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05" windowWidth="28695" windowHeight="12540" firstSheet="2" activeTab="5"/>
  </bookViews>
  <sheets>
    <sheet name="Núcleo" sheetId="4" r:id="rId1"/>
    <sheet name="Tipo de Processo" sheetId="1" r:id="rId2"/>
    <sheet name="Termo Geral" sheetId="2" r:id="rId3"/>
    <sheet name="Termo Específico" sheetId="3" r:id="rId4"/>
    <sheet name="Documento" sheetId="5" r:id="rId5"/>
    <sheet name="Checklist" sheetId="6" r:id="rId6"/>
    <sheet name="Origem" sheetId="7" r:id="rId7"/>
    <sheet name="Matéria" sheetId="8" r:id="rId8"/>
    <sheet name="SigiloSegredoJustica" sheetId="10" r:id="rId9"/>
    <sheet name="MotivoSigiloSegredoJustica" sheetId="9" r:id="rId10"/>
    <sheet name="PrioridadeTramitacao" sheetId="11" r:id="rId11"/>
    <sheet name="Plan1" sheetId="13" r:id="rId12"/>
  </sheets>
  <definedNames>
    <definedName name="_xlnm._FilterDatabase" localSheetId="5" hidden="1">Checklist!$A$1:$K$9420</definedName>
    <definedName name="_xlnm._FilterDatabase" localSheetId="4" hidden="1">Documento!$A$1:$D$292</definedName>
  </definedNames>
  <calcPr calcId="124519"/>
</workbook>
</file>

<file path=xl/calcChain.xml><?xml version="1.0" encoding="utf-8"?>
<calcChain xmlns="http://schemas.openxmlformats.org/spreadsheetml/2006/main">
  <c r="K3" i="6" a="1"/>
  <c r="K3" s="1"/>
  <c r="K4" a="1"/>
  <c r="K4" s="1"/>
  <c r="K5" a="1"/>
  <c r="K5" s="1"/>
  <c r="K6" a="1"/>
  <c r="K6" s="1"/>
  <c r="K7" a="1"/>
  <c r="K7" s="1"/>
  <c r="K8" a="1"/>
  <c r="K8" s="1"/>
  <c r="K9" a="1"/>
  <c r="K9" s="1"/>
  <c r="K10" a="1"/>
  <c r="K10" s="1"/>
  <c r="K11" a="1"/>
  <c r="K11" s="1"/>
  <c r="K12" a="1"/>
  <c r="K12" s="1"/>
  <c r="K13" a="1"/>
  <c r="K13" s="1"/>
  <c r="K14" a="1"/>
  <c r="K14" s="1"/>
  <c r="K15" a="1"/>
  <c r="K15" s="1"/>
  <c r="K16" a="1"/>
  <c r="K16" s="1"/>
  <c r="K17" a="1"/>
  <c r="K17" s="1"/>
  <c r="K18" a="1"/>
  <c r="K18" s="1"/>
  <c r="K19" a="1"/>
  <c r="K19" s="1"/>
  <c r="K20" a="1"/>
  <c r="K20" s="1"/>
  <c r="K21" a="1"/>
  <c r="K21" s="1"/>
  <c r="K22" a="1"/>
  <c r="K22" s="1"/>
  <c r="K23" a="1"/>
  <c r="K23" s="1"/>
  <c r="K24" a="1"/>
  <c r="K24" s="1"/>
  <c r="K25" a="1"/>
  <c r="K25" s="1"/>
  <c r="K26" a="1"/>
  <c r="K26" s="1"/>
  <c r="K27" a="1"/>
  <c r="K27" s="1"/>
  <c r="K28" a="1"/>
  <c r="K28" s="1"/>
  <c r="K29" a="1"/>
  <c r="K29" s="1"/>
  <c r="K30" a="1"/>
  <c r="K30" s="1"/>
  <c r="K31" a="1"/>
  <c r="K31" s="1"/>
  <c r="K32" a="1"/>
  <c r="K32" s="1"/>
  <c r="K33" a="1"/>
  <c r="K33" s="1"/>
  <c r="K34" a="1"/>
  <c r="K34" s="1"/>
  <c r="K35" a="1"/>
  <c r="K35" s="1"/>
  <c r="K36" a="1"/>
  <c r="K36" s="1"/>
  <c r="K37" a="1"/>
  <c r="K37" s="1"/>
  <c r="K38" a="1"/>
  <c r="K38" s="1"/>
  <c r="K39" a="1"/>
  <c r="K39" s="1"/>
  <c r="K40" a="1"/>
  <c r="K40" s="1"/>
  <c r="K41" a="1"/>
  <c r="K41" s="1"/>
  <c r="K42" a="1"/>
  <c r="K42" s="1"/>
  <c r="K43" a="1"/>
  <c r="K43" s="1"/>
  <c r="K44" a="1"/>
  <c r="K44" s="1"/>
  <c r="K45" a="1"/>
  <c r="K45" s="1"/>
  <c r="K46" a="1"/>
  <c r="K46" s="1"/>
  <c r="K47" a="1"/>
  <c r="K47" s="1"/>
  <c r="K48" a="1"/>
  <c r="K48" s="1"/>
  <c r="K49" a="1"/>
  <c r="K49" s="1"/>
  <c r="K50" a="1"/>
  <c r="K50" s="1"/>
  <c r="K51" a="1"/>
  <c r="K51" s="1"/>
  <c r="K52" a="1"/>
  <c r="K52" s="1"/>
  <c r="K53" a="1"/>
  <c r="K53" s="1"/>
  <c r="K54" a="1"/>
  <c r="K54" s="1"/>
  <c r="K55" a="1"/>
  <c r="K55" s="1"/>
  <c r="K56" a="1"/>
  <c r="K56" s="1"/>
  <c r="K57" a="1"/>
  <c r="K57" s="1"/>
  <c r="K58" a="1"/>
  <c r="K58" s="1"/>
  <c r="K59" a="1"/>
  <c r="K59" s="1"/>
  <c r="K60" a="1"/>
  <c r="K60" s="1"/>
  <c r="K61" a="1"/>
  <c r="K61" s="1"/>
  <c r="K62" a="1"/>
  <c r="K62" s="1"/>
  <c r="K63" a="1"/>
  <c r="K63" s="1"/>
  <c r="K64" a="1"/>
  <c r="K64" s="1"/>
  <c r="K65" a="1"/>
  <c r="K65" s="1"/>
  <c r="K66" a="1"/>
  <c r="K66" s="1"/>
  <c r="K67" a="1"/>
  <c r="K67" s="1"/>
  <c r="K68" a="1"/>
  <c r="K68" s="1"/>
  <c r="K69" a="1"/>
  <c r="K69" s="1"/>
  <c r="K70" a="1"/>
  <c r="K70" s="1"/>
  <c r="K71" a="1"/>
  <c r="K71" s="1"/>
  <c r="K72" a="1"/>
  <c r="K72" s="1"/>
  <c r="K73" a="1"/>
  <c r="K73" s="1"/>
  <c r="K74" a="1"/>
  <c r="K74" s="1"/>
  <c r="K75" a="1"/>
  <c r="K75" s="1"/>
  <c r="K76" a="1"/>
  <c r="K76" s="1"/>
  <c r="K77" a="1"/>
  <c r="K77" s="1"/>
  <c r="K78" a="1"/>
  <c r="K78" s="1"/>
  <c r="K79" a="1"/>
  <c r="K79" s="1"/>
  <c r="K80" a="1"/>
  <c r="K80" s="1"/>
  <c r="K81" a="1"/>
  <c r="K81" s="1"/>
  <c r="K82" a="1"/>
  <c r="K82" s="1"/>
  <c r="K83" a="1"/>
  <c r="K83" s="1"/>
  <c r="K84" a="1"/>
  <c r="K84" s="1"/>
  <c r="K85" a="1"/>
  <c r="K85" s="1"/>
  <c r="K86" a="1"/>
  <c r="K86" s="1"/>
  <c r="K87" a="1"/>
  <c r="K87" s="1"/>
  <c r="K88" a="1"/>
  <c r="K88" s="1"/>
  <c r="K89" a="1"/>
  <c r="K89" s="1"/>
  <c r="K90" a="1"/>
  <c r="K90" s="1"/>
  <c r="K91" a="1"/>
  <c r="K91" s="1"/>
  <c r="K92" a="1"/>
  <c r="K92" s="1"/>
  <c r="K93" a="1"/>
  <c r="K93" s="1"/>
  <c r="K94" a="1"/>
  <c r="K94" s="1"/>
  <c r="K95" a="1"/>
  <c r="K95" s="1"/>
  <c r="K96" a="1"/>
  <c r="K96" s="1"/>
  <c r="K97" a="1"/>
  <c r="K97" s="1"/>
  <c r="K98" a="1"/>
  <c r="K98" s="1"/>
  <c r="K99" a="1"/>
  <c r="K99" s="1"/>
  <c r="K100" a="1"/>
  <c r="K100" s="1"/>
  <c r="K101" a="1"/>
  <c r="K101" s="1"/>
  <c r="K102" a="1"/>
  <c r="K102" s="1"/>
  <c r="K103" a="1"/>
  <c r="K103" s="1"/>
  <c r="K104" a="1"/>
  <c r="K104" s="1"/>
  <c r="K105" a="1"/>
  <c r="K105" s="1"/>
  <c r="K106" a="1"/>
  <c r="K106" s="1"/>
  <c r="K107" a="1"/>
  <c r="K107" s="1"/>
  <c r="K108" a="1"/>
  <c r="K108" s="1"/>
  <c r="K109" a="1"/>
  <c r="K109" s="1"/>
  <c r="K110" a="1"/>
  <c r="K110" s="1"/>
  <c r="K111" a="1"/>
  <c r="K111" s="1"/>
  <c r="K112" a="1"/>
  <c r="K112" s="1"/>
  <c r="K113" a="1"/>
  <c r="K113" s="1"/>
  <c r="K114" a="1"/>
  <c r="K114" s="1"/>
  <c r="K115" a="1"/>
  <c r="K115" s="1"/>
  <c r="K116" a="1"/>
  <c r="K116" s="1"/>
  <c r="K117" a="1"/>
  <c r="K117" s="1"/>
  <c r="K118" a="1"/>
  <c r="K118" s="1"/>
  <c r="K119" a="1"/>
  <c r="K119" s="1"/>
  <c r="K120" a="1"/>
  <c r="K120" s="1"/>
  <c r="K121" a="1"/>
  <c r="K121" s="1"/>
  <c r="K122" a="1"/>
  <c r="K122" s="1"/>
  <c r="K123" a="1"/>
  <c r="K123" s="1"/>
  <c r="K124" a="1"/>
  <c r="K124" s="1"/>
  <c r="K125" a="1"/>
  <c r="K125" s="1"/>
  <c r="K126" a="1"/>
  <c r="K126" s="1"/>
  <c r="K127" a="1"/>
  <c r="K127" s="1"/>
  <c r="K128" a="1"/>
  <c r="K128" s="1"/>
  <c r="K129" a="1"/>
  <c r="K129" s="1"/>
  <c r="K130" a="1"/>
  <c r="K130" s="1"/>
  <c r="K131" a="1"/>
  <c r="K131" s="1"/>
  <c r="K132" a="1"/>
  <c r="K132" s="1"/>
  <c r="K133" a="1"/>
  <c r="K133" s="1"/>
  <c r="K134" a="1"/>
  <c r="K134" s="1"/>
  <c r="K135" a="1"/>
  <c r="K135" s="1"/>
  <c r="K136" a="1"/>
  <c r="K136" s="1"/>
  <c r="K137" a="1"/>
  <c r="K137" s="1"/>
  <c r="K138" a="1"/>
  <c r="K138" s="1"/>
  <c r="K139" a="1"/>
  <c r="K139" s="1"/>
  <c r="K140" a="1"/>
  <c r="K140" s="1"/>
  <c r="K141" a="1"/>
  <c r="K141" s="1"/>
  <c r="K142" a="1"/>
  <c r="K142" s="1"/>
  <c r="K143" a="1"/>
  <c r="K143" s="1"/>
  <c r="K144" a="1"/>
  <c r="K144" s="1"/>
  <c r="K145" a="1"/>
  <c r="K145" s="1"/>
  <c r="K146" a="1"/>
  <c r="K146" s="1"/>
  <c r="K147" a="1"/>
  <c r="K147" s="1"/>
  <c r="K148" a="1"/>
  <c r="K148" s="1"/>
  <c r="K149" a="1"/>
  <c r="K149" s="1"/>
  <c r="K150" a="1"/>
  <c r="K150" s="1"/>
  <c r="K151" a="1"/>
  <c r="K151" s="1"/>
  <c r="K152" a="1"/>
  <c r="K152" s="1"/>
  <c r="K153" a="1"/>
  <c r="K153" s="1"/>
  <c r="K154" a="1"/>
  <c r="K154" s="1"/>
  <c r="K155" a="1"/>
  <c r="K155" s="1"/>
  <c r="K156" a="1"/>
  <c r="K156" s="1"/>
  <c r="K157" a="1"/>
  <c r="K157" s="1"/>
  <c r="K158" a="1"/>
  <c r="K158" s="1"/>
  <c r="K159" a="1"/>
  <c r="K159" s="1"/>
  <c r="K160" a="1"/>
  <c r="K160" s="1"/>
  <c r="K161" a="1"/>
  <c r="K161" s="1"/>
  <c r="K162" a="1"/>
  <c r="K162" s="1"/>
  <c r="K163" a="1"/>
  <c r="K163" s="1"/>
  <c r="K164" a="1"/>
  <c r="K164" s="1"/>
  <c r="K165" a="1"/>
  <c r="K165" s="1"/>
  <c r="K166" a="1"/>
  <c r="K166" s="1"/>
  <c r="K167" a="1"/>
  <c r="K167" s="1"/>
  <c r="K168" a="1"/>
  <c r="K168" s="1"/>
  <c r="K169" a="1"/>
  <c r="K169" s="1"/>
  <c r="K170" a="1"/>
  <c r="K170" s="1"/>
  <c r="K171" a="1"/>
  <c r="K171" s="1"/>
  <c r="K172" a="1"/>
  <c r="K172" s="1"/>
  <c r="K173" a="1"/>
  <c r="K173" s="1"/>
  <c r="K174" a="1"/>
  <c r="K174" s="1"/>
  <c r="K175" a="1"/>
  <c r="K175" s="1"/>
  <c r="K176" a="1"/>
  <c r="K176" s="1"/>
  <c r="K177" a="1"/>
  <c r="K177" s="1"/>
  <c r="K178" a="1"/>
  <c r="K178" s="1"/>
  <c r="K179" a="1"/>
  <c r="K179" s="1"/>
  <c r="K180" a="1"/>
  <c r="K180" s="1"/>
  <c r="K181" a="1"/>
  <c r="K181" s="1"/>
  <c r="K182" a="1"/>
  <c r="K182" s="1"/>
  <c r="K183" a="1"/>
  <c r="K183" s="1"/>
  <c r="K184" a="1"/>
  <c r="K184" s="1"/>
  <c r="K185" a="1"/>
  <c r="K185" s="1"/>
  <c r="K186" a="1"/>
  <c r="K186" s="1"/>
  <c r="K187" a="1"/>
  <c r="K187" s="1"/>
  <c r="K188" a="1"/>
  <c r="K188" s="1"/>
  <c r="K189" a="1"/>
  <c r="K189" s="1"/>
  <c r="K190" a="1"/>
  <c r="K190" s="1"/>
  <c r="K191" a="1"/>
  <c r="K191" s="1"/>
  <c r="K192" a="1"/>
  <c r="K192" s="1"/>
  <c r="K193" a="1"/>
  <c r="K193" s="1"/>
  <c r="K194" a="1"/>
  <c r="K194" s="1"/>
  <c r="K195" a="1"/>
  <c r="K195" s="1"/>
  <c r="K196" a="1"/>
  <c r="K196" s="1"/>
  <c r="K197" a="1"/>
  <c r="K197" s="1"/>
  <c r="K198" a="1"/>
  <c r="K198" s="1"/>
  <c r="K199" a="1"/>
  <c r="K199" s="1"/>
  <c r="K200" a="1"/>
  <c r="K200" s="1"/>
  <c r="K201" a="1"/>
  <c r="K201" s="1"/>
  <c r="K202" a="1"/>
  <c r="K202" s="1"/>
  <c r="K203" a="1"/>
  <c r="K203" s="1"/>
  <c r="K204" a="1"/>
  <c r="K204" s="1"/>
  <c r="K205" a="1"/>
  <c r="K205" s="1"/>
  <c r="K206" a="1"/>
  <c r="K206" s="1"/>
  <c r="K207" a="1"/>
  <c r="K207" s="1"/>
  <c r="K208" a="1"/>
  <c r="K208" s="1"/>
  <c r="K209" a="1"/>
  <c r="K209" s="1"/>
  <c r="K210" a="1"/>
  <c r="K210" s="1"/>
  <c r="K211" a="1"/>
  <c r="K211" s="1"/>
  <c r="K212" a="1"/>
  <c r="K212" s="1"/>
  <c r="K213" a="1"/>
  <c r="K213" s="1"/>
  <c r="K214" a="1"/>
  <c r="K214" s="1"/>
  <c r="K215" a="1"/>
  <c r="K215" s="1"/>
  <c r="K216" a="1"/>
  <c r="K216" s="1"/>
  <c r="K217" a="1"/>
  <c r="K217" s="1"/>
  <c r="K218" a="1"/>
  <c r="K218" s="1"/>
  <c r="K219" a="1"/>
  <c r="K219" s="1"/>
  <c r="K220" a="1"/>
  <c r="K220" s="1"/>
  <c r="K221" a="1"/>
  <c r="K221" s="1"/>
  <c r="K222" a="1"/>
  <c r="K222" s="1"/>
  <c r="K223" a="1"/>
  <c r="K223" s="1"/>
  <c r="K224" a="1"/>
  <c r="K224" s="1"/>
  <c r="K225" a="1"/>
  <c r="K225" s="1"/>
  <c r="K226" a="1"/>
  <c r="K226" s="1"/>
  <c r="K227" a="1"/>
  <c r="K227" s="1"/>
  <c r="K228" a="1"/>
  <c r="K228" s="1"/>
  <c r="K229" a="1"/>
  <c r="K229" s="1"/>
  <c r="K230" a="1"/>
  <c r="K230" s="1"/>
  <c r="K231" a="1"/>
  <c r="K231" s="1"/>
  <c r="K232" a="1"/>
  <c r="K232" s="1"/>
  <c r="K233" a="1"/>
  <c r="K233" s="1"/>
  <c r="K234" a="1"/>
  <c r="K234" s="1"/>
  <c r="K235" a="1"/>
  <c r="K235" s="1"/>
  <c r="K236" a="1"/>
  <c r="K236" s="1"/>
  <c r="K237" a="1"/>
  <c r="K237" s="1"/>
  <c r="K238" a="1"/>
  <c r="K238" s="1"/>
  <c r="K239" a="1"/>
  <c r="K239" s="1"/>
  <c r="K240" a="1"/>
  <c r="K240" s="1"/>
  <c r="K241" a="1"/>
  <c r="K241" s="1"/>
  <c r="K242" a="1"/>
  <c r="K242" s="1"/>
  <c r="K243" a="1"/>
  <c r="K243" s="1"/>
  <c r="K244" a="1"/>
  <c r="K244" s="1"/>
  <c r="K245" a="1"/>
  <c r="K245" s="1"/>
  <c r="K246" a="1"/>
  <c r="K246" s="1"/>
  <c r="K247" a="1"/>
  <c r="K247" s="1"/>
  <c r="K248" a="1"/>
  <c r="K248" s="1"/>
  <c r="K249" a="1"/>
  <c r="K249" s="1"/>
  <c r="K250" a="1"/>
  <c r="K250" s="1"/>
  <c r="K251" a="1"/>
  <c r="K251" s="1"/>
  <c r="K252" a="1"/>
  <c r="K252" s="1"/>
  <c r="K253" a="1"/>
  <c r="K253" s="1"/>
  <c r="K254" a="1"/>
  <c r="K254" s="1"/>
  <c r="K255" a="1"/>
  <c r="K255" s="1"/>
  <c r="K256" a="1"/>
  <c r="K256" s="1"/>
  <c r="K257" a="1"/>
  <c r="K257" s="1"/>
  <c r="K258" a="1"/>
  <c r="K258" s="1"/>
  <c r="K259" a="1"/>
  <c r="K259" s="1"/>
  <c r="K260" a="1"/>
  <c r="K260" s="1"/>
  <c r="K261" a="1"/>
  <c r="K261" s="1"/>
  <c r="K262" a="1"/>
  <c r="K262" s="1"/>
  <c r="K263" a="1"/>
  <c r="K263" s="1"/>
  <c r="K264" a="1"/>
  <c r="K264" s="1"/>
  <c r="K265" a="1"/>
  <c r="K265" s="1"/>
  <c r="K266" a="1"/>
  <c r="K266" s="1"/>
  <c r="K267" a="1"/>
  <c r="K267" s="1"/>
  <c r="K268" a="1"/>
  <c r="K268" s="1"/>
  <c r="K269" a="1"/>
  <c r="K269" s="1"/>
  <c r="K270" a="1"/>
  <c r="K270" s="1"/>
  <c r="K271" a="1"/>
  <c r="K271" s="1"/>
  <c r="K272" a="1"/>
  <c r="K272" s="1"/>
  <c r="K273" a="1"/>
  <c r="K273" s="1"/>
  <c r="K274" a="1"/>
  <c r="K274" s="1"/>
  <c r="K275" a="1"/>
  <c r="K275" s="1"/>
  <c r="K276" a="1"/>
  <c r="K276" s="1"/>
  <c r="K277" a="1"/>
  <c r="K277" s="1"/>
  <c r="K278" a="1"/>
  <c r="K278" s="1"/>
  <c r="K279" a="1"/>
  <c r="K279" s="1"/>
  <c r="K280" a="1"/>
  <c r="K280" s="1"/>
  <c r="K281" a="1"/>
  <c r="K281" s="1"/>
  <c r="K282" a="1"/>
  <c r="K282" s="1"/>
  <c r="K283" a="1"/>
  <c r="K283" s="1"/>
  <c r="K284" a="1"/>
  <c r="K284" s="1"/>
  <c r="K285" a="1"/>
  <c r="K285" s="1"/>
  <c r="K286" a="1"/>
  <c r="K286" s="1"/>
  <c r="K287" a="1"/>
  <c r="K287" s="1"/>
  <c r="K288" a="1"/>
  <c r="K288" s="1"/>
  <c r="K289" a="1"/>
  <c r="K289" s="1"/>
  <c r="K290" a="1"/>
  <c r="K290" s="1"/>
  <c r="K291" a="1"/>
  <c r="K291" s="1"/>
  <c r="K292" a="1"/>
  <c r="K292" s="1"/>
  <c r="K293" a="1"/>
  <c r="K293" s="1"/>
  <c r="K294" a="1"/>
  <c r="K294" s="1"/>
  <c r="K295" a="1"/>
  <c r="K295" s="1"/>
  <c r="K296" a="1"/>
  <c r="K296" s="1"/>
  <c r="K297" a="1"/>
  <c r="K297" s="1"/>
  <c r="K298" a="1"/>
  <c r="K298" s="1"/>
  <c r="K299" a="1"/>
  <c r="K299" s="1"/>
  <c r="K300" a="1"/>
  <c r="K300" s="1"/>
  <c r="K301" a="1"/>
  <c r="K301" s="1"/>
  <c r="K302" a="1"/>
  <c r="K302" s="1"/>
  <c r="K303" a="1"/>
  <c r="K303" s="1"/>
  <c r="K304" a="1"/>
  <c r="K304" s="1"/>
  <c r="K305" a="1"/>
  <c r="K305" s="1"/>
  <c r="K306" a="1"/>
  <c r="K306" s="1"/>
  <c r="K307" a="1"/>
  <c r="K307" s="1"/>
  <c r="K308" a="1"/>
  <c r="K308" s="1"/>
  <c r="K309" a="1"/>
  <c r="K309" s="1"/>
  <c r="K310" a="1"/>
  <c r="K310" s="1"/>
  <c r="K311" a="1"/>
  <c r="K311" s="1"/>
  <c r="K312" a="1"/>
  <c r="K312" s="1"/>
  <c r="K313" a="1"/>
  <c r="K313" s="1"/>
  <c r="K314" a="1"/>
  <c r="K314" s="1"/>
  <c r="K315" a="1"/>
  <c r="K315" s="1"/>
  <c r="K316" a="1"/>
  <c r="K316" s="1"/>
  <c r="K317" a="1"/>
  <c r="K317" s="1"/>
  <c r="K318" a="1"/>
  <c r="K318" s="1"/>
  <c r="K319" a="1"/>
  <c r="K319" s="1"/>
  <c r="K320" a="1"/>
  <c r="K320" s="1"/>
  <c r="K321" a="1"/>
  <c r="K321" s="1"/>
  <c r="K322" a="1"/>
  <c r="K322" s="1"/>
  <c r="K323" a="1"/>
  <c r="K323" s="1"/>
  <c r="K324" a="1"/>
  <c r="K324" s="1"/>
  <c r="K325" a="1"/>
  <c r="K325" s="1"/>
  <c r="K326" a="1"/>
  <c r="K326" s="1"/>
  <c r="K327" a="1"/>
  <c r="K327" s="1"/>
  <c r="K328" a="1"/>
  <c r="K328" s="1"/>
  <c r="K329" a="1"/>
  <c r="K329" s="1"/>
  <c r="K330" a="1"/>
  <c r="K330" s="1"/>
  <c r="K331" a="1"/>
  <c r="K331" s="1"/>
  <c r="K332" a="1"/>
  <c r="K332" s="1"/>
  <c r="K333" a="1"/>
  <c r="K333" s="1"/>
  <c r="K334" a="1"/>
  <c r="K334" s="1"/>
  <c r="K335" a="1"/>
  <c r="K335" s="1"/>
  <c r="K336" a="1"/>
  <c r="K336" s="1"/>
  <c r="K337" a="1"/>
  <c r="K337" s="1"/>
  <c r="K338" a="1"/>
  <c r="K338" s="1"/>
  <c r="K339" a="1"/>
  <c r="K339" s="1"/>
  <c r="K340" a="1"/>
  <c r="K340" s="1"/>
  <c r="K341" a="1"/>
  <c r="K341" s="1"/>
  <c r="K342" a="1"/>
  <c r="K342" s="1"/>
  <c r="K343" a="1"/>
  <c r="K343" s="1"/>
  <c r="K344" a="1"/>
  <c r="K344" s="1"/>
  <c r="K345" a="1"/>
  <c r="K345" s="1"/>
  <c r="K346" a="1"/>
  <c r="K346" s="1"/>
  <c r="K347" a="1"/>
  <c r="K347" s="1"/>
  <c r="K348" a="1"/>
  <c r="K348" s="1"/>
  <c r="K349" a="1"/>
  <c r="K349" s="1"/>
  <c r="K350" a="1"/>
  <c r="K350" s="1"/>
  <c r="K351" a="1"/>
  <c r="K351" s="1"/>
  <c r="K352" a="1"/>
  <c r="K352" s="1"/>
  <c r="K353" a="1"/>
  <c r="K353" s="1"/>
  <c r="K354" a="1"/>
  <c r="K354" s="1"/>
  <c r="K355" a="1"/>
  <c r="K355" s="1"/>
  <c r="K356" a="1"/>
  <c r="K356" s="1"/>
  <c r="K357" a="1"/>
  <c r="K357" s="1"/>
  <c r="K358" a="1"/>
  <c r="K358" s="1"/>
  <c r="K359" a="1"/>
  <c r="K359" s="1"/>
  <c r="K360" a="1"/>
  <c r="K360" s="1"/>
  <c r="K361" a="1"/>
  <c r="K361" s="1"/>
  <c r="K362" a="1"/>
  <c r="K362" s="1"/>
  <c r="K363" a="1"/>
  <c r="K363" s="1"/>
  <c r="K364" a="1"/>
  <c r="K364" s="1"/>
  <c r="K365" a="1"/>
  <c r="K365" s="1"/>
  <c r="K366" a="1"/>
  <c r="K366" s="1"/>
  <c r="K367" a="1"/>
  <c r="K367" s="1"/>
  <c r="K368" a="1"/>
  <c r="K368" s="1"/>
  <c r="K369" a="1"/>
  <c r="K369" s="1"/>
  <c r="K370" a="1"/>
  <c r="K370" s="1"/>
  <c r="K371" a="1"/>
  <c r="K371" s="1"/>
  <c r="K372" a="1"/>
  <c r="K372" s="1"/>
  <c r="K373" a="1"/>
  <c r="K373" s="1"/>
  <c r="K374" a="1"/>
  <c r="K374" s="1"/>
  <c r="K375" a="1"/>
  <c r="K375" s="1"/>
  <c r="K376" a="1"/>
  <c r="K376" s="1"/>
  <c r="K377" a="1"/>
  <c r="K377" s="1"/>
  <c r="K378" a="1"/>
  <c r="K378" s="1"/>
  <c r="K379" a="1"/>
  <c r="K379" s="1"/>
  <c r="K380" a="1"/>
  <c r="K380" s="1"/>
  <c r="K381" a="1"/>
  <c r="K381" s="1"/>
  <c r="K382" a="1"/>
  <c r="K382" s="1"/>
  <c r="K383" a="1"/>
  <c r="K383" s="1"/>
  <c r="K384" a="1"/>
  <c r="K384" s="1"/>
  <c r="K385" a="1"/>
  <c r="K385" s="1"/>
  <c r="K386" a="1"/>
  <c r="K386" s="1"/>
  <c r="K387" a="1"/>
  <c r="K387" s="1"/>
  <c r="K388" a="1"/>
  <c r="K388" s="1"/>
  <c r="K389" a="1"/>
  <c r="K389" s="1"/>
  <c r="K390" a="1"/>
  <c r="K390" s="1"/>
  <c r="K391" a="1"/>
  <c r="K391" s="1"/>
  <c r="K392" a="1"/>
  <c r="K392" s="1"/>
  <c r="K393" a="1"/>
  <c r="K393" s="1"/>
  <c r="K394" a="1"/>
  <c r="K394" s="1"/>
  <c r="K395" a="1"/>
  <c r="K395" s="1"/>
  <c r="K396" a="1"/>
  <c r="K396" s="1"/>
  <c r="K397" a="1"/>
  <c r="K397" s="1"/>
  <c r="K398" a="1"/>
  <c r="K398" s="1"/>
  <c r="K399" a="1"/>
  <c r="K399" s="1"/>
  <c r="K400" a="1"/>
  <c r="K400" s="1"/>
  <c r="K401" a="1"/>
  <c r="K401" s="1"/>
  <c r="K402" a="1"/>
  <c r="K402" s="1"/>
  <c r="K403" a="1"/>
  <c r="K403" s="1"/>
  <c r="K404" a="1"/>
  <c r="K404" s="1"/>
  <c r="K405" a="1"/>
  <c r="K405" s="1"/>
  <c r="K406" a="1"/>
  <c r="K406" s="1"/>
  <c r="K407" a="1"/>
  <c r="K407" s="1"/>
  <c r="K408" a="1"/>
  <c r="K408" s="1"/>
  <c r="K409" a="1"/>
  <c r="K409" s="1"/>
  <c r="K410" a="1"/>
  <c r="K410" s="1"/>
  <c r="K411" a="1"/>
  <c r="K411" s="1"/>
  <c r="K412" a="1"/>
  <c r="K412" s="1"/>
  <c r="K413" a="1"/>
  <c r="K413" s="1"/>
  <c r="K414" a="1"/>
  <c r="K414" s="1"/>
  <c r="K415" a="1"/>
  <c r="K415" s="1"/>
  <c r="K416" a="1"/>
  <c r="K416" s="1"/>
  <c r="K417" a="1"/>
  <c r="K417" s="1"/>
  <c r="K418" a="1"/>
  <c r="K418" s="1"/>
  <c r="K419" a="1"/>
  <c r="K419" s="1"/>
  <c r="K420" a="1"/>
  <c r="K420" s="1"/>
  <c r="K421" a="1"/>
  <c r="K421" s="1"/>
  <c r="K422" a="1"/>
  <c r="K422" s="1"/>
  <c r="K423" a="1"/>
  <c r="K423" s="1"/>
  <c r="K424" a="1"/>
  <c r="K424" s="1"/>
  <c r="K425" a="1"/>
  <c r="K425" s="1"/>
  <c r="K426" a="1"/>
  <c r="K426" s="1"/>
  <c r="K427" a="1"/>
  <c r="K427" s="1"/>
  <c r="K428" a="1"/>
  <c r="K428" s="1"/>
  <c r="K429" a="1"/>
  <c r="K429" s="1"/>
  <c r="K430" a="1"/>
  <c r="K430" s="1"/>
  <c r="K431" a="1"/>
  <c r="K431" s="1"/>
  <c r="K432" a="1"/>
  <c r="K432" s="1"/>
  <c r="K433" a="1"/>
  <c r="K433" s="1"/>
  <c r="K434" a="1"/>
  <c r="K434" s="1"/>
  <c r="K435" a="1"/>
  <c r="K435" s="1"/>
  <c r="K436" a="1"/>
  <c r="K436" s="1"/>
  <c r="K437" a="1"/>
  <c r="K437" s="1"/>
  <c r="K438" a="1"/>
  <c r="K438" s="1"/>
  <c r="K439" a="1"/>
  <c r="K439" s="1"/>
  <c r="K440" a="1"/>
  <c r="K440" s="1"/>
  <c r="K441" a="1"/>
  <c r="K441" s="1"/>
  <c r="K442" a="1"/>
  <c r="K442" s="1"/>
  <c r="K443" a="1"/>
  <c r="K443" s="1"/>
  <c r="K444" a="1"/>
  <c r="K444" s="1"/>
  <c r="K445" a="1"/>
  <c r="K445" s="1"/>
  <c r="K446" a="1"/>
  <c r="K446" s="1"/>
  <c r="K447" a="1"/>
  <c r="K447" s="1"/>
  <c r="K448" a="1"/>
  <c r="K448" s="1"/>
  <c r="K449" a="1"/>
  <c r="K449" s="1"/>
  <c r="K450" a="1"/>
  <c r="K450" s="1"/>
  <c r="K451" a="1"/>
  <c r="K451" s="1"/>
  <c r="K452" a="1"/>
  <c r="K452" s="1"/>
  <c r="K453" a="1"/>
  <c r="K453" s="1"/>
  <c r="K454" a="1"/>
  <c r="K454" s="1"/>
  <c r="K455" a="1"/>
  <c r="K455" s="1"/>
  <c r="K456" a="1"/>
  <c r="K456" s="1"/>
  <c r="K457" a="1"/>
  <c r="K457" s="1"/>
  <c r="K458" a="1"/>
  <c r="K458" s="1"/>
  <c r="K459" a="1"/>
  <c r="K459" s="1"/>
  <c r="K460" a="1"/>
  <c r="K460" s="1"/>
  <c r="K461" a="1"/>
  <c r="K461" s="1"/>
  <c r="K462" a="1"/>
  <c r="K462" s="1"/>
  <c r="K463" a="1"/>
  <c r="K463" s="1"/>
  <c r="K464" a="1"/>
  <c r="K464" s="1"/>
  <c r="K465" a="1"/>
  <c r="K465" s="1"/>
  <c r="K466" a="1"/>
  <c r="K466" s="1"/>
  <c r="K467" a="1"/>
  <c r="K467" s="1"/>
  <c r="K468" a="1"/>
  <c r="K468" s="1"/>
  <c r="K469" a="1"/>
  <c r="K469" s="1"/>
  <c r="K470" a="1"/>
  <c r="K470" s="1"/>
  <c r="K471" a="1"/>
  <c r="K471" s="1"/>
  <c r="K472" a="1"/>
  <c r="K472" s="1"/>
  <c r="K473" a="1"/>
  <c r="K473" s="1"/>
  <c r="K474" a="1"/>
  <c r="K474" s="1"/>
  <c r="K475" a="1"/>
  <c r="K475" s="1"/>
  <c r="K476" a="1"/>
  <c r="K476" s="1"/>
  <c r="K477" a="1"/>
  <c r="K477" s="1"/>
  <c r="K478" a="1"/>
  <c r="K478" s="1"/>
  <c r="K479" a="1"/>
  <c r="K479" s="1"/>
  <c r="K480" a="1"/>
  <c r="K480" s="1"/>
  <c r="K481" a="1"/>
  <c r="K481" s="1"/>
  <c r="K482" a="1"/>
  <c r="K482" s="1"/>
  <c r="K483" a="1"/>
  <c r="K483" s="1"/>
  <c r="K484" a="1"/>
  <c r="K484" s="1"/>
  <c r="K485" a="1"/>
  <c r="K485" s="1"/>
  <c r="K486" a="1"/>
  <c r="K486" s="1"/>
  <c r="K487" a="1"/>
  <c r="K487" s="1"/>
  <c r="K488" a="1"/>
  <c r="K488" s="1"/>
  <c r="K489" a="1"/>
  <c r="K489" s="1"/>
  <c r="K490" a="1"/>
  <c r="K490" s="1"/>
  <c r="K491" a="1"/>
  <c r="K491" s="1"/>
  <c r="K492" a="1"/>
  <c r="K492" s="1"/>
  <c r="K493" a="1"/>
  <c r="K493" s="1"/>
  <c r="K494" a="1"/>
  <c r="K494" s="1"/>
  <c r="K495" a="1"/>
  <c r="K495" s="1"/>
  <c r="K496" a="1"/>
  <c r="K496" s="1"/>
  <c r="K497" a="1"/>
  <c r="K497" s="1"/>
  <c r="K498" a="1"/>
  <c r="K498" s="1"/>
  <c r="K499" a="1"/>
  <c r="K499" s="1"/>
  <c r="K500" a="1"/>
  <c r="K500" s="1"/>
  <c r="K501" a="1"/>
  <c r="K501" s="1"/>
  <c r="K502" a="1"/>
  <c r="K502" s="1"/>
  <c r="K503" a="1"/>
  <c r="K503" s="1"/>
  <c r="K504" a="1"/>
  <c r="K504" s="1"/>
  <c r="K505" a="1"/>
  <c r="K505" s="1"/>
  <c r="K506" a="1"/>
  <c r="K506" s="1"/>
  <c r="K507" a="1"/>
  <c r="K507" s="1"/>
  <c r="K508" a="1"/>
  <c r="K508" s="1"/>
  <c r="K509" a="1"/>
  <c r="K509" s="1"/>
  <c r="K510" a="1"/>
  <c r="K510" s="1"/>
  <c r="K511" a="1"/>
  <c r="K511" s="1"/>
  <c r="K512" a="1"/>
  <c r="K512" s="1"/>
  <c r="K513" a="1"/>
  <c r="K513" s="1"/>
  <c r="K514" a="1"/>
  <c r="K514" s="1"/>
  <c r="K515" a="1"/>
  <c r="K515" s="1"/>
  <c r="K516" a="1"/>
  <c r="K516" s="1"/>
  <c r="K517" a="1"/>
  <c r="K517" s="1"/>
  <c r="K518" a="1"/>
  <c r="K518" s="1"/>
  <c r="K519" a="1"/>
  <c r="K519" s="1"/>
  <c r="K520" a="1"/>
  <c r="K520" s="1"/>
  <c r="K521" a="1"/>
  <c r="K521" s="1"/>
  <c r="K522" a="1"/>
  <c r="K522" s="1"/>
  <c r="K523" a="1"/>
  <c r="K523" s="1"/>
  <c r="K524" a="1"/>
  <c r="K524" s="1"/>
  <c r="K525" a="1"/>
  <c r="K525" s="1"/>
  <c r="K526" a="1"/>
  <c r="K526" s="1"/>
  <c r="K527" a="1"/>
  <c r="K527" s="1"/>
  <c r="K528" a="1"/>
  <c r="K528" s="1"/>
  <c r="K529" a="1"/>
  <c r="K529" s="1"/>
  <c r="K530" a="1"/>
  <c r="K530" s="1"/>
  <c r="K531" a="1"/>
  <c r="K531" s="1"/>
  <c r="K532" a="1"/>
  <c r="K532" s="1"/>
  <c r="K533" a="1"/>
  <c r="K533" s="1"/>
  <c r="K534" a="1"/>
  <c r="K534" s="1"/>
  <c r="K535" a="1"/>
  <c r="K535" s="1"/>
  <c r="K536" a="1"/>
  <c r="K536" s="1"/>
  <c r="K537" a="1"/>
  <c r="K537" s="1"/>
  <c r="K538" a="1"/>
  <c r="K538" s="1"/>
  <c r="K539" a="1"/>
  <c r="K539" s="1"/>
  <c r="K540" a="1"/>
  <c r="K540" s="1"/>
  <c r="K541" a="1"/>
  <c r="K541" s="1"/>
  <c r="K542" a="1"/>
  <c r="K542" s="1"/>
  <c r="K543" a="1"/>
  <c r="K543" s="1"/>
  <c r="K544" a="1"/>
  <c r="K544" s="1"/>
  <c r="K545" a="1"/>
  <c r="K545" s="1"/>
  <c r="K546" a="1"/>
  <c r="K546" s="1"/>
  <c r="K547" a="1"/>
  <c r="K547" s="1"/>
  <c r="K548" a="1"/>
  <c r="K548" s="1"/>
  <c r="K549" a="1"/>
  <c r="K549" s="1"/>
  <c r="K550" a="1"/>
  <c r="K550" s="1"/>
  <c r="K551" a="1"/>
  <c r="K551" s="1"/>
  <c r="K552" a="1"/>
  <c r="K552" s="1"/>
  <c r="K553" a="1"/>
  <c r="K553" s="1"/>
  <c r="K554" a="1"/>
  <c r="K554" s="1"/>
  <c r="K555" a="1"/>
  <c r="K555" s="1"/>
  <c r="K556" a="1"/>
  <c r="K556" s="1"/>
  <c r="K557" a="1"/>
  <c r="K557" s="1"/>
  <c r="K558" a="1"/>
  <c r="K558" s="1"/>
  <c r="K559" a="1"/>
  <c r="K559" s="1"/>
  <c r="K560" a="1"/>
  <c r="K560" s="1"/>
  <c r="K561" a="1"/>
  <c r="K561" s="1"/>
  <c r="K562" a="1"/>
  <c r="K562" s="1"/>
  <c r="K563" a="1"/>
  <c r="K563" s="1"/>
  <c r="K564" a="1"/>
  <c r="K564" s="1"/>
  <c r="K565" a="1"/>
  <c r="K565" s="1"/>
  <c r="K566" a="1"/>
  <c r="K566" s="1"/>
  <c r="K567" a="1"/>
  <c r="K567" s="1"/>
  <c r="K568" a="1"/>
  <c r="K568" s="1"/>
  <c r="K569" a="1"/>
  <c r="K569" s="1"/>
  <c r="K570" a="1"/>
  <c r="K570" s="1"/>
  <c r="K571" a="1"/>
  <c r="K571" s="1"/>
  <c r="K572" a="1"/>
  <c r="K572" s="1"/>
  <c r="K573" a="1"/>
  <c r="K573" s="1"/>
  <c r="K574" a="1"/>
  <c r="K574" s="1"/>
  <c r="K575" a="1"/>
  <c r="K575" s="1"/>
  <c r="K576" a="1"/>
  <c r="K576" s="1"/>
  <c r="K577" a="1"/>
  <c r="K577" s="1"/>
  <c r="K578" a="1"/>
  <c r="K578" s="1"/>
  <c r="K579" a="1"/>
  <c r="K579" s="1"/>
  <c r="K580" a="1"/>
  <c r="K580" s="1"/>
  <c r="K581" a="1"/>
  <c r="K581" s="1"/>
  <c r="K582" a="1"/>
  <c r="K582" s="1"/>
  <c r="K583" a="1"/>
  <c r="K583" s="1"/>
  <c r="K584" a="1"/>
  <c r="K584" s="1"/>
  <c r="K585" a="1"/>
  <c r="K585" s="1"/>
  <c r="K586" a="1"/>
  <c r="K586" s="1"/>
  <c r="K587" a="1"/>
  <c r="K587" s="1"/>
  <c r="K588" a="1"/>
  <c r="K588" s="1"/>
  <c r="K589" a="1"/>
  <c r="K589" s="1"/>
  <c r="K590" a="1"/>
  <c r="K590" s="1"/>
  <c r="K591" a="1"/>
  <c r="K591" s="1"/>
  <c r="K592" a="1"/>
  <c r="K592" s="1"/>
  <c r="K593" a="1"/>
  <c r="K593" s="1"/>
  <c r="K594" a="1"/>
  <c r="K594" s="1"/>
  <c r="K595" a="1"/>
  <c r="K595" s="1"/>
  <c r="K596" a="1"/>
  <c r="K596" s="1"/>
  <c r="K597" a="1"/>
  <c r="K597" s="1"/>
  <c r="K598" a="1"/>
  <c r="K598" s="1"/>
  <c r="K599" a="1"/>
  <c r="K599" s="1"/>
  <c r="K600" a="1"/>
  <c r="K600" s="1"/>
  <c r="K601" a="1"/>
  <c r="K601" s="1"/>
  <c r="K602" a="1"/>
  <c r="K602" s="1"/>
  <c r="K603" a="1"/>
  <c r="K603" s="1"/>
  <c r="K604" a="1"/>
  <c r="K604" s="1"/>
  <c r="K605" a="1"/>
  <c r="K605" s="1"/>
  <c r="K606" a="1"/>
  <c r="K606" s="1"/>
  <c r="K607" a="1"/>
  <c r="K607" s="1"/>
  <c r="K608" a="1"/>
  <c r="K608" s="1"/>
  <c r="K609" a="1"/>
  <c r="K609" s="1"/>
  <c r="K610" a="1"/>
  <c r="K610" s="1"/>
  <c r="K611" a="1"/>
  <c r="K611" s="1"/>
  <c r="K612" a="1"/>
  <c r="K612" s="1"/>
  <c r="K613" a="1"/>
  <c r="K613" s="1"/>
  <c r="K614" a="1"/>
  <c r="K614" s="1"/>
  <c r="K615" a="1"/>
  <c r="K615" s="1"/>
  <c r="K616" a="1"/>
  <c r="K616" s="1"/>
  <c r="K617" a="1"/>
  <c r="K617" s="1"/>
  <c r="K618" a="1"/>
  <c r="K618" s="1"/>
  <c r="K619" a="1"/>
  <c r="K619" s="1"/>
  <c r="K620" a="1"/>
  <c r="K620" s="1"/>
  <c r="K621" a="1"/>
  <c r="K621" s="1"/>
  <c r="K622" a="1"/>
  <c r="K622" s="1"/>
  <c r="K623" a="1"/>
  <c r="K623" s="1"/>
  <c r="K624" a="1"/>
  <c r="K624" s="1"/>
  <c r="K625" a="1"/>
  <c r="K625" s="1"/>
  <c r="K626" a="1"/>
  <c r="K626" s="1"/>
  <c r="K627" a="1"/>
  <c r="K627" s="1"/>
  <c r="K628" a="1"/>
  <c r="K628" s="1"/>
  <c r="K629" a="1"/>
  <c r="K629" s="1"/>
  <c r="K630" a="1"/>
  <c r="K630" s="1"/>
  <c r="K631" a="1"/>
  <c r="K631" s="1"/>
  <c r="K632" a="1"/>
  <c r="K632" s="1"/>
  <c r="K633" a="1"/>
  <c r="K633" s="1"/>
  <c r="K634" a="1"/>
  <c r="K634" s="1"/>
  <c r="K635" a="1"/>
  <c r="K635" s="1"/>
  <c r="K636" a="1"/>
  <c r="K636" s="1"/>
  <c r="K637" a="1"/>
  <c r="K637" s="1"/>
  <c r="K638" a="1"/>
  <c r="K638" s="1"/>
  <c r="K639" a="1"/>
  <c r="K639" s="1"/>
  <c r="K640" a="1"/>
  <c r="K640" s="1"/>
  <c r="K641" a="1"/>
  <c r="K641" s="1"/>
  <c r="K642" a="1"/>
  <c r="K642" s="1"/>
  <c r="K643" a="1"/>
  <c r="K643" s="1"/>
  <c r="K644" a="1"/>
  <c r="K644" s="1"/>
  <c r="K645" a="1"/>
  <c r="K645" s="1"/>
  <c r="K646" a="1"/>
  <c r="K646" s="1"/>
  <c r="K647" a="1"/>
  <c r="K647" s="1"/>
  <c r="K648" a="1"/>
  <c r="K648" s="1"/>
  <c r="K649" a="1"/>
  <c r="K649" s="1"/>
  <c r="K650" a="1"/>
  <c r="K650" s="1"/>
  <c r="K651" a="1"/>
  <c r="K651" s="1"/>
  <c r="K652" a="1"/>
  <c r="K652" s="1"/>
  <c r="K653" a="1"/>
  <c r="K653" s="1"/>
  <c r="K654" a="1"/>
  <c r="K654" s="1"/>
  <c r="K655" a="1"/>
  <c r="K655" s="1"/>
  <c r="K656" a="1"/>
  <c r="K656" s="1"/>
  <c r="K657" a="1"/>
  <c r="K657" s="1"/>
  <c r="K658" a="1"/>
  <c r="K658" s="1"/>
  <c r="K659" a="1"/>
  <c r="K659" s="1"/>
  <c r="K660" a="1"/>
  <c r="K660" s="1"/>
  <c r="K661" a="1"/>
  <c r="K661" s="1"/>
  <c r="K662" a="1"/>
  <c r="K662" s="1"/>
  <c r="K663" a="1"/>
  <c r="K663" s="1"/>
  <c r="K664" a="1"/>
  <c r="K664" s="1"/>
  <c r="K665" a="1"/>
  <c r="K665" s="1"/>
  <c r="K666" a="1"/>
  <c r="K666" s="1"/>
  <c r="K667" a="1"/>
  <c r="K667" s="1"/>
  <c r="K668" a="1"/>
  <c r="K668" s="1"/>
  <c r="K669" a="1"/>
  <c r="K669" s="1"/>
  <c r="K670" a="1"/>
  <c r="K670" s="1"/>
  <c r="K671" a="1"/>
  <c r="K671" s="1"/>
  <c r="K672" a="1"/>
  <c r="K672" s="1"/>
  <c r="K673" a="1"/>
  <c r="K673" s="1"/>
  <c r="K674" a="1"/>
  <c r="K674" s="1"/>
  <c r="K675" a="1"/>
  <c r="K675" s="1"/>
  <c r="K676" a="1"/>
  <c r="K676" s="1"/>
  <c r="K677" a="1"/>
  <c r="K677" s="1"/>
  <c r="K678" a="1"/>
  <c r="K678" s="1"/>
  <c r="K679" a="1"/>
  <c r="K679" s="1"/>
  <c r="K680" a="1"/>
  <c r="K680" s="1"/>
  <c r="K681" a="1"/>
  <c r="K681" s="1"/>
  <c r="K682" a="1"/>
  <c r="K682" s="1"/>
  <c r="K683" a="1"/>
  <c r="K683" s="1"/>
  <c r="K684" a="1"/>
  <c r="K684" s="1"/>
  <c r="K685" a="1"/>
  <c r="K685" s="1"/>
  <c r="K686" a="1"/>
  <c r="K686" s="1"/>
  <c r="K687" a="1"/>
  <c r="K687" s="1"/>
  <c r="K688" a="1"/>
  <c r="K688" s="1"/>
  <c r="K689" a="1"/>
  <c r="K689" s="1"/>
  <c r="K690" a="1"/>
  <c r="K690" s="1"/>
  <c r="K691" a="1"/>
  <c r="K691" s="1"/>
  <c r="K692" a="1"/>
  <c r="K692" s="1"/>
  <c r="K693" a="1"/>
  <c r="K693" s="1"/>
  <c r="K694" a="1"/>
  <c r="K694" s="1"/>
  <c r="K695" a="1"/>
  <c r="K695" s="1"/>
  <c r="K696" a="1"/>
  <c r="K696" s="1"/>
  <c r="K697" a="1"/>
  <c r="K697" s="1"/>
  <c r="K698" a="1"/>
  <c r="K698" s="1"/>
  <c r="K699" a="1"/>
  <c r="K699" s="1"/>
  <c r="K700" a="1"/>
  <c r="K700" s="1"/>
  <c r="K701" a="1"/>
  <c r="K701" s="1"/>
  <c r="K702" a="1"/>
  <c r="K702" s="1"/>
  <c r="K703" a="1"/>
  <c r="K703" s="1"/>
  <c r="K704" a="1"/>
  <c r="K704" s="1"/>
  <c r="K705" a="1"/>
  <c r="K705" s="1"/>
  <c r="K706" a="1"/>
  <c r="K706" s="1"/>
  <c r="K707" a="1"/>
  <c r="K707" s="1"/>
  <c r="K708" a="1"/>
  <c r="K708" s="1"/>
  <c r="K709" a="1"/>
  <c r="K709" s="1"/>
  <c r="K710" a="1"/>
  <c r="K710" s="1"/>
  <c r="K711" a="1"/>
  <c r="K711" s="1"/>
  <c r="K712" a="1"/>
  <c r="K712" s="1"/>
  <c r="K713" a="1"/>
  <c r="K713" s="1"/>
  <c r="K714" a="1"/>
  <c r="K714" s="1"/>
  <c r="K715" a="1"/>
  <c r="K715" s="1"/>
  <c r="K716" a="1"/>
  <c r="K716" s="1"/>
  <c r="K717" a="1"/>
  <c r="K717" s="1"/>
  <c r="K718" a="1"/>
  <c r="K718" s="1"/>
  <c r="K719" a="1"/>
  <c r="K719" s="1"/>
  <c r="K720" a="1"/>
  <c r="K720" s="1"/>
  <c r="K721" a="1"/>
  <c r="K721" s="1"/>
  <c r="K722" a="1"/>
  <c r="K722" s="1"/>
  <c r="K723" a="1"/>
  <c r="K723" s="1"/>
  <c r="K724" a="1"/>
  <c r="K724" s="1"/>
  <c r="K725" a="1"/>
  <c r="K725" s="1"/>
  <c r="K726" a="1"/>
  <c r="K726" s="1"/>
  <c r="K727" a="1"/>
  <c r="K727" s="1"/>
  <c r="K728" a="1"/>
  <c r="K728" s="1"/>
  <c r="K729" a="1"/>
  <c r="K729" s="1"/>
  <c r="K730" a="1"/>
  <c r="K730" s="1"/>
  <c r="K731" a="1"/>
  <c r="K731" s="1"/>
  <c r="K732" a="1"/>
  <c r="K732" s="1"/>
  <c r="K733" a="1"/>
  <c r="K733" s="1"/>
  <c r="K734" a="1"/>
  <c r="K734" s="1"/>
  <c r="K735" a="1"/>
  <c r="K735" s="1"/>
  <c r="K736" a="1"/>
  <c r="K736" s="1"/>
  <c r="K737" a="1"/>
  <c r="K737" s="1"/>
  <c r="K738" a="1"/>
  <c r="K738" s="1"/>
  <c r="K739" a="1"/>
  <c r="K739" s="1"/>
  <c r="K740" a="1"/>
  <c r="K740" s="1"/>
  <c r="K741" a="1"/>
  <c r="K741" s="1"/>
  <c r="K742" a="1"/>
  <c r="K742" s="1"/>
  <c r="K743" a="1"/>
  <c r="K743" s="1"/>
  <c r="K744" a="1"/>
  <c r="K744" s="1"/>
  <c r="K745" a="1"/>
  <c r="K745" s="1"/>
  <c r="K746" a="1"/>
  <c r="K746" s="1"/>
  <c r="K747" a="1"/>
  <c r="K747" s="1"/>
  <c r="K748" a="1"/>
  <c r="K748" s="1"/>
  <c r="K749" a="1"/>
  <c r="K749" s="1"/>
  <c r="K750" a="1"/>
  <c r="K750" s="1"/>
  <c r="K751" a="1"/>
  <c r="K751" s="1"/>
  <c r="K752" a="1"/>
  <c r="K752" s="1"/>
  <c r="K753" a="1"/>
  <c r="K753" s="1"/>
  <c r="K754" a="1"/>
  <c r="K754" s="1"/>
  <c r="K755" a="1"/>
  <c r="K755" s="1"/>
  <c r="K756" a="1"/>
  <c r="K756" s="1"/>
  <c r="K757" a="1"/>
  <c r="K757" s="1"/>
  <c r="K758" a="1"/>
  <c r="K758" s="1"/>
  <c r="K759" a="1"/>
  <c r="K759" s="1"/>
  <c r="K760" a="1"/>
  <c r="K760" s="1"/>
  <c r="K761" a="1"/>
  <c r="K761" s="1"/>
  <c r="K762" a="1"/>
  <c r="K762" s="1"/>
  <c r="K763" a="1"/>
  <c r="K763" s="1"/>
  <c r="K764" a="1"/>
  <c r="K764" s="1"/>
  <c r="K765" a="1"/>
  <c r="K765" s="1"/>
  <c r="K766" a="1"/>
  <c r="K766" s="1"/>
  <c r="K767" a="1"/>
  <c r="K767" s="1"/>
  <c r="K768" a="1"/>
  <c r="K768" s="1"/>
  <c r="K769" a="1"/>
  <c r="K769" s="1"/>
  <c r="K770" a="1"/>
  <c r="K770" s="1"/>
  <c r="K771" a="1"/>
  <c r="K771" s="1"/>
  <c r="K772" a="1"/>
  <c r="K772" s="1"/>
  <c r="K773" a="1"/>
  <c r="K773" s="1"/>
  <c r="K774" a="1"/>
  <c r="K774" s="1"/>
  <c r="K775" a="1"/>
  <c r="K775" s="1"/>
  <c r="K776" a="1"/>
  <c r="K776" s="1"/>
  <c r="K777" a="1"/>
  <c r="K777" s="1"/>
  <c r="K778" a="1"/>
  <c r="K778" s="1"/>
  <c r="K779" a="1"/>
  <c r="K779" s="1"/>
  <c r="K780" a="1"/>
  <c r="K780" s="1"/>
  <c r="K781" a="1"/>
  <c r="K781" s="1"/>
  <c r="K782" a="1"/>
  <c r="K782" s="1"/>
  <c r="K783" a="1"/>
  <c r="K783" s="1"/>
  <c r="K784" a="1"/>
  <c r="K784" s="1"/>
  <c r="K785" a="1"/>
  <c r="K785" s="1"/>
  <c r="K786" a="1"/>
  <c r="K786" s="1"/>
  <c r="K787" a="1"/>
  <c r="K787" s="1"/>
  <c r="K788" a="1"/>
  <c r="K788" s="1"/>
  <c r="K789" a="1"/>
  <c r="K789" s="1"/>
  <c r="K790" a="1"/>
  <c r="K790" s="1"/>
  <c r="K791" a="1"/>
  <c r="K791" s="1"/>
  <c r="K792" a="1"/>
  <c r="K792" s="1"/>
  <c r="K793" a="1"/>
  <c r="K793" s="1"/>
  <c r="K794" a="1"/>
  <c r="K794" s="1"/>
  <c r="K795" a="1"/>
  <c r="K795" s="1"/>
  <c r="K796" a="1"/>
  <c r="K796" s="1"/>
  <c r="K797" a="1"/>
  <c r="K797" s="1"/>
  <c r="K798" a="1"/>
  <c r="K798" s="1"/>
  <c r="K799" a="1"/>
  <c r="K799" s="1"/>
  <c r="K800" a="1"/>
  <c r="K800" s="1"/>
  <c r="K801" a="1"/>
  <c r="K801" s="1"/>
  <c r="K802" a="1"/>
  <c r="K802" s="1"/>
  <c r="K803" a="1"/>
  <c r="K803" s="1"/>
  <c r="K804" a="1"/>
  <c r="K804" s="1"/>
  <c r="K805" a="1"/>
  <c r="K805" s="1"/>
  <c r="K806" a="1"/>
  <c r="K806" s="1"/>
  <c r="K807" a="1"/>
  <c r="K807" s="1"/>
  <c r="K808" a="1"/>
  <c r="K808" s="1"/>
  <c r="K809" a="1"/>
  <c r="K809" s="1"/>
  <c r="K810" a="1"/>
  <c r="K810" s="1"/>
  <c r="K811" a="1"/>
  <c r="K811" s="1"/>
  <c r="K812" a="1"/>
  <c r="K812" s="1"/>
  <c r="K813" a="1"/>
  <c r="K813" s="1"/>
  <c r="K814" a="1"/>
  <c r="K814" s="1"/>
  <c r="K815" a="1"/>
  <c r="K815" s="1"/>
  <c r="K816" a="1"/>
  <c r="K816" s="1"/>
  <c r="K817" a="1"/>
  <c r="K817" s="1"/>
  <c r="K818" a="1"/>
  <c r="K818" s="1"/>
  <c r="K819" a="1"/>
  <c r="K819" s="1"/>
  <c r="K820" a="1"/>
  <c r="K820" s="1"/>
  <c r="K821" a="1"/>
  <c r="K821" s="1"/>
  <c r="K822" a="1"/>
  <c r="K822" s="1"/>
  <c r="K823" a="1"/>
  <c r="K823" s="1"/>
  <c r="K824" a="1"/>
  <c r="K824" s="1"/>
  <c r="K825" a="1"/>
  <c r="K825" s="1"/>
  <c r="K826" a="1"/>
  <c r="K826" s="1"/>
  <c r="K827" a="1"/>
  <c r="K827" s="1"/>
  <c r="K828" a="1"/>
  <c r="K828" s="1"/>
  <c r="K829" a="1"/>
  <c r="K829" s="1"/>
  <c r="K830" a="1"/>
  <c r="K830" s="1"/>
  <c r="K831" a="1"/>
  <c r="K831" s="1"/>
  <c r="K832" a="1"/>
  <c r="K832" s="1"/>
  <c r="K833" a="1"/>
  <c r="K833" s="1"/>
  <c r="K834" a="1"/>
  <c r="K834" s="1"/>
  <c r="K835" a="1"/>
  <c r="K835" s="1"/>
  <c r="K836" a="1"/>
  <c r="K836" s="1"/>
  <c r="K837" a="1"/>
  <c r="K837" s="1"/>
  <c r="K838" a="1"/>
  <c r="K838" s="1"/>
  <c r="K839" a="1"/>
  <c r="K839" s="1"/>
  <c r="K840" a="1"/>
  <c r="K840" s="1"/>
  <c r="K841" a="1"/>
  <c r="K841" s="1"/>
  <c r="K842" a="1"/>
  <c r="K842" s="1"/>
  <c r="K843" a="1"/>
  <c r="K843" s="1"/>
  <c r="K844" a="1"/>
  <c r="K844" s="1"/>
  <c r="K845" a="1"/>
  <c r="K845" s="1"/>
  <c r="K846" a="1"/>
  <c r="K846" s="1"/>
  <c r="K847" a="1"/>
  <c r="K847" s="1"/>
  <c r="K848" a="1"/>
  <c r="K848" s="1"/>
  <c r="K849" a="1"/>
  <c r="K849" s="1"/>
  <c r="K850" a="1"/>
  <c r="K850" s="1"/>
  <c r="K851" a="1"/>
  <c r="K851" s="1"/>
  <c r="K852" a="1"/>
  <c r="K852" s="1"/>
  <c r="K853" a="1"/>
  <c r="K853" s="1"/>
  <c r="K854" a="1"/>
  <c r="K854" s="1"/>
  <c r="K855" a="1"/>
  <c r="K855" s="1"/>
  <c r="K856" a="1"/>
  <c r="K856" s="1"/>
  <c r="K857" a="1"/>
  <c r="K857" s="1"/>
  <c r="K858" a="1"/>
  <c r="K858" s="1"/>
  <c r="K859" a="1"/>
  <c r="K859" s="1"/>
  <c r="K860" a="1"/>
  <c r="K860" s="1"/>
  <c r="K861" a="1"/>
  <c r="K861" s="1"/>
  <c r="K862" a="1"/>
  <c r="K862" s="1"/>
  <c r="K863" a="1"/>
  <c r="K863" s="1"/>
  <c r="K864" a="1"/>
  <c r="K864" s="1"/>
  <c r="K865" a="1"/>
  <c r="K865" s="1"/>
  <c r="K866" a="1"/>
  <c r="K866" s="1"/>
  <c r="K867" a="1"/>
  <c r="K867" s="1"/>
  <c r="K868" a="1"/>
  <c r="K868" s="1"/>
  <c r="K869" a="1"/>
  <c r="K869" s="1"/>
  <c r="K870" a="1"/>
  <c r="K870" s="1"/>
  <c r="K871" a="1"/>
  <c r="K871" s="1"/>
  <c r="K872" a="1"/>
  <c r="K872" s="1"/>
  <c r="K873" a="1"/>
  <c r="K873" s="1"/>
  <c r="K874" a="1"/>
  <c r="K874" s="1"/>
  <c r="K875" a="1"/>
  <c r="K875" s="1"/>
  <c r="K876" a="1"/>
  <c r="K876" s="1"/>
  <c r="K877" a="1"/>
  <c r="K877" s="1"/>
  <c r="K878" a="1"/>
  <c r="K878" s="1"/>
  <c r="K879" a="1"/>
  <c r="K879" s="1"/>
  <c r="K880" a="1"/>
  <c r="K880" s="1"/>
  <c r="K881" a="1"/>
  <c r="K881" s="1"/>
  <c r="K882" a="1"/>
  <c r="K882" s="1"/>
  <c r="K883" a="1"/>
  <c r="K883" s="1"/>
  <c r="K884" a="1"/>
  <c r="K884" s="1"/>
  <c r="K885" a="1"/>
  <c r="K885" s="1"/>
  <c r="K886" a="1"/>
  <c r="K886" s="1"/>
  <c r="K887" a="1"/>
  <c r="K887" s="1"/>
  <c r="K888" a="1"/>
  <c r="K888" s="1"/>
  <c r="K889" a="1"/>
  <c r="K889" s="1"/>
  <c r="K890" a="1"/>
  <c r="K890" s="1"/>
  <c r="K891" a="1"/>
  <c r="K891" s="1"/>
  <c r="K892" a="1"/>
  <c r="K892" s="1"/>
  <c r="K893" a="1"/>
  <c r="K893" s="1"/>
  <c r="K894" a="1"/>
  <c r="K894" s="1"/>
  <c r="K895" a="1"/>
  <c r="K895" s="1"/>
  <c r="K896" a="1"/>
  <c r="K896" s="1"/>
  <c r="K897" a="1"/>
  <c r="K897" s="1"/>
  <c r="K898" a="1"/>
  <c r="K898" s="1"/>
  <c r="K899" a="1"/>
  <c r="K899" s="1"/>
  <c r="K900" a="1"/>
  <c r="K900" s="1"/>
  <c r="K901" a="1"/>
  <c r="K901" s="1"/>
  <c r="K902" a="1"/>
  <c r="K902" s="1"/>
  <c r="K903" a="1"/>
  <c r="K903" s="1"/>
  <c r="K904" a="1"/>
  <c r="K904" s="1"/>
  <c r="K905" a="1"/>
  <c r="K905" s="1"/>
  <c r="K906" a="1"/>
  <c r="K906" s="1"/>
  <c r="K907" a="1"/>
  <c r="K907" s="1"/>
  <c r="K908" a="1"/>
  <c r="K908" s="1"/>
  <c r="K909" a="1"/>
  <c r="K909" s="1"/>
  <c r="K910" a="1"/>
  <c r="K910" s="1"/>
  <c r="K911" a="1"/>
  <c r="K911" s="1"/>
  <c r="K912" a="1"/>
  <c r="K912" s="1"/>
  <c r="K913" a="1"/>
  <c r="K913" s="1"/>
  <c r="K914" a="1"/>
  <c r="K914" s="1"/>
  <c r="K915" a="1"/>
  <c r="K915" s="1"/>
  <c r="K916" a="1"/>
  <c r="K916" s="1"/>
  <c r="K917" a="1"/>
  <c r="K917" s="1"/>
  <c r="K918" a="1"/>
  <c r="K918" s="1"/>
  <c r="K919" a="1"/>
  <c r="K919" s="1"/>
  <c r="K920" a="1"/>
  <c r="K920" s="1"/>
  <c r="K921" a="1"/>
  <c r="K921" s="1"/>
  <c r="K922" a="1"/>
  <c r="K922" s="1"/>
  <c r="K923" a="1"/>
  <c r="K923" s="1"/>
  <c r="K924" a="1"/>
  <c r="K924" s="1"/>
  <c r="K925" a="1"/>
  <c r="K925" s="1"/>
  <c r="K926" a="1"/>
  <c r="K926" s="1"/>
  <c r="K927" a="1"/>
  <c r="K927" s="1"/>
  <c r="K928" a="1"/>
  <c r="K928" s="1"/>
  <c r="K929" a="1"/>
  <c r="K929" s="1"/>
  <c r="K930" a="1"/>
  <c r="K930" s="1"/>
  <c r="K931" a="1"/>
  <c r="K931" s="1"/>
  <c r="K932" a="1"/>
  <c r="K932" s="1"/>
  <c r="K933" a="1"/>
  <c r="K933" s="1"/>
  <c r="K934" a="1"/>
  <c r="K934" s="1"/>
  <c r="K935" a="1"/>
  <c r="K935" s="1"/>
  <c r="K936" a="1"/>
  <c r="K936" s="1"/>
  <c r="K937" a="1"/>
  <c r="K937" s="1"/>
  <c r="K938" a="1"/>
  <c r="K938" s="1"/>
  <c r="K939" a="1"/>
  <c r="K939" s="1"/>
  <c r="K940" a="1"/>
  <c r="K940" s="1"/>
  <c r="K941" a="1"/>
  <c r="K941" s="1"/>
  <c r="K942" a="1"/>
  <c r="K942" s="1"/>
  <c r="K943" a="1"/>
  <c r="K943" s="1"/>
  <c r="K944" a="1"/>
  <c r="K944" s="1"/>
  <c r="K945" a="1"/>
  <c r="K945" s="1"/>
  <c r="K946" a="1"/>
  <c r="K946" s="1"/>
  <c r="K947" a="1"/>
  <c r="K947" s="1"/>
  <c r="K948" a="1"/>
  <c r="K948" s="1"/>
  <c r="K949" a="1"/>
  <c r="K949" s="1"/>
  <c r="K950" a="1"/>
  <c r="K950" s="1"/>
  <c r="K951" a="1"/>
  <c r="K951" s="1"/>
  <c r="K952" a="1"/>
  <c r="K952" s="1"/>
  <c r="K953" a="1"/>
  <c r="K953" s="1"/>
  <c r="K954" a="1"/>
  <c r="K954" s="1"/>
  <c r="K955" a="1"/>
  <c r="K955" s="1"/>
  <c r="K956" a="1"/>
  <c r="K956" s="1"/>
  <c r="K957" a="1"/>
  <c r="K957" s="1"/>
  <c r="K958" a="1"/>
  <c r="K958" s="1"/>
  <c r="K959" a="1"/>
  <c r="K959" s="1"/>
  <c r="K960" a="1"/>
  <c r="K960" s="1"/>
  <c r="K961" a="1"/>
  <c r="K961" s="1"/>
  <c r="K962" a="1"/>
  <c r="K962" s="1"/>
  <c r="K963" a="1"/>
  <c r="K963" s="1"/>
  <c r="K964" a="1"/>
  <c r="K964" s="1"/>
  <c r="K965" a="1"/>
  <c r="K965" s="1"/>
  <c r="K966" a="1"/>
  <c r="K966" s="1"/>
  <c r="K967" a="1"/>
  <c r="K967" s="1"/>
  <c r="K968" a="1"/>
  <c r="K968" s="1"/>
  <c r="K969" a="1"/>
  <c r="K969" s="1"/>
  <c r="K970" a="1"/>
  <c r="K970" s="1"/>
  <c r="K971" a="1"/>
  <c r="K971" s="1"/>
  <c r="K972" a="1"/>
  <c r="K972" s="1"/>
  <c r="K973" a="1"/>
  <c r="K973" s="1"/>
  <c r="K974" a="1"/>
  <c r="K974" s="1"/>
  <c r="K975" a="1"/>
  <c r="K975" s="1"/>
  <c r="K976" a="1"/>
  <c r="K976" s="1"/>
  <c r="K977" a="1"/>
  <c r="K977" s="1"/>
  <c r="K978" a="1"/>
  <c r="K978" s="1"/>
  <c r="K979" a="1"/>
  <c r="K979" s="1"/>
  <c r="K980" a="1"/>
  <c r="K980" s="1"/>
  <c r="K981" a="1"/>
  <c r="K981" s="1"/>
  <c r="K982" a="1"/>
  <c r="K982" s="1"/>
  <c r="K983" a="1"/>
  <c r="K983" s="1"/>
  <c r="K984" a="1"/>
  <c r="K984" s="1"/>
  <c r="K985" a="1"/>
  <c r="K985" s="1"/>
  <c r="K986" a="1"/>
  <c r="K986" s="1"/>
  <c r="K987" a="1"/>
  <c r="K987" s="1"/>
  <c r="K988" a="1"/>
  <c r="K988" s="1"/>
  <c r="K989" a="1"/>
  <c r="K989" s="1"/>
  <c r="K990" a="1"/>
  <c r="K990" s="1"/>
  <c r="K991" a="1"/>
  <c r="K991" s="1"/>
  <c r="K992" a="1"/>
  <c r="K992" s="1"/>
  <c r="K993" a="1"/>
  <c r="K993" s="1"/>
  <c r="K994" a="1"/>
  <c r="K994" s="1"/>
  <c r="K995" a="1"/>
  <c r="K995" s="1"/>
  <c r="K996" a="1"/>
  <c r="K996" s="1"/>
  <c r="K997" a="1"/>
  <c r="K997" s="1"/>
  <c r="K998" a="1"/>
  <c r="K998" s="1"/>
  <c r="K999" a="1"/>
  <c r="K999" s="1"/>
  <c r="K1000" a="1"/>
  <c r="K1000" s="1"/>
  <c r="K1001" a="1"/>
  <c r="K1001" s="1"/>
  <c r="K1002" a="1"/>
  <c r="K1002" s="1"/>
  <c r="K1003" a="1"/>
  <c r="K1003" s="1"/>
  <c r="K1004" a="1"/>
  <c r="K1004" s="1"/>
  <c r="K1005" a="1"/>
  <c r="K1005" s="1"/>
  <c r="K1006" a="1"/>
  <c r="K1006" s="1"/>
  <c r="K1007" a="1"/>
  <c r="K1007" s="1"/>
  <c r="K1008" a="1"/>
  <c r="K1008" s="1"/>
  <c r="K1009" a="1"/>
  <c r="K1009" s="1"/>
  <c r="K1010" a="1"/>
  <c r="K1010" s="1"/>
  <c r="K1011" a="1"/>
  <c r="K1011" s="1"/>
  <c r="K1012" a="1"/>
  <c r="K1012" s="1"/>
  <c r="K1013" a="1"/>
  <c r="K1013" s="1"/>
  <c r="K1014" a="1"/>
  <c r="K1014" s="1"/>
  <c r="K1015" a="1"/>
  <c r="K1015" s="1"/>
  <c r="K1016" a="1"/>
  <c r="K1016" s="1"/>
  <c r="K1017" a="1"/>
  <c r="K1017" s="1"/>
  <c r="K1018" a="1"/>
  <c r="K1018" s="1"/>
  <c r="K1019" a="1"/>
  <c r="K1019" s="1"/>
  <c r="K1020" a="1"/>
  <c r="K1020" s="1"/>
  <c r="K1021" a="1"/>
  <c r="K1021" s="1"/>
  <c r="K1022" a="1"/>
  <c r="K1022" s="1"/>
  <c r="K1023" a="1"/>
  <c r="K1023" s="1"/>
  <c r="K1024" a="1"/>
  <c r="K1024" s="1"/>
  <c r="K1025" a="1"/>
  <c r="K1025" s="1"/>
  <c r="K1026" a="1"/>
  <c r="K1026" s="1"/>
  <c r="K1027" a="1"/>
  <c r="K1027"/>
  <c r="K1028" a="1"/>
  <c r="K1028" s="1"/>
  <c r="K1029" a="1"/>
  <c r="K1029"/>
  <c r="K1030" a="1"/>
  <c r="K1030"/>
  <c r="K1031" a="1"/>
  <c r="K1031" s="1"/>
  <c r="K1032" a="1"/>
  <c r="K1032" s="1"/>
  <c r="K1033" a="1"/>
  <c r="K1033" s="1"/>
  <c r="K1034" a="1"/>
  <c r="K1034"/>
  <c r="K1035" a="1"/>
  <c r="K1035"/>
  <c r="K1036" a="1"/>
  <c r="K1036" s="1"/>
  <c r="K1037" a="1"/>
  <c r="K1037" s="1"/>
  <c r="K1038" a="1"/>
  <c r="K1038" s="1"/>
  <c r="K1039" a="1"/>
  <c r="K1039" s="1"/>
  <c r="K1040" a="1"/>
  <c r="K1040" s="1"/>
  <c r="K1041" a="1"/>
  <c r="K1041" s="1"/>
  <c r="K1042" a="1"/>
  <c r="K1042" s="1"/>
  <c r="K1043" a="1"/>
  <c r="K1043"/>
  <c r="K1044" a="1"/>
  <c r="K1044" s="1"/>
  <c r="K1045" a="1"/>
  <c r="K1045" s="1"/>
  <c r="K1046" a="1"/>
  <c r="K1046" s="1"/>
  <c r="K1047" a="1"/>
  <c r="K1047" s="1"/>
  <c r="K1048" a="1"/>
  <c r="K1048" s="1"/>
  <c r="K1049" a="1"/>
  <c r="K1049"/>
  <c r="K1050" a="1"/>
  <c r="K1050"/>
  <c r="K1051" a="1"/>
  <c r="K1051" s="1"/>
  <c r="K1052" a="1"/>
  <c r="K1052" s="1"/>
  <c r="K1053" a="1"/>
  <c r="K1053" s="1"/>
  <c r="K1054" a="1"/>
  <c r="K1054" s="1"/>
  <c r="K1055" a="1"/>
  <c r="K1055" s="1"/>
  <c r="K1056" a="1"/>
  <c r="K1056" s="1"/>
  <c r="K1057" a="1"/>
  <c r="K1057"/>
  <c r="K1058" a="1"/>
  <c r="K1058"/>
  <c r="K1059" a="1"/>
  <c r="K1059"/>
  <c r="K1060" a="1"/>
  <c r="K1060" s="1"/>
  <c r="K1061" a="1"/>
  <c r="K1061" s="1"/>
  <c r="K1062" a="1"/>
  <c r="K1062" s="1"/>
  <c r="K1063" a="1"/>
  <c r="K1063" s="1"/>
  <c r="K1064" a="1"/>
  <c r="K1064" s="1"/>
  <c r="K1065" a="1"/>
  <c r="K1065" s="1"/>
  <c r="K1066" a="1"/>
  <c r="K1066"/>
  <c r="K1067" a="1"/>
  <c r="K1067"/>
  <c r="K1068" a="1"/>
  <c r="K1068" s="1"/>
  <c r="K1069" a="1"/>
  <c r="K1069" s="1"/>
  <c r="K1070" a="1"/>
  <c r="K1070" s="1"/>
  <c r="K1071" a="1"/>
  <c r="K1071" s="1"/>
  <c r="K1072" a="1"/>
  <c r="K1072" s="1"/>
  <c r="K1073" a="1"/>
  <c r="K1073"/>
  <c r="K1074" a="1"/>
  <c r="K1074" s="1"/>
  <c r="K1075" a="1"/>
  <c r="K1075"/>
  <c r="K1076" a="1"/>
  <c r="K1076" s="1"/>
  <c r="K1077" a="1"/>
  <c r="K1077" s="1"/>
  <c r="K1078" a="1"/>
  <c r="K1078" s="1"/>
  <c r="K1079" a="1"/>
  <c r="K1079" s="1"/>
  <c r="K1080" a="1"/>
  <c r="K1080" s="1"/>
  <c r="K1081" a="1"/>
  <c r="K1081"/>
  <c r="K1082" a="1"/>
  <c r="K1082"/>
  <c r="K1083" a="1"/>
  <c r="K1083" s="1"/>
  <c r="K1084" a="1"/>
  <c r="K1084" s="1"/>
  <c r="K1085" a="1"/>
  <c r="K1085" s="1"/>
  <c r="K1086" a="1"/>
  <c r="K1086" s="1"/>
  <c r="K1087" a="1"/>
  <c r="K1087" s="1"/>
  <c r="K1088" a="1"/>
  <c r="K1088" s="1"/>
  <c r="K1089" a="1"/>
  <c r="K1089"/>
  <c r="K1090" a="1"/>
  <c r="K1090"/>
  <c r="K1091" a="1"/>
  <c r="K1091"/>
  <c r="K1092" a="1"/>
  <c r="K1092" s="1"/>
  <c r="K1093" a="1"/>
  <c r="K1093" s="1"/>
  <c r="K1094" a="1"/>
  <c r="K1094" s="1"/>
  <c r="K1095" a="1"/>
  <c r="K1095" s="1"/>
  <c r="K1096" a="1"/>
  <c r="K1096" s="1"/>
  <c r="K1097" a="1"/>
  <c r="K1097" s="1"/>
  <c r="K1098" a="1"/>
  <c r="K1098"/>
  <c r="K1099" a="1"/>
  <c r="K1099"/>
  <c r="K1100" a="1"/>
  <c r="K1100" s="1"/>
  <c r="K1101" a="1"/>
  <c r="K1101" s="1"/>
  <c r="K1102" a="1"/>
  <c r="K1102" s="1"/>
  <c r="K1103" a="1"/>
  <c r="K1103" s="1"/>
  <c r="K1104" a="1"/>
  <c r="K1104" s="1"/>
  <c r="K1105" a="1"/>
  <c r="K1105"/>
  <c r="K1106" a="1"/>
  <c r="K1106" s="1"/>
  <c r="K1107" a="1"/>
  <c r="K1107"/>
  <c r="K1108" a="1"/>
  <c r="K1108" s="1"/>
  <c r="K1109" a="1"/>
  <c r="K1109" s="1"/>
  <c r="K1110" a="1"/>
  <c r="K1110" s="1"/>
  <c r="K1111" a="1"/>
  <c r="K1111" s="1"/>
  <c r="K1112" a="1"/>
  <c r="K1112" s="1"/>
  <c r="K1113" a="1"/>
  <c r="K1113"/>
  <c r="K1114" a="1"/>
  <c r="K1114"/>
  <c r="K1115" a="1"/>
  <c r="K1115" s="1"/>
  <c r="K1116" a="1"/>
  <c r="K1116" s="1"/>
  <c r="K1117" a="1"/>
  <c r="K1117" s="1"/>
  <c r="K1118" a="1"/>
  <c r="K1118" s="1"/>
  <c r="K1119" a="1"/>
  <c r="K1119" s="1"/>
  <c r="K1120" a="1"/>
  <c r="K1120" s="1"/>
  <c r="K1121" a="1"/>
  <c r="K1121"/>
  <c r="K1122" a="1"/>
  <c r="K1122"/>
  <c r="K1123" a="1"/>
  <c r="K1123"/>
  <c r="K1124" a="1"/>
  <c r="K1124" s="1"/>
  <c r="K1125" a="1"/>
  <c r="K1125" s="1"/>
  <c r="K1126" a="1"/>
  <c r="K1126" s="1"/>
  <c r="K1127" a="1"/>
  <c r="K1127" s="1"/>
  <c r="K1128" a="1"/>
  <c r="K1128" s="1"/>
  <c r="K1129" a="1"/>
  <c r="K1129" s="1"/>
  <c r="K1130" a="1"/>
  <c r="K1130"/>
  <c r="K1131" a="1"/>
  <c r="K1131"/>
  <c r="K1132" a="1"/>
  <c r="K1132" s="1"/>
  <c r="K1133" a="1"/>
  <c r="K1133" s="1"/>
  <c r="K1134" a="1"/>
  <c r="K1134" s="1"/>
  <c r="K1135" a="1"/>
  <c r="K1135" s="1"/>
  <c r="K1136" a="1"/>
  <c r="K1136" s="1"/>
  <c r="K1137" a="1"/>
  <c r="K1137"/>
  <c r="K1138" a="1"/>
  <c r="K1138" s="1"/>
  <c r="K1139" a="1"/>
  <c r="K1139"/>
  <c r="K1140" a="1"/>
  <c r="K1140" s="1"/>
  <c r="K1141" a="1"/>
  <c r="K1141" s="1"/>
  <c r="K1142" a="1"/>
  <c r="K1142" s="1"/>
  <c r="K1143" a="1"/>
  <c r="K1143" s="1"/>
  <c r="K1144" a="1"/>
  <c r="K1144" s="1"/>
  <c r="K1145" a="1"/>
  <c r="K1145"/>
  <c r="K1146" a="1"/>
  <c r="K1146"/>
  <c r="K1147" a="1"/>
  <c r="K1147" s="1"/>
  <c r="K1148" a="1"/>
  <c r="K1148" s="1"/>
  <c r="K1149" a="1"/>
  <c r="K1149" s="1"/>
  <c r="K1150" a="1"/>
  <c r="K1150" s="1"/>
  <c r="K1151" a="1"/>
  <c r="K1151" s="1"/>
  <c r="K1152" a="1"/>
  <c r="K1152" s="1"/>
  <c r="K1153" a="1"/>
  <c r="K1153"/>
  <c r="K1154" a="1"/>
  <c r="K1154"/>
  <c r="K1155" a="1"/>
  <c r="K1155"/>
  <c r="K1156" a="1"/>
  <c r="K1156" s="1"/>
  <c r="K1157" a="1"/>
  <c r="K1157" s="1"/>
  <c r="K1158" a="1"/>
  <c r="K1158" s="1"/>
  <c r="K1159" a="1"/>
  <c r="K1159" s="1"/>
  <c r="K1160" a="1"/>
  <c r="K1160" s="1"/>
  <c r="K1161" a="1"/>
  <c r="K1161" s="1"/>
  <c r="K1162" a="1"/>
  <c r="K1162"/>
  <c r="K1163" a="1"/>
  <c r="K1163"/>
  <c r="K1164" a="1"/>
  <c r="K1164" s="1"/>
  <c r="K1165" a="1"/>
  <c r="K1165" s="1"/>
  <c r="K1166" a="1"/>
  <c r="K1166" s="1"/>
  <c r="K1167" a="1"/>
  <c r="K1167" s="1"/>
  <c r="K1168" a="1"/>
  <c r="K1168" s="1"/>
  <c r="K1169" a="1"/>
  <c r="K1169"/>
  <c r="K1170" a="1"/>
  <c r="K1170" s="1"/>
  <c r="K1171" a="1"/>
  <c r="K1171"/>
  <c r="K1172" a="1"/>
  <c r="K1172" s="1"/>
  <c r="K1173" a="1"/>
  <c r="K1173" s="1"/>
  <c r="K1174" a="1"/>
  <c r="K1174" s="1"/>
  <c r="K1175" a="1"/>
  <c r="K1175" s="1"/>
  <c r="K1176" a="1"/>
  <c r="K1176" s="1"/>
  <c r="K1177" a="1"/>
  <c r="K1177"/>
  <c r="K1178" a="1"/>
  <c r="K1178"/>
  <c r="K1179" a="1"/>
  <c r="K1179" s="1"/>
  <c r="K1180" a="1"/>
  <c r="K1180" s="1"/>
  <c r="K1181" a="1"/>
  <c r="K1181" s="1"/>
  <c r="K1182" a="1"/>
  <c r="K1182" s="1"/>
  <c r="K1183" a="1"/>
  <c r="K1183" s="1"/>
  <c r="K1184" a="1"/>
  <c r="K1184" s="1"/>
  <c r="K1185" a="1"/>
  <c r="K1185"/>
  <c r="K1186" a="1"/>
  <c r="K1186"/>
  <c r="K1187" a="1"/>
  <c r="K1187"/>
  <c r="K1188" a="1"/>
  <c r="K1188" s="1"/>
  <c r="K1189" a="1"/>
  <c r="K1189" s="1"/>
  <c r="K1190" a="1"/>
  <c r="K1190" s="1"/>
  <c r="K1191" a="1"/>
  <c r="K1191" s="1"/>
  <c r="K1192" a="1"/>
  <c r="K1192" s="1"/>
  <c r="K1193" a="1"/>
  <c r="K1193" s="1"/>
  <c r="K1194" a="1"/>
  <c r="K1194"/>
  <c r="K1195" a="1"/>
  <c r="K1195"/>
  <c r="K1196" a="1"/>
  <c r="K1196" s="1"/>
  <c r="K1197" a="1"/>
  <c r="K1197" s="1"/>
  <c r="K1198" a="1"/>
  <c r="K1198" s="1"/>
  <c r="K1199" a="1"/>
  <c r="K1199" s="1"/>
  <c r="K1200" a="1"/>
  <c r="K1200" s="1"/>
  <c r="K1201" a="1"/>
  <c r="K1201"/>
  <c r="K1202" a="1"/>
  <c r="K1202" s="1"/>
  <c r="K1203" a="1"/>
  <c r="K1203"/>
  <c r="K1204" a="1"/>
  <c r="K1204" s="1"/>
  <c r="K1205" a="1"/>
  <c r="K1205" s="1"/>
  <c r="K1206" a="1"/>
  <c r="K1206" s="1"/>
  <c r="K1207" a="1"/>
  <c r="K1207" s="1"/>
  <c r="K1208" a="1"/>
  <c r="K1208" s="1"/>
  <c r="K1209" a="1"/>
  <c r="K1209"/>
  <c r="K1210" a="1"/>
  <c r="K1210"/>
  <c r="K1211" a="1"/>
  <c r="K1211" s="1"/>
  <c r="K1212" a="1"/>
  <c r="K1212" s="1"/>
  <c r="K1213" a="1"/>
  <c r="K1213" s="1"/>
  <c r="K1214" a="1"/>
  <c r="K1214" s="1"/>
  <c r="K1215" a="1"/>
  <c r="K1215" s="1"/>
  <c r="K1216" a="1"/>
  <c r="K1216" s="1"/>
  <c r="K1217" a="1"/>
  <c r="K1217"/>
  <c r="K1218" a="1"/>
  <c r="K1218"/>
  <c r="K1219" a="1"/>
  <c r="K1219"/>
  <c r="K1220" a="1"/>
  <c r="K1220" s="1"/>
  <c r="K1221" a="1"/>
  <c r="K1221" s="1"/>
  <c r="K1222" a="1"/>
  <c r="K1222" s="1"/>
  <c r="K1223" a="1"/>
  <c r="K1223" s="1"/>
  <c r="K1224" a="1"/>
  <c r="K1224" s="1"/>
  <c r="K1225" a="1"/>
  <c r="K1225" s="1"/>
  <c r="K1226" a="1"/>
  <c r="K1226"/>
  <c r="K1227" a="1"/>
  <c r="K1227"/>
  <c r="K1228" a="1"/>
  <c r="K1228" s="1"/>
  <c r="K1229" a="1"/>
  <c r="K1229" s="1"/>
  <c r="K1230" a="1"/>
  <c r="K1230" s="1"/>
  <c r="K1231" a="1"/>
  <c r="K1231" s="1"/>
  <c r="K1232" a="1"/>
  <c r="K1232" s="1"/>
  <c r="K1233" a="1"/>
  <c r="K1233"/>
  <c r="K1234" a="1"/>
  <c r="K1234" s="1"/>
  <c r="K1235" a="1"/>
  <c r="K1235"/>
  <c r="K1236" a="1"/>
  <c r="K1236" s="1"/>
  <c r="K1237" a="1"/>
  <c r="K1237" s="1"/>
  <c r="K1238" a="1"/>
  <c r="K1238" s="1"/>
  <c r="K1239" a="1"/>
  <c r="K1239" s="1"/>
  <c r="K1240" a="1"/>
  <c r="K1240" s="1"/>
  <c r="K1241" a="1"/>
  <c r="K1241"/>
  <c r="K1242" a="1"/>
  <c r="K1242"/>
  <c r="K1243" a="1"/>
  <c r="K1243" s="1"/>
  <c r="K1244" a="1"/>
  <c r="K1244" s="1"/>
  <c r="K1245" a="1"/>
  <c r="K1245" s="1"/>
  <c r="K1246" a="1"/>
  <c r="K1246" s="1"/>
  <c r="K1247" a="1"/>
  <c r="K1247"/>
  <c r="K1248" a="1"/>
  <c r="K1248" s="1"/>
  <c r="K1249" a="1"/>
  <c r="K1249"/>
  <c r="K1250" a="1"/>
  <c r="K1250"/>
  <c r="K1251" a="1"/>
  <c r="K1251"/>
  <c r="K1252" a="1"/>
  <c r="K1252" s="1"/>
  <c r="K1253" a="1"/>
  <c r="K1253" s="1"/>
  <c r="K1254" a="1"/>
  <c r="K1254" s="1"/>
  <c r="K1255" a="1"/>
  <c r="K1255" s="1"/>
  <c r="K1256" a="1"/>
  <c r="K1256" s="1"/>
  <c r="K1257" a="1"/>
  <c r="K1257" s="1"/>
  <c r="K1258" a="1"/>
  <c r="K1258"/>
  <c r="K1259" a="1"/>
  <c r="K1259"/>
  <c r="K1260" a="1"/>
  <c r="K1260" s="1"/>
  <c r="K1261" a="1"/>
  <c r="K1261"/>
  <c r="K1262" a="1"/>
  <c r="K1262" s="1"/>
  <c r="K1263" a="1"/>
  <c r="K1263" s="1"/>
  <c r="K1264" a="1"/>
  <c r="K1264" s="1"/>
  <c r="K1265" a="1"/>
  <c r="K1265"/>
  <c r="K1266" a="1"/>
  <c r="K1266" s="1"/>
  <c r="K1267" a="1"/>
  <c r="K1267"/>
  <c r="K1268" a="1"/>
  <c r="K1268" s="1"/>
  <c r="K1269" a="1"/>
  <c r="K1269" s="1"/>
  <c r="K1270" a="1"/>
  <c r="K1270"/>
  <c r="K1271" a="1"/>
  <c r="K1271" s="1"/>
  <c r="K1272" a="1"/>
  <c r="K1272" s="1"/>
  <c r="K1273" a="1"/>
  <c r="K1273"/>
  <c r="K1274" a="1"/>
  <c r="K1274"/>
  <c r="K1275" a="1"/>
  <c r="K1275" s="1"/>
  <c r="K1276" a="1"/>
  <c r="K1276" s="1"/>
  <c r="K1277" a="1"/>
  <c r="K1277" s="1"/>
  <c r="K1278" a="1"/>
  <c r="K1278" s="1"/>
  <c r="K1279" a="1"/>
  <c r="K1279"/>
  <c r="K1280" a="1"/>
  <c r="K1280" s="1"/>
  <c r="K1281" a="1"/>
  <c r="K1281"/>
  <c r="K1282" a="1"/>
  <c r="K1282"/>
  <c r="K1283" a="1"/>
  <c r="K1283"/>
  <c r="K1284" a="1"/>
  <c r="K1284" s="1"/>
  <c r="K1285" a="1"/>
  <c r="K1285"/>
  <c r="K1286" a="1"/>
  <c r="K1286" s="1"/>
  <c r="K1287" a="1"/>
  <c r="K1287" s="1"/>
  <c r="K1288" a="1"/>
  <c r="K1288" s="1"/>
  <c r="K1289" a="1"/>
  <c r="K1289" s="1"/>
  <c r="K1290" a="1"/>
  <c r="K1290"/>
  <c r="K1291" a="1"/>
  <c r="K1291"/>
  <c r="K1292" a="1"/>
  <c r="K1292" s="1"/>
  <c r="K1293" a="1"/>
  <c r="K1293"/>
  <c r="K1294" a="1"/>
  <c r="K1294"/>
  <c r="K1295" a="1"/>
  <c r="K1295" s="1"/>
  <c r="K1296" a="1"/>
  <c r="K1296" s="1"/>
  <c r="K1297" a="1"/>
  <c r="K1297"/>
  <c r="K1298" a="1"/>
  <c r="K1298" s="1"/>
  <c r="K1299" a="1"/>
  <c r="K1299"/>
  <c r="K1300" a="1"/>
  <c r="K1300" s="1"/>
  <c r="K1301" a="1"/>
  <c r="K1301" s="1"/>
  <c r="K1302" a="1"/>
  <c r="K1302"/>
  <c r="K1303" a="1"/>
  <c r="K1303"/>
  <c r="K1304" a="1"/>
  <c r="K1304" s="1"/>
  <c r="K1305" a="1"/>
  <c r="K1305"/>
  <c r="K1306" a="1"/>
  <c r="K1306"/>
  <c r="K1307" a="1"/>
  <c r="K1307" s="1"/>
  <c r="K1308" a="1"/>
  <c r="K1308" s="1"/>
  <c r="K1309" a="1"/>
  <c r="K1309" s="1"/>
  <c r="K1310" a="1"/>
  <c r="K1310" s="1"/>
  <c r="K1311" a="1"/>
  <c r="K1311"/>
  <c r="K1312" a="1"/>
  <c r="K1312" s="1"/>
  <c r="K1313" a="1"/>
  <c r="K1313"/>
  <c r="K1314" a="1"/>
  <c r="K1314"/>
  <c r="K1315" a="1"/>
  <c r="K1315"/>
  <c r="K1316" a="1"/>
  <c r="K1316" s="1"/>
  <c r="K1317" a="1"/>
  <c r="K1317"/>
  <c r="K1318" a="1"/>
  <c r="K1318" s="1"/>
  <c r="K1319" a="1"/>
  <c r="K1319" s="1"/>
  <c r="K1320" a="1"/>
  <c r="K1320" s="1"/>
  <c r="K1321" a="1"/>
  <c r="K1321" s="1"/>
  <c r="K1322" a="1"/>
  <c r="K1322"/>
  <c r="K1323" a="1"/>
  <c r="K1323"/>
  <c r="K1324" a="1"/>
  <c r="K1324" s="1"/>
  <c r="K1325" a="1"/>
  <c r="K1325"/>
  <c r="K1326" a="1"/>
  <c r="K1326"/>
  <c r="K1327" a="1"/>
  <c r="K1327" s="1"/>
  <c r="K1328" a="1"/>
  <c r="K1328" s="1"/>
  <c r="K1329" a="1"/>
  <c r="K1329"/>
  <c r="K1330" a="1"/>
  <c r="K1330" s="1"/>
  <c r="K1331" a="1"/>
  <c r="K1331"/>
  <c r="K1332" a="1"/>
  <c r="K1332" s="1"/>
  <c r="K1333" a="1"/>
  <c r="K1333" s="1"/>
  <c r="K1334" a="1"/>
  <c r="K1334"/>
  <c r="K1335" a="1"/>
  <c r="K1335"/>
  <c r="K1336" a="1"/>
  <c r="K1336" s="1"/>
  <c r="K1337" a="1"/>
  <c r="K1337"/>
  <c r="K1338" a="1"/>
  <c r="K1338"/>
  <c r="K1339" a="1"/>
  <c r="K1339" s="1"/>
  <c r="K1340" a="1"/>
  <c r="K1340" s="1"/>
  <c r="K1341" a="1"/>
  <c r="K1341" s="1"/>
  <c r="K1342" a="1"/>
  <c r="K1342" s="1"/>
  <c r="K1343" a="1"/>
  <c r="K1343"/>
  <c r="K1344" a="1"/>
  <c r="K1344" s="1"/>
  <c r="K1345" a="1"/>
  <c r="K1345"/>
  <c r="K1346" a="1"/>
  <c r="K1346"/>
  <c r="K1347" a="1"/>
  <c r="K1347"/>
  <c r="K1348" a="1"/>
  <c r="K1348" s="1"/>
  <c r="K1349" a="1"/>
  <c r="K1349"/>
  <c r="K1350" a="1"/>
  <c r="K1350" s="1"/>
  <c r="K1351" a="1"/>
  <c r="K1351" s="1"/>
  <c r="K1352" a="1"/>
  <c r="K1352" s="1"/>
  <c r="K1353" a="1"/>
  <c r="K1353" s="1"/>
  <c r="K1354" a="1"/>
  <c r="K1354"/>
  <c r="K1355" a="1"/>
  <c r="K1355"/>
  <c r="K1356" a="1"/>
  <c r="K1356" s="1"/>
  <c r="K1357" a="1"/>
  <c r="K1357"/>
  <c r="K1358" a="1"/>
  <c r="K1358"/>
  <c r="K1359" a="1"/>
  <c r="K1359" s="1"/>
  <c r="K1360" a="1"/>
  <c r="K1360" s="1"/>
  <c r="K1361" a="1"/>
  <c r="K1361"/>
  <c r="K1362" a="1"/>
  <c r="K1362" s="1"/>
  <c r="K1363" a="1"/>
  <c r="K1363"/>
  <c r="K1364" a="1"/>
  <c r="K1364" s="1"/>
  <c r="K1365" a="1"/>
  <c r="K1365" s="1"/>
  <c r="K1366" a="1"/>
  <c r="K1366"/>
  <c r="K1367" a="1"/>
  <c r="K1367"/>
  <c r="K1368" a="1"/>
  <c r="K1368" s="1"/>
  <c r="K1369" a="1"/>
  <c r="K1369"/>
  <c r="K1370" a="1"/>
  <c r="K1370"/>
  <c r="K1371" a="1"/>
  <c r="K1371" s="1"/>
  <c r="K1372" a="1"/>
  <c r="K1372" s="1"/>
  <c r="K1373" a="1"/>
  <c r="K1373" s="1"/>
  <c r="K1374" a="1"/>
  <c r="K1374" s="1"/>
  <c r="K1375" a="1"/>
  <c r="K1375"/>
  <c r="K1376" a="1"/>
  <c r="K1376" s="1"/>
  <c r="K1377" a="1"/>
  <c r="K1377"/>
  <c r="K1378" a="1"/>
  <c r="K1378"/>
  <c r="K1379" a="1"/>
  <c r="K1379"/>
  <c r="K1380" a="1"/>
  <c r="K1380" s="1"/>
  <c r="K1381" a="1"/>
  <c r="K1381"/>
  <c r="K1382" a="1"/>
  <c r="K1382" s="1"/>
  <c r="K1383" a="1"/>
  <c r="K1383" s="1"/>
  <c r="K1384" a="1"/>
  <c r="K1384" s="1"/>
  <c r="K1385" a="1"/>
  <c r="K1385" s="1"/>
  <c r="K1386" a="1"/>
  <c r="K1386"/>
  <c r="K1387" a="1"/>
  <c r="K1387"/>
  <c r="K1388" a="1"/>
  <c r="K1388" s="1"/>
  <c r="K1389" a="1"/>
  <c r="K1389"/>
  <c r="K1390" a="1"/>
  <c r="K1390"/>
  <c r="K1391" a="1"/>
  <c r="K1391" s="1"/>
  <c r="K1392" a="1"/>
  <c r="K1392" s="1"/>
  <c r="K1393" a="1"/>
  <c r="K1393"/>
  <c r="K1394" a="1"/>
  <c r="K1394" s="1"/>
  <c r="K1395" a="1"/>
  <c r="K1395"/>
  <c r="K1396" a="1"/>
  <c r="K1396" s="1"/>
  <c r="K1397" a="1"/>
  <c r="K1397" s="1"/>
  <c r="K1398" a="1"/>
  <c r="K1398"/>
  <c r="K1399" a="1"/>
  <c r="K1399"/>
  <c r="K1400" a="1"/>
  <c r="K1400" s="1"/>
  <c r="K1401" a="1"/>
  <c r="K1401"/>
  <c r="K1402" a="1"/>
  <c r="K1402"/>
  <c r="K1403" a="1"/>
  <c r="K1403" s="1"/>
  <c r="K1404" a="1"/>
  <c r="K1404" s="1"/>
  <c r="K1405" a="1"/>
  <c r="K1405" s="1"/>
  <c r="K1406" a="1"/>
  <c r="K1406" s="1"/>
  <c r="K1407" a="1"/>
  <c r="K1407"/>
  <c r="K1408" a="1"/>
  <c r="K1408" s="1"/>
  <c r="K1409" a="1"/>
  <c r="K1409"/>
  <c r="K1410" a="1"/>
  <c r="K1410"/>
  <c r="K1411" a="1"/>
  <c r="K1411"/>
  <c r="K1412" a="1"/>
  <c r="K1412" s="1"/>
  <c r="K1413" a="1"/>
  <c r="K1413"/>
  <c r="K1414" a="1"/>
  <c r="K1414" s="1"/>
  <c r="K1415" a="1"/>
  <c r="K1415" s="1"/>
  <c r="K1416" a="1"/>
  <c r="K1416" s="1"/>
  <c r="K1417" a="1"/>
  <c r="K1417" s="1"/>
  <c r="K1418" a="1"/>
  <c r="K1418"/>
  <c r="K1419" a="1"/>
  <c r="K1419"/>
  <c r="K1420" a="1"/>
  <c r="K1420" s="1"/>
  <c r="K1421" a="1"/>
  <c r="K1421"/>
  <c r="K1422" a="1"/>
  <c r="K1422"/>
  <c r="K1423" a="1"/>
  <c r="K1423" s="1"/>
  <c r="K1424" a="1"/>
  <c r="K1424" s="1"/>
  <c r="K1425" a="1"/>
  <c r="K1425"/>
  <c r="K1426" a="1"/>
  <c r="K1426" s="1"/>
  <c r="K1427" a="1"/>
  <c r="K1427"/>
  <c r="K1428" a="1"/>
  <c r="K1428" s="1"/>
  <c r="K1429" a="1"/>
  <c r="K1429" s="1"/>
  <c r="K1430" a="1"/>
  <c r="K1430"/>
  <c r="K1431" a="1"/>
  <c r="K1431"/>
  <c r="K1432" a="1"/>
  <c r="K1432" s="1"/>
  <c r="K1433" a="1"/>
  <c r="K1433"/>
  <c r="K1434" a="1"/>
  <c r="K1434"/>
  <c r="K1435" a="1"/>
  <c r="K1435" s="1"/>
  <c r="K1436" a="1"/>
  <c r="K1436" s="1"/>
  <c r="K1437" a="1"/>
  <c r="K1437" s="1"/>
  <c r="K1438" a="1"/>
  <c r="K1438" s="1"/>
  <c r="K1439" a="1"/>
  <c r="K1439"/>
  <c r="K1440" a="1"/>
  <c r="K1440" s="1"/>
  <c r="K1441" a="1"/>
  <c r="K1441"/>
  <c r="K1442" a="1"/>
  <c r="K1442"/>
  <c r="K1443" a="1"/>
  <c r="K1443"/>
  <c r="K1444" a="1"/>
  <c r="K1444" s="1"/>
  <c r="K1445" a="1"/>
  <c r="K1445"/>
  <c r="K1446" a="1"/>
  <c r="K1446" s="1"/>
  <c r="K1447" a="1"/>
  <c r="K1447" s="1"/>
  <c r="K1448" a="1"/>
  <c r="K1448" s="1"/>
  <c r="K1449" a="1"/>
  <c r="K1449" s="1"/>
  <c r="K1450" a="1"/>
  <c r="K1450"/>
  <c r="K1451" a="1"/>
  <c r="K1451"/>
  <c r="K1452" a="1"/>
  <c r="K1452" s="1"/>
  <c r="K1453" a="1"/>
  <c r="K1453"/>
  <c r="K1454" a="1"/>
  <c r="K1454"/>
  <c r="K1455" a="1"/>
  <c r="K1455" s="1"/>
  <c r="K1456" a="1"/>
  <c r="K1456" s="1"/>
  <c r="K1457" a="1"/>
  <c r="K1457"/>
  <c r="K1458" a="1"/>
  <c r="K1458" s="1"/>
  <c r="K1459" a="1"/>
  <c r="K1459"/>
  <c r="K1460" a="1"/>
  <c r="K1460" s="1"/>
  <c r="K1461" a="1"/>
  <c r="K1461" s="1"/>
  <c r="K1462" a="1"/>
  <c r="K1462"/>
  <c r="K1463" a="1"/>
  <c r="K1463"/>
  <c r="K1464" a="1"/>
  <c r="K1464" s="1"/>
  <c r="K1465" a="1"/>
  <c r="K1465"/>
  <c r="K1466" a="1"/>
  <c r="K1466"/>
  <c r="K1467" a="1"/>
  <c r="K1467" s="1"/>
  <c r="K1468" a="1"/>
  <c r="K1468" s="1"/>
  <c r="K1469" a="1"/>
  <c r="K1469" s="1"/>
  <c r="K1470" a="1"/>
  <c r="K1470" s="1"/>
  <c r="K1471" a="1"/>
  <c r="K1471"/>
  <c r="K1472" a="1"/>
  <c r="K1472" s="1"/>
  <c r="K1473" a="1"/>
  <c r="K1473"/>
  <c r="K1474" a="1"/>
  <c r="K1474"/>
  <c r="K1475" a="1"/>
  <c r="K1475"/>
  <c r="K1476" a="1"/>
  <c r="K1476" s="1"/>
  <c r="K1477" a="1"/>
  <c r="K1477"/>
  <c r="K1478" a="1"/>
  <c r="K1478" s="1"/>
  <c r="K1479" a="1"/>
  <c r="K1479" s="1"/>
  <c r="K1480" a="1"/>
  <c r="K1480" s="1"/>
  <c r="K1481" a="1"/>
  <c r="K1481" s="1"/>
  <c r="K1482" a="1"/>
  <c r="K1482"/>
  <c r="K1483" a="1"/>
  <c r="K1483"/>
  <c r="K1484" a="1"/>
  <c r="K1484" s="1"/>
  <c r="K1485" a="1"/>
  <c r="K1485"/>
  <c r="K1486" a="1"/>
  <c r="K1486"/>
  <c r="K1487" a="1"/>
  <c r="K1487" s="1"/>
  <c r="K1488" a="1"/>
  <c r="K1488" s="1"/>
  <c r="K1489" a="1"/>
  <c r="K1489" s="1"/>
  <c r="K1490" a="1"/>
  <c r="K1490" s="1"/>
  <c r="K1491" a="1"/>
  <c r="K1491"/>
  <c r="K1492" a="1"/>
  <c r="K1492" s="1"/>
  <c r="K1493" a="1"/>
  <c r="K1493" s="1"/>
  <c r="K1494" a="1"/>
  <c r="K1494"/>
  <c r="K1495" a="1"/>
  <c r="K1495"/>
  <c r="K1496" a="1"/>
  <c r="K1496" s="1"/>
  <c r="K1497" a="1"/>
  <c r="K1497"/>
  <c r="K1498" a="1"/>
  <c r="K1498" s="1"/>
  <c r="K1499" a="1"/>
  <c r="K1499" s="1"/>
  <c r="K1500" a="1"/>
  <c r="K1500" s="1"/>
  <c r="K1501" a="1"/>
  <c r="K1501" s="1"/>
  <c r="K1502" a="1"/>
  <c r="K1502" s="1"/>
  <c r="K1503" a="1"/>
  <c r="K1503"/>
  <c r="K1504" a="1"/>
  <c r="K1504" s="1"/>
  <c r="K1505" a="1"/>
  <c r="K1505"/>
  <c r="K1506" a="1"/>
  <c r="K1506"/>
  <c r="K1507" a="1"/>
  <c r="K1507" s="1"/>
  <c r="K1508" a="1"/>
  <c r="K1508" s="1"/>
  <c r="K1509" a="1"/>
  <c r="K1509"/>
  <c r="K1510" a="1"/>
  <c r="K1510" s="1"/>
  <c r="K1511" a="1"/>
  <c r="K1511" s="1"/>
  <c r="K1512" a="1"/>
  <c r="K1512" s="1"/>
  <c r="K1513" a="1"/>
  <c r="K1513" s="1"/>
  <c r="K1514" a="1"/>
  <c r="K1514"/>
  <c r="K1515" a="1"/>
  <c r="K1515"/>
  <c r="K1516" a="1"/>
  <c r="K1516" s="1"/>
  <c r="K1517" a="1"/>
  <c r="K1517"/>
  <c r="K1518" a="1"/>
  <c r="K1518"/>
  <c r="K1519" a="1"/>
  <c r="K1519" s="1"/>
  <c r="K1520" a="1"/>
  <c r="K1520" s="1"/>
  <c r="K1521" a="1"/>
  <c r="K1521" s="1"/>
  <c r="K1522" a="1"/>
  <c r="K1522" s="1"/>
  <c r="K1523" a="1"/>
  <c r="K1523"/>
  <c r="K1524" a="1"/>
  <c r="K1524" s="1"/>
  <c r="K1525" a="1"/>
  <c r="K1525" s="1"/>
  <c r="K1526" a="1"/>
  <c r="K1526"/>
  <c r="K1527" a="1"/>
  <c r="K1527"/>
  <c r="K1528" a="1"/>
  <c r="K1528" s="1"/>
  <c r="K1529" a="1"/>
  <c r="K1529"/>
  <c r="K1530" a="1"/>
  <c r="K1530" s="1"/>
  <c r="K1531" a="1"/>
  <c r="K1531" s="1"/>
  <c r="K1532" a="1"/>
  <c r="K1532" s="1"/>
  <c r="K1533" a="1"/>
  <c r="K1533" s="1"/>
  <c r="K1534" a="1"/>
  <c r="K1534" s="1"/>
  <c r="K1535" a="1"/>
  <c r="K1535" s="1"/>
  <c r="K1536" a="1"/>
  <c r="K1536" s="1"/>
  <c r="K1537" a="1"/>
  <c r="K1537"/>
  <c r="K1538" a="1"/>
  <c r="K1538"/>
  <c r="K1539" a="1"/>
  <c r="K1539" s="1"/>
  <c r="K1540" a="1"/>
  <c r="K1540" s="1"/>
  <c r="K1541" a="1"/>
  <c r="K1541"/>
  <c r="K1542" a="1"/>
  <c r="K1542" s="1"/>
  <c r="K1543" a="1"/>
  <c r="K1543" s="1"/>
  <c r="K1544" a="1"/>
  <c r="K1544" s="1"/>
  <c r="K1545" a="1"/>
  <c r="K1545" s="1"/>
  <c r="K1546" a="1"/>
  <c r="K1546"/>
  <c r="K1547" a="1"/>
  <c r="K1547"/>
  <c r="K1548" a="1"/>
  <c r="K1548" s="1"/>
  <c r="K1549" a="1"/>
  <c r="K1549"/>
  <c r="K1550" a="1"/>
  <c r="K1550"/>
  <c r="K1551" a="1"/>
  <c r="K1551" s="1"/>
  <c r="K1552" a="1"/>
  <c r="K1552" s="1"/>
  <c r="K1553" a="1"/>
  <c r="K1553" s="1"/>
  <c r="K1554" a="1"/>
  <c r="K1554" s="1"/>
  <c r="K1555" a="1"/>
  <c r="K1555"/>
  <c r="K1556" a="1"/>
  <c r="K1556" s="1"/>
  <c r="K1557" a="1"/>
  <c r="K1557" s="1"/>
  <c r="K1558" a="1"/>
  <c r="K1558" s="1"/>
  <c r="K1559" a="1"/>
  <c r="K1559"/>
  <c r="K1560" a="1"/>
  <c r="K1560" s="1"/>
  <c r="K1561" a="1"/>
  <c r="K1561"/>
  <c r="K1562" a="1"/>
  <c r="K1562" s="1"/>
  <c r="K1563" a="1"/>
  <c r="K1563" s="1"/>
  <c r="K1564" a="1"/>
  <c r="K1564" s="1"/>
  <c r="K1565" a="1"/>
  <c r="K1565" s="1"/>
  <c r="K1566" a="1"/>
  <c r="K1566" s="1"/>
  <c r="K1567" a="1"/>
  <c r="K1567"/>
  <c r="K1568" a="1"/>
  <c r="K1568" s="1"/>
  <c r="K1569" a="1"/>
  <c r="K1569"/>
  <c r="K1570" a="1"/>
  <c r="K1570"/>
  <c r="K1571" a="1"/>
  <c r="K1571" s="1"/>
  <c r="K1572" a="1"/>
  <c r="K1572" s="1"/>
  <c r="K1573" a="1"/>
  <c r="K1573"/>
  <c r="K1574" a="1"/>
  <c r="K1574" s="1"/>
  <c r="K1575" a="1"/>
  <c r="K1575" s="1"/>
  <c r="K1576" a="1"/>
  <c r="K1576" s="1"/>
  <c r="K1577" a="1"/>
  <c r="K1577" s="1"/>
  <c r="K1578" a="1"/>
  <c r="K1578"/>
  <c r="K1579" a="1"/>
  <c r="K1579"/>
  <c r="K1580" a="1"/>
  <c r="K1580" s="1"/>
  <c r="K1581" a="1"/>
  <c r="K1581" s="1"/>
  <c r="K1582" a="1"/>
  <c r="K1582"/>
  <c r="K1583" a="1"/>
  <c r="K1583" s="1"/>
  <c r="K1584" a="1"/>
  <c r="K1584" s="1"/>
  <c r="K1585" a="1"/>
  <c r="K1585" s="1"/>
  <c r="K1586" a="1"/>
  <c r="K1586" s="1"/>
  <c r="K1587" a="1"/>
  <c r="K1587"/>
  <c r="K1588" a="1"/>
  <c r="K1588" s="1"/>
  <c r="K1589" a="1"/>
  <c r="K1589" s="1"/>
  <c r="K1590" a="1"/>
  <c r="K1590" s="1"/>
  <c r="K1591" a="1"/>
  <c r="K1591"/>
  <c r="K1592" a="1"/>
  <c r="K1592" s="1"/>
  <c r="K1593" a="1"/>
  <c r="K1593"/>
  <c r="K1594" a="1"/>
  <c r="K1594" s="1"/>
  <c r="K1595" a="1"/>
  <c r="K1595" s="1"/>
  <c r="K1596" a="1"/>
  <c r="K1596" s="1"/>
  <c r="K1597" a="1"/>
  <c r="K1597" s="1"/>
  <c r="K1598" a="1"/>
  <c r="K1598" s="1"/>
  <c r="K1599" a="1"/>
  <c r="K1599" s="1"/>
  <c r="K1600" a="1"/>
  <c r="K1600" s="1"/>
  <c r="K1601" a="1"/>
  <c r="K1601"/>
  <c r="K1602" a="1"/>
  <c r="K1602"/>
  <c r="K1603" a="1"/>
  <c r="K1603" s="1"/>
  <c r="K1604" a="1"/>
  <c r="K1604" s="1"/>
  <c r="K1605" a="1"/>
  <c r="K1605"/>
  <c r="K1606" a="1"/>
  <c r="K1606" s="1"/>
  <c r="K1607" a="1"/>
  <c r="K1607" s="1"/>
  <c r="K1608" a="1"/>
  <c r="K1608" s="1"/>
  <c r="K1609" a="1"/>
  <c r="K1609" s="1"/>
  <c r="K1610" a="1"/>
  <c r="K1610"/>
  <c r="K1611" a="1"/>
  <c r="K1611"/>
  <c r="K1612" a="1"/>
  <c r="K1612" s="1"/>
  <c r="K1613" a="1"/>
  <c r="K1613" s="1"/>
  <c r="K1614" a="1"/>
  <c r="K1614"/>
  <c r="K1615" a="1"/>
  <c r="K1615" s="1"/>
  <c r="K1616" a="1"/>
  <c r="K1616" s="1"/>
  <c r="K1617" a="1"/>
  <c r="K1617" s="1"/>
  <c r="K1618" a="1"/>
  <c r="K1618" s="1"/>
  <c r="K1619" a="1"/>
  <c r="K1619"/>
  <c r="K1620" a="1"/>
  <c r="K1620" s="1"/>
  <c r="K1621" a="1"/>
  <c r="K1621" s="1"/>
  <c r="K1622" a="1"/>
  <c r="K1622" s="1"/>
  <c r="K1623" a="1"/>
  <c r="K1623"/>
  <c r="K1624" a="1"/>
  <c r="K1624" s="1"/>
  <c r="K1625" a="1"/>
  <c r="K1625"/>
  <c r="K1626" a="1"/>
  <c r="K1626" s="1"/>
  <c r="K1627" a="1"/>
  <c r="K1627" s="1"/>
  <c r="K1628" a="1"/>
  <c r="K1628" s="1"/>
  <c r="K1629" a="1"/>
  <c r="K1629" s="1"/>
  <c r="K1630" a="1"/>
  <c r="K1630" s="1"/>
  <c r="K1631" a="1"/>
  <c r="K1631" s="1"/>
  <c r="K1632" a="1"/>
  <c r="K1632" s="1"/>
  <c r="K1633" a="1"/>
  <c r="K1633"/>
  <c r="K1634" a="1"/>
  <c r="K1634"/>
  <c r="K1635" a="1"/>
  <c r="K1635"/>
  <c r="K1636" a="1"/>
  <c r="K1636" s="1"/>
  <c r="K1637" a="1"/>
  <c r="K1637"/>
  <c r="K1638" a="1"/>
  <c r="K1638" s="1"/>
  <c r="K1639" a="1"/>
  <c r="K1639" s="1"/>
  <c r="K1640" a="1"/>
  <c r="K1640" s="1"/>
  <c r="K1641" a="1"/>
  <c r="K1641" s="1"/>
  <c r="K1642" a="1"/>
  <c r="K1642"/>
  <c r="K1643" a="1"/>
  <c r="K1643"/>
  <c r="K1644" a="1"/>
  <c r="K1644" s="1"/>
  <c r="K1645" a="1"/>
  <c r="K1645" s="1"/>
  <c r="K1646" a="1"/>
  <c r="K1646"/>
  <c r="K1647" a="1"/>
  <c r="K1647" s="1"/>
  <c r="K1648" a="1"/>
  <c r="K1648" s="1"/>
  <c r="K1649" a="1"/>
  <c r="K1649"/>
  <c r="K1650" a="1"/>
  <c r="K1650" s="1"/>
  <c r="K1651" a="1"/>
  <c r="K1651"/>
  <c r="K1652" a="1"/>
  <c r="K1652" s="1"/>
  <c r="K1653" a="1"/>
  <c r="K1653" s="1"/>
  <c r="K1654" a="1"/>
  <c r="K1654" s="1"/>
  <c r="K1655" a="1"/>
  <c r="K1655"/>
  <c r="K1656" a="1"/>
  <c r="K1656" s="1"/>
  <c r="K1657" a="1"/>
  <c r="K1657"/>
  <c r="K1658" a="1"/>
  <c r="K1658"/>
  <c r="K1659" a="1"/>
  <c r="K1659" s="1"/>
  <c r="K1660" a="1"/>
  <c r="K1660" s="1"/>
  <c r="K1661" a="1"/>
  <c r="K1661" s="1"/>
  <c r="K1662" a="1"/>
  <c r="K1662" s="1"/>
  <c r="K1663" a="1"/>
  <c r="K1663" s="1"/>
  <c r="K1664" a="1"/>
  <c r="K1664" s="1"/>
  <c r="K1665" a="1"/>
  <c r="K1665"/>
  <c r="K1666" a="1"/>
  <c r="K1666"/>
  <c r="K1667" a="1"/>
  <c r="K1667"/>
  <c r="K1668" a="1"/>
  <c r="K1668" s="1"/>
  <c r="K1669" a="1"/>
  <c r="K1669"/>
  <c r="K1670" a="1"/>
  <c r="K1670" s="1"/>
  <c r="K1671" a="1"/>
  <c r="K1671" s="1"/>
  <c r="K1672" a="1"/>
  <c r="K1672" s="1"/>
  <c r="K1673" a="1"/>
  <c r="K1673" s="1"/>
  <c r="K1674" a="1"/>
  <c r="K1674"/>
  <c r="K1675" a="1"/>
  <c r="K1675"/>
  <c r="K1676" a="1"/>
  <c r="K1676" s="1"/>
  <c r="K1677" a="1"/>
  <c r="K1677" s="1"/>
  <c r="K1678" a="1"/>
  <c r="K1678"/>
  <c r="K1679" a="1"/>
  <c r="K1679" s="1"/>
  <c r="K1680" a="1"/>
  <c r="K1680" s="1"/>
  <c r="K1681" a="1"/>
  <c r="K1681"/>
  <c r="K1682" a="1"/>
  <c r="K1682" s="1"/>
  <c r="K1683" a="1"/>
  <c r="K1683"/>
  <c r="K1684" a="1"/>
  <c r="K1684" s="1"/>
  <c r="K1685" a="1"/>
  <c r="K1685"/>
  <c r="K1686" a="1"/>
  <c r="K1686" s="1"/>
  <c r="K1687" a="1"/>
  <c r="K1687"/>
  <c r="K1688" a="1"/>
  <c r="K1688" s="1"/>
  <c r="K1689" a="1"/>
  <c r="K1689"/>
  <c r="K1690" a="1"/>
  <c r="K1690"/>
  <c r="K1691" a="1"/>
  <c r="K1691" s="1"/>
  <c r="K1692" a="1"/>
  <c r="K1692" s="1"/>
  <c r="K1693" a="1"/>
  <c r="K1693" s="1"/>
  <c r="K1694" a="1"/>
  <c r="K1694"/>
  <c r="K1695" a="1"/>
  <c r="K1695" s="1"/>
  <c r="K1696" a="1"/>
  <c r="K1696" s="1"/>
  <c r="K1697" a="1"/>
  <c r="K1697"/>
  <c r="K1698" a="1"/>
  <c r="K1698"/>
  <c r="K1699" a="1"/>
  <c r="K1699"/>
  <c r="K1700" a="1"/>
  <c r="K1700" s="1"/>
  <c r="K1701" a="1"/>
  <c r="K1701" s="1"/>
  <c r="K1702" a="1"/>
  <c r="K1702" s="1"/>
  <c r="K1703" a="1"/>
  <c r="K1703"/>
  <c r="K1704" a="1"/>
  <c r="K1704" s="1"/>
  <c r="K1705" a="1"/>
  <c r="K1705" s="1"/>
  <c r="K1706" a="1"/>
  <c r="K1706"/>
  <c r="K1707" a="1"/>
  <c r="K1707"/>
  <c r="K1708" a="1"/>
  <c r="K1708" s="1"/>
  <c r="K1709" a="1"/>
  <c r="K1709" s="1"/>
  <c r="K1710" a="1"/>
  <c r="K1710" s="1"/>
  <c r="K1711" a="1"/>
  <c r="K1711" s="1"/>
  <c r="K1712" a="1"/>
  <c r="K1712" s="1"/>
  <c r="K1713" a="1"/>
  <c r="K1713"/>
  <c r="K1714" a="1"/>
  <c r="K1714" s="1"/>
  <c r="K1715" a="1"/>
  <c r="K1715"/>
  <c r="K1716" a="1"/>
  <c r="K1716" s="1"/>
  <c r="K1717" a="1"/>
  <c r="K1717"/>
  <c r="K1718" a="1"/>
  <c r="K1718" s="1"/>
  <c r="K1719" a="1"/>
  <c r="K1719" s="1"/>
  <c r="K1720" a="1"/>
  <c r="K1720" s="1"/>
  <c r="K1721" a="1"/>
  <c r="K1721"/>
  <c r="K1722" a="1"/>
  <c r="K1722"/>
  <c r="K1723" a="1"/>
  <c r="K1723" s="1"/>
  <c r="K1724" a="1"/>
  <c r="K1724" s="1"/>
  <c r="K1725" a="1"/>
  <c r="K1725" s="1"/>
  <c r="K1726" a="1"/>
  <c r="K1726"/>
  <c r="K1727" a="1"/>
  <c r="K1727" s="1"/>
  <c r="K1728" a="1"/>
  <c r="K1728" s="1"/>
  <c r="K1729" a="1"/>
  <c r="K1729"/>
  <c r="K1730" a="1"/>
  <c r="K1730"/>
  <c r="K1731" a="1"/>
  <c r="K1731"/>
  <c r="K1732" a="1"/>
  <c r="K1732" s="1"/>
  <c r="K1733" a="1"/>
  <c r="K1733" s="1"/>
  <c r="K1734" a="1"/>
  <c r="K1734" s="1"/>
  <c r="K1735" a="1"/>
  <c r="K1735"/>
  <c r="K1736" a="1"/>
  <c r="K1736" s="1"/>
  <c r="K1737" a="1"/>
  <c r="K1737" s="1"/>
  <c r="K1738" a="1"/>
  <c r="K1738"/>
  <c r="K1739" a="1"/>
  <c r="K1739"/>
  <c r="K1740" a="1"/>
  <c r="K1740" s="1"/>
  <c r="K1741" a="1"/>
  <c r="K1741" s="1"/>
  <c r="K1742" a="1"/>
  <c r="K1742" s="1"/>
  <c r="K1743" a="1"/>
  <c r="K1743" s="1"/>
  <c r="K1744" a="1"/>
  <c r="K1744" s="1"/>
  <c r="K1745" a="1"/>
  <c r="K1745"/>
  <c r="K1746" a="1"/>
  <c r="K1746" s="1"/>
  <c r="K1747" a="1"/>
  <c r="K1747"/>
  <c r="K1748" a="1"/>
  <c r="K1748" s="1"/>
  <c r="K1749" a="1"/>
  <c r="K1749"/>
  <c r="K1750" a="1"/>
  <c r="K1750" s="1"/>
  <c r="K1751" a="1"/>
  <c r="K1751" s="1"/>
  <c r="K1752" a="1"/>
  <c r="K1752" s="1"/>
  <c r="K1753" a="1"/>
  <c r="K1753"/>
  <c r="K1754" a="1"/>
  <c r="K1754"/>
  <c r="K1755" a="1"/>
  <c r="K1755" s="1"/>
  <c r="K1756" a="1"/>
  <c r="K1756" s="1"/>
  <c r="K1757" a="1"/>
  <c r="K1757" s="1"/>
  <c r="K1758" a="1"/>
  <c r="K1758"/>
  <c r="K1759" a="1"/>
  <c r="K1759" s="1"/>
  <c r="K1760" a="1"/>
  <c r="K1760" s="1"/>
  <c r="K1761" a="1"/>
  <c r="K1761"/>
  <c r="K1762" a="1"/>
  <c r="K1762"/>
  <c r="K1763" a="1"/>
  <c r="K1763"/>
  <c r="K1764" a="1"/>
  <c r="K1764" s="1"/>
  <c r="K1765" a="1"/>
  <c r="K1765" s="1"/>
  <c r="K1766" a="1"/>
  <c r="K1766" s="1"/>
  <c r="K1767" a="1"/>
  <c r="K1767"/>
  <c r="K1768" a="1"/>
  <c r="K1768" s="1"/>
  <c r="K1769" a="1"/>
  <c r="K1769" s="1"/>
  <c r="K1770" a="1"/>
  <c r="K1770"/>
  <c r="K1771" a="1"/>
  <c r="K1771"/>
  <c r="K1772" a="1"/>
  <c r="K1772" s="1"/>
  <c r="K1773" a="1"/>
  <c r="K1773" s="1"/>
  <c r="K1774" a="1"/>
  <c r="K1774" s="1"/>
  <c r="K1775" a="1"/>
  <c r="K1775" s="1"/>
  <c r="K1776" a="1"/>
  <c r="K1776" s="1"/>
  <c r="K1777" a="1"/>
  <c r="K1777"/>
  <c r="K1778" a="1"/>
  <c r="K1778" s="1"/>
  <c r="K1779" a="1"/>
  <c r="K1779"/>
  <c r="K1780" a="1"/>
  <c r="K1780" s="1"/>
  <c r="K1781" a="1"/>
  <c r="K1781"/>
  <c r="K1782" a="1"/>
  <c r="K1782" s="1"/>
  <c r="K1783" a="1"/>
  <c r="K1783" s="1"/>
  <c r="K1784" a="1"/>
  <c r="K1784" s="1"/>
  <c r="K1785" a="1"/>
  <c r="K1785"/>
  <c r="K1786" a="1"/>
  <c r="K1786"/>
  <c r="K1787" a="1"/>
  <c r="K1787" s="1"/>
  <c r="K1788" a="1"/>
  <c r="K1788" s="1"/>
  <c r="K1789" a="1"/>
  <c r="K1789" s="1"/>
  <c r="K1790" a="1"/>
  <c r="K1790"/>
  <c r="K1791" a="1"/>
  <c r="K1791" s="1"/>
  <c r="K1792" a="1"/>
  <c r="K1792" s="1"/>
  <c r="K1793" a="1"/>
  <c r="K1793"/>
  <c r="K1794" a="1"/>
  <c r="K1794"/>
  <c r="K1795" a="1"/>
  <c r="K1795"/>
  <c r="K1796" a="1"/>
  <c r="K1796" s="1"/>
  <c r="K1797" a="1"/>
  <c r="K1797" s="1"/>
  <c r="K1798" a="1"/>
  <c r="K1798" s="1"/>
  <c r="K1799" a="1"/>
  <c r="K1799"/>
  <c r="K1800" a="1"/>
  <c r="K1800" s="1"/>
  <c r="K1801" a="1"/>
  <c r="K1801" s="1"/>
  <c r="K1802" a="1"/>
  <c r="K1802"/>
  <c r="K1803" a="1"/>
  <c r="K1803"/>
  <c r="K1804" a="1"/>
  <c r="K1804" s="1"/>
  <c r="K1805" a="1"/>
  <c r="K1805" s="1"/>
  <c r="K1806" a="1"/>
  <c r="K1806" s="1"/>
  <c r="K1807" a="1"/>
  <c r="K1807" s="1"/>
  <c r="K1808" a="1"/>
  <c r="K1808" s="1"/>
  <c r="K1809" a="1"/>
  <c r="K1809"/>
  <c r="K1810" a="1"/>
  <c r="K1810" s="1"/>
  <c r="K1811" a="1"/>
  <c r="K1811"/>
  <c r="K1812" a="1"/>
  <c r="K1812" s="1"/>
  <c r="K1813" a="1"/>
  <c r="K1813"/>
  <c r="K1814" a="1"/>
  <c r="K1814" s="1"/>
  <c r="K1815" a="1"/>
  <c r="K1815" s="1"/>
  <c r="K1816" a="1"/>
  <c r="K1816" s="1"/>
  <c r="K1817" a="1"/>
  <c r="K1817"/>
  <c r="K1818" a="1"/>
  <c r="K1818"/>
  <c r="K1819" a="1"/>
  <c r="K1819" s="1"/>
  <c r="K1820" a="1"/>
  <c r="K1820" s="1"/>
  <c r="K1821" a="1"/>
  <c r="K1821" s="1"/>
  <c r="K1822" a="1"/>
  <c r="K1822"/>
  <c r="K1823" a="1"/>
  <c r="K1823" s="1"/>
  <c r="K1824" a="1"/>
  <c r="K1824" s="1"/>
  <c r="K1825" a="1"/>
  <c r="K1825"/>
  <c r="K1826" a="1"/>
  <c r="K1826"/>
  <c r="K1827" a="1"/>
  <c r="K1827"/>
  <c r="K1828" a="1"/>
  <c r="K1828" s="1"/>
  <c r="K1829" a="1"/>
  <c r="K1829" s="1"/>
  <c r="K1830" a="1"/>
  <c r="K1830" s="1"/>
  <c r="K1831" a="1"/>
  <c r="K1831"/>
  <c r="K1832" a="1"/>
  <c r="K1832" s="1"/>
  <c r="K1833" a="1"/>
  <c r="K1833" s="1"/>
  <c r="K1834" a="1"/>
  <c r="K1834"/>
  <c r="K1835" a="1"/>
  <c r="K1835"/>
  <c r="K1836" a="1"/>
  <c r="K1836" s="1"/>
  <c r="K1837" a="1"/>
  <c r="K1837" s="1"/>
  <c r="K1838" a="1"/>
  <c r="K1838" s="1"/>
  <c r="K1839" a="1"/>
  <c r="K1839" s="1"/>
  <c r="K1840" a="1"/>
  <c r="K1840" s="1"/>
  <c r="K1841" a="1"/>
  <c r="K1841"/>
  <c r="K1842" a="1"/>
  <c r="K1842" s="1"/>
  <c r="K1843" a="1"/>
  <c r="K1843"/>
  <c r="K1844" a="1"/>
  <c r="K1844" s="1"/>
  <c r="K1845" a="1"/>
  <c r="K1845"/>
  <c r="K1846" a="1"/>
  <c r="K1846" s="1"/>
  <c r="K1847" a="1"/>
  <c r="K1847" s="1"/>
  <c r="K1848" a="1"/>
  <c r="K1848" s="1"/>
  <c r="K1849" a="1"/>
  <c r="K1849" s="1"/>
  <c r="K1850" a="1"/>
  <c r="K1850"/>
  <c r="K1851" a="1"/>
  <c r="K1851" s="1"/>
  <c r="K1852" a="1"/>
  <c r="K1852" s="1"/>
  <c r="K1853" a="1"/>
  <c r="K1853" s="1"/>
  <c r="K1854" a="1"/>
  <c r="K1854"/>
  <c r="K1855" a="1"/>
  <c r="K1855" s="1"/>
  <c r="K1856" a="1"/>
  <c r="K1856" s="1"/>
  <c r="K1857" a="1"/>
  <c r="K1857"/>
  <c r="K1858" a="1"/>
  <c r="K1858" s="1"/>
  <c r="K1859" a="1"/>
  <c r="K1859"/>
  <c r="K1860" a="1"/>
  <c r="K1860" s="1"/>
  <c r="K1861" a="1"/>
  <c r="K1861" s="1"/>
  <c r="K1862" a="1"/>
  <c r="K1862" s="1"/>
  <c r="K1863" a="1"/>
  <c r="K1863"/>
  <c r="K1864" a="1"/>
  <c r="K1864" s="1"/>
  <c r="K1865" a="1"/>
  <c r="K1865" s="1"/>
  <c r="K1866" a="1"/>
  <c r="K1866"/>
  <c r="K1867" a="1"/>
  <c r="K1867" s="1"/>
  <c r="K1868" a="1"/>
  <c r="K1868" s="1"/>
  <c r="K1869" a="1"/>
  <c r="K1869" s="1"/>
  <c r="K1870" a="1"/>
  <c r="K1870" s="1"/>
  <c r="K1871" a="1"/>
  <c r="K1871" s="1"/>
  <c r="K1872" a="1"/>
  <c r="K1872" s="1"/>
  <c r="K1873" a="1"/>
  <c r="K1873"/>
  <c r="K1874" a="1"/>
  <c r="K1874" s="1"/>
  <c r="K1875" a="1"/>
  <c r="K1875"/>
  <c r="K1876" a="1"/>
  <c r="K1876" s="1"/>
  <c r="K1877" a="1"/>
  <c r="K1877"/>
  <c r="K1878" a="1"/>
  <c r="K1878" s="1"/>
  <c r="K1879" a="1"/>
  <c r="K1879" s="1"/>
  <c r="K1880" a="1"/>
  <c r="K1880" s="1"/>
  <c r="K1881" a="1"/>
  <c r="K1881" s="1"/>
  <c r="K1882" a="1"/>
  <c r="K1882"/>
  <c r="K1883" a="1"/>
  <c r="K1883" s="1"/>
  <c r="K1884" a="1"/>
  <c r="K1884" s="1"/>
  <c r="K1885" a="1"/>
  <c r="K1885" s="1"/>
  <c r="K1886" a="1"/>
  <c r="K1886"/>
  <c r="K1887" a="1"/>
  <c r="K1887" s="1"/>
  <c r="K1888" a="1"/>
  <c r="K1888" s="1"/>
  <c r="K1889" a="1"/>
  <c r="K1889"/>
  <c r="K1890" a="1"/>
  <c r="K1890" s="1"/>
  <c r="K1891" a="1"/>
  <c r="K1891"/>
  <c r="K1892" a="1"/>
  <c r="K1892" s="1"/>
  <c r="K1893" a="1"/>
  <c r="K1893" s="1"/>
  <c r="K1894" a="1"/>
  <c r="K1894" s="1"/>
  <c r="K1895" a="1"/>
  <c r="K1895"/>
  <c r="K1896" a="1"/>
  <c r="K1896" s="1"/>
  <c r="K1897" a="1"/>
  <c r="K1897" s="1"/>
  <c r="K1898" a="1"/>
  <c r="K1898"/>
  <c r="K1899" a="1"/>
  <c r="K1899" s="1"/>
  <c r="K1900" a="1"/>
  <c r="K1900" s="1"/>
  <c r="K1901" a="1"/>
  <c r="K1901" s="1"/>
  <c r="K1902" a="1"/>
  <c r="K1902" s="1"/>
  <c r="K1903" a="1"/>
  <c r="K1903" s="1"/>
  <c r="K1904" a="1"/>
  <c r="K1904" s="1"/>
  <c r="K1905" a="1"/>
  <c r="K1905"/>
  <c r="K1906" a="1"/>
  <c r="K1906" s="1"/>
  <c r="K1907" a="1"/>
  <c r="K1907"/>
  <c r="K1908" a="1"/>
  <c r="K1908" s="1"/>
  <c r="K1909" a="1"/>
  <c r="K1909"/>
  <c r="K1910" a="1"/>
  <c r="K1910" s="1"/>
  <c r="K1911" a="1"/>
  <c r="K1911" s="1"/>
  <c r="K1912" a="1"/>
  <c r="K1912" s="1"/>
  <c r="K1913" a="1"/>
  <c r="K1913" s="1"/>
  <c r="K1914" a="1"/>
  <c r="K1914"/>
  <c r="K1915" a="1"/>
  <c r="K1915" s="1"/>
  <c r="K1916" a="1"/>
  <c r="K1916" s="1"/>
  <c r="K1917" a="1"/>
  <c r="K1917" s="1"/>
  <c r="K1918" a="1"/>
  <c r="K1918"/>
  <c r="K1919" a="1"/>
  <c r="K1919" s="1"/>
  <c r="K1920" a="1"/>
  <c r="K1920" s="1"/>
  <c r="K1921" a="1"/>
  <c r="K1921"/>
  <c r="K1922" a="1"/>
  <c r="K1922" s="1"/>
  <c r="K1923" a="1"/>
  <c r="K1923"/>
  <c r="K1924" a="1"/>
  <c r="K1924" s="1"/>
  <c r="K1925" a="1"/>
  <c r="K1925" s="1"/>
  <c r="K1926" a="1"/>
  <c r="K1926" s="1"/>
  <c r="K1927" a="1"/>
  <c r="K1927"/>
  <c r="K1928" a="1"/>
  <c r="K1928" s="1"/>
  <c r="K1929" a="1"/>
  <c r="K1929" s="1"/>
  <c r="K1930" a="1"/>
  <c r="K1930"/>
  <c r="K1931" a="1"/>
  <c r="K1931" s="1"/>
  <c r="K1932" a="1"/>
  <c r="K1932" s="1"/>
  <c r="K1933" a="1"/>
  <c r="K1933" s="1"/>
  <c r="K1934" a="1"/>
  <c r="K1934" s="1"/>
  <c r="K1935" a="1"/>
  <c r="K1935"/>
  <c r="K1936" a="1"/>
  <c r="K1936" s="1"/>
  <c r="K1937" a="1"/>
  <c r="K1937"/>
  <c r="K1938" a="1"/>
  <c r="K1938" s="1"/>
  <c r="K1939" a="1"/>
  <c r="K1939"/>
  <c r="K1940" a="1"/>
  <c r="K1940" s="1"/>
  <c r="K1941" a="1"/>
  <c r="K1941"/>
  <c r="K1942" a="1"/>
  <c r="K1942" s="1"/>
  <c r="K1943" a="1"/>
  <c r="K1943" s="1"/>
  <c r="K1944" a="1"/>
  <c r="K1944" s="1"/>
  <c r="K1945" a="1"/>
  <c r="K1945" s="1"/>
  <c r="K1946" a="1"/>
  <c r="K1946"/>
  <c r="K1947" a="1"/>
  <c r="K1947" s="1"/>
  <c r="K1948" a="1"/>
  <c r="K1948" s="1"/>
  <c r="K1949" a="1"/>
  <c r="K1949"/>
  <c r="K1950" a="1"/>
  <c r="K1950"/>
  <c r="K1951" a="1"/>
  <c r="K1951" s="1"/>
  <c r="K1952" a="1"/>
  <c r="K1952" s="1"/>
  <c r="K1953" a="1"/>
  <c r="K1953"/>
  <c r="K1954" a="1"/>
  <c r="K1954" s="1"/>
  <c r="K1955" a="1"/>
  <c r="K1955"/>
  <c r="K1956" a="1"/>
  <c r="K1956" s="1"/>
  <c r="K1957" a="1"/>
  <c r="K1957" s="1"/>
  <c r="K1958" a="1"/>
  <c r="K1958"/>
  <c r="K1959" a="1"/>
  <c r="K1959"/>
  <c r="K1960" a="1"/>
  <c r="K1960" s="1"/>
  <c r="K1961" a="1"/>
  <c r="K1961" s="1"/>
  <c r="K1962" a="1"/>
  <c r="K1962"/>
  <c r="K1963" a="1"/>
  <c r="K1963" s="1"/>
  <c r="K1964" a="1"/>
  <c r="K1964" s="1"/>
  <c r="K1965" a="1"/>
  <c r="K1965" s="1"/>
  <c r="K1966" a="1"/>
  <c r="K1966" s="1"/>
  <c r="K1967" a="1"/>
  <c r="K1967"/>
  <c r="K1968" a="1"/>
  <c r="K1968" s="1"/>
  <c r="K1969" a="1"/>
  <c r="K1969"/>
  <c r="K1970" a="1"/>
  <c r="K1970" s="1"/>
  <c r="K1971" a="1"/>
  <c r="K1971"/>
  <c r="K1972" a="1"/>
  <c r="K1972" s="1"/>
  <c r="K1973" a="1"/>
  <c r="K1973"/>
  <c r="K1974" a="1"/>
  <c r="K1974" s="1"/>
  <c r="K1975" a="1"/>
  <c r="K1975" s="1"/>
  <c r="K1976" a="1"/>
  <c r="K1976" s="1"/>
  <c r="K1977" a="1"/>
  <c r="K1977" s="1"/>
  <c r="K1978" a="1"/>
  <c r="K1978"/>
  <c r="K1979" a="1"/>
  <c r="K1979" s="1"/>
  <c r="K1980" a="1"/>
  <c r="K1980" s="1"/>
  <c r="K1981" a="1"/>
  <c r="K1981"/>
  <c r="K1982" a="1"/>
  <c r="K1982"/>
  <c r="K1983" a="1"/>
  <c r="K1983" s="1"/>
  <c r="K1984" a="1"/>
  <c r="K1984" s="1"/>
  <c r="K1985" a="1"/>
  <c r="K1985"/>
  <c r="K1986" a="1"/>
  <c r="K1986" s="1"/>
  <c r="K1987" a="1"/>
  <c r="K1987"/>
  <c r="K1988" a="1"/>
  <c r="K1988" s="1"/>
  <c r="K1989" a="1"/>
  <c r="K1989" s="1"/>
  <c r="K1990" a="1"/>
  <c r="K1990"/>
  <c r="K1991" a="1"/>
  <c r="K1991"/>
  <c r="K1992" a="1"/>
  <c r="K1992" s="1"/>
  <c r="K1993" a="1"/>
  <c r="K1993" s="1"/>
  <c r="K1994" a="1"/>
  <c r="K1994"/>
  <c r="K1995" a="1"/>
  <c r="K1995" s="1"/>
  <c r="K1996" a="1"/>
  <c r="K1996" s="1"/>
  <c r="K1997" a="1"/>
  <c r="K1997" s="1"/>
  <c r="K1998" a="1"/>
  <c r="K1998" s="1"/>
  <c r="K1999" a="1"/>
  <c r="K1999"/>
  <c r="K2000" a="1"/>
  <c r="K2000" s="1"/>
  <c r="K2001" a="1"/>
  <c r="K2001"/>
  <c r="K2002" a="1"/>
  <c r="K2002" s="1"/>
  <c r="K2003" a="1"/>
  <c r="K2003"/>
  <c r="K2004" a="1"/>
  <c r="K2004" s="1"/>
  <c r="K2005" a="1"/>
  <c r="K2005"/>
  <c r="K2006" a="1"/>
  <c r="K2006" s="1"/>
  <c r="K2007" a="1"/>
  <c r="K2007" s="1"/>
  <c r="K2008" a="1"/>
  <c r="K2008" s="1"/>
  <c r="K2009" a="1"/>
  <c r="K2009" s="1"/>
  <c r="K2010" a="1"/>
  <c r="K2010"/>
  <c r="K2011" a="1"/>
  <c r="K2011" s="1"/>
  <c r="K2012" a="1"/>
  <c r="K2012" s="1"/>
  <c r="K2013" a="1"/>
  <c r="K2013"/>
  <c r="K2014" a="1"/>
  <c r="K2014"/>
  <c r="K2015" a="1"/>
  <c r="K2015" s="1"/>
  <c r="K2016" a="1"/>
  <c r="K2016" s="1"/>
  <c r="K2017" a="1"/>
  <c r="K2017"/>
  <c r="K2018" a="1"/>
  <c r="K2018" s="1"/>
  <c r="K2019" a="1"/>
  <c r="K2019"/>
  <c r="K2020" a="1"/>
  <c r="K2020" s="1"/>
  <c r="K2021" a="1"/>
  <c r="K2021" s="1"/>
  <c r="K2022" a="1"/>
  <c r="K2022"/>
  <c r="K2023" a="1"/>
  <c r="K2023"/>
  <c r="K2024" a="1"/>
  <c r="K2024" s="1"/>
  <c r="K2025" a="1"/>
  <c r="K2025" s="1"/>
  <c r="K2026" a="1"/>
  <c r="K2026"/>
  <c r="K2027" a="1"/>
  <c r="K2027" s="1"/>
  <c r="K2028" a="1"/>
  <c r="K2028" s="1"/>
  <c r="K2029" a="1"/>
  <c r="K2029" s="1"/>
  <c r="K2030" a="1"/>
  <c r="K2030" s="1"/>
  <c r="K2031" a="1"/>
  <c r="K2031" s="1"/>
  <c r="K2032" a="1"/>
  <c r="K2032" s="1"/>
  <c r="K2033" a="1"/>
  <c r="K2033"/>
  <c r="K2034" a="1"/>
  <c r="K2034" s="1"/>
  <c r="K2035" a="1"/>
  <c r="K2035"/>
  <c r="K2036" a="1"/>
  <c r="K2036" s="1"/>
  <c r="K2037" a="1"/>
  <c r="K2037"/>
  <c r="K2038" a="1"/>
  <c r="K2038" s="1"/>
  <c r="K2039" a="1"/>
  <c r="K2039" s="1"/>
  <c r="K2040" a="1"/>
  <c r="K2040" s="1"/>
  <c r="K2041" a="1"/>
  <c r="K2041" s="1"/>
  <c r="K2042" a="1"/>
  <c r="K2042"/>
  <c r="K2043" a="1"/>
  <c r="K2043" s="1"/>
  <c r="K2044" a="1"/>
  <c r="K2044" s="1"/>
  <c r="K2045" a="1"/>
  <c r="K2045"/>
  <c r="K2046" a="1"/>
  <c r="K2046"/>
  <c r="K2047" a="1"/>
  <c r="K2047" s="1"/>
  <c r="K2048" a="1"/>
  <c r="K2048" s="1"/>
  <c r="K2049" a="1"/>
  <c r="K2049"/>
  <c r="K2050" a="1"/>
  <c r="K2050" s="1"/>
  <c r="K2051" a="1"/>
  <c r="K2051"/>
  <c r="K2052" a="1"/>
  <c r="K2052" s="1"/>
  <c r="K2053" a="1"/>
  <c r="K2053" s="1"/>
  <c r="K2054" a="1"/>
  <c r="K2054"/>
  <c r="K2055" a="1"/>
  <c r="K2055"/>
  <c r="K2056" a="1"/>
  <c r="K2056" s="1"/>
  <c r="K2057" a="1"/>
  <c r="K2057" s="1"/>
  <c r="K2058" a="1"/>
  <c r="K2058"/>
  <c r="K2059" a="1"/>
  <c r="K2059" s="1"/>
  <c r="K2060" a="1"/>
  <c r="K2060" s="1"/>
  <c r="K2061" a="1"/>
  <c r="K2061" s="1"/>
  <c r="K2062" a="1"/>
  <c r="K2062" s="1"/>
  <c r="K2063" a="1"/>
  <c r="K2063"/>
  <c r="K2064" a="1"/>
  <c r="K2064" s="1"/>
  <c r="K2065" a="1"/>
  <c r="K2065"/>
  <c r="K2066" a="1"/>
  <c r="K2066" s="1"/>
  <c r="K2067" a="1"/>
  <c r="K2067"/>
  <c r="K2068" a="1"/>
  <c r="K2068" s="1"/>
  <c r="K2069" a="1"/>
  <c r="K2069"/>
  <c r="K2070" a="1"/>
  <c r="K2070" s="1"/>
  <c r="K2071" a="1"/>
  <c r="K2071" s="1"/>
  <c r="K2072" a="1"/>
  <c r="K2072" s="1"/>
  <c r="K2073" a="1"/>
  <c r="K2073" s="1"/>
  <c r="K2074" a="1"/>
  <c r="K2074"/>
  <c r="K2075" a="1"/>
  <c r="K2075" s="1"/>
  <c r="K2076" a="1"/>
  <c r="K2076" s="1"/>
  <c r="K2077" a="1"/>
  <c r="K2077"/>
  <c r="K2078" a="1"/>
  <c r="K2078"/>
  <c r="K2079" a="1"/>
  <c r="K2079" s="1"/>
  <c r="K2080" a="1"/>
  <c r="K2080" s="1"/>
  <c r="K2081" a="1"/>
  <c r="K2081"/>
  <c r="K2082" a="1"/>
  <c r="K2082" s="1"/>
  <c r="K2083" a="1"/>
  <c r="K2083"/>
  <c r="K2084" a="1"/>
  <c r="K2084" s="1"/>
  <c r="K2085" a="1"/>
  <c r="K2085" s="1"/>
  <c r="K2086" a="1"/>
  <c r="K2086"/>
  <c r="K2087" a="1"/>
  <c r="K2087"/>
  <c r="K2088" a="1"/>
  <c r="K2088" s="1"/>
  <c r="K2089" a="1"/>
  <c r="K2089" s="1"/>
  <c r="K2090" a="1"/>
  <c r="K2090"/>
  <c r="K2091" a="1"/>
  <c r="K2091" s="1"/>
  <c r="K2092" a="1"/>
  <c r="K2092" s="1"/>
  <c r="K2093" a="1"/>
  <c r="K2093" s="1"/>
  <c r="K2094" a="1"/>
  <c r="K2094" s="1"/>
  <c r="K2095" a="1"/>
  <c r="K2095"/>
  <c r="K2096" a="1"/>
  <c r="K2096" s="1"/>
  <c r="K2097" a="1"/>
  <c r="K2097"/>
  <c r="K2098" a="1"/>
  <c r="K2098" s="1"/>
  <c r="K2099" a="1"/>
  <c r="K2099"/>
  <c r="K2100" a="1"/>
  <c r="K2100" s="1"/>
  <c r="K2101" a="1"/>
  <c r="K2101"/>
  <c r="K2102" a="1"/>
  <c r="K2102" s="1"/>
  <c r="K2103" a="1"/>
  <c r="K2103" s="1"/>
  <c r="K2104" a="1"/>
  <c r="K2104" s="1"/>
  <c r="K2105" a="1"/>
  <c r="K2105" s="1"/>
  <c r="K2106" a="1"/>
  <c r="K2106"/>
  <c r="K2107" a="1"/>
  <c r="K2107" s="1"/>
  <c r="K2108" a="1"/>
  <c r="K2108" s="1"/>
  <c r="K2109" a="1"/>
  <c r="K2109"/>
  <c r="K2110" a="1"/>
  <c r="K2110"/>
  <c r="K2111" a="1"/>
  <c r="K2111" s="1"/>
  <c r="K2112" a="1"/>
  <c r="K2112" s="1"/>
  <c r="K2113" a="1"/>
  <c r="K2113"/>
  <c r="K2114" a="1"/>
  <c r="K2114" s="1"/>
  <c r="K2115" a="1"/>
  <c r="K2115"/>
  <c r="K2116" a="1"/>
  <c r="K2116" s="1"/>
  <c r="K2117" a="1"/>
  <c r="K2117" s="1"/>
  <c r="K2118" a="1"/>
  <c r="K2118"/>
  <c r="K2119" a="1"/>
  <c r="K2119"/>
  <c r="K2120" a="1"/>
  <c r="K2120" s="1"/>
  <c r="K2121" a="1"/>
  <c r="K2121" s="1"/>
  <c r="K2122" a="1"/>
  <c r="K2122"/>
  <c r="K2123" a="1"/>
  <c r="K2123" s="1"/>
  <c r="K2124" a="1"/>
  <c r="K2124" s="1"/>
  <c r="K2125" a="1"/>
  <c r="K2125" s="1"/>
  <c r="K2126" a="1"/>
  <c r="K2126" s="1"/>
  <c r="K2127" a="1"/>
  <c r="K2127"/>
  <c r="K2128" a="1"/>
  <c r="K2128" s="1"/>
  <c r="K2129" a="1"/>
  <c r="K2129"/>
  <c r="K2130" a="1"/>
  <c r="K2130" s="1"/>
  <c r="K2131" a="1"/>
  <c r="K2131"/>
  <c r="K2132" a="1"/>
  <c r="K2132" s="1"/>
  <c r="K2133" a="1"/>
  <c r="K2133"/>
  <c r="K2134" a="1"/>
  <c r="K2134" s="1"/>
  <c r="K2135" a="1"/>
  <c r="K2135" s="1"/>
  <c r="K2136" a="1"/>
  <c r="K2136" s="1"/>
  <c r="K2137" a="1"/>
  <c r="K2137" s="1"/>
  <c r="K2138" a="1"/>
  <c r="K2138"/>
  <c r="K2139" a="1"/>
  <c r="K2139" s="1"/>
  <c r="K2140" a="1"/>
  <c r="K2140" s="1"/>
  <c r="K2141" a="1"/>
  <c r="K2141"/>
  <c r="K2142" a="1"/>
  <c r="K2142"/>
  <c r="K2143" a="1"/>
  <c r="K2143" s="1"/>
  <c r="K2144" a="1"/>
  <c r="K2144" s="1"/>
  <c r="K2145" a="1"/>
  <c r="K2145"/>
  <c r="K2146" a="1"/>
  <c r="K2146" s="1"/>
  <c r="K2147" a="1"/>
  <c r="K2147"/>
  <c r="K2148" a="1"/>
  <c r="K2148" s="1"/>
  <c r="K2149" a="1"/>
  <c r="K2149" s="1"/>
  <c r="K2150" a="1"/>
  <c r="K2150"/>
  <c r="K2151" a="1"/>
  <c r="K2151"/>
  <c r="K2152" a="1"/>
  <c r="K2152" s="1"/>
  <c r="K2153" a="1"/>
  <c r="K2153" s="1"/>
  <c r="K2154" a="1"/>
  <c r="K2154"/>
  <c r="K2155" a="1"/>
  <c r="K2155" s="1"/>
  <c r="K2156" a="1"/>
  <c r="K2156" s="1"/>
  <c r="K2157" a="1"/>
  <c r="K2157" s="1"/>
  <c r="K2158" a="1"/>
  <c r="K2158"/>
  <c r="K2159" a="1"/>
  <c r="K2159"/>
  <c r="K2160" a="1"/>
  <c r="K2160" s="1"/>
  <c r="K2161" a="1"/>
  <c r="K2161"/>
  <c r="K2162" a="1"/>
  <c r="K2162" s="1"/>
  <c r="K2163" a="1"/>
  <c r="K2163"/>
  <c r="K2164" a="1"/>
  <c r="K2164" s="1"/>
  <c r="K2165" a="1"/>
  <c r="K2165"/>
  <c r="K2166" a="1"/>
  <c r="K2166" s="1"/>
  <c r="K2167" a="1"/>
  <c r="K2167"/>
  <c r="K2168" a="1"/>
  <c r="K2168" s="1"/>
  <c r="K2169" a="1"/>
  <c r="K2169" s="1"/>
  <c r="K2170" a="1"/>
  <c r="K2170"/>
  <c r="K2171" a="1"/>
  <c r="K2171" s="1"/>
  <c r="K2172" a="1"/>
  <c r="K2172" s="1"/>
  <c r="K2173" a="1"/>
  <c r="K2173"/>
  <c r="K2174" a="1"/>
  <c r="K2174"/>
  <c r="K2175" a="1"/>
  <c r="K2175" s="1"/>
  <c r="K2176" a="1"/>
  <c r="K2176" s="1"/>
  <c r="K2177" a="1"/>
  <c r="K2177"/>
  <c r="K2178" a="1"/>
  <c r="K2178" s="1"/>
  <c r="K2179" a="1"/>
  <c r="K2179"/>
  <c r="K2180" a="1"/>
  <c r="K2180" s="1"/>
  <c r="K2181" a="1"/>
  <c r="K2181"/>
  <c r="K2182" a="1"/>
  <c r="K2182"/>
  <c r="K2183" a="1"/>
  <c r="K2183"/>
  <c r="K2184" a="1"/>
  <c r="K2184" s="1"/>
  <c r="K2185" a="1"/>
  <c r="K2185" s="1"/>
  <c r="K2186" a="1"/>
  <c r="K2186"/>
  <c r="K2187" a="1"/>
  <c r="K2187" s="1"/>
  <c r="K2188" a="1"/>
  <c r="K2188" s="1"/>
  <c r="K2189" a="1"/>
  <c r="K2189" s="1"/>
  <c r="K2190" a="1"/>
  <c r="K2190"/>
  <c r="K2191" a="1"/>
  <c r="K2191"/>
  <c r="K2192" a="1"/>
  <c r="K2192" s="1"/>
  <c r="K2193" a="1"/>
  <c r="K2193"/>
  <c r="K2194" a="1"/>
  <c r="K2194" s="1"/>
  <c r="K2195" a="1"/>
  <c r="K2195"/>
  <c r="K2196" a="1"/>
  <c r="K2196" s="1"/>
  <c r="K2197" a="1"/>
  <c r="K2197"/>
  <c r="K2198" a="1"/>
  <c r="K2198" s="1"/>
  <c r="K2199" a="1"/>
  <c r="K2199"/>
  <c r="K2200" a="1"/>
  <c r="K2200" s="1"/>
  <c r="K2201" a="1"/>
  <c r="K2201" s="1"/>
  <c r="K2202" a="1"/>
  <c r="K2202"/>
  <c r="K2203" a="1"/>
  <c r="K2203" s="1"/>
  <c r="K2204" a="1"/>
  <c r="K2204" s="1"/>
  <c r="K2205" a="1"/>
  <c r="K2205"/>
  <c r="K2206" a="1"/>
  <c r="K2206"/>
  <c r="K2207" a="1"/>
  <c r="K2207" s="1"/>
  <c r="K2208" a="1"/>
  <c r="K2208" s="1"/>
  <c r="K2209" a="1"/>
  <c r="K2209"/>
  <c r="K2210" a="1"/>
  <c r="K2210" s="1"/>
  <c r="K2211" a="1"/>
  <c r="K2211"/>
  <c r="K2212" a="1"/>
  <c r="K2212" s="1"/>
  <c r="K2213" a="1"/>
  <c r="K2213"/>
  <c r="K2214" a="1"/>
  <c r="K2214"/>
  <c r="K2215" a="1"/>
  <c r="K2215"/>
  <c r="K2216" a="1"/>
  <c r="K2216" s="1"/>
  <c r="K2217" a="1"/>
  <c r="K2217" s="1"/>
  <c r="K2218" a="1"/>
  <c r="K2218"/>
  <c r="K2219" a="1"/>
  <c r="K2219" s="1"/>
  <c r="K2220" a="1"/>
  <c r="K2220" s="1"/>
  <c r="K2221" a="1"/>
  <c r="K2221" s="1"/>
  <c r="K2222" a="1"/>
  <c r="K2222"/>
  <c r="K2223" a="1"/>
  <c r="K2223"/>
  <c r="K2224" a="1"/>
  <c r="K2224" s="1"/>
  <c r="K2225" a="1"/>
  <c r="K2225"/>
  <c r="K2226" a="1"/>
  <c r="K2226" s="1"/>
  <c r="K2227" a="1"/>
  <c r="K2227"/>
  <c r="K2228" a="1"/>
  <c r="K2228" s="1"/>
  <c r="K2229" a="1"/>
  <c r="K2229"/>
  <c r="K2230" a="1"/>
  <c r="K2230" s="1"/>
  <c r="K2231" a="1"/>
  <c r="K2231"/>
  <c r="K2232" a="1"/>
  <c r="K2232" s="1"/>
  <c r="K2233" a="1"/>
  <c r="K2233" s="1"/>
  <c r="K2234" a="1"/>
  <c r="K2234"/>
  <c r="K2235" a="1"/>
  <c r="K2235" s="1"/>
  <c r="K2236" a="1"/>
  <c r="K2236" s="1"/>
  <c r="K2237" a="1"/>
  <c r="K2237"/>
  <c r="K2238" a="1"/>
  <c r="K2238"/>
  <c r="K2239" a="1"/>
  <c r="K2239" s="1"/>
  <c r="K2240" a="1"/>
  <c r="K2240" s="1"/>
  <c r="K2241" a="1"/>
  <c r="K2241"/>
  <c r="K2242" a="1"/>
  <c r="K2242" s="1"/>
  <c r="K2243" a="1"/>
  <c r="K2243"/>
  <c r="K2244" a="1"/>
  <c r="K2244" s="1"/>
  <c r="K2245" a="1"/>
  <c r="K2245"/>
  <c r="K2246" a="1"/>
  <c r="K2246"/>
  <c r="K2247" a="1"/>
  <c r="K2247"/>
  <c r="K2248" a="1"/>
  <c r="K2248" s="1"/>
  <c r="K2249" a="1"/>
  <c r="K2249" s="1"/>
  <c r="K2250" a="1"/>
  <c r="K2250"/>
  <c r="K2251" a="1"/>
  <c r="K2251" s="1"/>
  <c r="K2252" a="1"/>
  <c r="K2252" s="1"/>
  <c r="K2253" a="1"/>
  <c r="K2253" s="1"/>
  <c r="K2254" a="1"/>
  <c r="K2254"/>
  <c r="K2255" a="1"/>
  <c r="K2255"/>
  <c r="K2256" a="1"/>
  <c r="K2256" s="1"/>
  <c r="K2257" a="1"/>
  <c r="K2257"/>
  <c r="K2258" a="1"/>
  <c r="K2258" s="1"/>
  <c r="K2259" a="1"/>
  <c r="K2259"/>
  <c r="K2260" a="1"/>
  <c r="K2260" s="1"/>
  <c r="K2261" a="1"/>
  <c r="K2261"/>
  <c r="K2262" a="1"/>
  <c r="K2262" s="1"/>
  <c r="K2263" a="1"/>
  <c r="K2263"/>
  <c r="K2264" a="1"/>
  <c r="K2264" s="1"/>
  <c r="K2265" a="1"/>
  <c r="K2265" s="1"/>
  <c r="K2266" a="1"/>
  <c r="K2266"/>
  <c r="K2267" a="1"/>
  <c r="K2267" s="1"/>
  <c r="K2268" a="1"/>
  <c r="K2268" s="1"/>
  <c r="K2269" a="1"/>
  <c r="K2269"/>
  <c r="K2270" a="1"/>
  <c r="K2270"/>
  <c r="K2271" a="1"/>
  <c r="K2271" s="1"/>
  <c r="K2272" a="1"/>
  <c r="K2272" s="1"/>
  <c r="K2273" a="1"/>
  <c r="K2273"/>
  <c r="K2274" a="1"/>
  <c r="K2274" s="1"/>
  <c r="K2275" a="1"/>
  <c r="K2275"/>
  <c r="K2276" a="1"/>
  <c r="K2276" s="1"/>
  <c r="K2277" a="1"/>
  <c r="K2277"/>
  <c r="K2278" a="1"/>
  <c r="K2278"/>
  <c r="K2279" a="1"/>
  <c r="K2279"/>
  <c r="K2280" a="1"/>
  <c r="K2280" s="1"/>
  <c r="K2281" a="1"/>
  <c r="K2281" s="1"/>
  <c r="K2282" a="1"/>
  <c r="K2282"/>
  <c r="K2283" a="1"/>
  <c r="K2283" s="1"/>
  <c r="K2284" a="1"/>
  <c r="K2284" s="1"/>
  <c r="K2285" a="1"/>
  <c r="K2285" s="1"/>
  <c r="K2286" a="1"/>
  <c r="K2286"/>
  <c r="K2287" a="1"/>
  <c r="K2287"/>
  <c r="K2288" a="1"/>
  <c r="K2288" s="1"/>
  <c r="K2289" a="1"/>
  <c r="K2289"/>
  <c r="K2290" a="1"/>
  <c r="K2290" s="1"/>
  <c r="K2291" a="1"/>
  <c r="K2291"/>
  <c r="K2292" a="1"/>
  <c r="K2292" s="1"/>
  <c r="K2293" a="1"/>
  <c r="K2293"/>
  <c r="K2294" a="1"/>
  <c r="K2294" s="1"/>
  <c r="K2295" a="1"/>
  <c r="K2295"/>
  <c r="K2296" a="1"/>
  <c r="K2296" s="1"/>
  <c r="K2297" a="1"/>
  <c r="K2297" s="1"/>
  <c r="K2298" a="1"/>
  <c r="K2298"/>
  <c r="K2299" a="1"/>
  <c r="K2299" s="1"/>
  <c r="K2300" a="1"/>
  <c r="K2300" s="1"/>
  <c r="K2301" a="1"/>
  <c r="K2301"/>
  <c r="K2302" a="1"/>
  <c r="K2302"/>
  <c r="K2303" a="1"/>
  <c r="K2303" s="1"/>
  <c r="K2304" a="1"/>
  <c r="K2304" s="1"/>
  <c r="K2305" a="1"/>
  <c r="K2305"/>
  <c r="K2306" a="1"/>
  <c r="K2306" s="1"/>
  <c r="K2307" a="1"/>
  <c r="K2307"/>
  <c r="K2308" a="1"/>
  <c r="K2308" s="1"/>
  <c r="K2309" a="1"/>
  <c r="K2309"/>
  <c r="K2310" a="1"/>
  <c r="K2310"/>
  <c r="K2311" a="1"/>
  <c r="K2311"/>
  <c r="K2312" a="1"/>
  <c r="K2312" s="1"/>
  <c r="K2313" a="1"/>
  <c r="K2313" s="1"/>
  <c r="K2314" a="1"/>
  <c r="K2314"/>
  <c r="K2315" a="1"/>
  <c r="K2315" s="1"/>
  <c r="K2316" a="1"/>
  <c r="K2316" s="1"/>
  <c r="K2317" a="1"/>
  <c r="K2317" s="1"/>
  <c r="K2318" a="1"/>
  <c r="K2318"/>
  <c r="K2319" a="1"/>
  <c r="K2319"/>
  <c r="K2320" a="1"/>
  <c r="K2320" s="1"/>
  <c r="K2321" a="1"/>
  <c r="K2321"/>
  <c r="K2322" a="1"/>
  <c r="K2322" s="1"/>
  <c r="K2323" a="1"/>
  <c r="K2323"/>
  <c r="K2324" a="1"/>
  <c r="K2324" s="1"/>
  <c r="K2325" a="1"/>
  <c r="K2325"/>
  <c r="K2326" a="1"/>
  <c r="K2326" s="1"/>
  <c r="K2327" a="1"/>
  <c r="K2327"/>
  <c r="K2328" a="1"/>
  <c r="K2328" s="1"/>
  <c r="K2329" a="1"/>
  <c r="K2329" s="1"/>
  <c r="K2330" a="1"/>
  <c r="K2330"/>
  <c r="K2331" a="1"/>
  <c r="K2331" s="1"/>
  <c r="K2332" a="1"/>
  <c r="K2332" s="1"/>
  <c r="K2333" a="1"/>
  <c r="K2333"/>
  <c r="K2334" a="1"/>
  <c r="K2334"/>
  <c r="K2335" a="1"/>
  <c r="K2335" s="1"/>
  <c r="K2336" a="1"/>
  <c r="K2336" s="1"/>
  <c r="K2337" a="1"/>
  <c r="K2337"/>
  <c r="K2338" a="1"/>
  <c r="K2338" s="1"/>
  <c r="K2339" a="1"/>
  <c r="K2339"/>
  <c r="K2340" a="1"/>
  <c r="K2340" s="1"/>
  <c r="K2341" a="1"/>
  <c r="K2341"/>
  <c r="K2342" a="1"/>
  <c r="K2342"/>
  <c r="K2343" a="1"/>
  <c r="K2343"/>
  <c r="K2344" a="1"/>
  <c r="K2344" s="1"/>
  <c r="K2345" a="1"/>
  <c r="K2345" s="1"/>
  <c r="K2346" a="1"/>
  <c r="K2346"/>
  <c r="K2347" a="1"/>
  <c r="K2347" s="1"/>
  <c r="K2348" a="1"/>
  <c r="K2348" s="1"/>
  <c r="K2349" a="1"/>
  <c r="K2349" s="1"/>
  <c r="K2350" a="1"/>
  <c r="K2350"/>
  <c r="K2351" a="1"/>
  <c r="K2351"/>
  <c r="K2352" a="1"/>
  <c r="K2352" s="1"/>
  <c r="K2353" a="1"/>
  <c r="K2353"/>
  <c r="K2354" a="1"/>
  <c r="K2354" s="1"/>
  <c r="K2355" a="1"/>
  <c r="K2355"/>
  <c r="K2356" a="1"/>
  <c r="K2356" s="1"/>
  <c r="K2357" a="1"/>
  <c r="K2357"/>
  <c r="K2358" a="1"/>
  <c r="K2358" s="1"/>
  <c r="K2359" a="1"/>
  <c r="K2359"/>
  <c r="K2360" a="1"/>
  <c r="K2360" s="1"/>
  <c r="K2361" a="1"/>
  <c r="K2361" s="1"/>
  <c r="K2362" a="1"/>
  <c r="K2362"/>
  <c r="K2363" a="1"/>
  <c r="K2363" s="1"/>
  <c r="K2364" a="1"/>
  <c r="K2364" s="1"/>
  <c r="K2365" a="1"/>
  <c r="K2365"/>
  <c r="K2366" a="1"/>
  <c r="K2366"/>
  <c r="K2367" a="1"/>
  <c r="K2367" s="1"/>
  <c r="K2368" a="1"/>
  <c r="K2368" s="1"/>
  <c r="K2369" a="1"/>
  <c r="K2369"/>
  <c r="K2370" a="1"/>
  <c r="K2370" s="1"/>
  <c r="K2371" a="1"/>
  <c r="K2371"/>
  <c r="K2372" a="1"/>
  <c r="K2372" s="1"/>
  <c r="K2373" a="1"/>
  <c r="K2373"/>
  <c r="K2374" a="1"/>
  <c r="K2374"/>
  <c r="K2375" a="1"/>
  <c r="K2375"/>
  <c r="K2376" a="1"/>
  <c r="K2376" s="1"/>
  <c r="K2377" a="1"/>
  <c r="K2377" s="1"/>
  <c r="K2378" a="1"/>
  <c r="K2378"/>
  <c r="K2379" a="1"/>
  <c r="K2379" s="1"/>
  <c r="K2380" a="1"/>
  <c r="K2380" s="1"/>
  <c r="K2381" a="1"/>
  <c r="K2381" s="1"/>
  <c r="K2382" a="1"/>
  <c r="K2382"/>
  <c r="K2383" a="1"/>
  <c r="K2383"/>
  <c r="K2384" a="1"/>
  <c r="K2384" s="1"/>
  <c r="K2385" a="1"/>
  <c r="K2385"/>
  <c r="K2386" a="1"/>
  <c r="K2386" s="1"/>
  <c r="K2387" a="1"/>
  <c r="K2387"/>
  <c r="K2388" a="1"/>
  <c r="K2388" s="1"/>
  <c r="K2389" a="1"/>
  <c r="K2389"/>
  <c r="K2390" a="1"/>
  <c r="K2390" s="1"/>
  <c r="K2391" a="1"/>
  <c r="K2391"/>
  <c r="K2392" a="1"/>
  <c r="K2392" s="1"/>
  <c r="K2393" a="1"/>
  <c r="K2393" s="1"/>
  <c r="K2394" a="1"/>
  <c r="K2394"/>
  <c r="K2395" a="1"/>
  <c r="K2395" s="1"/>
  <c r="K2396" a="1"/>
  <c r="K2396" s="1"/>
  <c r="K2397" a="1"/>
  <c r="K2397"/>
  <c r="K2398" a="1"/>
  <c r="K2398"/>
  <c r="K2399" a="1"/>
  <c r="K2399" s="1"/>
  <c r="K2400" a="1"/>
  <c r="K2400" s="1"/>
  <c r="K2401" a="1"/>
  <c r="K2401"/>
  <c r="K2402" a="1"/>
  <c r="K2402" s="1"/>
  <c r="K2403" a="1"/>
  <c r="K2403"/>
  <c r="K2404" a="1"/>
  <c r="K2404" s="1"/>
  <c r="K2405" a="1"/>
  <c r="K2405"/>
  <c r="K2406" a="1"/>
  <c r="K2406"/>
  <c r="K2407" a="1"/>
  <c r="K2407"/>
  <c r="K2408" a="1"/>
  <c r="K2408" s="1"/>
  <c r="K2409" a="1"/>
  <c r="K2409" s="1"/>
  <c r="K2410" a="1"/>
  <c r="K2410"/>
  <c r="K2411" a="1"/>
  <c r="K2411" s="1"/>
  <c r="K2412" a="1"/>
  <c r="K2412" s="1"/>
  <c r="K2413" a="1"/>
  <c r="K2413" s="1"/>
  <c r="K2414" a="1"/>
  <c r="K2414"/>
  <c r="K2415" a="1"/>
  <c r="K2415"/>
  <c r="K2416" a="1"/>
  <c r="K2416" s="1"/>
  <c r="K2417" a="1"/>
  <c r="K2417"/>
  <c r="K2418" a="1"/>
  <c r="K2418" s="1"/>
  <c r="K2419" a="1"/>
  <c r="K2419"/>
  <c r="K2420" a="1"/>
  <c r="K2420" s="1"/>
  <c r="K2421" a="1"/>
  <c r="K2421"/>
  <c r="K2422" a="1"/>
  <c r="K2422" s="1"/>
  <c r="K2423" a="1"/>
  <c r="K2423"/>
  <c r="K2424" a="1"/>
  <c r="K2424" s="1"/>
  <c r="K2425" a="1"/>
  <c r="K2425" s="1"/>
  <c r="K2426" a="1"/>
  <c r="K2426"/>
  <c r="K2427" a="1"/>
  <c r="K2427" s="1"/>
  <c r="K2428" a="1"/>
  <c r="K2428" s="1"/>
  <c r="K2429" a="1"/>
  <c r="K2429"/>
  <c r="K2430" a="1"/>
  <c r="K2430"/>
  <c r="K2431" a="1"/>
  <c r="K2431" s="1"/>
  <c r="K2432" a="1"/>
  <c r="K2432" s="1"/>
  <c r="K2433" a="1"/>
  <c r="K2433"/>
  <c r="K2434" a="1"/>
  <c r="K2434" s="1"/>
  <c r="K2435" a="1"/>
  <c r="K2435"/>
  <c r="K2436" a="1"/>
  <c r="K2436" s="1"/>
  <c r="K2437" a="1"/>
  <c r="K2437"/>
  <c r="K2438" a="1"/>
  <c r="K2438"/>
  <c r="K2439" a="1"/>
  <c r="K2439"/>
  <c r="K2440" a="1"/>
  <c r="K2440" s="1"/>
  <c r="K2441" a="1"/>
  <c r="K2441" s="1"/>
  <c r="K2442" a="1"/>
  <c r="K2442"/>
  <c r="K2443" a="1"/>
  <c r="K2443" s="1"/>
  <c r="K2444" a="1"/>
  <c r="K2444" s="1"/>
  <c r="K2445" a="1"/>
  <c r="K2445" s="1"/>
  <c r="K2446" a="1"/>
  <c r="K2446"/>
  <c r="K2447" a="1"/>
  <c r="K2447"/>
  <c r="K2448" a="1"/>
  <c r="K2448" s="1"/>
  <c r="K2449" a="1"/>
  <c r="K2449"/>
  <c r="K2450" a="1"/>
  <c r="K2450" s="1"/>
  <c r="K2451" a="1"/>
  <c r="K2451"/>
  <c r="K2452" a="1"/>
  <c r="K2452" s="1"/>
  <c r="K2453" a="1"/>
  <c r="K2453"/>
  <c r="K2454" a="1"/>
  <c r="K2454" s="1"/>
  <c r="K2455" a="1"/>
  <c r="K2455"/>
  <c r="K2456" a="1"/>
  <c r="K2456" s="1"/>
  <c r="K2457" a="1"/>
  <c r="K2457" s="1"/>
  <c r="K2458" a="1"/>
  <c r="K2458"/>
  <c r="K2459" a="1"/>
  <c r="K2459" s="1"/>
  <c r="K2460" a="1"/>
  <c r="K2460" s="1"/>
  <c r="K2461" a="1"/>
  <c r="K2461"/>
  <c r="K2462" a="1"/>
  <c r="K2462"/>
  <c r="K2463" a="1"/>
  <c r="K2463" s="1"/>
  <c r="K2464" a="1"/>
  <c r="K2464" s="1"/>
  <c r="K2465" a="1"/>
  <c r="K2465"/>
  <c r="K2466" a="1"/>
  <c r="K2466" s="1"/>
  <c r="K2467" a="1"/>
  <c r="K2467"/>
  <c r="K2468" a="1"/>
  <c r="K2468" s="1"/>
  <c r="K2469" a="1"/>
  <c r="K2469"/>
  <c r="K2470" a="1"/>
  <c r="K2470"/>
  <c r="K2471" a="1"/>
  <c r="K2471"/>
  <c r="K2472" a="1"/>
  <c r="K2472" s="1"/>
  <c r="K2473" a="1"/>
  <c r="K2473" s="1"/>
  <c r="K2474" a="1"/>
  <c r="K2474"/>
  <c r="K2475" a="1"/>
  <c r="K2475" s="1"/>
  <c r="K2476" a="1"/>
  <c r="K2476" s="1"/>
  <c r="K2477" a="1"/>
  <c r="K2477" s="1"/>
  <c r="K2478" a="1"/>
  <c r="K2478"/>
  <c r="K2479" a="1"/>
  <c r="K2479"/>
  <c r="K2480" a="1"/>
  <c r="K2480" s="1"/>
  <c r="K2481" a="1"/>
  <c r="K2481"/>
  <c r="K2482" a="1"/>
  <c r="K2482" s="1"/>
  <c r="K2483" a="1"/>
  <c r="K2483"/>
  <c r="K2484" a="1"/>
  <c r="K2484" s="1"/>
  <c r="K2485" a="1"/>
  <c r="K2485"/>
  <c r="K2486" a="1"/>
  <c r="K2486" s="1"/>
  <c r="K2487" a="1"/>
  <c r="K2487"/>
  <c r="K2488" a="1"/>
  <c r="K2488" s="1"/>
  <c r="K2489" a="1"/>
  <c r="K2489" s="1"/>
  <c r="K2490" a="1"/>
  <c r="K2490"/>
  <c r="K2491" a="1"/>
  <c r="K2491" s="1"/>
  <c r="K2492" a="1"/>
  <c r="K2492" s="1"/>
  <c r="K2493" a="1"/>
  <c r="K2493"/>
  <c r="K2494" a="1"/>
  <c r="K2494"/>
  <c r="K2495" a="1"/>
  <c r="K2495" s="1"/>
  <c r="K2496" a="1"/>
  <c r="K2496" s="1"/>
  <c r="K2497" a="1"/>
  <c r="K2497"/>
  <c r="K2498" a="1"/>
  <c r="K2498" s="1"/>
  <c r="K2499" a="1"/>
  <c r="K2499"/>
  <c r="K2500" a="1"/>
  <c r="K2500" s="1"/>
  <c r="K2501" a="1"/>
  <c r="K2501"/>
  <c r="K2502" a="1"/>
  <c r="K2502"/>
  <c r="K2503" a="1"/>
  <c r="K2503"/>
  <c r="K2504" a="1"/>
  <c r="K2504" s="1"/>
  <c r="K2505" a="1"/>
  <c r="K2505" s="1"/>
  <c r="K2506" a="1"/>
  <c r="K2506"/>
  <c r="K2507" a="1"/>
  <c r="K2507" s="1"/>
  <c r="K2508" a="1"/>
  <c r="K2508" s="1"/>
  <c r="K2509" a="1"/>
  <c r="K2509" s="1"/>
  <c r="K2510" a="1"/>
  <c r="K2510"/>
  <c r="K2511" a="1"/>
  <c r="K2511"/>
  <c r="K2512" a="1"/>
  <c r="K2512" s="1"/>
  <c r="K2513" a="1"/>
  <c r="K2513"/>
  <c r="K2514" a="1"/>
  <c r="K2514" s="1"/>
  <c r="K2515" a="1"/>
  <c r="K2515"/>
  <c r="K2516" a="1"/>
  <c r="K2516" s="1"/>
  <c r="K2517" a="1"/>
  <c r="K2517"/>
  <c r="K2518" a="1"/>
  <c r="K2518" s="1"/>
  <c r="K2519" a="1"/>
  <c r="K2519"/>
  <c r="K2520" a="1"/>
  <c r="K2520" s="1"/>
  <c r="K2521" a="1"/>
  <c r="K2521" s="1"/>
  <c r="K2522" a="1"/>
  <c r="K2522"/>
  <c r="K2523" a="1"/>
  <c r="K2523" s="1"/>
  <c r="K2524" a="1"/>
  <c r="K2524" s="1"/>
  <c r="K2525" a="1"/>
  <c r="K2525"/>
  <c r="K2526" a="1"/>
  <c r="K2526"/>
  <c r="K2527" a="1"/>
  <c r="K2527" s="1"/>
  <c r="K2528" a="1"/>
  <c r="K2528" s="1"/>
  <c r="K2529" a="1"/>
  <c r="K2529"/>
  <c r="K2530" a="1"/>
  <c r="K2530" s="1"/>
  <c r="K2531" a="1"/>
  <c r="K2531"/>
  <c r="K2532" a="1"/>
  <c r="K2532" s="1"/>
  <c r="K2533" a="1"/>
  <c r="K2533"/>
  <c r="K2534" a="1"/>
  <c r="K2534"/>
  <c r="K2535" a="1"/>
  <c r="K2535"/>
  <c r="K2536" a="1"/>
  <c r="K2536" s="1"/>
  <c r="K2537" a="1"/>
  <c r="K2537" s="1"/>
  <c r="K2538" a="1"/>
  <c r="K2538"/>
  <c r="K2539" a="1"/>
  <c r="K2539" s="1"/>
  <c r="K2540" a="1"/>
  <c r="K2540" s="1"/>
  <c r="K2541" a="1"/>
  <c r="K2541" s="1"/>
  <c r="K2542" a="1"/>
  <c r="K2542"/>
  <c r="K2543" a="1"/>
  <c r="K2543"/>
  <c r="K2544" a="1"/>
  <c r="K2544" s="1"/>
  <c r="K2545" a="1"/>
  <c r="K2545"/>
  <c r="K2546" a="1"/>
  <c r="K2546" s="1"/>
  <c r="K2547" a="1"/>
  <c r="K2547"/>
  <c r="K2548" a="1"/>
  <c r="K2548" s="1"/>
  <c r="K2549" a="1"/>
  <c r="K2549"/>
  <c r="K2550" a="1"/>
  <c r="K2550" s="1"/>
  <c r="K2551" a="1"/>
  <c r="K2551"/>
  <c r="K2552" a="1"/>
  <c r="K2552" s="1"/>
  <c r="K2553" a="1"/>
  <c r="K2553" s="1"/>
  <c r="K2554" a="1"/>
  <c r="K2554"/>
  <c r="K2555" a="1"/>
  <c r="K2555" s="1"/>
  <c r="K2556" a="1"/>
  <c r="K2556" s="1"/>
  <c r="K2557" a="1"/>
  <c r="K2557"/>
  <c r="K2558" a="1"/>
  <c r="K2558"/>
  <c r="K2559" a="1"/>
  <c r="K2559" s="1"/>
  <c r="K2560" a="1"/>
  <c r="K2560" s="1"/>
  <c r="K2561" a="1"/>
  <c r="K2561"/>
  <c r="K2562" a="1"/>
  <c r="K2562" s="1"/>
  <c r="K2563" a="1"/>
  <c r="K2563"/>
  <c r="K2564" a="1"/>
  <c r="K2564" s="1"/>
  <c r="K2565" a="1"/>
  <c r="K2565"/>
  <c r="K2566" a="1"/>
  <c r="K2566"/>
  <c r="K2567" a="1"/>
  <c r="K2567"/>
  <c r="K2568" a="1"/>
  <c r="K2568" s="1"/>
  <c r="K2569" a="1"/>
  <c r="K2569" s="1"/>
  <c r="K2570" a="1"/>
  <c r="K2570"/>
  <c r="K2571" a="1"/>
  <c r="K2571" s="1"/>
  <c r="K2572" a="1"/>
  <c r="K2572" s="1"/>
  <c r="K2573" a="1"/>
  <c r="K2573" s="1"/>
  <c r="K2574" a="1"/>
  <c r="K2574"/>
  <c r="K2575" a="1"/>
  <c r="K2575"/>
  <c r="K2576" a="1"/>
  <c r="K2576" s="1"/>
  <c r="K2577" a="1"/>
  <c r="K2577"/>
  <c r="K2578" a="1"/>
  <c r="K2578" s="1"/>
  <c r="K2579" a="1"/>
  <c r="K2579"/>
  <c r="K2580" a="1"/>
  <c r="K2580" s="1"/>
  <c r="K2581" a="1"/>
  <c r="K2581"/>
  <c r="K2582" a="1"/>
  <c r="K2582" s="1"/>
  <c r="K2583" a="1"/>
  <c r="K2583"/>
  <c r="K2584" a="1"/>
  <c r="K2584" s="1"/>
  <c r="K2585" a="1"/>
  <c r="K2585" s="1"/>
  <c r="K2586" a="1"/>
  <c r="K2586"/>
  <c r="K2587" a="1"/>
  <c r="K2587" s="1"/>
  <c r="K2588" a="1"/>
  <c r="K2588" s="1"/>
  <c r="K2589" a="1"/>
  <c r="K2589"/>
  <c r="K2590" a="1"/>
  <c r="K2590"/>
  <c r="K2591" a="1"/>
  <c r="K2591" s="1"/>
  <c r="K2592" a="1"/>
  <c r="K2592" s="1"/>
  <c r="K2593" a="1"/>
  <c r="K2593"/>
  <c r="K2594" a="1"/>
  <c r="K2594" s="1"/>
  <c r="K2595" a="1"/>
  <c r="K2595"/>
  <c r="K2596" a="1"/>
  <c r="K2596" s="1"/>
  <c r="K2597" a="1"/>
  <c r="K2597"/>
  <c r="K2598" a="1"/>
  <c r="K2598"/>
  <c r="K2599" a="1"/>
  <c r="K2599"/>
  <c r="K2600" a="1"/>
  <c r="K2600" s="1"/>
  <c r="K2601" a="1"/>
  <c r="K2601" s="1"/>
  <c r="K2602" a="1"/>
  <c r="K2602"/>
  <c r="K2603" a="1"/>
  <c r="K2603" s="1"/>
  <c r="K2604" a="1"/>
  <c r="K2604" s="1"/>
  <c r="K2605" a="1"/>
  <c r="K2605" s="1"/>
  <c r="K2606" a="1"/>
  <c r="K2606"/>
  <c r="K2607" a="1"/>
  <c r="K2607"/>
  <c r="K2608" a="1"/>
  <c r="K2608" s="1"/>
  <c r="K2609" a="1"/>
  <c r="K2609" s="1"/>
  <c r="K2610" a="1"/>
  <c r="K2610" s="1"/>
  <c r="K2611" a="1"/>
  <c r="K2611"/>
  <c r="K2612" a="1"/>
  <c r="K2612" s="1"/>
  <c r="K2613" a="1"/>
  <c r="K2613"/>
  <c r="K2614" a="1"/>
  <c r="K2614" s="1"/>
  <c r="K2615" a="1"/>
  <c r="K2615"/>
  <c r="K2616" a="1"/>
  <c r="K2616" s="1"/>
  <c r="K2617" a="1"/>
  <c r="K2617" s="1"/>
  <c r="K2618" a="1"/>
  <c r="K2618" s="1"/>
  <c r="K2619" a="1"/>
  <c r="K2619" s="1"/>
  <c r="K2620" a="1"/>
  <c r="K2620" s="1"/>
  <c r="K2621" a="1"/>
  <c r="K2621"/>
  <c r="K2622" a="1"/>
  <c r="K2622"/>
  <c r="K2623" a="1"/>
  <c r="K2623" s="1"/>
  <c r="K2624" a="1"/>
  <c r="K2624" s="1"/>
  <c r="K2625" a="1"/>
  <c r="K2625"/>
  <c r="K2626" a="1"/>
  <c r="K2626" s="1"/>
  <c r="K2627" a="1"/>
  <c r="K2627" s="1"/>
  <c r="K2628" a="1"/>
  <c r="K2628" s="1"/>
  <c r="K2629" a="1"/>
  <c r="K2629"/>
  <c r="K2630" a="1"/>
  <c r="K2630"/>
  <c r="K2631" a="1"/>
  <c r="K2631"/>
  <c r="K2632" a="1"/>
  <c r="K2632" s="1"/>
  <c r="K2633" a="1"/>
  <c r="K2633" s="1"/>
  <c r="K2634" a="1"/>
  <c r="K2634"/>
  <c r="K2635" a="1"/>
  <c r="K2635" s="1"/>
  <c r="K2636" a="1"/>
  <c r="K2636" s="1"/>
  <c r="K2637" a="1"/>
  <c r="K2637" s="1"/>
  <c r="K2638" a="1"/>
  <c r="K2638"/>
  <c r="K2639" a="1"/>
  <c r="K2639"/>
  <c r="K2640" a="1"/>
  <c r="K2640" s="1"/>
  <c r="K2641" a="1"/>
  <c r="K2641" s="1"/>
  <c r="K2642" a="1"/>
  <c r="K2642" s="1"/>
  <c r="K2643" a="1"/>
  <c r="K2643"/>
  <c r="K2644" a="1"/>
  <c r="K2644" s="1"/>
  <c r="K2645" a="1"/>
  <c r="K2645"/>
  <c r="K2646" a="1"/>
  <c r="K2646" s="1"/>
  <c r="K2647" a="1"/>
  <c r="K2647"/>
  <c r="K2648" a="1"/>
  <c r="K2648" s="1"/>
  <c r="K2649" a="1"/>
  <c r="K2649" s="1"/>
  <c r="K2650" a="1"/>
  <c r="K2650" s="1"/>
  <c r="K2651" a="1"/>
  <c r="K2651" s="1"/>
  <c r="K2652" a="1"/>
  <c r="K2652" s="1"/>
  <c r="K2653" a="1"/>
  <c r="K2653"/>
  <c r="K2654" a="1"/>
  <c r="K2654"/>
  <c r="K2655" a="1"/>
  <c r="K2655" s="1"/>
  <c r="K2656" a="1"/>
  <c r="K2656" s="1"/>
  <c r="K2657" a="1"/>
  <c r="K2657"/>
  <c r="K2658" a="1"/>
  <c r="K2658" s="1"/>
  <c r="K2659" a="1"/>
  <c r="K2659" s="1"/>
  <c r="K2660" a="1"/>
  <c r="K2660" s="1"/>
  <c r="K2661" a="1"/>
  <c r="K2661"/>
  <c r="K2662" a="1"/>
  <c r="K2662"/>
  <c r="K2663" a="1"/>
  <c r="K2663"/>
  <c r="K2664" a="1"/>
  <c r="K2664" s="1"/>
  <c r="K2665" a="1"/>
  <c r="K2665" s="1"/>
  <c r="K2666" a="1"/>
  <c r="K2666"/>
  <c r="K2667" a="1"/>
  <c r="K2667" s="1"/>
  <c r="K2668" a="1"/>
  <c r="K2668" s="1"/>
  <c r="K2669" a="1"/>
  <c r="K2669" s="1"/>
  <c r="K2670" a="1"/>
  <c r="K2670"/>
  <c r="K2671" a="1"/>
  <c r="K2671"/>
  <c r="K2672" a="1"/>
  <c r="K2672" s="1"/>
  <c r="K2673" a="1"/>
  <c r="K2673" s="1"/>
  <c r="K2674" a="1"/>
  <c r="K2674" s="1"/>
  <c r="K2675" a="1"/>
  <c r="K2675"/>
  <c r="K2676" a="1"/>
  <c r="K2676" s="1"/>
  <c r="K2677" a="1"/>
  <c r="K2677"/>
  <c r="K2678" a="1"/>
  <c r="K2678" s="1"/>
  <c r="K2679" a="1"/>
  <c r="K2679"/>
  <c r="K2680" a="1"/>
  <c r="K2680" s="1"/>
  <c r="K2681" a="1"/>
  <c r="K2681" s="1"/>
  <c r="K2682" a="1"/>
  <c r="K2682" s="1"/>
  <c r="K2683" a="1"/>
  <c r="K2683" s="1"/>
  <c r="K2684" a="1"/>
  <c r="K2684" s="1"/>
  <c r="K2685" a="1"/>
  <c r="K2685"/>
  <c r="K2686" a="1"/>
  <c r="K2686"/>
  <c r="K2687" a="1"/>
  <c r="K2687" s="1"/>
  <c r="K2688" a="1"/>
  <c r="K2688" s="1"/>
  <c r="K2689" a="1"/>
  <c r="K2689"/>
  <c r="K2690" a="1"/>
  <c r="K2690" s="1"/>
  <c r="K2691" a="1"/>
  <c r="K2691" s="1"/>
  <c r="K2692" a="1"/>
  <c r="K2692" s="1"/>
  <c r="K2693" a="1"/>
  <c r="K2693"/>
  <c r="K2694" a="1"/>
  <c r="K2694"/>
  <c r="K2695" a="1"/>
  <c r="K2695"/>
  <c r="K2696" a="1"/>
  <c r="K2696" s="1"/>
  <c r="K2697" a="1"/>
  <c r="K2697" s="1"/>
  <c r="K2698" a="1"/>
  <c r="K2698"/>
  <c r="K2699" a="1"/>
  <c r="K2699" s="1"/>
  <c r="K2700" a="1"/>
  <c r="K2700" s="1"/>
  <c r="K2701" a="1"/>
  <c r="K2701" s="1"/>
  <c r="K2702" a="1"/>
  <c r="K2702"/>
  <c r="K2703" a="1"/>
  <c r="K2703"/>
  <c r="K2704" a="1"/>
  <c r="K2704" s="1"/>
  <c r="K2705" a="1"/>
  <c r="K2705" s="1"/>
  <c r="K2706" a="1"/>
  <c r="K2706" s="1"/>
  <c r="K2707" a="1"/>
  <c r="K2707"/>
  <c r="K2708" a="1"/>
  <c r="K2708" s="1"/>
  <c r="K2709" a="1"/>
  <c r="K2709"/>
  <c r="K2710" a="1"/>
  <c r="K2710" s="1"/>
  <c r="K2711" a="1"/>
  <c r="K2711"/>
  <c r="K2712" a="1"/>
  <c r="K2712" s="1"/>
  <c r="K2713" a="1"/>
  <c r="K2713" s="1"/>
  <c r="K2714" a="1"/>
  <c r="K2714" s="1"/>
  <c r="K2715" a="1"/>
  <c r="K2715" s="1"/>
  <c r="K2716" a="1"/>
  <c r="K2716" s="1"/>
  <c r="K2717" a="1"/>
  <c r="K2717"/>
  <c r="K2718" a="1"/>
  <c r="K2718"/>
  <c r="K2719" a="1"/>
  <c r="K2719" s="1"/>
  <c r="K2720" a="1"/>
  <c r="K2720" s="1"/>
  <c r="K2721" a="1"/>
  <c r="K2721"/>
  <c r="K2722" a="1"/>
  <c r="K2722" s="1"/>
  <c r="K2723" a="1"/>
  <c r="K2723" s="1"/>
  <c r="K2724" a="1"/>
  <c r="K2724" s="1"/>
  <c r="K2725" a="1"/>
  <c r="K2725"/>
  <c r="K2726" a="1"/>
  <c r="K2726"/>
  <c r="K2727" a="1"/>
  <c r="K2727"/>
  <c r="K2728" a="1"/>
  <c r="K2728" s="1"/>
  <c r="K2729" a="1"/>
  <c r="K2729" s="1"/>
  <c r="K2730" a="1"/>
  <c r="K2730"/>
  <c r="K2731" a="1"/>
  <c r="K2731" s="1"/>
  <c r="K2732" a="1"/>
  <c r="K2732" s="1"/>
  <c r="K2733" a="1"/>
  <c r="K2733" s="1"/>
  <c r="K2734" a="1"/>
  <c r="K2734"/>
  <c r="K2735" a="1"/>
  <c r="K2735"/>
  <c r="K2736" a="1"/>
  <c r="K2736" s="1"/>
  <c r="K2737" a="1"/>
  <c r="K2737" s="1"/>
  <c r="K2738" a="1"/>
  <c r="K2738" s="1"/>
  <c r="K2739" a="1"/>
  <c r="K2739"/>
  <c r="K2740" a="1"/>
  <c r="K2740" s="1"/>
  <c r="K2741" a="1"/>
  <c r="K2741"/>
  <c r="K2742" a="1"/>
  <c r="K2742" s="1"/>
  <c r="K2743" a="1"/>
  <c r="K2743"/>
  <c r="K2744" a="1"/>
  <c r="K2744" s="1"/>
  <c r="K2745" a="1"/>
  <c r="K2745" s="1"/>
  <c r="K2746" a="1"/>
  <c r="K2746" s="1"/>
  <c r="K2747" a="1"/>
  <c r="K2747" s="1"/>
  <c r="K2748" a="1"/>
  <c r="K2748" s="1"/>
  <c r="K2749" a="1"/>
  <c r="K2749"/>
  <c r="K2750" a="1"/>
  <c r="K2750"/>
  <c r="K2751" a="1"/>
  <c r="K2751" s="1"/>
  <c r="K2752" a="1"/>
  <c r="K2752" s="1"/>
  <c r="K2753" a="1"/>
  <c r="K2753"/>
  <c r="K2754" a="1"/>
  <c r="K2754" s="1"/>
  <c r="K2755" a="1"/>
  <c r="K2755" s="1"/>
  <c r="K2756" a="1"/>
  <c r="K2756" s="1"/>
  <c r="K2757" a="1"/>
  <c r="K2757"/>
  <c r="K2758" a="1"/>
  <c r="K2758"/>
  <c r="K2759" a="1"/>
  <c r="K2759"/>
  <c r="K2760" a="1"/>
  <c r="K2760" s="1"/>
  <c r="K2761" a="1"/>
  <c r="K2761" s="1"/>
  <c r="K2762" a="1"/>
  <c r="K2762"/>
  <c r="K2763" a="1"/>
  <c r="K2763" s="1"/>
  <c r="K2764" a="1"/>
  <c r="K2764" s="1"/>
  <c r="K2765" a="1"/>
  <c r="K2765" s="1"/>
  <c r="K2766" a="1"/>
  <c r="K2766"/>
  <c r="K2767" a="1"/>
  <c r="K2767"/>
  <c r="K2768" a="1"/>
  <c r="K2768" s="1"/>
  <c r="K2769" a="1"/>
  <c r="K2769" s="1"/>
  <c r="K2770" a="1"/>
  <c r="K2770" s="1"/>
  <c r="K2771" a="1"/>
  <c r="K2771"/>
  <c r="K2772" a="1"/>
  <c r="K2772" s="1"/>
  <c r="K2773" a="1"/>
  <c r="K2773"/>
  <c r="K2774" a="1"/>
  <c r="K2774" s="1"/>
  <c r="K2775" a="1"/>
  <c r="K2775"/>
  <c r="K2776" a="1"/>
  <c r="K2776" s="1"/>
  <c r="K2777" a="1"/>
  <c r="K2777" s="1"/>
  <c r="K2778" a="1"/>
  <c r="K2778" s="1"/>
  <c r="K2779" a="1"/>
  <c r="K2779" s="1"/>
  <c r="K2780" a="1"/>
  <c r="K2780" s="1"/>
  <c r="K2781" a="1"/>
  <c r="K2781"/>
  <c r="K2782" a="1"/>
  <c r="K2782"/>
  <c r="K2783" a="1"/>
  <c r="K2783" s="1"/>
  <c r="K2784" a="1"/>
  <c r="K2784" s="1"/>
  <c r="K2785" a="1"/>
  <c r="K2785"/>
  <c r="K2786" a="1"/>
  <c r="K2786" s="1"/>
  <c r="K2787" a="1"/>
  <c r="K2787" s="1"/>
  <c r="K2788" a="1"/>
  <c r="K2788" s="1"/>
  <c r="K2789" a="1"/>
  <c r="K2789"/>
  <c r="K2790" a="1"/>
  <c r="K2790"/>
  <c r="K2791" a="1"/>
  <c r="K2791"/>
  <c r="K2792" a="1"/>
  <c r="K2792" s="1"/>
  <c r="K2793" a="1"/>
  <c r="K2793" s="1"/>
  <c r="K2794" a="1"/>
  <c r="K2794"/>
  <c r="K2795" a="1"/>
  <c r="K2795" s="1"/>
  <c r="K2796" a="1"/>
  <c r="K2796" s="1"/>
  <c r="K2797" a="1"/>
  <c r="K2797" s="1"/>
  <c r="K2798" a="1"/>
  <c r="K2798"/>
  <c r="K2799" a="1"/>
  <c r="K2799"/>
  <c r="K2800" a="1"/>
  <c r="K2800" s="1"/>
  <c r="K2801" a="1"/>
  <c r="K2801" s="1"/>
  <c r="K2802" a="1"/>
  <c r="K2802" s="1"/>
  <c r="K2803" a="1"/>
  <c r="K2803"/>
  <c r="K2804" a="1"/>
  <c r="K2804" s="1"/>
  <c r="K2805" a="1"/>
  <c r="K2805"/>
  <c r="K2806" a="1"/>
  <c r="K2806" s="1"/>
  <c r="K2807" a="1"/>
  <c r="K2807"/>
  <c r="K2808" a="1"/>
  <c r="K2808" s="1"/>
  <c r="K2809" a="1"/>
  <c r="K2809" s="1"/>
  <c r="K2810" a="1"/>
  <c r="K2810" s="1"/>
  <c r="K2811" a="1"/>
  <c r="K2811" s="1"/>
  <c r="K2812" a="1"/>
  <c r="K2812" s="1"/>
  <c r="K2813" a="1"/>
  <c r="K2813"/>
  <c r="K2814" a="1"/>
  <c r="K2814"/>
  <c r="K2815" a="1"/>
  <c r="K2815" s="1"/>
  <c r="K2816" a="1"/>
  <c r="K2816" s="1"/>
  <c r="K2817" a="1"/>
  <c r="K2817"/>
  <c r="K2818" a="1"/>
  <c r="K2818" s="1"/>
  <c r="K2819" a="1"/>
  <c r="K2819" s="1"/>
  <c r="K2820" a="1"/>
  <c r="K2820" s="1"/>
  <c r="K2821" a="1"/>
  <c r="K2821"/>
  <c r="K2822" a="1"/>
  <c r="K2822"/>
  <c r="K2823" a="1"/>
  <c r="K2823"/>
  <c r="K2824" a="1"/>
  <c r="K2824" s="1"/>
  <c r="K2825" a="1"/>
  <c r="K2825" s="1"/>
  <c r="K2826" a="1"/>
  <c r="K2826"/>
  <c r="K2827" a="1"/>
  <c r="K2827" s="1"/>
  <c r="K2828" a="1"/>
  <c r="K2828" s="1"/>
  <c r="K2829" a="1"/>
  <c r="K2829" s="1"/>
  <c r="K2830" a="1"/>
  <c r="K2830"/>
  <c r="K2831" a="1"/>
  <c r="K2831"/>
  <c r="K2832" a="1"/>
  <c r="K2832" s="1"/>
  <c r="K2833" a="1"/>
  <c r="K2833" s="1"/>
  <c r="K2834" a="1"/>
  <c r="K2834" s="1"/>
  <c r="K2835" a="1"/>
  <c r="K2835"/>
  <c r="K2836" a="1"/>
  <c r="K2836" s="1"/>
  <c r="K2837" a="1"/>
  <c r="K2837"/>
  <c r="K2838" a="1"/>
  <c r="K2838" s="1"/>
  <c r="K2839" a="1"/>
  <c r="K2839"/>
  <c r="K2840" a="1"/>
  <c r="K2840" s="1"/>
  <c r="K2841" a="1"/>
  <c r="K2841" s="1"/>
  <c r="K2842" a="1"/>
  <c r="K2842" s="1"/>
  <c r="K2843" a="1"/>
  <c r="K2843" s="1"/>
  <c r="K2844" a="1"/>
  <c r="K2844" s="1"/>
  <c r="K2845" a="1"/>
  <c r="K2845"/>
  <c r="K2846" a="1"/>
  <c r="K2846"/>
  <c r="K2847" a="1"/>
  <c r="K2847" s="1"/>
  <c r="K2848" a="1"/>
  <c r="K2848" s="1"/>
  <c r="K2849" a="1"/>
  <c r="K2849"/>
  <c r="K2850" a="1"/>
  <c r="K2850" s="1"/>
  <c r="K2851" a="1"/>
  <c r="K2851" s="1"/>
  <c r="K2852" a="1"/>
  <c r="K2852" s="1"/>
  <c r="K2853" a="1"/>
  <c r="K2853"/>
  <c r="K2854" a="1"/>
  <c r="K2854"/>
  <c r="K2855" a="1"/>
  <c r="K2855"/>
  <c r="K2856" a="1"/>
  <c r="K2856" s="1"/>
  <c r="K2857" a="1"/>
  <c r="K2857" s="1"/>
  <c r="K2858" a="1"/>
  <c r="K2858"/>
  <c r="K2859" a="1"/>
  <c r="K2859" s="1"/>
  <c r="K2860" a="1"/>
  <c r="K2860" s="1"/>
  <c r="K2861" a="1"/>
  <c r="K2861" s="1"/>
  <c r="K2862" a="1"/>
  <c r="K2862"/>
  <c r="K2863" a="1"/>
  <c r="K2863"/>
  <c r="K2864" a="1"/>
  <c r="K2864" s="1"/>
  <c r="K2865" a="1"/>
  <c r="K2865" s="1"/>
  <c r="K2866" a="1"/>
  <c r="K2866" s="1"/>
  <c r="K2867" a="1"/>
  <c r="K2867"/>
  <c r="K2868" a="1"/>
  <c r="K2868" s="1"/>
  <c r="K2869" a="1"/>
  <c r="K2869"/>
  <c r="K2870" a="1"/>
  <c r="K2870" s="1"/>
  <c r="K2871" a="1"/>
  <c r="K2871"/>
  <c r="K2872" a="1"/>
  <c r="K2872" s="1"/>
  <c r="K2873" a="1"/>
  <c r="K2873" s="1"/>
  <c r="K2874" a="1"/>
  <c r="K2874" s="1"/>
  <c r="K2875" a="1"/>
  <c r="K2875" s="1"/>
  <c r="K2876" a="1"/>
  <c r="K2876" s="1"/>
  <c r="K2877" a="1"/>
  <c r="K2877"/>
  <c r="K2878" a="1"/>
  <c r="K2878"/>
  <c r="K2879" a="1"/>
  <c r="K2879" s="1"/>
  <c r="K2880" a="1"/>
  <c r="K2880" s="1"/>
  <c r="K2881" a="1"/>
  <c r="K2881"/>
  <c r="K2882" a="1"/>
  <c r="K2882" s="1"/>
  <c r="K2883" a="1"/>
  <c r="K2883" s="1"/>
  <c r="K2884" a="1"/>
  <c r="K2884" s="1"/>
  <c r="K2885" a="1"/>
  <c r="K2885"/>
  <c r="K2886" a="1"/>
  <c r="K2886"/>
  <c r="K2887" a="1"/>
  <c r="K2887"/>
  <c r="K2888" a="1"/>
  <c r="K2888" s="1"/>
  <c r="K2889" a="1"/>
  <c r="K2889" s="1"/>
  <c r="K2890" a="1"/>
  <c r="K2890"/>
  <c r="K2891" a="1"/>
  <c r="K2891" s="1"/>
  <c r="K2892" a="1"/>
  <c r="K2892" s="1"/>
  <c r="K2893" a="1"/>
  <c r="K2893" s="1"/>
  <c r="K2894" a="1"/>
  <c r="K2894"/>
  <c r="K2895" a="1"/>
  <c r="K2895"/>
  <c r="K2896" a="1"/>
  <c r="K2896" s="1"/>
  <c r="K2897" a="1"/>
  <c r="K2897" s="1"/>
  <c r="K2898" a="1"/>
  <c r="K2898" s="1"/>
  <c r="K2899" a="1"/>
  <c r="K2899"/>
  <c r="K2900" a="1"/>
  <c r="K2900" s="1"/>
  <c r="K2901" a="1"/>
  <c r="K2901"/>
  <c r="K2902" a="1"/>
  <c r="K2902" s="1"/>
  <c r="K2903" a="1"/>
  <c r="K2903"/>
  <c r="K2904" a="1"/>
  <c r="K2904" s="1"/>
  <c r="K2905" a="1"/>
  <c r="K2905" s="1"/>
  <c r="K2906" a="1"/>
  <c r="K2906" s="1"/>
  <c r="K2907" a="1"/>
  <c r="K2907" s="1"/>
  <c r="K2908" a="1"/>
  <c r="K2908" s="1"/>
  <c r="K2909" a="1"/>
  <c r="K2909"/>
  <c r="K2910" a="1"/>
  <c r="K2910"/>
  <c r="K2911" a="1"/>
  <c r="K2911" s="1"/>
  <c r="K2912" a="1"/>
  <c r="K2912" s="1"/>
  <c r="K2913" a="1"/>
  <c r="K2913"/>
  <c r="K2914" a="1"/>
  <c r="K2914" s="1"/>
  <c r="K2915" a="1"/>
  <c r="K2915" s="1"/>
  <c r="K2916" a="1"/>
  <c r="K2916" s="1"/>
  <c r="K2917" a="1"/>
  <c r="K2917"/>
  <c r="K2918" a="1"/>
  <c r="K2918"/>
  <c r="K2919" a="1"/>
  <c r="K2919"/>
  <c r="K2920" a="1"/>
  <c r="K2920" s="1"/>
  <c r="K2921" a="1"/>
  <c r="K2921" s="1"/>
  <c r="K2922" a="1"/>
  <c r="K2922"/>
  <c r="K2923" a="1"/>
  <c r="K2923" s="1"/>
  <c r="K2924" a="1"/>
  <c r="K2924" s="1"/>
  <c r="K2925" a="1"/>
  <c r="K2925" s="1"/>
  <c r="K2926" a="1"/>
  <c r="K2926"/>
  <c r="K2927" a="1"/>
  <c r="K2927"/>
  <c r="K2928" a="1"/>
  <c r="K2928" s="1"/>
  <c r="K2929" a="1"/>
  <c r="K2929" s="1"/>
  <c r="K2930" a="1"/>
  <c r="K2930" s="1"/>
  <c r="K2931" a="1"/>
  <c r="K2931"/>
  <c r="K2932" a="1"/>
  <c r="K2932" s="1"/>
  <c r="K2933" a="1"/>
  <c r="K2933"/>
  <c r="K2934" a="1"/>
  <c r="K2934" s="1"/>
  <c r="K2935" a="1"/>
  <c r="K2935"/>
  <c r="K2936" a="1"/>
  <c r="K2936" s="1"/>
  <c r="K2937" a="1"/>
  <c r="K2937" s="1"/>
  <c r="K2938" a="1"/>
  <c r="K2938" s="1"/>
  <c r="K2939" a="1"/>
  <c r="K2939" s="1"/>
  <c r="K2940" a="1"/>
  <c r="K2940" s="1"/>
  <c r="K2941" a="1"/>
  <c r="K2941"/>
  <c r="K2942" a="1"/>
  <c r="K2942"/>
  <c r="K2943" a="1"/>
  <c r="K2943" s="1"/>
  <c r="K2944" a="1"/>
  <c r="K2944" s="1"/>
  <c r="K2945" a="1"/>
  <c r="K2945"/>
  <c r="K2946" a="1"/>
  <c r="K2946" s="1"/>
  <c r="K2947" a="1"/>
  <c r="K2947" s="1"/>
  <c r="K2948" a="1"/>
  <c r="K2948" s="1"/>
  <c r="K2949" a="1"/>
  <c r="K2949"/>
  <c r="K2950" a="1"/>
  <c r="K2950"/>
  <c r="K2951" a="1"/>
  <c r="K2951"/>
  <c r="K2952" a="1"/>
  <c r="K2952" s="1"/>
  <c r="K2953" a="1"/>
  <c r="K2953" s="1"/>
  <c r="K2954" a="1"/>
  <c r="K2954"/>
  <c r="K2955" a="1"/>
  <c r="K2955" s="1"/>
  <c r="K2956" a="1"/>
  <c r="K2956" s="1"/>
  <c r="K2957" a="1"/>
  <c r="K2957" s="1"/>
  <c r="K2958" a="1"/>
  <c r="K2958"/>
  <c r="K2959" a="1"/>
  <c r="K2959"/>
  <c r="K2960" a="1"/>
  <c r="K2960" s="1"/>
  <c r="K2961" a="1"/>
  <c r="K2961" s="1"/>
  <c r="K2962" a="1"/>
  <c r="K2962" s="1"/>
  <c r="K2963" a="1"/>
  <c r="K2963"/>
  <c r="K2964" a="1"/>
  <c r="K2964" s="1"/>
  <c r="K2965" a="1"/>
  <c r="K2965"/>
  <c r="K2966" a="1"/>
  <c r="K2966" s="1"/>
  <c r="K2967" a="1"/>
  <c r="K2967"/>
  <c r="K2968" a="1"/>
  <c r="K2968" s="1"/>
  <c r="K2969" a="1"/>
  <c r="K2969" s="1"/>
  <c r="K2970" a="1"/>
  <c r="K2970" s="1"/>
  <c r="K2971" a="1"/>
  <c r="K2971" s="1"/>
  <c r="K2972" a="1"/>
  <c r="K2972" s="1"/>
  <c r="K2973" a="1"/>
  <c r="K2973"/>
  <c r="K2974" a="1"/>
  <c r="K2974"/>
  <c r="K2975" a="1"/>
  <c r="K2975" s="1"/>
  <c r="K2976" a="1"/>
  <c r="K2976" s="1"/>
  <c r="K2977" a="1"/>
  <c r="K2977"/>
  <c r="K2978" a="1"/>
  <c r="K2978" s="1"/>
  <c r="K2979" a="1"/>
  <c r="K2979" s="1"/>
  <c r="K2980" a="1"/>
  <c r="K2980" s="1"/>
  <c r="K2981" a="1"/>
  <c r="K2981"/>
  <c r="K2982" a="1"/>
  <c r="K2982"/>
  <c r="K2983" a="1"/>
  <c r="K2983"/>
  <c r="K2984" a="1"/>
  <c r="K2984" s="1"/>
  <c r="K2985" a="1"/>
  <c r="K2985" s="1"/>
  <c r="K2986" a="1"/>
  <c r="K2986"/>
  <c r="K2987" a="1"/>
  <c r="K2987" s="1"/>
  <c r="K2988" a="1"/>
  <c r="K2988" s="1"/>
  <c r="K2989" a="1"/>
  <c r="K2989" s="1"/>
  <c r="K2990" a="1"/>
  <c r="K2990"/>
  <c r="K2991" a="1"/>
  <c r="K2991"/>
  <c r="K2992" a="1"/>
  <c r="K2992" s="1"/>
  <c r="K2993" a="1"/>
  <c r="K2993" s="1"/>
  <c r="K2994" a="1"/>
  <c r="K2994" s="1"/>
  <c r="K2995" a="1"/>
  <c r="K2995"/>
  <c r="K2996" a="1"/>
  <c r="K2996" s="1"/>
  <c r="K2997" a="1"/>
  <c r="K2997"/>
  <c r="K2998" a="1"/>
  <c r="K2998" s="1"/>
  <c r="K2999" a="1"/>
  <c r="K2999"/>
  <c r="K3000" a="1"/>
  <c r="K3000" s="1"/>
  <c r="K3001" a="1"/>
  <c r="K3001" s="1"/>
  <c r="K3002" a="1"/>
  <c r="K3002" s="1"/>
  <c r="K3003" a="1"/>
  <c r="K3003" s="1"/>
  <c r="K3004" a="1"/>
  <c r="K3004" s="1"/>
  <c r="K3005" a="1"/>
  <c r="K3005"/>
  <c r="K3006" a="1"/>
  <c r="K3006"/>
  <c r="K3007" a="1"/>
  <c r="K3007" s="1"/>
  <c r="K3008" a="1"/>
  <c r="K3008" s="1"/>
  <c r="K3009" a="1"/>
  <c r="K3009"/>
  <c r="K3010" a="1"/>
  <c r="K3010" s="1"/>
  <c r="K3011" a="1"/>
  <c r="K3011" s="1"/>
  <c r="K3012" a="1"/>
  <c r="K3012" s="1"/>
  <c r="K3013" a="1"/>
  <c r="K3013"/>
  <c r="K3014" a="1"/>
  <c r="K3014"/>
  <c r="K3015" a="1"/>
  <c r="K3015"/>
  <c r="K3016" a="1"/>
  <c r="K3016" s="1"/>
  <c r="K3017" a="1"/>
  <c r="K3017" s="1"/>
  <c r="K3018" a="1"/>
  <c r="K3018"/>
  <c r="K3019" a="1"/>
  <c r="K3019" s="1"/>
  <c r="K3020" a="1"/>
  <c r="K3020" s="1"/>
  <c r="K3021" a="1"/>
  <c r="K3021" s="1"/>
  <c r="K3022" a="1"/>
  <c r="K3022"/>
  <c r="K3023" a="1"/>
  <c r="K3023"/>
  <c r="K3024" a="1"/>
  <c r="K3024" s="1"/>
  <c r="K3025" a="1"/>
  <c r="K3025" s="1"/>
  <c r="K3026" a="1"/>
  <c r="K3026" s="1"/>
  <c r="K3027" a="1"/>
  <c r="K3027"/>
  <c r="K3028" a="1"/>
  <c r="K3028" s="1"/>
  <c r="K3029" a="1"/>
  <c r="K3029"/>
  <c r="K3030" a="1"/>
  <c r="K3030" s="1"/>
  <c r="K3031" a="1"/>
  <c r="K3031"/>
  <c r="K3032" a="1"/>
  <c r="K3032" s="1"/>
  <c r="K3033" a="1"/>
  <c r="K3033" s="1"/>
  <c r="K3034" a="1"/>
  <c r="K3034" s="1"/>
  <c r="K3035" a="1"/>
  <c r="K3035" s="1"/>
  <c r="K3036" a="1"/>
  <c r="K3036" s="1"/>
  <c r="K3037" a="1"/>
  <c r="K3037"/>
  <c r="K3038" a="1"/>
  <c r="K3038"/>
  <c r="K3039" a="1"/>
  <c r="K3039" s="1"/>
  <c r="K3040" a="1"/>
  <c r="K3040" s="1"/>
  <c r="K3041" a="1"/>
  <c r="K3041"/>
  <c r="K3042" a="1"/>
  <c r="K3042" s="1"/>
  <c r="K3043" a="1"/>
  <c r="K3043" s="1"/>
  <c r="K3044" a="1"/>
  <c r="K3044" s="1"/>
  <c r="K3045" a="1"/>
  <c r="K3045"/>
  <c r="K3046" a="1"/>
  <c r="K3046"/>
  <c r="K3047" a="1"/>
  <c r="K3047"/>
  <c r="K3048" a="1"/>
  <c r="K3048" s="1"/>
  <c r="K3049" a="1"/>
  <c r="K3049" s="1"/>
  <c r="K3050" a="1"/>
  <c r="K3050"/>
  <c r="K3051" a="1"/>
  <c r="K3051" s="1"/>
  <c r="K3052" a="1"/>
  <c r="K3052" s="1"/>
  <c r="K3053" a="1"/>
  <c r="K3053" s="1"/>
  <c r="K3054" a="1"/>
  <c r="K3054"/>
  <c r="K3055" a="1"/>
  <c r="K3055"/>
  <c r="K3056" a="1"/>
  <c r="K3056" s="1"/>
  <c r="K3057" a="1"/>
  <c r="K3057"/>
  <c r="K3058" a="1"/>
  <c r="K3058" s="1"/>
  <c r="K3059" a="1"/>
  <c r="K3059"/>
  <c r="K3060" a="1"/>
  <c r="K3060" s="1"/>
  <c r="K3061" a="1"/>
  <c r="K3061" s="1"/>
  <c r="K3062" a="1"/>
  <c r="K3062"/>
  <c r="K3063" a="1"/>
  <c r="K3063"/>
  <c r="K3064" a="1"/>
  <c r="K3064" s="1"/>
  <c r="K3065" a="1"/>
  <c r="K3065"/>
  <c r="K3066" a="1"/>
  <c r="K3066"/>
  <c r="K3067" a="1"/>
  <c r="K3067" s="1"/>
  <c r="K3068" a="1"/>
  <c r="K3068" s="1"/>
  <c r="K3069" a="1"/>
  <c r="K3069" s="1"/>
  <c r="K3070" a="1"/>
  <c r="K3070" s="1"/>
  <c r="K3071" a="1"/>
  <c r="K3071"/>
  <c r="K3072" a="1"/>
  <c r="K3072" s="1"/>
  <c r="K3073" a="1"/>
  <c r="K3073"/>
  <c r="K3074" a="1"/>
  <c r="K3074"/>
  <c r="K3075" a="1"/>
  <c r="K3075" s="1"/>
  <c r="K3076" a="1"/>
  <c r="K3076" s="1"/>
  <c r="K3077" a="1"/>
  <c r="K3077" s="1"/>
  <c r="K3078" a="1"/>
  <c r="K3078" s="1"/>
  <c r="K3079" a="1"/>
  <c r="K3079" s="1"/>
  <c r="K3080" a="1"/>
  <c r="K3080" s="1"/>
  <c r="K3081" a="1"/>
  <c r="K3081"/>
  <c r="K3082" a="1"/>
  <c r="K3082" s="1"/>
  <c r="K3083" a="1"/>
  <c r="K3083"/>
  <c r="K3084" a="1"/>
  <c r="K3084" s="1"/>
  <c r="K3085" a="1"/>
  <c r="K3085"/>
  <c r="K3086" a="1"/>
  <c r="K3086" s="1"/>
  <c r="K3087" a="1"/>
  <c r="K3087" s="1"/>
  <c r="K3088" a="1"/>
  <c r="K3088" s="1"/>
  <c r="K3089" a="1"/>
  <c r="K3089" s="1"/>
  <c r="K3090" a="1"/>
  <c r="K3090"/>
  <c r="K3091" a="1"/>
  <c r="K3091" s="1"/>
  <c r="K3092" a="1"/>
  <c r="K3092" s="1"/>
  <c r="K3093" a="1"/>
  <c r="K3093"/>
  <c r="K3094" a="1"/>
  <c r="K3094"/>
  <c r="K3095" a="1"/>
  <c r="K3095" s="1"/>
  <c r="K3096" a="1"/>
  <c r="K3096" s="1"/>
  <c r="K3097" a="1"/>
  <c r="K3097"/>
  <c r="K3098" a="1"/>
  <c r="K3098" s="1"/>
  <c r="K3099" a="1"/>
  <c r="K3099"/>
  <c r="K3100" a="1"/>
  <c r="K3100" s="1"/>
  <c r="K3101" a="1"/>
  <c r="K3101" s="1"/>
  <c r="K3102" a="1"/>
  <c r="K3102"/>
  <c r="K3103" a="1"/>
  <c r="K3103"/>
  <c r="K3104" a="1"/>
  <c r="K3104" s="1"/>
  <c r="K3105" a="1"/>
  <c r="K3105"/>
  <c r="K3106" a="1"/>
  <c r="K3106"/>
  <c r="K3107" a="1"/>
  <c r="K3107" s="1"/>
  <c r="K3108" a="1"/>
  <c r="K3108" s="1"/>
  <c r="K3109" a="1"/>
  <c r="K3109" s="1"/>
  <c r="K3110" a="1"/>
  <c r="K3110" s="1"/>
  <c r="K3111" a="1"/>
  <c r="K3111"/>
  <c r="K3112" a="1"/>
  <c r="K3112" s="1"/>
  <c r="K3113" a="1"/>
  <c r="K3113"/>
  <c r="K3114" a="1"/>
  <c r="K3114"/>
  <c r="K3115" a="1"/>
  <c r="K3115"/>
  <c r="K3116" a="1"/>
  <c r="K3116" s="1"/>
  <c r="K3117" a="1"/>
  <c r="K3117"/>
  <c r="K3118" a="1"/>
  <c r="K3118" s="1"/>
  <c r="K3119" a="1"/>
  <c r="K3119" s="1"/>
  <c r="K3120" a="1"/>
  <c r="K3120" s="1"/>
  <c r="K3121" a="1"/>
  <c r="K3121" s="1"/>
  <c r="K3122" a="1"/>
  <c r="K3122"/>
  <c r="K3123" a="1"/>
  <c r="K3123"/>
  <c r="K3124" a="1"/>
  <c r="K3124" s="1"/>
  <c r="K3125" a="1"/>
  <c r="K3125"/>
  <c r="K3126" a="1"/>
  <c r="K3126"/>
  <c r="K3127" a="1"/>
  <c r="K3127" s="1"/>
  <c r="K3128" a="1"/>
  <c r="K3128" s="1"/>
  <c r="K3129" a="1"/>
  <c r="K3129"/>
  <c r="K3130" a="1"/>
  <c r="K3130" s="1"/>
  <c r="K3131" a="1"/>
  <c r="K3131"/>
  <c r="K3132" a="1"/>
  <c r="K3132" s="1"/>
  <c r="K3133" a="1"/>
  <c r="K3133" s="1"/>
  <c r="K3134" a="1"/>
  <c r="K3134"/>
  <c r="K3135" a="1"/>
  <c r="K3135"/>
  <c r="K3136" a="1"/>
  <c r="K3136" s="1"/>
  <c r="K3137" a="1"/>
  <c r="K3137"/>
  <c r="K3138" a="1"/>
  <c r="K3138"/>
  <c r="K3139" a="1"/>
  <c r="K3139" s="1"/>
  <c r="K3140" a="1"/>
  <c r="K3140" s="1"/>
  <c r="K3141" a="1"/>
  <c r="K3141" s="1"/>
  <c r="K3142" a="1"/>
  <c r="K3142" s="1"/>
  <c r="K3143" a="1"/>
  <c r="K3143"/>
  <c r="K3144" a="1"/>
  <c r="K3144" s="1"/>
  <c r="K3145" a="1"/>
  <c r="K3145"/>
  <c r="K3146" a="1"/>
  <c r="K3146"/>
  <c r="K3147" a="1"/>
  <c r="K3147"/>
  <c r="K3148" a="1"/>
  <c r="K3148" s="1"/>
  <c r="K3149" a="1"/>
  <c r="K3149"/>
  <c r="K3150" a="1"/>
  <c r="K3150" s="1"/>
  <c r="K3151" a="1"/>
  <c r="K3151" s="1"/>
  <c r="K3152" a="1"/>
  <c r="K3152" s="1"/>
  <c r="K3153" a="1"/>
  <c r="K3153" s="1"/>
  <c r="K3154" a="1"/>
  <c r="K3154"/>
  <c r="K3155" a="1"/>
  <c r="K3155"/>
  <c r="K3156" a="1"/>
  <c r="K3156" s="1"/>
  <c r="K3157" a="1"/>
  <c r="K3157"/>
  <c r="K3158" a="1"/>
  <c r="K3158"/>
  <c r="K3159" a="1"/>
  <c r="K3159" s="1"/>
  <c r="K3160" a="1"/>
  <c r="K3160" s="1"/>
  <c r="K3161" a="1"/>
  <c r="K3161"/>
  <c r="K3162" a="1"/>
  <c r="K3162" s="1"/>
  <c r="K3163" a="1"/>
  <c r="K3163"/>
  <c r="K3164" a="1"/>
  <c r="K3164" s="1"/>
  <c r="K3165" a="1"/>
  <c r="K3165" s="1"/>
  <c r="K3166" a="1"/>
  <c r="K3166" s="1"/>
  <c r="K3167" a="1"/>
  <c r="K3167"/>
  <c r="K3168" a="1"/>
  <c r="K3168" s="1"/>
  <c r="K3169" a="1"/>
  <c r="K3169"/>
  <c r="K3170" a="1"/>
  <c r="K3170"/>
  <c r="K3171" a="1"/>
  <c r="K3171" s="1"/>
  <c r="K3172" a="1"/>
  <c r="K3172" s="1"/>
  <c r="K3173" a="1"/>
  <c r="K3173" s="1"/>
  <c r="K3174" a="1"/>
  <c r="K3174" s="1"/>
  <c r="K3175" a="1"/>
  <c r="K3175"/>
  <c r="K3176" a="1"/>
  <c r="K3176" s="1"/>
  <c r="K3177" a="1"/>
  <c r="K3177"/>
  <c r="K3178" a="1"/>
  <c r="K3178"/>
  <c r="K3179" a="1"/>
  <c r="K3179"/>
  <c r="K3180" a="1"/>
  <c r="K3180" s="1"/>
  <c r="K3181" a="1"/>
  <c r="K3181"/>
  <c r="K3182" a="1"/>
  <c r="K3182" s="1"/>
  <c r="K3183" a="1"/>
  <c r="K3183" s="1"/>
  <c r="K3184" a="1"/>
  <c r="K3184" s="1"/>
  <c r="K3185" a="1"/>
  <c r="K3185" s="1"/>
  <c r="K3186" a="1"/>
  <c r="K3186"/>
  <c r="K3187" a="1"/>
  <c r="K3187"/>
  <c r="K3188" a="1"/>
  <c r="K3188" s="1"/>
  <c r="K3189" a="1"/>
  <c r="K3189" s="1"/>
  <c r="K3190" a="1"/>
  <c r="K3190"/>
  <c r="K3191" a="1"/>
  <c r="K3191" s="1"/>
  <c r="K3192" a="1"/>
  <c r="K3192" s="1"/>
  <c r="K3193" a="1"/>
  <c r="K3193"/>
  <c r="K3194" a="1"/>
  <c r="K3194" s="1"/>
  <c r="K3195" a="1"/>
  <c r="K3195"/>
  <c r="K3196" a="1"/>
  <c r="K3196" s="1"/>
  <c r="K3197" a="1"/>
  <c r="K3197" s="1"/>
  <c r="K3198" a="1"/>
  <c r="K3198" s="1"/>
  <c r="K3199" a="1"/>
  <c r="K3199"/>
  <c r="K3200" a="1"/>
  <c r="K3200" s="1"/>
  <c r="K3201" a="1"/>
  <c r="K3201"/>
  <c r="K3202" a="1"/>
  <c r="K3202"/>
  <c r="K3203" a="1"/>
  <c r="K3203" s="1"/>
  <c r="K3204" a="1"/>
  <c r="K3204" s="1"/>
  <c r="K3205" a="1"/>
  <c r="K3205" s="1"/>
  <c r="K3206" a="1"/>
  <c r="K3206" s="1"/>
  <c r="K3207" a="1"/>
  <c r="K3207" s="1"/>
  <c r="K3208" a="1"/>
  <c r="K3208" s="1"/>
  <c r="K3209" a="1"/>
  <c r="K3209"/>
  <c r="K3210" a="1"/>
  <c r="K3210"/>
  <c r="K3211" a="1"/>
  <c r="K3211"/>
  <c r="K3212" a="1"/>
  <c r="K3212" s="1"/>
  <c r="K3213" a="1"/>
  <c r="K3213"/>
  <c r="K3214" a="1"/>
  <c r="K3214" s="1"/>
  <c r="K3215" a="1"/>
  <c r="K3215" s="1"/>
  <c r="K3216" a="1"/>
  <c r="K3216" s="1"/>
  <c r="K3217" a="1"/>
  <c r="K3217" s="1"/>
  <c r="K3218" a="1"/>
  <c r="K3218"/>
  <c r="K3219" a="1"/>
  <c r="K3219"/>
  <c r="K3220" a="1"/>
  <c r="K3220" s="1"/>
  <c r="K3221" a="1"/>
  <c r="K3221" s="1"/>
  <c r="K3222" a="1"/>
  <c r="K3222"/>
  <c r="K3223" a="1"/>
  <c r="K3223" s="1"/>
  <c r="K3224" a="1"/>
  <c r="K3224" s="1"/>
  <c r="K3225" a="1"/>
  <c r="K3225"/>
  <c r="K3226" a="1"/>
  <c r="K3226" s="1"/>
  <c r="K3227" a="1"/>
  <c r="K3227"/>
  <c r="K3228" a="1"/>
  <c r="K3228" s="1"/>
  <c r="K3229" a="1"/>
  <c r="K3229" s="1"/>
  <c r="K3230" a="1"/>
  <c r="K3230" s="1"/>
  <c r="K3231" a="1"/>
  <c r="K3231"/>
  <c r="K3232" a="1"/>
  <c r="K3232" s="1"/>
  <c r="K3233" a="1"/>
  <c r="K3233"/>
  <c r="K3234" a="1"/>
  <c r="K3234"/>
  <c r="K3235" a="1"/>
  <c r="K3235" s="1"/>
  <c r="K3236" a="1"/>
  <c r="K3236" s="1"/>
  <c r="K3237" a="1"/>
  <c r="K3237" s="1"/>
  <c r="K3238" a="1"/>
  <c r="K3238" s="1"/>
  <c r="K3239" a="1"/>
  <c r="K3239" s="1"/>
  <c r="K3240" a="1"/>
  <c r="K3240" s="1"/>
  <c r="K3241" a="1"/>
  <c r="K3241"/>
  <c r="K3242" a="1"/>
  <c r="K3242"/>
  <c r="K3243" a="1"/>
  <c r="K3243"/>
  <c r="K3244" a="1"/>
  <c r="K3244" s="1"/>
  <c r="K3245" a="1"/>
  <c r="K3245"/>
  <c r="K3246" a="1"/>
  <c r="K3246" s="1"/>
  <c r="K3247" a="1"/>
  <c r="K3247" s="1"/>
  <c r="K3248" a="1"/>
  <c r="K3248" s="1"/>
  <c r="K3249" a="1"/>
  <c r="K3249" s="1"/>
  <c r="K3250" a="1"/>
  <c r="K3250"/>
  <c r="K3251" a="1"/>
  <c r="K3251"/>
  <c r="K3252" a="1"/>
  <c r="K3252" s="1"/>
  <c r="K3253" a="1"/>
  <c r="K3253" s="1"/>
  <c r="K3254" a="1"/>
  <c r="K3254"/>
  <c r="K3255" a="1"/>
  <c r="K3255" s="1"/>
  <c r="K3256" a="1"/>
  <c r="K3256" s="1"/>
  <c r="K3257" a="1"/>
  <c r="K3257"/>
  <c r="K3258" a="1"/>
  <c r="K3258" s="1"/>
  <c r="K3259" a="1"/>
  <c r="K3259"/>
  <c r="K3260" a="1"/>
  <c r="K3260" s="1"/>
  <c r="K3261" a="1"/>
  <c r="K3261" s="1"/>
  <c r="K3262" a="1"/>
  <c r="K3262" s="1"/>
  <c r="K3263" a="1"/>
  <c r="K3263"/>
  <c r="K3264" a="1"/>
  <c r="K3264" s="1"/>
  <c r="K3265" a="1"/>
  <c r="K3265"/>
  <c r="K3266" a="1"/>
  <c r="K3266"/>
  <c r="K3267" a="1"/>
  <c r="K3267" s="1"/>
  <c r="K3268" a="1"/>
  <c r="K3268" s="1"/>
  <c r="K3269" a="1"/>
  <c r="K3269" s="1"/>
  <c r="K3270" a="1"/>
  <c r="K3270" s="1"/>
  <c r="K3271" a="1"/>
  <c r="K3271" s="1"/>
  <c r="K3272" a="1"/>
  <c r="K3272" s="1"/>
  <c r="K3273" a="1"/>
  <c r="K3273"/>
  <c r="K3274" a="1"/>
  <c r="K3274"/>
  <c r="K3275" a="1"/>
  <c r="K3275"/>
  <c r="K3276" a="1"/>
  <c r="K3276" s="1"/>
  <c r="K3277" a="1"/>
  <c r="K3277"/>
  <c r="K3278" a="1"/>
  <c r="K3278" s="1"/>
  <c r="K3279" a="1"/>
  <c r="K3279" s="1"/>
  <c r="K3280" a="1"/>
  <c r="K3280" s="1"/>
  <c r="K3281" a="1"/>
  <c r="K3281" s="1"/>
  <c r="K3282" a="1"/>
  <c r="K3282"/>
  <c r="K3283" a="1"/>
  <c r="K3283"/>
  <c r="K3284" a="1"/>
  <c r="K3284" s="1"/>
  <c r="K3285" a="1"/>
  <c r="K3285" s="1"/>
  <c r="K3286" a="1"/>
  <c r="K3286"/>
  <c r="K3287" a="1"/>
  <c r="K3287" s="1"/>
  <c r="K3288" a="1"/>
  <c r="K3288" s="1"/>
  <c r="K3289" a="1"/>
  <c r="K3289"/>
  <c r="K3290" a="1"/>
  <c r="K3290" s="1"/>
  <c r="K3291" a="1"/>
  <c r="K3291"/>
  <c r="K3292" a="1"/>
  <c r="K3292" s="1"/>
  <c r="K3293" a="1"/>
  <c r="K3293" s="1"/>
  <c r="K3294" a="1"/>
  <c r="K3294" s="1"/>
  <c r="K3295" a="1"/>
  <c r="K3295"/>
  <c r="K3296" a="1"/>
  <c r="K3296" s="1"/>
  <c r="K3297" a="1"/>
  <c r="K3297"/>
  <c r="K3298" a="1"/>
  <c r="K3298"/>
  <c r="K3299" a="1"/>
  <c r="K3299" s="1"/>
  <c r="K3300" a="1"/>
  <c r="K3300" s="1"/>
  <c r="K3301" a="1"/>
  <c r="K3301" s="1"/>
  <c r="K3302" a="1"/>
  <c r="K3302" s="1"/>
  <c r="K3303" a="1"/>
  <c r="K3303" s="1"/>
  <c r="K3304" a="1"/>
  <c r="K3304" s="1"/>
  <c r="K3305" a="1"/>
  <c r="K3305"/>
  <c r="K3306" a="1"/>
  <c r="K3306"/>
  <c r="K3307" a="1"/>
  <c r="K3307"/>
  <c r="K3308" a="1"/>
  <c r="K3308" s="1"/>
  <c r="K3309" a="1"/>
  <c r="K3309"/>
  <c r="K3310" a="1"/>
  <c r="K3310" s="1"/>
  <c r="K3311" a="1"/>
  <c r="K3311" s="1"/>
  <c r="K3312" a="1"/>
  <c r="K3312" s="1"/>
  <c r="K3313" a="1"/>
  <c r="K3313" s="1"/>
  <c r="K3314" a="1"/>
  <c r="K3314"/>
  <c r="K3315" a="1"/>
  <c r="K3315"/>
  <c r="K3316" a="1"/>
  <c r="K3316" s="1"/>
  <c r="K3317" a="1"/>
  <c r="K3317" s="1"/>
  <c r="K3318" a="1"/>
  <c r="K3318"/>
  <c r="K3319" a="1"/>
  <c r="K3319" s="1"/>
  <c r="K3320" a="1"/>
  <c r="K3320" s="1"/>
  <c r="K3321" a="1"/>
  <c r="K3321"/>
  <c r="K3322" a="1"/>
  <c r="K3322" s="1"/>
  <c r="K3323" a="1"/>
  <c r="K3323"/>
  <c r="K3324" a="1"/>
  <c r="K3324" s="1"/>
  <c r="K3325" a="1"/>
  <c r="K3325" s="1"/>
  <c r="K3326" a="1"/>
  <c r="K3326" s="1"/>
  <c r="K3327" a="1"/>
  <c r="K3327"/>
  <c r="K3328" a="1"/>
  <c r="K3328" s="1"/>
  <c r="K3329" a="1"/>
  <c r="K3329"/>
  <c r="K3330" a="1"/>
  <c r="K3330"/>
  <c r="K3331" a="1"/>
  <c r="K3331" s="1"/>
  <c r="K3332" a="1"/>
  <c r="K3332" s="1"/>
  <c r="K3333" a="1"/>
  <c r="K3333" s="1"/>
  <c r="K3334" a="1"/>
  <c r="K3334" s="1"/>
  <c r="K3335" a="1"/>
  <c r="K3335" s="1"/>
  <c r="K3336" a="1"/>
  <c r="K3336" s="1"/>
  <c r="K3337" a="1"/>
  <c r="K3337"/>
  <c r="K3338" a="1"/>
  <c r="K3338"/>
  <c r="K3339" a="1"/>
  <c r="K3339"/>
  <c r="K3340" a="1"/>
  <c r="K3340" s="1"/>
  <c r="K3341" a="1"/>
  <c r="K3341"/>
  <c r="K3342" a="1"/>
  <c r="K3342" s="1"/>
  <c r="K3343" a="1"/>
  <c r="K3343" s="1"/>
  <c r="K3344" a="1"/>
  <c r="K3344" s="1"/>
  <c r="K3345" a="1"/>
  <c r="K3345" s="1"/>
  <c r="K3346" a="1"/>
  <c r="K3346"/>
  <c r="K3347" a="1"/>
  <c r="K3347"/>
  <c r="K3348" a="1"/>
  <c r="K3348" s="1"/>
  <c r="K3349" a="1"/>
  <c r="K3349" s="1"/>
  <c r="K3350" a="1"/>
  <c r="K3350"/>
  <c r="K3351" a="1"/>
  <c r="K3351" s="1"/>
  <c r="K3352" a="1"/>
  <c r="K3352" s="1"/>
  <c r="K3353" a="1"/>
  <c r="K3353"/>
  <c r="K3354" a="1"/>
  <c r="K3354" s="1"/>
  <c r="K3355" a="1"/>
  <c r="K3355"/>
  <c r="K3356" a="1"/>
  <c r="K3356" s="1"/>
  <c r="K3357" a="1"/>
  <c r="K3357" s="1"/>
  <c r="K3358" a="1"/>
  <c r="K3358" s="1"/>
  <c r="K3359" a="1"/>
  <c r="K3359"/>
  <c r="K3360" a="1"/>
  <c r="K3360" s="1"/>
  <c r="K3361" a="1"/>
  <c r="K3361"/>
  <c r="K3362" a="1"/>
  <c r="K3362"/>
  <c r="K3363" a="1"/>
  <c r="K3363" s="1"/>
  <c r="K3364" a="1"/>
  <c r="K3364" s="1"/>
  <c r="K3365" a="1"/>
  <c r="K3365" s="1"/>
  <c r="K3366" a="1"/>
  <c r="K3366" s="1"/>
  <c r="K3367" a="1"/>
  <c r="K3367" s="1"/>
  <c r="K3368" a="1"/>
  <c r="K3368" s="1"/>
  <c r="K3369" a="1"/>
  <c r="K3369"/>
  <c r="K3370" a="1"/>
  <c r="K3370"/>
  <c r="K3371" a="1"/>
  <c r="K3371"/>
  <c r="K3372" a="1"/>
  <c r="K3372" s="1"/>
  <c r="K3373" a="1"/>
  <c r="K3373"/>
  <c r="K3374" a="1"/>
  <c r="K3374" s="1"/>
  <c r="K3375" a="1"/>
  <c r="K3375" s="1"/>
  <c r="K3376" a="1"/>
  <c r="K3376" s="1"/>
  <c r="K3377" a="1"/>
  <c r="K3377" s="1"/>
  <c r="K3378" a="1"/>
  <c r="K3378"/>
  <c r="K3379" a="1"/>
  <c r="K3379"/>
  <c r="K3380" a="1"/>
  <c r="K3380" s="1"/>
  <c r="K3381" a="1"/>
  <c r="K3381" s="1"/>
  <c r="K3382" a="1"/>
  <c r="K3382"/>
  <c r="K3383" a="1"/>
  <c r="K3383" s="1"/>
  <c r="K3384" a="1"/>
  <c r="K3384" s="1"/>
  <c r="K3385" a="1"/>
  <c r="K3385"/>
  <c r="K3386" a="1"/>
  <c r="K3386" s="1"/>
  <c r="K3387" a="1"/>
  <c r="K3387"/>
  <c r="K3388" a="1"/>
  <c r="K3388" s="1"/>
  <c r="K3389" a="1"/>
  <c r="K3389" s="1"/>
  <c r="K3390" a="1"/>
  <c r="K3390" s="1"/>
  <c r="K3391" a="1"/>
  <c r="K3391"/>
  <c r="K3392" a="1"/>
  <c r="K3392" s="1"/>
  <c r="K3393" a="1"/>
  <c r="K3393"/>
  <c r="K3394" a="1"/>
  <c r="K3394"/>
  <c r="K3395" a="1"/>
  <c r="K3395" s="1"/>
  <c r="K3396" a="1"/>
  <c r="K3396" s="1"/>
  <c r="K3397" a="1"/>
  <c r="K3397" s="1"/>
  <c r="K3398" a="1"/>
  <c r="K3398" s="1"/>
  <c r="K3399" a="1"/>
  <c r="K3399" s="1"/>
  <c r="K3400" a="1"/>
  <c r="K3400" s="1"/>
  <c r="K3401" a="1"/>
  <c r="K3401"/>
  <c r="K3402" a="1"/>
  <c r="K3402"/>
  <c r="K3403" a="1"/>
  <c r="K3403"/>
  <c r="K3404" a="1"/>
  <c r="K3404" s="1"/>
  <c r="K3405" a="1"/>
  <c r="K3405"/>
  <c r="K3406" a="1"/>
  <c r="K3406" s="1"/>
  <c r="K3407" a="1"/>
  <c r="K3407" s="1"/>
  <c r="K3408" a="1"/>
  <c r="K3408" s="1"/>
  <c r="K3409" a="1"/>
  <c r="K3409" s="1"/>
  <c r="K3410" a="1"/>
  <c r="K3410"/>
  <c r="K3411" a="1"/>
  <c r="K3411"/>
  <c r="K3412" a="1"/>
  <c r="K3412" s="1"/>
  <c r="K3413" a="1"/>
  <c r="K3413" s="1"/>
  <c r="K3414" a="1"/>
  <c r="K3414"/>
  <c r="K3415" a="1"/>
  <c r="K3415" s="1"/>
  <c r="K3416" a="1"/>
  <c r="K3416" s="1"/>
  <c r="K3417" a="1"/>
  <c r="K3417"/>
  <c r="K3418" a="1"/>
  <c r="K3418" s="1"/>
  <c r="K3419" a="1"/>
  <c r="K3419"/>
  <c r="K3420" a="1"/>
  <c r="K3420" s="1"/>
  <c r="K3421" a="1"/>
  <c r="K3421" s="1"/>
  <c r="K3422" a="1"/>
  <c r="K3422" s="1"/>
  <c r="K3423" a="1"/>
  <c r="K3423"/>
  <c r="K3424" a="1"/>
  <c r="K3424" s="1"/>
  <c r="K3425" a="1"/>
  <c r="K3425"/>
  <c r="K3426" a="1"/>
  <c r="K3426"/>
  <c r="K3427" a="1"/>
  <c r="K3427" s="1"/>
  <c r="K3428" a="1"/>
  <c r="K3428" s="1"/>
  <c r="K3429" a="1"/>
  <c r="K3429" s="1"/>
  <c r="K3430" a="1"/>
  <c r="K3430" s="1"/>
  <c r="K3431" a="1"/>
  <c r="K3431" s="1"/>
  <c r="K3432" a="1"/>
  <c r="K3432" s="1"/>
  <c r="K3433" a="1"/>
  <c r="K3433" s="1"/>
  <c r="K3434" a="1"/>
  <c r="K3434"/>
  <c r="K3435" a="1"/>
  <c r="K3435"/>
  <c r="K3436" a="1"/>
  <c r="K3436" s="1"/>
  <c r="K3437" a="1"/>
  <c r="K3437"/>
  <c r="K3438" a="1"/>
  <c r="K3438" s="1"/>
  <c r="K3439" a="1"/>
  <c r="K3439" s="1"/>
  <c r="K3440" a="1"/>
  <c r="K3440" s="1"/>
  <c r="K3441" a="1"/>
  <c r="K3441" s="1"/>
  <c r="K3442" a="1"/>
  <c r="K3442" s="1"/>
  <c r="K3443" a="1"/>
  <c r="K3443"/>
  <c r="K3444" a="1"/>
  <c r="K3444" s="1"/>
  <c r="K3445" a="1"/>
  <c r="K3445" s="1"/>
  <c r="K3446" a="1"/>
  <c r="K3446"/>
  <c r="K3447" a="1"/>
  <c r="K3447" s="1"/>
  <c r="K3448" a="1"/>
  <c r="K3448" s="1"/>
  <c r="K3449" a="1"/>
  <c r="K3449"/>
  <c r="K3450" a="1"/>
  <c r="K3450" s="1"/>
  <c r="K3451" a="1"/>
  <c r="K3451" s="1"/>
  <c r="K3452" a="1"/>
  <c r="K3452" s="1"/>
  <c r="K3453" a="1"/>
  <c r="K3453" s="1"/>
  <c r="K3454" a="1"/>
  <c r="K3454" s="1"/>
  <c r="K3455" a="1"/>
  <c r="K3455"/>
  <c r="K3456" a="1"/>
  <c r="K3456" s="1"/>
  <c r="K3457" a="1"/>
  <c r="K3457"/>
  <c r="K3458" a="1"/>
  <c r="K3458"/>
  <c r="K3459" a="1"/>
  <c r="K3459" s="1"/>
  <c r="K3460" a="1"/>
  <c r="K3460" s="1"/>
  <c r="K3461" a="1"/>
  <c r="K3461" s="1"/>
  <c r="K3462" a="1"/>
  <c r="K3462" s="1"/>
  <c r="K3463" a="1"/>
  <c r="K3463" s="1"/>
  <c r="K3464" a="1"/>
  <c r="K3464" s="1"/>
  <c r="K3465" a="1"/>
  <c r="K3465" s="1"/>
  <c r="K3466" a="1"/>
  <c r="K3466"/>
  <c r="K3467" a="1"/>
  <c r="K3467"/>
  <c r="K3468" a="1"/>
  <c r="K3468" s="1"/>
  <c r="K3469" a="1"/>
  <c r="K3469"/>
  <c r="K3470" a="1"/>
  <c r="K3470" s="1"/>
  <c r="K3471" a="1"/>
  <c r="K3471" s="1"/>
  <c r="K3472" a="1"/>
  <c r="K3472" s="1"/>
  <c r="K3473" a="1"/>
  <c r="K3473" s="1"/>
  <c r="K3474" a="1"/>
  <c r="K3474" s="1"/>
  <c r="K3475" a="1"/>
  <c r="K3475"/>
  <c r="K3476" a="1"/>
  <c r="K3476" s="1"/>
  <c r="K3477" a="1"/>
  <c r="K3477" s="1"/>
  <c r="K3478" a="1"/>
  <c r="K3478"/>
  <c r="K3479" a="1"/>
  <c r="K3479" s="1"/>
  <c r="K3480" a="1"/>
  <c r="K3480" s="1"/>
  <c r="K3481" a="1"/>
  <c r="K3481"/>
  <c r="K3482" a="1"/>
  <c r="K3482" s="1"/>
  <c r="K3483" a="1"/>
  <c r="K3483" s="1"/>
  <c r="K3484" a="1"/>
  <c r="K3484" s="1"/>
  <c r="K3485" a="1"/>
  <c r="K3485" s="1"/>
  <c r="K3486" a="1"/>
  <c r="K3486" s="1"/>
  <c r="K3487" a="1"/>
  <c r="K3487"/>
  <c r="K3488" a="1"/>
  <c r="K3488" s="1"/>
  <c r="K3489" a="1"/>
  <c r="K3489"/>
  <c r="K3490" a="1"/>
  <c r="K3490"/>
  <c r="K3491" a="1"/>
  <c r="K3491" s="1"/>
  <c r="K3492" a="1"/>
  <c r="K3492" s="1"/>
  <c r="K3493" a="1"/>
  <c r="K3493" s="1"/>
  <c r="K3494" a="1"/>
  <c r="K3494" s="1"/>
  <c r="K3495" a="1"/>
  <c r="K3495" s="1"/>
  <c r="K3496" a="1"/>
  <c r="K3496" s="1"/>
  <c r="K3497" a="1"/>
  <c r="K3497" s="1"/>
  <c r="K3498" a="1"/>
  <c r="K3498"/>
  <c r="K3499" a="1"/>
  <c r="K3499"/>
  <c r="K3500" a="1"/>
  <c r="K3500" s="1"/>
  <c r="K3501" a="1"/>
  <c r="K3501"/>
  <c r="K3502" a="1"/>
  <c r="K3502" s="1"/>
  <c r="K3503" a="1"/>
  <c r="K3503" s="1"/>
  <c r="K3504" a="1"/>
  <c r="K3504" s="1"/>
  <c r="K3505" a="1"/>
  <c r="K3505" s="1"/>
  <c r="K3506" a="1"/>
  <c r="K3506" s="1"/>
  <c r="K3507" a="1"/>
  <c r="K3507"/>
  <c r="K3508" a="1"/>
  <c r="K3508" s="1"/>
  <c r="K3509" a="1"/>
  <c r="K3509" s="1"/>
  <c r="K3510" a="1"/>
  <c r="K3510"/>
  <c r="K3511" a="1"/>
  <c r="K3511" s="1"/>
  <c r="K3512" a="1"/>
  <c r="K3512" s="1"/>
  <c r="K3513" a="1"/>
  <c r="K3513"/>
  <c r="K3514" a="1"/>
  <c r="K3514" s="1"/>
  <c r="K3515" a="1"/>
  <c r="K3515" s="1"/>
  <c r="K3516" a="1"/>
  <c r="K3516" s="1"/>
  <c r="K3517" a="1"/>
  <c r="K3517" s="1"/>
  <c r="K3518" a="1"/>
  <c r="K3518" s="1"/>
  <c r="K3519" a="1"/>
  <c r="K3519"/>
  <c r="K3520" a="1"/>
  <c r="K3520" s="1"/>
  <c r="K3521" a="1"/>
  <c r="K3521"/>
  <c r="K3522" a="1"/>
  <c r="K3522"/>
  <c r="K3523" a="1"/>
  <c r="K3523" s="1"/>
  <c r="K3524" a="1"/>
  <c r="K3524" s="1"/>
  <c r="K3525" a="1"/>
  <c r="K3525" s="1"/>
  <c r="K3526" a="1"/>
  <c r="K3526" s="1"/>
  <c r="K3527" a="1"/>
  <c r="K3527" s="1"/>
  <c r="K3528" a="1"/>
  <c r="K3528" s="1"/>
  <c r="K3529" a="1"/>
  <c r="K3529" s="1"/>
  <c r="K3530" a="1"/>
  <c r="K3530"/>
  <c r="K3531" a="1"/>
  <c r="K3531"/>
  <c r="K3532" a="1"/>
  <c r="K3532" s="1"/>
  <c r="K3533" a="1"/>
  <c r="K3533"/>
  <c r="K3534" a="1"/>
  <c r="K3534" s="1"/>
  <c r="K3535" a="1"/>
  <c r="K3535" s="1"/>
  <c r="K3536" a="1"/>
  <c r="K3536" s="1"/>
  <c r="K3537" a="1"/>
  <c r="K3537" s="1"/>
  <c r="K3538" a="1"/>
  <c r="K3538" s="1"/>
  <c r="K3539" a="1"/>
  <c r="K3539"/>
  <c r="K3540" a="1"/>
  <c r="K3540" s="1"/>
  <c r="K3541" a="1"/>
  <c r="K3541" s="1"/>
  <c r="K3542" a="1"/>
  <c r="K3542"/>
  <c r="K3543" a="1"/>
  <c r="K3543" s="1"/>
  <c r="K3544" a="1"/>
  <c r="K3544" s="1"/>
  <c r="K3545" a="1"/>
  <c r="K3545"/>
  <c r="K3546" a="1"/>
  <c r="K3546" s="1"/>
  <c r="K3547" a="1"/>
  <c r="K3547" s="1"/>
  <c r="K3548" a="1"/>
  <c r="K3548" s="1"/>
  <c r="K3549" a="1"/>
  <c r="K3549" s="1"/>
  <c r="K3550" a="1"/>
  <c r="K3550" s="1"/>
  <c r="K3551" a="1"/>
  <c r="K3551"/>
  <c r="K3552" a="1"/>
  <c r="K3552" s="1"/>
  <c r="K3553" a="1"/>
  <c r="K3553"/>
  <c r="K3554" a="1"/>
  <c r="K3554"/>
  <c r="K3555" a="1"/>
  <c r="K3555" s="1"/>
  <c r="K3556" a="1"/>
  <c r="K3556" s="1"/>
  <c r="K3557" a="1"/>
  <c r="K3557" s="1"/>
  <c r="K3558" a="1"/>
  <c r="K3558" s="1"/>
  <c r="K3559" a="1"/>
  <c r="K3559" s="1"/>
  <c r="K3560" a="1"/>
  <c r="K3560" s="1"/>
  <c r="K3561" a="1"/>
  <c r="K3561" s="1"/>
  <c r="K3562" a="1"/>
  <c r="K3562"/>
  <c r="K3563" a="1"/>
  <c r="K3563"/>
  <c r="K3564" a="1"/>
  <c r="K3564" s="1"/>
  <c r="K3565" a="1"/>
  <c r="K3565"/>
  <c r="K3566" a="1"/>
  <c r="K3566" s="1"/>
  <c r="K3567" a="1"/>
  <c r="K3567" s="1"/>
  <c r="K3568" a="1"/>
  <c r="K3568" s="1"/>
  <c r="K3569" a="1"/>
  <c r="K3569" s="1"/>
  <c r="K3570" a="1"/>
  <c r="K3570" s="1"/>
  <c r="K3571" a="1"/>
  <c r="K3571"/>
  <c r="K3572" a="1"/>
  <c r="K3572" s="1"/>
  <c r="K3573" a="1"/>
  <c r="K3573" s="1"/>
  <c r="K3574" a="1"/>
  <c r="K3574"/>
  <c r="K3575" a="1"/>
  <c r="K3575" s="1"/>
  <c r="K3576" a="1"/>
  <c r="K3576" s="1"/>
  <c r="K3577" a="1"/>
  <c r="K3577"/>
  <c r="K3578" a="1"/>
  <c r="K3578" s="1"/>
  <c r="K3579" a="1"/>
  <c r="K3579" s="1"/>
  <c r="K3580" a="1"/>
  <c r="K3580" s="1"/>
  <c r="K3581" a="1"/>
  <c r="K3581" s="1"/>
  <c r="K3582" a="1"/>
  <c r="K3582" s="1"/>
  <c r="K3583" a="1"/>
  <c r="K3583"/>
  <c r="K3584" a="1"/>
  <c r="K3584" s="1"/>
  <c r="K3585" a="1"/>
  <c r="K3585"/>
  <c r="K3586" a="1"/>
  <c r="K3586"/>
  <c r="K3587" a="1"/>
  <c r="K3587" s="1"/>
  <c r="K3588" a="1"/>
  <c r="K3588" s="1"/>
  <c r="K3589" a="1"/>
  <c r="K3589" s="1"/>
  <c r="K3590" a="1"/>
  <c r="K3590" s="1"/>
  <c r="K3591" a="1"/>
  <c r="K3591" s="1"/>
  <c r="K3592" a="1"/>
  <c r="K3592" s="1"/>
  <c r="K3593" a="1"/>
  <c r="K3593" s="1"/>
  <c r="K3594" a="1"/>
  <c r="K3594"/>
  <c r="K3595" a="1"/>
  <c r="K3595"/>
  <c r="K3596" a="1"/>
  <c r="K3596" s="1"/>
  <c r="K3597" a="1"/>
  <c r="K3597"/>
  <c r="K3598" a="1"/>
  <c r="K3598" s="1"/>
  <c r="K3599" a="1"/>
  <c r="K3599" s="1"/>
  <c r="K3600" a="1"/>
  <c r="K3600" s="1"/>
  <c r="K3601" a="1"/>
  <c r="K3601" s="1"/>
  <c r="K3602" a="1"/>
  <c r="K3602" s="1"/>
  <c r="K3603" a="1"/>
  <c r="K3603"/>
  <c r="K3604" a="1"/>
  <c r="K3604" s="1"/>
  <c r="K3605" a="1"/>
  <c r="K3605" s="1"/>
  <c r="K3606" a="1"/>
  <c r="K3606"/>
  <c r="K3607" a="1"/>
  <c r="K3607" s="1"/>
  <c r="K3608" a="1"/>
  <c r="K3608" s="1"/>
  <c r="K3609" a="1"/>
  <c r="K3609"/>
  <c r="K3610" a="1"/>
  <c r="K3610" s="1"/>
  <c r="K3611" a="1"/>
  <c r="K3611" s="1"/>
  <c r="K3612" a="1"/>
  <c r="K3612" s="1"/>
  <c r="K3613" a="1"/>
  <c r="K3613" s="1"/>
  <c r="K3614" a="1"/>
  <c r="K3614" s="1"/>
  <c r="K3615" a="1"/>
  <c r="K3615"/>
  <c r="K3616" a="1"/>
  <c r="K3616" s="1"/>
  <c r="K3617" a="1"/>
  <c r="K3617"/>
  <c r="K3618" a="1"/>
  <c r="K3618"/>
  <c r="K3619" a="1"/>
  <c r="K3619" s="1"/>
  <c r="K3620" a="1"/>
  <c r="K3620" s="1"/>
  <c r="K3621" a="1"/>
  <c r="K3621" s="1"/>
  <c r="K3622" a="1"/>
  <c r="K3622" s="1"/>
  <c r="K3623" a="1"/>
  <c r="K3623" s="1"/>
  <c r="K3624" a="1"/>
  <c r="K3624" s="1"/>
  <c r="K3625" a="1"/>
  <c r="K3625" s="1"/>
  <c r="K3626" a="1"/>
  <c r="K3626"/>
  <c r="K3627" a="1"/>
  <c r="K3627"/>
  <c r="K3628" a="1"/>
  <c r="K3628" s="1"/>
  <c r="K3629" a="1"/>
  <c r="K3629"/>
  <c r="K3630" a="1"/>
  <c r="K3630" s="1"/>
  <c r="K3631" a="1"/>
  <c r="K3631" s="1"/>
  <c r="K3632" a="1"/>
  <c r="K3632" s="1"/>
  <c r="K3633" a="1"/>
  <c r="K3633" s="1"/>
  <c r="K3634" a="1"/>
  <c r="K3634" s="1"/>
  <c r="K3635" a="1"/>
  <c r="K3635"/>
  <c r="K3636" a="1"/>
  <c r="K3636" s="1"/>
  <c r="K3637" a="1"/>
  <c r="K3637" s="1"/>
  <c r="K3638" a="1"/>
  <c r="K3638"/>
  <c r="K3639" a="1"/>
  <c r="K3639" s="1"/>
  <c r="K3640" a="1"/>
  <c r="K3640" s="1"/>
  <c r="K3641" a="1"/>
  <c r="K3641"/>
  <c r="K3642" a="1"/>
  <c r="K3642" s="1"/>
  <c r="K3643" a="1"/>
  <c r="K3643" s="1"/>
  <c r="K3644" a="1"/>
  <c r="K3644" s="1"/>
  <c r="K3645" a="1"/>
  <c r="K3645" s="1"/>
  <c r="K3646" a="1"/>
  <c r="K3646" s="1"/>
  <c r="K3647" a="1"/>
  <c r="K3647"/>
  <c r="K3648" a="1"/>
  <c r="K3648" s="1"/>
  <c r="K3649" a="1"/>
  <c r="K3649"/>
  <c r="K3650" a="1"/>
  <c r="K3650"/>
  <c r="K3651" a="1"/>
  <c r="K3651" s="1"/>
  <c r="K3652" a="1"/>
  <c r="K3652" s="1"/>
  <c r="K3653" a="1"/>
  <c r="K3653" s="1"/>
  <c r="K3654" a="1"/>
  <c r="K3654" s="1"/>
  <c r="K3655" a="1"/>
  <c r="K3655" s="1"/>
  <c r="K3656" a="1"/>
  <c r="K3656" s="1"/>
  <c r="K3657" a="1"/>
  <c r="K3657" s="1"/>
  <c r="K3658" a="1"/>
  <c r="K3658"/>
  <c r="K3659" a="1"/>
  <c r="K3659"/>
  <c r="K3660" a="1"/>
  <c r="K3660" s="1"/>
  <c r="K3661" a="1"/>
  <c r="K3661"/>
  <c r="K3662" a="1"/>
  <c r="K3662" s="1"/>
  <c r="K3663" a="1"/>
  <c r="K3663" s="1"/>
  <c r="K3664" a="1"/>
  <c r="K3664" s="1"/>
  <c r="K3665" a="1"/>
  <c r="K3665" s="1"/>
  <c r="K3666" a="1"/>
  <c r="K3666" s="1"/>
  <c r="K3667" a="1"/>
  <c r="K3667"/>
  <c r="K3668" a="1"/>
  <c r="K3668" s="1"/>
  <c r="K3669" a="1"/>
  <c r="K3669" s="1"/>
  <c r="K3670" a="1"/>
  <c r="K3670"/>
  <c r="K3671" a="1"/>
  <c r="K3671" s="1"/>
  <c r="K3672" a="1"/>
  <c r="K3672" s="1"/>
  <c r="K3673" a="1"/>
  <c r="K3673"/>
  <c r="K3674" a="1"/>
  <c r="K3674" s="1"/>
  <c r="K3675" a="1"/>
  <c r="K3675" s="1"/>
  <c r="K3676" a="1"/>
  <c r="K3676" s="1"/>
  <c r="K3677" a="1"/>
  <c r="K3677" s="1"/>
  <c r="K3678" a="1"/>
  <c r="K3678" s="1"/>
  <c r="K3679" a="1"/>
  <c r="K3679"/>
  <c r="K3680" a="1"/>
  <c r="K3680" s="1"/>
  <c r="K3681" a="1"/>
  <c r="K3681"/>
  <c r="K3682" a="1"/>
  <c r="K3682"/>
  <c r="K3683" a="1"/>
  <c r="K3683" s="1"/>
  <c r="K3684" a="1"/>
  <c r="K3684" s="1"/>
  <c r="K3685" a="1"/>
  <c r="K3685" s="1"/>
  <c r="K3686" a="1"/>
  <c r="K3686" s="1"/>
  <c r="K3687" a="1"/>
  <c r="K3687" s="1"/>
  <c r="K3688" a="1"/>
  <c r="K3688" s="1"/>
  <c r="K3689" a="1"/>
  <c r="K3689" s="1"/>
  <c r="K3690" a="1"/>
  <c r="K3690"/>
  <c r="K3691" a="1"/>
  <c r="K3691"/>
  <c r="K3692" a="1"/>
  <c r="K3692" s="1"/>
  <c r="K3693" a="1"/>
  <c r="K3693"/>
  <c r="K3694" a="1"/>
  <c r="K3694" s="1"/>
  <c r="K3695" a="1"/>
  <c r="K3695" s="1"/>
  <c r="K3696" a="1"/>
  <c r="K3696" s="1"/>
  <c r="K3697" a="1"/>
  <c r="K3697" s="1"/>
  <c r="K3698" a="1"/>
  <c r="K3698" s="1"/>
  <c r="K3699" a="1"/>
  <c r="K3699"/>
  <c r="K3700" a="1"/>
  <c r="K3700" s="1"/>
  <c r="K3701" a="1"/>
  <c r="K3701" s="1"/>
  <c r="K3702" a="1"/>
  <c r="K3702"/>
  <c r="K3703" a="1"/>
  <c r="K3703" s="1"/>
  <c r="K3704" a="1"/>
  <c r="K3704" s="1"/>
  <c r="K3705" a="1"/>
  <c r="K3705"/>
  <c r="K3706" a="1"/>
  <c r="K3706" s="1"/>
  <c r="K3707" a="1"/>
  <c r="K3707" s="1"/>
  <c r="K3708" a="1"/>
  <c r="K3708" s="1"/>
  <c r="K3709" a="1"/>
  <c r="K3709" s="1"/>
  <c r="K3710" a="1"/>
  <c r="K3710" s="1"/>
  <c r="K3711" a="1"/>
  <c r="K3711"/>
  <c r="K3712" a="1"/>
  <c r="K3712" s="1"/>
  <c r="K3713" a="1"/>
  <c r="K3713"/>
  <c r="K3714" a="1"/>
  <c r="K3714"/>
  <c r="K3715" a="1"/>
  <c r="K3715" s="1"/>
  <c r="K3716" a="1"/>
  <c r="K3716" s="1"/>
  <c r="K3717" a="1"/>
  <c r="K3717" s="1"/>
  <c r="K3718" a="1"/>
  <c r="K3718" s="1"/>
  <c r="K3719" a="1"/>
  <c r="K3719" s="1"/>
  <c r="K3720" a="1"/>
  <c r="K3720" s="1"/>
  <c r="K3721" a="1"/>
  <c r="K3721" s="1"/>
  <c r="K3722" a="1"/>
  <c r="K3722" s="1"/>
  <c r="K3723" a="1"/>
  <c r="K3723"/>
  <c r="K3724" a="1"/>
  <c r="K3724" s="1"/>
  <c r="K3725" a="1"/>
  <c r="K3725"/>
  <c r="K3726" a="1"/>
  <c r="K3726" s="1"/>
  <c r="K3727" a="1"/>
  <c r="K3727" s="1"/>
  <c r="K3728" a="1"/>
  <c r="K3728" s="1"/>
  <c r="K3729" a="1"/>
  <c r="K3729" s="1"/>
  <c r="K3730" a="1"/>
  <c r="K3730" s="1"/>
  <c r="K3731" a="1"/>
  <c r="K3731" s="1"/>
  <c r="K3732" a="1"/>
  <c r="K3732" s="1"/>
  <c r="K3733" a="1"/>
  <c r="K3733" s="1"/>
  <c r="K3734" a="1"/>
  <c r="K3734"/>
  <c r="K3735" a="1"/>
  <c r="K3735" s="1"/>
  <c r="K3736" a="1"/>
  <c r="K3736" s="1"/>
  <c r="K3737" a="1"/>
  <c r="K3737"/>
  <c r="K3738" a="1"/>
  <c r="K3738" s="1"/>
  <c r="K3739" a="1"/>
  <c r="K3739" s="1"/>
  <c r="K3740" a="1"/>
  <c r="K3740" s="1"/>
  <c r="K3741" a="1"/>
  <c r="K3741" s="1"/>
  <c r="K3742" a="1"/>
  <c r="K3742" s="1"/>
  <c r="K3743" a="1"/>
  <c r="K3743"/>
  <c r="K3744" a="1"/>
  <c r="K3744" s="1"/>
  <c r="K3745" a="1"/>
  <c r="K3745" s="1"/>
  <c r="K3746" a="1"/>
  <c r="K3746"/>
  <c r="K3747" a="1"/>
  <c r="K3747" s="1"/>
  <c r="K3748" a="1"/>
  <c r="K3748" s="1"/>
  <c r="K3749" a="1"/>
  <c r="K3749" s="1"/>
  <c r="K3750" a="1"/>
  <c r="K3750" s="1"/>
  <c r="K3751" a="1"/>
  <c r="K3751" s="1"/>
  <c r="K3752" a="1"/>
  <c r="K3752" s="1"/>
  <c r="K3753" a="1"/>
  <c r="K3753" s="1"/>
  <c r="K3754" a="1"/>
  <c r="K3754" s="1"/>
  <c r="K3755" a="1"/>
  <c r="K3755"/>
  <c r="K3756" a="1"/>
  <c r="K3756" s="1"/>
  <c r="K3757" a="1"/>
  <c r="K3757"/>
  <c r="K3758" a="1"/>
  <c r="K3758" s="1"/>
  <c r="K3759" a="1"/>
  <c r="K3759"/>
  <c r="K3760" a="1"/>
  <c r="K3760" s="1"/>
  <c r="K3761" a="1"/>
  <c r="K3761" s="1"/>
  <c r="K3762" a="1"/>
  <c r="K3762" s="1"/>
  <c r="K3763" a="1"/>
  <c r="K3763" s="1"/>
  <c r="K3764" a="1"/>
  <c r="K3764" s="1"/>
  <c r="K3765" a="1"/>
  <c r="K3765" s="1"/>
  <c r="K3766" a="1"/>
  <c r="K3766"/>
  <c r="K3767" a="1"/>
  <c r="K3767" s="1"/>
  <c r="K3768" a="1"/>
  <c r="K3768" s="1"/>
  <c r="K3769" a="1"/>
  <c r="K3769"/>
  <c r="K3770" a="1"/>
  <c r="K3770" s="1"/>
  <c r="K3771" a="1"/>
  <c r="K3771" s="1"/>
  <c r="K3772" a="1"/>
  <c r="K3772" s="1"/>
  <c r="K3773" a="1"/>
  <c r="K3773"/>
  <c r="K3774" a="1"/>
  <c r="K3774" s="1"/>
  <c r="K3775" a="1"/>
  <c r="K3775"/>
  <c r="K3776" a="1"/>
  <c r="K3776" s="1"/>
  <c r="K3777" a="1"/>
  <c r="K3777"/>
  <c r="K3778" a="1"/>
  <c r="K3778"/>
  <c r="K3779" a="1"/>
  <c r="K3779" s="1"/>
  <c r="K3780" a="1"/>
  <c r="K3780" s="1"/>
  <c r="K3781" a="1"/>
  <c r="K3781" s="1"/>
  <c r="K3782" a="1"/>
  <c r="K3782"/>
  <c r="K3783" a="1"/>
  <c r="K3783" s="1"/>
  <c r="K3784" a="1"/>
  <c r="K3784" s="1"/>
  <c r="K3785" a="1"/>
  <c r="K3785" s="1"/>
  <c r="K3786" a="1"/>
  <c r="K3786"/>
  <c r="K3787" a="1"/>
  <c r="K3787"/>
  <c r="K3788" a="1"/>
  <c r="K3788" s="1"/>
  <c r="K3789" a="1"/>
  <c r="K3789"/>
  <c r="K3790" a="1"/>
  <c r="K3790" s="1"/>
  <c r="K3791" a="1"/>
  <c r="K3791"/>
  <c r="K3792" a="1"/>
  <c r="K3792" s="1"/>
  <c r="K3793" a="1"/>
  <c r="K3793" s="1"/>
  <c r="K3794" a="1"/>
  <c r="K3794" s="1"/>
  <c r="K3795" a="1"/>
  <c r="K3795"/>
  <c r="K3796" a="1"/>
  <c r="K3796" s="1"/>
  <c r="K3797" a="1"/>
  <c r="K3797" s="1"/>
  <c r="K3798" a="1"/>
  <c r="K3798"/>
  <c r="K3799" a="1"/>
  <c r="K3799" s="1"/>
  <c r="K3800" a="1"/>
  <c r="K3800" s="1"/>
  <c r="K3801" a="1"/>
  <c r="K3801"/>
  <c r="K3802" a="1"/>
  <c r="K3802" s="1"/>
  <c r="K3803" a="1"/>
  <c r="K3803" s="1"/>
  <c r="K3804" a="1"/>
  <c r="K3804" s="1"/>
  <c r="K3805" a="1"/>
  <c r="K3805"/>
  <c r="K3806" a="1"/>
  <c r="K3806" s="1"/>
  <c r="K3807" a="1"/>
  <c r="K3807"/>
  <c r="K3808" a="1"/>
  <c r="K3808" s="1"/>
  <c r="K3809" a="1"/>
  <c r="K3809"/>
  <c r="K3810" a="1"/>
  <c r="K3810"/>
  <c r="K3811" a="1"/>
  <c r="K3811" s="1"/>
  <c r="K3812" a="1"/>
  <c r="K3812" s="1"/>
  <c r="K3813" a="1"/>
  <c r="K3813" s="1"/>
  <c r="K3814" a="1"/>
  <c r="K3814"/>
  <c r="K3815" a="1"/>
  <c r="K3815" s="1"/>
  <c r="K3816" a="1"/>
  <c r="K3816" s="1"/>
  <c r="K3817" a="1"/>
  <c r="K3817" s="1"/>
  <c r="K3818" a="1"/>
  <c r="K3818"/>
  <c r="K3819" a="1"/>
  <c r="K3819"/>
  <c r="K3820" a="1"/>
  <c r="K3820" s="1"/>
  <c r="K3821" a="1"/>
  <c r="K3821"/>
  <c r="K3822" a="1"/>
  <c r="K3822" s="1"/>
  <c r="K3823" a="1"/>
  <c r="K3823"/>
  <c r="K3824" a="1"/>
  <c r="K3824" s="1"/>
  <c r="K3825" a="1"/>
  <c r="K3825" s="1"/>
  <c r="K3826" a="1"/>
  <c r="K3826" s="1"/>
  <c r="K3827" a="1"/>
  <c r="K3827"/>
  <c r="K3828" a="1"/>
  <c r="K3828" s="1"/>
  <c r="K3829" a="1"/>
  <c r="K3829" s="1"/>
  <c r="K3830" a="1"/>
  <c r="K3830"/>
  <c r="K3831" a="1"/>
  <c r="K3831" s="1"/>
  <c r="K3832" a="1"/>
  <c r="K3832" s="1"/>
  <c r="K3833" a="1"/>
  <c r="K3833"/>
  <c r="K3834" a="1"/>
  <c r="K3834" s="1"/>
  <c r="K3835" a="1"/>
  <c r="K3835" s="1"/>
  <c r="K3836" a="1"/>
  <c r="K3836" s="1"/>
  <c r="K3837" a="1"/>
  <c r="K3837"/>
  <c r="K3838" a="1"/>
  <c r="K3838" s="1"/>
  <c r="K3839" a="1"/>
  <c r="K3839"/>
  <c r="K3840" a="1"/>
  <c r="K3840" s="1"/>
  <c r="K3841" a="1"/>
  <c r="K3841"/>
  <c r="K3842" a="1"/>
  <c r="K3842"/>
  <c r="K3843" a="1"/>
  <c r="K3843" s="1"/>
  <c r="K3844" a="1"/>
  <c r="K3844" s="1"/>
  <c r="K3845" a="1"/>
  <c r="K3845" s="1"/>
  <c r="K3846" a="1"/>
  <c r="K3846"/>
  <c r="K3847" a="1"/>
  <c r="K3847" s="1"/>
  <c r="K3848" a="1"/>
  <c r="K3848" s="1"/>
  <c r="K3849" a="1"/>
  <c r="K3849" s="1"/>
  <c r="K3850" a="1"/>
  <c r="K3850"/>
  <c r="K3851" a="1"/>
  <c r="K3851"/>
  <c r="K3852" a="1"/>
  <c r="K3852" s="1"/>
  <c r="K3853" a="1"/>
  <c r="K3853"/>
  <c r="K3854" a="1"/>
  <c r="K3854" s="1"/>
  <c r="K3855" a="1"/>
  <c r="K3855"/>
  <c r="K3856" a="1"/>
  <c r="K3856" s="1"/>
  <c r="K3857" a="1"/>
  <c r="K3857" s="1"/>
  <c r="K3858" a="1"/>
  <c r="K3858" s="1"/>
  <c r="K3859" a="1"/>
  <c r="K3859"/>
  <c r="K3860" a="1"/>
  <c r="K3860" s="1"/>
  <c r="K3861" a="1"/>
  <c r="K3861" s="1"/>
  <c r="K3862" a="1"/>
  <c r="K3862"/>
  <c r="K3863" a="1"/>
  <c r="K3863" s="1"/>
  <c r="K3864" a="1"/>
  <c r="K3864" s="1"/>
  <c r="K3865" a="1"/>
  <c r="K3865"/>
  <c r="K3866" a="1"/>
  <c r="K3866" s="1"/>
  <c r="K3867" a="1"/>
  <c r="K3867" s="1"/>
  <c r="K3868" a="1"/>
  <c r="K3868" s="1"/>
  <c r="K3869" a="1"/>
  <c r="K3869"/>
  <c r="K3870" a="1"/>
  <c r="K3870" s="1"/>
  <c r="K3871" a="1"/>
  <c r="K3871"/>
  <c r="K3872" a="1"/>
  <c r="K3872" s="1"/>
  <c r="K3873" a="1"/>
  <c r="K3873"/>
  <c r="K3874" a="1"/>
  <c r="K3874"/>
  <c r="K3875" a="1"/>
  <c r="K3875" s="1"/>
  <c r="K3876" a="1"/>
  <c r="K3876" s="1"/>
  <c r="K3877" a="1"/>
  <c r="K3877" s="1"/>
  <c r="K3878" a="1"/>
  <c r="K3878"/>
  <c r="K3879" a="1"/>
  <c r="K3879" s="1"/>
  <c r="K3880" a="1"/>
  <c r="K3880" s="1"/>
  <c r="K3881" a="1"/>
  <c r="K3881" s="1"/>
  <c r="K3882" a="1"/>
  <c r="K3882"/>
  <c r="K3883" a="1"/>
  <c r="K3883"/>
  <c r="K3884" a="1"/>
  <c r="K3884" s="1"/>
  <c r="K3885" a="1"/>
  <c r="K3885"/>
  <c r="K3886" a="1"/>
  <c r="K3886" s="1"/>
  <c r="K3887" a="1"/>
  <c r="K3887"/>
  <c r="K3888" a="1"/>
  <c r="K3888" s="1"/>
  <c r="K3889" a="1"/>
  <c r="K3889" s="1"/>
  <c r="K3890" a="1"/>
  <c r="K3890" s="1"/>
  <c r="K3891" a="1"/>
  <c r="K3891"/>
  <c r="K3892" a="1"/>
  <c r="K3892" s="1"/>
  <c r="K3893" a="1"/>
  <c r="K3893" s="1"/>
  <c r="K3894" a="1"/>
  <c r="K3894"/>
  <c r="K3895" a="1"/>
  <c r="K3895" s="1"/>
  <c r="K3896" a="1"/>
  <c r="K3896" s="1"/>
  <c r="K3897" a="1"/>
  <c r="K3897"/>
  <c r="K3898" a="1"/>
  <c r="K3898" s="1"/>
  <c r="K3899" a="1"/>
  <c r="K3899" s="1"/>
  <c r="K3900" a="1"/>
  <c r="K3900" s="1"/>
  <c r="K3901" a="1"/>
  <c r="K3901"/>
  <c r="K3902" a="1"/>
  <c r="K3902" s="1"/>
  <c r="K3903" a="1"/>
  <c r="K3903"/>
  <c r="K3904" a="1"/>
  <c r="K3904" s="1"/>
  <c r="K3905" a="1"/>
  <c r="K3905" s="1"/>
  <c r="K3906" a="1"/>
  <c r="K3906"/>
  <c r="K3907" a="1"/>
  <c r="K3907" s="1"/>
  <c r="K3908" a="1"/>
  <c r="K3908" s="1"/>
  <c r="K3909" a="1"/>
  <c r="K3909" s="1"/>
  <c r="K3910" a="1"/>
  <c r="K3910"/>
  <c r="K3911" a="1"/>
  <c r="K3911" s="1"/>
  <c r="K3912" a="1"/>
  <c r="K3912" s="1"/>
  <c r="K3913" a="1"/>
  <c r="K3913" s="1"/>
  <c r="K3914" a="1"/>
  <c r="K3914" s="1"/>
  <c r="K3915" a="1"/>
  <c r="K3915"/>
  <c r="K3916" a="1"/>
  <c r="K3916" s="1"/>
  <c r="K3917" a="1"/>
  <c r="K3917"/>
  <c r="K3918" a="1"/>
  <c r="K3918" s="1"/>
  <c r="K3919" a="1"/>
  <c r="K3919"/>
  <c r="K3920" a="1"/>
  <c r="K3920" s="1"/>
  <c r="K3921" a="1"/>
  <c r="K3921" s="1"/>
  <c r="K3922" a="1"/>
  <c r="K3922" s="1"/>
  <c r="K3923" a="1"/>
  <c r="K3923" s="1"/>
  <c r="K3924" a="1"/>
  <c r="K3924" s="1"/>
  <c r="K3925" a="1"/>
  <c r="K3925" s="1"/>
  <c r="K3926" a="1"/>
  <c r="K3926"/>
  <c r="K3927" a="1"/>
  <c r="K3927" s="1"/>
  <c r="K3928" a="1"/>
  <c r="K3928" s="1"/>
  <c r="K3929" a="1"/>
  <c r="K3929"/>
  <c r="K3930" a="1"/>
  <c r="K3930" s="1"/>
  <c r="K3931" a="1"/>
  <c r="K3931" s="1"/>
  <c r="K3932" a="1"/>
  <c r="K3932" s="1"/>
  <c r="K3933" a="1"/>
  <c r="K3933"/>
  <c r="K3934" a="1"/>
  <c r="K3934" s="1"/>
  <c r="K3935" a="1"/>
  <c r="K3935"/>
  <c r="K3936" a="1"/>
  <c r="K3936" s="1"/>
  <c r="K3937" a="1"/>
  <c r="K3937"/>
  <c r="K3938" a="1"/>
  <c r="K3938"/>
  <c r="K3939" a="1"/>
  <c r="K3939" s="1"/>
  <c r="K3940" a="1"/>
  <c r="K3940" s="1"/>
  <c r="K3941" a="1"/>
  <c r="K3941" s="1"/>
  <c r="K3942" a="1"/>
  <c r="K3942"/>
  <c r="K3943" a="1"/>
  <c r="K3943" s="1"/>
  <c r="K3944" a="1"/>
  <c r="K3944" s="1"/>
  <c r="K3945" a="1"/>
  <c r="K3945"/>
  <c r="K3946" a="1"/>
  <c r="K3946"/>
  <c r="K3947" a="1"/>
  <c r="K3947"/>
  <c r="K3948" a="1"/>
  <c r="K3948" s="1"/>
  <c r="K3949" a="1"/>
  <c r="K3949"/>
  <c r="K3950" a="1"/>
  <c r="K3950" s="1"/>
  <c r="K3951" a="1"/>
  <c r="K3951"/>
  <c r="K3952" a="1"/>
  <c r="K3952" s="1"/>
  <c r="K3953" a="1"/>
  <c r="K3953" s="1"/>
  <c r="K3954" a="1"/>
  <c r="K3954"/>
  <c r="K3955" a="1"/>
  <c r="K3955"/>
  <c r="K3956" a="1"/>
  <c r="K3956" s="1"/>
  <c r="K3957" a="1"/>
  <c r="K3957" s="1"/>
  <c r="K3958" a="1"/>
  <c r="K3958"/>
  <c r="K3959" a="1"/>
  <c r="K3959" s="1"/>
  <c r="K3960" a="1"/>
  <c r="K3960" s="1"/>
  <c r="K3961" a="1"/>
  <c r="K3961"/>
  <c r="K3962" a="1"/>
  <c r="K3962" s="1"/>
  <c r="K3963" a="1"/>
  <c r="K3963"/>
  <c r="K3964" a="1"/>
  <c r="K3964" s="1"/>
  <c r="K3965" a="1"/>
  <c r="K3965"/>
  <c r="K3966" a="1"/>
  <c r="K3966" s="1"/>
  <c r="K3967" a="1"/>
  <c r="K3967"/>
  <c r="K3968" a="1"/>
  <c r="K3968" s="1"/>
  <c r="K3969" a="1"/>
  <c r="K3969" s="1"/>
  <c r="K3970" a="1"/>
  <c r="K3970"/>
  <c r="K3971" a="1"/>
  <c r="K3971" s="1"/>
  <c r="K3972" a="1"/>
  <c r="K3972" s="1"/>
  <c r="K3973" a="1"/>
  <c r="K3973" s="1"/>
  <c r="K3974" a="1"/>
  <c r="K3974"/>
  <c r="K3975" a="1"/>
  <c r="K3975" s="1"/>
  <c r="K3976" a="1"/>
  <c r="K3976" s="1"/>
  <c r="K3977" a="1"/>
  <c r="K3977"/>
  <c r="K3978" a="1"/>
  <c r="K3978"/>
  <c r="K3979" a="1"/>
  <c r="K3979"/>
  <c r="K3980" a="1"/>
  <c r="K3980" s="1"/>
  <c r="K3981" a="1"/>
  <c r="K3981"/>
  <c r="K3982" a="1"/>
  <c r="K3982" s="1"/>
  <c r="K3983" a="1"/>
  <c r="K3983"/>
  <c r="K3984" a="1"/>
  <c r="K3984" s="1"/>
  <c r="K3985" a="1"/>
  <c r="K3985" s="1"/>
  <c r="K3986" a="1"/>
  <c r="K3986"/>
  <c r="K3987" a="1"/>
  <c r="K3987"/>
  <c r="K3988" a="1"/>
  <c r="K3988" s="1"/>
  <c r="K3989" a="1"/>
  <c r="K3989" s="1"/>
  <c r="K3990" a="1"/>
  <c r="K3990"/>
  <c r="K3991" a="1"/>
  <c r="K3991" s="1"/>
  <c r="K3992" a="1"/>
  <c r="K3992" s="1"/>
  <c r="K3993" a="1"/>
  <c r="K3993"/>
  <c r="K3994" a="1"/>
  <c r="K3994" s="1"/>
  <c r="K3995" a="1"/>
  <c r="K3995"/>
  <c r="K3996" a="1"/>
  <c r="K3996" s="1"/>
  <c r="K3997" a="1"/>
  <c r="K3997"/>
  <c r="K3998" a="1"/>
  <c r="K3998" s="1"/>
  <c r="K3999" a="1"/>
  <c r="K3999"/>
  <c r="K4000" a="1"/>
  <c r="K4000" s="1"/>
  <c r="K4001" a="1"/>
  <c r="K4001" s="1"/>
  <c r="K4002" a="1"/>
  <c r="K4002"/>
  <c r="K4003" a="1"/>
  <c r="K4003" s="1"/>
  <c r="K4004" a="1"/>
  <c r="K4004" s="1"/>
  <c r="K4005" a="1"/>
  <c r="K4005" s="1"/>
  <c r="K4006" a="1"/>
  <c r="K4006"/>
  <c r="K4007" a="1"/>
  <c r="K4007" s="1"/>
  <c r="K4008" a="1"/>
  <c r="K4008" s="1"/>
  <c r="K4009" a="1"/>
  <c r="K4009"/>
  <c r="K4010" a="1"/>
  <c r="K4010"/>
  <c r="K4011" a="1"/>
  <c r="K4011"/>
  <c r="K4012" a="1"/>
  <c r="K4012" s="1"/>
  <c r="K4013" a="1"/>
  <c r="K4013"/>
  <c r="K4014" a="1"/>
  <c r="K4014" s="1"/>
  <c r="K4015" a="1"/>
  <c r="K4015"/>
  <c r="K4016" a="1"/>
  <c r="K4016" s="1"/>
  <c r="K4017" a="1"/>
  <c r="K4017" s="1"/>
  <c r="K4018" a="1"/>
  <c r="K4018"/>
  <c r="K4019" a="1"/>
  <c r="K4019" s="1"/>
  <c r="K4020" a="1"/>
  <c r="K4020" s="1"/>
  <c r="K4021" a="1"/>
  <c r="K4021" s="1"/>
  <c r="K4022" a="1"/>
  <c r="K4022"/>
  <c r="K4023" a="1"/>
  <c r="K4023" s="1"/>
  <c r="K4024" a="1"/>
  <c r="K4024" s="1"/>
  <c r="K4025" a="1"/>
  <c r="K4025"/>
  <c r="K4026" a="1"/>
  <c r="K4026" s="1"/>
  <c r="K4027" a="1"/>
  <c r="K4027"/>
  <c r="K4028" a="1"/>
  <c r="K4028" s="1"/>
  <c r="K4029" a="1"/>
  <c r="K4029"/>
  <c r="K4030" a="1"/>
  <c r="K4030" s="1"/>
  <c r="K4031" a="1"/>
  <c r="K4031"/>
  <c r="K4032" a="1"/>
  <c r="K4032" s="1"/>
  <c r="K4033" a="1"/>
  <c r="K4033" s="1"/>
  <c r="K4034" a="1"/>
  <c r="K4034"/>
  <c r="K4035" a="1"/>
  <c r="K4035" s="1"/>
  <c r="K4036" a="1"/>
  <c r="K4036" s="1"/>
  <c r="K4037" a="1"/>
  <c r="K4037" s="1"/>
  <c r="K4038" a="1"/>
  <c r="K4038"/>
  <c r="K4039" a="1"/>
  <c r="K4039" s="1"/>
  <c r="K4040" a="1"/>
  <c r="K4040" s="1"/>
  <c r="K4041" a="1"/>
  <c r="K4041"/>
  <c r="K4042" a="1"/>
  <c r="K4042" s="1"/>
  <c r="K4043" a="1"/>
  <c r="K4043"/>
  <c r="K4044" a="1"/>
  <c r="K4044" s="1"/>
  <c r="K4045" a="1"/>
  <c r="K4045"/>
  <c r="K4046" a="1"/>
  <c r="K4046" s="1"/>
  <c r="K4047" a="1"/>
  <c r="K4047"/>
  <c r="K4048" a="1"/>
  <c r="K4048" s="1"/>
  <c r="K4049" a="1"/>
  <c r="K4049" s="1"/>
  <c r="K4050" a="1"/>
  <c r="K4050"/>
  <c r="K4051" a="1"/>
  <c r="K4051" s="1"/>
  <c r="K4052" a="1"/>
  <c r="K4052" s="1"/>
  <c r="K4053" a="1"/>
  <c r="K4053" s="1"/>
  <c r="K4054" a="1"/>
  <c r="K4054"/>
  <c r="K4055" a="1"/>
  <c r="K4055" s="1"/>
  <c r="K4056" a="1"/>
  <c r="K4056" s="1"/>
  <c r="K4057" a="1"/>
  <c r="K4057"/>
  <c r="K4058" a="1"/>
  <c r="K4058" s="1"/>
  <c r="K4059" a="1"/>
  <c r="K4059"/>
  <c r="K4060" a="1"/>
  <c r="K4060" s="1"/>
  <c r="K4061" a="1"/>
  <c r="K4061"/>
  <c r="K4062" a="1"/>
  <c r="K4062" s="1"/>
  <c r="K4063" a="1"/>
  <c r="K4063"/>
  <c r="K4064" a="1"/>
  <c r="K4064" s="1"/>
  <c r="K4065" a="1"/>
  <c r="K4065" s="1"/>
  <c r="K4066" a="1"/>
  <c r="K4066" s="1"/>
  <c r="K4067" a="1"/>
  <c r="K4067" s="1"/>
  <c r="K4068" a="1"/>
  <c r="K4068" s="1"/>
  <c r="K4069" a="1"/>
  <c r="K4069" s="1"/>
  <c r="K4070" a="1"/>
  <c r="K4070"/>
  <c r="K4071" a="1"/>
  <c r="K4071" s="1"/>
  <c r="K4072" a="1"/>
  <c r="K4072" s="1"/>
  <c r="K4073" a="1"/>
  <c r="K4073"/>
  <c r="K4074" a="1"/>
  <c r="K4074" s="1"/>
  <c r="K4075" a="1"/>
  <c r="K4075" s="1"/>
  <c r="K4076" a="1"/>
  <c r="K4076" s="1"/>
  <c r="K4077" a="1"/>
  <c r="K4077"/>
  <c r="K4078" a="1"/>
  <c r="K4078" s="1"/>
  <c r="K4079" a="1"/>
  <c r="K4079"/>
  <c r="K4080" a="1"/>
  <c r="K4080" s="1"/>
  <c r="K4081" a="1"/>
  <c r="K4081" s="1"/>
  <c r="K4082" a="1"/>
  <c r="K4082"/>
  <c r="K4083" a="1"/>
  <c r="K4083" s="1"/>
  <c r="K4084" a="1"/>
  <c r="K4084" s="1"/>
  <c r="K4085" a="1"/>
  <c r="K4085" s="1"/>
  <c r="K4086" a="1"/>
  <c r="K4086"/>
  <c r="K4087" a="1"/>
  <c r="K4087" s="1"/>
  <c r="K4088" a="1"/>
  <c r="K4088" s="1"/>
  <c r="K4089" a="1"/>
  <c r="K4089" s="1"/>
  <c r="K4090" a="1"/>
  <c r="K4090" s="1"/>
  <c r="K4091" a="1"/>
  <c r="K4091"/>
  <c r="K4092" a="1"/>
  <c r="K4092" s="1"/>
  <c r="K4093" a="1"/>
  <c r="K4093"/>
  <c r="K4094" a="1"/>
  <c r="K4094" s="1"/>
  <c r="K4095" a="1"/>
  <c r="K4095"/>
  <c r="K4096" a="1"/>
  <c r="K4096" s="1"/>
  <c r="K4097" a="1"/>
  <c r="K4097" s="1"/>
  <c r="K4098" a="1"/>
  <c r="K4098" s="1"/>
  <c r="K4099" a="1"/>
  <c r="K4099" s="1"/>
  <c r="K4100" a="1"/>
  <c r="K4100" s="1"/>
  <c r="K4101" a="1"/>
  <c r="K4101" s="1"/>
  <c r="K4102" a="1"/>
  <c r="K4102"/>
  <c r="K4103" a="1"/>
  <c r="K4103" s="1"/>
  <c r="K4104" a="1"/>
  <c r="K4104" s="1"/>
  <c r="K4105" a="1"/>
  <c r="K4105"/>
  <c r="K4106" a="1"/>
  <c r="K4106" s="1"/>
  <c r="K4107" a="1"/>
  <c r="K4107" s="1"/>
  <c r="K4108" a="1"/>
  <c r="K4108" s="1"/>
  <c r="K4109" a="1"/>
  <c r="K4109"/>
  <c r="K4110" a="1"/>
  <c r="K4110" s="1"/>
  <c r="K4111" a="1"/>
  <c r="K4111"/>
  <c r="K4112" a="1"/>
  <c r="K4112" s="1"/>
  <c r="K4113" a="1"/>
  <c r="K4113" s="1"/>
  <c r="K4114" a="1"/>
  <c r="K4114"/>
  <c r="K4115" a="1"/>
  <c r="K4115" s="1"/>
  <c r="K4116" a="1"/>
  <c r="K4116" s="1"/>
  <c r="K4117" a="1"/>
  <c r="K4117" s="1"/>
  <c r="K4118" a="1"/>
  <c r="K4118"/>
  <c r="K4119" a="1"/>
  <c r="K4119" s="1"/>
  <c r="K4120" a="1"/>
  <c r="K4120" s="1"/>
  <c r="K4121" a="1"/>
  <c r="K4121" s="1"/>
  <c r="K4122" a="1"/>
  <c r="K4122" s="1"/>
  <c r="K4123" a="1"/>
  <c r="K4123"/>
  <c r="K4124" a="1"/>
  <c r="K4124" s="1"/>
  <c r="K4125" a="1"/>
  <c r="K4125"/>
  <c r="K4126" a="1"/>
  <c r="K4126" s="1"/>
  <c r="K4127" a="1"/>
  <c r="K4127"/>
  <c r="K4128" a="1"/>
  <c r="K4128" s="1"/>
  <c r="K4129" a="1"/>
  <c r="K4129" s="1"/>
  <c r="K4130" a="1"/>
  <c r="K4130" s="1"/>
  <c r="K4131" a="1"/>
  <c r="K4131" s="1"/>
  <c r="K4132" a="1"/>
  <c r="K4132" s="1"/>
  <c r="K4133" a="1"/>
  <c r="K4133" s="1"/>
  <c r="K4134" a="1"/>
  <c r="K4134"/>
  <c r="K4135" a="1"/>
  <c r="K4135" s="1"/>
  <c r="K4136" a="1"/>
  <c r="K4136" s="1"/>
  <c r="K4137" a="1"/>
  <c r="K4137"/>
  <c r="K4138" a="1"/>
  <c r="K4138" s="1"/>
  <c r="K4139" a="1"/>
  <c r="K4139" s="1"/>
  <c r="K4140" a="1"/>
  <c r="K4140" s="1"/>
  <c r="K4141" a="1"/>
  <c r="K4141"/>
  <c r="K4142" a="1"/>
  <c r="K4142" s="1"/>
  <c r="K4143" a="1"/>
  <c r="K4143"/>
  <c r="K4144" a="1"/>
  <c r="K4144" s="1"/>
  <c r="K4145" a="1"/>
  <c r="K4145" s="1"/>
  <c r="K4146" a="1"/>
  <c r="K4146"/>
  <c r="K4147" a="1"/>
  <c r="K4147" s="1"/>
  <c r="K4148" a="1"/>
  <c r="K4148" s="1"/>
  <c r="K4149" a="1"/>
  <c r="K4149" s="1"/>
  <c r="K4150" a="1"/>
  <c r="K4150"/>
  <c r="K4151" a="1"/>
  <c r="K4151" s="1"/>
  <c r="K4152" a="1"/>
  <c r="K4152" s="1"/>
  <c r="K4153" a="1"/>
  <c r="K4153" s="1"/>
  <c r="K4154" a="1"/>
  <c r="K4154" s="1"/>
  <c r="K4155" a="1"/>
  <c r="K4155"/>
  <c r="K4156" a="1"/>
  <c r="K4156" s="1"/>
  <c r="K4157" a="1"/>
  <c r="K4157"/>
  <c r="K4158" a="1"/>
  <c r="K4158" s="1"/>
  <c r="K4159" a="1"/>
  <c r="K4159"/>
  <c r="K4160" a="1"/>
  <c r="K4160" s="1"/>
  <c r="K4161" a="1"/>
  <c r="K4161" s="1"/>
  <c r="K4162" a="1"/>
  <c r="K4162" s="1"/>
  <c r="K4163" a="1"/>
  <c r="K4163" s="1"/>
  <c r="K4164" a="1"/>
  <c r="K4164" s="1"/>
  <c r="K4165" a="1"/>
  <c r="K4165" s="1"/>
  <c r="K4166" a="1"/>
  <c r="K4166"/>
  <c r="K4167" a="1"/>
  <c r="K4167" s="1"/>
  <c r="K4168" a="1"/>
  <c r="K4168" s="1"/>
  <c r="K4169" a="1"/>
  <c r="K4169"/>
  <c r="K4170" a="1"/>
  <c r="K4170" s="1"/>
  <c r="K4171" a="1"/>
  <c r="K4171" s="1"/>
  <c r="K4172" a="1"/>
  <c r="K4172" s="1"/>
  <c r="K4173" a="1"/>
  <c r="K4173"/>
  <c r="K4174" a="1"/>
  <c r="K4174" s="1"/>
  <c r="K4175" a="1"/>
  <c r="K4175"/>
  <c r="K4176" a="1"/>
  <c r="K4176" s="1"/>
  <c r="K4177" a="1"/>
  <c r="K4177" s="1"/>
  <c r="K4178" a="1"/>
  <c r="K4178"/>
  <c r="K4179" a="1"/>
  <c r="K4179" s="1"/>
  <c r="K4180" a="1"/>
  <c r="K4180" s="1"/>
  <c r="K4181" a="1"/>
  <c r="K4181" s="1"/>
  <c r="K4182" a="1"/>
  <c r="K4182"/>
  <c r="K4183" a="1"/>
  <c r="K4183" s="1"/>
  <c r="K4184" a="1"/>
  <c r="K4184" s="1"/>
  <c r="K4185" a="1"/>
  <c r="K4185" s="1"/>
  <c r="K4186" a="1"/>
  <c r="K4186" s="1"/>
  <c r="K4187" a="1"/>
  <c r="K4187"/>
  <c r="K4188" a="1"/>
  <c r="K4188" s="1"/>
  <c r="K4189" a="1"/>
  <c r="K4189"/>
  <c r="K4190" a="1"/>
  <c r="K4190" s="1"/>
  <c r="K4191" a="1"/>
  <c r="K4191"/>
  <c r="K4192" a="1"/>
  <c r="K4192" s="1"/>
  <c r="K4193" a="1"/>
  <c r="K4193" s="1"/>
  <c r="K4194" a="1"/>
  <c r="K4194" s="1"/>
  <c r="K4195" a="1"/>
  <c r="K4195" s="1"/>
  <c r="K4196" a="1"/>
  <c r="K4196" s="1"/>
  <c r="K4197" a="1"/>
  <c r="K4197" s="1"/>
  <c r="K4198" a="1"/>
  <c r="K4198"/>
  <c r="K4199" a="1"/>
  <c r="K4199" s="1"/>
  <c r="K4200" a="1"/>
  <c r="K4200" s="1"/>
  <c r="K4201" a="1"/>
  <c r="K4201" s="1"/>
  <c r="K4202" a="1"/>
  <c r="K4202" s="1"/>
  <c r="K4203" a="1"/>
  <c r="K4203" s="1"/>
  <c r="K4204" a="1"/>
  <c r="K4204" s="1"/>
  <c r="K4205" a="1"/>
  <c r="K4205"/>
  <c r="K4206" a="1"/>
  <c r="K4206" s="1"/>
  <c r="K4207" a="1"/>
  <c r="K4207"/>
  <c r="K4208" a="1"/>
  <c r="K4208" s="1"/>
  <c r="K4209" a="1"/>
  <c r="K4209" s="1"/>
  <c r="K4210" a="1"/>
  <c r="K4210" s="1"/>
  <c r="K4211" a="1"/>
  <c r="K4211" s="1"/>
  <c r="K4212" a="1"/>
  <c r="K4212" s="1"/>
  <c r="K4213" a="1"/>
  <c r="K4213" s="1"/>
  <c r="K4214" a="1"/>
  <c r="K4214"/>
  <c r="K4215" a="1"/>
  <c r="K4215" s="1"/>
  <c r="K4216" a="1"/>
  <c r="K4216" s="1"/>
  <c r="K4217" a="1"/>
  <c r="K4217" s="1"/>
  <c r="K4218" a="1"/>
  <c r="K4218" s="1"/>
  <c r="K4219" a="1"/>
  <c r="K4219" s="1"/>
  <c r="K4220" a="1"/>
  <c r="K4220" s="1"/>
  <c r="K4221" a="1"/>
  <c r="K4221"/>
  <c r="K4222" a="1"/>
  <c r="K4222" s="1"/>
  <c r="K4223" a="1"/>
  <c r="K4223"/>
  <c r="K4224" a="1"/>
  <c r="K4224" s="1"/>
  <c r="K4225" a="1"/>
  <c r="K4225" s="1"/>
  <c r="K4226" a="1"/>
  <c r="K4226" s="1"/>
  <c r="K4227" a="1"/>
  <c r="K4227" s="1"/>
  <c r="K4228" a="1"/>
  <c r="K4228" s="1"/>
  <c r="K4229" a="1"/>
  <c r="K4229" s="1"/>
  <c r="K4230" a="1"/>
  <c r="K4230"/>
  <c r="K4231" a="1"/>
  <c r="K4231" s="1"/>
  <c r="K4232" a="1"/>
  <c r="K4232" s="1"/>
  <c r="K4233" a="1"/>
  <c r="K4233" s="1"/>
  <c r="K4234" a="1"/>
  <c r="K4234" s="1"/>
  <c r="K4235" a="1"/>
  <c r="K4235" s="1"/>
  <c r="K4236" a="1"/>
  <c r="K4236" s="1"/>
  <c r="K4237" a="1"/>
  <c r="K4237"/>
  <c r="K4238" a="1"/>
  <c r="K4238" s="1"/>
  <c r="K4239" a="1"/>
  <c r="K4239"/>
  <c r="K4240" a="1"/>
  <c r="K4240" s="1"/>
  <c r="K4241" a="1"/>
  <c r="K4241" s="1"/>
  <c r="K4242" a="1"/>
  <c r="K4242" s="1"/>
  <c r="K4243" a="1"/>
  <c r="K4243" s="1"/>
  <c r="K4244" a="1"/>
  <c r="K4244" s="1"/>
  <c r="K4245" a="1"/>
  <c r="K4245" s="1"/>
  <c r="K4246" a="1"/>
  <c r="K4246"/>
  <c r="K4247" a="1"/>
  <c r="K4247" s="1"/>
  <c r="K4248" a="1"/>
  <c r="K4248" s="1"/>
  <c r="K4249" a="1"/>
  <c r="K4249" s="1"/>
  <c r="K4250" a="1"/>
  <c r="K4250" s="1"/>
  <c r="K4251" a="1"/>
  <c r="K4251" s="1"/>
  <c r="K4252" a="1"/>
  <c r="K4252" s="1"/>
  <c r="K4253" a="1"/>
  <c r="K4253"/>
  <c r="K4254" a="1"/>
  <c r="K4254" s="1"/>
  <c r="K4255" a="1"/>
  <c r="K4255"/>
  <c r="K4256" a="1"/>
  <c r="K4256" s="1"/>
  <c r="K4257" a="1"/>
  <c r="K4257" s="1"/>
  <c r="K4258" a="1"/>
  <c r="K4258" s="1"/>
  <c r="K4259" a="1"/>
  <c r="K4259" s="1"/>
  <c r="K4260" a="1"/>
  <c r="K4260" s="1"/>
  <c r="K4261" a="1"/>
  <c r="K4261" s="1"/>
  <c r="K4262" a="1"/>
  <c r="K4262"/>
  <c r="K4263" a="1"/>
  <c r="K4263" s="1"/>
  <c r="K4264" a="1"/>
  <c r="K4264" s="1"/>
  <c r="K4265" a="1"/>
  <c r="K4265" s="1"/>
  <c r="K4266" a="1"/>
  <c r="K4266" s="1"/>
  <c r="K4267" a="1"/>
  <c r="K4267" s="1"/>
  <c r="K4268" a="1"/>
  <c r="K4268" s="1"/>
  <c r="K4269" a="1"/>
  <c r="K4269"/>
  <c r="K4270" a="1"/>
  <c r="K4270" s="1"/>
  <c r="K4271" a="1"/>
  <c r="K4271"/>
  <c r="K4272" a="1"/>
  <c r="K4272" s="1"/>
  <c r="K4273" a="1"/>
  <c r="K4273" s="1"/>
  <c r="K4274" a="1"/>
  <c r="K4274" s="1"/>
  <c r="K4275" a="1"/>
  <c r="K4275" s="1"/>
  <c r="K4276" a="1"/>
  <c r="K4276" s="1"/>
  <c r="K4277" a="1"/>
  <c r="K4277" s="1"/>
  <c r="K4278" a="1"/>
  <c r="K4278"/>
  <c r="K4279" a="1"/>
  <c r="K4279" s="1"/>
  <c r="K4280" a="1"/>
  <c r="K4280" s="1"/>
  <c r="K4281" a="1"/>
  <c r="K4281" s="1"/>
  <c r="K4282" a="1"/>
  <c r="K4282" s="1"/>
  <c r="K4283" a="1"/>
  <c r="K4283" s="1"/>
  <c r="K4284" a="1"/>
  <c r="K4284" s="1"/>
  <c r="K4285" a="1"/>
  <c r="K4285"/>
  <c r="K4286" a="1"/>
  <c r="K4286" s="1"/>
  <c r="K4287" a="1"/>
  <c r="K4287"/>
  <c r="K4288" a="1"/>
  <c r="K4288" s="1"/>
  <c r="K4289" a="1"/>
  <c r="K4289" s="1"/>
  <c r="K4290" a="1"/>
  <c r="K4290" s="1"/>
  <c r="K4291" a="1"/>
  <c r="K4291" s="1"/>
  <c r="K4292" a="1"/>
  <c r="K4292" s="1"/>
  <c r="K4293" a="1"/>
  <c r="K4293" s="1"/>
  <c r="K4294" a="1"/>
  <c r="K4294"/>
  <c r="K4295" a="1"/>
  <c r="K4295" s="1"/>
  <c r="K4296" a="1"/>
  <c r="K4296" s="1"/>
  <c r="K4297" a="1"/>
  <c r="K4297"/>
  <c r="K4298" a="1"/>
  <c r="K4298" s="1"/>
  <c r="K4299" a="1"/>
  <c r="K4299" s="1"/>
  <c r="K4300" a="1"/>
  <c r="K4300" s="1"/>
  <c r="K4301" a="1"/>
  <c r="K4301"/>
  <c r="K4302" a="1"/>
  <c r="K4302" s="1"/>
  <c r="K4303" a="1"/>
  <c r="K4303"/>
  <c r="K4304" a="1"/>
  <c r="K4304" s="1"/>
  <c r="K4305" a="1"/>
  <c r="K4305" s="1"/>
  <c r="K4306" a="1"/>
  <c r="K4306" s="1"/>
  <c r="K4307" a="1"/>
  <c r="K4307" s="1"/>
  <c r="K4308" a="1"/>
  <c r="K4308" s="1"/>
  <c r="K4309" a="1"/>
  <c r="K4309" s="1"/>
  <c r="K4310" a="1"/>
  <c r="K4310"/>
  <c r="K4311" a="1"/>
  <c r="K4311" s="1"/>
  <c r="K4312" a="1"/>
  <c r="K4312" s="1"/>
  <c r="K4313" a="1"/>
  <c r="K4313" s="1"/>
  <c r="K4314" a="1"/>
  <c r="K4314" s="1"/>
  <c r="K4315" a="1"/>
  <c r="K4315" s="1"/>
  <c r="K4316" a="1"/>
  <c r="K4316" s="1"/>
  <c r="K4317" a="1"/>
  <c r="K4317"/>
  <c r="K4318" a="1"/>
  <c r="K4318" s="1"/>
  <c r="K4319" a="1"/>
  <c r="K4319"/>
  <c r="K4320" a="1"/>
  <c r="K4320" s="1"/>
  <c r="K4321" a="1"/>
  <c r="K4321" s="1"/>
  <c r="K4322" a="1"/>
  <c r="K4322" s="1"/>
  <c r="K4323" a="1"/>
  <c r="K4323" s="1"/>
  <c r="K4324" a="1"/>
  <c r="K4324" s="1"/>
  <c r="K4325" a="1"/>
  <c r="K4325" s="1"/>
  <c r="K4326" a="1"/>
  <c r="K4326"/>
  <c r="K4327" a="1"/>
  <c r="K4327" s="1"/>
  <c r="K4328" a="1"/>
  <c r="K4328" s="1"/>
  <c r="K4329" a="1"/>
  <c r="K4329" s="1"/>
  <c r="K4330" a="1"/>
  <c r="K4330" s="1"/>
  <c r="K4331" a="1"/>
  <c r="K4331" s="1"/>
  <c r="K4332" a="1"/>
  <c r="K4332" s="1"/>
  <c r="K4333" a="1"/>
  <c r="K4333"/>
  <c r="K4334" a="1"/>
  <c r="K4334" s="1"/>
  <c r="K4335" a="1"/>
  <c r="K4335"/>
  <c r="K4336" a="1"/>
  <c r="K4336" s="1"/>
  <c r="K4337" a="1"/>
  <c r="K4337" s="1"/>
  <c r="K4338" a="1"/>
  <c r="K4338" s="1"/>
  <c r="K4339" a="1"/>
  <c r="K4339" s="1"/>
  <c r="K4340" a="1"/>
  <c r="K4340" s="1"/>
  <c r="K4341" a="1"/>
  <c r="K4341" s="1"/>
  <c r="K4342" a="1"/>
  <c r="K4342"/>
  <c r="K4343" a="1"/>
  <c r="K4343" s="1"/>
  <c r="K4344" a="1"/>
  <c r="K4344" s="1"/>
  <c r="K4345" a="1"/>
  <c r="K4345" s="1"/>
  <c r="K4346" a="1"/>
  <c r="K4346" s="1"/>
  <c r="K4347" a="1"/>
  <c r="K4347" s="1"/>
  <c r="K4348" a="1"/>
  <c r="K4348" s="1"/>
  <c r="K4349" a="1"/>
  <c r="K4349"/>
  <c r="K4350" a="1"/>
  <c r="K4350" s="1"/>
  <c r="K4351" a="1"/>
  <c r="K4351"/>
  <c r="K4352" a="1"/>
  <c r="K4352" s="1"/>
  <c r="K4353" a="1"/>
  <c r="K4353" s="1"/>
  <c r="K4354" a="1"/>
  <c r="K4354" s="1"/>
  <c r="K4355" a="1"/>
  <c r="K4355" s="1"/>
  <c r="K4356" a="1"/>
  <c r="K4356" s="1"/>
  <c r="K4357" a="1"/>
  <c r="K4357" s="1"/>
  <c r="K4358" a="1"/>
  <c r="K4358"/>
  <c r="K4359" a="1"/>
  <c r="K4359" s="1"/>
  <c r="K4360" a="1"/>
  <c r="K4360" s="1"/>
  <c r="K4361" a="1"/>
  <c r="K4361" s="1"/>
  <c r="K4362" a="1"/>
  <c r="K4362" s="1"/>
  <c r="K4363" a="1"/>
  <c r="K4363" s="1"/>
  <c r="K4364" a="1"/>
  <c r="K4364" s="1"/>
  <c r="K4365" a="1"/>
  <c r="K4365"/>
  <c r="K4366" a="1"/>
  <c r="K4366" s="1"/>
  <c r="K4367" a="1"/>
  <c r="K4367"/>
  <c r="K4368" a="1"/>
  <c r="K4368" s="1"/>
  <c r="K4369" a="1"/>
  <c r="K4369" s="1"/>
  <c r="K4370" a="1"/>
  <c r="K4370" s="1"/>
  <c r="K4371" a="1"/>
  <c r="K4371" s="1"/>
  <c r="K4372" a="1"/>
  <c r="K4372" s="1"/>
  <c r="K4373" a="1"/>
  <c r="K4373" s="1"/>
  <c r="K4374" a="1"/>
  <c r="K4374"/>
  <c r="K4375" a="1"/>
  <c r="K4375" s="1"/>
  <c r="K4376" a="1"/>
  <c r="K4376" s="1"/>
  <c r="K4377" a="1"/>
  <c r="K4377" s="1"/>
  <c r="K4378" a="1"/>
  <c r="K4378" s="1"/>
  <c r="K4379" a="1"/>
  <c r="K4379" s="1"/>
  <c r="K4380" a="1"/>
  <c r="K4380" s="1"/>
  <c r="K4381" a="1"/>
  <c r="K4381"/>
  <c r="K4382" a="1"/>
  <c r="K4382" s="1"/>
  <c r="K4383" a="1"/>
  <c r="K4383"/>
  <c r="K4384" a="1"/>
  <c r="K4384" s="1"/>
  <c r="K4385" a="1"/>
  <c r="K4385" s="1"/>
  <c r="K4386" a="1"/>
  <c r="K4386" s="1"/>
  <c r="K4387" a="1"/>
  <c r="K4387" s="1"/>
  <c r="K4388" a="1"/>
  <c r="K4388" s="1"/>
  <c r="K4389" a="1"/>
  <c r="K4389" s="1"/>
  <c r="K4390" a="1"/>
  <c r="K4390"/>
  <c r="K4391" a="1"/>
  <c r="K4391" s="1"/>
  <c r="K4392" a="1"/>
  <c r="K4392" s="1"/>
  <c r="K4393" a="1"/>
  <c r="K4393" s="1"/>
  <c r="K4394" a="1"/>
  <c r="K4394" s="1"/>
  <c r="K4395" a="1"/>
  <c r="K4395" s="1"/>
  <c r="K4396" a="1"/>
  <c r="K4396" s="1"/>
  <c r="K4397" a="1"/>
  <c r="K4397"/>
  <c r="K4398" a="1"/>
  <c r="K4398" s="1"/>
  <c r="K4399" a="1"/>
  <c r="K4399"/>
  <c r="K4400" a="1"/>
  <c r="K4400" s="1"/>
  <c r="K4401" a="1"/>
  <c r="K4401" s="1"/>
  <c r="K4402" a="1"/>
  <c r="K4402" s="1"/>
  <c r="K4403" a="1"/>
  <c r="K4403" s="1"/>
  <c r="K4404" a="1"/>
  <c r="K4404" s="1"/>
  <c r="K4405" a="1"/>
  <c r="K4405" s="1"/>
  <c r="K4406" a="1"/>
  <c r="K4406"/>
  <c r="K4407" a="1"/>
  <c r="K4407" s="1"/>
  <c r="K4408" a="1"/>
  <c r="K4408" s="1"/>
  <c r="K4409" a="1"/>
  <c r="K4409" s="1"/>
  <c r="K4410" a="1"/>
  <c r="K4410" s="1"/>
  <c r="K4411" a="1"/>
  <c r="K4411" s="1"/>
  <c r="K4412" a="1"/>
  <c r="K4412" s="1"/>
  <c r="K4413" a="1"/>
  <c r="K4413"/>
  <c r="K4414" a="1"/>
  <c r="K4414" s="1"/>
  <c r="K4415" a="1"/>
  <c r="K4415"/>
  <c r="K4416" a="1"/>
  <c r="K4416" s="1"/>
  <c r="K4417" a="1"/>
  <c r="K4417" s="1"/>
  <c r="K4418" a="1"/>
  <c r="K4418" s="1"/>
  <c r="K4419" a="1"/>
  <c r="K4419" s="1"/>
  <c r="K4420" a="1"/>
  <c r="K4420" s="1"/>
  <c r="K4421" a="1"/>
  <c r="K4421" s="1"/>
  <c r="K4422" a="1"/>
  <c r="K4422"/>
  <c r="K4423" a="1"/>
  <c r="K4423" s="1"/>
  <c r="K4424" a="1"/>
  <c r="K4424" s="1"/>
  <c r="K4425" a="1"/>
  <c r="K4425" s="1"/>
  <c r="K4426" a="1"/>
  <c r="K4426" s="1"/>
  <c r="K4427" a="1"/>
  <c r="K4427" s="1"/>
  <c r="K4428" a="1"/>
  <c r="K4428" s="1"/>
  <c r="K4429" a="1"/>
  <c r="K4429"/>
  <c r="K4430" a="1"/>
  <c r="K4430" s="1"/>
  <c r="K4431" a="1"/>
  <c r="K4431"/>
  <c r="K4432" a="1"/>
  <c r="K4432" s="1"/>
  <c r="K4433" a="1"/>
  <c r="K4433" s="1"/>
  <c r="K4434" a="1"/>
  <c r="K4434"/>
  <c r="K4435" a="1"/>
  <c r="K4435" s="1"/>
  <c r="K4436" a="1"/>
  <c r="K4436" s="1"/>
  <c r="K4437" a="1"/>
  <c r="K4437" s="1"/>
  <c r="K4438" a="1"/>
  <c r="K4438"/>
  <c r="K4439" a="1"/>
  <c r="K4439" s="1"/>
  <c r="K4440" a="1"/>
  <c r="K4440" s="1"/>
  <c r="K4441" a="1"/>
  <c r="K4441" s="1"/>
  <c r="K4442" a="1"/>
  <c r="K4442" s="1"/>
  <c r="K4443" a="1"/>
  <c r="K4443"/>
  <c r="K4444" a="1"/>
  <c r="K4444" s="1"/>
  <c r="K4445" a="1"/>
  <c r="K4445"/>
  <c r="K4446" a="1"/>
  <c r="K4446" s="1"/>
  <c r="K4447" a="1"/>
  <c r="K4447"/>
  <c r="K4448" a="1"/>
  <c r="K4448" s="1"/>
  <c r="K4449" a="1"/>
  <c r="K4449" s="1"/>
  <c r="K4450" a="1"/>
  <c r="K4450" s="1"/>
  <c r="K4451" a="1"/>
  <c r="K4451" s="1"/>
  <c r="K4452" a="1"/>
  <c r="K4452" s="1"/>
  <c r="K4453" a="1"/>
  <c r="K4453" s="1"/>
  <c r="K4454" a="1"/>
  <c r="K4454"/>
  <c r="K4455" a="1"/>
  <c r="K4455" s="1"/>
  <c r="K4456" a="1"/>
  <c r="K4456" s="1"/>
  <c r="K4457" a="1"/>
  <c r="K4457"/>
  <c r="K4458" a="1"/>
  <c r="K4458" s="1"/>
  <c r="K4459" a="1"/>
  <c r="K4459" s="1"/>
  <c r="K4460" a="1"/>
  <c r="K4460" s="1"/>
  <c r="K4461" a="1"/>
  <c r="K4461"/>
  <c r="K4462" a="1"/>
  <c r="K4462" s="1"/>
  <c r="K4463" a="1"/>
  <c r="K4463"/>
  <c r="K4464" a="1"/>
  <c r="K4464" s="1"/>
  <c r="K4465" a="1"/>
  <c r="K4465" s="1"/>
  <c r="K4466" a="1"/>
  <c r="K4466"/>
  <c r="K4467" a="1"/>
  <c r="K4467" s="1"/>
  <c r="K4468" a="1"/>
  <c r="K4468" s="1"/>
  <c r="K4469" a="1"/>
  <c r="K4469" s="1"/>
  <c r="K4470" a="1"/>
  <c r="K4470"/>
  <c r="K4471" a="1"/>
  <c r="K4471" s="1"/>
  <c r="K4472" a="1"/>
  <c r="K4472" s="1"/>
  <c r="K4473" a="1"/>
  <c r="K4473" s="1"/>
  <c r="K4474" a="1"/>
  <c r="K4474" s="1"/>
  <c r="K4475" a="1"/>
  <c r="K4475"/>
  <c r="K4476" a="1"/>
  <c r="K4476" s="1"/>
  <c r="K4477" a="1"/>
  <c r="K4477"/>
  <c r="K4478" a="1"/>
  <c r="K4478" s="1"/>
  <c r="K4479" a="1"/>
  <c r="K4479"/>
  <c r="K4480" a="1"/>
  <c r="K4480" s="1"/>
  <c r="K4481" a="1"/>
  <c r="K4481" s="1"/>
  <c r="K4482" a="1"/>
  <c r="K4482" s="1"/>
  <c r="K4483" a="1"/>
  <c r="K4483" s="1"/>
  <c r="K4484" a="1"/>
  <c r="K4484" s="1"/>
  <c r="K4485" a="1"/>
  <c r="K4485" s="1"/>
  <c r="K4486" a="1"/>
  <c r="K4486"/>
  <c r="K4487" a="1"/>
  <c r="K4487" s="1"/>
  <c r="K4488" a="1"/>
  <c r="K4488" s="1"/>
  <c r="K4489" a="1"/>
  <c r="K4489"/>
  <c r="K4490" a="1"/>
  <c r="K4490" s="1"/>
  <c r="K4491" a="1"/>
  <c r="K4491" s="1"/>
  <c r="K4492" a="1"/>
  <c r="K4492" s="1"/>
  <c r="K4493" a="1"/>
  <c r="K4493"/>
  <c r="K4494" a="1"/>
  <c r="K4494" s="1"/>
  <c r="K4495" a="1"/>
  <c r="K4495"/>
  <c r="K4496" a="1"/>
  <c r="K4496" s="1"/>
  <c r="K4497" a="1"/>
  <c r="K4497" s="1"/>
  <c r="K4498" a="1"/>
  <c r="K4498"/>
  <c r="K4499" a="1"/>
  <c r="K4499" s="1"/>
  <c r="K4500" a="1"/>
  <c r="K4500" s="1"/>
  <c r="K4501" a="1"/>
  <c r="K4501" s="1"/>
  <c r="K4502" a="1"/>
  <c r="K4502"/>
  <c r="K4503" a="1"/>
  <c r="K4503" s="1"/>
  <c r="K4504" a="1"/>
  <c r="K4504" s="1"/>
  <c r="K4505" a="1"/>
  <c r="K4505" s="1"/>
  <c r="K4506" a="1"/>
  <c r="K4506" s="1"/>
  <c r="K4507" a="1"/>
  <c r="K4507"/>
  <c r="K4508" a="1"/>
  <c r="K4508" s="1"/>
  <c r="K4509" a="1"/>
  <c r="K4509"/>
  <c r="K4510" a="1"/>
  <c r="K4510" s="1"/>
  <c r="K4511" a="1"/>
  <c r="K4511"/>
  <c r="K4512" a="1"/>
  <c r="K4512" s="1"/>
  <c r="K4513" a="1"/>
  <c r="K4513" s="1"/>
  <c r="K4514" a="1"/>
  <c r="K4514" s="1"/>
  <c r="K4515" a="1"/>
  <c r="K4515" s="1"/>
  <c r="K4516" a="1"/>
  <c r="K4516" s="1"/>
  <c r="K4517" a="1"/>
  <c r="K4517" s="1"/>
  <c r="K4518" a="1"/>
  <c r="K4518"/>
  <c r="K4519" a="1"/>
  <c r="K4519" s="1"/>
  <c r="K4520" a="1"/>
  <c r="K4520" s="1"/>
  <c r="K4521" a="1"/>
  <c r="K4521"/>
  <c r="K4522" a="1"/>
  <c r="K4522" s="1"/>
  <c r="K4523" a="1"/>
  <c r="K4523" s="1"/>
  <c r="K4524" a="1"/>
  <c r="K4524" s="1"/>
  <c r="K4525" a="1"/>
  <c r="K4525"/>
  <c r="K4526" a="1"/>
  <c r="K4526" s="1"/>
  <c r="K4527" a="1"/>
  <c r="K4527"/>
  <c r="K4528" a="1"/>
  <c r="K4528" s="1"/>
  <c r="K4529" a="1"/>
  <c r="K4529" s="1"/>
  <c r="K4530" a="1"/>
  <c r="K4530"/>
  <c r="K4531" a="1"/>
  <c r="K4531" s="1"/>
  <c r="K4532" a="1"/>
  <c r="K4532" s="1"/>
  <c r="K4533" a="1"/>
  <c r="K4533" s="1"/>
  <c r="K4534" a="1"/>
  <c r="K4534"/>
  <c r="K4535" a="1"/>
  <c r="K4535" s="1"/>
  <c r="K4536" a="1"/>
  <c r="K4536" s="1"/>
  <c r="K4537" a="1"/>
  <c r="K4537" s="1"/>
  <c r="K4538" a="1"/>
  <c r="K4538" s="1"/>
  <c r="K4539" a="1"/>
  <c r="K4539"/>
  <c r="K4540" a="1"/>
  <c r="K4540" s="1"/>
  <c r="K4541" a="1"/>
  <c r="K4541"/>
  <c r="K4542" a="1"/>
  <c r="K4542" s="1"/>
  <c r="K4543" a="1"/>
  <c r="K4543"/>
  <c r="K4544" a="1"/>
  <c r="K4544" s="1"/>
  <c r="K4545" a="1"/>
  <c r="K4545" s="1"/>
  <c r="K4546" a="1"/>
  <c r="K4546" s="1"/>
  <c r="K4547" a="1"/>
  <c r="K4547" s="1"/>
  <c r="K4548" a="1"/>
  <c r="K4548" s="1"/>
  <c r="K4549" a="1"/>
  <c r="K4549" s="1"/>
  <c r="K4550" a="1"/>
  <c r="K4550"/>
  <c r="K4551" a="1"/>
  <c r="K4551" s="1"/>
  <c r="K4552" a="1"/>
  <c r="K4552" s="1"/>
  <c r="K4553" a="1"/>
  <c r="K4553"/>
  <c r="K4554" a="1"/>
  <c r="K4554" s="1"/>
  <c r="K4555" a="1"/>
  <c r="K4555" s="1"/>
  <c r="K4556" a="1"/>
  <c r="K4556" s="1"/>
  <c r="K4557" a="1"/>
  <c r="K4557"/>
  <c r="K4558" a="1"/>
  <c r="K4558" s="1"/>
  <c r="K4559" a="1"/>
  <c r="K4559"/>
  <c r="K4560" a="1"/>
  <c r="K4560" s="1"/>
  <c r="K4561" a="1"/>
  <c r="K4561" s="1"/>
  <c r="K4562" a="1"/>
  <c r="K4562"/>
  <c r="K4563" a="1"/>
  <c r="K4563" s="1"/>
  <c r="K4564" a="1"/>
  <c r="K4564" s="1"/>
  <c r="K4565" a="1"/>
  <c r="K4565" s="1"/>
  <c r="K4566" a="1"/>
  <c r="K4566"/>
  <c r="K4567" a="1"/>
  <c r="K4567" s="1"/>
  <c r="K4568" a="1"/>
  <c r="K4568" s="1"/>
  <c r="K4569" a="1"/>
  <c r="K4569" s="1"/>
  <c r="K4570" a="1"/>
  <c r="K4570" s="1"/>
  <c r="K4571" a="1"/>
  <c r="K4571"/>
  <c r="K4572" a="1"/>
  <c r="K4572" s="1"/>
  <c r="K4573" a="1"/>
  <c r="K4573"/>
  <c r="K4574" a="1"/>
  <c r="K4574" s="1"/>
  <c r="K4575" a="1"/>
  <c r="K4575"/>
  <c r="K4576" a="1"/>
  <c r="K4576" s="1"/>
  <c r="K4577" a="1"/>
  <c r="K4577" s="1"/>
  <c r="K4578" a="1"/>
  <c r="K4578" s="1"/>
  <c r="K4579" a="1"/>
  <c r="K4579" s="1"/>
  <c r="K4580" a="1"/>
  <c r="K4580" s="1"/>
  <c r="K4581" a="1"/>
  <c r="K4581" s="1"/>
  <c r="K4582" a="1"/>
  <c r="K4582"/>
  <c r="K4583" a="1"/>
  <c r="K4583" s="1"/>
  <c r="K4584" a="1"/>
  <c r="K4584" s="1"/>
  <c r="K4585" a="1"/>
  <c r="K4585"/>
  <c r="K4586" a="1"/>
  <c r="K4586" s="1"/>
  <c r="K4587" a="1"/>
  <c r="K4587" s="1"/>
  <c r="K4588" a="1"/>
  <c r="K4588" s="1"/>
  <c r="K4589" a="1"/>
  <c r="K4589"/>
  <c r="K4590" a="1"/>
  <c r="K4590" s="1"/>
  <c r="K4591" a="1"/>
  <c r="K4591"/>
  <c r="K4592" a="1"/>
  <c r="K4592" s="1"/>
  <c r="K4593" a="1"/>
  <c r="K4593" s="1"/>
  <c r="K4594" a="1"/>
  <c r="K4594"/>
  <c r="K4595" a="1"/>
  <c r="K4595" s="1"/>
  <c r="K4596" a="1"/>
  <c r="K4596" s="1"/>
  <c r="K4597" a="1"/>
  <c r="K4597" s="1"/>
  <c r="K4598" a="1"/>
  <c r="K4598" s="1"/>
  <c r="K4599" a="1"/>
  <c r="K4599" s="1"/>
  <c r="K4600" a="1"/>
  <c r="K4600" s="1"/>
  <c r="K4601" a="1"/>
  <c r="K4601" s="1"/>
  <c r="K4602" a="1"/>
  <c r="K4602" s="1"/>
  <c r="K4603" a="1"/>
  <c r="K4603"/>
  <c r="K4604" a="1"/>
  <c r="K4604" s="1"/>
  <c r="K4605" a="1"/>
  <c r="K4605"/>
  <c r="K4606" a="1"/>
  <c r="K4606" s="1"/>
  <c r="K4607" a="1"/>
  <c r="K4607" s="1"/>
  <c r="K4608" a="1"/>
  <c r="K4608" s="1"/>
  <c r="K4609" a="1"/>
  <c r="K4609" s="1"/>
  <c r="K4610" a="1"/>
  <c r="K4610" s="1"/>
  <c r="K4611" a="1"/>
  <c r="K4611" s="1"/>
  <c r="K4612" a="1"/>
  <c r="K4612" s="1"/>
  <c r="K4613" a="1"/>
  <c r="K4613" s="1"/>
  <c r="K4614" a="1"/>
  <c r="K4614"/>
  <c r="K4615" a="1"/>
  <c r="K4615" s="1"/>
  <c r="K4616" a="1"/>
  <c r="K4616" s="1"/>
  <c r="K4617" a="1"/>
  <c r="K4617"/>
  <c r="K4618" a="1"/>
  <c r="K4618" s="1"/>
  <c r="K4619" a="1"/>
  <c r="K4619" s="1"/>
  <c r="K4620" a="1"/>
  <c r="K4620" s="1"/>
  <c r="K4621" a="1"/>
  <c r="K4621" s="1"/>
  <c r="K4622" a="1"/>
  <c r="K4622" s="1"/>
  <c r="K4623" a="1"/>
  <c r="K4623"/>
  <c r="K4624" a="1"/>
  <c r="K4624" s="1"/>
  <c r="K4625" a="1"/>
  <c r="K4625" s="1"/>
  <c r="K4626" a="1"/>
  <c r="K4626"/>
  <c r="K4627" a="1"/>
  <c r="K4627" s="1"/>
  <c r="K4628" a="1"/>
  <c r="K4628" s="1"/>
  <c r="K4629" a="1"/>
  <c r="K4629" s="1"/>
  <c r="K4630" a="1"/>
  <c r="K4630" s="1"/>
  <c r="K4631" a="1"/>
  <c r="K4631" s="1"/>
  <c r="K4632" a="1"/>
  <c r="K4632" s="1"/>
  <c r="K4633" a="1"/>
  <c r="K4633" s="1"/>
  <c r="K4634" a="1"/>
  <c r="K4634" s="1"/>
  <c r="K4635" a="1"/>
  <c r="K4635"/>
  <c r="K4636" a="1"/>
  <c r="K4636" s="1"/>
  <c r="K4637" a="1"/>
  <c r="K4637"/>
  <c r="K4638" a="1"/>
  <c r="K4638" s="1"/>
  <c r="K4639" a="1"/>
  <c r="K4639" s="1"/>
  <c r="K4640" a="1"/>
  <c r="K4640" s="1"/>
  <c r="K4641" a="1"/>
  <c r="K4641" s="1"/>
  <c r="K4642" a="1"/>
  <c r="K4642" s="1"/>
  <c r="K4643" a="1"/>
  <c r="K4643" s="1"/>
  <c r="K4644" a="1"/>
  <c r="K4644" s="1"/>
  <c r="K4645" a="1"/>
  <c r="K4645" s="1"/>
  <c r="K4646" a="1"/>
  <c r="K4646"/>
  <c r="K4647" a="1"/>
  <c r="K4647" s="1"/>
  <c r="K4648" a="1"/>
  <c r="K4648" s="1"/>
  <c r="K4649" a="1"/>
  <c r="K4649"/>
  <c r="K4650" a="1"/>
  <c r="K4650" s="1"/>
  <c r="K4651" a="1"/>
  <c r="K4651" s="1"/>
  <c r="K4652" a="1"/>
  <c r="K4652" s="1"/>
  <c r="K4653" a="1"/>
  <c r="K4653"/>
  <c r="K4654" a="1"/>
  <c r="K4654" s="1"/>
  <c r="K4655" a="1"/>
  <c r="K4655"/>
  <c r="K4656" a="1"/>
  <c r="K4656" s="1"/>
  <c r="K4657" a="1"/>
  <c r="K4657" s="1"/>
  <c r="K4658" a="1"/>
  <c r="K4658"/>
  <c r="K4659" a="1"/>
  <c r="K4659" s="1"/>
  <c r="K4660" a="1"/>
  <c r="K4660" s="1"/>
  <c r="K4661" a="1"/>
  <c r="K4661" s="1"/>
  <c r="K4662" a="1"/>
  <c r="K4662"/>
  <c r="K4663" a="1"/>
  <c r="K4663" s="1"/>
  <c r="K4664" a="1"/>
  <c r="K4664" s="1"/>
  <c r="K4665" a="1"/>
  <c r="K4665" s="1"/>
  <c r="K4666" a="1"/>
  <c r="K4666" s="1"/>
  <c r="K4667" a="1"/>
  <c r="K4667"/>
  <c r="K4668" a="1"/>
  <c r="K4668" s="1"/>
  <c r="K4669" a="1"/>
  <c r="K4669"/>
  <c r="K4670" a="1"/>
  <c r="K4670" s="1"/>
  <c r="K4671" a="1"/>
  <c r="K4671"/>
  <c r="K4672" a="1"/>
  <c r="K4672" s="1"/>
  <c r="K4673" a="1"/>
  <c r="K4673" s="1"/>
  <c r="K4674" a="1"/>
  <c r="K4674" s="1"/>
  <c r="K4675" a="1"/>
  <c r="K4675" s="1"/>
  <c r="K4676" a="1"/>
  <c r="K4676" s="1"/>
  <c r="K4677" a="1"/>
  <c r="K4677" s="1"/>
  <c r="K4678" a="1"/>
  <c r="K4678"/>
  <c r="K4679" a="1"/>
  <c r="K4679" s="1"/>
  <c r="K4680" a="1"/>
  <c r="K4680" s="1"/>
  <c r="K4681" a="1"/>
  <c r="K4681"/>
  <c r="K4682" a="1"/>
  <c r="K4682" s="1"/>
  <c r="K4683" a="1"/>
  <c r="K4683" s="1"/>
  <c r="K4684" a="1"/>
  <c r="K4684" s="1"/>
  <c r="K4685" a="1"/>
  <c r="K4685"/>
  <c r="K4686" a="1"/>
  <c r="K4686" s="1"/>
  <c r="K4687" a="1"/>
  <c r="K4687"/>
  <c r="K4688" a="1"/>
  <c r="K4688" s="1"/>
  <c r="K4689" a="1"/>
  <c r="K4689" s="1"/>
  <c r="K4690" a="1"/>
  <c r="K4690"/>
  <c r="K4691" a="1"/>
  <c r="K4691" s="1"/>
  <c r="K4692" a="1"/>
  <c r="K4692" s="1"/>
  <c r="K4693" a="1"/>
  <c r="K4693" s="1"/>
  <c r="K4694" a="1"/>
  <c r="K4694"/>
  <c r="K4695" a="1"/>
  <c r="K4695" s="1"/>
  <c r="K4696" a="1"/>
  <c r="K4696" s="1"/>
  <c r="K4697" a="1"/>
  <c r="K4697" s="1"/>
  <c r="K4698" a="1"/>
  <c r="K4698" s="1"/>
  <c r="K4699" a="1"/>
  <c r="K4699"/>
  <c r="K4700" a="1"/>
  <c r="K4700" s="1"/>
  <c r="K4701" a="1"/>
  <c r="K4701"/>
  <c r="K4702" a="1"/>
  <c r="K4702" s="1"/>
  <c r="K4703" a="1"/>
  <c r="K4703"/>
  <c r="K4704" a="1"/>
  <c r="K4704" s="1"/>
  <c r="K4705" a="1"/>
  <c r="K4705" s="1"/>
  <c r="K4706" a="1"/>
  <c r="K4706" s="1"/>
  <c r="K4707" a="1"/>
  <c r="K4707" s="1"/>
  <c r="K4708" a="1"/>
  <c r="K4708" s="1"/>
  <c r="K4709" a="1"/>
  <c r="K4709" s="1"/>
  <c r="K4710" a="1"/>
  <c r="K4710"/>
  <c r="K4711" a="1"/>
  <c r="K4711" s="1"/>
  <c r="K4712" a="1"/>
  <c r="K4712" s="1"/>
  <c r="K4713" a="1"/>
  <c r="K4713"/>
  <c r="K4714" a="1"/>
  <c r="K4714" s="1"/>
  <c r="K4715" a="1"/>
  <c r="K4715" s="1"/>
  <c r="K4716" a="1"/>
  <c r="K4716" s="1"/>
  <c r="K4717" a="1"/>
  <c r="K4717"/>
  <c r="K4718" a="1"/>
  <c r="K4718" s="1"/>
  <c r="K4719" a="1"/>
  <c r="K4719"/>
  <c r="K4720" a="1"/>
  <c r="K4720" s="1"/>
  <c r="K4721" a="1"/>
  <c r="K4721" s="1"/>
  <c r="K4722" a="1"/>
  <c r="K4722"/>
  <c r="K4723" a="1"/>
  <c r="K4723" s="1"/>
  <c r="K4724" a="1"/>
  <c r="K4724" s="1"/>
  <c r="K4725" a="1"/>
  <c r="K4725" s="1"/>
  <c r="K4726" a="1"/>
  <c r="K4726"/>
  <c r="K4727" a="1"/>
  <c r="K4727" s="1"/>
  <c r="K4728" a="1"/>
  <c r="K4728" s="1"/>
  <c r="K4729" a="1"/>
  <c r="K4729" s="1"/>
  <c r="K4730" a="1"/>
  <c r="K4730" s="1"/>
  <c r="K4731" a="1"/>
  <c r="K4731"/>
  <c r="K4732" a="1"/>
  <c r="K4732" s="1"/>
  <c r="K4733" a="1"/>
  <c r="K4733"/>
  <c r="K4734" a="1"/>
  <c r="K4734" s="1"/>
  <c r="K4735" a="1"/>
  <c r="K4735"/>
  <c r="K4736" a="1"/>
  <c r="K4736" s="1"/>
  <c r="K4737" a="1"/>
  <c r="K4737" s="1"/>
  <c r="K4738" a="1"/>
  <c r="K4738" s="1"/>
  <c r="K4739" a="1"/>
  <c r="K4739" s="1"/>
  <c r="K4740" a="1"/>
  <c r="K4740" s="1"/>
  <c r="K4741" a="1"/>
  <c r="K4741" s="1"/>
  <c r="K4742" a="1"/>
  <c r="K4742"/>
  <c r="K4743" a="1"/>
  <c r="K4743" s="1"/>
  <c r="K4744" a="1"/>
  <c r="K4744" s="1"/>
  <c r="K4745" a="1"/>
  <c r="K4745"/>
  <c r="K4746" a="1"/>
  <c r="K4746" s="1"/>
  <c r="K4747" a="1"/>
  <c r="K4747" s="1"/>
  <c r="K4748" a="1"/>
  <c r="K4748" s="1"/>
  <c r="K4749" a="1"/>
  <c r="K4749"/>
  <c r="K4750" a="1"/>
  <c r="K4750" s="1"/>
  <c r="K4751" a="1"/>
  <c r="K4751"/>
  <c r="K4752" a="1"/>
  <c r="K4752" s="1"/>
  <c r="K4753" a="1"/>
  <c r="K4753" s="1"/>
  <c r="K4754" a="1"/>
  <c r="K4754"/>
  <c r="K4755" a="1"/>
  <c r="K4755" s="1"/>
  <c r="K4756" a="1"/>
  <c r="K4756" s="1"/>
  <c r="K4757" a="1"/>
  <c r="K4757" s="1"/>
  <c r="K4758" a="1"/>
  <c r="K4758"/>
  <c r="K4759" a="1"/>
  <c r="K4759" s="1"/>
  <c r="K4760" a="1"/>
  <c r="K4760" s="1"/>
  <c r="K4761" a="1"/>
  <c r="K4761" s="1"/>
  <c r="K4762" a="1"/>
  <c r="K4762" s="1"/>
  <c r="K4763" a="1"/>
  <c r="K4763"/>
  <c r="K4764" a="1"/>
  <c r="K4764" s="1"/>
  <c r="K4765" a="1"/>
  <c r="K4765"/>
  <c r="K4766" a="1"/>
  <c r="K4766" s="1"/>
  <c r="K4767" a="1"/>
  <c r="K4767"/>
  <c r="K4768" a="1"/>
  <c r="K4768" s="1"/>
  <c r="K4769" a="1"/>
  <c r="K4769" s="1"/>
  <c r="K4770" a="1"/>
  <c r="K4770" s="1"/>
  <c r="K4771" a="1"/>
  <c r="K4771" s="1"/>
  <c r="K4772" a="1"/>
  <c r="K4772" s="1"/>
  <c r="K4773" a="1"/>
  <c r="K4773" s="1"/>
  <c r="K4774" a="1"/>
  <c r="K4774"/>
  <c r="K4775" a="1"/>
  <c r="K4775" s="1"/>
  <c r="K4776" a="1"/>
  <c r="K4776" s="1"/>
  <c r="K4777" a="1"/>
  <c r="K4777"/>
  <c r="K4778" a="1"/>
  <c r="K4778" s="1"/>
  <c r="K4779" a="1"/>
  <c r="K4779" s="1"/>
  <c r="K4780" a="1"/>
  <c r="K4780" s="1"/>
  <c r="K4781" a="1"/>
  <c r="K4781"/>
  <c r="K4782" a="1"/>
  <c r="K4782" s="1"/>
  <c r="K4783" a="1"/>
  <c r="K4783"/>
  <c r="K4784" a="1"/>
  <c r="K4784" s="1"/>
  <c r="K4785" a="1"/>
  <c r="K4785" s="1"/>
  <c r="K4786" a="1"/>
  <c r="K4786"/>
  <c r="K4787" a="1"/>
  <c r="K4787" s="1"/>
  <c r="K4788" a="1"/>
  <c r="K4788" s="1"/>
  <c r="K4789" a="1"/>
  <c r="K4789" s="1"/>
  <c r="K4790" a="1"/>
  <c r="K4790"/>
  <c r="K4791" a="1"/>
  <c r="K4791" s="1"/>
  <c r="K4792" a="1"/>
  <c r="K4792" s="1"/>
  <c r="K4793" a="1"/>
  <c r="K4793" s="1"/>
  <c r="K4794" a="1"/>
  <c r="K4794" s="1"/>
  <c r="K4795" a="1"/>
  <c r="K4795"/>
  <c r="K4796" a="1"/>
  <c r="K4796" s="1"/>
  <c r="K4797" a="1"/>
  <c r="K4797"/>
  <c r="K4798" a="1"/>
  <c r="K4798" s="1"/>
  <c r="K4799" a="1"/>
  <c r="K4799"/>
  <c r="K4800" a="1"/>
  <c r="K4800" s="1"/>
  <c r="K4801" a="1"/>
  <c r="K4801" s="1"/>
  <c r="K4802" a="1"/>
  <c r="K4802" s="1"/>
  <c r="K4803" a="1"/>
  <c r="K4803" s="1"/>
  <c r="K4804" a="1"/>
  <c r="K4804" s="1"/>
  <c r="K4805" a="1"/>
  <c r="K4805" s="1"/>
  <c r="K4806" a="1"/>
  <c r="K4806"/>
  <c r="K4807" a="1"/>
  <c r="K4807" s="1"/>
  <c r="K4808" a="1"/>
  <c r="K4808" s="1"/>
  <c r="K4809" a="1"/>
  <c r="K4809"/>
  <c r="K4810" a="1"/>
  <c r="K4810" s="1"/>
  <c r="K4811" a="1"/>
  <c r="K4811" s="1"/>
  <c r="K4812" a="1"/>
  <c r="K4812" s="1"/>
  <c r="K4813" a="1"/>
  <c r="K4813"/>
  <c r="K4814" a="1"/>
  <c r="K4814" s="1"/>
  <c r="K4815" a="1"/>
  <c r="K4815"/>
  <c r="K4816" a="1"/>
  <c r="K4816" s="1"/>
  <c r="K4817" a="1"/>
  <c r="K4817" s="1"/>
  <c r="K4818" a="1"/>
  <c r="K4818"/>
  <c r="K4819" a="1"/>
  <c r="K4819" s="1"/>
  <c r="K4820" a="1"/>
  <c r="K4820" s="1"/>
  <c r="K4821" a="1"/>
  <c r="K4821" s="1"/>
  <c r="K4822" a="1"/>
  <c r="K4822"/>
  <c r="K4823" a="1"/>
  <c r="K4823" s="1"/>
  <c r="K4824" a="1"/>
  <c r="K4824" s="1"/>
  <c r="K4825" a="1"/>
  <c r="K4825" s="1"/>
  <c r="K4826" a="1"/>
  <c r="K4826" s="1"/>
  <c r="K4827" a="1"/>
  <c r="K4827"/>
  <c r="K4828" a="1"/>
  <c r="K4828" s="1"/>
  <c r="K4829" a="1"/>
  <c r="K4829"/>
  <c r="K4830" a="1"/>
  <c r="K4830" s="1"/>
  <c r="K4831" a="1"/>
  <c r="K4831"/>
  <c r="K4832" a="1"/>
  <c r="K4832" s="1"/>
  <c r="K4833" a="1"/>
  <c r="K4833" s="1"/>
  <c r="K4834" a="1"/>
  <c r="K4834" s="1"/>
  <c r="K4835" a="1"/>
  <c r="K4835" s="1"/>
  <c r="K4836" a="1"/>
  <c r="K4836" s="1"/>
  <c r="K4837" a="1"/>
  <c r="K4837" s="1"/>
  <c r="K4838" a="1"/>
  <c r="K4838"/>
  <c r="K4839" a="1"/>
  <c r="K4839" s="1"/>
  <c r="K4840" a="1"/>
  <c r="K4840" s="1"/>
  <c r="K4841" a="1"/>
  <c r="K4841"/>
  <c r="K4842" a="1"/>
  <c r="K4842" s="1"/>
  <c r="K4843" a="1"/>
  <c r="K4843" s="1"/>
  <c r="K4844" a="1"/>
  <c r="K4844" s="1"/>
  <c r="K4845" a="1"/>
  <c r="K4845"/>
  <c r="K4846" a="1"/>
  <c r="K4846" s="1"/>
  <c r="K4847" a="1"/>
  <c r="K4847"/>
  <c r="K4848" a="1"/>
  <c r="K4848" s="1"/>
  <c r="K4849" a="1"/>
  <c r="K4849" s="1"/>
  <c r="K4850" a="1"/>
  <c r="K4850"/>
  <c r="K4851" a="1"/>
  <c r="K4851" s="1"/>
  <c r="K4852" a="1"/>
  <c r="K4852" s="1"/>
  <c r="K4853" a="1"/>
  <c r="K4853" s="1"/>
  <c r="K4854" a="1"/>
  <c r="K4854"/>
  <c r="K4855" a="1"/>
  <c r="K4855" s="1"/>
  <c r="K4856" a="1"/>
  <c r="K4856" s="1"/>
  <c r="K4857" a="1"/>
  <c r="K4857" s="1"/>
  <c r="K4858" a="1"/>
  <c r="K4858" s="1"/>
  <c r="K4859" a="1"/>
  <c r="K4859"/>
  <c r="K4860" a="1"/>
  <c r="K4860" s="1"/>
  <c r="K4861" a="1"/>
  <c r="K4861"/>
  <c r="K4862" a="1"/>
  <c r="K4862" s="1"/>
  <c r="K4863" a="1"/>
  <c r="K4863"/>
  <c r="K4864" a="1"/>
  <c r="K4864" s="1"/>
  <c r="K4865" a="1"/>
  <c r="K4865" s="1"/>
  <c r="K4866" a="1"/>
  <c r="K4866" s="1"/>
  <c r="K4867" a="1"/>
  <c r="K4867" s="1"/>
  <c r="K4868" a="1"/>
  <c r="K4868" s="1"/>
  <c r="K4869" a="1"/>
  <c r="K4869" s="1"/>
  <c r="K4870" a="1"/>
  <c r="K4870"/>
  <c r="K4871" a="1"/>
  <c r="K4871" s="1"/>
  <c r="K4872" a="1"/>
  <c r="K4872" s="1"/>
  <c r="K4873" a="1"/>
  <c r="K4873"/>
  <c r="K4874" a="1"/>
  <c r="K4874" s="1"/>
  <c r="K4875" a="1"/>
  <c r="K4875" s="1"/>
  <c r="K4876" a="1"/>
  <c r="K4876" s="1"/>
  <c r="K4877" a="1"/>
  <c r="K4877"/>
  <c r="K4878" a="1"/>
  <c r="K4878" s="1"/>
  <c r="K4879" a="1"/>
  <c r="K4879"/>
  <c r="K4880" a="1"/>
  <c r="K4880" s="1"/>
  <c r="K4881" a="1"/>
  <c r="K4881" s="1"/>
  <c r="K4882" a="1"/>
  <c r="K4882"/>
  <c r="K4883" a="1"/>
  <c r="K4883" s="1"/>
  <c r="K4884" a="1"/>
  <c r="K4884" s="1"/>
  <c r="K4885" a="1"/>
  <c r="K4885" s="1"/>
  <c r="K4886" a="1"/>
  <c r="K4886"/>
  <c r="K4887" a="1"/>
  <c r="K4887" s="1"/>
  <c r="K4888" a="1"/>
  <c r="K4888" s="1"/>
  <c r="K4889" a="1"/>
  <c r="K4889" s="1"/>
  <c r="K4890" a="1"/>
  <c r="K4890" s="1"/>
  <c r="K4891" a="1"/>
  <c r="K4891"/>
  <c r="K4892" a="1"/>
  <c r="K4892" s="1"/>
  <c r="K4893" a="1"/>
  <c r="K4893"/>
  <c r="K4894" a="1"/>
  <c r="K4894" s="1"/>
  <c r="K4895" a="1"/>
  <c r="K4895"/>
  <c r="K4896" a="1"/>
  <c r="K4896" s="1"/>
  <c r="K4897" a="1"/>
  <c r="K4897" s="1"/>
  <c r="K4898" a="1"/>
  <c r="K4898" s="1"/>
  <c r="K4899" a="1"/>
  <c r="K4899" s="1"/>
  <c r="K4900" a="1"/>
  <c r="K4900" s="1"/>
  <c r="K4901" a="1"/>
  <c r="K4901" s="1"/>
  <c r="K4902" a="1"/>
  <c r="K4902"/>
  <c r="K4903" a="1"/>
  <c r="K4903" s="1"/>
  <c r="K4904" a="1"/>
  <c r="K4904" s="1"/>
  <c r="K4905" a="1"/>
  <c r="K4905"/>
  <c r="K4906" a="1"/>
  <c r="K4906" s="1"/>
  <c r="K4907" a="1"/>
  <c r="K4907" s="1"/>
  <c r="K4908" a="1"/>
  <c r="K4908" s="1"/>
  <c r="K4909" a="1"/>
  <c r="K4909"/>
  <c r="K4910" a="1"/>
  <c r="K4910" s="1"/>
  <c r="K4911" a="1"/>
  <c r="K4911"/>
  <c r="K4912" a="1"/>
  <c r="K4912" s="1"/>
  <c r="K4913" a="1"/>
  <c r="K4913" s="1"/>
  <c r="K4914" a="1"/>
  <c r="K4914"/>
  <c r="K4915" a="1"/>
  <c r="K4915" s="1"/>
  <c r="K4916" a="1"/>
  <c r="K4916" s="1"/>
  <c r="K4917" a="1"/>
  <c r="K4917" s="1"/>
  <c r="K4918" a="1"/>
  <c r="K4918"/>
  <c r="K4919" a="1"/>
  <c r="K4919" s="1"/>
  <c r="K4920" a="1"/>
  <c r="K4920" s="1"/>
  <c r="K4921" a="1"/>
  <c r="K4921" s="1"/>
  <c r="K4922" a="1"/>
  <c r="K4922" s="1"/>
  <c r="K4923" a="1"/>
  <c r="K4923"/>
  <c r="K4924" a="1"/>
  <c r="K4924" s="1"/>
  <c r="K4925" a="1"/>
  <c r="K4925"/>
  <c r="K4926" a="1"/>
  <c r="K4926" s="1"/>
  <c r="K4927" a="1"/>
  <c r="K4927"/>
  <c r="K4928" a="1"/>
  <c r="K4928" s="1"/>
  <c r="K4929" a="1"/>
  <c r="K4929" s="1"/>
  <c r="K4930" a="1"/>
  <c r="K4930" s="1"/>
  <c r="K4931" a="1"/>
  <c r="K4931" s="1"/>
  <c r="K4932" a="1"/>
  <c r="K4932" s="1"/>
  <c r="K4933" a="1"/>
  <c r="K4933" s="1"/>
  <c r="K4934" a="1"/>
  <c r="K4934"/>
  <c r="K4935" a="1"/>
  <c r="K4935" s="1"/>
  <c r="K4936" a="1"/>
  <c r="K4936" s="1"/>
  <c r="K4937" a="1"/>
  <c r="K4937"/>
  <c r="K4938" a="1"/>
  <c r="K4938" s="1"/>
  <c r="K4939" a="1"/>
  <c r="K4939" s="1"/>
  <c r="K4940" a="1"/>
  <c r="K4940" s="1"/>
  <c r="K4941" a="1"/>
  <c r="K4941"/>
  <c r="K4942" a="1"/>
  <c r="K4942" s="1"/>
  <c r="K4943" a="1"/>
  <c r="K4943"/>
  <c r="K4944" a="1"/>
  <c r="K4944" s="1"/>
  <c r="K4945" a="1"/>
  <c r="K4945" s="1"/>
  <c r="K4946" a="1"/>
  <c r="K4946"/>
  <c r="K4947" a="1"/>
  <c r="K4947" s="1"/>
  <c r="K4948" a="1"/>
  <c r="K4948" s="1"/>
  <c r="K4949" a="1"/>
  <c r="K4949" s="1"/>
  <c r="K4950" a="1"/>
  <c r="K4950"/>
  <c r="K4951" a="1"/>
  <c r="K4951" s="1"/>
  <c r="K4952" a="1"/>
  <c r="K4952" s="1"/>
  <c r="K4953" a="1"/>
  <c r="K4953" s="1"/>
  <c r="K4954" a="1"/>
  <c r="K4954" s="1"/>
  <c r="K4955" a="1"/>
  <c r="K4955"/>
  <c r="K4956" a="1"/>
  <c r="K4956" s="1"/>
  <c r="K4957" a="1"/>
  <c r="K4957"/>
  <c r="K4958" a="1"/>
  <c r="K4958" s="1"/>
  <c r="K4959" a="1"/>
  <c r="K4959"/>
  <c r="K4960" a="1"/>
  <c r="K4960" s="1"/>
  <c r="K4961" a="1"/>
  <c r="K4961" s="1"/>
  <c r="K4962" a="1"/>
  <c r="K4962" s="1"/>
  <c r="K4963" a="1"/>
  <c r="K4963" s="1"/>
  <c r="K4964" a="1"/>
  <c r="K4964" s="1"/>
  <c r="K4965" a="1"/>
  <c r="K4965" s="1"/>
  <c r="K4966" a="1"/>
  <c r="K4966"/>
  <c r="K4967" a="1"/>
  <c r="K4967" s="1"/>
  <c r="K4968" a="1"/>
  <c r="K4968" s="1"/>
  <c r="K4969" a="1"/>
  <c r="K4969"/>
  <c r="K4970" a="1"/>
  <c r="K4970" s="1"/>
  <c r="K4971" a="1"/>
  <c r="K4971" s="1"/>
  <c r="K4972" a="1"/>
  <c r="K4972" s="1"/>
  <c r="K4973" a="1"/>
  <c r="K4973"/>
  <c r="K4974" a="1"/>
  <c r="K4974" s="1"/>
  <c r="K4975" a="1"/>
  <c r="K4975"/>
  <c r="K4976" a="1"/>
  <c r="K4976" s="1"/>
  <c r="K4977" a="1"/>
  <c r="K4977" s="1"/>
  <c r="K4978" a="1"/>
  <c r="K4978"/>
  <c r="K4979" a="1"/>
  <c r="K4979" s="1"/>
  <c r="K4980" a="1"/>
  <c r="K4980" s="1"/>
  <c r="K4981" a="1"/>
  <c r="K4981" s="1"/>
  <c r="K4982" a="1"/>
  <c r="K4982"/>
  <c r="K4983" a="1"/>
  <c r="K4983" s="1"/>
  <c r="K4984" a="1"/>
  <c r="K4984" s="1"/>
  <c r="K4985" a="1"/>
  <c r="K4985" s="1"/>
  <c r="K4986" a="1"/>
  <c r="K4986" s="1"/>
  <c r="K4987" a="1"/>
  <c r="K4987"/>
  <c r="K4988" a="1"/>
  <c r="K4988" s="1"/>
  <c r="K4989" a="1"/>
  <c r="K4989"/>
  <c r="K4990" a="1"/>
  <c r="K4990" s="1"/>
  <c r="K4991" a="1"/>
  <c r="K4991"/>
  <c r="K4992" a="1"/>
  <c r="K4992" s="1"/>
  <c r="K4993" a="1"/>
  <c r="K4993" s="1"/>
  <c r="K4994" a="1"/>
  <c r="K4994" s="1"/>
  <c r="K4995" a="1"/>
  <c r="K4995" s="1"/>
  <c r="K4996" a="1"/>
  <c r="K4996" s="1"/>
  <c r="K4997" a="1"/>
  <c r="K4997" s="1"/>
  <c r="K4998" a="1"/>
  <c r="K4998"/>
  <c r="K4999" a="1"/>
  <c r="K4999" s="1"/>
  <c r="K5000" a="1"/>
  <c r="K5000" s="1"/>
  <c r="K5001" a="1"/>
  <c r="K5001"/>
  <c r="K5002" a="1"/>
  <c r="K5002" s="1"/>
  <c r="K5003" a="1"/>
  <c r="K5003" s="1"/>
  <c r="K5004" a="1"/>
  <c r="K5004" s="1"/>
  <c r="K5005" a="1"/>
  <c r="K5005"/>
  <c r="K5006" a="1"/>
  <c r="K5006" s="1"/>
  <c r="K5007" a="1"/>
  <c r="K5007"/>
  <c r="K5008" a="1"/>
  <c r="K5008" s="1"/>
  <c r="K5009" a="1"/>
  <c r="K5009" s="1"/>
  <c r="K5010" a="1"/>
  <c r="K5010"/>
  <c r="K5011" a="1"/>
  <c r="K5011" s="1"/>
  <c r="K5012" a="1"/>
  <c r="K5012" s="1"/>
  <c r="K5013" a="1"/>
  <c r="K5013" s="1"/>
  <c r="K5014" a="1"/>
  <c r="K5014"/>
  <c r="K5015" a="1"/>
  <c r="K5015" s="1"/>
  <c r="K5016" a="1"/>
  <c r="K5016" s="1"/>
  <c r="K5017" a="1"/>
  <c r="K5017" s="1"/>
  <c r="K5018" a="1"/>
  <c r="K5018" s="1"/>
  <c r="K5019" a="1"/>
  <c r="K5019"/>
  <c r="K5020" a="1"/>
  <c r="K5020" s="1"/>
  <c r="K5021" a="1"/>
  <c r="K5021"/>
  <c r="K5022" a="1"/>
  <c r="K5022" s="1"/>
  <c r="K5023" a="1"/>
  <c r="K5023"/>
  <c r="K5024" a="1"/>
  <c r="K5024" s="1"/>
  <c r="K5025" a="1"/>
  <c r="K5025" s="1"/>
  <c r="K5026" a="1"/>
  <c r="K5026" s="1"/>
  <c r="K5027" a="1"/>
  <c r="K5027" s="1"/>
  <c r="K5028" a="1"/>
  <c r="K5028" s="1"/>
  <c r="K5029" a="1"/>
  <c r="K5029" s="1"/>
  <c r="K5030" a="1"/>
  <c r="K5030"/>
  <c r="K5031" a="1"/>
  <c r="K5031" s="1"/>
  <c r="K5032" a="1"/>
  <c r="K5032" s="1"/>
  <c r="K5033" a="1"/>
  <c r="K5033"/>
  <c r="K5034" a="1"/>
  <c r="K5034" s="1"/>
  <c r="K5035" a="1"/>
  <c r="K5035" s="1"/>
  <c r="K5036" a="1"/>
  <c r="K5036" s="1"/>
  <c r="K5037" a="1"/>
  <c r="K5037"/>
  <c r="K5038" a="1"/>
  <c r="K5038" s="1"/>
  <c r="K5039" a="1"/>
  <c r="K5039"/>
  <c r="K5040" a="1"/>
  <c r="K5040" s="1"/>
  <c r="K5041" a="1"/>
  <c r="K5041" s="1"/>
  <c r="K5042" a="1"/>
  <c r="K5042"/>
  <c r="K5043" a="1"/>
  <c r="K5043" s="1"/>
  <c r="K5044" a="1"/>
  <c r="K5044" s="1"/>
  <c r="K5045" a="1"/>
  <c r="K5045" s="1"/>
  <c r="K5046" a="1"/>
  <c r="K5046"/>
  <c r="K5047" a="1"/>
  <c r="K5047" s="1"/>
  <c r="K5048" a="1"/>
  <c r="K5048" s="1"/>
  <c r="K5049" a="1"/>
  <c r="K5049" s="1"/>
  <c r="K5050" a="1"/>
  <c r="K5050" s="1"/>
  <c r="K5051" a="1"/>
  <c r="K5051"/>
  <c r="K5052" a="1"/>
  <c r="K5052" s="1"/>
  <c r="K5053" a="1"/>
  <c r="K5053"/>
  <c r="K5054" a="1"/>
  <c r="K5054" s="1"/>
  <c r="K5055" a="1"/>
  <c r="K5055"/>
  <c r="K5056" a="1"/>
  <c r="K5056" s="1"/>
  <c r="K5057" a="1"/>
  <c r="K5057" s="1"/>
  <c r="K5058" a="1"/>
  <c r="K5058" s="1"/>
  <c r="K5059" a="1"/>
  <c r="K5059" s="1"/>
  <c r="K5060" a="1"/>
  <c r="K5060" s="1"/>
  <c r="K5061" a="1"/>
  <c r="K5061" s="1"/>
  <c r="K5062" a="1"/>
  <c r="K5062"/>
  <c r="K5063" a="1"/>
  <c r="K5063" s="1"/>
  <c r="K5064" a="1"/>
  <c r="K5064" s="1"/>
  <c r="K5065" a="1"/>
  <c r="K5065"/>
  <c r="K5066" a="1"/>
  <c r="K5066" s="1"/>
  <c r="K5067" a="1"/>
  <c r="K5067" s="1"/>
  <c r="K5068" a="1"/>
  <c r="K5068" s="1"/>
  <c r="K5069" a="1"/>
  <c r="K5069"/>
  <c r="K5070" a="1"/>
  <c r="K5070" s="1"/>
  <c r="K5071" a="1"/>
  <c r="K5071"/>
  <c r="K5072" a="1"/>
  <c r="K5072" s="1"/>
  <c r="K5073" a="1"/>
  <c r="K5073" s="1"/>
  <c r="K5074" a="1"/>
  <c r="K5074"/>
  <c r="K5075" a="1"/>
  <c r="K5075" s="1"/>
  <c r="K5076" a="1"/>
  <c r="K5076" s="1"/>
  <c r="K5077" a="1"/>
  <c r="K5077" s="1"/>
  <c r="K5078" a="1"/>
  <c r="K5078"/>
  <c r="K5079" a="1"/>
  <c r="K5079" s="1"/>
  <c r="K5080" a="1"/>
  <c r="K5080" s="1"/>
  <c r="K5081" a="1"/>
  <c r="K5081" s="1"/>
  <c r="K5082" a="1"/>
  <c r="K5082" s="1"/>
  <c r="K5083" a="1"/>
  <c r="K5083"/>
  <c r="K5084" a="1"/>
  <c r="K5084" s="1"/>
  <c r="K5085" a="1"/>
  <c r="K5085"/>
  <c r="K5086" a="1"/>
  <c r="K5086" s="1"/>
  <c r="K5087" a="1"/>
  <c r="K5087"/>
  <c r="K5088" a="1"/>
  <c r="K5088" s="1"/>
  <c r="K5089" a="1"/>
  <c r="K5089" s="1"/>
  <c r="K5090" a="1"/>
  <c r="K5090" s="1"/>
  <c r="K5091" a="1"/>
  <c r="K5091" s="1"/>
  <c r="K5092" a="1"/>
  <c r="K5092" s="1"/>
  <c r="K5093" a="1"/>
  <c r="K5093"/>
  <c r="K5094" a="1"/>
  <c r="K5094"/>
  <c r="K5095" a="1"/>
  <c r="K5095" s="1"/>
  <c r="K5096" a="1"/>
  <c r="K5096" s="1"/>
  <c r="K5097" a="1"/>
  <c r="K5097"/>
  <c r="K5098" a="1"/>
  <c r="K5098" s="1"/>
  <c r="K5099" a="1"/>
  <c r="K5099" s="1"/>
  <c r="K5100" a="1"/>
  <c r="K5100" s="1"/>
  <c r="K5101" a="1"/>
  <c r="K5101"/>
  <c r="K5102" a="1"/>
  <c r="K5102"/>
  <c r="K5103" a="1"/>
  <c r="K5103"/>
  <c r="K5104" a="1"/>
  <c r="K5104" s="1"/>
  <c r="K5105" a="1"/>
  <c r="K5105" s="1"/>
  <c r="K5106" a="1"/>
  <c r="K5106"/>
  <c r="K5107" a="1"/>
  <c r="K5107" s="1"/>
  <c r="K5108" a="1"/>
  <c r="K5108" s="1"/>
  <c r="K5109" a="1"/>
  <c r="K5109" s="1"/>
  <c r="K5110" a="1"/>
  <c r="K5110"/>
  <c r="K5111" a="1"/>
  <c r="K5111"/>
  <c r="K5112" a="1"/>
  <c r="K5112" s="1"/>
  <c r="K5113" a="1"/>
  <c r="K5113" s="1"/>
  <c r="K5114" a="1"/>
  <c r="K5114" s="1"/>
  <c r="K5115" a="1"/>
  <c r="K5115"/>
  <c r="K5116" a="1"/>
  <c r="K5116" s="1"/>
  <c r="K5117" a="1"/>
  <c r="K5117"/>
  <c r="K5118" a="1"/>
  <c r="K5118" s="1"/>
  <c r="K5119" a="1"/>
  <c r="K5119"/>
  <c r="K5120" a="1"/>
  <c r="K5120" s="1"/>
  <c r="K5121" a="1"/>
  <c r="K5121" s="1"/>
  <c r="K5122" a="1"/>
  <c r="K5122" s="1"/>
  <c r="K5123" a="1"/>
  <c r="K5123" s="1"/>
  <c r="K5124" a="1"/>
  <c r="K5124" s="1"/>
  <c r="K5125" a="1"/>
  <c r="K5125" s="1"/>
  <c r="K5126" a="1"/>
  <c r="K5126"/>
  <c r="K5127" a="1"/>
  <c r="K5127" s="1"/>
  <c r="K5128" a="1"/>
  <c r="K5128" s="1"/>
  <c r="K5129" a="1"/>
  <c r="K5129"/>
  <c r="K5130" a="1"/>
  <c r="K5130" s="1"/>
  <c r="K5131" a="1"/>
  <c r="K5131" s="1"/>
  <c r="K5132" a="1"/>
  <c r="K5132" s="1"/>
  <c r="K5133" a="1"/>
  <c r="K5133"/>
  <c r="K5134" a="1"/>
  <c r="K5134"/>
  <c r="K5135" a="1"/>
  <c r="K5135"/>
  <c r="K5136" a="1"/>
  <c r="K5136" s="1"/>
  <c r="K5137" a="1"/>
  <c r="K5137" s="1"/>
  <c r="K5138" a="1"/>
  <c r="K5138"/>
  <c r="K5139" a="1"/>
  <c r="K5139" s="1"/>
  <c r="K5140" a="1"/>
  <c r="K5140" s="1"/>
  <c r="K5141" a="1"/>
  <c r="K5141" s="1"/>
  <c r="K5142" a="1"/>
  <c r="K5142"/>
  <c r="K5143" a="1"/>
  <c r="K5143"/>
  <c r="K5144" a="1"/>
  <c r="K5144" s="1"/>
  <c r="K5145" a="1"/>
  <c r="K5145" s="1"/>
  <c r="K5146" a="1"/>
  <c r="K5146" s="1"/>
  <c r="K5147" a="1"/>
  <c r="K5147"/>
  <c r="K5148" a="1"/>
  <c r="K5148" s="1"/>
  <c r="K5149" a="1"/>
  <c r="K5149"/>
  <c r="K5150" a="1"/>
  <c r="K5150" s="1"/>
  <c r="K5151" a="1"/>
  <c r="K5151"/>
  <c r="K5152" a="1"/>
  <c r="K5152" s="1"/>
  <c r="K5153" a="1"/>
  <c r="K5153" s="1"/>
  <c r="K5154" a="1"/>
  <c r="K5154" s="1"/>
  <c r="K5155" a="1"/>
  <c r="K5155" s="1"/>
  <c r="K5156" a="1"/>
  <c r="K5156" s="1"/>
  <c r="K5157" a="1"/>
  <c r="K5157"/>
  <c r="K5158" a="1"/>
  <c r="K5158"/>
  <c r="K5159" a="1"/>
  <c r="K5159" s="1"/>
  <c r="K5160" a="1"/>
  <c r="K5160" s="1"/>
  <c r="K5161" a="1"/>
  <c r="K5161"/>
  <c r="K5162" a="1"/>
  <c r="K5162" s="1"/>
  <c r="K5163" a="1"/>
  <c r="K5163" s="1"/>
  <c r="K5164" a="1"/>
  <c r="K5164" s="1"/>
  <c r="K5165" a="1"/>
  <c r="K5165"/>
  <c r="K5166" a="1"/>
  <c r="K5166"/>
  <c r="K5167" a="1"/>
  <c r="K5167"/>
  <c r="K5168" a="1"/>
  <c r="K5168" s="1"/>
  <c r="K5169" a="1"/>
  <c r="K5169" s="1"/>
  <c r="K5170" a="1"/>
  <c r="K5170"/>
  <c r="K5171" a="1"/>
  <c r="K5171" s="1"/>
  <c r="K5172" a="1"/>
  <c r="K5172" s="1"/>
  <c r="K5173" a="1"/>
  <c r="K5173" s="1"/>
  <c r="K5174" a="1"/>
  <c r="K5174"/>
  <c r="K5175" a="1"/>
  <c r="K5175" s="1"/>
  <c r="K5176" a="1"/>
  <c r="K5176" s="1"/>
  <c r="K5177" a="1"/>
  <c r="K5177" s="1"/>
  <c r="K5178" a="1"/>
  <c r="K5178" s="1"/>
  <c r="K5179" a="1"/>
  <c r="K5179"/>
  <c r="K5180" a="1"/>
  <c r="K5180" s="1"/>
  <c r="K5181" a="1"/>
  <c r="K5181"/>
  <c r="K5182" a="1"/>
  <c r="K5182" s="1"/>
  <c r="K5183" a="1"/>
  <c r="K5183"/>
  <c r="K5184" a="1"/>
  <c r="K5184" s="1"/>
  <c r="K5185" a="1"/>
  <c r="K5185" s="1"/>
  <c r="K5186" a="1"/>
  <c r="K5186" s="1"/>
  <c r="K5187" a="1"/>
  <c r="K5187" s="1"/>
  <c r="K5188" a="1"/>
  <c r="K5188" s="1"/>
  <c r="K5189" a="1"/>
  <c r="K5189" s="1"/>
  <c r="K5190" a="1"/>
  <c r="K5190"/>
  <c r="K5191" a="1"/>
  <c r="K5191" s="1"/>
  <c r="K5192" a="1"/>
  <c r="K5192" s="1"/>
  <c r="K5193" a="1"/>
  <c r="K5193"/>
  <c r="K5194" a="1"/>
  <c r="K5194" s="1"/>
  <c r="K5195" a="1"/>
  <c r="K5195" s="1"/>
  <c r="K5196" a="1"/>
  <c r="K5196" s="1"/>
  <c r="K5197" a="1"/>
  <c r="K5197"/>
  <c r="K5198" a="1"/>
  <c r="K5198" s="1"/>
  <c r="K5199" a="1"/>
  <c r="K5199"/>
  <c r="K5200" a="1"/>
  <c r="K5200" s="1"/>
  <c r="K5201" a="1"/>
  <c r="K5201" s="1"/>
  <c r="K5202" a="1"/>
  <c r="K5202"/>
  <c r="K5203" a="1"/>
  <c r="K5203" s="1"/>
  <c r="K5204" a="1"/>
  <c r="K5204" s="1"/>
  <c r="K5205" a="1"/>
  <c r="K5205" s="1"/>
  <c r="K5206" a="1"/>
  <c r="K5206"/>
  <c r="K5207" a="1"/>
  <c r="K5207"/>
  <c r="K5208" a="1"/>
  <c r="K5208" s="1"/>
  <c r="K5209" a="1"/>
  <c r="K5209" s="1"/>
  <c r="K5210" a="1"/>
  <c r="K5210" s="1"/>
  <c r="K5211" a="1"/>
  <c r="K5211"/>
  <c r="K5212" a="1"/>
  <c r="K5212" s="1"/>
  <c r="K5213" a="1"/>
  <c r="K5213"/>
  <c r="K5214" a="1"/>
  <c r="K5214" s="1"/>
  <c r="K5215" a="1"/>
  <c r="K5215"/>
  <c r="K5216" a="1"/>
  <c r="K5216" s="1"/>
  <c r="K5217" a="1"/>
  <c r="K5217" s="1"/>
  <c r="K5218" a="1"/>
  <c r="K5218" s="1"/>
  <c r="K5219" a="1"/>
  <c r="K5219" s="1"/>
  <c r="K5220" a="1"/>
  <c r="K5220" s="1"/>
  <c r="K5221" a="1"/>
  <c r="K5221"/>
  <c r="K5222" a="1"/>
  <c r="K5222"/>
  <c r="K5223" a="1"/>
  <c r="K5223" s="1"/>
  <c r="K5224" a="1"/>
  <c r="K5224" s="1"/>
  <c r="K5225" a="1"/>
  <c r="K5225"/>
  <c r="K5226" a="1"/>
  <c r="K5226" s="1"/>
  <c r="K5227" a="1"/>
  <c r="K5227" s="1"/>
  <c r="K5228" a="1"/>
  <c r="K5228" s="1"/>
  <c r="K5229" a="1"/>
  <c r="K5229"/>
  <c r="K5230" a="1"/>
  <c r="K5230"/>
  <c r="K5231" a="1"/>
  <c r="K5231"/>
  <c r="K5232" a="1"/>
  <c r="K5232" s="1"/>
  <c r="K5233" a="1"/>
  <c r="K5233" s="1"/>
  <c r="K5234" a="1"/>
  <c r="K5234"/>
  <c r="K5235" a="1"/>
  <c r="K5235" s="1"/>
  <c r="K5236" a="1"/>
  <c r="K5236" s="1"/>
  <c r="K5237" a="1"/>
  <c r="K5237" s="1"/>
  <c r="K5238" a="1"/>
  <c r="K5238"/>
  <c r="K5239" a="1"/>
  <c r="K5239"/>
  <c r="K5240" a="1"/>
  <c r="K5240" s="1"/>
  <c r="K5241" a="1"/>
  <c r="K5241" s="1"/>
  <c r="K5242" a="1"/>
  <c r="K5242" s="1"/>
  <c r="K5243" a="1"/>
  <c r="K5243"/>
  <c r="K5244" a="1"/>
  <c r="K5244" s="1"/>
  <c r="K5245" a="1"/>
  <c r="K5245"/>
  <c r="K5246" a="1"/>
  <c r="K5246" s="1"/>
  <c r="K5247" a="1"/>
  <c r="K5247"/>
  <c r="K5248" a="1"/>
  <c r="K5248" s="1"/>
  <c r="K5249" a="1"/>
  <c r="K5249" s="1"/>
  <c r="K5250" a="1"/>
  <c r="K5250" s="1"/>
  <c r="K5251" a="1"/>
  <c r="K5251" s="1"/>
  <c r="K5252" a="1"/>
  <c r="K5252" s="1"/>
  <c r="K5253" a="1"/>
  <c r="K5253"/>
  <c r="K5254" a="1"/>
  <c r="K5254"/>
  <c r="K5255" a="1"/>
  <c r="K5255" s="1"/>
  <c r="K5256" a="1"/>
  <c r="K5256" s="1"/>
  <c r="K5257" a="1"/>
  <c r="K5257"/>
  <c r="K5258" a="1"/>
  <c r="K5258" s="1"/>
  <c r="K5259" a="1"/>
  <c r="K5259" s="1"/>
  <c r="K5260" a="1"/>
  <c r="K5260" s="1"/>
  <c r="K5261" a="1"/>
  <c r="K5261"/>
  <c r="K5262" a="1"/>
  <c r="K5262"/>
  <c r="K5263" a="1"/>
  <c r="K5263"/>
  <c r="K5264" a="1"/>
  <c r="K5264" s="1"/>
  <c r="K5265" a="1"/>
  <c r="K5265" s="1"/>
  <c r="K5266" a="1"/>
  <c r="K5266"/>
  <c r="K5267" a="1"/>
  <c r="K5267" s="1"/>
  <c r="K5268" a="1"/>
  <c r="K5268" s="1"/>
  <c r="K5269" a="1"/>
  <c r="K5269" s="1"/>
  <c r="K5270" a="1"/>
  <c r="K5270"/>
  <c r="K5271" a="1"/>
  <c r="K5271" s="1"/>
  <c r="K5272" a="1"/>
  <c r="K5272" s="1"/>
  <c r="K5273" a="1"/>
  <c r="K5273" s="1"/>
  <c r="K5274" a="1"/>
  <c r="K5274" s="1"/>
  <c r="K5275" a="1"/>
  <c r="K5275"/>
  <c r="K5276" a="1"/>
  <c r="K5276" s="1"/>
  <c r="K5277" a="1"/>
  <c r="K5277"/>
  <c r="K5278" a="1"/>
  <c r="K5278" s="1"/>
  <c r="K5279" a="1"/>
  <c r="K5279"/>
  <c r="K5280" a="1"/>
  <c r="K5280" s="1"/>
  <c r="K5281" a="1"/>
  <c r="K5281" s="1"/>
  <c r="K5282" a="1"/>
  <c r="K5282" s="1"/>
  <c r="K5283" a="1"/>
  <c r="K5283" s="1"/>
  <c r="K5284" a="1"/>
  <c r="K5284" s="1"/>
  <c r="K5285" a="1"/>
  <c r="K5285" s="1"/>
  <c r="K5286" a="1"/>
  <c r="K5286"/>
  <c r="K5287" a="1"/>
  <c r="K5287" s="1"/>
  <c r="K5288" a="1"/>
  <c r="K5288" s="1"/>
  <c r="K5289" a="1"/>
  <c r="K5289"/>
  <c r="K5290" a="1"/>
  <c r="K5290" s="1"/>
  <c r="K5291" a="1"/>
  <c r="K5291" s="1"/>
  <c r="K5292" a="1"/>
  <c r="K5292" s="1"/>
  <c r="K5293" a="1"/>
  <c r="K5293"/>
  <c r="K5294" a="1"/>
  <c r="K5294"/>
  <c r="K5295" a="1"/>
  <c r="K5295"/>
  <c r="K5296" a="1"/>
  <c r="K5296" s="1"/>
  <c r="K5297" a="1"/>
  <c r="K5297" s="1"/>
  <c r="K5298" a="1"/>
  <c r="K5298"/>
  <c r="K5299" a="1"/>
  <c r="K5299" s="1"/>
  <c r="K5300" a="1"/>
  <c r="K5300" s="1"/>
  <c r="K5301" a="1"/>
  <c r="K5301" s="1"/>
  <c r="K5302" a="1"/>
  <c r="K5302"/>
  <c r="K5303" a="1"/>
  <c r="K5303"/>
  <c r="K5304" a="1"/>
  <c r="K5304" s="1"/>
  <c r="K5305" a="1"/>
  <c r="K5305" s="1"/>
  <c r="K5306" a="1"/>
  <c r="K5306" s="1"/>
  <c r="K5307" a="1"/>
  <c r="K5307"/>
  <c r="K5308" a="1"/>
  <c r="K5308" s="1"/>
  <c r="K5309" a="1"/>
  <c r="K5309"/>
  <c r="K5310" a="1"/>
  <c r="K5310" s="1"/>
  <c r="K5311" a="1"/>
  <c r="K5311"/>
  <c r="K5312" a="1"/>
  <c r="K5312" s="1"/>
  <c r="K5313" a="1"/>
  <c r="K5313" s="1"/>
  <c r="K5314" a="1"/>
  <c r="K5314" s="1"/>
  <c r="K5315" a="1"/>
  <c r="K5315" s="1"/>
  <c r="K5316" a="1"/>
  <c r="K5316" s="1"/>
  <c r="K5317" a="1"/>
  <c r="K5317"/>
  <c r="K5318" a="1"/>
  <c r="K5318"/>
  <c r="K5319" a="1"/>
  <c r="K5319" s="1"/>
  <c r="K5320" a="1"/>
  <c r="K5320" s="1"/>
  <c r="K5321" a="1"/>
  <c r="K5321"/>
  <c r="K5322" a="1"/>
  <c r="K5322" s="1"/>
  <c r="K5323" a="1"/>
  <c r="K5323" s="1"/>
  <c r="K5324" a="1"/>
  <c r="K5324" s="1"/>
  <c r="K5325" a="1"/>
  <c r="K5325"/>
  <c r="K5326" a="1"/>
  <c r="K5326"/>
  <c r="K5327" a="1"/>
  <c r="K5327"/>
  <c r="K5328" a="1"/>
  <c r="K5328" s="1"/>
  <c r="K5329" a="1"/>
  <c r="K5329" s="1"/>
  <c r="K5330" a="1"/>
  <c r="K5330"/>
  <c r="K5331" a="1"/>
  <c r="K5331" s="1"/>
  <c r="K5332" a="1"/>
  <c r="K5332" s="1"/>
  <c r="K5333" a="1"/>
  <c r="K5333" s="1"/>
  <c r="K5334" a="1"/>
  <c r="K5334"/>
  <c r="K5335" a="1"/>
  <c r="K5335"/>
  <c r="K5336" a="1"/>
  <c r="K5336" s="1"/>
  <c r="K5337" a="1"/>
  <c r="K5337" s="1"/>
  <c r="K5338" a="1"/>
  <c r="K5338" s="1"/>
  <c r="K5339" a="1"/>
  <c r="K5339"/>
  <c r="K5340" a="1"/>
  <c r="K5340" s="1"/>
  <c r="K5341" a="1"/>
  <c r="K5341"/>
  <c r="K5342" a="1"/>
  <c r="K5342" s="1"/>
  <c r="K5343" a="1"/>
  <c r="K5343"/>
  <c r="K5344" a="1"/>
  <c r="K5344" s="1"/>
  <c r="K5345" a="1"/>
  <c r="K5345" s="1"/>
  <c r="K5346" a="1"/>
  <c r="K5346" s="1"/>
  <c r="K5347" a="1"/>
  <c r="K5347" s="1"/>
  <c r="K5348" a="1"/>
  <c r="K5348" s="1"/>
  <c r="K5349" a="1"/>
  <c r="K5349" s="1"/>
  <c r="K5350" a="1"/>
  <c r="K5350"/>
  <c r="K5351" a="1"/>
  <c r="K5351" s="1"/>
  <c r="K5352" a="1"/>
  <c r="K5352" s="1"/>
  <c r="K5353" a="1"/>
  <c r="K5353"/>
  <c r="K5354" a="1"/>
  <c r="K5354" s="1"/>
  <c r="K5355" a="1"/>
  <c r="K5355" s="1"/>
  <c r="K5356" a="1"/>
  <c r="K5356" s="1"/>
  <c r="K5357" a="1"/>
  <c r="K5357"/>
  <c r="K5358" a="1"/>
  <c r="K5358" s="1"/>
  <c r="K5359" a="1"/>
  <c r="K5359"/>
  <c r="K5360" a="1"/>
  <c r="K5360" s="1"/>
  <c r="K5361" a="1"/>
  <c r="K5361" s="1"/>
  <c r="K5362" a="1"/>
  <c r="K5362"/>
  <c r="K5363" a="1"/>
  <c r="K5363" s="1"/>
  <c r="K5364" a="1"/>
  <c r="K5364" s="1"/>
  <c r="K5365" a="1"/>
  <c r="K5365" s="1"/>
  <c r="K5366" a="1"/>
  <c r="K5366"/>
  <c r="K5367" a="1"/>
  <c r="K5367" s="1"/>
  <c r="K5368" a="1"/>
  <c r="K5368" s="1"/>
  <c r="K5369" a="1"/>
  <c r="K5369" s="1"/>
  <c r="K5370" a="1"/>
  <c r="K5370" s="1"/>
  <c r="K5371" a="1"/>
  <c r="K5371"/>
  <c r="K5372" a="1"/>
  <c r="K5372" s="1"/>
  <c r="K5373" a="1"/>
  <c r="K5373"/>
  <c r="K5374" a="1"/>
  <c r="K5374" s="1"/>
  <c r="K5375" a="1"/>
  <c r="K5375"/>
  <c r="K5376" a="1"/>
  <c r="K5376" s="1"/>
  <c r="K5377" a="1"/>
  <c r="K5377" s="1"/>
  <c r="K5378" a="1"/>
  <c r="K5378" s="1"/>
  <c r="K5379" a="1"/>
  <c r="K5379" s="1"/>
  <c r="K5380" a="1"/>
  <c r="K5380" s="1"/>
  <c r="K5381" a="1"/>
  <c r="K5381" s="1"/>
  <c r="K5382" a="1"/>
  <c r="K5382"/>
  <c r="K5383" a="1"/>
  <c r="K5383" s="1"/>
  <c r="K5384" a="1"/>
  <c r="K5384" s="1"/>
  <c r="K5385" a="1"/>
  <c r="K5385"/>
  <c r="K5386" a="1"/>
  <c r="K5386" s="1"/>
  <c r="K5387" a="1"/>
  <c r="K5387" s="1"/>
  <c r="K5388" a="1"/>
  <c r="K5388" s="1"/>
  <c r="K5389" a="1"/>
  <c r="K5389"/>
  <c r="K5390" a="1"/>
  <c r="K5390" s="1"/>
  <c r="K5391" a="1"/>
  <c r="K5391"/>
  <c r="K5392" a="1"/>
  <c r="K5392" s="1"/>
  <c r="K5393" a="1"/>
  <c r="K5393" s="1"/>
  <c r="K5394" a="1"/>
  <c r="K5394"/>
  <c r="K5395" a="1"/>
  <c r="K5395" s="1"/>
  <c r="K5396" a="1"/>
  <c r="K5396" s="1"/>
  <c r="K5397" a="1"/>
  <c r="K5397" s="1"/>
  <c r="K5398" a="1"/>
  <c r="K5398"/>
  <c r="K5399" a="1"/>
  <c r="K5399" s="1"/>
  <c r="K5400" a="1"/>
  <c r="K5400" s="1"/>
  <c r="K5401" a="1"/>
  <c r="K5401" s="1"/>
  <c r="K5402" a="1"/>
  <c r="K5402" s="1"/>
  <c r="K5403" a="1"/>
  <c r="K5403"/>
  <c r="K5404" a="1"/>
  <c r="K5404" s="1"/>
  <c r="K5405" a="1"/>
  <c r="K5405"/>
  <c r="K5406" a="1"/>
  <c r="K5406" s="1"/>
  <c r="K5407" a="1"/>
  <c r="K5407"/>
  <c r="K5408" a="1"/>
  <c r="K5408" s="1"/>
  <c r="K5409" a="1"/>
  <c r="K5409" s="1"/>
  <c r="K5410" a="1"/>
  <c r="K5410" s="1"/>
  <c r="K5411" a="1"/>
  <c r="K5411" s="1"/>
  <c r="K5412" a="1"/>
  <c r="K5412" s="1"/>
  <c r="K5413" a="1"/>
  <c r="K5413"/>
  <c r="K5414" a="1"/>
  <c r="K5414"/>
  <c r="K5415" a="1"/>
  <c r="K5415" s="1"/>
  <c r="K5416" a="1"/>
  <c r="K5416" s="1"/>
  <c r="K5417" a="1"/>
  <c r="K5417"/>
  <c r="K5418" a="1"/>
  <c r="K5418" s="1"/>
  <c r="K5419" a="1"/>
  <c r="K5419" s="1"/>
  <c r="K5420" a="1"/>
  <c r="K5420" s="1"/>
  <c r="K5421" a="1"/>
  <c r="K5421"/>
  <c r="K5422" a="1"/>
  <c r="K5422"/>
  <c r="K5423" a="1"/>
  <c r="K5423"/>
  <c r="K5424" a="1"/>
  <c r="K5424" s="1"/>
  <c r="K5425" a="1"/>
  <c r="K5425" s="1"/>
  <c r="K5426" a="1"/>
  <c r="K5426"/>
  <c r="K5427" a="1"/>
  <c r="K5427" s="1"/>
  <c r="K5428" a="1"/>
  <c r="K5428" s="1"/>
  <c r="K5429" a="1"/>
  <c r="K5429" s="1"/>
  <c r="K5430" a="1"/>
  <c r="K5430"/>
  <c r="K5431" a="1"/>
  <c r="K5431"/>
  <c r="K5432" a="1"/>
  <c r="K5432" s="1"/>
  <c r="K5433" a="1"/>
  <c r="K5433" s="1"/>
  <c r="K5434" a="1"/>
  <c r="K5434" s="1"/>
  <c r="K5435" a="1"/>
  <c r="K5435"/>
  <c r="K5436" a="1"/>
  <c r="K5436" s="1"/>
  <c r="K5437" a="1"/>
  <c r="K5437"/>
  <c r="K5438" a="1"/>
  <c r="K5438" s="1"/>
  <c r="K5439" a="1"/>
  <c r="K5439"/>
  <c r="K5440" a="1"/>
  <c r="K5440" s="1"/>
  <c r="K5441" a="1"/>
  <c r="K5441" s="1"/>
  <c r="K5442" a="1"/>
  <c r="K5442" s="1"/>
  <c r="K5443" a="1"/>
  <c r="K5443" s="1"/>
  <c r="K5444" a="1"/>
  <c r="K5444" s="1"/>
  <c r="K5445" a="1"/>
  <c r="K5445"/>
  <c r="K5446" a="1"/>
  <c r="K5446"/>
  <c r="K5447" a="1"/>
  <c r="K5447" s="1"/>
  <c r="K5448" a="1"/>
  <c r="K5448" s="1"/>
  <c r="K5449" a="1"/>
  <c r="K5449"/>
  <c r="K5450" a="1"/>
  <c r="K5450" s="1"/>
  <c r="K5451" a="1"/>
  <c r="K5451" s="1"/>
  <c r="K5452" a="1"/>
  <c r="K5452" s="1"/>
  <c r="K5453" a="1"/>
  <c r="K5453"/>
  <c r="K5454" a="1"/>
  <c r="K5454"/>
  <c r="K5455" a="1"/>
  <c r="K5455"/>
  <c r="K5456" a="1"/>
  <c r="K5456" s="1"/>
  <c r="K5457" a="1"/>
  <c r="K5457" s="1"/>
  <c r="K5458" a="1"/>
  <c r="K5458"/>
  <c r="K5459" a="1"/>
  <c r="K5459" s="1"/>
  <c r="K5460" a="1"/>
  <c r="K5460" s="1"/>
  <c r="K5461" a="1"/>
  <c r="K5461" s="1"/>
  <c r="K5462" a="1"/>
  <c r="K5462"/>
  <c r="K5463" a="1"/>
  <c r="K5463"/>
  <c r="K5464" a="1"/>
  <c r="K5464" s="1"/>
  <c r="K5465" a="1"/>
  <c r="K5465" s="1"/>
  <c r="K5466" a="1"/>
  <c r="K5466" s="1"/>
  <c r="K5467" a="1"/>
  <c r="K5467"/>
  <c r="K5468" a="1"/>
  <c r="K5468" s="1"/>
  <c r="K5469" a="1"/>
  <c r="K5469"/>
  <c r="K5470" a="1"/>
  <c r="K5470" s="1"/>
  <c r="K5471" a="1"/>
  <c r="K5471"/>
  <c r="K5472" a="1"/>
  <c r="K5472" s="1"/>
  <c r="K5473" a="1"/>
  <c r="K5473" s="1"/>
  <c r="K5474" a="1"/>
  <c r="K5474" s="1"/>
  <c r="K5475" a="1"/>
  <c r="K5475" s="1"/>
  <c r="K5476" a="1"/>
  <c r="K5476" s="1"/>
  <c r="K5477" a="1"/>
  <c r="K5477"/>
  <c r="K5478" a="1"/>
  <c r="K5478"/>
  <c r="K5479" a="1"/>
  <c r="K5479" s="1"/>
  <c r="K5480" a="1"/>
  <c r="K5480" s="1"/>
  <c r="K5481" a="1"/>
  <c r="K5481"/>
  <c r="K5482" a="1"/>
  <c r="K5482" s="1"/>
  <c r="K5483" a="1"/>
  <c r="K5483" s="1"/>
  <c r="K5484" a="1"/>
  <c r="K5484" s="1"/>
  <c r="K5485" a="1"/>
  <c r="K5485"/>
  <c r="K5486" a="1"/>
  <c r="K5486"/>
  <c r="K5487" a="1"/>
  <c r="K5487"/>
  <c r="K5488" a="1"/>
  <c r="K5488" s="1"/>
  <c r="K5489" a="1"/>
  <c r="K5489" s="1"/>
  <c r="K5490" a="1"/>
  <c r="K5490"/>
  <c r="K5491" a="1"/>
  <c r="K5491" s="1"/>
  <c r="K5492" a="1"/>
  <c r="K5492" s="1"/>
  <c r="K5493" a="1"/>
  <c r="K5493" s="1"/>
  <c r="K5494" a="1"/>
  <c r="K5494"/>
  <c r="K5495" a="1"/>
  <c r="K5495" s="1"/>
  <c r="K5496" a="1"/>
  <c r="K5496" s="1"/>
  <c r="K5497" a="1"/>
  <c r="K5497" s="1"/>
  <c r="K5498" a="1"/>
  <c r="K5498" s="1"/>
  <c r="K5499" a="1"/>
  <c r="K5499"/>
  <c r="K5500" a="1"/>
  <c r="K5500" s="1"/>
  <c r="K5501" a="1"/>
  <c r="K5501"/>
  <c r="K5502" a="1"/>
  <c r="K5502" s="1"/>
  <c r="K5503" a="1"/>
  <c r="K5503"/>
  <c r="K5504" a="1"/>
  <c r="K5504" s="1"/>
  <c r="K5505" a="1"/>
  <c r="K5505" s="1"/>
  <c r="K5506" a="1"/>
  <c r="K5506" s="1"/>
  <c r="K5507" a="1"/>
  <c r="K5507" s="1"/>
  <c r="K5508" a="1"/>
  <c r="K5508" s="1"/>
  <c r="K5509" a="1"/>
  <c r="K5509" s="1"/>
  <c r="K5510" a="1"/>
  <c r="K5510"/>
  <c r="K5511" a="1"/>
  <c r="K5511" s="1"/>
  <c r="K5512" a="1"/>
  <c r="K5512" s="1"/>
  <c r="K5513" a="1"/>
  <c r="K5513"/>
  <c r="K5514" a="1"/>
  <c r="K5514" s="1"/>
  <c r="K5515" a="1"/>
  <c r="K5515" s="1"/>
  <c r="K5516" a="1"/>
  <c r="K5516" s="1"/>
  <c r="K5517" a="1"/>
  <c r="K5517"/>
  <c r="K5518" a="1"/>
  <c r="K5518" s="1"/>
  <c r="K5519" a="1"/>
  <c r="K5519"/>
  <c r="K5520" a="1"/>
  <c r="K5520" s="1"/>
  <c r="K5521" a="1"/>
  <c r="K5521" s="1"/>
  <c r="K5522" a="1"/>
  <c r="K5522"/>
  <c r="K5523" a="1"/>
  <c r="K5523" s="1"/>
  <c r="K5524" a="1"/>
  <c r="K5524" s="1"/>
  <c r="K5525" a="1"/>
  <c r="K5525" s="1"/>
  <c r="K5526" a="1"/>
  <c r="K5526"/>
  <c r="K5527" a="1"/>
  <c r="K5527" s="1"/>
  <c r="K5528" a="1"/>
  <c r="K5528" s="1"/>
  <c r="K5529" a="1"/>
  <c r="K5529" s="1"/>
  <c r="K5530" a="1"/>
  <c r="K5530" s="1"/>
  <c r="K5531" a="1"/>
  <c r="K5531"/>
  <c r="K5532" a="1"/>
  <c r="K5532" s="1"/>
  <c r="K5533" a="1"/>
  <c r="K5533"/>
  <c r="K5534" a="1"/>
  <c r="K5534" s="1"/>
  <c r="K5535" a="1"/>
  <c r="K5535"/>
  <c r="K5536" a="1"/>
  <c r="K5536" s="1"/>
  <c r="K5537" a="1"/>
  <c r="K5537" s="1"/>
  <c r="K5538" a="1"/>
  <c r="K5538" s="1"/>
  <c r="K5539" a="1"/>
  <c r="K5539" s="1"/>
  <c r="K5540" a="1"/>
  <c r="K5540" s="1"/>
  <c r="K5541" a="1"/>
  <c r="K5541" s="1"/>
  <c r="K5542" a="1"/>
  <c r="K5542"/>
  <c r="K5543" a="1"/>
  <c r="K5543" s="1"/>
  <c r="K5544" a="1"/>
  <c r="K5544" s="1"/>
  <c r="K5545" a="1"/>
  <c r="K5545"/>
  <c r="K5546" a="1"/>
  <c r="K5546" s="1"/>
  <c r="K5547" a="1"/>
  <c r="K5547" s="1"/>
  <c r="K5548" a="1"/>
  <c r="K5548" s="1"/>
  <c r="K5549" a="1"/>
  <c r="K5549"/>
  <c r="K5550" a="1"/>
  <c r="K5550" s="1"/>
  <c r="K5551" a="1"/>
  <c r="K5551"/>
  <c r="K5552" a="1"/>
  <c r="K5552" s="1"/>
  <c r="K5553" a="1"/>
  <c r="K5553" s="1"/>
  <c r="K5554" a="1"/>
  <c r="K5554"/>
  <c r="K5555" a="1"/>
  <c r="K5555" s="1"/>
  <c r="K5556" a="1"/>
  <c r="K5556" s="1"/>
  <c r="K5557" a="1"/>
  <c r="K5557" s="1"/>
  <c r="K5558" a="1"/>
  <c r="K5558"/>
  <c r="K5559" a="1"/>
  <c r="K5559" s="1"/>
  <c r="K5560" a="1"/>
  <c r="K5560" s="1"/>
  <c r="K5561" a="1"/>
  <c r="K5561" s="1"/>
  <c r="K5562" a="1"/>
  <c r="K5562" s="1"/>
  <c r="K5563" a="1"/>
  <c r="K5563"/>
  <c r="K5564" a="1"/>
  <c r="K5564" s="1"/>
  <c r="K5565" a="1"/>
  <c r="K5565"/>
  <c r="K5566" a="1"/>
  <c r="K5566" s="1"/>
  <c r="K5567" a="1"/>
  <c r="K5567"/>
  <c r="K5568" a="1"/>
  <c r="K5568" s="1"/>
  <c r="K5569" a="1"/>
  <c r="K5569" s="1"/>
  <c r="K5570" a="1"/>
  <c r="K5570" s="1"/>
  <c r="K5571" a="1"/>
  <c r="K5571" s="1"/>
  <c r="K5572" a="1"/>
  <c r="K5572" s="1"/>
  <c r="K5573" a="1"/>
  <c r="K5573" s="1"/>
  <c r="K5574" a="1"/>
  <c r="K5574"/>
  <c r="K5575" a="1"/>
  <c r="K5575" s="1"/>
  <c r="K5576" a="1"/>
  <c r="K5576" s="1"/>
  <c r="K5577" a="1"/>
  <c r="K5577"/>
  <c r="K5578" a="1"/>
  <c r="K5578" s="1"/>
  <c r="K5579" a="1"/>
  <c r="K5579" s="1"/>
  <c r="K5580" a="1"/>
  <c r="K5580" s="1"/>
  <c r="K5581" a="1"/>
  <c r="K5581"/>
  <c r="K5582" a="1"/>
  <c r="K5582" s="1"/>
  <c r="K5583" a="1"/>
  <c r="K5583"/>
  <c r="K5584" a="1"/>
  <c r="K5584" s="1"/>
  <c r="K5585" a="1"/>
  <c r="K5585" s="1"/>
  <c r="K5586" a="1"/>
  <c r="K5586"/>
  <c r="K5587" a="1"/>
  <c r="K5587" s="1"/>
  <c r="K5588" a="1"/>
  <c r="K5588" s="1"/>
  <c r="K5589" a="1"/>
  <c r="K5589" s="1"/>
  <c r="K5590" a="1"/>
  <c r="K5590"/>
  <c r="K5591" a="1"/>
  <c r="K5591"/>
  <c r="K5592" a="1"/>
  <c r="K5592" s="1"/>
  <c r="K5593" a="1"/>
  <c r="K5593" s="1"/>
  <c r="K5594" a="1"/>
  <c r="K5594" s="1"/>
  <c r="K5595" a="1"/>
  <c r="K5595"/>
  <c r="K5596" a="1"/>
  <c r="K5596" s="1"/>
  <c r="K5597" a="1"/>
  <c r="K5597"/>
  <c r="K5598" a="1"/>
  <c r="K5598" s="1"/>
  <c r="K5599" a="1"/>
  <c r="K5599"/>
  <c r="K5600" a="1"/>
  <c r="K5600" s="1"/>
  <c r="K5601" a="1"/>
  <c r="K5601" s="1"/>
  <c r="K5602" a="1"/>
  <c r="K5602" s="1"/>
  <c r="K5603" a="1"/>
  <c r="K5603" s="1"/>
  <c r="K5604" a="1"/>
  <c r="K5604" s="1"/>
  <c r="K5605" a="1"/>
  <c r="K5605"/>
  <c r="K5606" a="1"/>
  <c r="K5606"/>
  <c r="K5607" a="1"/>
  <c r="K5607" s="1"/>
  <c r="K5608" a="1"/>
  <c r="K5608" s="1"/>
  <c r="K5609" a="1"/>
  <c r="K5609"/>
  <c r="K5610" a="1"/>
  <c r="K5610" s="1"/>
  <c r="K5611" a="1"/>
  <c r="K5611" s="1"/>
  <c r="K5612" a="1"/>
  <c r="K5612" s="1"/>
  <c r="K5613" a="1"/>
  <c r="K5613"/>
  <c r="K5614" a="1"/>
  <c r="K5614"/>
  <c r="K5615" a="1"/>
  <c r="K5615"/>
  <c r="K5616" a="1"/>
  <c r="K5616" s="1"/>
  <c r="K5617" a="1"/>
  <c r="K5617" s="1"/>
  <c r="K5618" a="1"/>
  <c r="K5618" s="1"/>
  <c r="K5619" a="1"/>
  <c r="K5619" s="1"/>
  <c r="K5620" a="1"/>
  <c r="K5620" s="1"/>
  <c r="K5621" a="1"/>
  <c r="K5621" s="1"/>
  <c r="K5622" a="1"/>
  <c r="K5622"/>
  <c r="K5623" a="1"/>
  <c r="K5623"/>
  <c r="K5624" a="1"/>
  <c r="K5624" s="1"/>
  <c r="K5625" a="1"/>
  <c r="K5625" s="1"/>
  <c r="K5626" a="1"/>
  <c r="K5626" s="1"/>
  <c r="K5627" a="1"/>
  <c r="K5627" s="1"/>
  <c r="K5628" a="1"/>
  <c r="K5628" s="1"/>
  <c r="K5629" a="1"/>
  <c r="K5629"/>
  <c r="K5630" a="1"/>
  <c r="K5630" s="1"/>
  <c r="K5631" a="1"/>
  <c r="K5631"/>
  <c r="K5632" a="1"/>
  <c r="K5632" s="1"/>
  <c r="K5633" a="1"/>
  <c r="K5633" s="1"/>
  <c r="K5634" a="1"/>
  <c r="K5634" s="1"/>
  <c r="K5635" a="1"/>
  <c r="K5635" s="1"/>
  <c r="K5636" a="1"/>
  <c r="K5636" s="1"/>
  <c r="K5637" a="1"/>
  <c r="K5637"/>
  <c r="K5638" a="1"/>
  <c r="K5638"/>
  <c r="K5639" a="1"/>
  <c r="K5639" s="1"/>
  <c r="K5640" a="1"/>
  <c r="K5640" s="1"/>
  <c r="K5641" a="1"/>
  <c r="K5641" s="1"/>
  <c r="K5642" a="1"/>
  <c r="K5642" s="1"/>
  <c r="K5643" a="1"/>
  <c r="K5643" s="1"/>
  <c r="K5644" a="1"/>
  <c r="K5644" s="1"/>
  <c r="K5645" a="1"/>
  <c r="K5645"/>
  <c r="K5646" a="1"/>
  <c r="K5646"/>
  <c r="K5647" a="1"/>
  <c r="K5647"/>
  <c r="K5648" a="1"/>
  <c r="K5648" s="1"/>
  <c r="K5649" a="1"/>
  <c r="K5649" s="1"/>
  <c r="K5650" a="1"/>
  <c r="K5650" s="1"/>
  <c r="K5651" a="1"/>
  <c r="K5651" s="1"/>
  <c r="K5652" a="1"/>
  <c r="K5652" s="1"/>
  <c r="K5653" a="1"/>
  <c r="K5653" s="1"/>
  <c r="K5654" a="1"/>
  <c r="K5654"/>
  <c r="K5655" a="1"/>
  <c r="K5655"/>
  <c r="K5656" a="1"/>
  <c r="K5656" s="1"/>
  <c r="K5657" a="1"/>
  <c r="K5657" s="1"/>
  <c r="K5658" a="1"/>
  <c r="K5658" s="1"/>
  <c r="K5659" a="1"/>
  <c r="K5659"/>
  <c r="K5660" a="1"/>
  <c r="K5660" s="1"/>
  <c r="K5661" a="1"/>
  <c r="K5661"/>
  <c r="K5662" a="1"/>
  <c r="K5662" s="1"/>
  <c r="K5663" a="1"/>
  <c r="K5663"/>
  <c r="K5664" a="1"/>
  <c r="K5664" s="1"/>
  <c r="K5665" a="1"/>
  <c r="K5665" s="1"/>
  <c r="K5666" a="1"/>
  <c r="K5666" s="1"/>
  <c r="K5667" a="1"/>
  <c r="K5667" s="1"/>
  <c r="K5668" a="1"/>
  <c r="K5668" s="1"/>
  <c r="K5669" a="1"/>
  <c r="K5669"/>
  <c r="K5670" a="1"/>
  <c r="K5670"/>
  <c r="K5671" a="1"/>
  <c r="K5671" s="1"/>
  <c r="K5672" a="1"/>
  <c r="K5672" s="1"/>
  <c r="K5673" a="1"/>
  <c r="K5673"/>
  <c r="K5674" a="1"/>
  <c r="K5674" s="1"/>
  <c r="K5675" a="1"/>
  <c r="K5675" s="1"/>
  <c r="K5676" a="1"/>
  <c r="K5676" s="1"/>
  <c r="K5677" a="1"/>
  <c r="K5677"/>
  <c r="K5678" a="1"/>
  <c r="K5678"/>
  <c r="K5679" a="1"/>
  <c r="K5679"/>
  <c r="K5680" a="1"/>
  <c r="K5680" s="1"/>
  <c r="K5681" a="1"/>
  <c r="K5681" s="1"/>
  <c r="K5682" a="1"/>
  <c r="K5682"/>
  <c r="K5683" a="1"/>
  <c r="K5683" s="1"/>
  <c r="K5684" a="1"/>
  <c r="K5684" s="1"/>
  <c r="K5685" a="1"/>
  <c r="K5685" s="1"/>
  <c r="K5686" a="1"/>
  <c r="K5686"/>
  <c r="K5687" a="1"/>
  <c r="K5687"/>
  <c r="K5688" a="1"/>
  <c r="K5688" s="1"/>
  <c r="K5689" a="1"/>
  <c r="K5689" s="1"/>
  <c r="K5690" a="1"/>
  <c r="K5690" s="1"/>
  <c r="K5691" a="1"/>
  <c r="K5691"/>
  <c r="K5692" a="1"/>
  <c r="K5692" s="1"/>
  <c r="K5693" a="1"/>
  <c r="K5693"/>
  <c r="K5694" a="1"/>
  <c r="K5694" s="1"/>
  <c r="K5695" a="1"/>
  <c r="K5695"/>
  <c r="K5696" a="1"/>
  <c r="K5696" s="1"/>
  <c r="K5697" a="1"/>
  <c r="K5697" s="1"/>
  <c r="K5698" a="1"/>
  <c r="K5698" s="1"/>
  <c r="K5699" a="1"/>
  <c r="K5699" s="1"/>
  <c r="K5700" a="1"/>
  <c r="K5700" s="1"/>
  <c r="K5701" a="1"/>
  <c r="K5701"/>
  <c r="K5702" a="1"/>
  <c r="K5702"/>
  <c r="K5703" a="1"/>
  <c r="K5703" s="1"/>
  <c r="K5704" a="1"/>
  <c r="K5704" s="1"/>
  <c r="K5705" a="1"/>
  <c r="K5705"/>
  <c r="K5706" a="1"/>
  <c r="K5706" s="1"/>
  <c r="K5707" a="1"/>
  <c r="K5707" s="1"/>
  <c r="K5708" a="1"/>
  <c r="K5708" s="1"/>
  <c r="K5709" a="1"/>
  <c r="K5709"/>
  <c r="K5710" a="1"/>
  <c r="K5710"/>
  <c r="K5711" a="1"/>
  <c r="K5711"/>
  <c r="K5712" a="1"/>
  <c r="K5712" s="1"/>
  <c r="K5713" a="1"/>
  <c r="K5713" s="1"/>
  <c r="K5714" a="1"/>
  <c r="K5714"/>
  <c r="K5715" a="1"/>
  <c r="K5715" s="1"/>
  <c r="K5716" a="1"/>
  <c r="K5716" s="1"/>
  <c r="K5717" a="1"/>
  <c r="K5717" s="1"/>
  <c r="K5718" a="1"/>
  <c r="K5718"/>
  <c r="K5719" a="1"/>
  <c r="K5719"/>
  <c r="K5720" a="1"/>
  <c r="K5720" s="1"/>
  <c r="K5721" a="1"/>
  <c r="K5721" s="1"/>
  <c r="K5722" a="1"/>
  <c r="K5722" s="1"/>
  <c r="K5723" a="1"/>
  <c r="K5723"/>
  <c r="K5724" a="1"/>
  <c r="K5724" s="1"/>
  <c r="K5725" a="1"/>
  <c r="K5725"/>
  <c r="K5726" a="1"/>
  <c r="K5726" s="1"/>
  <c r="K5727" a="1"/>
  <c r="K5727"/>
  <c r="K5728" a="1"/>
  <c r="K5728" s="1"/>
  <c r="K5729" a="1"/>
  <c r="K5729" s="1"/>
  <c r="K5730" a="1"/>
  <c r="K5730" s="1"/>
  <c r="K5731" a="1"/>
  <c r="K5731" s="1"/>
  <c r="K5732" a="1"/>
  <c r="K5732" s="1"/>
  <c r="K5733" a="1"/>
  <c r="K5733"/>
  <c r="K5734" a="1"/>
  <c r="K5734"/>
  <c r="K5735" a="1"/>
  <c r="K5735" s="1"/>
  <c r="K5736" a="1"/>
  <c r="K5736" s="1"/>
  <c r="K5737" a="1"/>
  <c r="K5737"/>
  <c r="K5738" a="1"/>
  <c r="K5738" s="1"/>
  <c r="K5739" a="1"/>
  <c r="K5739" s="1"/>
  <c r="K5740" a="1"/>
  <c r="K5740" s="1"/>
  <c r="K5741" a="1"/>
  <c r="K5741"/>
  <c r="K5742" a="1"/>
  <c r="K5742" s="1"/>
  <c r="K5743" a="1"/>
  <c r="K5743"/>
  <c r="K5744" a="1"/>
  <c r="K5744" s="1"/>
  <c r="K5745" a="1"/>
  <c r="K5745" s="1"/>
  <c r="K5746" a="1"/>
  <c r="K5746"/>
  <c r="K5747" a="1"/>
  <c r="K5747" s="1"/>
  <c r="K5748" a="1"/>
  <c r="K5748" s="1"/>
  <c r="K5749" a="1"/>
  <c r="K5749" s="1"/>
  <c r="K5750" a="1"/>
  <c r="K5750"/>
  <c r="K5751" a="1"/>
  <c r="K5751" s="1"/>
  <c r="K5752" a="1"/>
  <c r="K5752" s="1"/>
  <c r="K5753" a="1"/>
  <c r="K5753" s="1"/>
  <c r="K5754" a="1"/>
  <c r="K5754" s="1"/>
  <c r="K5755" a="1"/>
  <c r="K5755" s="1"/>
  <c r="K5756" a="1"/>
  <c r="K5756" s="1"/>
  <c r="K5757" a="1"/>
  <c r="K5757"/>
  <c r="K5758" a="1"/>
  <c r="K5758" s="1"/>
  <c r="K5759" a="1"/>
  <c r="K5759"/>
  <c r="K5760" a="1"/>
  <c r="K5760" s="1"/>
  <c r="K5761" a="1"/>
  <c r="K5761"/>
  <c r="K5762" a="1"/>
  <c r="K5762" s="1"/>
  <c r="K5763" a="1"/>
  <c r="K5763" s="1"/>
  <c r="K5764" a="1"/>
  <c r="K5764" s="1"/>
  <c r="K5765" a="1"/>
  <c r="K5765"/>
  <c r="K5766" a="1"/>
  <c r="K5766" s="1"/>
  <c r="K5767" a="1"/>
  <c r="K5767" s="1"/>
  <c r="K5768" a="1"/>
  <c r="K5768" s="1"/>
  <c r="K5769" a="1"/>
  <c r="K5769" s="1"/>
  <c r="K5770" a="1"/>
  <c r="K5770" s="1"/>
  <c r="K5771" a="1"/>
  <c r="K5771" s="1"/>
  <c r="K5772" a="1"/>
  <c r="K5772" s="1"/>
  <c r="K5773" a="1"/>
  <c r="K5773"/>
  <c r="K5774" a="1"/>
  <c r="K5774"/>
  <c r="K5775" a="1"/>
  <c r="K5775"/>
  <c r="K5776" a="1"/>
  <c r="K5776" s="1"/>
  <c r="K5777" a="1"/>
  <c r="K5777" s="1"/>
  <c r="K5778" a="1"/>
  <c r="K5778"/>
  <c r="K5779" a="1"/>
  <c r="K5779" s="1"/>
  <c r="K5780" a="1"/>
  <c r="K5780" s="1"/>
  <c r="K5781" a="1"/>
  <c r="K5781" s="1"/>
  <c r="K5782" a="1"/>
  <c r="K5782" s="1"/>
  <c r="K5783" a="1"/>
  <c r="K5783" s="1"/>
  <c r="K5784" a="1"/>
  <c r="K5784" s="1"/>
  <c r="K5785" a="1"/>
  <c r="K5785"/>
  <c r="K5786" a="1"/>
  <c r="K5786" s="1"/>
  <c r="K5787" a="1"/>
  <c r="K5787"/>
  <c r="K5788" a="1"/>
  <c r="K5788" s="1"/>
  <c r="K5789" a="1"/>
  <c r="K5789"/>
  <c r="K5790" a="1"/>
  <c r="K5790" s="1"/>
  <c r="K5791" a="1"/>
  <c r="K5791" s="1"/>
  <c r="K5792" a="1"/>
  <c r="K5792" s="1"/>
  <c r="K5793" a="1"/>
  <c r="K5793" s="1"/>
  <c r="K5794" a="1"/>
  <c r="K5794"/>
  <c r="K5795" a="1"/>
  <c r="K5795" s="1"/>
  <c r="K5796" a="1"/>
  <c r="K5796" s="1"/>
  <c r="K5797" a="1"/>
  <c r="K5797" s="1"/>
  <c r="K5798" a="1"/>
  <c r="K5798"/>
  <c r="K5799" a="1"/>
  <c r="K5799" s="1"/>
  <c r="K5800" a="1"/>
  <c r="K5800" s="1"/>
  <c r="K5801" a="1"/>
  <c r="K5801"/>
  <c r="K5802" a="1"/>
  <c r="K5802" s="1"/>
  <c r="K5803" a="1"/>
  <c r="K5803"/>
  <c r="K5804" a="1"/>
  <c r="K5804" s="1"/>
  <c r="K5805" a="1"/>
  <c r="K5805" s="1"/>
  <c r="K5806" a="1"/>
  <c r="K5806" s="1"/>
  <c r="K5807" a="1"/>
  <c r="K5807"/>
  <c r="K5808" a="1"/>
  <c r="K5808" s="1"/>
  <c r="K5809" a="1"/>
  <c r="K5809" s="1"/>
  <c r="K5810" a="1"/>
  <c r="K5810"/>
  <c r="K5811" a="1"/>
  <c r="K5811" s="1"/>
  <c r="K5812" a="1"/>
  <c r="K5812" s="1"/>
  <c r="K5813" a="1"/>
  <c r="K5813" s="1"/>
  <c r="K5814" a="1"/>
  <c r="K5814" s="1"/>
  <c r="K5815" a="1"/>
  <c r="K5815" s="1"/>
  <c r="K5816" a="1"/>
  <c r="K5816" s="1"/>
  <c r="K5817" a="1"/>
  <c r="K5817"/>
  <c r="K5818" a="1"/>
  <c r="K5818" s="1"/>
  <c r="K5819" a="1"/>
  <c r="K5819"/>
  <c r="K5820" a="1"/>
  <c r="K5820" s="1"/>
  <c r="K5821" a="1"/>
  <c r="K5821"/>
  <c r="K5822" a="1"/>
  <c r="K5822" s="1"/>
  <c r="K5823" a="1"/>
  <c r="K5823" s="1"/>
  <c r="K5824" a="1"/>
  <c r="K5824" s="1"/>
  <c r="K5825" a="1"/>
  <c r="K5825" s="1"/>
  <c r="K5826" a="1"/>
  <c r="K5826" s="1"/>
  <c r="K5827" a="1"/>
  <c r="K5827" s="1"/>
  <c r="K5828" a="1"/>
  <c r="K5828" s="1"/>
  <c r="K5829" a="1"/>
  <c r="K5829" s="1"/>
  <c r="K5830" a="1"/>
  <c r="K5830"/>
  <c r="K5831" a="1"/>
  <c r="K5831" s="1"/>
  <c r="K5832" a="1"/>
  <c r="K5832" s="1"/>
  <c r="K5833" a="1"/>
  <c r="K5833"/>
  <c r="K5834" a="1"/>
  <c r="K5834" s="1"/>
  <c r="K5835" a="1"/>
  <c r="K5835"/>
  <c r="K5836" a="1"/>
  <c r="K5836" s="1"/>
  <c r="K5837" a="1"/>
  <c r="K5837" s="1"/>
  <c r="K5838" a="1"/>
  <c r="K5838" s="1"/>
  <c r="K5839" a="1"/>
  <c r="K5839"/>
  <c r="K5840" a="1"/>
  <c r="K5840" s="1"/>
  <c r="K5841" a="1"/>
  <c r="K5841" s="1"/>
  <c r="K5842" a="1"/>
  <c r="K5842"/>
  <c r="K5843" a="1"/>
  <c r="K5843" s="1"/>
  <c r="K5844" a="1"/>
  <c r="K5844" s="1"/>
  <c r="K5845" a="1"/>
  <c r="K5845" s="1"/>
  <c r="K5846" a="1"/>
  <c r="K5846" s="1"/>
  <c r="K5847" a="1"/>
  <c r="K5847" s="1"/>
  <c r="K5848" a="1"/>
  <c r="K5848" s="1"/>
  <c r="K5849" a="1"/>
  <c r="K5849" s="1"/>
  <c r="K5850" a="1"/>
  <c r="K5850" s="1"/>
  <c r="K5851" a="1"/>
  <c r="K5851"/>
  <c r="K5852" a="1"/>
  <c r="K5852" s="1"/>
  <c r="K5853" a="1"/>
  <c r="K5853"/>
  <c r="K5854" a="1"/>
  <c r="K5854" s="1"/>
  <c r="K5855" a="1"/>
  <c r="K5855" s="1"/>
  <c r="K5856" a="1"/>
  <c r="K5856" s="1"/>
  <c r="K5857" a="1"/>
  <c r="K5857" s="1"/>
  <c r="K5858" a="1"/>
  <c r="K5858" s="1"/>
  <c r="K5859" a="1"/>
  <c r="K5859" s="1"/>
  <c r="K5860" a="1"/>
  <c r="K5860" s="1"/>
  <c r="K5861" a="1"/>
  <c r="K5861" s="1"/>
  <c r="K5862" a="1"/>
  <c r="K5862"/>
  <c r="K5863" a="1"/>
  <c r="K5863" s="1"/>
  <c r="K5864" a="1"/>
  <c r="K5864" s="1"/>
  <c r="K5865" a="1"/>
  <c r="K5865"/>
  <c r="K5866" a="1"/>
  <c r="K5866" s="1"/>
  <c r="K5867" a="1"/>
  <c r="K5867" s="1"/>
  <c r="K5868" a="1"/>
  <c r="K5868" s="1"/>
  <c r="K5869" a="1"/>
  <c r="K5869" s="1"/>
  <c r="K5870" a="1"/>
  <c r="K5870" s="1"/>
  <c r="K5871" a="1"/>
  <c r="K5871"/>
  <c r="K5872" a="1"/>
  <c r="K5872" s="1"/>
  <c r="K5873" a="1"/>
  <c r="K5873" s="1"/>
  <c r="K5874" a="1"/>
  <c r="K5874"/>
  <c r="K5875" a="1"/>
  <c r="K5875" s="1"/>
  <c r="K5876" a="1"/>
  <c r="K5876" s="1"/>
  <c r="K5877" a="1"/>
  <c r="K5877" s="1"/>
  <c r="K5878" a="1"/>
  <c r="K5878" s="1"/>
  <c r="K5879" a="1"/>
  <c r="K5879" s="1"/>
  <c r="K5880" a="1"/>
  <c r="K5880" s="1"/>
  <c r="K5881" a="1"/>
  <c r="K5881" s="1"/>
  <c r="K5882" a="1"/>
  <c r="K5882" s="1"/>
  <c r="K5883" a="1"/>
  <c r="K5883"/>
  <c r="K5884" a="1"/>
  <c r="K5884" s="1"/>
  <c r="K5885" a="1"/>
  <c r="K5885"/>
  <c r="K5886" a="1"/>
  <c r="K5886" s="1"/>
  <c r="K5887" a="1"/>
  <c r="K5887" s="1"/>
  <c r="K5888" a="1"/>
  <c r="K5888" s="1"/>
  <c r="K5889" a="1"/>
  <c r="K5889" s="1"/>
  <c r="K5890" a="1"/>
  <c r="K5890" s="1"/>
  <c r="K5891" a="1"/>
  <c r="K5891" s="1"/>
  <c r="K5892" a="1"/>
  <c r="K5892" s="1"/>
  <c r="K5893" a="1"/>
  <c r="K5893" s="1"/>
  <c r="K5894" a="1"/>
  <c r="K5894"/>
  <c r="K5895" a="1"/>
  <c r="K5895" s="1"/>
  <c r="K5896" a="1"/>
  <c r="K5896" s="1"/>
  <c r="K5897" a="1"/>
  <c r="K5897"/>
  <c r="K5898" a="1"/>
  <c r="K5898" s="1"/>
  <c r="K5899" a="1"/>
  <c r="K5899" s="1"/>
  <c r="K5900" a="1"/>
  <c r="K5900" s="1"/>
  <c r="K5901" a="1"/>
  <c r="K5901" s="1"/>
  <c r="K5902" a="1"/>
  <c r="K5902" s="1"/>
  <c r="K5903" a="1"/>
  <c r="K5903"/>
  <c r="K5904" a="1"/>
  <c r="K5904" s="1"/>
  <c r="K5905" a="1"/>
  <c r="K5905" s="1"/>
  <c r="K5906" a="1"/>
  <c r="K5906"/>
  <c r="K5907" a="1"/>
  <c r="K5907" s="1"/>
  <c r="K5908" a="1"/>
  <c r="K5908" s="1"/>
  <c r="K5909" a="1"/>
  <c r="K5909" s="1"/>
  <c r="K5910" a="1"/>
  <c r="K5910" s="1"/>
  <c r="K5911" a="1"/>
  <c r="K5911" s="1"/>
  <c r="K5912" a="1"/>
  <c r="K5912" s="1"/>
  <c r="K5913" a="1"/>
  <c r="K5913" s="1"/>
  <c r="K5914" a="1"/>
  <c r="K5914" s="1"/>
  <c r="K5915" a="1"/>
  <c r="K5915"/>
  <c r="K5916" a="1"/>
  <c r="K5916" s="1"/>
  <c r="K5917" a="1"/>
  <c r="K5917"/>
  <c r="K5918" a="1"/>
  <c r="K5918" s="1"/>
  <c r="K5919" a="1"/>
  <c r="K5919" s="1"/>
  <c r="K5920" a="1"/>
  <c r="K5920" s="1"/>
  <c r="K5921" a="1"/>
  <c r="K5921" s="1"/>
  <c r="K5922" a="1"/>
  <c r="K5922" s="1"/>
  <c r="K5923" a="1"/>
  <c r="K5923" s="1"/>
  <c r="K5924" a="1"/>
  <c r="K5924" s="1"/>
  <c r="K5925" a="1"/>
  <c r="K5925" s="1"/>
  <c r="K5926" a="1"/>
  <c r="K5926"/>
  <c r="K5927" a="1"/>
  <c r="K5927" s="1"/>
  <c r="K5928" a="1"/>
  <c r="K5928" s="1"/>
  <c r="K5929" a="1"/>
  <c r="K5929"/>
  <c r="K5930" a="1"/>
  <c r="K5930" s="1"/>
  <c r="K5931" a="1"/>
  <c r="K5931" s="1"/>
  <c r="K5932" a="1"/>
  <c r="K5932" s="1"/>
  <c r="K5933" a="1"/>
  <c r="K5933" s="1"/>
  <c r="K5934" a="1"/>
  <c r="K5934" s="1"/>
  <c r="K5935" a="1"/>
  <c r="K5935"/>
  <c r="K5936" a="1"/>
  <c r="K5936" s="1"/>
  <c r="K5937" a="1"/>
  <c r="K5937" s="1"/>
  <c r="K5938" a="1"/>
  <c r="K5938"/>
  <c r="K5939" a="1"/>
  <c r="K5939" s="1"/>
  <c r="K5940" a="1"/>
  <c r="K5940" s="1"/>
  <c r="K5941" a="1"/>
  <c r="K5941" s="1"/>
  <c r="K5942" a="1"/>
  <c r="K5942" s="1"/>
  <c r="K5943" a="1"/>
  <c r="K5943" s="1"/>
  <c r="K5944" a="1"/>
  <c r="K5944" s="1"/>
  <c r="K5945" a="1"/>
  <c r="K5945" s="1"/>
  <c r="K5946" a="1"/>
  <c r="K5946" s="1"/>
  <c r="K5947" a="1"/>
  <c r="K5947"/>
  <c r="K5948" a="1"/>
  <c r="K5948" s="1"/>
  <c r="K5949" a="1"/>
  <c r="K5949"/>
  <c r="K5950" a="1"/>
  <c r="K5950" s="1"/>
  <c r="K5951" a="1"/>
  <c r="K5951" s="1"/>
  <c r="K5952" a="1"/>
  <c r="K5952" s="1"/>
  <c r="K5953" a="1"/>
  <c r="K5953" s="1"/>
  <c r="K5954" a="1"/>
  <c r="K5954" s="1"/>
  <c r="K5955" a="1"/>
  <c r="K5955" s="1"/>
  <c r="K5956" a="1"/>
  <c r="K5956" s="1"/>
  <c r="K5957" a="1"/>
  <c r="K5957" s="1"/>
  <c r="K5958" a="1"/>
  <c r="K5958"/>
  <c r="K5959" a="1"/>
  <c r="K5959" s="1"/>
  <c r="K5960" a="1"/>
  <c r="K5960" s="1"/>
  <c r="K5961" a="1"/>
  <c r="K5961"/>
  <c r="K5962" a="1"/>
  <c r="K5962" s="1"/>
  <c r="K5963" a="1"/>
  <c r="K5963" s="1"/>
  <c r="K5964" a="1"/>
  <c r="K5964" s="1"/>
  <c r="K5965" a="1"/>
  <c r="K5965" s="1"/>
  <c r="K5966" a="1"/>
  <c r="K5966" s="1"/>
  <c r="K5967" a="1"/>
  <c r="K5967"/>
  <c r="K5968" a="1"/>
  <c r="K5968" s="1"/>
  <c r="K5969" a="1"/>
  <c r="K5969" s="1"/>
  <c r="K5970" a="1"/>
  <c r="K5970"/>
  <c r="K5971" a="1"/>
  <c r="K5971" s="1"/>
  <c r="K5972" a="1"/>
  <c r="K5972" s="1"/>
  <c r="K5973" a="1"/>
  <c r="K5973" s="1"/>
  <c r="K5974" a="1"/>
  <c r="K5974" s="1"/>
  <c r="K5975" a="1"/>
  <c r="K5975" s="1"/>
  <c r="K5976" a="1"/>
  <c r="K5976" s="1"/>
  <c r="K5977" a="1"/>
  <c r="K5977" s="1"/>
  <c r="K5978" a="1"/>
  <c r="K5978" s="1"/>
  <c r="K5979" a="1"/>
  <c r="K5979"/>
  <c r="K5980" a="1"/>
  <c r="K5980" s="1"/>
  <c r="K5981" a="1"/>
  <c r="K5981"/>
  <c r="K5982" a="1"/>
  <c r="K5982" s="1"/>
  <c r="K5983" a="1"/>
  <c r="K5983" s="1"/>
  <c r="K5984" a="1"/>
  <c r="K5984" s="1"/>
  <c r="K5985" a="1"/>
  <c r="K5985" s="1"/>
  <c r="K5986" a="1"/>
  <c r="K5986" s="1"/>
  <c r="K5987" a="1"/>
  <c r="K5987" s="1"/>
  <c r="K5988" a="1"/>
  <c r="K5988" s="1"/>
  <c r="K5989" a="1"/>
  <c r="K5989" s="1"/>
  <c r="K5990" a="1"/>
  <c r="K5990"/>
  <c r="K5991" a="1"/>
  <c r="K5991" s="1"/>
  <c r="K5992" a="1"/>
  <c r="K5992" s="1"/>
  <c r="K5993" a="1"/>
  <c r="K5993"/>
  <c r="K5994" a="1"/>
  <c r="K5994" s="1"/>
  <c r="K5995" a="1"/>
  <c r="K5995" s="1"/>
  <c r="K5996" a="1"/>
  <c r="K5996" s="1"/>
  <c r="K5997" a="1"/>
  <c r="K5997" s="1"/>
  <c r="K5998" a="1"/>
  <c r="K5998" s="1"/>
  <c r="K5999" a="1"/>
  <c r="K5999"/>
  <c r="K6000" a="1"/>
  <c r="K6000" s="1"/>
  <c r="K6001" a="1"/>
  <c r="K6001" s="1"/>
  <c r="K6002" a="1"/>
  <c r="K6002"/>
  <c r="K6003" a="1"/>
  <c r="K6003" s="1"/>
  <c r="K6004" a="1"/>
  <c r="K6004" s="1"/>
  <c r="K6005" a="1"/>
  <c r="K6005" s="1"/>
  <c r="K6006" a="1"/>
  <c r="K6006" s="1"/>
  <c r="K6007" a="1"/>
  <c r="K6007" s="1"/>
  <c r="K6008" a="1"/>
  <c r="K6008" s="1"/>
  <c r="K6009" a="1"/>
  <c r="K6009" s="1"/>
  <c r="K6010" a="1"/>
  <c r="K6010" s="1"/>
  <c r="K6011" a="1"/>
  <c r="K6011"/>
  <c r="K6012" a="1"/>
  <c r="K6012" s="1"/>
  <c r="K6013" a="1"/>
  <c r="K6013"/>
  <c r="K6014" a="1"/>
  <c r="K6014" s="1"/>
  <c r="K6015" a="1"/>
  <c r="K6015" s="1"/>
  <c r="K6016" a="1"/>
  <c r="K6016" s="1"/>
  <c r="K6017" a="1"/>
  <c r="K6017" s="1"/>
  <c r="K6018" a="1"/>
  <c r="K6018" s="1"/>
  <c r="K6019" a="1"/>
  <c r="K6019" s="1"/>
  <c r="K6020" a="1"/>
  <c r="K6020" s="1"/>
  <c r="K6021" a="1"/>
  <c r="K6021" s="1"/>
  <c r="K6022" a="1"/>
  <c r="K6022"/>
  <c r="K6023" a="1"/>
  <c r="K6023" s="1"/>
  <c r="K6024" a="1"/>
  <c r="K6024" s="1"/>
  <c r="K6025" a="1"/>
  <c r="K6025"/>
  <c r="K6026" a="1"/>
  <c r="K6026" s="1"/>
  <c r="K6027" a="1"/>
  <c r="K6027" s="1"/>
  <c r="K6028" a="1"/>
  <c r="K6028" s="1"/>
  <c r="K6029" a="1"/>
  <c r="K6029" s="1"/>
  <c r="K6030" a="1"/>
  <c r="K6030" s="1"/>
  <c r="K6031" a="1"/>
  <c r="K6031"/>
  <c r="K6032" a="1"/>
  <c r="K6032" s="1"/>
  <c r="K6033" a="1"/>
  <c r="K6033" s="1"/>
  <c r="K6034" a="1"/>
  <c r="K6034"/>
  <c r="K6035" a="1"/>
  <c r="K6035" s="1"/>
  <c r="K6036" a="1"/>
  <c r="K6036" s="1"/>
  <c r="K6037" a="1"/>
  <c r="K6037" s="1"/>
  <c r="K6038" a="1"/>
  <c r="K6038" s="1"/>
  <c r="K6039" a="1"/>
  <c r="K6039" s="1"/>
  <c r="K6040" a="1"/>
  <c r="K6040" s="1"/>
  <c r="K6041" a="1"/>
  <c r="K6041" s="1"/>
  <c r="K6042" a="1"/>
  <c r="K6042" s="1"/>
  <c r="K6043" a="1"/>
  <c r="K6043"/>
  <c r="K6044" a="1"/>
  <c r="K6044" s="1"/>
  <c r="K6045" a="1"/>
  <c r="K6045"/>
  <c r="K6046" a="1"/>
  <c r="K6046" s="1"/>
  <c r="K6047" a="1"/>
  <c r="K6047" s="1"/>
  <c r="K6048" a="1"/>
  <c r="K6048" s="1"/>
  <c r="K6049" a="1"/>
  <c r="K6049" s="1"/>
  <c r="K6050" a="1"/>
  <c r="K6050" s="1"/>
  <c r="K6051" a="1"/>
  <c r="K6051" s="1"/>
  <c r="K6052" a="1"/>
  <c r="K6052" s="1"/>
  <c r="K6053" a="1"/>
  <c r="K6053" s="1"/>
  <c r="K6054" a="1"/>
  <c r="K6054"/>
  <c r="K6055" a="1"/>
  <c r="K6055" s="1"/>
  <c r="K6056" a="1"/>
  <c r="K6056" s="1"/>
  <c r="K6057" a="1"/>
  <c r="K6057"/>
  <c r="K6058" a="1"/>
  <c r="K6058" s="1"/>
  <c r="K6059" a="1"/>
  <c r="K6059" s="1"/>
  <c r="K6060" a="1"/>
  <c r="K6060" s="1"/>
  <c r="K6061" a="1"/>
  <c r="K6061" s="1"/>
  <c r="K6062" a="1"/>
  <c r="K6062" s="1"/>
  <c r="K6063" a="1"/>
  <c r="K6063"/>
  <c r="K6064" a="1"/>
  <c r="K6064" s="1"/>
  <c r="K6065" a="1"/>
  <c r="K6065" s="1"/>
  <c r="K6066" a="1"/>
  <c r="K6066"/>
  <c r="K6067" a="1"/>
  <c r="K6067" s="1"/>
  <c r="K6068" a="1"/>
  <c r="K6068" s="1"/>
  <c r="K6069" a="1"/>
  <c r="K6069" s="1"/>
  <c r="K6070" a="1"/>
  <c r="K6070" s="1"/>
  <c r="K6071" a="1"/>
  <c r="K6071" s="1"/>
  <c r="K6072" a="1"/>
  <c r="K6072" s="1"/>
  <c r="K6073" a="1"/>
  <c r="K6073" s="1"/>
  <c r="K6074" a="1"/>
  <c r="K6074" s="1"/>
  <c r="K6075" a="1"/>
  <c r="K6075"/>
  <c r="K6076" a="1"/>
  <c r="K6076" s="1"/>
  <c r="K6077" a="1"/>
  <c r="K6077"/>
  <c r="K6078" a="1"/>
  <c r="K6078" s="1"/>
  <c r="K6079" a="1"/>
  <c r="K6079" s="1"/>
  <c r="K6080" a="1"/>
  <c r="K6080" s="1"/>
  <c r="K6081" a="1"/>
  <c r="K6081" s="1"/>
  <c r="K6082" a="1"/>
  <c r="K6082" s="1"/>
  <c r="K6083" a="1"/>
  <c r="K6083" s="1"/>
  <c r="K6084" a="1"/>
  <c r="K6084" s="1"/>
  <c r="K6085" a="1"/>
  <c r="K6085" s="1"/>
  <c r="K6086" a="1"/>
  <c r="K6086"/>
  <c r="K6087" a="1"/>
  <c r="K6087" s="1"/>
  <c r="K6088" a="1"/>
  <c r="K6088" s="1"/>
  <c r="K6089" a="1"/>
  <c r="K6089"/>
  <c r="K6090" a="1"/>
  <c r="K6090" s="1"/>
  <c r="K6091" a="1"/>
  <c r="K6091" s="1"/>
  <c r="K6092" a="1"/>
  <c r="K6092" s="1"/>
  <c r="K6093" a="1"/>
  <c r="K6093" s="1"/>
  <c r="K6094" a="1"/>
  <c r="K6094" s="1"/>
  <c r="K6095" a="1"/>
  <c r="K6095"/>
  <c r="K6096" a="1"/>
  <c r="K6096" s="1"/>
  <c r="K6097" a="1"/>
  <c r="K6097" s="1"/>
  <c r="K6098" a="1"/>
  <c r="K6098"/>
  <c r="K6099" a="1"/>
  <c r="K6099" s="1"/>
  <c r="K6100" a="1"/>
  <c r="K6100" s="1"/>
  <c r="K6101" a="1"/>
  <c r="K6101" s="1"/>
  <c r="K6102" a="1"/>
  <c r="K6102" s="1"/>
  <c r="K6103" a="1"/>
  <c r="K6103" s="1"/>
  <c r="K6104" a="1"/>
  <c r="K6104" s="1"/>
  <c r="K6105" a="1"/>
  <c r="K6105"/>
  <c r="K6106" a="1"/>
  <c r="K6106" s="1"/>
  <c r="K6107" a="1"/>
  <c r="K6107"/>
  <c r="K6108" a="1"/>
  <c r="K6108" s="1"/>
  <c r="K6109" a="1"/>
  <c r="K6109"/>
  <c r="K6110" a="1"/>
  <c r="K6110" s="1"/>
  <c r="K6111" a="1"/>
  <c r="K6111" s="1"/>
  <c r="K6112" a="1"/>
  <c r="K6112" s="1"/>
  <c r="K6113" a="1"/>
  <c r="K6113" s="1"/>
  <c r="K6114" a="1"/>
  <c r="K6114"/>
  <c r="K6115" a="1"/>
  <c r="K6115" s="1"/>
  <c r="K6116" a="1"/>
  <c r="K6116" s="1"/>
  <c r="K6117" a="1"/>
  <c r="K6117" s="1"/>
  <c r="K6118" a="1"/>
  <c r="K6118"/>
  <c r="K6119" a="1"/>
  <c r="K6119" s="1"/>
  <c r="K6120" a="1"/>
  <c r="K6120" s="1"/>
  <c r="K6121" a="1"/>
  <c r="K6121"/>
  <c r="K6122" a="1"/>
  <c r="K6122" s="1"/>
  <c r="K6123" a="1"/>
  <c r="K6123"/>
  <c r="K6124" a="1"/>
  <c r="K6124" s="1"/>
  <c r="K6125" a="1"/>
  <c r="K6125" s="1"/>
  <c r="K6126" a="1"/>
  <c r="K6126" s="1"/>
  <c r="K6127" a="1"/>
  <c r="K6127"/>
  <c r="K6128" a="1"/>
  <c r="K6128" s="1"/>
  <c r="K6129" a="1"/>
  <c r="K6129" s="1"/>
  <c r="K6130" a="1"/>
  <c r="K6130"/>
  <c r="K6131" a="1"/>
  <c r="K6131" s="1"/>
  <c r="K6132" a="1"/>
  <c r="K6132" s="1"/>
  <c r="K6133" a="1"/>
  <c r="K6133" s="1"/>
  <c r="K6134" a="1"/>
  <c r="K6134" s="1"/>
  <c r="K6135" a="1"/>
  <c r="K6135" s="1"/>
  <c r="K6136" a="1"/>
  <c r="K6136" s="1"/>
  <c r="K6137" a="1"/>
  <c r="K6137"/>
  <c r="K6138" a="1"/>
  <c r="K6138" s="1"/>
  <c r="K6139" a="1"/>
  <c r="K6139"/>
  <c r="K6140" a="1"/>
  <c r="K6140" s="1"/>
  <c r="K6141" a="1"/>
  <c r="K6141"/>
  <c r="K6142" a="1"/>
  <c r="K6142" s="1"/>
  <c r="K6143" a="1"/>
  <c r="K6143" s="1"/>
  <c r="K6144" a="1"/>
  <c r="K6144" s="1"/>
  <c r="K6145" a="1"/>
  <c r="K6145" s="1"/>
  <c r="K6146" a="1"/>
  <c r="K6146"/>
  <c r="K6147" a="1"/>
  <c r="K6147" s="1"/>
  <c r="K6148" a="1"/>
  <c r="K6148" s="1"/>
  <c r="K6149" a="1"/>
  <c r="K6149" s="1"/>
  <c r="K6150" a="1"/>
  <c r="K6150"/>
  <c r="K6151" a="1"/>
  <c r="K6151" s="1"/>
  <c r="K6152" a="1"/>
  <c r="K6152" s="1"/>
  <c r="K6153" a="1"/>
  <c r="K6153"/>
  <c r="K6154" a="1"/>
  <c r="K6154" s="1"/>
  <c r="K6155" a="1"/>
  <c r="K6155"/>
  <c r="K6156" a="1"/>
  <c r="K6156" s="1"/>
  <c r="K6157" a="1"/>
  <c r="K6157" s="1"/>
  <c r="K6158" a="1"/>
  <c r="K6158" s="1"/>
  <c r="K6159" a="1"/>
  <c r="K6159"/>
  <c r="K6160" a="1"/>
  <c r="K6160" s="1"/>
  <c r="K6161" a="1"/>
  <c r="K6161" s="1"/>
  <c r="K6162" a="1"/>
  <c r="K6162"/>
  <c r="K6163" a="1"/>
  <c r="K6163" s="1"/>
  <c r="K6164" a="1"/>
  <c r="K6164" s="1"/>
  <c r="K6165" a="1"/>
  <c r="K6165" s="1"/>
  <c r="K6166" a="1"/>
  <c r="K6166" s="1"/>
  <c r="K6167" a="1"/>
  <c r="K6167" s="1"/>
  <c r="K6168" a="1"/>
  <c r="K6168" s="1"/>
  <c r="K6169" a="1"/>
  <c r="K6169"/>
  <c r="K6170" a="1"/>
  <c r="K6170" s="1"/>
  <c r="K6171" a="1"/>
  <c r="K6171"/>
  <c r="K6172" a="1"/>
  <c r="K6172" s="1"/>
  <c r="K6173" a="1"/>
  <c r="K6173"/>
  <c r="K6174" a="1"/>
  <c r="K6174" s="1"/>
  <c r="K6175" a="1"/>
  <c r="K6175" s="1"/>
  <c r="K6176" a="1"/>
  <c r="K6176" s="1"/>
  <c r="K6177" a="1"/>
  <c r="K6177" s="1"/>
  <c r="K6178" a="1"/>
  <c r="K6178"/>
  <c r="K6179" a="1"/>
  <c r="K6179" s="1"/>
  <c r="K6180" a="1"/>
  <c r="K6180" s="1"/>
  <c r="K6181" a="1"/>
  <c r="K6181" s="1"/>
  <c r="K6182" a="1"/>
  <c r="K6182"/>
  <c r="K6183" a="1"/>
  <c r="K6183" s="1"/>
  <c r="K6184" a="1"/>
  <c r="K6184" s="1"/>
  <c r="K6185" a="1"/>
  <c r="K6185"/>
  <c r="K6186" a="1"/>
  <c r="K6186" s="1"/>
  <c r="K6187" a="1"/>
  <c r="K6187"/>
  <c r="K6188" a="1"/>
  <c r="K6188" s="1"/>
  <c r="K6189" a="1"/>
  <c r="K6189" s="1"/>
  <c r="K6190" a="1"/>
  <c r="K6190" s="1"/>
  <c r="K6191" a="1"/>
  <c r="K6191"/>
  <c r="K6192" a="1"/>
  <c r="K6192" s="1"/>
  <c r="K6193" a="1"/>
  <c r="K6193" s="1"/>
  <c r="K6194" a="1"/>
  <c r="K6194"/>
  <c r="K6195" a="1"/>
  <c r="K6195" s="1"/>
  <c r="K6196" a="1"/>
  <c r="K6196" s="1"/>
  <c r="K6197" a="1"/>
  <c r="K6197" s="1"/>
  <c r="K6198" a="1"/>
  <c r="K6198" s="1"/>
  <c r="K6199" a="1"/>
  <c r="K6199" s="1"/>
  <c r="K6200" a="1"/>
  <c r="K6200" s="1"/>
  <c r="K6201" a="1"/>
  <c r="K6201"/>
  <c r="K6202" a="1"/>
  <c r="K6202" s="1"/>
  <c r="K6203" a="1"/>
  <c r="K6203"/>
  <c r="K6204" a="1"/>
  <c r="K6204" s="1"/>
  <c r="K6205" a="1"/>
  <c r="K6205"/>
  <c r="K6206" a="1"/>
  <c r="K6206" s="1"/>
  <c r="K6207" a="1"/>
  <c r="K6207" s="1"/>
  <c r="K6208" a="1"/>
  <c r="K6208" s="1"/>
  <c r="K6209" a="1"/>
  <c r="K6209" s="1"/>
  <c r="K6210" a="1"/>
  <c r="K6210" s="1"/>
  <c r="K6211" a="1"/>
  <c r="K6211" s="1"/>
  <c r="K6212" a="1"/>
  <c r="K6212" s="1"/>
  <c r="K6213" a="1"/>
  <c r="K6213" s="1"/>
  <c r="K6214" a="1"/>
  <c r="K6214"/>
  <c r="K6215" a="1"/>
  <c r="K6215" s="1"/>
  <c r="K6216" a="1"/>
  <c r="K6216" s="1"/>
  <c r="K6217" a="1"/>
  <c r="K6217"/>
  <c r="K6218" a="1"/>
  <c r="K6218" s="1"/>
  <c r="K6219" a="1"/>
  <c r="K6219"/>
  <c r="K6220" a="1"/>
  <c r="K6220" s="1"/>
  <c r="K6221" a="1"/>
  <c r="K6221" s="1"/>
  <c r="K6222" a="1"/>
  <c r="K6222" s="1"/>
  <c r="K6223" a="1"/>
  <c r="K6223"/>
  <c r="K6224" a="1"/>
  <c r="K6224" s="1"/>
  <c r="K6225" a="1"/>
  <c r="K6225" s="1"/>
  <c r="K6226" a="1"/>
  <c r="K6226"/>
  <c r="K6227" a="1"/>
  <c r="K6227" s="1"/>
  <c r="K6228" a="1"/>
  <c r="K6228" s="1"/>
  <c r="K6229" a="1"/>
  <c r="K6229" s="1"/>
  <c r="K6230" a="1"/>
  <c r="K6230" s="1"/>
  <c r="K6231" a="1"/>
  <c r="K6231" s="1"/>
  <c r="K6232" a="1"/>
  <c r="K6232" s="1"/>
  <c r="K6233" a="1"/>
  <c r="K6233" s="1"/>
  <c r="K6234" a="1"/>
  <c r="K6234" s="1"/>
  <c r="K6235" a="1"/>
  <c r="K6235"/>
  <c r="K6236" a="1"/>
  <c r="K6236" s="1"/>
  <c r="K6237" a="1"/>
  <c r="K6237"/>
  <c r="K6238" a="1"/>
  <c r="K6238" s="1"/>
  <c r="K6239" a="1"/>
  <c r="K6239" s="1"/>
  <c r="K6240" a="1"/>
  <c r="K6240" s="1"/>
  <c r="K6241" a="1"/>
  <c r="K6241" s="1"/>
  <c r="K6242" a="1"/>
  <c r="K6242" s="1"/>
  <c r="K6243" a="1"/>
  <c r="K6243" s="1"/>
  <c r="K6244" a="1"/>
  <c r="K6244" s="1"/>
  <c r="K6245" a="1"/>
  <c r="K6245" s="1"/>
  <c r="K6246" a="1"/>
  <c r="K6246"/>
  <c r="K6247" a="1"/>
  <c r="K6247" s="1"/>
  <c r="K6248" a="1"/>
  <c r="K6248" s="1"/>
  <c r="K6249" a="1"/>
  <c r="K6249"/>
  <c r="K6250" a="1"/>
  <c r="K6250" s="1"/>
  <c r="K6251" a="1"/>
  <c r="K6251" s="1"/>
  <c r="K6252" a="1"/>
  <c r="K6252" s="1"/>
  <c r="K6253" a="1"/>
  <c r="K6253" s="1"/>
  <c r="K6254" a="1"/>
  <c r="K6254" s="1"/>
  <c r="K6255" a="1"/>
  <c r="K6255"/>
  <c r="K6256" a="1"/>
  <c r="K6256" s="1"/>
  <c r="K6257" a="1"/>
  <c r="K6257" s="1"/>
  <c r="K6258" a="1"/>
  <c r="K6258"/>
  <c r="K6259" a="1"/>
  <c r="K6259" s="1"/>
  <c r="K6260" a="1"/>
  <c r="K6260" s="1"/>
  <c r="K6261" a="1"/>
  <c r="K6261" s="1"/>
  <c r="K6262" a="1"/>
  <c r="K6262" s="1"/>
  <c r="K6263" a="1"/>
  <c r="K6263" s="1"/>
  <c r="K6264" a="1"/>
  <c r="K6264" s="1"/>
  <c r="K6265" a="1"/>
  <c r="K6265"/>
  <c r="K6266" a="1"/>
  <c r="K6266" s="1"/>
  <c r="K6267" a="1"/>
  <c r="K6267"/>
  <c r="K6268" a="1"/>
  <c r="K6268" s="1"/>
  <c r="K6269" a="1"/>
  <c r="K6269"/>
  <c r="K6270" a="1"/>
  <c r="K6270" s="1"/>
  <c r="K6271" a="1"/>
  <c r="K6271" s="1"/>
  <c r="K6272" a="1"/>
  <c r="K6272" s="1"/>
  <c r="K6273" a="1"/>
  <c r="K6273" s="1"/>
  <c r="K6274" a="1"/>
  <c r="K6274"/>
  <c r="K6275" a="1"/>
  <c r="K6275" s="1"/>
  <c r="K6276" a="1"/>
  <c r="K6276" s="1"/>
  <c r="K6277" a="1"/>
  <c r="K6277" s="1"/>
  <c r="K6278" a="1"/>
  <c r="K6278"/>
  <c r="K6279" a="1"/>
  <c r="K6279" s="1"/>
  <c r="K6280" a="1"/>
  <c r="K6280" s="1"/>
  <c r="K6281" a="1"/>
  <c r="K6281"/>
  <c r="K6282" a="1"/>
  <c r="K6282" s="1"/>
  <c r="K6283" a="1"/>
  <c r="K6283"/>
  <c r="K6284" a="1"/>
  <c r="K6284" s="1"/>
  <c r="K6285" a="1"/>
  <c r="K6285" s="1"/>
  <c r="K6286" a="1"/>
  <c r="K6286" s="1"/>
  <c r="K6287" a="1"/>
  <c r="K6287"/>
  <c r="K6288" a="1"/>
  <c r="K6288" s="1"/>
  <c r="K6289" a="1"/>
  <c r="K6289" s="1"/>
  <c r="K6290" a="1"/>
  <c r="K6290"/>
  <c r="K6291" a="1"/>
  <c r="K6291" s="1"/>
  <c r="K6292" a="1"/>
  <c r="K6292" s="1"/>
  <c r="K6293" a="1"/>
  <c r="K6293" s="1"/>
  <c r="K6294" a="1"/>
  <c r="K6294" s="1"/>
  <c r="K6295" a="1"/>
  <c r="K6295" s="1"/>
  <c r="K6296" a="1"/>
  <c r="K6296" s="1"/>
  <c r="K6297" a="1"/>
  <c r="K6297"/>
  <c r="K6298" a="1"/>
  <c r="K6298" s="1"/>
  <c r="K6299" a="1"/>
  <c r="K6299"/>
  <c r="K6300" a="1"/>
  <c r="K6300" s="1"/>
  <c r="K6301" a="1"/>
  <c r="K6301"/>
  <c r="K6302" a="1"/>
  <c r="K6302" s="1"/>
  <c r="K6303" a="1"/>
  <c r="K6303" s="1"/>
  <c r="K6304" a="1"/>
  <c r="K6304" s="1"/>
  <c r="K6305" a="1"/>
  <c r="K6305" s="1"/>
  <c r="K6306" a="1"/>
  <c r="K6306"/>
  <c r="K6307" a="1"/>
  <c r="K6307" s="1"/>
  <c r="K6308" a="1"/>
  <c r="K6308" s="1"/>
  <c r="K6309" a="1"/>
  <c r="K6309" s="1"/>
  <c r="K6310" a="1"/>
  <c r="K6310"/>
  <c r="K6311" a="1"/>
  <c r="K6311" s="1"/>
  <c r="K6312" a="1"/>
  <c r="K6312" s="1"/>
  <c r="K6313" a="1"/>
  <c r="K6313"/>
  <c r="K6314" a="1"/>
  <c r="K6314" s="1"/>
  <c r="K6315" a="1"/>
  <c r="K6315"/>
  <c r="K6316" a="1"/>
  <c r="K6316" s="1"/>
  <c r="K6317" a="1"/>
  <c r="K6317" s="1"/>
  <c r="K6318" a="1"/>
  <c r="K6318" s="1"/>
  <c r="K6319" a="1"/>
  <c r="K6319"/>
  <c r="K6320" a="1"/>
  <c r="K6320" s="1"/>
  <c r="K6321" a="1"/>
  <c r="K6321" s="1"/>
  <c r="K6322" a="1"/>
  <c r="K6322"/>
  <c r="K6323" a="1"/>
  <c r="K6323" s="1"/>
  <c r="K6324" a="1"/>
  <c r="K6324" s="1"/>
  <c r="K6325" a="1"/>
  <c r="K6325" s="1"/>
  <c r="K6326" a="1"/>
  <c r="K6326" s="1"/>
  <c r="K6327" a="1"/>
  <c r="K6327" s="1"/>
  <c r="K6328" a="1"/>
  <c r="K6328" s="1"/>
  <c r="K6329" a="1"/>
  <c r="K6329"/>
  <c r="K6330" a="1"/>
  <c r="K6330" s="1"/>
  <c r="K6331" a="1"/>
  <c r="K6331"/>
  <c r="K6332" a="1"/>
  <c r="K6332" s="1"/>
  <c r="K6333" a="1"/>
  <c r="K6333"/>
  <c r="K6334" a="1"/>
  <c r="K6334" s="1"/>
  <c r="K6335" a="1"/>
  <c r="K6335" s="1"/>
  <c r="K6336" a="1"/>
  <c r="K6336" s="1"/>
  <c r="K6337" a="1"/>
  <c r="K6337" s="1"/>
  <c r="K6338" a="1"/>
  <c r="K6338"/>
  <c r="K6339" a="1"/>
  <c r="K6339" s="1"/>
  <c r="K6340" a="1"/>
  <c r="K6340" s="1"/>
  <c r="K6341" a="1"/>
  <c r="K6341" s="1"/>
  <c r="K6342" a="1"/>
  <c r="K6342"/>
  <c r="K6343" a="1"/>
  <c r="K6343" s="1"/>
  <c r="K6344" a="1"/>
  <c r="K6344" s="1"/>
  <c r="K6345" a="1"/>
  <c r="K6345"/>
  <c r="K6346" a="1"/>
  <c r="K6346" s="1"/>
  <c r="K6347" a="1"/>
  <c r="K6347"/>
  <c r="K6348" a="1"/>
  <c r="K6348" s="1"/>
  <c r="K6349" a="1"/>
  <c r="K6349" s="1"/>
  <c r="K6350" a="1"/>
  <c r="K6350" s="1"/>
  <c r="K6351" a="1"/>
  <c r="K6351"/>
  <c r="K6352" a="1"/>
  <c r="K6352" s="1"/>
  <c r="K6353" a="1"/>
  <c r="K6353" s="1"/>
  <c r="K6354" a="1"/>
  <c r="K6354"/>
  <c r="K6355" a="1"/>
  <c r="K6355" s="1"/>
  <c r="K6356" a="1"/>
  <c r="K6356" s="1"/>
  <c r="K6357" a="1"/>
  <c r="K6357" s="1"/>
  <c r="K6358" a="1"/>
  <c r="K6358" s="1"/>
  <c r="K6359" a="1"/>
  <c r="K6359" s="1"/>
  <c r="K6360" a="1"/>
  <c r="K6360" s="1"/>
  <c r="K6361" a="1"/>
  <c r="K6361"/>
  <c r="K6362" a="1"/>
  <c r="K6362" s="1"/>
  <c r="K6363" a="1"/>
  <c r="K6363"/>
  <c r="K6364" a="1"/>
  <c r="K6364" s="1"/>
  <c r="K6365" a="1"/>
  <c r="K6365"/>
  <c r="K6366" a="1"/>
  <c r="K6366" s="1"/>
  <c r="K6367" a="1"/>
  <c r="K6367" s="1"/>
  <c r="K6368" a="1"/>
  <c r="K6368" s="1"/>
  <c r="K6369" a="1"/>
  <c r="K6369" s="1"/>
  <c r="K6370" a="1"/>
  <c r="K6370"/>
  <c r="K6371" a="1"/>
  <c r="K6371" s="1"/>
  <c r="K6372" a="1"/>
  <c r="K6372" s="1"/>
  <c r="K6373" a="1"/>
  <c r="K6373" s="1"/>
  <c r="K6374" a="1"/>
  <c r="K6374"/>
  <c r="K6375" a="1"/>
  <c r="K6375" s="1"/>
  <c r="K6376" a="1"/>
  <c r="K6376" s="1"/>
  <c r="K6377" a="1"/>
  <c r="K6377"/>
  <c r="K6378" a="1"/>
  <c r="K6378" s="1"/>
  <c r="K6379" a="1"/>
  <c r="K6379"/>
  <c r="K6380" a="1"/>
  <c r="K6380" s="1"/>
  <c r="K6381" a="1"/>
  <c r="K6381" s="1"/>
  <c r="K6382" a="1"/>
  <c r="K6382" s="1"/>
  <c r="K6383" a="1"/>
  <c r="K6383"/>
  <c r="K6384" a="1"/>
  <c r="K6384" s="1"/>
  <c r="K6385" a="1"/>
  <c r="K6385" s="1"/>
  <c r="K6386" a="1"/>
  <c r="K6386"/>
  <c r="K6387" a="1"/>
  <c r="K6387" s="1"/>
  <c r="K6388" a="1"/>
  <c r="K6388" s="1"/>
  <c r="K6389" a="1"/>
  <c r="K6389" s="1"/>
  <c r="K6390" a="1"/>
  <c r="K6390" s="1"/>
  <c r="K6391" a="1"/>
  <c r="K6391" s="1"/>
  <c r="K6392" a="1"/>
  <c r="K6392" s="1"/>
  <c r="K6393" a="1"/>
  <c r="K6393" s="1"/>
  <c r="K6394" a="1"/>
  <c r="K6394" s="1"/>
  <c r="K6395" a="1"/>
  <c r="K6395"/>
  <c r="K6396" a="1"/>
  <c r="K6396" s="1"/>
  <c r="K6397" a="1"/>
  <c r="K6397" s="1"/>
  <c r="K6398" a="1"/>
  <c r="K6398" s="1"/>
  <c r="K6399" a="1"/>
  <c r="K6399" s="1"/>
  <c r="K6400" a="1"/>
  <c r="K6400" s="1"/>
  <c r="K6401" a="1"/>
  <c r="K6401"/>
  <c r="K6402" a="1"/>
  <c r="K6402" s="1"/>
  <c r="K6403" a="1"/>
  <c r="K6403" s="1"/>
  <c r="K6404" a="1"/>
  <c r="K6404"/>
  <c r="K6405" a="1"/>
  <c r="K6405"/>
  <c r="K6406" a="1"/>
  <c r="K6406" s="1"/>
  <c r="K6407" a="1"/>
  <c r="K6407" s="1"/>
  <c r="K6408" a="1"/>
  <c r="K6408"/>
  <c r="K6409" a="1"/>
  <c r="K6409" s="1"/>
  <c r="K6410" a="1"/>
  <c r="K6410"/>
  <c r="K6411" a="1"/>
  <c r="K6411" s="1"/>
  <c r="K6412" a="1"/>
  <c r="K6412"/>
  <c r="K6413" a="1"/>
  <c r="K6413"/>
  <c r="K6414" a="1"/>
  <c r="K6414"/>
  <c r="K6415" a="1"/>
  <c r="K6415" s="1"/>
  <c r="K6416" a="1"/>
  <c r="K6416" s="1"/>
  <c r="K6417" a="1"/>
  <c r="K6417" s="1"/>
  <c r="K6418" a="1"/>
  <c r="K6418" s="1"/>
  <c r="K6419" a="1"/>
  <c r="K6419" s="1"/>
  <c r="K6420" a="1"/>
  <c r="K6420" s="1"/>
  <c r="K6421" a="1"/>
  <c r="K6421"/>
  <c r="K6422" a="1"/>
  <c r="K6422"/>
  <c r="K6423" a="1"/>
  <c r="K6423" s="1"/>
  <c r="K6424" a="1"/>
  <c r="K6424"/>
  <c r="K6425" a="1"/>
  <c r="K6425" s="1"/>
  <c r="K6426" a="1"/>
  <c r="K6426" s="1"/>
  <c r="K6427" a="1"/>
  <c r="K6427" s="1"/>
  <c r="K6428" a="1"/>
  <c r="K6428"/>
  <c r="K6429" a="1"/>
  <c r="K6429" s="1"/>
  <c r="K6430" a="1"/>
  <c r="K6430"/>
  <c r="K6431" a="1"/>
  <c r="K6431" s="1"/>
  <c r="K6432" a="1"/>
  <c r="K6432" s="1"/>
  <c r="K6433" a="1"/>
  <c r="K6433"/>
  <c r="K6434" a="1"/>
  <c r="K6434" s="1"/>
  <c r="K6435" a="1"/>
  <c r="K6435" s="1"/>
  <c r="K6436" a="1"/>
  <c r="K6436"/>
  <c r="K6437" a="1"/>
  <c r="K6437"/>
  <c r="K6438" a="1"/>
  <c r="K6438" s="1"/>
  <c r="K6439" a="1"/>
  <c r="K6439" s="1"/>
  <c r="K6440" a="1"/>
  <c r="K6440" s="1"/>
  <c r="K6441" a="1"/>
  <c r="K6441" s="1"/>
  <c r="K6442" a="1"/>
  <c r="K6442"/>
  <c r="K6443" a="1"/>
  <c r="K6443" s="1"/>
  <c r="K6444" a="1"/>
  <c r="K6444"/>
  <c r="K6445" a="1"/>
  <c r="K6445"/>
  <c r="K6446" a="1"/>
  <c r="K6446"/>
  <c r="K6447" a="1"/>
  <c r="K6447" s="1"/>
  <c r="K6448" a="1"/>
  <c r="K6448" s="1"/>
  <c r="K6449" a="1"/>
  <c r="K6449" s="1"/>
  <c r="K6450" a="1"/>
  <c r="K6450" s="1"/>
  <c r="K6451" a="1"/>
  <c r="K6451" s="1"/>
  <c r="K6452" a="1"/>
  <c r="K6452" s="1"/>
  <c r="K6453" a="1"/>
  <c r="K6453"/>
  <c r="K6454" a="1"/>
  <c r="K6454"/>
  <c r="K6455" a="1"/>
  <c r="K6455" s="1"/>
  <c r="K6456" a="1"/>
  <c r="K6456"/>
  <c r="K6457" a="1"/>
  <c r="K6457" s="1"/>
  <c r="K6458" a="1"/>
  <c r="K6458" s="1"/>
  <c r="K6459" a="1"/>
  <c r="K6459" s="1"/>
  <c r="K6460" a="1"/>
  <c r="K6460"/>
  <c r="K6461" a="1"/>
  <c r="K6461" s="1"/>
  <c r="K6462" a="1"/>
  <c r="K6462"/>
  <c r="K6463" a="1"/>
  <c r="K6463" s="1"/>
  <c r="K6464" a="1"/>
  <c r="K6464" s="1"/>
  <c r="K6465" a="1"/>
  <c r="K6465"/>
  <c r="K6466" a="1"/>
  <c r="K6466" s="1"/>
  <c r="K6467" a="1"/>
  <c r="K6467" s="1"/>
  <c r="K6468" a="1"/>
  <c r="K6468"/>
  <c r="K6469" a="1"/>
  <c r="K6469"/>
  <c r="K6470" a="1"/>
  <c r="K6470" s="1"/>
  <c r="K6471" a="1"/>
  <c r="K6471" s="1"/>
  <c r="K6472" a="1"/>
  <c r="K6472" s="1"/>
  <c r="K6473" a="1"/>
  <c r="K6473" s="1"/>
  <c r="K6474" a="1"/>
  <c r="K6474"/>
  <c r="K6475" a="1"/>
  <c r="K6475" s="1"/>
  <c r="K6476" a="1"/>
  <c r="K6476"/>
  <c r="K6477" a="1"/>
  <c r="K6477"/>
  <c r="K6478" a="1"/>
  <c r="K6478"/>
  <c r="K6479" a="1"/>
  <c r="K6479" s="1"/>
  <c r="K6480" a="1"/>
  <c r="K6480" s="1"/>
  <c r="K6481" a="1"/>
  <c r="K6481" s="1"/>
  <c r="K6482" a="1"/>
  <c r="K6482" s="1"/>
  <c r="K6483" a="1"/>
  <c r="K6483" s="1"/>
  <c r="K6484" a="1"/>
  <c r="K6484" s="1"/>
  <c r="K6485" a="1"/>
  <c r="K6485"/>
  <c r="K6486" a="1"/>
  <c r="K6486"/>
  <c r="K6487" a="1"/>
  <c r="K6487" s="1"/>
  <c r="K6488" a="1"/>
  <c r="K6488"/>
  <c r="K6489" a="1"/>
  <c r="K6489" s="1"/>
  <c r="K6490" a="1"/>
  <c r="K6490" s="1"/>
  <c r="K6491" a="1"/>
  <c r="K6491" s="1"/>
  <c r="K6492" a="1"/>
  <c r="K6492"/>
  <c r="K6493" a="1"/>
  <c r="K6493" s="1"/>
  <c r="K6494" a="1"/>
  <c r="K6494"/>
  <c r="K6495" a="1"/>
  <c r="K6495" s="1"/>
  <c r="K6496" a="1"/>
  <c r="K6496" s="1"/>
  <c r="K6497" a="1"/>
  <c r="K6497"/>
  <c r="K6498" a="1"/>
  <c r="K6498" s="1"/>
  <c r="K6499" a="1"/>
  <c r="K6499" s="1"/>
  <c r="K6500" a="1"/>
  <c r="K6500"/>
  <c r="K6501" a="1"/>
  <c r="K6501"/>
  <c r="K6502" a="1"/>
  <c r="K6502" s="1"/>
  <c r="K6503" a="1"/>
  <c r="K6503" s="1"/>
  <c r="K6504" a="1"/>
  <c r="K6504" s="1"/>
  <c r="K6505" a="1"/>
  <c r="K6505" s="1"/>
  <c r="K6506" a="1"/>
  <c r="K6506"/>
  <c r="K6507" a="1"/>
  <c r="K6507" s="1"/>
  <c r="K6508" a="1"/>
  <c r="K6508"/>
  <c r="K6509" a="1"/>
  <c r="K6509"/>
  <c r="K6510" a="1"/>
  <c r="K6510"/>
  <c r="K6511" a="1"/>
  <c r="K6511" s="1"/>
  <c r="K6512" a="1"/>
  <c r="K6512" s="1"/>
  <c r="K6513" a="1"/>
  <c r="K6513" s="1"/>
  <c r="K6514" a="1"/>
  <c r="K6514" s="1"/>
  <c r="K6515" a="1"/>
  <c r="K6515" s="1"/>
  <c r="K6516" a="1"/>
  <c r="K6516" s="1"/>
  <c r="K6517" a="1"/>
  <c r="K6517"/>
  <c r="K6518" a="1"/>
  <c r="K6518"/>
  <c r="K6519" a="1"/>
  <c r="K6519" s="1"/>
  <c r="K6520" a="1"/>
  <c r="K6520"/>
  <c r="K6521" a="1"/>
  <c r="K6521" s="1"/>
  <c r="K6522" a="1"/>
  <c r="K6522" s="1"/>
  <c r="K6523" a="1"/>
  <c r="K6523" s="1"/>
  <c r="K6524" a="1"/>
  <c r="K6524"/>
  <c r="K6525" a="1"/>
  <c r="K6525" s="1"/>
  <c r="K6526" a="1"/>
  <c r="K6526"/>
  <c r="K6527" a="1"/>
  <c r="K6527" s="1"/>
  <c r="K6528" a="1"/>
  <c r="K6528" s="1"/>
  <c r="K6529" a="1"/>
  <c r="K6529"/>
  <c r="K6530" a="1"/>
  <c r="K6530" s="1"/>
  <c r="K6531" a="1"/>
  <c r="K6531" s="1"/>
  <c r="K6532" a="1"/>
  <c r="K6532"/>
  <c r="K6533" a="1"/>
  <c r="K6533"/>
  <c r="K6534" a="1"/>
  <c r="K6534" s="1"/>
  <c r="K6535" a="1"/>
  <c r="K6535" s="1"/>
  <c r="K6536" a="1"/>
  <c r="K6536" s="1"/>
  <c r="K6537" a="1"/>
  <c r="K6537" s="1"/>
  <c r="K6538" a="1"/>
  <c r="K6538"/>
  <c r="K6539" a="1"/>
  <c r="K6539" s="1"/>
  <c r="K6540" a="1"/>
  <c r="K6540"/>
  <c r="K6541" a="1"/>
  <c r="K6541"/>
  <c r="K6542" a="1"/>
  <c r="K6542"/>
  <c r="K6543" a="1"/>
  <c r="K6543" s="1"/>
  <c r="K6544" a="1"/>
  <c r="K6544" s="1"/>
  <c r="K6545" a="1"/>
  <c r="K6545" s="1"/>
  <c r="K6546" a="1"/>
  <c r="K6546" s="1"/>
  <c r="K6547" a="1"/>
  <c r="K6547" s="1"/>
  <c r="K6548" a="1"/>
  <c r="K6548" s="1"/>
  <c r="K6549" a="1"/>
  <c r="K6549"/>
  <c r="K6550" a="1"/>
  <c r="K6550"/>
  <c r="K6551" a="1"/>
  <c r="K6551" s="1"/>
  <c r="K6552" a="1"/>
  <c r="K6552"/>
  <c r="K6553" a="1"/>
  <c r="K6553" s="1"/>
  <c r="K6554" a="1"/>
  <c r="K6554" s="1"/>
  <c r="K6555" a="1"/>
  <c r="K6555" s="1"/>
  <c r="K6556" a="1"/>
  <c r="K6556"/>
  <c r="K6557" a="1"/>
  <c r="K6557" s="1"/>
  <c r="K6558" a="1"/>
  <c r="K6558"/>
  <c r="K6559" a="1"/>
  <c r="K6559" s="1"/>
  <c r="K6560" a="1"/>
  <c r="K6560" s="1"/>
  <c r="K6561" a="1"/>
  <c r="K6561"/>
  <c r="K6562" a="1"/>
  <c r="K6562" s="1"/>
  <c r="K6563" a="1"/>
  <c r="K6563" s="1"/>
  <c r="K6564" a="1"/>
  <c r="K6564"/>
  <c r="K6565" a="1"/>
  <c r="K6565"/>
  <c r="K6566" a="1"/>
  <c r="K6566" s="1"/>
  <c r="K6567" a="1"/>
  <c r="K6567" s="1"/>
  <c r="K6568" a="1"/>
  <c r="K6568" s="1"/>
  <c r="K6569" a="1"/>
  <c r="K6569" s="1"/>
  <c r="K6570" a="1"/>
  <c r="K6570"/>
  <c r="K6571" a="1"/>
  <c r="K6571" s="1"/>
  <c r="K6572" a="1"/>
  <c r="K6572"/>
  <c r="K6573" a="1"/>
  <c r="K6573"/>
  <c r="K6574" a="1"/>
  <c r="K6574"/>
  <c r="K6575" a="1"/>
  <c r="K6575" s="1"/>
  <c r="K6576" a="1"/>
  <c r="K6576" s="1"/>
  <c r="K6577" a="1"/>
  <c r="K6577" s="1"/>
  <c r="K6578" a="1"/>
  <c r="K6578" s="1"/>
  <c r="K6579" a="1"/>
  <c r="K6579" s="1"/>
  <c r="K6580" a="1"/>
  <c r="K6580" s="1"/>
  <c r="K6581" a="1"/>
  <c r="K6581"/>
  <c r="K6582" a="1"/>
  <c r="K6582"/>
  <c r="K6583" a="1"/>
  <c r="K6583" s="1"/>
  <c r="K6584" a="1"/>
  <c r="K6584"/>
  <c r="K6585" a="1"/>
  <c r="K6585" s="1"/>
  <c r="K6586" a="1"/>
  <c r="K6586" s="1"/>
  <c r="K6587" a="1"/>
  <c r="K6587" s="1"/>
  <c r="K6588" a="1"/>
  <c r="K6588"/>
  <c r="K6589" a="1"/>
  <c r="K6589" s="1"/>
  <c r="K6590" a="1"/>
  <c r="K6590"/>
  <c r="K6591" a="1"/>
  <c r="K6591" s="1"/>
  <c r="K6592" a="1"/>
  <c r="K6592" s="1"/>
  <c r="K6593" a="1"/>
  <c r="K6593"/>
  <c r="K6594" a="1"/>
  <c r="K6594" s="1"/>
  <c r="K6595" a="1"/>
  <c r="K6595" s="1"/>
  <c r="K6596" a="1"/>
  <c r="K6596"/>
  <c r="K6597" a="1"/>
  <c r="K6597"/>
  <c r="K6598" a="1"/>
  <c r="K6598" s="1"/>
  <c r="K6599" a="1"/>
  <c r="K6599" s="1"/>
  <c r="K6600" a="1"/>
  <c r="K6600" s="1"/>
  <c r="K6601" a="1"/>
  <c r="K6601" s="1"/>
  <c r="K6602" a="1"/>
  <c r="K6602"/>
  <c r="K6603" a="1"/>
  <c r="K6603" s="1"/>
  <c r="K6604" a="1"/>
  <c r="K6604"/>
  <c r="K6605" a="1"/>
  <c r="K6605"/>
  <c r="K6606" a="1"/>
  <c r="K6606"/>
  <c r="K6607" a="1"/>
  <c r="K6607" s="1"/>
  <c r="K6608" a="1"/>
  <c r="K6608" s="1"/>
  <c r="K6609" a="1"/>
  <c r="K6609" s="1"/>
  <c r="K6610" a="1"/>
  <c r="K6610" s="1"/>
  <c r="K6611" a="1"/>
  <c r="K6611" s="1"/>
  <c r="K6612" a="1"/>
  <c r="K6612" s="1"/>
  <c r="K6613" a="1"/>
  <c r="K6613"/>
  <c r="K6614" a="1"/>
  <c r="K6614"/>
  <c r="K6615" a="1"/>
  <c r="K6615" s="1"/>
  <c r="K6616" a="1"/>
  <c r="K6616"/>
  <c r="K6617" a="1"/>
  <c r="K6617" s="1"/>
  <c r="K6618" a="1"/>
  <c r="K6618" s="1"/>
  <c r="K6619" a="1"/>
  <c r="K6619" s="1"/>
  <c r="K6620" a="1"/>
  <c r="K6620"/>
  <c r="K6621" a="1"/>
  <c r="K6621" s="1"/>
  <c r="K6622" a="1"/>
  <c r="K6622"/>
  <c r="K6623" a="1"/>
  <c r="K6623" s="1"/>
  <c r="K6624" a="1"/>
  <c r="K6624" s="1"/>
  <c r="K6625" a="1"/>
  <c r="K6625"/>
  <c r="K6626" a="1"/>
  <c r="K6626" s="1"/>
  <c r="K6627" a="1"/>
  <c r="K6627" s="1"/>
  <c r="K6628" a="1"/>
  <c r="K6628"/>
  <c r="K6629" a="1"/>
  <c r="K6629"/>
  <c r="K6630" a="1"/>
  <c r="K6630" s="1"/>
  <c r="K6631" a="1"/>
  <c r="K6631" s="1"/>
  <c r="K6632" a="1"/>
  <c r="K6632" s="1"/>
  <c r="K6633" a="1"/>
  <c r="K6633" s="1"/>
  <c r="K6634" a="1"/>
  <c r="K6634"/>
  <c r="K6635" a="1"/>
  <c r="K6635" s="1"/>
  <c r="K6636" a="1"/>
  <c r="K6636"/>
  <c r="K6637" a="1"/>
  <c r="K6637"/>
  <c r="K6638" a="1"/>
  <c r="K6638"/>
  <c r="K6639" a="1"/>
  <c r="K6639" s="1"/>
  <c r="K6640" a="1"/>
  <c r="K6640" s="1"/>
  <c r="K6641" a="1"/>
  <c r="K6641" s="1"/>
  <c r="K6642" a="1"/>
  <c r="K6642" s="1"/>
  <c r="K6643" a="1"/>
  <c r="K6643" s="1"/>
  <c r="K6644" a="1"/>
  <c r="K6644" s="1"/>
  <c r="K6645" a="1"/>
  <c r="K6645"/>
  <c r="K6646" a="1"/>
  <c r="K6646"/>
  <c r="K6647" a="1"/>
  <c r="K6647" s="1"/>
  <c r="K6648" a="1"/>
  <c r="K6648"/>
  <c r="K6649" a="1"/>
  <c r="K6649" s="1"/>
  <c r="K6650" a="1"/>
  <c r="K6650" s="1"/>
  <c r="K6651" a="1"/>
  <c r="K6651" s="1"/>
  <c r="K6652" a="1"/>
  <c r="K6652"/>
  <c r="K6653" a="1"/>
  <c r="K6653" s="1"/>
  <c r="K6654" a="1"/>
  <c r="K6654"/>
  <c r="K6655" a="1"/>
  <c r="K6655" s="1"/>
  <c r="K6656" a="1"/>
  <c r="K6656" s="1"/>
  <c r="K6657" a="1"/>
  <c r="K6657"/>
  <c r="K6658" a="1"/>
  <c r="K6658" s="1"/>
  <c r="K6659" a="1"/>
  <c r="K6659" s="1"/>
  <c r="K6660" a="1"/>
  <c r="K6660"/>
  <c r="K6661" a="1"/>
  <c r="K6661"/>
  <c r="K6662" a="1"/>
  <c r="K6662" s="1"/>
  <c r="K6663" a="1"/>
  <c r="K6663" s="1"/>
  <c r="K6664" a="1"/>
  <c r="K6664" s="1"/>
  <c r="K6665" a="1"/>
  <c r="K6665" s="1"/>
  <c r="K6666" a="1"/>
  <c r="K6666"/>
  <c r="K6667" a="1"/>
  <c r="K6667" s="1"/>
  <c r="K6668" a="1"/>
  <c r="K6668"/>
  <c r="K6669" a="1"/>
  <c r="K6669"/>
  <c r="K6670" a="1"/>
  <c r="K6670"/>
  <c r="K6671" a="1"/>
  <c r="K6671" s="1"/>
  <c r="K6672" a="1"/>
  <c r="K6672" s="1"/>
  <c r="K6673" a="1"/>
  <c r="K6673" s="1"/>
  <c r="K6674" a="1"/>
  <c r="K6674" s="1"/>
  <c r="K6675" a="1"/>
  <c r="K6675" s="1"/>
  <c r="K6676" a="1"/>
  <c r="K6676" s="1"/>
  <c r="K6677" a="1"/>
  <c r="K6677"/>
  <c r="K6678" a="1"/>
  <c r="K6678"/>
  <c r="K6679" a="1"/>
  <c r="K6679" s="1"/>
  <c r="K6680" a="1"/>
  <c r="K6680"/>
  <c r="K6681" a="1"/>
  <c r="K6681" s="1"/>
  <c r="K6682" a="1"/>
  <c r="K6682" s="1"/>
  <c r="K6683" a="1"/>
  <c r="K6683" s="1"/>
  <c r="K6684" a="1"/>
  <c r="K6684"/>
  <c r="K6685" a="1"/>
  <c r="K6685" s="1"/>
  <c r="K6686" a="1"/>
  <c r="K6686"/>
  <c r="K6687" a="1"/>
  <c r="K6687" s="1"/>
  <c r="K6688" a="1"/>
  <c r="K6688" s="1"/>
  <c r="K6689" a="1"/>
  <c r="K6689"/>
  <c r="K6690" a="1"/>
  <c r="K6690" s="1"/>
  <c r="K6691" a="1"/>
  <c r="K6691" s="1"/>
  <c r="K6692" a="1"/>
  <c r="K6692"/>
  <c r="K6693" a="1"/>
  <c r="K6693"/>
  <c r="K6694" a="1"/>
  <c r="K6694" s="1"/>
  <c r="K6695" a="1"/>
  <c r="K6695" s="1"/>
  <c r="K6696" a="1"/>
  <c r="K6696" s="1"/>
  <c r="K6697" a="1"/>
  <c r="K6697" s="1"/>
  <c r="K6698" a="1"/>
  <c r="K6698"/>
  <c r="K6699" a="1"/>
  <c r="K6699" s="1"/>
  <c r="K6700" a="1"/>
  <c r="K6700"/>
  <c r="K6701" a="1"/>
  <c r="K6701"/>
  <c r="K6702" a="1"/>
  <c r="K6702"/>
  <c r="K6703" a="1"/>
  <c r="K6703" s="1"/>
  <c r="K6704" a="1"/>
  <c r="K6704" s="1"/>
  <c r="K6705" a="1"/>
  <c r="K6705" s="1"/>
  <c r="K6706" a="1"/>
  <c r="K6706" s="1"/>
  <c r="K6707" a="1"/>
  <c r="K6707" s="1"/>
  <c r="K6708" a="1"/>
  <c r="K6708" s="1"/>
  <c r="K6709" a="1"/>
  <c r="K6709"/>
  <c r="K6710" a="1"/>
  <c r="K6710"/>
  <c r="K6711" a="1"/>
  <c r="K6711" s="1"/>
  <c r="K6712" a="1"/>
  <c r="K6712"/>
  <c r="K6713" a="1"/>
  <c r="K6713" s="1"/>
  <c r="K6714" a="1"/>
  <c r="K6714" s="1"/>
  <c r="K6715" a="1"/>
  <c r="K6715" s="1"/>
  <c r="K6716" a="1"/>
  <c r="K6716"/>
  <c r="K6717" a="1"/>
  <c r="K6717" s="1"/>
  <c r="K6718" a="1"/>
  <c r="K6718"/>
  <c r="K6719" a="1"/>
  <c r="K6719" s="1"/>
  <c r="K6720" a="1"/>
  <c r="K6720" s="1"/>
  <c r="K6721" a="1"/>
  <c r="K6721"/>
  <c r="K6722" a="1"/>
  <c r="K6722" s="1"/>
  <c r="K6723" a="1"/>
  <c r="K6723" s="1"/>
  <c r="K6724" a="1"/>
  <c r="K6724"/>
  <c r="K6725" a="1"/>
  <c r="K6725"/>
  <c r="K6726" a="1"/>
  <c r="K6726" s="1"/>
  <c r="K6727" a="1"/>
  <c r="K6727" s="1"/>
  <c r="K6728" a="1"/>
  <c r="K6728" s="1"/>
  <c r="K6729" a="1"/>
  <c r="K6729" s="1"/>
  <c r="K6730" a="1"/>
  <c r="K6730"/>
  <c r="K6731" a="1"/>
  <c r="K6731" s="1"/>
  <c r="K6732" a="1"/>
  <c r="K6732"/>
  <c r="K6733" a="1"/>
  <c r="K6733"/>
  <c r="K6734" a="1"/>
  <c r="K6734"/>
  <c r="K6735" a="1"/>
  <c r="K6735" s="1"/>
  <c r="K6736" a="1"/>
  <c r="K6736" s="1"/>
  <c r="K6737" a="1"/>
  <c r="K6737" s="1"/>
  <c r="K6738" a="1"/>
  <c r="K6738" s="1"/>
  <c r="K6739" a="1"/>
  <c r="K6739" s="1"/>
  <c r="K6740" a="1"/>
  <c r="K6740" s="1"/>
  <c r="K6741" a="1"/>
  <c r="K6741"/>
  <c r="K6742" a="1"/>
  <c r="K6742"/>
  <c r="K6743" a="1"/>
  <c r="K6743" s="1"/>
  <c r="K6744" a="1"/>
  <c r="K6744"/>
  <c r="K6745" a="1"/>
  <c r="K6745" s="1"/>
  <c r="K6746" a="1"/>
  <c r="K6746" s="1"/>
  <c r="K6747" a="1"/>
  <c r="K6747" s="1"/>
  <c r="K6748" a="1"/>
  <c r="K6748"/>
  <c r="K6749" a="1"/>
  <c r="K6749" s="1"/>
  <c r="K6750" a="1"/>
  <c r="K6750"/>
  <c r="K6751" a="1"/>
  <c r="K6751" s="1"/>
  <c r="K6752" a="1"/>
  <c r="K6752" s="1"/>
  <c r="K6753" a="1"/>
  <c r="K6753"/>
  <c r="K6754" a="1"/>
  <c r="K6754" s="1"/>
  <c r="K6755" a="1"/>
  <c r="K6755" s="1"/>
  <c r="K6756" a="1"/>
  <c r="K6756"/>
  <c r="K6757" a="1"/>
  <c r="K6757"/>
  <c r="K6758" a="1"/>
  <c r="K6758" s="1"/>
  <c r="K6759" a="1"/>
  <c r="K6759" s="1"/>
  <c r="K6760" a="1"/>
  <c r="K6760" s="1"/>
  <c r="K6761" a="1"/>
  <c r="K6761" s="1"/>
  <c r="K6762" a="1"/>
  <c r="K6762"/>
  <c r="K6763" a="1"/>
  <c r="K6763" s="1"/>
  <c r="K6764" a="1"/>
  <c r="K6764"/>
  <c r="K6765" a="1"/>
  <c r="K6765"/>
  <c r="K6766" a="1"/>
  <c r="K6766"/>
  <c r="K6767" a="1"/>
  <c r="K6767" s="1"/>
  <c r="K6768" a="1"/>
  <c r="K6768" s="1"/>
  <c r="K6769" a="1"/>
  <c r="K6769" s="1"/>
  <c r="K6770" a="1"/>
  <c r="K6770" s="1"/>
  <c r="K6771" a="1"/>
  <c r="K6771" s="1"/>
  <c r="K6772" a="1"/>
  <c r="K6772" s="1"/>
  <c r="K6773" a="1"/>
  <c r="K6773"/>
  <c r="K6774" a="1"/>
  <c r="K6774"/>
  <c r="K6775" a="1"/>
  <c r="K6775" s="1"/>
  <c r="K6776" a="1"/>
  <c r="K6776"/>
  <c r="K6777" a="1"/>
  <c r="K6777" s="1"/>
  <c r="K6778" a="1"/>
  <c r="K6778" s="1"/>
  <c r="K6779" a="1"/>
  <c r="K6779" s="1"/>
  <c r="K6780" a="1"/>
  <c r="K6780"/>
  <c r="K6781" a="1"/>
  <c r="K6781" s="1"/>
  <c r="K6782" a="1"/>
  <c r="K6782"/>
  <c r="K6783" a="1"/>
  <c r="K6783" s="1"/>
  <c r="K6784" a="1"/>
  <c r="K6784" s="1"/>
  <c r="K6785" a="1"/>
  <c r="K6785"/>
  <c r="K6786" a="1"/>
  <c r="K6786" s="1"/>
  <c r="K6787" a="1"/>
  <c r="K6787" s="1"/>
  <c r="K6788" a="1"/>
  <c r="K6788"/>
  <c r="K6789" a="1"/>
  <c r="K6789"/>
  <c r="K6790" a="1"/>
  <c r="K6790" s="1"/>
  <c r="K6791" a="1"/>
  <c r="K6791" s="1"/>
  <c r="K6792" a="1"/>
  <c r="K6792" s="1"/>
  <c r="K6793" a="1"/>
  <c r="K6793" s="1"/>
  <c r="K6794" a="1"/>
  <c r="K6794"/>
  <c r="K6795" a="1"/>
  <c r="K6795" s="1"/>
  <c r="K6796" a="1"/>
  <c r="K6796"/>
  <c r="K6797" a="1"/>
  <c r="K6797"/>
  <c r="K6798" a="1"/>
  <c r="K6798"/>
  <c r="K6799" a="1"/>
  <c r="K6799" s="1"/>
  <c r="K6800" a="1"/>
  <c r="K6800" s="1"/>
  <c r="K6801" a="1"/>
  <c r="K6801" s="1"/>
  <c r="K6802" a="1"/>
  <c r="K6802" s="1"/>
  <c r="K6803" a="1"/>
  <c r="K6803" s="1"/>
  <c r="K6804" a="1"/>
  <c r="K6804" s="1"/>
  <c r="K6805" a="1"/>
  <c r="K6805"/>
  <c r="K6806" a="1"/>
  <c r="K6806"/>
  <c r="K6807" a="1"/>
  <c r="K6807" s="1"/>
  <c r="K6808" a="1"/>
  <c r="K6808"/>
  <c r="K6809" a="1"/>
  <c r="K6809" s="1"/>
  <c r="K6810" a="1"/>
  <c r="K6810" s="1"/>
  <c r="K6811" a="1"/>
  <c r="K6811" s="1"/>
  <c r="K6812" a="1"/>
  <c r="K6812"/>
  <c r="K6813" a="1"/>
  <c r="K6813" s="1"/>
  <c r="K6814" a="1"/>
  <c r="K6814"/>
  <c r="K6815" a="1"/>
  <c r="K6815" s="1"/>
  <c r="K6816" a="1"/>
  <c r="K6816" s="1"/>
  <c r="K6817" a="1"/>
  <c r="K6817"/>
  <c r="K6818" a="1"/>
  <c r="K6818" s="1"/>
  <c r="K6819" a="1"/>
  <c r="K6819" s="1"/>
  <c r="K6820" a="1"/>
  <c r="K6820"/>
  <c r="K6821" a="1"/>
  <c r="K6821"/>
  <c r="K6822" a="1"/>
  <c r="K6822" s="1"/>
  <c r="K6823" a="1"/>
  <c r="K6823" s="1"/>
  <c r="K6824" a="1"/>
  <c r="K6824" s="1"/>
  <c r="K6825" a="1"/>
  <c r="K6825" s="1"/>
  <c r="K6826" a="1"/>
  <c r="K6826"/>
  <c r="K6827" a="1"/>
  <c r="K6827" s="1"/>
  <c r="K6828" a="1"/>
  <c r="K6828"/>
  <c r="K6829" a="1"/>
  <c r="K6829"/>
  <c r="K6830" a="1"/>
  <c r="K6830"/>
  <c r="K6831" a="1"/>
  <c r="K6831" s="1"/>
  <c r="K6832" a="1"/>
  <c r="K6832" s="1"/>
  <c r="K6833" a="1"/>
  <c r="K6833" s="1"/>
  <c r="K6834" a="1"/>
  <c r="K6834" s="1"/>
  <c r="K6835" a="1"/>
  <c r="K6835" s="1"/>
  <c r="K6836" a="1"/>
  <c r="K6836" s="1"/>
  <c r="K6837" a="1"/>
  <c r="K6837"/>
  <c r="K6838" a="1"/>
  <c r="K6838"/>
  <c r="K6839" a="1"/>
  <c r="K6839" s="1"/>
  <c r="K6840" a="1"/>
  <c r="K6840"/>
  <c r="K6841" a="1"/>
  <c r="K6841" s="1"/>
  <c r="K6842" a="1"/>
  <c r="K6842" s="1"/>
  <c r="K6843" a="1"/>
  <c r="K6843" s="1"/>
  <c r="K6844" a="1"/>
  <c r="K6844"/>
  <c r="K6845" a="1"/>
  <c r="K6845" s="1"/>
  <c r="K6846" a="1"/>
  <c r="K6846"/>
  <c r="K6847" a="1"/>
  <c r="K6847" s="1"/>
  <c r="K6848" a="1"/>
  <c r="K6848" s="1"/>
  <c r="K6849" a="1"/>
  <c r="K6849"/>
  <c r="K6850" a="1"/>
  <c r="K6850" s="1"/>
  <c r="K6851" a="1"/>
  <c r="K6851" s="1"/>
  <c r="K6852" a="1"/>
  <c r="K6852"/>
  <c r="K6853" a="1"/>
  <c r="K6853"/>
  <c r="K6854" a="1"/>
  <c r="K6854" s="1"/>
  <c r="K6855" a="1"/>
  <c r="K6855" s="1"/>
  <c r="K6856" a="1"/>
  <c r="K6856" s="1"/>
  <c r="K6857" a="1"/>
  <c r="K6857" s="1"/>
  <c r="K6858" a="1"/>
  <c r="K6858"/>
  <c r="K6859" a="1"/>
  <c r="K6859" s="1"/>
  <c r="K6860" a="1"/>
  <c r="K6860"/>
  <c r="K6861" a="1"/>
  <c r="K6861"/>
  <c r="K6862" a="1"/>
  <c r="K6862"/>
  <c r="K6863" a="1"/>
  <c r="K6863" s="1"/>
  <c r="K6864" a="1"/>
  <c r="K6864" s="1"/>
  <c r="K6865" a="1"/>
  <c r="K6865" s="1"/>
  <c r="K6866" a="1"/>
  <c r="K6866" s="1"/>
  <c r="K6867" a="1"/>
  <c r="K6867" s="1"/>
  <c r="K6868" a="1"/>
  <c r="K6868" s="1"/>
  <c r="K6869" a="1"/>
  <c r="K6869"/>
  <c r="K6870" a="1"/>
  <c r="K6870"/>
  <c r="K6871" a="1"/>
  <c r="K6871" s="1"/>
  <c r="K6872" a="1"/>
  <c r="K6872"/>
  <c r="K6873" a="1"/>
  <c r="K6873" s="1"/>
  <c r="K6874" a="1"/>
  <c r="K6874" s="1"/>
  <c r="K6875" a="1"/>
  <c r="K6875" s="1"/>
  <c r="K6876" a="1"/>
  <c r="K6876"/>
  <c r="K6877" a="1"/>
  <c r="K6877" s="1"/>
  <c r="K6878" a="1"/>
  <c r="K6878"/>
  <c r="K6879" a="1"/>
  <c r="K6879" s="1"/>
  <c r="K6880" a="1"/>
  <c r="K6880" s="1"/>
  <c r="K6881" a="1"/>
  <c r="K6881"/>
  <c r="K6882" a="1"/>
  <c r="K6882" s="1"/>
  <c r="K6883" a="1"/>
  <c r="K6883" s="1"/>
  <c r="K6884" a="1"/>
  <c r="K6884"/>
  <c r="K6885" a="1"/>
  <c r="K6885"/>
  <c r="K6886" a="1"/>
  <c r="K6886" s="1"/>
  <c r="K6887" a="1"/>
  <c r="K6887" s="1"/>
  <c r="K6888" a="1"/>
  <c r="K6888" s="1"/>
  <c r="K6889" a="1"/>
  <c r="K6889" s="1"/>
  <c r="K6890" a="1"/>
  <c r="K6890"/>
  <c r="K6891" a="1"/>
  <c r="K6891" s="1"/>
  <c r="K6892" a="1"/>
  <c r="K6892"/>
  <c r="K6893" a="1"/>
  <c r="K6893"/>
  <c r="K6894" a="1"/>
  <c r="K6894"/>
  <c r="K6895" a="1"/>
  <c r="K6895" s="1"/>
  <c r="K6896" a="1"/>
  <c r="K6896" s="1"/>
  <c r="K6897" a="1"/>
  <c r="K6897" s="1"/>
  <c r="K6898" a="1"/>
  <c r="K6898" s="1"/>
  <c r="K6899" a="1"/>
  <c r="K6899" s="1"/>
  <c r="K6900" a="1"/>
  <c r="K6900" s="1"/>
  <c r="K6901" a="1"/>
  <c r="K6901"/>
  <c r="K6902" a="1"/>
  <c r="K6902"/>
  <c r="K6903" a="1"/>
  <c r="K6903" s="1"/>
  <c r="K6904" a="1"/>
  <c r="K6904"/>
  <c r="K6905" a="1"/>
  <c r="K6905" s="1"/>
  <c r="K6906" a="1"/>
  <c r="K6906" s="1"/>
  <c r="K6907" a="1"/>
  <c r="K6907" s="1"/>
  <c r="K6908" a="1"/>
  <c r="K6908"/>
  <c r="K6909" a="1"/>
  <c r="K6909" s="1"/>
  <c r="K6910" a="1"/>
  <c r="K6910"/>
  <c r="K6911" a="1"/>
  <c r="K6911" s="1"/>
  <c r="K6912" a="1"/>
  <c r="K6912" s="1"/>
  <c r="K6913" a="1"/>
  <c r="K6913"/>
  <c r="K6914" a="1"/>
  <c r="K6914" s="1"/>
  <c r="K6915" a="1"/>
  <c r="K6915" s="1"/>
  <c r="K6916" a="1"/>
  <c r="K6916"/>
  <c r="K6917" a="1"/>
  <c r="K6917"/>
  <c r="K6918" a="1"/>
  <c r="K6918" s="1"/>
  <c r="K6919" a="1"/>
  <c r="K6919" s="1"/>
  <c r="K6920" a="1"/>
  <c r="K6920" s="1"/>
  <c r="K6921" a="1"/>
  <c r="K6921" s="1"/>
  <c r="K6922" a="1"/>
  <c r="K6922"/>
  <c r="K6923" a="1"/>
  <c r="K6923" s="1"/>
  <c r="K6924" a="1"/>
  <c r="K6924"/>
  <c r="K6925" a="1"/>
  <c r="K6925"/>
  <c r="K6926" a="1"/>
  <c r="K6926"/>
  <c r="K6927" a="1"/>
  <c r="K6927" s="1"/>
  <c r="K6928" a="1"/>
  <c r="K6928" s="1"/>
  <c r="K6929" a="1"/>
  <c r="K6929" s="1"/>
  <c r="K6930" a="1"/>
  <c r="K6930" s="1"/>
  <c r="K6931" a="1"/>
  <c r="K6931" s="1"/>
  <c r="K6932" a="1"/>
  <c r="K6932" s="1"/>
  <c r="K6933" a="1"/>
  <c r="K6933"/>
  <c r="K6934" a="1"/>
  <c r="K6934"/>
  <c r="K6935" a="1"/>
  <c r="K6935" s="1"/>
  <c r="K6936" a="1"/>
  <c r="K6936"/>
  <c r="K6937" a="1"/>
  <c r="K6937" s="1"/>
  <c r="K6938" a="1"/>
  <c r="K6938" s="1"/>
  <c r="K6939" a="1"/>
  <c r="K6939" s="1"/>
  <c r="K6940" a="1"/>
  <c r="K6940"/>
  <c r="K6941" a="1"/>
  <c r="K6941" s="1"/>
  <c r="K6942" a="1"/>
  <c r="K6942"/>
  <c r="K6943" a="1"/>
  <c r="K6943" s="1"/>
  <c r="K6944" a="1"/>
  <c r="K6944" s="1"/>
  <c r="K6945" a="1"/>
  <c r="K6945"/>
  <c r="K6946" a="1"/>
  <c r="K6946" s="1"/>
  <c r="K6947" a="1"/>
  <c r="K6947" s="1"/>
  <c r="K6948" a="1"/>
  <c r="K6948"/>
  <c r="K6949" a="1"/>
  <c r="K6949"/>
  <c r="K6950" a="1"/>
  <c r="K6950" s="1"/>
  <c r="K6951" a="1"/>
  <c r="K6951" s="1"/>
  <c r="K6952" a="1"/>
  <c r="K6952" s="1"/>
  <c r="K6953" a="1"/>
  <c r="K6953" s="1"/>
  <c r="K6954" a="1"/>
  <c r="K6954"/>
  <c r="K6955" a="1"/>
  <c r="K6955" s="1"/>
  <c r="K6956" a="1"/>
  <c r="K6956"/>
  <c r="K6957" a="1"/>
  <c r="K6957"/>
  <c r="K6958" a="1"/>
  <c r="K6958"/>
  <c r="K6959" a="1"/>
  <c r="K6959" s="1"/>
  <c r="K6960" a="1"/>
  <c r="K6960" s="1"/>
  <c r="K6961" a="1"/>
  <c r="K6961" s="1"/>
  <c r="K6962" a="1"/>
  <c r="K6962" s="1"/>
  <c r="K6963" a="1"/>
  <c r="K6963" s="1"/>
  <c r="K6964" a="1"/>
  <c r="K6964" s="1"/>
  <c r="K6965" a="1"/>
  <c r="K6965" s="1"/>
  <c r="K6966" a="1"/>
  <c r="K6966"/>
  <c r="K6967" a="1"/>
  <c r="K6967" s="1"/>
  <c r="K6968" a="1"/>
  <c r="K6968"/>
  <c r="K6969" a="1"/>
  <c r="K6969"/>
  <c r="K6970" a="1"/>
  <c r="K6970" s="1"/>
  <c r="K6971" a="1"/>
  <c r="K6971" s="1"/>
  <c r="K6972" a="1"/>
  <c r="K6972"/>
  <c r="K6973" a="1"/>
  <c r="K6973" s="1"/>
  <c r="K6974" a="1"/>
  <c r="K6974" s="1"/>
  <c r="K6975" a="1"/>
  <c r="K6975" s="1"/>
  <c r="K6976" a="1"/>
  <c r="K6976" s="1"/>
  <c r="K6977" a="1"/>
  <c r="K6977"/>
  <c r="K6978" a="1"/>
  <c r="K6978"/>
  <c r="K6979" a="1"/>
  <c r="K6979" s="1"/>
  <c r="K6980" a="1"/>
  <c r="K6980"/>
  <c r="K6981" a="1"/>
  <c r="K6981"/>
  <c r="K6982" a="1"/>
  <c r="K6982" s="1"/>
  <c r="K6983" a="1"/>
  <c r="K6983" s="1"/>
  <c r="K6984" a="1"/>
  <c r="K6984" s="1"/>
  <c r="K6985" a="1"/>
  <c r="K6985" s="1"/>
  <c r="K6986" a="1"/>
  <c r="K6986"/>
  <c r="K6987" a="1"/>
  <c r="K6987" s="1"/>
  <c r="K6988" a="1"/>
  <c r="K6988" s="1"/>
  <c r="K6989" a="1"/>
  <c r="K6989"/>
  <c r="K6990" a="1"/>
  <c r="K6990"/>
  <c r="K6991" a="1"/>
  <c r="K6991" s="1"/>
  <c r="K6992" a="1"/>
  <c r="K6992"/>
  <c r="K6993" a="1"/>
  <c r="K6993" s="1"/>
  <c r="K6994" a="1"/>
  <c r="K6994" s="1"/>
  <c r="K6995" a="1"/>
  <c r="K6995" s="1"/>
  <c r="K6996" a="1"/>
  <c r="K6996" s="1"/>
  <c r="K6997" a="1"/>
  <c r="K6997" s="1"/>
  <c r="K6998" a="1"/>
  <c r="K6998"/>
  <c r="K6999" a="1"/>
  <c r="K6999" s="1"/>
  <c r="K7000" a="1"/>
  <c r="K7000"/>
  <c r="K7001" a="1"/>
  <c r="K7001"/>
  <c r="K7002" a="1"/>
  <c r="K7002" s="1"/>
  <c r="K7003" a="1"/>
  <c r="K7003" s="1"/>
  <c r="K7004" a="1"/>
  <c r="K7004"/>
  <c r="K7005" a="1"/>
  <c r="K7005" s="1"/>
  <c r="K7006" a="1"/>
  <c r="K7006" s="1"/>
  <c r="K7007" a="1"/>
  <c r="K7007" s="1"/>
  <c r="K7008" a="1"/>
  <c r="K7008" s="1"/>
  <c r="K7009" a="1"/>
  <c r="K7009"/>
  <c r="K7010" a="1"/>
  <c r="K7010"/>
  <c r="K7011" a="1"/>
  <c r="K7011" s="1"/>
  <c r="K7012" a="1"/>
  <c r="K7012"/>
  <c r="K7013" a="1"/>
  <c r="K7013"/>
  <c r="K7014" a="1"/>
  <c r="K7014" s="1"/>
  <c r="K7015" a="1"/>
  <c r="K7015" s="1"/>
  <c r="K7016" a="1"/>
  <c r="K7016" s="1"/>
  <c r="K7017" a="1"/>
  <c r="K7017" s="1"/>
  <c r="K7018" a="1"/>
  <c r="K7018"/>
  <c r="K7019" a="1"/>
  <c r="K7019" s="1"/>
  <c r="K7020" a="1"/>
  <c r="K7020" s="1"/>
  <c r="K7021" a="1"/>
  <c r="K7021"/>
  <c r="K7022" a="1"/>
  <c r="K7022"/>
  <c r="K7023" a="1"/>
  <c r="K7023" s="1"/>
  <c r="K7024" a="1"/>
  <c r="K7024"/>
  <c r="K7025" a="1"/>
  <c r="K7025" s="1"/>
  <c r="K7026" a="1"/>
  <c r="K7026" s="1"/>
  <c r="K7027" a="1"/>
  <c r="K7027" s="1"/>
  <c r="K7028" a="1"/>
  <c r="K7028" s="1"/>
  <c r="K7029" a="1"/>
  <c r="K7029" s="1"/>
  <c r="K7030" a="1"/>
  <c r="K7030"/>
  <c r="K7031" a="1"/>
  <c r="K7031" s="1"/>
  <c r="K7032" a="1"/>
  <c r="K7032"/>
  <c r="K7033" a="1"/>
  <c r="K7033"/>
  <c r="K7034" a="1"/>
  <c r="K7034" s="1"/>
  <c r="K7035" a="1"/>
  <c r="K7035" s="1"/>
  <c r="K7036" a="1"/>
  <c r="K7036"/>
  <c r="K7037" a="1"/>
  <c r="K7037" s="1"/>
  <c r="K7038" a="1"/>
  <c r="K7038" s="1"/>
  <c r="K7039" a="1"/>
  <c r="K7039" s="1"/>
  <c r="K7040" a="1"/>
  <c r="K7040" s="1"/>
  <c r="K7041" a="1"/>
  <c r="K7041"/>
  <c r="K7042" a="1"/>
  <c r="K7042"/>
  <c r="K7043" a="1"/>
  <c r="K7043" s="1"/>
  <c r="K7044" a="1"/>
  <c r="K7044"/>
  <c r="K7045" a="1"/>
  <c r="K7045"/>
  <c r="K7046" a="1"/>
  <c r="K7046" s="1"/>
  <c r="K7047" a="1"/>
  <c r="K7047" s="1"/>
  <c r="K7048" a="1"/>
  <c r="K7048" s="1"/>
  <c r="K7049" a="1"/>
  <c r="K7049" s="1"/>
  <c r="K7050" a="1"/>
  <c r="K7050"/>
  <c r="K7051" a="1"/>
  <c r="K7051" s="1"/>
  <c r="K7052" a="1"/>
  <c r="K7052" s="1"/>
  <c r="K7053" a="1"/>
  <c r="K7053"/>
  <c r="K7054" a="1"/>
  <c r="K7054"/>
  <c r="K7055" a="1"/>
  <c r="K7055" s="1"/>
  <c r="K7056" a="1"/>
  <c r="K7056"/>
  <c r="K7057" a="1"/>
  <c r="K7057" s="1"/>
  <c r="K7058" a="1"/>
  <c r="K7058" s="1"/>
  <c r="K7059" a="1"/>
  <c r="K7059" s="1"/>
  <c r="K7060" a="1"/>
  <c r="K7060" s="1"/>
  <c r="K7061" a="1"/>
  <c r="K7061" s="1"/>
  <c r="K7062" a="1"/>
  <c r="K7062"/>
  <c r="K7063" a="1"/>
  <c r="K7063" s="1"/>
  <c r="K7064" a="1"/>
  <c r="K7064"/>
  <c r="K7065" a="1"/>
  <c r="K7065"/>
  <c r="K7066" a="1"/>
  <c r="K7066" s="1"/>
  <c r="K7067" a="1"/>
  <c r="K7067" s="1"/>
  <c r="K7068" a="1"/>
  <c r="K7068"/>
  <c r="K7069" a="1"/>
  <c r="K7069" s="1"/>
  <c r="K7070" a="1"/>
  <c r="K7070" s="1"/>
  <c r="K7071" a="1"/>
  <c r="K7071" s="1"/>
  <c r="K7072" a="1"/>
  <c r="K7072" s="1"/>
  <c r="K7073" a="1"/>
  <c r="K7073"/>
  <c r="K7074" a="1"/>
  <c r="K7074"/>
  <c r="K7075" a="1"/>
  <c r="K7075" s="1"/>
  <c r="K7076" a="1"/>
  <c r="K7076"/>
  <c r="K7077" a="1"/>
  <c r="K7077"/>
  <c r="K7078" a="1"/>
  <c r="K7078" s="1"/>
  <c r="K7079" a="1"/>
  <c r="K7079" s="1"/>
  <c r="K7080" a="1"/>
  <c r="K7080" s="1"/>
  <c r="K7081" a="1"/>
  <c r="K7081" s="1"/>
  <c r="K7082" a="1"/>
  <c r="K7082"/>
  <c r="K7083" a="1"/>
  <c r="K7083" s="1"/>
  <c r="K7084" a="1"/>
  <c r="K7084" s="1"/>
  <c r="K7085" a="1"/>
  <c r="K7085"/>
  <c r="K7086" a="1"/>
  <c r="K7086"/>
  <c r="K7087" a="1"/>
  <c r="K7087" s="1"/>
  <c r="K7088" a="1"/>
  <c r="K7088"/>
  <c r="K7089" a="1"/>
  <c r="K7089" s="1"/>
  <c r="K7090" a="1"/>
  <c r="K7090" s="1"/>
  <c r="K7091" a="1"/>
  <c r="K7091" s="1"/>
  <c r="K7092" a="1"/>
  <c r="K7092" s="1"/>
  <c r="K7093" a="1"/>
  <c r="K7093" s="1"/>
  <c r="K7094" a="1"/>
  <c r="K7094"/>
  <c r="K7095" a="1"/>
  <c r="K7095" s="1"/>
  <c r="K7096" a="1"/>
  <c r="K7096"/>
  <c r="K7097" a="1"/>
  <c r="K7097"/>
  <c r="K7098" a="1"/>
  <c r="K7098" s="1"/>
  <c r="K7099" a="1"/>
  <c r="K7099" s="1"/>
  <c r="K7100" a="1"/>
  <c r="K7100"/>
  <c r="K7101" a="1"/>
  <c r="K7101" s="1"/>
  <c r="K7102" a="1"/>
  <c r="K7102" s="1"/>
  <c r="K7103" a="1"/>
  <c r="K7103" s="1"/>
  <c r="K7104" a="1"/>
  <c r="K7104" s="1"/>
  <c r="K7105" a="1"/>
  <c r="K7105"/>
  <c r="K7106" a="1"/>
  <c r="K7106"/>
  <c r="K7107" a="1"/>
  <c r="K7107" s="1"/>
  <c r="K7108" a="1"/>
  <c r="K7108"/>
  <c r="K7109" a="1"/>
  <c r="K7109"/>
  <c r="K7110" a="1"/>
  <c r="K7110" s="1"/>
  <c r="K7111" a="1"/>
  <c r="K7111" s="1"/>
  <c r="K7112" a="1"/>
  <c r="K7112" s="1"/>
  <c r="K7113" a="1"/>
  <c r="K7113" s="1"/>
  <c r="K7114" a="1"/>
  <c r="K7114"/>
  <c r="K7115" a="1"/>
  <c r="K7115" s="1"/>
  <c r="K7116" a="1"/>
  <c r="K7116" s="1"/>
  <c r="K7117" a="1"/>
  <c r="K7117"/>
  <c r="K7118" a="1"/>
  <c r="K7118"/>
  <c r="K7119" a="1"/>
  <c r="K7119" s="1"/>
  <c r="K7120" a="1"/>
  <c r="K7120"/>
  <c r="K7121" a="1"/>
  <c r="K7121" s="1"/>
  <c r="K7122" a="1"/>
  <c r="K7122" s="1"/>
  <c r="K7123" a="1"/>
  <c r="K7123" s="1"/>
  <c r="K7124" a="1"/>
  <c r="K7124" s="1"/>
  <c r="K7125" a="1"/>
  <c r="K7125" s="1"/>
  <c r="K7126" a="1"/>
  <c r="K7126"/>
  <c r="K7127" a="1"/>
  <c r="K7127" s="1"/>
  <c r="K7128" a="1"/>
  <c r="K7128"/>
  <c r="K7129" a="1"/>
  <c r="K7129"/>
  <c r="K7130" a="1"/>
  <c r="K7130" s="1"/>
  <c r="K7131" a="1"/>
  <c r="K7131" s="1"/>
  <c r="K7132" a="1"/>
  <c r="K7132"/>
  <c r="K7133" a="1"/>
  <c r="K7133" s="1"/>
  <c r="K7134" a="1"/>
  <c r="K7134"/>
  <c r="K7135" a="1"/>
  <c r="K7135" s="1"/>
  <c r="K7136" a="1"/>
  <c r="K7136" s="1"/>
  <c r="K7137" a="1"/>
  <c r="K7137"/>
  <c r="K7138" a="1"/>
  <c r="K7138"/>
  <c r="K7139" a="1"/>
  <c r="K7139" s="1"/>
  <c r="K7140" a="1"/>
  <c r="K7140"/>
  <c r="K7141" a="1"/>
  <c r="K7141"/>
  <c r="K7142" a="1"/>
  <c r="K7142" s="1"/>
  <c r="K7143" a="1"/>
  <c r="K7143" s="1"/>
  <c r="K7144" a="1"/>
  <c r="K7144" s="1"/>
  <c r="K7145" a="1"/>
  <c r="K7145" s="1"/>
  <c r="K7146" a="1"/>
  <c r="K7146"/>
  <c r="K7147" a="1"/>
  <c r="K7147" s="1"/>
  <c r="K7148" a="1"/>
  <c r="K7148"/>
  <c r="K7149" a="1"/>
  <c r="K7149"/>
  <c r="K7150" a="1"/>
  <c r="K7150"/>
  <c r="K7151" a="1"/>
  <c r="K7151" s="1"/>
  <c r="K7152" a="1"/>
  <c r="K7152"/>
  <c r="K7153" a="1"/>
  <c r="K7153" s="1"/>
  <c r="K7154" a="1"/>
  <c r="K7154" s="1"/>
  <c r="K7155" a="1"/>
  <c r="K7155" s="1"/>
  <c r="K7156" a="1"/>
  <c r="K7156" s="1"/>
  <c r="K7157" a="1"/>
  <c r="K7157"/>
  <c r="K7158" a="1"/>
  <c r="K7158"/>
  <c r="K7159" a="1"/>
  <c r="K7159" s="1"/>
  <c r="K7160" a="1"/>
  <c r="K7160"/>
  <c r="K7161" a="1"/>
  <c r="K7161"/>
  <c r="K7162" a="1"/>
  <c r="K7162" s="1"/>
  <c r="K7163" a="1"/>
  <c r="K7163" s="1"/>
  <c r="K7164" a="1"/>
  <c r="K7164"/>
  <c r="K7165" a="1"/>
  <c r="K7165" s="1"/>
  <c r="K7166" a="1"/>
  <c r="K7166" s="1"/>
  <c r="K7167" a="1"/>
  <c r="K7167" s="1"/>
  <c r="K7168" a="1"/>
  <c r="K7168" s="1"/>
  <c r="K7169" a="1"/>
  <c r="K7169"/>
  <c r="K7170" a="1"/>
  <c r="K7170"/>
  <c r="K7171" a="1"/>
  <c r="K7171" s="1"/>
  <c r="K7172" a="1"/>
  <c r="K7172"/>
  <c r="K7173" a="1"/>
  <c r="K7173"/>
  <c r="K7174" a="1"/>
  <c r="K7174" s="1"/>
  <c r="K7175" a="1"/>
  <c r="K7175" s="1"/>
  <c r="K7176" a="1"/>
  <c r="K7176" s="1"/>
  <c r="K7177" a="1"/>
  <c r="K7177" s="1"/>
  <c r="K7178" a="1"/>
  <c r="K7178"/>
  <c r="K7179" a="1"/>
  <c r="K7179" s="1"/>
  <c r="K7180" a="1"/>
  <c r="K7180"/>
  <c r="K7181" a="1"/>
  <c r="K7181"/>
  <c r="K7182" a="1"/>
  <c r="K7182"/>
  <c r="K7183" a="1"/>
  <c r="K7183" s="1"/>
  <c r="K7184" a="1"/>
  <c r="K7184"/>
  <c r="K7185" a="1"/>
  <c r="K7185" s="1"/>
  <c r="K7186" a="1"/>
  <c r="K7186" s="1"/>
  <c r="K7187" a="1"/>
  <c r="K7187" s="1"/>
  <c r="K7188" a="1"/>
  <c r="K7188" s="1"/>
  <c r="K7189" a="1"/>
  <c r="K7189" s="1"/>
  <c r="K7190" a="1"/>
  <c r="K7190"/>
  <c r="K7191" a="1"/>
  <c r="K7191"/>
  <c r="K7192" a="1"/>
  <c r="K7192" s="1"/>
  <c r="K7193" a="1"/>
  <c r="K7193" s="1"/>
  <c r="K7194" a="1"/>
  <c r="K7194"/>
  <c r="K7195" a="1"/>
  <c r="K7195"/>
  <c r="K7196" a="1"/>
  <c r="K7196" s="1"/>
  <c r="K7197" a="1"/>
  <c r="K7197"/>
  <c r="K7198" a="1"/>
  <c r="K7198"/>
  <c r="K7199" a="1"/>
  <c r="K7199"/>
  <c r="K7200" a="1"/>
  <c r="K7200" s="1"/>
  <c r="K7201" a="1"/>
  <c r="K7201" s="1"/>
  <c r="K7202" a="1"/>
  <c r="K7202" s="1"/>
  <c r="K7203" a="1"/>
  <c r="K7203" s="1"/>
  <c r="K7204" a="1"/>
  <c r="K7204" s="1"/>
  <c r="K7205" a="1"/>
  <c r="K7205" s="1"/>
  <c r="K7206" a="1"/>
  <c r="K7206"/>
  <c r="K7207" a="1"/>
  <c r="K7207" s="1"/>
  <c r="K7208" a="1"/>
  <c r="K7208" s="1"/>
  <c r="K7209" a="1"/>
  <c r="K7209"/>
  <c r="K7210" a="1"/>
  <c r="K7210" s="1"/>
  <c r="K7211" a="1"/>
  <c r="K7211" s="1"/>
  <c r="K7212" a="1"/>
  <c r="K7212" s="1"/>
  <c r="K7213" a="1"/>
  <c r="K7213"/>
  <c r="K7214" a="1"/>
  <c r="K7214" s="1"/>
  <c r="K7215" a="1"/>
  <c r="K7215"/>
  <c r="K7216" a="1"/>
  <c r="K7216" s="1"/>
  <c r="K7217" a="1"/>
  <c r="K7217" s="1"/>
  <c r="K7218" a="1"/>
  <c r="K7218"/>
  <c r="K7219" a="1"/>
  <c r="K7219" s="1"/>
  <c r="K7220" a="1"/>
  <c r="K7220" s="1"/>
  <c r="K7221" a="1"/>
  <c r="K7221" s="1"/>
  <c r="K7222" a="1"/>
  <c r="K7222"/>
  <c r="K7223" a="1"/>
  <c r="K7223" s="1"/>
  <c r="K7224" a="1"/>
  <c r="K7224" s="1"/>
  <c r="K7225" a="1"/>
  <c r="K7225" s="1"/>
  <c r="K7226" a="1"/>
  <c r="K7226" s="1"/>
  <c r="K7227" a="1"/>
  <c r="K7227"/>
  <c r="K7228" a="1"/>
  <c r="K7228" s="1"/>
  <c r="K7229" a="1"/>
  <c r="K7229"/>
  <c r="K7230" a="1"/>
  <c r="K7230" s="1"/>
  <c r="K7231" a="1"/>
  <c r="K7231" s="1"/>
  <c r="K7232" a="1"/>
  <c r="K7232" s="1"/>
  <c r="K7233" a="1"/>
  <c r="K7233" s="1"/>
  <c r="K7234" a="1"/>
  <c r="K7234" s="1"/>
  <c r="K7235" a="1"/>
  <c r="K7235" s="1"/>
  <c r="K7236" a="1"/>
  <c r="K7236" s="1"/>
  <c r="K7237" a="1"/>
  <c r="K7237" s="1"/>
  <c r="K7238" a="1"/>
  <c r="K7238" s="1"/>
  <c r="K7239" a="1"/>
  <c r="K7239" s="1"/>
  <c r="K7240" a="1"/>
  <c r="K7240" s="1"/>
  <c r="K7241" a="1"/>
  <c r="K7241"/>
  <c r="K7242" a="1"/>
  <c r="K7242"/>
  <c r="K7243" a="1"/>
  <c r="K7243" s="1"/>
  <c r="K7244" a="1"/>
  <c r="K7244" s="1"/>
  <c r="K7245" a="1"/>
  <c r="K7245" s="1"/>
  <c r="K7246" a="1"/>
  <c r="K7246" s="1"/>
  <c r="K7247" a="1"/>
  <c r="K7247" s="1"/>
  <c r="K7248" a="1"/>
  <c r="K7248" s="1"/>
  <c r="K7249" a="1"/>
  <c r="K7249" s="1"/>
  <c r="K7250" a="1"/>
  <c r="K7250"/>
  <c r="K7251" a="1"/>
  <c r="K7251"/>
  <c r="K7252" a="1"/>
  <c r="K7252" s="1"/>
  <c r="K7253" a="1"/>
  <c r="K7253" s="1"/>
  <c r="K7254" a="1"/>
  <c r="K7254" s="1"/>
  <c r="K7255" a="1"/>
  <c r="K7255" s="1"/>
  <c r="K7256" a="1"/>
  <c r="K7256" s="1"/>
  <c r="K7257" a="1"/>
  <c r="K7257" s="1"/>
  <c r="K7258" a="1"/>
  <c r="K7258" s="1"/>
  <c r="K7259" a="1"/>
  <c r="K7259"/>
  <c r="K7260" a="1"/>
  <c r="K7260" s="1"/>
  <c r="K7261" a="1"/>
  <c r="K7261" s="1"/>
  <c r="K7262" a="1"/>
  <c r="K7262" s="1"/>
  <c r="K7263" a="1"/>
  <c r="K7263" s="1"/>
  <c r="K7264" a="1"/>
  <c r="K7264" s="1"/>
  <c r="K7265" a="1"/>
  <c r="K7265"/>
  <c r="K7266" a="1"/>
  <c r="K7266" s="1"/>
  <c r="K7267" a="1"/>
  <c r="K7267" s="1"/>
  <c r="K7268" a="1"/>
  <c r="K7268" s="1"/>
  <c r="K7269" a="1"/>
  <c r="K7269" s="1"/>
  <c r="K7270" a="1"/>
  <c r="K7270" s="1"/>
  <c r="K7271" a="1"/>
  <c r="K7271" s="1"/>
  <c r="K7272" a="1"/>
  <c r="K7272" s="1"/>
  <c r="K7273" a="1"/>
  <c r="K7273"/>
  <c r="K7274" a="1"/>
  <c r="K7274"/>
  <c r="K7275" a="1"/>
  <c r="K7275" s="1"/>
  <c r="K7276" a="1"/>
  <c r="K7276" s="1"/>
  <c r="K7277" a="1"/>
  <c r="K7277" s="1"/>
  <c r="K7278" a="1"/>
  <c r="K7278" s="1"/>
  <c r="K7279" a="1"/>
  <c r="K7279"/>
  <c r="K7280" a="1"/>
  <c r="K7280" s="1"/>
  <c r="K7281" a="1"/>
  <c r="K7281" s="1"/>
  <c r="K7282" a="1"/>
  <c r="K7282"/>
  <c r="K7283" a="1"/>
  <c r="K7283"/>
  <c r="K7284" a="1"/>
  <c r="K7284" s="1"/>
  <c r="K7285" a="1"/>
  <c r="K7285" s="1"/>
  <c r="K7286" a="1"/>
  <c r="K7286" s="1"/>
  <c r="K7287" a="1"/>
  <c r="K7287" s="1"/>
  <c r="K7288" a="1"/>
  <c r="K7288" s="1"/>
  <c r="K7289" a="1"/>
  <c r="K7289" s="1"/>
  <c r="K7290" a="1"/>
  <c r="K7290" s="1"/>
  <c r="K7291" a="1"/>
  <c r="K7291"/>
  <c r="K7292" a="1"/>
  <c r="K7292" s="1"/>
  <c r="K7293" a="1"/>
  <c r="K7293"/>
  <c r="K7294" a="1"/>
  <c r="K7294" s="1"/>
  <c r="K7295" a="1"/>
  <c r="K7295"/>
  <c r="K7296" a="1"/>
  <c r="K7296" s="1"/>
  <c r="K7297" a="1"/>
  <c r="K7297" s="1"/>
  <c r="K7298" a="1"/>
  <c r="K7298" s="1"/>
  <c r="K7299" a="1"/>
  <c r="K7299" s="1"/>
  <c r="K7300" a="1"/>
  <c r="K7300" s="1"/>
  <c r="K7301" a="1"/>
  <c r="K7301" s="1"/>
  <c r="K7302" a="1"/>
  <c r="K7302"/>
  <c r="K7303" a="1"/>
  <c r="K7303" s="1"/>
  <c r="K7304" a="1"/>
  <c r="K7304" s="1"/>
  <c r="K7305" a="1"/>
  <c r="K7305"/>
  <c r="K7306" a="1"/>
  <c r="K7306" s="1"/>
  <c r="K7307" a="1"/>
  <c r="K7307" s="1"/>
  <c r="K7308" a="1"/>
  <c r="K7308" s="1"/>
  <c r="K7309" a="1"/>
  <c r="K7309" s="1"/>
  <c r="K7310" a="1"/>
  <c r="K7310" s="1"/>
  <c r="K7311" a="1"/>
  <c r="K7311"/>
  <c r="K7312" a="1"/>
  <c r="K7312" s="1"/>
  <c r="K7313" a="1"/>
  <c r="K7313"/>
  <c r="K7314" a="1"/>
  <c r="K7314"/>
  <c r="K7315" a="1"/>
  <c r="K7315" s="1"/>
  <c r="K7316" a="1"/>
  <c r="K7316" s="1"/>
  <c r="K7317" a="1"/>
  <c r="K7317" s="1"/>
  <c r="K7318" a="1"/>
  <c r="K7318" s="1"/>
  <c r="K7319" a="1"/>
  <c r="K7319" s="1"/>
  <c r="K7320" a="1"/>
  <c r="K7320" s="1"/>
  <c r="K7321" a="1"/>
  <c r="K7321" s="1"/>
  <c r="K7322" a="1"/>
  <c r="K7322"/>
  <c r="K7323" a="1"/>
  <c r="K7323"/>
  <c r="K7324" a="1"/>
  <c r="K7324" s="1"/>
  <c r="K7325" a="1"/>
  <c r="K7325"/>
  <c r="K7326" a="1"/>
  <c r="K7326" s="1"/>
  <c r="K7327" a="1"/>
  <c r="K7327" s="1"/>
  <c r="K7328" a="1"/>
  <c r="K7328" s="1"/>
  <c r="K7329" a="1"/>
  <c r="K7329" s="1"/>
  <c r="K7330" a="1"/>
  <c r="K7330" s="1"/>
  <c r="K7331" a="1"/>
  <c r="K7331"/>
  <c r="K7332" a="1"/>
  <c r="K7332" s="1"/>
  <c r="K7333" a="1"/>
  <c r="K7333" s="1"/>
  <c r="K7334" a="1"/>
  <c r="K7334"/>
  <c r="K7335" a="1"/>
  <c r="K7335" s="1"/>
  <c r="K7336" a="1"/>
  <c r="K7336" s="1"/>
  <c r="K7337" a="1"/>
  <c r="K7337"/>
  <c r="K7338" a="1"/>
  <c r="K7338" s="1"/>
  <c r="K7339" a="1"/>
  <c r="K7339" s="1"/>
  <c r="K7340" a="1"/>
  <c r="K7340" s="1"/>
  <c r="K7341" a="1"/>
  <c r="K7341" s="1"/>
  <c r="K7342" a="1"/>
  <c r="K7342" s="1"/>
  <c r="K7343" a="1"/>
  <c r="K7343"/>
  <c r="K7344" a="1"/>
  <c r="K7344" s="1"/>
  <c r="K7345" a="1"/>
  <c r="K7345" s="1"/>
  <c r="K7346" a="1"/>
  <c r="K7346"/>
  <c r="K7347" a="1"/>
  <c r="K7347" s="1"/>
  <c r="K7348" a="1"/>
  <c r="K7348" s="1"/>
  <c r="K7349" a="1"/>
  <c r="K7349" s="1"/>
  <c r="K7350" a="1"/>
  <c r="K7350" s="1"/>
  <c r="K7351" a="1"/>
  <c r="K7351" s="1"/>
  <c r="K7352" a="1"/>
  <c r="K7352" s="1"/>
  <c r="K7353" a="1"/>
  <c r="K7353" s="1"/>
  <c r="K7354" a="1"/>
  <c r="K7354"/>
  <c r="K7355" a="1"/>
  <c r="K7355"/>
  <c r="K7356" a="1"/>
  <c r="K7356" s="1"/>
  <c r="K7357" a="1"/>
  <c r="K7357" s="1"/>
  <c r="K7358" a="1"/>
  <c r="K7358" s="1"/>
  <c r="K7359" a="1"/>
  <c r="K7359" s="1"/>
  <c r="K7360" a="1"/>
  <c r="K7360" s="1"/>
  <c r="K7361" a="1"/>
  <c r="K7361" s="1"/>
  <c r="K7362" a="1"/>
  <c r="K7362" s="1"/>
  <c r="K7363" a="1"/>
  <c r="K7363"/>
  <c r="K7364" a="1"/>
  <c r="K7364" s="1"/>
  <c r="K7365" a="1"/>
  <c r="K7365" s="1"/>
  <c r="K7366" a="1"/>
  <c r="K7366" s="1"/>
  <c r="K7367" a="1"/>
  <c r="K7367" s="1"/>
  <c r="K7368" a="1"/>
  <c r="K7368" s="1"/>
  <c r="K7369" a="1"/>
  <c r="K7369"/>
  <c r="K7370" a="1"/>
  <c r="K7370" s="1"/>
  <c r="K7371" a="1"/>
  <c r="K7371" s="1"/>
  <c r="K7372" a="1"/>
  <c r="K7372" s="1"/>
  <c r="K7373" a="1"/>
  <c r="K7373" s="1"/>
  <c r="K7374" a="1"/>
  <c r="K7374" s="1"/>
  <c r="K7375" a="1"/>
  <c r="K7375"/>
  <c r="K7376" a="1"/>
  <c r="K7376" s="1"/>
  <c r="K7377" a="1"/>
  <c r="K7377"/>
  <c r="K7378" a="1"/>
  <c r="K7378"/>
  <c r="K7379" a="1"/>
  <c r="K7379" s="1"/>
  <c r="K7380" a="1"/>
  <c r="K7380" s="1"/>
  <c r="K7381" a="1"/>
  <c r="K7381" s="1"/>
  <c r="K7382" a="1"/>
  <c r="K7382" s="1"/>
  <c r="K7383" a="1"/>
  <c r="K7383" s="1"/>
  <c r="K7384" a="1"/>
  <c r="K7384" s="1"/>
  <c r="K7385" a="1"/>
  <c r="K7385" s="1"/>
  <c r="K7386" a="1"/>
  <c r="K7386"/>
  <c r="K7387" a="1"/>
  <c r="K7387"/>
  <c r="K7388" a="1"/>
  <c r="K7388" s="1"/>
  <c r="K7389" a="1"/>
  <c r="K7389"/>
  <c r="K7390" a="1"/>
  <c r="K7390" s="1"/>
  <c r="K7391" a="1"/>
  <c r="K7391" s="1"/>
  <c r="K7392" a="1"/>
  <c r="K7392" s="1"/>
  <c r="K7393" a="1"/>
  <c r="K7393" s="1"/>
  <c r="K7394" a="1"/>
  <c r="K7394" s="1"/>
  <c r="K7395" a="1"/>
  <c r="K7395"/>
  <c r="K7396" a="1"/>
  <c r="K7396" s="1"/>
  <c r="K7397" a="1"/>
  <c r="K7397" s="1"/>
  <c r="K7398" a="1"/>
  <c r="K7398"/>
  <c r="K7399" a="1"/>
  <c r="K7399" s="1"/>
  <c r="K7400" a="1"/>
  <c r="K7400" s="1"/>
  <c r="K7401" a="1"/>
  <c r="K7401"/>
  <c r="K7402" a="1"/>
  <c r="K7402" s="1"/>
  <c r="K7403" a="1"/>
  <c r="K7403" s="1"/>
  <c r="K7404" a="1"/>
  <c r="K7404" s="1"/>
  <c r="K7405" a="1"/>
  <c r="K7405" s="1"/>
  <c r="K7406" a="1"/>
  <c r="K7406" s="1"/>
  <c r="K7407" a="1"/>
  <c r="K7407"/>
  <c r="K7408" a="1"/>
  <c r="K7408" s="1"/>
  <c r="K7409" a="1"/>
  <c r="K7409"/>
  <c r="K7410" a="1"/>
  <c r="K7410"/>
  <c r="K7411" a="1"/>
  <c r="K7411" s="1"/>
  <c r="K7412" a="1"/>
  <c r="K7412" s="1"/>
  <c r="K7413" a="1"/>
  <c r="K7413" s="1"/>
  <c r="K7414" a="1"/>
  <c r="K7414" s="1"/>
  <c r="K7415" a="1"/>
  <c r="K7415" s="1"/>
  <c r="K7416" a="1"/>
  <c r="K7416" s="1"/>
  <c r="K7417" a="1"/>
  <c r="K7417" s="1"/>
  <c r="K7418" a="1"/>
  <c r="K7418"/>
  <c r="K7419" a="1"/>
  <c r="K7419"/>
  <c r="K7420" a="1"/>
  <c r="K7420" s="1"/>
  <c r="K7421" a="1"/>
  <c r="K7421"/>
  <c r="K7422" a="1"/>
  <c r="K7422" s="1"/>
  <c r="K7423" a="1"/>
  <c r="K7423" s="1"/>
  <c r="K7424" a="1"/>
  <c r="K7424" s="1"/>
  <c r="K7425" a="1"/>
  <c r="K7425" s="1"/>
  <c r="K7426" a="1"/>
  <c r="K7426" s="1"/>
  <c r="K7427" a="1"/>
  <c r="K7427"/>
  <c r="K7428" a="1"/>
  <c r="K7428" s="1"/>
  <c r="K7429" a="1"/>
  <c r="K7429" s="1"/>
  <c r="K7430" a="1"/>
  <c r="K7430"/>
  <c r="K7431" a="1"/>
  <c r="K7431" s="1"/>
  <c r="K7432" a="1"/>
  <c r="K7432" s="1"/>
  <c r="K7433" a="1"/>
  <c r="K7433"/>
  <c r="K7434" a="1"/>
  <c r="K7434" s="1"/>
  <c r="K7435" a="1"/>
  <c r="K7435" s="1"/>
  <c r="K7436" a="1"/>
  <c r="K7436" s="1"/>
  <c r="K7437" a="1"/>
  <c r="K7437" s="1"/>
  <c r="K7438" a="1"/>
  <c r="K7438" s="1"/>
  <c r="K7439" a="1"/>
  <c r="K7439"/>
  <c r="K7440" a="1"/>
  <c r="K7440" s="1"/>
  <c r="K7441" a="1"/>
  <c r="K7441"/>
  <c r="K7442" a="1"/>
  <c r="K7442"/>
  <c r="K7443" a="1"/>
  <c r="K7443" s="1"/>
  <c r="K7444" a="1"/>
  <c r="K7444" s="1"/>
  <c r="K7445" a="1"/>
  <c r="K7445" s="1"/>
  <c r="K7446" a="1"/>
  <c r="K7446" s="1"/>
  <c r="K7447" a="1"/>
  <c r="K7447" s="1"/>
  <c r="K7448" a="1"/>
  <c r="K7448" s="1"/>
  <c r="K7449" a="1"/>
  <c r="K7449" s="1"/>
  <c r="K7450" a="1"/>
  <c r="K7450"/>
  <c r="K7451" a="1"/>
  <c r="K7451"/>
  <c r="K7452" a="1"/>
  <c r="K7452" s="1"/>
  <c r="K7453" a="1"/>
  <c r="K7453"/>
  <c r="K7454" a="1"/>
  <c r="K7454" s="1"/>
  <c r="K7455" a="1"/>
  <c r="K7455" s="1"/>
  <c r="K7456" a="1"/>
  <c r="K7456" s="1"/>
  <c r="K7457" a="1"/>
  <c r="K7457" s="1"/>
  <c r="K7458" a="1"/>
  <c r="K7458" s="1"/>
  <c r="K7459" a="1"/>
  <c r="K7459"/>
  <c r="K7460" a="1"/>
  <c r="K7460" s="1"/>
  <c r="K7461" a="1"/>
  <c r="K7461" s="1"/>
  <c r="K7462" a="1"/>
  <c r="K7462"/>
  <c r="K7463" a="1"/>
  <c r="K7463" s="1"/>
  <c r="K7464" a="1"/>
  <c r="K7464" s="1"/>
  <c r="K7465" a="1"/>
  <c r="K7465"/>
  <c r="K7466" a="1"/>
  <c r="K7466" s="1"/>
  <c r="K7467" a="1"/>
  <c r="K7467" s="1"/>
  <c r="K7468" a="1"/>
  <c r="K7468" s="1"/>
  <c r="K7469" a="1"/>
  <c r="K7469" s="1"/>
  <c r="K7470" a="1"/>
  <c r="K7470" s="1"/>
  <c r="K7471" a="1"/>
  <c r="K7471"/>
  <c r="K7472" a="1"/>
  <c r="K7472" s="1"/>
  <c r="K7473" a="1"/>
  <c r="K7473"/>
  <c r="K7474" a="1"/>
  <c r="K7474"/>
  <c r="K7475" a="1"/>
  <c r="K7475" s="1"/>
  <c r="K7476" a="1"/>
  <c r="K7476" s="1"/>
  <c r="K7477" a="1"/>
  <c r="K7477" s="1"/>
  <c r="K7478" a="1"/>
  <c r="K7478" s="1"/>
  <c r="K7479" a="1"/>
  <c r="K7479" s="1"/>
  <c r="K7480" a="1"/>
  <c r="K7480" s="1"/>
  <c r="K7481" a="1"/>
  <c r="K7481" s="1"/>
  <c r="K7482" a="1"/>
  <c r="K7482"/>
  <c r="K7483" a="1"/>
  <c r="K7483"/>
  <c r="K7484" a="1"/>
  <c r="K7484" s="1"/>
  <c r="K7485" a="1"/>
  <c r="K7485"/>
  <c r="K7486" a="1"/>
  <c r="K7486" s="1"/>
  <c r="K7487" a="1"/>
  <c r="K7487" s="1"/>
  <c r="K7488" a="1"/>
  <c r="K7488" s="1"/>
  <c r="K7489" a="1"/>
  <c r="K7489" s="1"/>
  <c r="K7490" a="1"/>
  <c r="K7490" s="1"/>
  <c r="K7491" a="1"/>
  <c r="K7491"/>
  <c r="K7492" a="1"/>
  <c r="K7492" s="1"/>
  <c r="K7493" a="1"/>
  <c r="K7493" s="1"/>
  <c r="K7494" a="1"/>
  <c r="K7494"/>
  <c r="K7495" a="1"/>
  <c r="K7495" s="1"/>
  <c r="K7496" a="1"/>
  <c r="K7496" s="1"/>
  <c r="K7497" a="1"/>
  <c r="K7497"/>
  <c r="K7498" a="1"/>
  <c r="K7498" s="1"/>
  <c r="K7499" a="1"/>
  <c r="K7499" s="1"/>
  <c r="K7500" a="1"/>
  <c r="K7500" s="1"/>
  <c r="K7501" a="1"/>
  <c r="K7501" s="1"/>
  <c r="K7502" a="1"/>
  <c r="K7502" s="1"/>
  <c r="K7503" a="1"/>
  <c r="K7503"/>
  <c r="K7504" a="1"/>
  <c r="K7504" s="1"/>
  <c r="K7505" a="1"/>
  <c r="K7505"/>
  <c r="K7506" a="1"/>
  <c r="K7506" s="1"/>
  <c r="K7507" a="1"/>
  <c r="K7507" s="1"/>
  <c r="K7508" a="1"/>
  <c r="K7508" s="1"/>
  <c r="K7509" a="1"/>
  <c r="K7509" s="1"/>
  <c r="K7510" a="1"/>
  <c r="K7510" s="1"/>
  <c r="K7511" a="1"/>
  <c r="K7511" s="1"/>
  <c r="K7512" a="1"/>
  <c r="K7512" s="1"/>
  <c r="K7513" a="1"/>
  <c r="K7513" s="1"/>
  <c r="K7514" a="1"/>
  <c r="K7514"/>
  <c r="K7515" a="1"/>
  <c r="K7515" s="1"/>
  <c r="K7516" a="1"/>
  <c r="K7516" s="1"/>
  <c r="K7517" a="1"/>
  <c r="K7517"/>
  <c r="K7518" a="1"/>
  <c r="K7518" s="1"/>
  <c r="K7519" a="1"/>
  <c r="K7519" s="1"/>
  <c r="K7520" a="1"/>
  <c r="K7520" s="1"/>
  <c r="K7521" a="1"/>
  <c r="K7521" s="1"/>
  <c r="K7522" a="1"/>
  <c r="K7522" s="1"/>
  <c r="K7523" a="1"/>
  <c r="K7523"/>
  <c r="K7524" a="1"/>
  <c r="K7524" s="1"/>
  <c r="K7525" a="1"/>
  <c r="K7525" s="1"/>
  <c r="K7526" a="1"/>
  <c r="K7526"/>
  <c r="K7527" a="1"/>
  <c r="K7527" s="1"/>
  <c r="K7528" a="1"/>
  <c r="K7528" s="1"/>
  <c r="K7529" a="1"/>
  <c r="K7529" s="1"/>
  <c r="K7530" a="1"/>
  <c r="K7530" s="1"/>
  <c r="K7531" a="1"/>
  <c r="K7531" s="1"/>
  <c r="K7532" a="1"/>
  <c r="K7532" s="1"/>
  <c r="K7533" a="1"/>
  <c r="K7533" s="1"/>
  <c r="K7534" a="1"/>
  <c r="K7534" s="1"/>
  <c r="K7535" a="1"/>
  <c r="K7535"/>
  <c r="K7536" a="1"/>
  <c r="K7536" s="1"/>
  <c r="K7537" a="1"/>
  <c r="K7537"/>
  <c r="K7538" a="1"/>
  <c r="K7538" s="1"/>
  <c r="K7539" a="1"/>
  <c r="K7539" s="1"/>
  <c r="K7540" a="1"/>
  <c r="K7540" s="1"/>
  <c r="K7541" a="1"/>
  <c r="K7541" s="1"/>
  <c r="K7542" a="1"/>
  <c r="K7542" s="1"/>
  <c r="K7543" a="1"/>
  <c r="K7543" s="1"/>
  <c r="K7544" a="1"/>
  <c r="K7544" s="1"/>
  <c r="K7545" a="1"/>
  <c r="K7545" s="1"/>
  <c r="K7546" a="1"/>
  <c r="K7546"/>
  <c r="K7547" a="1"/>
  <c r="K7547" s="1"/>
  <c r="K7548" a="1"/>
  <c r="K7548" s="1"/>
  <c r="K7549" a="1"/>
  <c r="K7549"/>
  <c r="K7550" a="1"/>
  <c r="K7550" s="1"/>
  <c r="K7551" a="1"/>
  <c r="K7551" s="1"/>
  <c r="K7552" a="1"/>
  <c r="K7552" s="1"/>
  <c r="K7553" a="1"/>
  <c r="K7553" s="1"/>
  <c r="K7554" a="1"/>
  <c r="K7554" s="1"/>
  <c r="K7555" a="1"/>
  <c r="K7555"/>
  <c r="K7556" a="1"/>
  <c r="K7556" s="1"/>
  <c r="K7557" a="1"/>
  <c r="K7557" s="1"/>
  <c r="K7558" a="1"/>
  <c r="K7558"/>
  <c r="K7559" a="1"/>
  <c r="K7559" s="1"/>
  <c r="K7560" a="1"/>
  <c r="K7560" s="1"/>
  <c r="K7561" a="1"/>
  <c r="K7561" s="1"/>
  <c r="K7562" a="1"/>
  <c r="K7562" s="1"/>
  <c r="K7563" a="1"/>
  <c r="K7563" s="1"/>
  <c r="K7564" a="1"/>
  <c r="K7564" s="1"/>
  <c r="K7565" a="1"/>
  <c r="K7565" s="1"/>
  <c r="K7566" a="1"/>
  <c r="K7566" s="1"/>
  <c r="K7567" a="1"/>
  <c r="K7567"/>
  <c r="K7568" a="1"/>
  <c r="K7568" s="1"/>
  <c r="K7569" a="1"/>
  <c r="K7569"/>
  <c r="K7570" a="1"/>
  <c r="K7570" s="1"/>
  <c r="K7571" a="1"/>
  <c r="K7571" s="1"/>
  <c r="K7572" a="1"/>
  <c r="K7572" s="1"/>
  <c r="K7573" a="1"/>
  <c r="K7573" s="1"/>
  <c r="K7574" a="1"/>
  <c r="K7574" s="1"/>
  <c r="K7575" a="1"/>
  <c r="K7575" s="1"/>
  <c r="K7576" a="1"/>
  <c r="K7576" s="1"/>
  <c r="K7577" a="1"/>
  <c r="K7577"/>
  <c r="K7578" a="1"/>
  <c r="K7578"/>
  <c r="K7579" a="1"/>
  <c r="K7579" s="1"/>
  <c r="K7580" a="1"/>
  <c r="K7580" s="1"/>
  <c r="K7581" a="1"/>
  <c r="K7581" s="1"/>
  <c r="K7582" a="1"/>
  <c r="K7582" s="1"/>
  <c r="K7583" a="1"/>
  <c r="K7583" s="1"/>
  <c r="K7584" a="1"/>
  <c r="K7584" s="1"/>
  <c r="K7585" a="1"/>
  <c r="K7585" s="1"/>
  <c r="K7586" a="1"/>
  <c r="K7586"/>
  <c r="K7587" a="1"/>
  <c r="K7587" s="1"/>
  <c r="K7588" a="1"/>
  <c r="K7588" s="1"/>
  <c r="K7589" a="1"/>
  <c r="K7589" s="1"/>
  <c r="K7590" a="1"/>
  <c r="K7590" s="1"/>
  <c r="K7591" a="1"/>
  <c r="K7591" s="1"/>
  <c r="K7592" a="1"/>
  <c r="K7592" s="1"/>
  <c r="K7593" a="1"/>
  <c r="K7593" s="1"/>
  <c r="K7594" a="1"/>
  <c r="K7594" s="1"/>
  <c r="K7595" a="1"/>
  <c r="K7595"/>
  <c r="K7596" a="1"/>
  <c r="K7596" s="1"/>
  <c r="K7597" a="1"/>
  <c r="K7597" s="1"/>
  <c r="K7598" a="1"/>
  <c r="K7598" s="1"/>
  <c r="K7599" a="1"/>
  <c r="K7599" s="1"/>
  <c r="K7600" a="1"/>
  <c r="K7600" s="1"/>
  <c r="K7601" a="1"/>
  <c r="K7601" s="1"/>
  <c r="K7602" a="1"/>
  <c r="K7602" s="1"/>
  <c r="K7603" a="1"/>
  <c r="K7603" s="1"/>
  <c r="K7604" a="1"/>
  <c r="K7604" s="1"/>
  <c r="K7605" a="1"/>
  <c r="K7605" s="1"/>
  <c r="K7606" a="1"/>
  <c r="K7606" s="1"/>
  <c r="K7607" a="1"/>
  <c r="K7607" s="1"/>
  <c r="K7608" a="1"/>
  <c r="K7608" s="1"/>
  <c r="K7609" a="1"/>
  <c r="K7609"/>
  <c r="K7610" a="1"/>
  <c r="K7610" s="1"/>
  <c r="K7611" a="1"/>
  <c r="K7611" s="1"/>
  <c r="K7612" a="1"/>
  <c r="K7612" s="1"/>
  <c r="K7613" a="1"/>
  <c r="K7613" s="1"/>
  <c r="K7614" a="1"/>
  <c r="K7614" s="1"/>
  <c r="K7615" a="1"/>
  <c r="K7615" s="1"/>
  <c r="K7616" a="1"/>
  <c r="K7616" s="1"/>
  <c r="K7617" a="1"/>
  <c r="K7617" s="1"/>
  <c r="K7618" a="1"/>
  <c r="K7618"/>
  <c r="K7619" a="1"/>
  <c r="K7619" s="1"/>
  <c r="K7620" a="1"/>
  <c r="K7620" s="1"/>
  <c r="K7621" a="1"/>
  <c r="K7621" s="1"/>
  <c r="K7622" a="1"/>
  <c r="K7622" s="1"/>
  <c r="K7623" a="1"/>
  <c r="K7623" s="1"/>
  <c r="K7624" a="1"/>
  <c r="K7624" s="1"/>
  <c r="K7625" a="1"/>
  <c r="K7625"/>
  <c r="K7626" a="1"/>
  <c r="K7626" s="1"/>
  <c r="K7627" a="1"/>
  <c r="K7627"/>
  <c r="K7628" a="1"/>
  <c r="K7628" s="1"/>
  <c r="K7629" a="1"/>
  <c r="K7629" s="1"/>
  <c r="K7630" a="1"/>
  <c r="K7630" s="1"/>
  <c r="K7631" a="1"/>
  <c r="K7631" s="1"/>
  <c r="K7632" a="1"/>
  <c r="K7632" s="1"/>
  <c r="K7633" a="1"/>
  <c r="K7633"/>
  <c r="K7634" a="1"/>
  <c r="K7634"/>
  <c r="K7635" a="1"/>
  <c r="K7635" s="1"/>
  <c r="K7636" a="1"/>
  <c r="K7636" s="1"/>
  <c r="K7637" a="1"/>
  <c r="K7637" s="1"/>
  <c r="K7638" a="1"/>
  <c r="K7638" s="1"/>
  <c r="K7639" a="1"/>
  <c r="K7639" s="1"/>
  <c r="K7640" a="1"/>
  <c r="K7640" s="1"/>
  <c r="K7641" a="1"/>
  <c r="K7641"/>
  <c r="K7642" a="1"/>
  <c r="K7642"/>
  <c r="K7643" a="1"/>
  <c r="K7643"/>
  <c r="K7644" a="1"/>
  <c r="K7644" s="1"/>
  <c r="K7645" a="1"/>
  <c r="K7645" s="1"/>
  <c r="K7646" a="1"/>
  <c r="K7646" s="1"/>
  <c r="K7647" a="1"/>
  <c r="K7647" s="1"/>
  <c r="K7648" a="1"/>
  <c r="K7648" s="1"/>
  <c r="K7649" a="1"/>
  <c r="K7649" s="1"/>
  <c r="K7650" a="1"/>
  <c r="K7650"/>
  <c r="K7651" a="1"/>
  <c r="K7651"/>
  <c r="K7652" a="1"/>
  <c r="K7652" s="1"/>
  <c r="K7653" a="1"/>
  <c r="K7653" s="1"/>
  <c r="K7654" a="1"/>
  <c r="K7654" s="1"/>
  <c r="K7655" a="1"/>
  <c r="K7655" s="1"/>
  <c r="K7656" a="1"/>
  <c r="K7656" s="1"/>
  <c r="K7657" a="1"/>
  <c r="K7657"/>
  <c r="K7658" a="1"/>
  <c r="K7658" s="1"/>
  <c r="K7659" a="1"/>
  <c r="K7659"/>
  <c r="K7660" a="1"/>
  <c r="K7660" s="1"/>
  <c r="K7661" a="1"/>
  <c r="K7661" s="1"/>
  <c r="K7662" a="1"/>
  <c r="K7662" s="1"/>
  <c r="K7663" a="1"/>
  <c r="K7663" s="1"/>
  <c r="K7664" a="1"/>
  <c r="K7664" s="1"/>
  <c r="K7665" a="1"/>
  <c r="K7665"/>
  <c r="K7666" a="1"/>
  <c r="K7666"/>
  <c r="K7667" a="1"/>
  <c r="K7667" s="1"/>
  <c r="K7668" a="1"/>
  <c r="K7668" s="1"/>
  <c r="K7669" a="1"/>
  <c r="K7669" s="1"/>
  <c r="K7670" a="1"/>
  <c r="K7670" s="1"/>
  <c r="K7671" a="1"/>
  <c r="K7671" s="1"/>
  <c r="K7672" a="1"/>
  <c r="K7672" s="1"/>
  <c r="K7673" a="1"/>
  <c r="K7673"/>
  <c r="K7674" a="1"/>
  <c r="K7674"/>
  <c r="K7675" a="1"/>
  <c r="K7675"/>
  <c r="K7676" a="1"/>
  <c r="K7676" s="1"/>
  <c r="K7677" a="1"/>
  <c r="K7677" s="1"/>
  <c r="K7678" a="1"/>
  <c r="K7678" s="1"/>
  <c r="K7679" a="1"/>
  <c r="K7679" s="1"/>
  <c r="K7680" a="1"/>
  <c r="K7680" s="1"/>
  <c r="K7681" a="1"/>
  <c r="K7681" s="1"/>
  <c r="K7682" a="1"/>
  <c r="K7682"/>
  <c r="K7683" a="1"/>
  <c r="K7683"/>
  <c r="K7684" a="1"/>
  <c r="K7684" s="1"/>
  <c r="K7685" a="1"/>
  <c r="K7685" s="1"/>
  <c r="K7686" a="1"/>
  <c r="K7686" s="1"/>
  <c r="K7687" a="1"/>
  <c r="K7687" s="1"/>
  <c r="K7688" a="1"/>
  <c r="K7688" s="1"/>
  <c r="K7689" a="1"/>
  <c r="K7689"/>
  <c r="K7690" a="1"/>
  <c r="K7690" s="1"/>
  <c r="K7691" a="1"/>
  <c r="K7691"/>
  <c r="K7692" a="1"/>
  <c r="K7692" s="1"/>
  <c r="K7693" a="1"/>
  <c r="K7693" s="1"/>
  <c r="K7694" a="1"/>
  <c r="K7694" s="1"/>
  <c r="K7695" a="1"/>
  <c r="K7695" s="1"/>
  <c r="K7696" a="1"/>
  <c r="K7696" s="1"/>
  <c r="K7697" a="1"/>
  <c r="K7697"/>
  <c r="K7698" a="1"/>
  <c r="K7698"/>
  <c r="K7699" a="1"/>
  <c r="K7699" s="1"/>
  <c r="K7700" a="1"/>
  <c r="K7700" s="1"/>
  <c r="K7701" a="1"/>
  <c r="K7701" s="1"/>
  <c r="K7702" a="1"/>
  <c r="K7702" s="1"/>
  <c r="K7703" a="1"/>
  <c r="K7703" s="1"/>
  <c r="K7704" a="1"/>
  <c r="K7704" s="1"/>
  <c r="K7705" a="1"/>
  <c r="K7705"/>
  <c r="K7706" a="1"/>
  <c r="K7706"/>
  <c r="K7707" a="1"/>
  <c r="K7707"/>
  <c r="K7708" a="1"/>
  <c r="K7708" s="1"/>
  <c r="K7709" a="1"/>
  <c r="K7709" s="1"/>
  <c r="K7710" a="1"/>
  <c r="K7710" s="1"/>
  <c r="K7711" a="1"/>
  <c r="K7711" s="1"/>
  <c r="K7712" a="1"/>
  <c r="K7712" s="1"/>
  <c r="K7713" a="1"/>
  <c r="K7713" s="1"/>
  <c r="K7714" a="1"/>
  <c r="K7714"/>
  <c r="K7715" a="1"/>
  <c r="K7715"/>
  <c r="K7716" a="1"/>
  <c r="K7716" s="1"/>
  <c r="K7717" a="1"/>
  <c r="K7717" s="1"/>
  <c r="K7718" a="1"/>
  <c r="K7718" s="1"/>
  <c r="K7719" a="1"/>
  <c r="K7719" s="1"/>
  <c r="K7720" a="1"/>
  <c r="K7720" s="1"/>
  <c r="K7721" a="1"/>
  <c r="K7721"/>
  <c r="K7722" a="1"/>
  <c r="K7722" s="1"/>
  <c r="K7723" a="1"/>
  <c r="K7723"/>
  <c r="K7724" a="1"/>
  <c r="K7724" s="1"/>
  <c r="K7725" a="1"/>
  <c r="K7725" s="1"/>
  <c r="K7726" a="1"/>
  <c r="K7726" s="1"/>
  <c r="K7727" a="1"/>
  <c r="K7727" s="1"/>
  <c r="K7728" a="1"/>
  <c r="K7728" s="1"/>
  <c r="K7729" a="1"/>
  <c r="K7729"/>
  <c r="K7730" a="1"/>
  <c r="K7730"/>
  <c r="K7731" a="1"/>
  <c r="K7731" s="1"/>
  <c r="K7732" a="1"/>
  <c r="K7732" s="1"/>
  <c r="K7733" a="1"/>
  <c r="K7733" s="1"/>
  <c r="K7734" a="1"/>
  <c r="K7734" s="1"/>
  <c r="K7735" a="1"/>
  <c r="K7735" s="1"/>
  <c r="K7736" a="1"/>
  <c r="K7736" s="1"/>
  <c r="K7737" a="1"/>
  <c r="K7737"/>
  <c r="K7738" a="1"/>
  <c r="K7738"/>
  <c r="K7739" a="1"/>
  <c r="K7739"/>
  <c r="K7740" a="1"/>
  <c r="K7740" s="1"/>
  <c r="K7741" a="1"/>
  <c r="K7741"/>
  <c r="K7742" a="1"/>
  <c r="K7742" s="1"/>
  <c r="K7743" a="1"/>
  <c r="K7743" s="1"/>
  <c r="K7744" a="1"/>
  <c r="K7744" s="1"/>
  <c r="K7745" a="1"/>
  <c r="K7745" s="1"/>
  <c r="K7746" a="1"/>
  <c r="K7746"/>
  <c r="K7747" a="1"/>
  <c r="K7747"/>
  <c r="K7748" a="1"/>
  <c r="K7748" s="1"/>
  <c r="K7749" a="1"/>
  <c r="K7749" s="1"/>
  <c r="K7750" a="1"/>
  <c r="K7750"/>
  <c r="K7751" a="1"/>
  <c r="K7751" s="1"/>
  <c r="K7752" a="1"/>
  <c r="K7752" s="1"/>
  <c r="K7753" a="1"/>
  <c r="K7753"/>
  <c r="K7754" a="1"/>
  <c r="K7754" s="1"/>
  <c r="K7755" a="1"/>
  <c r="K7755"/>
  <c r="K7756" a="1"/>
  <c r="K7756" s="1"/>
  <c r="K7757" a="1"/>
  <c r="K7757" s="1"/>
  <c r="K7758" a="1"/>
  <c r="K7758" s="1"/>
  <c r="K7759" a="1"/>
  <c r="K7759"/>
  <c r="K7760" a="1"/>
  <c r="K7760" s="1"/>
  <c r="K7761" a="1"/>
  <c r="K7761"/>
  <c r="K7762" a="1"/>
  <c r="K7762"/>
  <c r="K7763" a="1"/>
  <c r="K7763" s="1"/>
  <c r="K7764" a="1"/>
  <c r="K7764" s="1"/>
  <c r="K7765" a="1"/>
  <c r="K7765" s="1"/>
  <c r="K7766" a="1"/>
  <c r="K7766" s="1"/>
  <c r="K7767" a="1"/>
  <c r="K7767" s="1"/>
  <c r="K7768" a="1"/>
  <c r="K7768" s="1"/>
  <c r="K7769" a="1"/>
  <c r="K7769"/>
  <c r="K7770" a="1"/>
  <c r="K7770"/>
  <c r="K7771" a="1"/>
  <c r="K7771"/>
  <c r="K7772" a="1"/>
  <c r="K7772" s="1"/>
  <c r="K7773" a="1"/>
  <c r="K7773" s="1"/>
  <c r="K7774" a="1"/>
  <c r="K7774" s="1"/>
  <c r="K7775" a="1"/>
  <c r="K7775" s="1"/>
  <c r="K7776" a="1"/>
  <c r="K7776" s="1"/>
  <c r="K7777" a="1"/>
  <c r="K7777" s="1"/>
  <c r="K7778" a="1"/>
  <c r="K7778"/>
  <c r="K7779" a="1"/>
  <c r="K7779"/>
  <c r="K7780" a="1"/>
  <c r="K7780" s="1"/>
  <c r="K7781" a="1"/>
  <c r="K7781" s="1"/>
  <c r="K7782" a="1"/>
  <c r="K7782" s="1"/>
  <c r="K7783" a="1"/>
  <c r="K7783" s="1"/>
  <c r="K7784" a="1"/>
  <c r="K7784" s="1"/>
  <c r="K7785" a="1"/>
  <c r="K7785"/>
  <c r="K7786" a="1"/>
  <c r="K7786" s="1"/>
  <c r="K7787" a="1"/>
  <c r="K7787" s="1"/>
  <c r="K7788" a="1"/>
  <c r="K7788" s="1"/>
  <c r="K7789" a="1"/>
  <c r="K7789" s="1"/>
  <c r="K7790" a="1"/>
  <c r="K7790" s="1"/>
  <c r="K7791" a="1"/>
  <c r="K7791" s="1"/>
  <c r="K7792" a="1"/>
  <c r="K7792" s="1"/>
  <c r="K7793" a="1"/>
  <c r="K7793"/>
  <c r="K7794" a="1"/>
  <c r="K7794"/>
  <c r="K7795" a="1"/>
  <c r="K7795" s="1"/>
  <c r="K7796" a="1"/>
  <c r="K7796" s="1"/>
  <c r="K7797" a="1"/>
  <c r="K7797" s="1"/>
  <c r="K7798" a="1"/>
  <c r="K7798" s="1"/>
  <c r="K7799" a="1"/>
  <c r="K7799" s="1"/>
  <c r="K7800" a="1"/>
  <c r="K7800" s="1"/>
  <c r="K7801" a="1"/>
  <c r="K7801" s="1"/>
  <c r="K7802" a="1"/>
  <c r="K7802"/>
  <c r="K7803" a="1"/>
  <c r="K7803"/>
  <c r="K7804" a="1"/>
  <c r="K7804" s="1"/>
  <c r="K7805" a="1"/>
  <c r="K7805"/>
  <c r="K7806" a="1"/>
  <c r="K7806" s="1"/>
  <c r="K7807" a="1"/>
  <c r="K7807" s="1"/>
  <c r="K7808" a="1"/>
  <c r="K7808" s="1"/>
  <c r="K7809" a="1"/>
  <c r="K7809" s="1"/>
  <c r="K7810" a="1"/>
  <c r="K7810" s="1"/>
  <c r="K7811" a="1"/>
  <c r="K7811"/>
  <c r="K7812" a="1"/>
  <c r="K7812" s="1"/>
  <c r="K7813" a="1"/>
  <c r="K7813" s="1"/>
  <c r="K7814" a="1"/>
  <c r="K7814"/>
  <c r="K7815" a="1"/>
  <c r="K7815" s="1"/>
  <c r="K7816" a="1"/>
  <c r="K7816" s="1"/>
  <c r="K7817" a="1"/>
  <c r="K7817"/>
  <c r="K7818" a="1"/>
  <c r="K7818" s="1"/>
  <c r="K7819" a="1"/>
  <c r="K7819" s="1"/>
  <c r="K7820" a="1"/>
  <c r="K7820" s="1"/>
  <c r="K7821" a="1"/>
  <c r="K7821" s="1"/>
  <c r="K7822" a="1"/>
  <c r="K7822" s="1"/>
  <c r="K7823" a="1"/>
  <c r="K7823"/>
  <c r="K7824" a="1"/>
  <c r="K7824" s="1"/>
  <c r="K7825" a="1"/>
  <c r="K7825"/>
  <c r="K7826" a="1"/>
  <c r="K7826" s="1"/>
  <c r="K7827" a="1"/>
  <c r="K7827" s="1"/>
  <c r="K7828" a="1"/>
  <c r="K7828" s="1"/>
  <c r="K7829" a="1"/>
  <c r="K7829" s="1"/>
  <c r="K7830" a="1"/>
  <c r="K7830" s="1"/>
  <c r="K7831" a="1"/>
  <c r="K7831" s="1"/>
  <c r="K7832" a="1"/>
  <c r="K7832" s="1"/>
  <c r="K7833" a="1"/>
  <c r="K7833" s="1"/>
  <c r="K7834" a="1"/>
  <c r="K7834"/>
  <c r="K7835" a="1"/>
  <c r="K7835" s="1"/>
  <c r="K7836" a="1"/>
  <c r="K7836" s="1"/>
  <c r="K7837" a="1"/>
  <c r="K7837"/>
  <c r="K7838" a="1"/>
  <c r="K7838" s="1"/>
  <c r="K7839" a="1"/>
  <c r="K7839" s="1"/>
  <c r="K7840" a="1"/>
  <c r="K7840" s="1"/>
  <c r="K7841" a="1"/>
  <c r="K7841" s="1"/>
  <c r="K7842" a="1"/>
  <c r="K7842" s="1"/>
  <c r="K7843" a="1"/>
  <c r="K7843"/>
  <c r="K7844" a="1"/>
  <c r="K7844" s="1"/>
  <c r="K7845" a="1"/>
  <c r="K7845" s="1"/>
  <c r="K7846" a="1"/>
  <c r="K7846"/>
  <c r="K7847" a="1"/>
  <c r="K7847" s="1"/>
  <c r="K7848" a="1"/>
  <c r="K7848" s="1"/>
  <c r="K7849" a="1"/>
  <c r="K7849" s="1"/>
  <c r="K7850" a="1"/>
  <c r="K7850" s="1"/>
  <c r="K7851" a="1"/>
  <c r="K7851" s="1"/>
  <c r="K7852" a="1"/>
  <c r="K7852" s="1"/>
  <c r="K7853" a="1"/>
  <c r="K7853" s="1"/>
  <c r="K7854" a="1"/>
  <c r="K7854" s="1"/>
  <c r="K7855" a="1"/>
  <c r="K7855"/>
  <c r="K7856" a="1"/>
  <c r="K7856" s="1"/>
  <c r="K7857" a="1"/>
  <c r="K7857"/>
  <c r="K7858" a="1"/>
  <c r="K7858" s="1"/>
  <c r="K7859" a="1"/>
  <c r="K7859" s="1"/>
  <c r="K7860" a="1"/>
  <c r="K7860" s="1"/>
  <c r="K7861" a="1"/>
  <c r="K7861" s="1"/>
  <c r="K7862" a="1"/>
  <c r="K7862" s="1"/>
  <c r="K7863" a="1"/>
  <c r="K7863" s="1"/>
  <c r="K7864" a="1"/>
  <c r="K7864" s="1"/>
  <c r="K7865" a="1"/>
  <c r="K7865" s="1"/>
  <c r="K7866" a="1"/>
  <c r="K7866" s="1"/>
  <c r="K7867" a="1"/>
  <c r="K7867" s="1"/>
  <c r="K7868" a="1"/>
  <c r="K7868" s="1"/>
  <c r="K7869" a="1"/>
  <c r="K7869"/>
  <c r="K7870" a="1"/>
  <c r="K7870" s="1"/>
  <c r="K7871" a="1"/>
  <c r="K7871" s="1"/>
  <c r="K7872" a="1"/>
  <c r="K7872" s="1"/>
  <c r="K7873" a="1"/>
  <c r="K7873" s="1"/>
  <c r="K7874" a="1"/>
  <c r="K7874" s="1"/>
  <c r="K7875" a="1"/>
  <c r="K7875" s="1"/>
  <c r="K7876" a="1"/>
  <c r="K7876" s="1"/>
  <c r="K7877" a="1"/>
  <c r="K7877" s="1"/>
  <c r="K7878" a="1"/>
  <c r="K7878"/>
  <c r="K7879" a="1"/>
  <c r="K7879" s="1"/>
  <c r="K7880" a="1"/>
  <c r="K7880" s="1"/>
  <c r="K7881" a="1"/>
  <c r="K7881" s="1"/>
  <c r="K7882" a="1"/>
  <c r="K7882" s="1"/>
  <c r="K7883" a="1"/>
  <c r="K7883" s="1"/>
  <c r="K7884" a="1"/>
  <c r="K7884" s="1"/>
  <c r="K7885" a="1"/>
  <c r="K7885" s="1"/>
  <c r="K7886" a="1"/>
  <c r="K7886" s="1"/>
  <c r="K7887" a="1"/>
  <c r="K7887"/>
  <c r="K7888" a="1"/>
  <c r="K7888" s="1"/>
  <c r="K7889" a="1"/>
  <c r="K7889" s="1"/>
  <c r="K7890" a="1"/>
  <c r="K7890" s="1"/>
  <c r="K7891" a="1"/>
  <c r="K7891" s="1"/>
  <c r="K7892" a="1"/>
  <c r="K7892" s="1"/>
  <c r="K7893" a="1"/>
  <c r="K7893" s="1"/>
  <c r="K7894" a="1"/>
  <c r="K7894" s="1"/>
  <c r="K7895" a="1"/>
  <c r="K7895" s="1"/>
  <c r="K7896" a="1"/>
  <c r="K7896" s="1"/>
  <c r="K7897" a="1"/>
  <c r="K7897" s="1"/>
  <c r="K7898" a="1"/>
  <c r="K7898" s="1"/>
  <c r="K7899" a="1"/>
  <c r="K7899" s="1"/>
  <c r="K7900" a="1"/>
  <c r="K7900" s="1"/>
  <c r="K7901" a="1"/>
  <c r="K7901"/>
  <c r="K7902" a="1"/>
  <c r="K7902" s="1"/>
  <c r="K7903" a="1"/>
  <c r="K7903" s="1"/>
  <c r="K7904" a="1"/>
  <c r="K7904" s="1"/>
  <c r="K7905" a="1"/>
  <c r="K7905" s="1"/>
  <c r="K7906" a="1"/>
  <c r="K7906" s="1"/>
  <c r="K7907" a="1"/>
  <c r="K7907" s="1"/>
  <c r="K7908" a="1"/>
  <c r="K7908" s="1"/>
  <c r="K7909" a="1"/>
  <c r="K7909" s="1"/>
  <c r="K7910" a="1"/>
  <c r="K7910"/>
  <c r="K7911" a="1"/>
  <c r="K7911" s="1"/>
  <c r="K7912" a="1"/>
  <c r="K7912" s="1"/>
  <c r="K7913" a="1"/>
  <c r="K7913" s="1"/>
  <c r="K7914" a="1"/>
  <c r="K7914" s="1"/>
  <c r="K7915" a="1"/>
  <c r="K7915" s="1"/>
  <c r="K7916" a="1"/>
  <c r="K7916" s="1"/>
  <c r="K7917" a="1"/>
  <c r="K7917" s="1"/>
  <c r="K7918" a="1"/>
  <c r="K7918" s="1"/>
  <c r="K7919" a="1"/>
  <c r="K7919" s="1"/>
  <c r="K7920" a="1"/>
  <c r="K7920" s="1"/>
  <c r="K7921" a="1"/>
  <c r="K7921" s="1"/>
  <c r="K7922" a="1"/>
  <c r="K7922" s="1"/>
  <c r="K7923" a="1"/>
  <c r="K7923" s="1"/>
  <c r="K7924" a="1"/>
  <c r="K7924" s="1"/>
  <c r="K7925" a="1"/>
  <c r="K7925" s="1"/>
  <c r="K7926" a="1"/>
  <c r="K7926" s="1"/>
  <c r="K7927" a="1"/>
  <c r="K7927" s="1"/>
  <c r="K7928" a="1"/>
  <c r="K7928" s="1"/>
  <c r="K7929" a="1"/>
  <c r="K7929" s="1"/>
  <c r="K7930" a="1"/>
  <c r="K7930" s="1"/>
  <c r="K7931" a="1"/>
  <c r="K7931" s="1"/>
  <c r="K7932" a="1"/>
  <c r="K7932" s="1"/>
  <c r="K7933" a="1"/>
  <c r="K7933"/>
  <c r="K7934" a="1"/>
  <c r="K7934" s="1"/>
  <c r="K7935" a="1"/>
  <c r="K7935" s="1"/>
  <c r="K7936" a="1"/>
  <c r="K7936" s="1"/>
  <c r="K7937" a="1"/>
  <c r="K7937" s="1"/>
  <c r="K7938" a="1"/>
  <c r="K7938" s="1"/>
  <c r="K7939" a="1"/>
  <c r="K7939" s="1"/>
  <c r="K7940" a="1"/>
  <c r="K7940" s="1"/>
  <c r="K7941" a="1"/>
  <c r="K7941" s="1"/>
  <c r="K7942" a="1"/>
  <c r="K7942"/>
  <c r="K7943" a="1"/>
  <c r="K7943" s="1"/>
  <c r="K7944" a="1"/>
  <c r="K7944" s="1"/>
  <c r="K7945" a="1"/>
  <c r="K7945" s="1"/>
  <c r="K7946" a="1"/>
  <c r="K7946" s="1"/>
  <c r="K7947" a="1"/>
  <c r="K7947" s="1"/>
  <c r="K7948" a="1"/>
  <c r="K7948" s="1"/>
  <c r="K7949" a="1"/>
  <c r="K7949" s="1"/>
  <c r="K7950" a="1"/>
  <c r="K7950" s="1"/>
  <c r="K7951" a="1"/>
  <c r="K7951" s="1"/>
  <c r="K7952" a="1"/>
  <c r="K7952" s="1"/>
  <c r="K7953" a="1"/>
  <c r="K7953" s="1"/>
  <c r="K7954" a="1"/>
  <c r="K7954" s="1"/>
  <c r="K7955" a="1"/>
  <c r="K7955"/>
  <c r="K7956" a="1"/>
  <c r="K7956" s="1"/>
  <c r="K7957" a="1"/>
  <c r="K7957" s="1"/>
  <c r="K7958" a="1"/>
  <c r="K7958" s="1"/>
  <c r="K7959" a="1"/>
  <c r="K7959" s="1"/>
  <c r="K7960" a="1"/>
  <c r="K7960" s="1"/>
  <c r="K7961" a="1"/>
  <c r="K7961" s="1"/>
  <c r="K7962" a="1"/>
  <c r="K7962" s="1"/>
  <c r="K7963" a="1"/>
  <c r="K7963" s="1"/>
  <c r="K7964" a="1"/>
  <c r="K7964" s="1"/>
  <c r="K7965" a="1"/>
  <c r="K7965" s="1"/>
  <c r="K7966" a="1"/>
  <c r="K7966" s="1"/>
  <c r="K7967" a="1"/>
  <c r="K7967" s="1"/>
  <c r="K7968" a="1"/>
  <c r="K7968" s="1"/>
  <c r="K7969" a="1"/>
  <c r="K7969"/>
  <c r="K7970" a="1"/>
  <c r="K7970" s="1"/>
  <c r="K7971" a="1"/>
  <c r="K7971" s="1"/>
  <c r="K7972" a="1"/>
  <c r="K7972" s="1"/>
  <c r="K7973" a="1"/>
  <c r="K7973" s="1"/>
  <c r="K7974" a="1"/>
  <c r="K7974" s="1"/>
  <c r="K7975" a="1"/>
  <c r="K7975" s="1"/>
  <c r="K7976" a="1"/>
  <c r="K7976" s="1"/>
  <c r="K7977" a="1"/>
  <c r="K7977" s="1"/>
  <c r="K7978" a="1"/>
  <c r="K7978"/>
  <c r="K7979" a="1"/>
  <c r="K7979" s="1"/>
  <c r="K7980" a="1"/>
  <c r="K7980" s="1"/>
  <c r="K7981" a="1"/>
  <c r="K7981" s="1"/>
  <c r="K7982" a="1"/>
  <c r="K7982" s="1"/>
  <c r="K7983" a="1"/>
  <c r="K7983" s="1"/>
  <c r="K7984" a="1"/>
  <c r="K7984" s="1"/>
  <c r="K7985" a="1"/>
  <c r="K7985" s="1"/>
  <c r="K7986" a="1"/>
  <c r="K7986" s="1"/>
  <c r="K7987" a="1"/>
  <c r="K7987"/>
  <c r="K7988" a="1"/>
  <c r="K7988" s="1"/>
  <c r="K7989" a="1"/>
  <c r="K7989" s="1"/>
  <c r="K7990" a="1"/>
  <c r="K7990" s="1"/>
  <c r="K7991" a="1"/>
  <c r="K7991" s="1"/>
  <c r="K7992" a="1"/>
  <c r="K7992" s="1"/>
  <c r="K7993" a="1"/>
  <c r="K7993" s="1"/>
  <c r="K7994" a="1"/>
  <c r="K7994" s="1"/>
  <c r="K7995" a="1"/>
  <c r="K7995" s="1"/>
  <c r="K7996" a="1"/>
  <c r="K7996" s="1"/>
  <c r="K7997" a="1"/>
  <c r="K7997" s="1"/>
  <c r="K7998" a="1"/>
  <c r="K7998" s="1"/>
  <c r="K7999" a="1"/>
  <c r="K7999" s="1"/>
  <c r="K8000" a="1"/>
  <c r="K8000" s="1"/>
  <c r="K8001" a="1"/>
  <c r="K8001"/>
  <c r="K8002" a="1"/>
  <c r="K8002" s="1"/>
  <c r="K8003" a="1"/>
  <c r="K8003" s="1"/>
  <c r="K8004" a="1"/>
  <c r="K8004" s="1"/>
  <c r="K8005" a="1"/>
  <c r="K8005" s="1"/>
  <c r="K8006" a="1"/>
  <c r="K8006" s="1"/>
  <c r="K8007" a="1"/>
  <c r="K8007" s="1"/>
  <c r="K8008" a="1"/>
  <c r="K8008" s="1"/>
  <c r="K8009" a="1"/>
  <c r="K8009" s="1"/>
  <c r="K8010" a="1"/>
  <c r="K8010"/>
  <c r="K8011" a="1"/>
  <c r="K8011" s="1"/>
  <c r="K8012" a="1"/>
  <c r="K8012" s="1"/>
  <c r="K8013" a="1"/>
  <c r="K8013" s="1"/>
  <c r="K8014" a="1"/>
  <c r="K8014" s="1"/>
  <c r="K8015" a="1"/>
  <c r="K8015" s="1"/>
  <c r="K8016" a="1"/>
  <c r="K8016" s="1"/>
  <c r="K8017" a="1"/>
  <c r="K8017" s="1"/>
  <c r="K8018" a="1"/>
  <c r="K8018" s="1"/>
  <c r="K8019" a="1"/>
  <c r="K8019"/>
  <c r="K8020" a="1"/>
  <c r="K8020" s="1"/>
  <c r="K8021" a="1"/>
  <c r="K8021" s="1"/>
  <c r="K8022" a="1"/>
  <c r="K8022" s="1"/>
  <c r="K8023" a="1"/>
  <c r="K8023" s="1"/>
  <c r="K8024" a="1"/>
  <c r="K8024" s="1"/>
  <c r="K8025" a="1"/>
  <c r="K8025" s="1"/>
  <c r="K8026" a="1"/>
  <c r="K8026" s="1"/>
  <c r="K8027" a="1"/>
  <c r="K8027" s="1"/>
  <c r="K8028" a="1"/>
  <c r="K8028" s="1"/>
  <c r="K8029" a="1"/>
  <c r="K8029" s="1"/>
  <c r="K8030" a="1"/>
  <c r="K8030" s="1"/>
  <c r="K8031" a="1"/>
  <c r="K8031" s="1"/>
  <c r="K8032" a="1"/>
  <c r="K8032" s="1"/>
  <c r="K8033" a="1"/>
  <c r="K8033"/>
  <c r="K8034" a="1"/>
  <c r="K8034" s="1"/>
  <c r="K8035" a="1"/>
  <c r="K8035" s="1"/>
  <c r="K8036" a="1"/>
  <c r="K8036" s="1"/>
  <c r="K8037" a="1"/>
  <c r="K8037" s="1"/>
  <c r="K8038" a="1"/>
  <c r="K8038" s="1"/>
  <c r="K8039" a="1"/>
  <c r="K8039" s="1"/>
  <c r="K8040" a="1"/>
  <c r="K8040" s="1"/>
  <c r="K8041" a="1"/>
  <c r="K8041" s="1"/>
  <c r="K8042" a="1"/>
  <c r="K8042"/>
  <c r="K8043" a="1"/>
  <c r="K8043" s="1"/>
  <c r="K8044" a="1"/>
  <c r="K8044" s="1"/>
  <c r="K8045" a="1"/>
  <c r="K8045" s="1"/>
  <c r="K8046" a="1"/>
  <c r="K8046" s="1"/>
  <c r="K8047" a="1"/>
  <c r="K8047" s="1"/>
  <c r="K8048" a="1"/>
  <c r="K8048" s="1"/>
  <c r="K8049" a="1"/>
  <c r="K8049" s="1"/>
  <c r="K8050" a="1"/>
  <c r="K8050" s="1"/>
  <c r="K8051" a="1"/>
  <c r="K8051"/>
  <c r="K8052" a="1"/>
  <c r="K8052" s="1"/>
  <c r="K8053" a="1"/>
  <c r="K8053" s="1"/>
  <c r="K8054" a="1"/>
  <c r="K8054" s="1"/>
  <c r="K8055" a="1"/>
  <c r="K8055" s="1"/>
  <c r="K8056" a="1"/>
  <c r="K8056" s="1"/>
  <c r="K8057" a="1"/>
  <c r="K8057" s="1"/>
  <c r="K8058" a="1"/>
  <c r="K8058" s="1"/>
  <c r="K8059" a="1"/>
  <c r="K8059" s="1"/>
  <c r="K8060" a="1"/>
  <c r="K8060" s="1"/>
  <c r="K8061" a="1"/>
  <c r="K8061"/>
  <c r="K8062" a="1"/>
  <c r="K8062" s="1"/>
  <c r="K8063" a="1"/>
  <c r="K8063" s="1"/>
  <c r="K8064" a="1"/>
  <c r="K8064" s="1"/>
  <c r="K8065" a="1"/>
  <c r="K8065"/>
  <c r="K8066" a="1"/>
  <c r="K8066" s="1"/>
  <c r="K8067" a="1"/>
  <c r="K8067" s="1"/>
  <c r="K8068" a="1"/>
  <c r="K8068" s="1"/>
  <c r="K8069" a="1"/>
  <c r="K8069" s="1"/>
  <c r="K8070" a="1"/>
  <c r="K8070" s="1"/>
  <c r="K8071" a="1"/>
  <c r="K8071" s="1"/>
  <c r="K8072" a="1"/>
  <c r="K8072" s="1"/>
  <c r="K8073" a="1"/>
  <c r="K8073" s="1"/>
  <c r="K8074" a="1"/>
  <c r="K8074"/>
  <c r="K8075" a="1"/>
  <c r="K8075" s="1"/>
  <c r="K8076" a="1"/>
  <c r="K8076" s="1"/>
  <c r="K8077" a="1"/>
  <c r="K8077" s="1"/>
  <c r="K8078" a="1"/>
  <c r="K8078" s="1"/>
  <c r="K8079" a="1"/>
  <c r="K8079"/>
  <c r="K8080" a="1"/>
  <c r="K8080" s="1"/>
  <c r="K8081" a="1"/>
  <c r="K8081" s="1"/>
  <c r="K8082" a="1"/>
  <c r="K8082" s="1"/>
  <c r="K8083" a="1"/>
  <c r="K8083"/>
  <c r="K8084" a="1"/>
  <c r="K8084" s="1"/>
  <c r="K8085" a="1"/>
  <c r="K8085" s="1"/>
  <c r="K8086" a="1"/>
  <c r="K8086" s="1"/>
  <c r="K8087" a="1"/>
  <c r="K8087" s="1"/>
  <c r="K8088" a="1"/>
  <c r="K8088" s="1"/>
  <c r="K8089" a="1"/>
  <c r="K8089" s="1"/>
  <c r="K8090" a="1"/>
  <c r="K8090" s="1"/>
  <c r="K8091" a="1"/>
  <c r="K8091" s="1"/>
  <c r="K8092" a="1"/>
  <c r="K8092" s="1"/>
  <c r="K8093" a="1"/>
  <c r="K8093"/>
  <c r="K8094" a="1"/>
  <c r="K8094" s="1"/>
  <c r="K8095" a="1"/>
  <c r="K8095" s="1"/>
  <c r="K8096" a="1"/>
  <c r="K8096" s="1"/>
  <c r="K8097" a="1"/>
  <c r="K8097"/>
  <c r="K8098" a="1"/>
  <c r="K8098" s="1"/>
  <c r="K8099" a="1"/>
  <c r="K8099" s="1"/>
  <c r="K8100" a="1"/>
  <c r="K8100" s="1"/>
  <c r="K8101" a="1"/>
  <c r="K8101" s="1"/>
  <c r="K8102" a="1"/>
  <c r="K8102"/>
  <c r="K8103" a="1"/>
  <c r="K8103" s="1"/>
  <c r="K8104" a="1"/>
  <c r="K8104" s="1"/>
  <c r="K8105" a="1"/>
  <c r="K8105" s="1"/>
  <c r="K8106" a="1"/>
  <c r="K8106"/>
  <c r="K8107" a="1"/>
  <c r="K8107" s="1"/>
  <c r="K8108" a="1"/>
  <c r="K8108" s="1"/>
  <c r="K8109" a="1"/>
  <c r="K8109" s="1"/>
  <c r="K8110" a="1"/>
  <c r="K8110" s="1"/>
  <c r="K8111" a="1"/>
  <c r="K8111"/>
  <c r="K8112" a="1"/>
  <c r="K8112" s="1"/>
  <c r="K8113" a="1"/>
  <c r="K8113" s="1"/>
  <c r="K8114" a="1"/>
  <c r="K8114" s="1"/>
  <c r="K8115" a="1"/>
  <c r="K8115"/>
  <c r="K8116" a="1"/>
  <c r="K8116" s="1"/>
  <c r="K8117" a="1"/>
  <c r="K8117" s="1"/>
  <c r="K8118" a="1"/>
  <c r="K8118" s="1"/>
  <c r="K8119" a="1"/>
  <c r="K8119" s="1"/>
  <c r="K8120" a="1"/>
  <c r="K8120" s="1"/>
  <c r="K8121" a="1"/>
  <c r="K8121" s="1"/>
  <c r="K8122" a="1"/>
  <c r="K8122" s="1"/>
  <c r="K8123" a="1"/>
  <c r="K8123" s="1"/>
  <c r="K8124" a="1"/>
  <c r="K8124" s="1"/>
  <c r="K8125" a="1"/>
  <c r="K8125"/>
  <c r="K8126" a="1"/>
  <c r="K8126" s="1"/>
  <c r="K8127" a="1"/>
  <c r="K8127" s="1"/>
  <c r="K8128" a="1"/>
  <c r="K8128" s="1"/>
  <c r="K8129" a="1"/>
  <c r="K8129"/>
  <c r="K8130" a="1"/>
  <c r="K8130" s="1"/>
  <c r="K8131" a="1"/>
  <c r="K8131" s="1"/>
  <c r="K8132" a="1"/>
  <c r="K8132" s="1"/>
  <c r="K8133" a="1"/>
  <c r="K8133" s="1"/>
  <c r="K8134" a="1"/>
  <c r="K8134"/>
  <c r="K8135" a="1"/>
  <c r="K8135" s="1"/>
  <c r="K8136" a="1"/>
  <c r="K8136" s="1"/>
  <c r="K8137" a="1"/>
  <c r="K8137" s="1"/>
  <c r="K8138" a="1"/>
  <c r="K8138"/>
  <c r="K8139" a="1"/>
  <c r="K8139" s="1"/>
  <c r="K8140" a="1"/>
  <c r="K8140" s="1"/>
  <c r="K8141" a="1"/>
  <c r="K8141" s="1"/>
  <c r="K8142" a="1"/>
  <c r="K8142" s="1"/>
  <c r="K8143" a="1"/>
  <c r="K8143"/>
  <c r="K8144" a="1"/>
  <c r="K8144" s="1"/>
  <c r="K8145" a="1"/>
  <c r="K8145" s="1"/>
  <c r="K8146" a="1"/>
  <c r="K8146" s="1"/>
  <c r="K8147" a="1"/>
  <c r="K8147"/>
  <c r="K8148" a="1"/>
  <c r="K8148" s="1"/>
  <c r="K8149" a="1"/>
  <c r="K8149" s="1"/>
  <c r="K8150" a="1"/>
  <c r="K8150" s="1"/>
  <c r="K8151" a="1"/>
  <c r="K8151" s="1"/>
  <c r="K8152" a="1"/>
  <c r="K8152" s="1"/>
  <c r="K8153" a="1"/>
  <c r="K8153" s="1"/>
  <c r="K8154" a="1"/>
  <c r="K8154" s="1"/>
  <c r="K8155" a="1"/>
  <c r="K8155" s="1"/>
  <c r="K8156" a="1"/>
  <c r="K8156" s="1"/>
  <c r="K8157" a="1"/>
  <c r="K8157"/>
  <c r="K8158" a="1"/>
  <c r="K8158" s="1"/>
  <c r="K8159" a="1"/>
  <c r="K8159" s="1"/>
  <c r="K8160" a="1"/>
  <c r="K8160" s="1"/>
  <c r="K8161" a="1"/>
  <c r="K8161"/>
  <c r="K8162" a="1"/>
  <c r="K8162" s="1"/>
  <c r="K8163" a="1"/>
  <c r="K8163"/>
  <c r="K8164" a="1"/>
  <c r="K8164" s="1"/>
  <c r="K8165" a="1"/>
  <c r="K8165" s="1"/>
  <c r="K8166" a="1"/>
  <c r="K8166"/>
  <c r="K8167" a="1"/>
  <c r="K8167" s="1"/>
  <c r="K8168" a="1"/>
  <c r="K8168" s="1"/>
  <c r="K8169" a="1"/>
  <c r="K8169" s="1"/>
  <c r="K8170" a="1"/>
  <c r="K8170"/>
  <c r="K8171" a="1"/>
  <c r="K8171" s="1"/>
  <c r="K8172" a="1"/>
  <c r="K8172" s="1"/>
  <c r="K8173" a="1"/>
  <c r="K8173" s="1"/>
  <c r="K8174" a="1"/>
  <c r="K8174" s="1"/>
  <c r="K8175" a="1"/>
  <c r="K8175"/>
  <c r="K8176" a="1"/>
  <c r="K8176" s="1"/>
  <c r="K8177" a="1"/>
  <c r="K8177"/>
  <c r="K8178" a="1"/>
  <c r="K8178" s="1"/>
  <c r="K8179" a="1"/>
  <c r="K8179"/>
  <c r="K8180" a="1"/>
  <c r="K8180" s="1"/>
  <c r="K8181" a="1"/>
  <c r="K8181" s="1"/>
  <c r="K8182" a="1"/>
  <c r="K8182" s="1"/>
  <c r="K8183" a="1"/>
  <c r="K8183" s="1"/>
  <c r="K8184" a="1"/>
  <c r="K8184" s="1"/>
  <c r="K8185" a="1"/>
  <c r="K8185" s="1"/>
  <c r="K8186" a="1"/>
  <c r="K8186"/>
  <c r="K8187" a="1"/>
  <c r="K8187" s="1"/>
  <c r="K8188" a="1"/>
  <c r="K8188" s="1"/>
  <c r="K8189" a="1"/>
  <c r="K8189"/>
  <c r="K8190" a="1"/>
  <c r="K8190" s="1"/>
  <c r="K8191" a="1"/>
  <c r="K8191" s="1"/>
  <c r="K8192" a="1"/>
  <c r="K8192" s="1"/>
  <c r="K8193" a="1"/>
  <c r="K8193"/>
  <c r="K8194" a="1"/>
  <c r="K8194" s="1"/>
  <c r="K8195" a="1"/>
  <c r="K8195"/>
  <c r="K8196" a="1"/>
  <c r="K8196" s="1"/>
  <c r="K8197" a="1"/>
  <c r="K8197" s="1"/>
  <c r="K8198" a="1"/>
  <c r="K8198"/>
  <c r="K8199" a="1"/>
  <c r="K8199" s="1"/>
  <c r="K8200" a="1"/>
  <c r="K8200" s="1"/>
  <c r="K8201" a="1"/>
  <c r="K8201" s="1"/>
  <c r="K8202" a="1"/>
  <c r="K8202"/>
  <c r="K8203" a="1"/>
  <c r="K8203" s="1"/>
  <c r="K8204" a="1"/>
  <c r="K8204" s="1"/>
  <c r="K8205" a="1"/>
  <c r="K8205" s="1"/>
  <c r="K8206" a="1"/>
  <c r="K8206" s="1"/>
  <c r="K8207" a="1"/>
  <c r="K8207"/>
  <c r="K8208" a="1"/>
  <c r="K8208" s="1"/>
  <c r="K8209" a="1"/>
  <c r="K8209"/>
  <c r="K8210" a="1"/>
  <c r="K8210" s="1"/>
  <c r="K8211" a="1"/>
  <c r="K8211"/>
  <c r="K8212" a="1"/>
  <c r="K8212" s="1"/>
  <c r="K8213" a="1"/>
  <c r="K8213" s="1"/>
  <c r="K8214" a="1"/>
  <c r="K8214" s="1"/>
  <c r="K8215" a="1"/>
  <c r="K8215" s="1"/>
  <c r="K8216" a="1"/>
  <c r="K8216" s="1"/>
  <c r="K8217" a="1"/>
  <c r="K8217" s="1"/>
  <c r="K8218" a="1"/>
  <c r="K8218"/>
  <c r="K8219" a="1"/>
  <c r="K8219" s="1"/>
  <c r="K8220" a="1"/>
  <c r="K8220" s="1"/>
  <c r="K8221" a="1"/>
  <c r="K8221"/>
  <c r="K8222" a="1"/>
  <c r="K8222" s="1"/>
  <c r="K8223" a="1"/>
  <c r="K8223" s="1"/>
  <c r="K8224" a="1"/>
  <c r="K8224" s="1"/>
  <c r="K8225" a="1"/>
  <c r="K8225"/>
  <c r="K8226" a="1"/>
  <c r="K8226" s="1"/>
  <c r="K8227" a="1"/>
  <c r="K8227"/>
  <c r="K8228" a="1"/>
  <c r="K8228" s="1"/>
  <c r="K8229" a="1"/>
  <c r="K8229" s="1"/>
  <c r="K8230" a="1"/>
  <c r="K8230"/>
  <c r="K8231" a="1"/>
  <c r="K8231" s="1"/>
  <c r="K8232" a="1"/>
  <c r="K8232" s="1"/>
  <c r="K8233" a="1"/>
  <c r="K8233" s="1"/>
  <c r="K8234" a="1"/>
  <c r="K8234"/>
  <c r="K8235" a="1"/>
  <c r="K8235" s="1"/>
  <c r="K8236" a="1"/>
  <c r="K8236" s="1"/>
  <c r="K8237" a="1"/>
  <c r="K8237" s="1"/>
  <c r="K8238" a="1"/>
  <c r="K8238" s="1"/>
  <c r="K8239" a="1"/>
  <c r="K8239"/>
  <c r="K8240" a="1"/>
  <c r="K8240" s="1"/>
  <c r="K8241" a="1"/>
  <c r="K8241"/>
  <c r="K8242" a="1"/>
  <c r="K8242" s="1"/>
  <c r="K8243" a="1"/>
  <c r="K8243"/>
  <c r="K8244" a="1"/>
  <c r="K8244" s="1"/>
  <c r="K8245" a="1"/>
  <c r="K8245" s="1"/>
  <c r="K8246" a="1"/>
  <c r="K8246" s="1"/>
  <c r="K8247" a="1"/>
  <c r="K8247" s="1"/>
  <c r="K8248" a="1"/>
  <c r="K8248" s="1"/>
  <c r="K8249" a="1"/>
  <c r="K8249" s="1"/>
  <c r="K8250" a="1"/>
  <c r="K8250"/>
  <c r="K8251" a="1"/>
  <c r="K8251" s="1"/>
  <c r="K8252" a="1"/>
  <c r="K8252" s="1"/>
  <c r="K8253" a="1"/>
  <c r="K8253"/>
  <c r="K8254" a="1"/>
  <c r="K8254" s="1"/>
  <c r="K8255" a="1"/>
  <c r="K8255" s="1"/>
  <c r="K8256" a="1"/>
  <c r="K8256" s="1"/>
  <c r="K8257" a="1"/>
  <c r="K8257"/>
  <c r="K8258" a="1"/>
  <c r="K8258" s="1"/>
  <c r="K8259" a="1"/>
  <c r="K8259" s="1"/>
  <c r="K8260" a="1"/>
  <c r="K8260" s="1"/>
  <c r="K8261" a="1"/>
  <c r="K8261" s="1"/>
  <c r="K8262" a="1"/>
  <c r="K8262"/>
  <c r="K8263" a="1"/>
  <c r="K8263" s="1"/>
  <c r="K8264" a="1"/>
  <c r="K8264" s="1"/>
  <c r="K8265" a="1"/>
  <c r="K8265" s="1"/>
  <c r="K8266" a="1"/>
  <c r="K8266"/>
  <c r="K8267" a="1"/>
  <c r="K8267" s="1"/>
  <c r="K8268" a="1"/>
  <c r="K8268" s="1"/>
  <c r="K8269" a="1"/>
  <c r="K8269" s="1"/>
  <c r="K8270" a="1"/>
  <c r="K8270" s="1"/>
  <c r="K8271" a="1"/>
  <c r="K8271"/>
  <c r="K8272" a="1"/>
  <c r="K8272" s="1"/>
  <c r="K8273" a="1"/>
  <c r="K8273" s="1"/>
  <c r="K8274" a="1"/>
  <c r="K8274" s="1"/>
  <c r="K8275" a="1"/>
  <c r="K8275"/>
  <c r="K8276" a="1"/>
  <c r="K8276" s="1"/>
  <c r="K8277" a="1"/>
  <c r="K8277" s="1"/>
  <c r="K8278" a="1"/>
  <c r="K8278" s="1"/>
  <c r="K8279" a="1"/>
  <c r="K8279" s="1"/>
  <c r="K8280" a="1"/>
  <c r="K8280" s="1"/>
  <c r="K8281" a="1"/>
  <c r="K8281" s="1"/>
  <c r="K8282" a="1"/>
  <c r="K8282" s="1"/>
  <c r="K8283" a="1"/>
  <c r="K8283" s="1"/>
  <c r="K8284" a="1"/>
  <c r="K8284" s="1"/>
  <c r="K8285" a="1"/>
  <c r="K8285"/>
  <c r="K8286" a="1"/>
  <c r="K8286" s="1"/>
  <c r="K8287" a="1"/>
  <c r="K8287" s="1"/>
  <c r="K8288" a="1"/>
  <c r="K8288" s="1"/>
  <c r="K8289" a="1"/>
  <c r="K8289"/>
  <c r="K8290" a="1"/>
  <c r="K8290" s="1"/>
  <c r="K8291" a="1"/>
  <c r="K8291" s="1"/>
  <c r="K8292" a="1"/>
  <c r="K8292" s="1"/>
  <c r="K8293" a="1"/>
  <c r="K8293" s="1"/>
  <c r="K8294" a="1"/>
  <c r="K8294"/>
  <c r="K8295" a="1"/>
  <c r="K8295"/>
  <c r="K8296" a="1"/>
  <c r="K8296" s="1"/>
  <c r="K8297" a="1"/>
  <c r="K8297" s="1"/>
  <c r="K8298" a="1"/>
  <c r="K8298"/>
  <c r="K8299" a="1"/>
  <c r="K8299" s="1"/>
  <c r="K8300" a="1"/>
  <c r="K8300" s="1"/>
  <c r="K8301" a="1"/>
  <c r="K8301" s="1"/>
  <c r="K8302" a="1"/>
  <c r="K8302" s="1"/>
  <c r="K8303" a="1"/>
  <c r="K8303"/>
  <c r="K8304" a="1"/>
  <c r="K8304" s="1"/>
  <c r="K8305" a="1"/>
  <c r="K8305" s="1"/>
  <c r="K8306" a="1"/>
  <c r="K8306" s="1"/>
  <c r="K8307" a="1"/>
  <c r="K8307"/>
  <c r="K8308" a="1"/>
  <c r="K8308" s="1"/>
  <c r="K8309" a="1"/>
  <c r="K8309"/>
  <c r="K8310" a="1"/>
  <c r="K8310" s="1"/>
  <c r="K8311" a="1"/>
  <c r="K8311" s="1"/>
  <c r="K8312" a="1"/>
  <c r="K8312" s="1"/>
  <c r="K8313" a="1"/>
  <c r="K8313" s="1"/>
  <c r="K8314" a="1"/>
  <c r="K8314" s="1"/>
  <c r="K8315" a="1"/>
  <c r="K8315" s="1"/>
  <c r="K8316" a="1"/>
  <c r="K8316" s="1"/>
  <c r="K8317" a="1"/>
  <c r="K8317"/>
  <c r="K8318" a="1"/>
  <c r="K8318"/>
  <c r="K8319" a="1"/>
  <c r="K8319" s="1"/>
  <c r="K8320" a="1"/>
  <c r="K8320" s="1"/>
  <c r="K8321" a="1"/>
  <c r="K8321"/>
  <c r="K8322" a="1"/>
  <c r="K8322" s="1"/>
  <c r="K8323" a="1"/>
  <c r="K8323" s="1"/>
  <c r="K8324" a="1"/>
  <c r="K8324" s="1"/>
  <c r="K8325" a="1"/>
  <c r="K8325" s="1"/>
  <c r="K8326" a="1"/>
  <c r="K8326" s="1"/>
  <c r="K8327" a="1"/>
  <c r="K8327"/>
  <c r="K8328" a="1"/>
  <c r="K8328" s="1"/>
  <c r="K8329" a="1"/>
  <c r="K8329" s="1"/>
  <c r="K8330" a="1"/>
  <c r="K8330"/>
  <c r="K8331" a="1"/>
  <c r="K8331" s="1"/>
  <c r="K8332" a="1"/>
  <c r="K8332" s="1"/>
  <c r="K8333" a="1"/>
  <c r="K8333" s="1"/>
  <c r="K8334" a="1"/>
  <c r="K8334" s="1"/>
  <c r="K8335" a="1"/>
  <c r="K8335" s="1"/>
  <c r="K8336" a="1"/>
  <c r="K8336" s="1"/>
  <c r="K8337" a="1"/>
  <c r="K8337" s="1"/>
  <c r="K8338" a="1"/>
  <c r="K8338" s="1"/>
  <c r="K8339" a="1"/>
  <c r="K8339"/>
  <c r="K8340" a="1"/>
  <c r="K8340" s="1"/>
  <c r="K8341" a="1"/>
  <c r="K8341"/>
  <c r="K8342" a="1"/>
  <c r="K8342" s="1"/>
  <c r="K8343" a="1"/>
  <c r="K8343" s="1"/>
  <c r="K8344" a="1"/>
  <c r="K8344" s="1"/>
  <c r="K8345" a="1"/>
  <c r="K8345" s="1"/>
  <c r="K8346" a="1"/>
  <c r="K8346" s="1"/>
  <c r="K8347" a="1"/>
  <c r="K8347" s="1"/>
  <c r="K8348" a="1"/>
  <c r="K8348" s="1"/>
  <c r="K8349" a="1"/>
  <c r="K8349" s="1"/>
  <c r="K8350" a="1"/>
  <c r="K8350"/>
  <c r="K8351" a="1"/>
  <c r="K8351" s="1"/>
  <c r="K8352" a="1"/>
  <c r="K8352" s="1"/>
  <c r="K8353" a="1"/>
  <c r="K8353"/>
  <c r="K8354" a="1"/>
  <c r="K8354" s="1"/>
  <c r="K8355" a="1"/>
  <c r="K8355" s="1"/>
  <c r="K8356" a="1"/>
  <c r="K8356" s="1"/>
  <c r="K8357" a="1"/>
  <c r="K8357" s="1"/>
  <c r="K8358" a="1"/>
  <c r="K8358" s="1"/>
  <c r="K8359" a="1"/>
  <c r="K8359"/>
  <c r="K8360" a="1"/>
  <c r="K8360" s="1"/>
  <c r="K8361" a="1"/>
  <c r="K8361" s="1"/>
  <c r="K8362" a="1"/>
  <c r="K8362"/>
  <c r="K8363" a="1"/>
  <c r="K8363"/>
  <c r="K8364" a="1"/>
  <c r="K8364" s="1"/>
  <c r="K8365" a="1"/>
  <c r="K8365" s="1"/>
  <c r="K8366" a="1"/>
  <c r="K8366" s="1"/>
  <c r="K8367" a="1"/>
  <c r="K8367" s="1"/>
  <c r="K8368" a="1"/>
  <c r="K8368" s="1"/>
  <c r="K8369" a="1"/>
  <c r="K8369" s="1"/>
  <c r="K8370" a="1"/>
  <c r="K8370" s="1"/>
  <c r="K8371" a="1"/>
  <c r="K8371"/>
  <c r="K8372" a="1"/>
  <c r="K8372" s="1"/>
  <c r="K8373" a="1"/>
  <c r="K8373"/>
  <c r="K8374" a="1"/>
  <c r="K8374" s="1"/>
  <c r="K8375" a="1"/>
  <c r="K8375" s="1"/>
  <c r="K8376" a="1"/>
  <c r="K8376" s="1"/>
  <c r="K8377" a="1"/>
  <c r="K8377"/>
  <c r="K8378" a="1"/>
  <c r="K8378" s="1"/>
  <c r="K8379" a="1"/>
  <c r="K8379" s="1"/>
  <c r="K8380" a="1"/>
  <c r="K8380" s="1"/>
  <c r="K8381" a="1"/>
  <c r="K8381" s="1"/>
  <c r="K8382" a="1"/>
  <c r="K8382"/>
  <c r="K8383" a="1"/>
  <c r="K8383" s="1"/>
  <c r="K8384" a="1"/>
  <c r="K8384" s="1"/>
  <c r="K8385" a="1"/>
  <c r="K8385"/>
  <c r="K8386" a="1"/>
  <c r="K8386" s="1"/>
  <c r="K8387" a="1"/>
  <c r="K8387" s="1"/>
  <c r="K8388" a="1"/>
  <c r="K8388" s="1"/>
  <c r="K8389" a="1"/>
  <c r="K8389" s="1"/>
  <c r="K8390" a="1"/>
  <c r="K8390" s="1"/>
  <c r="K8391" a="1"/>
  <c r="K8391"/>
  <c r="K8392" a="1"/>
  <c r="K8392" s="1"/>
  <c r="K8393" a="1"/>
  <c r="K8393" s="1"/>
  <c r="K8394" a="1"/>
  <c r="K8394"/>
  <c r="K8395" a="1"/>
  <c r="K8395" s="1"/>
  <c r="K8396" a="1"/>
  <c r="K8396" s="1"/>
  <c r="K8397" a="1"/>
  <c r="K8397" s="1"/>
  <c r="K8398" a="1"/>
  <c r="K8398" s="1"/>
  <c r="K8399" a="1"/>
  <c r="K8399" s="1"/>
  <c r="K8400" a="1"/>
  <c r="K8400" s="1"/>
  <c r="K8401" a="1"/>
  <c r="K8401" s="1"/>
  <c r="K8402" a="1"/>
  <c r="K8402" s="1"/>
  <c r="K8403" a="1"/>
  <c r="K8403"/>
  <c r="K8404" a="1"/>
  <c r="K8404" s="1"/>
  <c r="K8405" a="1"/>
  <c r="K8405"/>
  <c r="K8406" a="1"/>
  <c r="K8406" s="1"/>
  <c r="K8407" a="1"/>
  <c r="K8407" s="1"/>
  <c r="K8408" a="1"/>
  <c r="K8408" s="1"/>
  <c r="K8409" a="1"/>
  <c r="K8409" s="1"/>
  <c r="K8410" a="1"/>
  <c r="K8410" s="1"/>
  <c r="K8411" a="1"/>
  <c r="K8411" s="1"/>
  <c r="K8412" a="1"/>
  <c r="K8412" s="1"/>
  <c r="K8413" a="1"/>
  <c r="K8413" s="1"/>
  <c r="K8414" a="1"/>
  <c r="K8414"/>
  <c r="K8415" a="1"/>
  <c r="K8415" s="1"/>
  <c r="K8416" a="1"/>
  <c r="K8416" s="1"/>
  <c r="K8417" a="1"/>
  <c r="K8417"/>
  <c r="K8418" a="1"/>
  <c r="K8418" s="1"/>
  <c r="K8419" a="1"/>
  <c r="K8419" s="1"/>
  <c r="K8420" a="1"/>
  <c r="K8420" s="1"/>
  <c r="K8421" a="1"/>
  <c r="K8421" s="1"/>
  <c r="K8422" a="1"/>
  <c r="K8422" s="1"/>
  <c r="K8423" a="1"/>
  <c r="K8423"/>
  <c r="K8424" a="1"/>
  <c r="K8424" s="1"/>
  <c r="K8425" a="1"/>
  <c r="K8425" s="1"/>
  <c r="K8426" a="1"/>
  <c r="K8426"/>
  <c r="K8427" a="1"/>
  <c r="K8427" s="1"/>
  <c r="K8428" a="1"/>
  <c r="K8428" s="1"/>
  <c r="K8429" a="1"/>
  <c r="K8429" s="1"/>
  <c r="K8430" a="1"/>
  <c r="K8430" s="1"/>
  <c r="K8431" a="1"/>
  <c r="K8431" s="1"/>
  <c r="K8432" a="1"/>
  <c r="K8432" s="1"/>
  <c r="K8433" a="1"/>
  <c r="K8433" s="1"/>
  <c r="K8434" a="1"/>
  <c r="K8434" s="1"/>
  <c r="K8435" a="1"/>
  <c r="K8435"/>
  <c r="K8436" a="1"/>
  <c r="K8436" s="1"/>
  <c r="K8437" a="1"/>
  <c r="K8437"/>
  <c r="K8438" a="1"/>
  <c r="K8438" s="1"/>
  <c r="K8439" a="1"/>
  <c r="K8439" s="1"/>
  <c r="K8440" a="1"/>
  <c r="K8440" s="1"/>
  <c r="K8441" a="1"/>
  <c r="K8441"/>
  <c r="K8442" a="1"/>
  <c r="K8442" s="1"/>
  <c r="K8443" a="1"/>
  <c r="K8443" s="1"/>
  <c r="K8444" a="1"/>
  <c r="K8444" s="1"/>
  <c r="K8445" a="1"/>
  <c r="K8445" s="1"/>
  <c r="K8446" a="1"/>
  <c r="K8446"/>
  <c r="K8447" a="1"/>
  <c r="K8447" s="1"/>
  <c r="K8448" a="1"/>
  <c r="K8448" s="1"/>
  <c r="K8449" a="1"/>
  <c r="K8449"/>
  <c r="K8450" a="1"/>
  <c r="K8450"/>
  <c r="K8451" a="1"/>
  <c r="K8451" s="1"/>
  <c r="K8452" a="1"/>
  <c r="K8452" s="1"/>
  <c r="K8453" a="1"/>
  <c r="K8453" s="1"/>
  <c r="K8454" a="1"/>
  <c r="K8454" s="1"/>
  <c r="K8455" a="1"/>
  <c r="K8455"/>
  <c r="K8456" a="1"/>
  <c r="K8456" s="1"/>
  <c r="K8457" a="1"/>
  <c r="K8457" s="1"/>
  <c r="K8458" a="1"/>
  <c r="K8458"/>
  <c r="K8459" a="1"/>
  <c r="K8459"/>
  <c r="K8460" a="1"/>
  <c r="K8460" s="1"/>
  <c r="K8461" a="1"/>
  <c r="K8461" s="1"/>
  <c r="K8462" a="1"/>
  <c r="K8462" s="1"/>
  <c r="K8463" a="1"/>
  <c r="K8463" s="1"/>
  <c r="K8464" a="1"/>
  <c r="K8464" s="1"/>
  <c r="K8465" a="1"/>
  <c r="K8465" s="1"/>
  <c r="K8466" a="1"/>
  <c r="K8466" s="1"/>
  <c r="K8467" a="1"/>
  <c r="K8467"/>
  <c r="K8468" a="1"/>
  <c r="K8468" s="1"/>
  <c r="K8469" a="1"/>
  <c r="K8469"/>
  <c r="K8470" a="1"/>
  <c r="K8470" s="1"/>
  <c r="K8471" a="1"/>
  <c r="K8471" s="1"/>
  <c r="K8472" a="1"/>
  <c r="K8472" s="1"/>
  <c r="K8473" a="1"/>
  <c r="K8473"/>
  <c r="K8474" a="1"/>
  <c r="K8474" s="1"/>
  <c r="K8475" a="1"/>
  <c r="K8475" s="1"/>
  <c r="K8476" a="1"/>
  <c r="K8476" s="1"/>
  <c r="K8477" a="1"/>
  <c r="K8477" s="1"/>
  <c r="K8478" a="1"/>
  <c r="K8478"/>
  <c r="K8479" a="1"/>
  <c r="K8479" s="1"/>
  <c r="K8480" a="1"/>
  <c r="K8480" s="1"/>
  <c r="K8481" a="1"/>
  <c r="K8481"/>
  <c r="K8482" a="1"/>
  <c r="K8482"/>
  <c r="K8483" a="1"/>
  <c r="K8483" s="1"/>
  <c r="K8484" a="1"/>
  <c r="K8484" s="1"/>
  <c r="K8485" a="1"/>
  <c r="K8485" s="1"/>
  <c r="K8486" a="1"/>
  <c r="K8486" s="1"/>
  <c r="K8487" a="1"/>
  <c r="K8487"/>
  <c r="K8488" a="1"/>
  <c r="K8488" s="1"/>
  <c r="K8489" a="1"/>
  <c r="K8489" s="1"/>
  <c r="K8490" a="1"/>
  <c r="K8490"/>
  <c r="K8491" a="1"/>
  <c r="K8491"/>
  <c r="K8492" a="1"/>
  <c r="K8492" s="1"/>
  <c r="K8493" a="1"/>
  <c r="K8493" s="1"/>
  <c r="K8494" a="1"/>
  <c r="K8494" s="1"/>
  <c r="K8495" a="1"/>
  <c r="K8495" s="1"/>
  <c r="K8496" a="1"/>
  <c r="K8496" s="1"/>
  <c r="K8497" a="1"/>
  <c r="K8497" s="1"/>
  <c r="K8498" a="1"/>
  <c r="K8498" s="1"/>
  <c r="K8499" a="1"/>
  <c r="K8499"/>
  <c r="K8500" a="1"/>
  <c r="K8500" s="1"/>
  <c r="K8501" a="1"/>
  <c r="K8501"/>
  <c r="K8502" a="1"/>
  <c r="K8502" s="1"/>
  <c r="K8503" a="1"/>
  <c r="K8503" s="1"/>
  <c r="K8504" a="1"/>
  <c r="K8504" s="1"/>
  <c r="K8505" a="1"/>
  <c r="K8505" s="1"/>
  <c r="K8506" a="1"/>
  <c r="K8506" s="1"/>
  <c r="K8507" a="1"/>
  <c r="K8507" s="1"/>
  <c r="K8508" a="1"/>
  <c r="K8508" s="1"/>
  <c r="K8509" a="1"/>
  <c r="K8509" s="1"/>
  <c r="K8510" a="1"/>
  <c r="K8510"/>
  <c r="K8511" a="1"/>
  <c r="K8511" s="1"/>
  <c r="K8512" a="1"/>
  <c r="K8512" s="1"/>
  <c r="K8513" a="1"/>
  <c r="K8513"/>
  <c r="K8514" a="1"/>
  <c r="K8514" s="1"/>
  <c r="K8515" a="1"/>
  <c r="K8515" s="1"/>
  <c r="K8516" a="1"/>
  <c r="K8516" s="1"/>
  <c r="K8517" a="1"/>
  <c r="K8517" s="1"/>
  <c r="K8518" a="1"/>
  <c r="K8518" s="1"/>
  <c r="K8519" a="1"/>
  <c r="K8519"/>
  <c r="K8520" a="1"/>
  <c r="K8520" s="1"/>
  <c r="K8521" a="1"/>
  <c r="K8521" s="1"/>
  <c r="K8522" a="1"/>
  <c r="K8522"/>
  <c r="K8523" a="1"/>
  <c r="K8523" s="1"/>
  <c r="K8524" a="1"/>
  <c r="K8524" s="1"/>
  <c r="K8525" a="1"/>
  <c r="K8525" s="1"/>
  <c r="K8526" a="1"/>
  <c r="K8526" s="1"/>
  <c r="K8527" a="1"/>
  <c r="K8527" s="1"/>
  <c r="K8528" a="1"/>
  <c r="K8528" s="1"/>
  <c r="K8529" a="1"/>
  <c r="K8529" s="1"/>
  <c r="K8530" a="1"/>
  <c r="K8530" s="1"/>
  <c r="K8531" a="1"/>
  <c r="K8531"/>
  <c r="K8532" a="1"/>
  <c r="K8532" s="1"/>
  <c r="K8533" a="1"/>
  <c r="K8533"/>
  <c r="K8534" a="1"/>
  <c r="K8534" s="1"/>
  <c r="K8535" a="1"/>
  <c r="K8535" s="1"/>
  <c r="K8536" a="1"/>
  <c r="K8536" s="1"/>
  <c r="K8537" a="1"/>
  <c r="K8537"/>
  <c r="K8538" a="1"/>
  <c r="K8538" s="1"/>
  <c r="K8539" a="1"/>
  <c r="K8539" s="1"/>
  <c r="K8540" a="1"/>
  <c r="K8540" s="1"/>
  <c r="K8541" a="1"/>
  <c r="K8541" s="1"/>
  <c r="K8542" a="1"/>
  <c r="K8542"/>
  <c r="K8543" a="1"/>
  <c r="K8543" s="1"/>
  <c r="K8544" a="1"/>
  <c r="K8544" s="1"/>
  <c r="K8545" a="1"/>
  <c r="K8545"/>
  <c r="K8546" a="1"/>
  <c r="K8546"/>
  <c r="K8547" a="1"/>
  <c r="K8547" s="1"/>
  <c r="K8548" a="1"/>
  <c r="K8548" s="1"/>
  <c r="K8549" a="1"/>
  <c r="K8549" s="1"/>
  <c r="K8550" a="1"/>
  <c r="K8550" s="1"/>
  <c r="K8551" a="1"/>
  <c r="K8551"/>
  <c r="K8552" a="1"/>
  <c r="K8552" s="1"/>
  <c r="K8553" a="1"/>
  <c r="K8553" s="1"/>
  <c r="K8554" a="1"/>
  <c r="K8554"/>
  <c r="K8555" a="1"/>
  <c r="K8555"/>
  <c r="K8556" a="1"/>
  <c r="K8556" s="1"/>
  <c r="K8557" a="1"/>
  <c r="K8557" s="1"/>
  <c r="K8558" a="1"/>
  <c r="K8558" s="1"/>
  <c r="K8559" a="1"/>
  <c r="K8559" s="1"/>
  <c r="K8560" a="1"/>
  <c r="K8560" s="1"/>
  <c r="K8561" a="1"/>
  <c r="K8561" s="1"/>
  <c r="K8562" a="1"/>
  <c r="K8562"/>
  <c r="K8563" a="1"/>
  <c r="K8563"/>
  <c r="K8564" a="1"/>
  <c r="K8564" s="1"/>
  <c r="K8565" a="1"/>
  <c r="K8565"/>
  <c r="K8566" a="1"/>
  <c r="K8566" s="1"/>
  <c r="K8567" a="1"/>
  <c r="K8567" s="1"/>
  <c r="K8568" a="1"/>
  <c r="K8568" s="1"/>
  <c r="K8569" a="1"/>
  <c r="K8569" s="1"/>
  <c r="K8570" a="1"/>
  <c r="K8570" s="1"/>
  <c r="K8571" a="1"/>
  <c r="K8571"/>
  <c r="K8572" a="1"/>
  <c r="K8572" s="1"/>
  <c r="K8573" a="1"/>
  <c r="K8573" s="1"/>
  <c r="K8574" a="1"/>
  <c r="K8574"/>
  <c r="K8575" a="1"/>
  <c r="K8575" s="1"/>
  <c r="K8576" a="1"/>
  <c r="K8576" s="1"/>
  <c r="K8577" a="1"/>
  <c r="K8577"/>
  <c r="K8578" a="1"/>
  <c r="K8578" s="1"/>
  <c r="K8579" a="1"/>
  <c r="K8579" s="1"/>
  <c r="K8580" a="1"/>
  <c r="K8580" s="1"/>
  <c r="K8581" a="1"/>
  <c r="K8581" s="1"/>
  <c r="K8582" a="1"/>
  <c r="K8582" s="1"/>
  <c r="K8583" a="1"/>
  <c r="K8583"/>
  <c r="K8584" a="1"/>
  <c r="K8584" s="1"/>
  <c r="K8585" a="1"/>
  <c r="K8585"/>
  <c r="K8586" a="1"/>
  <c r="K8586"/>
  <c r="K8587" a="1"/>
  <c r="K8587" s="1"/>
  <c r="K8588" a="1"/>
  <c r="K8588" s="1"/>
  <c r="K8589" a="1"/>
  <c r="K8589" s="1"/>
  <c r="K8590" a="1"/>
  <c r="K8590" s="1"/>
  <c r="K8591" a="1"/>
  <c r="K8591" s="1"/>
  <c r="K8592" a="1"/>
  <c r="K8592" s="1"/>
  <c r="K8593" a="1"/>
  <c r="K8593" s="1"/>
  <c r="K8594" a="1"/>
  <c r="K8594"/>
  <c r="K8595" a="1"/>
  <c r="K8595"/>
  <c r="K8596" a="1"/>
  <c r="K8596" s="1"/>
  <c r="K8597" a="1"/>
  <c r="K8597"/>
  <c r="K8598" a="1"/>
  <c r="K8598" s="1"/>
  <c r="K8599" a="1"/>
  <c r="K8599" s="1"/>
  <c r="K8600" a="1"/>
  <c r="K8600" s="1"/>
  <c r="K8601" a="1"/>
  <c r="K8601" s="1"/>
  <c r="K8602" a="1"/>
  <c r="K8602" s="1"/>
  <c r="K8603" a="1"/>
  <c r="K8603"/>
  <c r="K8604" a="1"/>
  <c r="K8604" s="1"/>
  <c r="K8605" a="1"/>
  <c r="K8605" s="1"/>
  <c r="K8606" a="1"/>
  <c r="K8606"/>
  <c r="K8607" a="1"/>
  <c r="K8607" s="1"/>
  <c r="K8608" a="1"/>
  <c r="K8608" s="1"/>
  <c r="K8609" a="1"/>
  <c r="K8609" s="1"/>
  <c r="K8610" a="1"/>
  <c r="K8610" s="1"/>
  <c r="K8611" a="1"/>
  <c r="K8611" s="1"/>
  <c r="K8612" a="1"/>
  <c r="K8612" s="1"/>
  <c r="K8613" a="1"/>
  <c r="K8613" s="1"/>
  <c r="K8614" a="1"/>
  <c r="K8614" s="1"/>
  <c r="K8615" a="1"/>
  <c r="K8615"/>
  <c r="K8616" a="1"/>
  <c r="K8616" s="1"/>
  <c r="K8617" a="1"/>
  <c r="K8617"/>
  <c r="K8618" a="1"/>
  <c r="K8618"/>
  <c r="K8619" a="1"/>
  <c r="K8619" s="1"/>
  <c r="K8620" a="1"/>
  <c r="K8620" s="1"/>
  <c r="K8621" a="1"/>
  <c r="K8621" s="1"/>
  <c r="K8622" a="1"/>
  <c r="K8622" s="1"/>
  <c r="K8623" a="1"/>
  <c r="K8623" s="1"/>
  <c r="K8624" a="1"/>
  <c r="K8624" s="1"/>
  <c r="K8625" a="1"/>
  <c r="K8625" s="1"/>
  <c r="K8626" a="1"/>
  <c r="K8626"/>
  <c r="K8627" a="1"/>
  <c r="K8627" s="1"/>
  <c r="K8628" a="1"/>
  <c r="K8628" s="1"/>
  <c r="K8629" a="1"/>
  <c r="K8629"/>
  <c r="K8630" a="1"/>
  <c r="K8630" s="1"/>
  <c r="K8631" a="1"/>
  <c r="K8631" s="1"/>
  <c r="K8632" a="1"/>
  <c r="K8632" s="1"/>
  <c r="K8633" a="1"/>
  <c r="K8633" s="1"/>
  <c r="K8634" a="1"/>
  <c r="K8634" s="1"/>
  <c r="K8635" a="1"/>
  <c r="K8635"/>
  <c r="K8636" a="1"/>
  <c r="K8636" s="1"/>
  <c r="K8637" a="1"/>
  <c r="K8637" s="1"/>
  <c r="K8638" a="1"/>
  <c r="K8638"/>
  <c r="K8639" a="1"/>
  <c r="K8639" s="1"/>
  <c r="K8640" a="1"/>
  <c r="K8640" s="1"/>
  <c r="K8641" a="1"/>
  <c r="K8641" s="1"/>
  <c r="K8642" a="1"/>
  <c r="K8642" s="1"/>
  <c r="K8643" a="1"/>
  <c r="K8643" s="1"/>
  <c r="K8644" a="1"/>
  <c r="K8644" s="1"/>
  <c r="K8645" a="1"/>
  <c r="K8645" s="1"/>
  <c r="K8646" a="1"/>
  <c r="K8646" s="1"/>
  <c r="K8647" a="1"/>
  <c r="K8647"/>
  <c r="K8648" a="1"/>
  <c r="K8648" s="1"/>
  <c r="K8649" a="1"/>
  <c r="K8649"/>
  <c r="K8650" a="1"/>
  <c r="K8650" s="1"/>
  <c r="K8651" a="1"/>
  <c r="K8651" s="1"/>
  <c r="K8652" a="1"/>
  <c r="K8652" s="1"/>
  <c r="K8653" a="1"/>
  <c r="K8653" s="1"/>
  <c r="K8654" a="1"/>
  <c r="K8654" s="1"/>
  <c r="K8655" a="1"/>
  <c r="K8655" s="1"/>
  <c r="K8656" a="1"/>
  <c r="K8656" s="1"/>
  <c r="K8657" a="1"/>
  <c r="K8657" s="1"/>
  <c r="K8658" a="1"/>
  <c r="K8658"/>
  <c r="K8659" a="1"/>
  <c r="K8659" s="1"/>
  <c r="K8660" a="1"/>
  <c r="K8660" s="1"/>
  <c r="K8661" a="1"/>
  <c r="K8661"/>
  <c r="K8662" a="1"/>
  <c r="K8662" s="1"/>
  <c r="K8663" a="1"/>
  <c r="K8663" s="1"/>
  <c r="K8664" a="1"/>
  <c r="K8664" s="1"/>
  <c r="K8665" a="1"/>
  <c r="K8665" s="1"/>
  <c r="K8666" a="1"/>
  <c r="K8666" s="1"/>
  <c r="K8667" a="1"/>
  <c r="K8667"/>
  <c r="K8668" a="1"/>
  <c r="K8668" s="1"/>
  <c r="K8669" a="1"/>
  <c r="K8669" s="1"/>
  <c r="K8670" a="1"/>
  <c r="K8670"/>
  <c r="K8671" a="1"/>
  <c r="K8671" s="1"/>
  <c r="K8672" a="1"/>
  <c r="K8672" s="1"/>
  <c r="K8673" a="1"/>
  <c r="K8673" s="1"/>
  <c r="K8674" a="1"/>
  <c r="K8674" s="1"/>
  <c r="K8675" a="1"/>
  <c r="K8675" s="1"/>
  <c r="K8676" a="1"/>
  <c r="K8676" s="1"/>
  <c r="K8677" a="1"/>
  <c r="K8677" s="1"/>
  <c r="K8678" a="1"/>
  <c r="K8678" s="1"/>
  <c r="K8679" a="1"/>
  <c r="K8679"/>
  <c r="K8680" a="1"/>
  <c r="K8680" s="1"/>
  <c r="K8681" a="1"/>
  <c r="K8681"/>
  <c r="K8682" a="1"/>
  <c r="K8682" s="1"/>
  <c r="K8683" a="1"/>
  <c r="K8683" s="1"/>
  <c r="K8684" a="1"/>
  <c r="K8684" s="1"/>
  <c r="K8685" a="1"/>
  <c r="K8685" s="1"/>
  <c r="K8686" a="1"/>
  <c r="K8686" s="1"/>
  <c r="K8687" a="1"/>
  <c r="K8687" s="1"/>
  <c r="K8688" a="1"/>
  <c r="K8688" s="1"/>
  <c r="K8689" a="1"/>
  <c r="K8689" s="1"/>
  <c r="K8690" a="1"/>
  <c r="K8690"/>
  <c r="K8691" a="1"/>
  <c r="K8691" s="1"/>
  <c r="K8692" a="1"/>
  <c r="K8692" s="1"/>
  <c r="K8693" a="1"/>
  <c r="K8693"/>
  <c r="K8694" a="1"/>
  <c r="K8694" s="1"/>
  <c r="K8695" a="1"/>
  <c r="K8695" s="1"/>
  <c r="K8696" a="1"/>
  <c r="K8696" s="1"/>
  <c r="K8697" a="1"/>
  <c r="K8697" s="1"/>
  <c r="K8698" a="1"/>
  <c r="K8698" s="1"/>
  <c r="K8699" a="1"/>
  <c r="K8699"/>
  <c r="K8700" a="1"/>
  <c r="K8700" s="1"/>
  <c r="K8701" a="1"/>
  <c r="K8701" s="1"/>
  <c r="K8702" a="1"/>
  <c r="K8702"/>
  <c r="K8703" a="1"/>
  <c r="K8703" s="1"/>
  <c r="K8704" a="1"/>
  <c r="K8704" s="1"/>
  <c r="K8705" a="1"/>
  <c r="K8705" s="1"/>
  <c r="K8706" a="1"/>
  <c r="K8706" s="1"/>
  <c r="K8707" a="1"/>
  <c r="K8707" s="1"/>
  <c r="K8708" a="1"/>
  <c r="K8708" s="1"/>
  <c r="K8709" a="1"/>
  <c r="K8709" s="1"/>
  <c r="K8710" a="1"/>
  <c r="K8710" s="1"/>
  <c r="K8711" a="1"/>
  <c r="K8711"/>
  <c r="K8712" a="1"/>
  <c r="K8712" s="1"/>
  <c r="K8713" a="1"/>
  <c r="K8713"/>
  <c r="K8714" a="1"/>
  <c r="K8714" s="1"/>
  <c r="K8715" a="1"/>
  <c r="K8715" s="1"/>
  <c r="K8716" a="1"/>
  <c r="K8716" s="1"/>
  <c r="K8717" a="1"/>
  <c r="K8717" s="1"/>
  <c r="K8718" a="1"/>
  <c r="K8718" s="1"/>
  <c r="K8719" a="1"/>
  <c r="K8719" s="1"/>
  <c r="K8720" a="1"/>
  <c r="K8720" s="1"/>
  <c r="K8721" a="1"/>
  <c r="K8721" s="1"/>
  <c r="K8722" a="1"/>
  <c r="K8722"/>
  <c r="K8723" a="1"/>
  <c r="K8723" s="1"/>
  <c r="K8724" a="1"/>
  <c r="K8724" s="1"/>
  <c r="K8725" a="1"/>
  <c r="K8725"/>
  <c r="K8726" a="1"/>
  <c r="K8726" s="1"/>
  <c r="K8727" a="1"/>
  <c r="K8727" s="1"/>
  <c r="K8728" a="1"/>
  <c r="K8728" s="1"/>
  <c r="K8729" a="1"/>
  <c r="K8729" s="1"/>
  <c r="K8730" a="1"/>
  <c r="K8730" s="1"/>
  <c r="K8731" a="1"/>
  <c r="K8731"/>
  <c r="K8732" a="1"/>
  <c r="K8732" s="1"/>
  <c r="K8733" a="1"/>
  <c r="K8733" s="1"/>
  <c r="K8734" a="1"/>
  <c r="K8734"/>
  <c r="K8735" a="1"/>
  <c r="K8735" s="1"/>
  <c r="K8736" a="1"/>
  <c r="K8736" s="1"/>
  <c r="K8737" a="1"/>
  <c r="K8737" s="1"/>
  <c r="K8738" a="1"/>
  <c r="K8738" s="1"/>
  <c r="K8739" a="1"/>
  <c r="K8739" s="1"/>
  <c r="K8740" a="1"/>
  <c r="K8740" s="1"/>
  <c r="K8741" a="1"/>
  <c r="K8741" s="1"/>
  <c r="K8742" a="1"/>
  <c r="K8742"/>
  <c r="K8743" a="1"/>
  <c r="K8743"/>
  <c r="K8744" a="1"/>
  <c r="K8744" s="1"/>
  <c r="K8745" a="1"/>
  <c r="K8745"/>
  <c r="K8746" a="1"/>
  <c r="K8746" s="1"/>
  <c r="K8747" a="1"/>
  <c r="K8747" s="1"/>
  <c r="K8748" a="1"/>
  <c r="K8748" s="1"/>
  <c r="K8749" a="1"/>
  <c r="K8749" s="1"/>
  <c r="K8750" a="1"/>
  <c r="K8750" s="1"/>
  <c r="K8751" a="1"/>
  <c r="K8751"/>
  <c r="K8752" a="1"/>
  <c r="K8752" s="1"/>
  <c r="K8753" a="1"/>
  <c r="K8753"/>
  <c r="K8754" a="1"/>
  <c r="K8754"/>
  <c r="K8755" a="1"/>
  <c r="K8755" s="1"/>
  <c r="K8756" a="1"/>
  <c r="K8756" s="1"/>
  <c r="K8757" a="1"/>
  <c r="K8757"/>
  <c r="K8758" a="1"/>
  <c r="K8758" s="1"/>
  <c r="K8759" a="1"/>
  <c r="K8759" s="1"/>
  <c r="K8760" a="1"/>
  <c r="K8760" s="1"/>
  <c r="K8761" a="1"/>
  <c r="K8761" s="1"/>
  <c r="K8762" a="1"/>
  <c r="K8762" s="1"/>
  <c r="K8763" a="1"/>
  <c r="K8763"/>
  <c r="K8764" a="1"/>
  <c r="K8764" s="1"/>
  <c r="K8765" a="1"/>
  <c r="K8765" s="1"/>
  <c r="K8766" a="1"/>
  <c r="K8766"/>
  <c r="K8767" a="1"/>
  <c r="K8767" s="1"/>
  <c r="K8768" a="1"/>
  <c r="K8768" s="1"/>
  <c r="K8769" a="1"/>
  <c r="K8769" s="1"/>
  <c r="K8770" a="1"/>
  <c r="K8770" s="1"/>
  <c r="K8771" a="1"/>
  <c r="K8771" s="1"/>
  <c r="K8772" a="1"/>
  <c r="K8772" s="1"/>
  <c r="K8773" a="1"/>
  <c r="K8773" s="1"/>
  <c r="K8774" a="1"/>
  <c r="K8774" s="1"/>
  <c r="K8775" a="1"/>
  <c r="K8775"/>
  <c r="K8776" a="1"/>
  <c r="K8776" s="1"/>
  <c r="K8777" a="1"/>
  <c r="K8777"/>
  <c r="K8778" a="1"/>
  <c r="K8778" s="1"/>
  <c r="K8779" a="1"/>
  <c r="K8779" s="1"/>
  <c r="K8780" a="1"/>
  <c r="K8780" s="1"/>
  <c r="K8781" a="1"/>
  <c r="K8781" s="1"/>
  <c r="K8782" a="1"/>
  <c r="K8782" s="1"/>
  <c r="K8783" a="1"/>
  <c r="K8783" s="1"/>
  <c r="K8784" a="1"/>
  <c r="K8784" s="1"/>
  <c r="K8785" a="1"/>
  <c r="K8785" s="1"/>
  <c r="K8786" a="1"/>
  <c r="K8786"/>
  <c r="K8787" a="1"/>
  <c r="K8787" s="1"/>
  <c r="K8788" a="1"/>
  <c r="K8788" s="1"/>
  <c r="K8789" a="1"/>
  <c r="K8789"/>
  <c r="K8790" a="1"/>
  <c r="K8790" s="1"/>
  <c r="K8791" a="1"/>
  <c r="K8791" s="1"/>
  <c r="K8792" a="1"/>
  <c r="K8792" s="1"/>
  <c r="K8793" a="1"/>
  <c r="K8793" s="1"/>
  <c r="K8794" a="1"/>
  <c r="K8794" s="1"/>
  <c r="K8795" a="1"/>
  <c r="K8795"/>
  <c r="K8796" a="1"/>
  <c r="K8796" s="1"/>
  <c r="K8797" a="1"/>
  <c r="K8797" s="1"/>
  <c r="K8798" a="1"/>
  <c r="K8798"/>
  <c r="K8799" a="1"/>
  <c r="K8799" s="1"/>
  <c r="K8800" a="1"/>
  <c r="K8800" s="1"/>
  <c r="K8801" a="1"/>
  <c r="K8801" s="1"/>
  <c r="K8802" a="1"/>
  <c r="K8802" s="1"/>
  <c r="K8803" a="1"/>
  <c r="K8803" s="1"/>
  <c r="K8804" a="1"/>
  <c r="K8804" s="1"/>
  <c r="K8805" a="1"/>
  <c r="K8805" s="1"/>
  <c r="K8806" a="1"/>
  <c r="K8806" s="1"/>
  <c r="K8807" a="1"/>
  <c r="K8807"/>
  <c r="K8808" a="1"/>
  <c r="K8808" s="1"/>
  <c r="K8809" a="1"/>
  <c r="K8809"/>
  <c r="K8810" a="1"/>
  <c r="K8810" s="1"/>
  <c r="K8811" a="1"/>
  <c r="K8811" s="1"/>
  <c r="K8812" a="1"/>
  <c r="K8812" s="1"/>
  <c r="K8813" a="1"/>
  <c r="K8813" s="1"/>
  <c r="K8814" a="1"/>
  <c r="K8814" s="1"/>
  <c r="K8815" a="1"/>
  <c r="K8815" s="1"/>
  <c r="K8816" a="1"/>
  <c r="K8816" s="1"/>
  <c r="K8817" a="1"/>
  <c r="K8817" s="1"/>
  <c r="K8818" a="1"/>
  <c r="K8818"/>
  <c r="K8819" a="1"/>
  <c r="K8819" s="1"/>
  <c r="K8820" a="1"/>
  <c r="K8820" s="1"/>
  <c r="K8821" a="1"/>
  <c r="K8821"/>
  <c r="K8822" a="1"/>
  <c r="K8822" s="1"/>
  <c r="K8823" a="1"/>
  <c r="K8823" s="1"/>
  <c r="K8824" a="1"/>
  <c r="K8824" s="1"/>
  <c r="K8825" a="1"/>
  <c r="K8825" s="1"/>
  <c r="K8826" a="1"/>
  <c r="K8826" s="1"/>
  <c r="K8827" a="1"/>
  <c r="K8827"/>
  <c r="K8828" a="1"/>
  <c r="K8828" s="1"/>
  <c r="K8829" a="1"/>
  <c r="K8829" s="1"/>
  <c r="K8830" a="1"/>
  <c r="K8830"/>
  <c r="K8831" a="1"/>
  <c r="K8831" s="1"/>
  <c r="K8832" a="1"/>
  <c r="K8832" s="1"/>
  <c r="K8833" a="1"/>
  <c r="K8833" s="1"/>
  <c r="K8834" a="1"/>
  <c r="K8834" s="1"/>
  <c r="K8835" a="1"/>
  <c r="K8835" s="1"/>
  <c r="K8836" a="1"/>
  <c r="K8836" s="1"/>
  <c r="K8837" a="1"/>
  <c r="K8837" s="1"/>
  <c r="K8838" a="1"/>
  <c r="K8838"/>
  <c r="K8839" a="1"/>
  <c r="K8839"/>
  <c r="K8840" a="1"/>
  <c r="K8840" s="1"/>
  <c r="K8841" a="1"/>
  <c r="K8841"/>
  <c r="K8842" a="1"/>
  <c r="K8842" s="1"/>
  <c r="K8843" a="1"/>
  <c r="K8843" s="1"/>
  <c r="K8844" a="1"/>
  <c r="K8844" s="1"/>
  <c r="K8845" a="1"/>
  <c r="K8845" s="1"/>
  <c r="K8846" a="1"/>
  <c r="K8846" s="1"/>
  <c r="K8847" a="1"/>
  <c r="K8847"/>
  <c r="K8848" a="1"/>
  <c r="K8848" s="1"/>
  <c r="K8849" a="1"/>
  <c r="K8849" s="1"/>
  <c r="K8850" a="1"/>
  <c r="K8850"/>
  <c r="K8851" a="1"/>
  <c r="K8851" s="1"/>
  <c r="K8852" a="1"/>
  <c r="K8852" s="1"/>
  <c r="K8853" a="1"/>
  <c r="K8853"/>
  <c r="K8854" a="1"/>
  <c r="K8854" s="1"/>
  <c r="K8855" a="1"/>
  <c r="K8855" s="1"/>
  <c r="K8856" a="1"/>
  <c r="K8856" s="1"/>
  <c r="K8857" a="1"/>
  <c r="K8857" s="1"/>
  <c r="K8858" a="1"/>
  <c r="K8858" s="1"/>
  <c r="K8859" a="1"/>
  <c r="K8859"/>
  <c r="K8860" a="1"/>
  <c r="K8860" s="1"/>
  <c r="K8861" a="1"/>
  <c r="K8861"/>
  <c r="K8862" a="1"/>
  <c r="K8862"/>
  <c r="K8863" a="1"/>
  <c r="K8863" s="1"/>
  <c r="K8864" a="1"/>
  <c r="K8864" s="1"/>
  <c r="K8865" a="1"/>
  <c r="K8865" s="1"/>
  <c r="K8866" a="1"/>
  <c r="K8866" s="1"/>
  <c r="K8867" a="1"/>
  <c r="K8867" s="1"/>
  <c r="K8868" a="1"/>
  <c r="K8868" s="1"/>
  <c r="K8869" a="1"/>
  <c r="K8869" s="1"/>
  <c r="K8870" a="1"/>
  <c r="K8870"/>
  <c r="K8871" a="1"/>
  <c r="K8871"/>
  <c r="K8872" a="1"/>
  <c r="K8872" s="1"/>
  <c r="K8873" a="1"/>
  <c r="K8873"/>
  <c r="K8874" a="1"/>
  <c r="K8874" s="1"/>
  <c r="K8875" a="1"/>
  <c r="K8875" s="1"/>
  <c r="K8876" a="1"/>
  <c r="K8876" s="1"/>
  <c r="K8877" a="1"/>
  <c r="K8877" s="1"/>
  <c r="K8878" a="1"/>
  <c r="K8878" s="1"/>
  <c r="K8879" a="1"/>
  <c r="K8879"/>
  <c r="K8880" a="1"/>
  <c r="K8880" s="1"/>
  <c r="K8881" a="1"/>
  <c r="K8881" s="1"/>
  <c r="K8882" a="1"/>
  <c r="K8882"/>
  <c r="K8883" a="1"/>
  <c r="K8883" s="1"/>
  <c r="K8884" a="1"/>
  <c r="K8884" s="1"/>
  <c r="K8885" a="1"/>
  <c r="K8885"/>
  <c r="K8886" a="1"/>
  <c r="K8886" s="1"/>
  <c r="K8887" a="1"/>
  <c r="K8887" s="1"/>
  <c r="K8888" a="1"/>
  <c r="K8888" s="1"/>
  <c r="K8889" a="1"/>
  <c r="K8889" s="1"/>
  <c r="K8890" a="1"/>
  <c r="K8890" s="1"/>
  <c r="K8891" a="1"/>
  <c r="K8891"/>
  <c r="K8892" a="1"/>
  <c r="K8892" s="1"/>
  <c r="K8893" a="1"/>
  <c r="K8893"/>
  <c r="K8894" a="1"/>
  <c r="K8894"/>
  <c r="K8895" a="1"/>
  <c r="K8895" s="1"/>
  <c r="K8896" a="1"/>
  <c r="K8896" s="1"/>
  <c r="K8897" a="1"/>
  <c r="K8897" s="1"/>
  <c r="K8898" a="1"/>
  <c r="K8898" s="1"/>
  <c r="K8899" a="1"/>
  <c r="K8899" s="1"/>
  <c r="K8900" a="1"/>
  <c r="K8900" s="1"/>
  <c r="K8901" a="1"/>
  <c r="K8901" s="1"/>
  <c r="K8902" a="1"/>
  <c r="K8902"/>
  <c r="K8903" a="1"/>
  <c r="K8903"/>
  <c r="K8904" a="1"/>
  <c r="K8904" s="1"/>
  <c r="K8905" a="1"/>
  <c r="K8905"/>
  <c r="K8906" a="1"/>
  <c r="K8906" s="1"/>
  <c r="K8907" a="1"/>
  <c r="K8907" s="1"/>
  <c r="K8908" a="1"/>
  <c r="K8908" s="1"/>
  <c r="K8909" a="1"/>
  <c r="K8909" s="1"/>
  <c r="K8910" a="1"/>
  <c r="K8910" s="1"/>
  <c r="K8911" a="1"/>
  <c r="K8911"/>
  <c r="K8912" a="1"/>
  <c r="K8912" s="1"/>
  <c r="K8913" a="1"/>
  <c r="K8913" s="1"/>
  <c r="K8914" a="1"/>
  <c r="K8914"/>
  <c r="K8915" a="1"/>
  <c r="K8915" s="1"/>
  <c r="K8916" a="1"/>
  <c r="K8916" s="1"/>
  <c r="K8917" a="1"/>
  <c r="K8917"/>
  <c r="K8918" a="1"/>
  <c r="K8918" s="1"/>
  <c r="K8919" a="1"/>
  <c r="K8919" s="1"/>
  <c r="K8920" a="1"/>
  <c r="K8920" s="1"/>
  <c r="K8921" a="1"/>
  <c r="K8921" s="1"/>
  <c r="K8922" a="1"/>
  <c r="K8922" s="1"/>
  <c r="K8923" a="1"/>
  <c r="K8923"/>
  <c r="K8924" a="1"/>
  <c r="K8924" s="1"/>
  <c r="K8925" a="1"/>
  <c r="K8925"/>
  <c r="K8926" a="1"/>
  <c r="K8926"/>
  <c r="K8927" a="1"/>
  <c r="K8927" s="1"/>
  <c r="K8928" a="1"/>
  <c r="K8928" s="1"/>
  <c r="K8929" a="1"/>
  <c r="K8929" s="1"/>
  <c r="K8930" a="1"/>
  <c r="K8930" s="1"/>
  <c r="K8931" a="1"/>
  <c r="K8931" s="1"/>
  <c r="K8932" a="1"/>
  <c r="K8932" s="1"/>
  <c r="K8933" a="1"/>
  <c r="K8933" s="1"/>
  <c r="K8934" a="1"/>
  <c r="K8934" s="1"/>
  <c r="K8935" a="1"/>
  <c r="K8935"/>
  <c r="K8936" a="1"/>
  <c r="K8936" s="1"/>
  <c r="K8937" a="1"/>
  <c r="K8937"/>
  <c r="K8938" a="1"/>
  <c r="K8938" s="1"/>
  <c r="K8939" a="1"/>
  <c r="K8939" s="1"/>
  <c r="K8940" a="1"/>
  <c r="K8940" s="1"/>
  <c r="K8941" a="1"/>
  <c r="K8941"/>
  <c r="K8942" a="1"/>
  <c r="K8942" s="1"/>
  <c r="K8943" a="1"/>
  <c r="K8943" s="1"/>
  <c r="K8944" a="1"/>
  <c r="K8944" s="1"/>
  <c r="K8945" a="1"/>
  <c r="K8945" s="1"/>
  <c r="K8946" a="1"/>
  <c r="K8946" s="1"/>
  <c r="K8947" a="1"/>
  <c r="K8947" s="1"/>
  <c r="K8948" a="1"/>
  <c r="K8948" s="1"/>
  <c r="K8949" a="1"/>
  <c r="K8949" s="1"/>
  <c r="K8950" a="1"/>
  <c r="K8950" s="1"/>
  <c r="K8951" a="1"/>
  <c r="K8951" s="1"/>
  <c r="K8952" a="1"/>
  <c r="K8952" s="1"/>
  <c r="K8953" a="1"/>
  <c r="K8953" s="1"/>
  <c r="K8954" a="1"/>
  <c r="K8954" s="1"/>
  <c r="K8955" a="1"/>
  <c r="K8955" s="1"/>
  <c r="K8956" a="1"/>
  <c r="K8956" s="1"/>
  <c r="K8957" a="1"/>
  <c r="K8957" s="1"/>
  <c r="K8958" a="1"/>
  <c r="K8958" s="1"/>
  <c r="K8959" a="1"/>
  <c r="K8959" s="1"/>
  <c r="K8960" a="1"/>
  <c r="K8960" s="1"/>
  <c r="K8961" a="1"/>
  <c r="K8961" s="1"/>
  <c r="K8962" a="1"/>
  <c r="K8962" s="1"/>
  <c r="K8963" a="1"/>
  <c r="K8963" s="1"/>
  <c r="K8964" a="1"/>
  <c r="K8964" s="1"/>
  <c r="K8965" a="1"/>
  <c r="K8965" s="1"/>
  <c r="K8966" a="1"/>
  <c r="K8966" s="1"/>
  <c r="K8967" a="1"/>
  <c r="K8967" s="1"/>
  <c r="K8968" a="1"/>
  <c r="K8968" s="1"/>
  <c r="K8969" a="1"/>
  <c r="K8969" s="1"/>
  <c r="K8970" a="1"/>
  <c r="K8970" s="1"/>
  <c r="K8971" a="1"/>
  <c r="K8971" s="1"/>
  <c r="K8972" a="1"/>
  <c r="K8972" s="1"/>
  <c r="K8973" a="1"/>
  <c r="K8973" s="1"/>
  <c r="K8974" a="1"/>
  <c r="K8974" s="1"/>
  <c r="K8975" a="1"/>
  <c r="K8975" s="1"/>
  <c r="K8976" a="1"/>
  <c r="K8976" s="1"/>
  <c r="K8977" a="1"/>
  <c r="K8977" s="1"/>
  <c r="K8978" a="1"/>
  <c r="K8978" s="1"/>
  <c r="K8979" a="1"/>
  <c r="K8979" s="1"/>
  <c r="K8980" a="1"/>
  <c r="K8980" s="1"/>
  <c r="K8981" a="1"/>
  <c r="K8981" s="1"/>
  <c r="K8982" a="1"/>
  <c r="K8982" s="1"/>
  <c r="K8983" a="1"/>
  <c r="K8983" s="1"/>
  <c r="K8984" a="1"/>
  <c r="K8984" s="1"/>
  <c r="K8985" a="1"/>
  <c r="K8985" s="1"/>
  <c r="K8986" a="1"/>
  <c r="K8986" s="1"/>
  <c r="K8987" a="1"/>
  <c r="K8987" s="1"/>
  <c r="K8988" a="1"/>
  <c r="K8988" s="1"/>
  <c r="K8989" a="1"/>
  <c r="K8989" s="1"/>
  <c r="K8990" a="1"/>
  <c r="K8990" s="1"/>
  <c r="K8991" a="1"/>
  <c r="K8991" s="1"/>
  <c r="K8992" a="1"/>
  <c r="K8992" s="1"/>
  <c r="K8993" a="1"/>
  <c r="K8993" s="1"/>
  <c r="K8994" a="1"/>
  <c r="K8994" s="1"/>
  <c r="K8995" a="1"/>
  <c r="K8995" s="1"/>
  <c r="K8996" a="1"/>
  <c r="K8996" s="1"/>
  <c r="K8997" a="1"/>
  <c r="K8997" s="1"/>
  <c r="K8998" a="1"/>
  <c r="K8998" s="1"/>
  <c r="K8999" a="1"/>
  <c r="K8999" s="1"/>
  <c r="K9000" a="1"/>
  <c r="K9000" s="1"/>
  <c r="K9001" a="1"/>
  <c r="K9001" s="1"/>
  <c r="K9002" a="1"/>
  <c r="K9002" s="1"/>
  <c r="K9003" a="1"/>
  <c r="K9003" s="1"/>
  <c r="K9004" a="1"/>
  <c r="K9004" s="1"/>
  <c r="K9005" a="1"/>
  <c r="K9005" s="1"/>
  <c r="K9006" a="1"/>
  <c r="K9006" s="1"/>
  <c r="K9007" a="1"/>
  <c r="K9007" s="1"/>
  <c r="K9008" a="1"/>
  <c r="K9008" s="1"/>
  <c r="K9009" a="1"/>
  <c r="K9009" s="1"/>
  <c r="K9010" a="1"/>
  <c r="K9010" s="1"/>
  <c r="K9011" a="1"/>
  <c r="K9011" s="1"/>
  <c r="K9012" a="1"/>
  <c r="K9012" s="1"/>
  <c r="K9013" a="1"/>
  <c r="K9013" s="1"/>
  <c r="K9014" a="1"/>
  <c r="K9014" s="1"/>
  <c r="K9015" a="1"/>
  <c r="K9015" s="1"/>
  <c r="K9016" a="1"/>
  <c r="K9016" s="1"/>
  <c r="K9017" a="1"/>
  <c r="K9017" s="1"/>
  <c r="K9018" a="1"/>
  <c r="K9018" s="1"/>
  <c r="K9019" a="1"/>
  <c r="K9019" s="1"/>
  <c r="K9020" a="1"/>
  <c r="K9020" s="1"/>
  <c r="K9021" a="1"/>
  <c r="K9021" s="1"/>
  <c r="K9022" a="1"/>
  <c r="K9022" s="1"/>
  <c r="K9023" a="1"/>
  <c r="K9023" s="1"/>
  <c r="K9024" a="1"/>
  <c r="K9024" s="1"/>
  <c r="K9025" a="1"/>
  <c r="K9025" s="1"/>
  <c r="K9026" a="1"/>
  <c r="K9026" s="1"/>
  <c r="K9027" a="1"/>
  <c r="K9027" s="1"/>
  <c r="K9028" a="1"/>
  <c r="K9028" s="1"/>
  <c r="K9029" a="1"/>
  <c r="K9029" s="1"/>
  <c r="K9030" a="1"/>
  <c r="K9030" s="1"/>
  <c r="K9031" a="1"/>
  <c r="K9031" s="1"/>
  <c r="K9032" a="1"/>
  <c r="K9032" s="1"/>
  <c r="K9033" a="1"/>
  <c r="K9033" s="1"/>
  <c r="K9034" a="1"/>
  <c r="K9034" s="1"/>
  <c r="K9035" a="1"/>
  <c r="K9035" s="1"/>
  <c r="K9036" a="1"/>
  <c r="K9036" s="1"/>
  <c r="K9037" a="1"/>
  <c r="K9037" s="1"/>
  <c r="K9038" a="1"/>
  <c r="K9038" s="1"/>
  <c r="K9039" a="1"/>
  <c r="K9039" s="1"/>
  <c r="K9040" a="1"/>
  <c r="K9040" s="1"/>
  <c r="K9041" a="1"/>
  <c r="K9041" s="1"/>
  <c r="K9042" a="1"/>
  <c r="K9042" s="1"/>
  <c r="K9043" a="1"/>
  <c r="K9043" s="1"/>
  <c r="K9044" a="1"/>
  <c r="K9044" s="1"/>
  <c r="K9045" a="1"/>
  <c r="K9045" s="1"/>
  <c r="K9046" a="1"/>
  <c r="K9046" s="1"/>
  <c r="K9047" a="1"/>
  <c r="K9047" s="1"/>
  <c r="K9048" a="1"/>
  <c r="K9048" s="1"/>
  <c r="K9049" a="1"/>
  <c r="K9049" s="1"/>
  <c r="K9050" a="1"/>
  <c r="K9050" s="1"/>
  <c r="K9051" a="1"/>
  <c r="K9051" s="1"/>
  <c r="K9052" a="1"/>
  <c r="K9052" s="1"/>
  <c r="K9053" a="1"/>
  <c r="K9053" s="1"/>
  <c r="K9054" a="1"/>
  <c r="K9054" s="1"/>
  <c r="K9055" a="1"/>
  <c r="K9055" s="1"/>
  <c r="K9056" a="1"/>
  <c r="K9056" s="1"/>
  <c r="K9057" a="1"/>
  <c r="K9057" s="1"/>
  <c r="K9058" a="1"/>
  <c r="K9058" s="1"/>
  <c r="K9059" a="1"/>
  <c r="K9059" s="1"/>
  <c r="K9060" a="1"/>
  <c r="K9060" s="1"/>
  <c r="K9061" a="1"/>
  <c r="K9061" s="1"/>
  <c r="K9062" a="1"/>
  <c r="K9062" s="1"/>
  <c r="K9063" a="1"/>
  <c r="K9063" s="1"/>
  <c r="K9064" a="1"/>
  <c r="K9064" s="1"/>
  <c r="K9065" a="1"/>
  <c r="K9065" s="1"/>
  <c r="K9066" a="1"/>
  <c r="K9066" s="1"/>
  <c r="K9067" a="1"/>
  <c r="K9067" s="1"/>
  <c r="K9068" a="1"/>
  <c r="K9068" s="1"/>
  <c r="K9069" a="1"/>
  <c r="K9069" s="1"/>
  <c r="K9070" a="1"/>
  <c r="K9070" s="1"/>
  <c r="K9071" a="1"/>
  <c r="K9071" s="1"/>
  <c r="K9072" a="1"/>
  <c r="K9072" s="1"/>
  <c r="K9073" a="1"/>
  <c r="K9073" s="1"/>
  <c r="K9074" a="1"/>
  <c r="K9074" s="1"/>
  <c r="K9075" a="1"/>
  <c r="K9075" s="1"/>
  <c r="K9076" a="1"/>
  <c r="K9076" s="1"/>
  <c r="K9077" a="1"/>
  <c r="K9077" s="1"/>
  <c r="K9078" a="1"/>
  <c r="K9078" s="1"/>
  <c r="K9079" a="1"/>
  <c r="K9079" s="1"/>
  <c r="K9080" a="1"/>
  <c r="K9080" s="1"/>
  <c r="K9081" a="1"/>
  <c r="K9081" s="1"/>
  <c r="K9082" a="1"/>
  <c r="K9082" s="1"/>
  <c r="K9083" a="1"/>
  <c r="K9083" s="1"/>
  <c r="K9084" a="1"/>
  <c r="K9084" s="1"/>
  <c r="K9085" a="1"/>
  <c r="K9085" s="1"/>
  <c r="K9086" a="1"/>
  <c r="K9086" s="1"/>
  <c r="K9087" a="1"/>
  <c r="K9087" s="1"/>
  <c r="K9088" a="1"/>
  <c r="K9088" s="1"/>
  <c r="K9089" a="1"/>
  <c r="K9089" s="1"/>
  <c r="K9090" a="1"/>
  <c r="K9090" s="1"/>
  <c r="K9091" a="1"/>
  <c r="K9091" s="1"/>
  <c r="K9092" a="1"/>
  <c r="K9092" s="1"/>
  <c r="K9093" a="1"/>
  <c r="K9093" s="1"/>
  <c r="K9094" a="1"/>
  <c r="K9094" s="1"/>
  <c r="K9095" a="1"/>
  <c r="K9095" s="1"/>
  <c r="K9096" a="1"/>
  <c r="K9096" s="1"/>
  <c r="K9097" a="1"/>
  <c r="K9097" s="1"/>
  <c r="K9098" a="1"/>
  <c r="K9098" s="1"/>
  <c r="K9099" a="1"/>
  <c r="K9099" s="1"/>
  <c r="K9100" a="1"/>
  <c r="K9100" s="1"/>
  <c r="K9101" a="1"/>
  <c r="K9101" s="1"/>
  <c r="K9102" a="1"/>
  <c r="K9102" s="1"/>
  <c r="K9103" a="1"/>
  <c r="K9103" s="1"/>
  <c r="K9104" a="1"/>
  <c r="K9104" s="1"/>
  <c r="K9105" a="1"/>
  <c r="K9105" s="1"/>
  <c r="K9106" a="1"/>
  <c r="K9106" s="1"/>
  <c r="K9107" a="1"/>
  <c r="K9107" s="1"/>
  <c r="K9108" a="1"/>
  <c r="K9108" s="1"/>
  <c r="K9109" a="1"/>
  <c r="K9109" s="1"/>
  <c r="K9110" a="1"/>
  <c r="K9110" s="1"/>
  <c r="K9111" a="1"/>
  <c r="K9111" s="1"/>
  <c r="K9112" a="1"/>
  <c r="K9112" s="1"/>
  <c r="K9113" a="1"/>
  <c r="K9113" s="1"/>
  <c r="K9114" a="1"/>
  <c r="K9114" s="1"/>
  <c r="K9115" a="1"/>
  <c r="K9115" s="1"/>
  <c r="K9116" a="1"/>
  <c r="K9116" s="1"/>
  <c r="K9117" a="1"/>
  <c r="K9117" s="1"/>
  <c r="K9118" a="1"/>
  <c r="K9118" s="1"/>
  <c r="K9119" a="1"/>
  <c r="K9119" s="1"/>
  <c r="K9120" a="1"/>
  <c r="K9120" s="1"/>
  <c r="K9121" a="1"/>
  <c r="K9121" s="1"/>
  <c r="K9122" a="1"/>
  <c r="K9122" s="1"/>
  <c r="K9123" a="1"/>
  <c r="K9123" s="1"/>
  <c r="K9124" a="1"/>
  <c r="K9124" s="1"/>
  <c r="K9125" a="1"/>
  <c r="K9125" s="1"/>
  <c r="K9126" a="1"/>
  <c r="K9126" s="1"/>
  <c r="K9127" a="1"/>
  <c r="K9127" s="1"/>
  <c r="K9128" a="1"/>
  <c r="K9128" s="1"/>
  <c r="K9129" a="1"/>
  <c r="K9129" s="1"/>
  <c r="K9130" a="1"/>
  <c r="K9130" s="1"/>
  <c r="K9131" a="1"/>
  <c r="K9131" s="1"/>
  <c r="K9132" a="1"/>
  <c r="K9132" s="1"/>
  <c r="K9133" a="1"/>
  <c r="K9133" s="1"/>
  <c r="K9134" a="1"/>
  <c r="K9134" s="1"/>
  <c r="K9135" a="1"/>
  <c r="K9135" s="1"/>
  <c r="K9136" a="1"/>
  <c r="K9136" s="1"/>
  <c r="K9137" a="1"/>
  <c r="K9137" s="1"/>
  <c r="K9138" a="1"/>
  <c r="K9138" s="1"/>
  <c r="K9139" a="1"/>
  <c r="K9139" s="1"/>
  <c r="K9140" a="1"/>
  <c r="K9140" s="1"/>
  <c r="K9141" a="1"/>
  <c r="K9141" s="1"/>
  <c r="K9142" a="1"/>
  <c r="K9142" s="1"/>
  <c r="K9143" a="1"/>
  <c r="K9143" s="1"/>
  <c r="K9144" a="1"/>
  <c r="K9144" s="1"/>
  <c r="K9145" a="1"/>
  <c r="K9145" s="1"/>
  <c r="K9146" a="1"/>
  <c r="K9146" s="1"/>
  <c r="K9147" a="1"/>
  <c r="K9147" s="1"/>
  <c r="K9148" a="1"/>
  <c r="K9148" s="1"/>
  <c r="K9149" a="1"/>
  <c r="K9149" s="1"/>
  <c r="K9150" a="1"/>
  <c r="K9150" s="1"/>
  <c r="K9151" a="1"/>
  <c r="K9151" s="1"/>
  <c r="K9152" a="1"/>
  <c r="K9152" s="1"/>
  <c r="K9153" a="1"/>
  <c r="K9153" s="1"/>
  <c r="K9154" a="1"/>
  <c r="K9154" s="1"/>
  <c r="K9155" a="1"/>
  <c r="K9155" s="1"/>
  <c r="K9156" a="1"/>
  <c r="K9156" s="1"/>
  <c r="K9157" a="1"/>
  <c r="K9157" s="1"/>
  <c r="K9158" a="1"/>
  <c r="K9158" s="1"/>
  <c r="K9159" a="1"/>
  <c r="K9159" s="1"/>
  <c r="K9160" a="1"/>
  <c r="K9160" s="1"/>
  <c r="K9161" a="1"/>
  <c r="K9161" s="1"/>
  <c r="K9162" a="1"/>
  <c r="K9162" s="1"/>
  <c r="K9163" a="1"/>
  <c r="K9163" s="1"/>
  <c r="K9164" a="1"/>
  <c r="K9164" s="1"/>
  <c r="K9165" a="1"/>
  <c r="K9165" s="1"/>
  <c r="K9166" a="1"/>
  <c r="K9166" s="1"/>
  <c r="K9167" a="1"/>
  <c r="K9167" s="1"/>
  <c r="K9168" a="1"/>
  <c r="K9168" s="1"/>
  <c r="K9169" a="1"/>
  <c r="K9169" s="1"/>
  <c r="K9170" a="1"/>
  <c r="K9170" s="1"/>
  <c r="K9171" a="1"/>
  <c r="K9171" s="1"/>
  <c r="K9172" a="1"/>
  <c r="K9172" s="1"/>
  <c r="K9173" a="1"/>
  <c r="K9173" s="1"/>
  <c r="K9174" a="1"/>
  <c r="K9174" s="1"/>
  <c r="K9175" a="1"/>
  <c r="K9175" s="1"/>
  <c r="K9176" a="1"/>
  <c r="K9176" s="1"/>
  <c r="K9177" a="1"/>
  <c r="K9177" s="1"/>
  <c r="K9178" a="1"/>
  <c r="K9178" s="1"/>
  <c r="K9179" a="1"/>
  <c r="K9179" s="1"/>
  <c r="K9180" a="1"/>
  <c r="K9180" s="1"/>
  <c r="K9181" a="1"/>
  <c r="K9181" s="1"/>
  <c r="K9182" a="1"/>
  <c r="K9182" s="1"/>
  <c r="K9183" a="1"/>
  <c r="K9183" s="1"/>
  <c r="K9184" a="1"/>
  <c r="K9184" s="1"/>
  <c r="K9185" a="1"/>
  <c r="K9185" s="1"/>
  <c r="K9186" a="1"/>
  <c r="K9186" s="1"/>
  <c r="K9187" a="1"/>
  <c r="K9187" s="1"/>
  <c r="K9188" a="1"/>
  <c r="K9188" s="1"/>
  <c r="K9189" a="1"/>
  <c r="K9189" s="1"/>
  <c r="K9190" a="1"/>
  <c r="K9190" s="1"/>
  <c r="K9191" a="1"/>
  <c r="K9191" s="1"/>
  <c r="K9192" a="1"/>
  <c r="K9192" s="1"/>
  <c r="K9193" a="1"/>
  <c r="K9193" s="1"/>
  <c r="K9194" a="1"/>
  <c r="K9194" s="1"/>
  <c r="K9195" a="1"/>
  <c r="K9195" s="1"/>
  <c r="K9196" a="1"/>
  <c r="K9196" s="1"/>
  <c r="K9197" a="1"/>
  <c r="K9197" s="1"/>
  <c r="K9198" a="1"/>
  <c r="K9198" s="1"/>
  <c r="K9199" a="1"/>
  <c r="K9199" s="1"/>
  <c r="K9200" a="1"/>
  <c r="K9200" s="1"/>
  <c r="K9201" a="1"/>
  <c r="K9201" s="1"/>
  <c r="K9202" a="1"/>
  <c r="K9202" s="1"/>
  <c r="K9203" a="1"/>
  <c r="K9203" s="1"/>
  <c r="K9204" a="1"/>
  <c r="K9204" s="1"/>
  <c r="K9205" a="1"/>
  <c r="K9205" s="1"/>
  <c r="K9206" a="1"/>
  <c r="K9206" s="1"/>
  <c r="K9207" a="1"/>
  <c r="K9207" s="1"/>
  <c r="K9208" a="1"/>
  <c r="K9208" s="1"/>
  <c r="K9209" a="1"/>
  <c r="K9209" s="1"/>
  <c r="K9210" a="1"/>
  <c r="K9210" s="1"/>
  <c r="K9211" a="1"/>
  <c r="K9211" s="1"/>
  <c r="K9212" a="1"/>
  <c r="K9212" s="1"/>
  <c r="K9213" a="1"/>
  <c r="K9213" s="1"/>
  <c r="K9214" a="1"/>
  <c r="K9214" s="1"/>
  <c r="K9215" a="1"/>
  <c r="K9215" s="1"/>
  <c r="K9216" a="1"/>
  <c r="K9216" s="1"/>
  <c r="K9217" a="1"/>
  <c r="K9217" s="1"/>
  <c r="K9218" a="1"/>
  <c r="K9218" s="1"/>
  <c r="K9219" a="1"/>
  <c r="K9219" s="1"/>
  <c r="K9220" a="1"/>
  <c r="K9220" s="1"/>
  <c r="K9221" a="1"/>
  <c r="K9221" s="1"/>
  <c r="K9222" a="1"/>
  <c r="K9222" s="1"/>
  <c r="K9223" a="1"/>
  <c r="K9223" s="1"/>
  <c r="K9224" a="1"/>
  <c r="K9224" s="1"/>
  <c r="K9225" a="1"/>
  <c r="K9225" s="1"/>
  <c r="K9226" a="1"/>
  <c r="K9226" s="1"/>
  <c r="K9227" a="1"/>
  <c r="K9227" s="1"/>
  <c r="K9228" a="1"/>
  <c r="K9228" s="1"/>
  <c r="K9229" a="1"/>
  <c r="K9229" s="1"/>
  <c r="K9230" a="1"/>
  <c r="K9230" s="1"/>
  <c r="K9231" a="1"/>
  <c r="K9231" s="1"/>
  <c r="K9232" a="1"/>
  <c r="K9232" s="1"/>
  <c r="K9233" a="1"/>
  <c r="K9233" s="1"/>
  <c r="K9234" a="1"/>
  <c r="K9234" s="1"/>
  <c r="K9235" a="1"/>
  <c r="K9235" s="1"/>
  <c r="K9236" a="1"/>
  <c r="K9236" s="1"/>
  <c r="K9237" a="1"/>
  <c r="K9237" s="1"/>
  <c r="K9238" a="1"/>
  <c r="K9238" s="1"/>
  <c r="K9239" a="1"/>
  <c r="K9239" s="1"/>
  <c r="K9240" a="1"/>
  <c r="K9240" s="1"/>
  <c r="K9241" a="1"/>
  <c r="K9241" s="1"/>
  <c r="K9242" a="1"/>
  <c r="K9242" s="1"/>
  <c r="K9243" a="1"/>
  <c r="K9243" s="1"/>
  <c r="K9244" a="1"/>
  <c r="K9244" s="1"/>
  <c r="K9245" a="1"/>
  <c r="K9245" s="1"/>
  <c r="K9246" a="1"/>
  <c r="K9246" s="1"/>
  <c r="K9247" a="1"/>
  <c r="K9247" s="1"/>
  <c r="K9248" a="1"/>
  <c r="K9248" s="1"/>
  <c r="K9249" a="1"/>
  <c r="K9249" s="1"/>
  <c r="K9250" a="1"/>
  <c r="K9250" s="1"/>
  <c r="K9251" a="1"/>
  <c r="K9251" s="1"/>
  <c r="K9252" a="1"/>
  <c r="K9252" s="1"/>
  <c r="K9253" a="1"/>
  <c r="K9253" s="1"/>
  <c r="K9254" a="1"/>
  <c r="K9254" s="1"/>
  <c r="K9255" a="1"/>
  <c r="K9255" s="1"/>
  <c r="K9256" a="1"/>
  <c r="K9256" s="1"/>
  <c r="K9257" a="1"/>
  <c r="K9257" s="1"/>
  <c r="K9258" a="1"/>
  <c r="K9258" s="1"/>
  <c r="K9259" a="1"/>
  <c r="K9259" s="1"/>
  <c r="K9260" a="1"/>
  <c r="K9260" s="1"/>
  <c r="K9261" a="1"/>
  <c r="K9261" s="1"/>
  <c r="K9262" a="1"/>
  <c r="K9262" s="1"/>
  <c r="K9263" a="1"/>
  <c r="K9263" s="1"/>
  <c r="K9264" a="1"/>
  <c r="K9264" s="1"/>
  <c r="K9265" a="1"/>
  <c r="K9265" s="1"/>
  <c r="K9266" a="1"/>
  <c r="K9266" s="1"/>
  <c r="K9267" a="1"/>
  <c r="K9267" s="1"/>
  <c r="K9268" a="1"/>
  <c r="K9268" s="1"/>
  <c r="K9269" a="1"/>
  <c r="K9269" s="1"/>
  <c r="K9270" a="1"/>
  <c r="K9270" s="1"/>
  <c r="K9271" a="1"/>
  <c r="K9271" s="1"/>
  <c r="K9272" a="1"/>
  <c r="K9272" s="1"/>
  <c r="K9273" a="1"/>
  <c r="K9273" s="1"/>
  <c r="K9274" a="1"/>
  <c r="K9274" s="1"/>
  <c r="K9275" a="1"/>
  <c r="K9275" s="1"/>
  <c r="K9276" a="1"/>
  <c r="K9276" s="1"/>
  <c r="K9277" a="1"/>
  <c r="K9277" s="1"/>
  <c r="K9278" a="1"/>
  <c r="K9278" s="1"/>
  <c r="K9279" a="1"/>
  <c r="K9279" s="1"/>
  <c r="K9280" a="1"/>
  <c r="K9280" s="1"/>
  <c r="K9281" a="1"/>
  <c r="K9281" s="1"/>
  <c r="K9282" a="1"/>
  <c r="K9282" s="1"/>
  <c r="K9283" a="1"/>
  <c r="K9283" s="1"/>
  <c r="K9284" a="1"/>
  <c r="K9284" s="1"/>
  <c r="K9285" a="1"/>
  <c r="K9285" s="1"/>
  <c r="K9286" a="1"/>
  <c r="K9286" s="1"/>
  <c r="K9287" a="1"/>
  <c r="K9287" s="1"/>
  <c r="K9288" a="1"/>
  <c r="K9288" s="1"/>
  <c r="K9289" a="1"/>
  <c r="K9289" s="1"/>
  <c r="K9290" a="1"/>
  <c r="K9290" s="1"/>
  <c r="K9291" a="1"/>
  <c r="K9291" s="1"/>
  <c r="K9292" a="1"/>
  <c r="K9292" s="1"/>
  <c r="K9293" a="1"/>
  <c r="K9293" s="1"/>
  <c r="K9294" a="1"/>
  <c r="K9294" s="1"/>
  <c r="K9295" a="1"/>
  <c r="K9295" s="1"/>
  <c r="K9296" a="1"/>
  <c r="K9296" s="1"/>
  <c r="K9297" a="1"/>
  <c r="K9297" s="1"/>
  <c r="K9298" a="1"/>
  <c r="K9298" s="1"/>
  <c r="K9299" a="1"/>
  <c r="K9299" s="1"/>
  <c r="K9300" a="1"/>
  <c r="K9300" s="1"/>
  <c r="K9301" a="1"/>
  <c r="K9301" s="1"/>
  <c r="K9302" a="1"/>
  <c r="K9302" s="1"/>
  <c r="K9303" a="1"/>
  <c r="K9303" s="1"/>
  <c r="K9304" a="1"/>
  <c r="K9304" s="1"/>
  <c r="K9305" a="1"/>
  <c r="K9305" s="1"/>
  <c r="K9306" a="1"/>
  <c r="K9306" s="1"/>
  <c r="K9307" a="1"/>
  <c r="K9307" s="1"/>
  <c r="K9308" a="1"/>
  <c r="K9308" s="1"/>
  <c r="K9309" a="1"/>
  <c r="K9309" s="1"/>
  <c r="K9310" a="1"/>
  <c r="K9310" s="1"/>
  <c r="K9311" a="1"/>
  <c r="K9311" s="1"/>
  <c r="K9312" a="1"/>
  <c r="K9312" s="1"/>
  <c r="K9313" a="1"/>
  <c r="K9313" s="1"/>
  <c r="K9314" a="1"/>
  <c r="K9314" s="1"/>
  <c r="K9315" a="1"/>
  <c r="K9315" s="1"/>
  <c r="K9316" a="1"/>
  <c r="K9316" s="1"/>
  <c r="K9317" a="1"/>
  <c r="K9317" s="1"/>
  <c r="K9318" a="1"/>
  <c r="K9318" s="1"/>
  <c r="K9319" a="1"/>
  <c r="K9319" s="1"/>
  <c r="K9320" a="1"/>
  <c r="K9320" s="1"/>
  <c r="K9321" a="1"/>
  <c r="K9321" s="1"/>
  <c r="K9322" a="1"/>
  <c r="K9322" s="1"/>
  <c r="K9323" a="1"/>
  <c r="K9323" s="1"/>
  <c r="K9324" a="1"/>
  <c r="K9324" s="1"/>
  <c r="K9325" a="1"/>
  <c r="K9325" s="1"/>
  <c r="K9326" a="1"/>
  <c r="K9326" s="1"/>
  <c r="K9327" a="1"/>
  <c r="K9327" s="1"/>
  <c r="K9328" a="1"/>
  <c r="K9328" s="1"/>
  <c r="K9329" a="1"/>
  <c r="K9329" s="1"/>
  <c r="K9330" a="1"/>
  <c r="K9330" s="1"/>
  <c r="K9331" a="1"/>
  <c r="K9331" s="1"/>
  <c r="K9332" a="1"/>
  <c r="K9332" s="1"/>
  <c r="K9333" a="1"/>
  <c r="K9333" s="1"/>
  <c r="K9334" a="1"/>
  <c r="K9334" s="1"/>
  <c r="K9335" a="1"/>
  <c r="K9335" s="1"/>
  <c r="K9336" a="1"/>
  <c r="K9336" s="1"/>
  <c r="K9337" a="1"/>
  <c r="K9337" s="1"/>
  <c r="K9338" a="1"/>
  <c r="K9338" s="1"/>
  <c r="K9339" a="1"/>
  <c r="K9339" s="1"/>
  <c r="K9340" a="1"/>
  <c r="K9340" s="1"/>
  <c r="K9341" a="1"/>
  <c r="K9341" s="1"/>
  <c r="K9342" a="1"/>
  <c r="K9342" s="1"/>
  <c r="K9343" a="1"/>
  <c r="K9343" s="1"/>
  <c r="K9344" a="1"/>
  <c r="K9344" s="1"/>
  <c r="K9345" a="1"/>
  <c r="K9345" s="1"/>
  <c r="K9346" a="1"/>
  <c r="K9346" s="1"/>
  <c r="K9347" a="1"/>
  <c r="K9347" s="1"/>
  <c r="K9348" a="1"/>
  <c r="K9348" s="1"/>
  <c r="K9349" a="1"/>
  <c r="K9349" s="1"/>
  <c r="K9350" a="1"/>
  <c r="K9350" s="1"/>
  <c r="K9351" a="1"/>
  <c r="K9351" s="1"/>
  <c r="K9352" a="1"/>
  <c r="K9352" s="1"/>
  <c r="K9353" a="1"/>
  <c r="K9353" s="1"/>
  <c r="K9354" a="1"/>
  <c r="K9354" s="1"/>
  <c r="K9355" a="1"/>
  <c r="K9355" s="1"/>
  <c r="K9356" a="1"/>
  <c r="K9356" s="1"/>
  <c r="K9357" a="1"/>
  <c r="K9357" s="1"/>
  <c r="K9358" a="1"/>
  <c r="K9358" s="1"/>
  <c r="K9359" a="1"/>
  <c r="K9359" s="1"/>
  <c r="K9360" a="1"/>
  <c r="K9360" s="1"/>
  <c r="K9361" a="1"/>
  <c r="K9361" s="1"/>
  <c r="K9362" a="1"/>
  <c r="K9362" s="1"/>
  <c r="K9363" a="1"/>
  <c r="K9363" s="1"/>
  <c r="K9364" a="1"/>
  <c r="K9364" s="1"/>
  <c r="K9365" a="1"/>
  <c r="K9365" s="1"/>
  <c r="K9366" a="1"/>
  <c r="K9366" s="1"/>
  <c r="K9367" a="1"/>
  <c r="K9367" s="1"/>
  <c r="K9368" a="1"/>
  <c r="K9368" s="1"/>
  <c r="K9369" a="1"/>
  <c r="K9369" s="1"/>
  <c r="K9370" a="1"/>
  <c r="K9370" s="1"/>
  <c r="K9371" a="1"/>
  <c r="K9371" s="1"/>
  <c r="K9372" a="1"/>
  <c r="K9372" s="1"/>
  <c r="K9373" a="1"/>
  <c r="K9373" s="1"/>
  <c r="K9374" a="1"/>
  <c r="K9374" s="1"/>
  <c r="K9375" a="1"/>
  <c r="K9375" s="1"/>
  <c r="K9376" a="1"/>
  <c r="K9376" s="1"/>
  <c r="K9377" a="1"/>
  <c r="K9377" s="1"/>
  <c r="K9378" a="1"/>
  <c r="K9378" s="1"/>
  <c r="K9379" a="1"/>
  <c r="K9379" s="1"/>
  <c r="K9380" a="1"/>
  <c r="K9380" s="1"/>
  <c r="K9381" a="1"/>
  <c r="K9381" s="1"/>
  <c r="K9382" a="1"/>
  <c r="K9382" s="1"/>
  <c r="K9383" a="1"/>
  <c r="K9383" s="1"/>
  <c r="K9384" a="1"/>
  <c r="K9384" s="1"/>
  <c r="K9385" a="1"/>
  <c r="K9385" s="1"/>
  <c r="K9386" a="1"/>
  <c r="K9386" s="1"/>
  <c r="K9387" a="1"/>
  <c r="K9387" s="1"/>
  <c r="K9388" a="1"/>
  <c r="K9388" s="1"/>
  <c r="K9389" a="1"/>
  <c r="K9389" s="1"/>
  <c r="K9390" a="1"/>
  <c r="K9390" s="1"/>
  <c r="K9391" a="1"/>
  <c r="K9391" s="1"/>
  <c r="K9392" a="1"/>
  <c r="K9392" s="1"/>
  <c r="K9393" a="1"/>
  <c r="K9393" s="1"/>
  <c r="K9394" a="1"/>
  <c r="K9394" s="1"/>
  <c r="K9395" a="1"/>
  <c r="K9395" s="1"/>
  <c r="K9396" a="1"/>
  <c r="K9396" s="1"/>
  <c r="K9397" a="1"/>
  <c r="K9397" s="1"/>
  <c r="K9398" a="1"/>
  <c r="K9398" s="1"/>
  <c r="K9399" a="1"/>
  <c r="K9399" s="1"/>
  <c r="K9400" a="1"/>
  <c r="K9400" s="1"/>
  <c r="K9401" a="1"/>
  <c r="K9401" s="1"/>
  <c r="K9402" a="1"/>
  <c r="K9402" s="1"/>
  <c r="K9403" a="1"/>
  <c r="K9403" s="1"/>
  <c r="K9404" a="1"/>
  <c r="K9404" s="1"/>
  <c r="K9405" a="1"/>
  <c r="K9405" s="1"/>
  <c r="K9406" a="1"/>
  <c r="K9406" s="1"/>
  <c r="K9407" a="1"/>
  <c r="K9407" s="1"/>
  <c r="K9408" a="1"/>
  <c r="K9408" s="1"/>
  <c r="K9409" a="1"/>
  <c r="K9409" s="1"/>
  <c r="K9410" a="1"/>
  <c r="K9410" s="1"/>
  <c r="K9411" a="1"/>
  <c r="K9411" s="1"/>
  <c r="K9412" a="1"/>
  <c r="K9412" s="1"/>
  <c r="K9413" a="1"/>
  <c r="K9413" s="1"/>
  <c r="K9414" a="1"/>
  <c r="K9414" s="1"/>
  <c r="K9415" a="1"/>
  <c r="K9415" s="1"/>
  <c r="K9416" a="1"/>
  <c r="K9416" s="1"/>
  <c r="K9417" a="1"/>
  <c r="K9417" s="1"/>
  <c r="K9418" a="1"/>
  <c r="K9418" s="1"/>
  <c r="K9419" a="1"/>
  <c r="K9419" s="1"/>
  <c r="K9420" a="1"/>
  <c r="K9420" s="1"/>
  <c r="K2" a="1"/>
  <c r="K2" s="1"/>
  <c r="D994" i="5"/>
  <c r="E994"/>
  <c r="D993"/>
  <c r="E993"/>
  <c r="E992"/>
  <c r="D992"/>
  <c r="E991"/>
  <c r="D991"/>
  <c r="E990"/>
  <c r="D990"/>
  <c r="E989"/>
  <c r="D989"/>
  <c r="E988"/>
  <c r="D988"/>
  <c r="E956"/>
  <c r="E957"/>
  <c r="E958"/>
  <c r="E959"/>
  <c r="E960"/>
  <c r="E961"/>
  <c r="E962"/>
  <c r="E963"/>
  <c r="E964"/>
  <c r="E965"/>
  <c r="E966"/>
  <c r="E967"/>
  <c r="E968"/>
  <c r="E969"/>
  <c r="E970"/>
  <c r="E971"/>
  <c r="E972"/>
  <c r="E973"/>
  <c r="E974"/>
  <c r="E975"/>
  <c r="E976"/>
  <c r="E977"/>
  <c r="E978"/>
  <c r="E979"/>
  <c r="E980"/>
  <c r="E981"/>
  <c r="E982"/>
  <c r="E983"/>
  <c r="E984"/>
  <c r="E985"/>
  <c r="E986"/>
  <c r="E987"/>
  <c r="E3"/>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3" i="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D4" i="2"/>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D56" i="1"/>
  <c r="D57"/>
  <c r="D58"/>
  <c r="D59"/>
  <c r="D60"/>
  <c r="D61"/>
  <c r="D62"/>
  <c r="D63"/>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2" i="2"/>
  <c r="D2"/>
  <c r="D3"/>
  <c r="C4" i="11"/>
  <c r="C3"/>
  <c r="C2"/>
  <c r="C4" i="10"/>
  <c r="C3"/>
  <c r="C2"/>
  <c r="C3" i="9"/>
  <c r="C4"/>
  <c r="C5"/>
  <c r="C6"/>
  <c r="C2"/>
  <c r="D3" i="4"/>
  <c r="D4"/>
  <c r="D5"/>
  <c r="D6"/>
  <c r="D7"/>
  <c r="D8"/>
  <c r="D9"/>
  <c r="D10"/>
  <c r="D11"/>
  <c r="D2"/>
  <c r="C3" i="8"/>
  <c r="C4"/>
  <c r="C5"/>
  <c r="C6"/>
  <c r="C7"/>
  <c r="C8"/>
  <c r="C2"/>
  <c r="D3" i="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2"/>
  <c r="D3" i="1"/>
  <c r="D4"/>
  <c r="D5"/>
  <c r="E5" i="4"/>
  <c r="E6"/>
  <c r="E7"/>
  <c r="E8"/>
  <c r="E9"/>
  <c r="E10"/>
  <c r="E11"/>
  <c r="E3"/>
  <c r="E4"/>
  <c r="E2" i="5"/>
  <c r="D2"/>
  <c r="C2" i="3" l="1"/>
  <c r="C2" i="1"/>
  <c r="D2" i="3"/>
  <c r="D2" i="1"/>
  <c r="E2" i="4"/>
</calcChain>
</file>

<file path=xl/sharedStrings.xml><?xml version="1.0" encoding="utf-8"?>
<sst xmlns="http://schemas.openxmlformats.org/spreadsheetml/2006/main" count="69290" uniqueCount="1810">
  <si>
    <t>PROCESSO ADMINISTRATIVO ORIUNDO DE OUTROS ÓRGÃOS</t>
  </si>
  <si>
    <t>PROCESSO ADMINISTRATIVO ORIUNDO DO MP</t>
  </si>
  <si>
    <t>PROCESSO DE ELABORAÇÃO/REVISÃO DE ATO NORMATIVO/DOCUMENTO</t>
  </si>
  <si>
    <t>PROCESSO ADMINISTRATIVO DISCIPLINAR - PAD</t>
  </si>
  <si>
    <t>PROCESSO DE DENÚNCIA DE ILÍCITO</t>
  </si>
  <si>
    <t>PROCESSO DE INVESTIGAÇÃO PRELIMINAR</t>
  </si>
  <si>
    <t>PROCESSO DE REPARAÇÃO DE DANOS - PRD</t>
  </si>
  <si>
    <t>PROCESSO DE SINDICÂNCIA</t>
  </si>
  <si>
    <t>PROCESSO DE TOMADA DE CONTAS ESPECIAL</t>
  </si>
  <si>
    <t>PROCESSO DISCIPLINAR SUMÁRIO - PDS</t>
  </si>
  <si>
    <t>PROCESSO SANCIONATÓRIO</t>
  </si>
  <si>
    <t>PROCESSO DE PARCERIAS</t>
  </si>
  <si>
    <t>PROCESSO DE QUALIFICAÇÃO DE ENTIDADE</t>
  </si>
  <si>
    <t>PROCESSO DE ELABORAÇÃO/REVISÃO DE ATO NORMATIVO</t>
  </si>
  <si>
    <t>PROCESSO DO SISTEMA DE  ASSISTÊNCIA À SAÚDE</t>
  </si>
  <si>
    <t>PROCESSO SELETIVO DE RECRUTAMENTO DE PESSOAL</t>
  </si>
  <si>
    <t>PROCESSO DE ORGANIZAÇÃO ADMINISTRATIVA</t>
  </si>
  <si>
    <t>PROCESSO DE PENSÃO</t>
  </si>
  <si>
    <t>PROCESSO DE MOVIMENTAÇÃO FUNCIONAL</t>
  </si>
  <si>
    <t>PROCESSO DE DISPONIBILIDADE SINDICAL</t>
  </si>
  <si>
    <t>PROCESSO DE ENQUADRAMENTO NA CARREIRA</t>
  </si>
  <si>
    <t>PROCESSO DE FÉRIAS</t>
  </si>
  <si>
    <t>PROCESSO DE LICENÇAS FUNCIONAIS</t>
  </si>
  <si>
    <t>PROCESSO DE PROGRESSÃO NA CARREIRA</t>
  </si>
  <si>
    <t>PROCESSO DE PROMOÇÃO</t>
  </si>
  <si>
    <t>PROCESSO DE CÔMPUTO DE TEMPO DE SERVIÇO</t>
  </si>
  <si>
    <t>PROCESSO DE CONTRIBUIÇÃO SINDICAL</t>
  </si>
  <si>
    <t>PROCESSO DE ABONO DE PERMANÊNCIA</t>
  </si>
  <si>
    <t>PROCESSO DE APOSENTADORIA</t>
  </si>
  <si>
    <t>PROCESSO DE REFORMA</t>
  </si>
  <si>
    <t>PROCESSO DE REPARAÇÃO DE DANOS</t>
  </si>
  <si>
    <t>PROCESSO DE RESERVA REMUNERADA</t>
  </si>
  <si>
    <t>PROCESSO ADMINISTRATIVO ORIUNDO DO TCE</t>
  </si>
  <si>
    <t>PROCESSO DE AUDITORIA</t>
  </si>
  <si>
    <t>PROCESSO DE INSPEÇÃO</t>
  </si>
  <si>
    <t>PROCESSO DE PRESTAÇÃO DE CONTAS</t>
  </si>
  <si>
    <t>PROCESSO DE TOMADA DE CONTAS</t>
  </si>
  <si>
    <t>PROCESSO DE ALTERAÇÃO CONTRATUAL</t>
  </si>
  <si>
    <t>PROCESSO DE BEM DE TERCEIROS</t>
  </si>
  <si>
    <t>PROCESSO DE LICITAÇÃO</t>
  </si>
  <si>
    <t>PROCESSO DE CREDENCIAMENTO</t>
  </si>
  <si>
    <t>PROCESSO ADMINISTRATIVO ORIUNDO DA SESAB</t>
  </si>
  <si>
    <t>PROCESSO ADMINISTRATIVO ORIUNDO DA SEC</t>
  </si>
  <si>
    <t>PROCESSO ADMINISTRATIVO ORIUNDO DA SEPROMI</t>
  </si>
  <si>
    <t>PROCESSO ADMINISTRATIVO ORIUNDO DA SJDHDS</t>
  </si>
  <si>
    <t>PROCESSO ADMINISTRATIVO ORIUNDO DA SPM</t>
  </si>
  <si>
    <t>PROCESSO ADMINISTRATIVO ORIUNDO DA SSP</t>
  </si>
  <si>
    <t>ID</t>
  </si>
  <si>
    <t>TIPO DE PROCESSO</t>
  </si>
  <si>
    <t>SCRIPT</t>
  </si>
  <si>
    <t>NÚCLEO</t>
  </si>
  <si>
    <t>TERMO GERAL</t>
  </si>
  <si>
    <t>TERMO ESPECÍFICO</t>
  </si>
  <si>
    <t>DOCUMENTO</t>
  </si>
  <si>
    <t>COMUNICADOS E INFORMES</t>
  </si>
  <si>
    <t>PROCEDIMENTO ADMINISTRATIVO</t>
  </si>
  <si>
    <t>INQUÉRITO CIVIL PÚBLICO</t>
  </si>
  <si>
    <t>PROCEDIMENTO PRELIMINAR</t>
  </si>
  <si>
    <t>ATO NORMATIVO/DOCUMENTO</t>
  </si>
  <si>
    <t>PROCESSO ÉTICO</t>
  </si>
  <si>
    <t>DECISÃO JUDICIAL</t>
  </si>
  <si>
    <t>ILÍCITO</t>
  </si>
  <si>
    <t>ILÍCITO ADMINISTRATIVO</t>
  </si>
  <si>
    <t>ILÍCITO EM LICITAÇÃO/CONTRATOS</t>
  </si>
  <si>
    <t>ILÍCITO EM PARCERIAS/CONVÊNIOS</t>
  </si>
  <si>
    <t>ILÍCITO FUNCIONAL</t>
  </si>
  <si>
    <t>INVESTIGAÇÃO PRELIMINAR</t>
  </si>
  <si>
    <t>REPARAÇÃO DE DANOS - PRD</t>
  </si>
  <si>
    <t>SINDICÂNCIA</t>
  </si>
  <si>
    <t>ACORDO DE COOPERAÇÃO</t>
  </si>
  <si>
    <t>CONTRATO DE GESTÃO</t>
  </si>
  <si>
    <t>CONVÊNIO</t>
  </si>
  <si>
    <t>TERMO DE ACORDO E COMPROMISSO</t>
  </si>
  <si>
    <t>TERMO DE ACORDO E COMPROMISSO (TAC CULTURA)</t>
  </si>
  <si>
    <t>TERMO DE COLABORAÇÃO</t>
  </si>
  <si>
    <t>TERMO DE COOPERAÇÃO TÉCNICA</t>
  </si>
  <si>
    <t>TERMO DE COOPERAÇÃO TÉCNICA E FINANCEIRA</t>
  </si>
  <si>
    <t>TERMO DE FOMENTO</t>
  </si>
  <si>
    <t>PARCERIAS</t>
  </si>
  <si>
    <t>QUALIFICAÇÃO DE ENTIDADE</t>
  </si>
  <si>
    <t>PRESTAÇÃO DE CONTAS</t>
  </si>
  <si>
    <t>PLANSERV</t>
  </si>
  <si>
    <t>CURSOS</t>
  </si>
  <si>
    <t>CONCURSO PÚBLICO</t>
  </si>
  <si>
    <t>PROCESSO SELETIVO SIMPLIFICADO - REDA</t>
  </si>
  <si>
    <t>ESTÁGIO DE ESTUDANTES</t>
  </si>
  <si>
    <t>CONSELHO ESTADUAL</t>
  </si>
  <si>
    <t>PENSÃO ESPECIAL</t>
  </si>
  <si>
    <t>ADICIONAL DE INSALUBRIDADE</t>
  </si>
  <si>
    <t>ADICIONAL DE PERICULOSIDADE</t>
  </si>
  <si>
    <t>ADICIONAL NOTURNO</t>
  </si>
  <si>
    <t>ADICIONAL POR SERVIÇOS EXTRAORDINÁRIOS</t>
  </si>
  <si>
    <t>ADICIONAL POR TEMPO DE SERVIÇO</t>
  </si>
  <si>
    <t>AJUDA DE CUSTO</t>
  </si>
  <si>
    <t>AUXÍLIO ALIMENTAÇÃO</t>
  </si>
  <si>
    <t>AUXÍLIO FUNERAL</t>
  </si>
  <si>
    <t>AUXÍLIO MORADIA</t>
  </si>
  <si>
    <t>AUXILIO NATALIDADE</t>
  </si>
  <si>
    <t>AUXÍLIO RECLUSÃO</t>
  </si>
  <si>
    <t>AUXÍLIO TRANSPORTE</t>
  </si>
  <si>
    <t>SALÁRIO FAMÍLIA</t>
  </si>
  <si>
    <t>DIÁRIAS</t>
  </si>
  <si>
    <t>ADICIONAL DE DEDICAÇÃO EXCLUSIVA - GADE</t>
  </si>
  <si>
    <t>GRATIFICAÇÃO ESPECIAL DE PRODUTIVIDADE - GPE-P</t>
  </si>
  <si>
    <t>GRATIFICAÇÃO ESPECIAL DE DESEMPENHO - GPE-D</t>
  </si>
  <si>
    <t>GRATIFICAÇÃO EPECIAL DE APOIO À PROCURADORIA</t>
  </si>
  <si>
    <t>PRÊMIO ESPECIAL</t>
  </si>
  <si>
    <t>PRÊMIO DE DESEMPENHO FAZENDÁRIO</t>
  </si>
  <si>
    <t>GRATIFICAÇÃO DE APOIO AO DESENVOLVIMENTO FAZENDÁRIO - GDF</t>
  </si>
  <si>
    <t>GRATIFICAÇÃO DE ATIVIDADE JURÍDICA - GAJ</t>
  </si>
  <si>
    <t>GRATIFICAÇÃO DE ATIVIDADE POLICIAL JUDICIÁRIA - GAPJ</t>
  </si>
  <si>
    <t>GRATIFICAÇÃO DE INCENTIVO À TITULAÇÃO - GIT</t>
  </si>
  <si>
    <t>PRÊMIO POR DESEMPENHO POLICIAL - PDP</t>
  </si>
  <si>
    <t>GRATIFICAÇÃO DE ATIVIDADE POLICIAL (GAP)</t>
  </si>
  <si>
    <t>GRATIFICAÇÃO DE ATIPIDADE POLICIAL MILITAR - GAPM</t>
  </si>
  <si>
    <t>GRATIFICAÇÃO DE HABILITAÇÃO POLICIAL MILITAR - GHPM</t>
  </si>
  <si>
    <t>GRATIFICAÇÃO DE ESTÍMULO AO APERFEIÇOAMENTO PROFISSIONAL - GEAP</t>
  </si>
  <si>
    <t>GRATIFICAÇÃO DE ESTÍMULO ÀS ATIVIDADES DE CLASSE</t>
  </si>
  <si>
    <t>GRATIFICAÇÃO DE HABILITAÇÃO ESPECÍFICA</t>
  </si>
  <si>
    <t>GRATIFICAÇÃO POR AVANÇO HORIZONTAL</t>
  </si>
  <si>
    <t>GRATIFICAÇÃO DE DIFÍCIL ACESSO</t>
  </si>
  <si>
    <t>BOLSA DE ESTÍMULO À PERMANÊNCIA EM ATIVIDADE DE CLASSE</t>
  </si>
  <si>
    <t>GRATIFICAÇÃO POR QUALIFICAÇÃO PROFISSIONAL TÉCNICA</t>
  </si>
  <si>
    <t>GRATIFICAÇAÇÃO PELO EXERCÍCIO DE PRECEPTORIA</t>
  </si>
  <si>
    <t>GRATIFICAÇÃO DE INCENTIVO DE DESEMPENHO - GID</t>
  </si>
  <si>
    <t>GRATIFICAÇÃO DE INFECTOLOGIA</t>
  </si>
  <si>
    <t>GRATIFICAÇÃO DE INTERIORIZAÇÃO</t>
  </si>
  <si>
    <t>GRATIFICAÇÃO PELO EXERCÍCIO EM UNIDADE HOSPITALAR -GEUH</t>
  </si>
  <si>
    <t>GRATIFICAÇÃO DE INCENTIVO PARA MELHORIA DA QUALIDADE DE ASSISTÊNCIA MÉDICA - GIQ</t>
  </si>
  <si>
    <t>GRATIFICAÇÃO POR COMPETÊNCIA - GPC</t>
  </si>
  <si>
    <t>SUBSTITUIÇÃO DE FUNÇÃO</t>
  </si>
  <si>
    <t>GRATIFICAÇÃO ESPECIAL DE MOTORISTA</t>
  </si>
  <si>
    <t>GRATIFICAÇÃO ESPECIAL DE PRODUTIVIDADE - GEP</t>
  </si>
  <si>
    <t>GRATIFICAÇÃO NATALINA</t>
  </si>
  <si>
    <t>GRATIFICAÇÃO PELA ATIVIDADE DE REGULAÇÃO DE SERVIÇOS PÚBLICOS -GARE</t>
  </si>
  <si>
    <t>GRATIFICAÇÃO PELO EXERCÍCIO EM UNIDADE DO SISTEMA PRISIONAL-GEUSP</t>
  </si>
  <si>
    <t>GRATIFICAÇÃO POR SERVIÇOS PENITENCIÁRIOS - GSP</t>
  </si>
  <si>
    <t>GRATIFICAÇÃO PELO EXERCÍCIO FUNCIONAL EM REGIME DE TEMPO INTEGRAL E DEDICAÇÃO EXCLUSIVA (RTI)</t>
  </si>
  <si>
    <t>GRATIFICAÇÃO POR CONDIÇÕES ESPECIAIS DE TRABALHO (CET)</t>
  </si>
  <si>
    <t>GRATIFICAÇÃO POR JORNADA AMPLIADA</t>
  </si>
  <si>
    <t>GRATIFICAÇÃO POR SUBSTITUIÇÃO AUTOMÁTICA</t>
  </si>
  <si>
    <t>GRATIFICAÇÃO PELA EXECUÇÃO DE SERVIÇOS DO PROGRAMA DE EDIFICAÇÕES PÚBLICAS DO ESTADO DA BAHIA - GEP</t>
  </si>
  <si>
    <t>GRATIFICAÇÃO PELA EXECUÇÃO DE SERVIÇOS DO PROGRAMA DE TRANSPORTES - GET</t>
  </si>
  <si>
    <t>ACUMULAÇÃO DE CARGO, EMPREGO OU FUNÇÃO PÚBLICA</t>
  </si>
  <si>
    <t>ACUMULAÇÃO DE PROVENTOS EVENCIMENTOS</t>
  </si>
  <si>
    <t>DISPOSIÇÃO/CESSÃO DE SERVIDOR PÚBLICO</t>
  </si>
  <si>
    <t>DISPONIBILIDADE SINDICAL</t>
  </si>
  <si>
    <t>ENQUADRAMENTO NA CARREIRA</t>
  </si>
  <si>
    <t>ESTABILIDADE ECONÔMICA</t>
  </si>
  <si>
    <t>FÉRIAS</t>
  </si>
  <si>
    <t>LICENÇA POR MOTIVO DE DOENÇA EM PESSOA DA FAMÍLIA</t>
  </si>
  <si>
    <t>LICENÇA POR MOTIVO DE AFASTAMENTO DO CÔNJUGE OU COMPANHEIRO</t>
  </si>
  <si>
    <t>LICENÇA PARA PRESTAR O SERVIÇO MILITAR OBRIGATÓRIO</t>
  </si>
  <si>
    <t>LICENÇA PARA CONCORRER A MANDATO ELETIVO E EXERCÉ-LO</t>
  </si>
  <si>
    <t>LICENÇA PRÊMIO POR ASSIDUIDADE</t>
  </si>
  <si>
    <t>LICENÇA PARA TRATAR DE INTERESSE PARTICULAR</t>
  </si>
  <si>
    <t>LICENÇA PARA O SERVIDOR ATLETA PARTICIPAR DE COMPETIÇÃO OFICIAL</t>
  </si>
  <si>
    <t>LICENÇA PARA TRATAMENTO DE SAÚDE</t>
  </si>
  <si>
    <t>LICENÇA À GESTANTE</t>
  </si>
  <si>
    <t>LICENÇA À ADOTANTE</t>
  </si>
  <si>
    <t>LICENÇA PATERNIDADE</t>
  </si>
  <si>
    <t>LICENÇA POR ACIDENTE EM SERVIÇO</t>
  </si>
  <si>
    <t>LICENÇA MATERNIDADE</t>
  </si>
  <si>
    <t>LICENÇA PARA PARTICIPAR DE MISSÃO OU ESTUDOS NO EXTERIOR</t>
  </si>
  <si>
    <t>PROGRESSÃO CARREIRA</t>
  </si>
  <si>
    <t>PROMOÇÃO NA CARREIRA DA POLÍCIA MILITAR E DO CORPO DE BOMBEIROS MILITAR</t>
  </si>
  <si>
    <t>PROMOÇÃO NA CARREIRA POLICIAL CIVIL</t>
  </si>
  <si>
    <t>PROMOÇÃO NAS CARREIRA DOS DEMAIS SERVIDORES PÚBLICOS CIVIS</t>
  </si>
  <si>
    <t>READAPTAÇÃO FUNCIONAL</t>
  </si>
  <si>
    <t>RECONDUÇÃO</t>
  </si>
  <si>
    <t>REINTEGRAÇÃO</t>
  </si>
  <si>
    <t>RELOTAÇÃO</t>
  </si>
  <si>
    <t>REMOÇÃO</t>
  </si>
  <si>
    <t>TEMPO DE SERVIÇO</t>
  </si>
  <si>
    <t>CONTRIBUIÇÃO SINDICAL</t>
  </si>
  <si>
    <t>CONTENCIOSO ADMINISTRATIVO</t>
  </si>
  <si>
    <t>ABONO DE PERMANÊNCIA</t>
  </si>
  <si>
    <t>APOSENTADORIA COMPULSÓRIA</t>
  </si>
  <si>
    <t>APOSENTADORIA ESPECIAL</t>
  </si>
  <si>
    <t>APOSENTADORIA POR INVALIDEZ</t>
  </si>
  <si>
    <t>APOSENTADORIA VOLUNTÁRIA</t>
  </si>
  <si>
    <t>PENSÃO POR MORTE</t>
  </si>
  <si>
    <t>REFORMA</t>
  </si>
  <si>
    <t>REPARAÇÃO DE DANOS</t>
  </si>
  <si>
    <t>RESERVA REMUNERADA</t>
  </si>
  <si>
    <t>REPRESENTAÇÃO PROVENIENTE DO MP-CONTAS</t>
  </si>
  <si>
    <t>APOSENTADORIA</t>
  </si>
  <si>
    <t>RESERVA/REFORMA</t>
  </si>
  <si>
    <t>CONSULTA PROVENIENTE DO TCE</t>
  </si>
  <si>
    <t>CONTRATO DE ADMISSÃO DE PESSOAL - REDA</t>
  </si>
  <si>
    <t>CONTRATOS</t>
  </si>
  <si>
    <t>DENÚNCIA PROVENIENTE DO TCE</t>
  </si>
  <si>
    <t>EMBARGOS DE DECLARAÇÃO</t>
  </si>
  <si>
    <t>LICITAÇÕES</t>
  </si>
  <si>
    <t>MEDIDA CAUTELAR</t>
  </si>
  <si>
    <t>RECLAMAÇÃO CONTRA ATO DE AUTORIDADE ADMINISTRATIVA</t>
  </si>
  <si>
    <t>RECURSO DE APELAÇÃO</t>
  </si>
  <si>
    <t>RECURSO DE RESCISÃO DO JULGADO</t>
  </si>
  <si>
    <t>RECURSO DE REVISÃO</t>
  </si>
  <si>
    <t>AUDITORIA DE CONTAS</t>
  </si>
  <si>
    <t>INSPEÇÃO</t>
  </si>
  <si>
    <t>TOMADA DE CONTAS</t>
  </si>
  <si>
    <t>ALTERAÇÃO CONTRATUAL</t>
  </si>
  <si>
    <t>ALTERAÇÃO DE PRAZO CONTRATUAL</t>
  </si>
  <si>
    <t>ALTERAÇÃO QUALITATIVA DE CONTRATO</t>
  </si>
  <si>
    <t>ALTERAÇÃO QUANTITATIVA DE CONTRATO</t>
  </si>
  <si>
    <t>BEM DE TERCEIROS</t>
  </si>
  <si>
    <t>CONCORRÊNCIA</t>
  </si>
  <si>
    <t>CONCURSO</t>
  </si>
  <si>
    <t>CONVITE</t>
  </si>
  <si>
    <t>CREDENCIAMENTO</t>
  </si>
  <si>
    <t>DISPENSA DE LICITAÇÃO</t>
  </si>
  <si>
    <t>EMPRÉSTIMO INTERNACIONAL</t>
  </si>
  <si>
    <t>INEXIGIBILIDADE DE LICITAÇÃO</t>
  </si>
  <si>
    <t>LICITAÇÃO</t>
  </si>
  <si>
    <t>PREGÃO ELETRÔNICO</t>
  </si>
  <si>
    <t>PREGÃO PRESENCIAL</t>
  </si>
  <si>
    <t>REGISTRO DE PREÇOS</t>
  </si>
  <si>
    <t>RESCISÃO CONTRATUAL</t>
  </si>
  <si>
    <t>RESSARCIMENTO</t>
  </si>
  <si>
    <t>REVISÃO CONTRATUAL</t>
  </si>
  <si>
    <t>TOMADA DE PREÇOS</t>
  </si>
  <si>
    <t>REAJUSTE CONTRATUAL</t>
  </si>
  <si>
    <t>AUTORIZAÇÃO PARA PARTICIPAÇÃO EM EVENTO</t>
  </si>
  <si>
    <t>CONVITE PARA EVENTO</t>
  </si>
  <si>
    <t>DIVULGAÇÃO DE EVENTO</t>
  </si>
  <si>
    <t xml:space="preserve">PEDIDO DE INFORMAÇÃO </t>
  </si>
  <si>
    <t>RECOMENDAÇÃO EM MATÉRIA ADMINISTRATIVA/DISCIPLINAR</t>
  </si>
  <si>
    <t>APURAÇÃO DE INFRAÇÃO</t>
  </si>
  <si>
    <t>PEDIDO DE RECONSIDERAÇÃO</t>
  </si>
  <si>
    <t>PEDIDO DE REVISÃO</t>
  </si>
  <si>
    <t>PERDA DE POSTO E PATENTE</t>
  </si>
  <si>
    <t>ATO DE IMPROBIDADE</t>
  </si>
  <si>
    <t>CRIME</t>
  </si>
  <si>
    <t>AUDITORIA</t>
  </si>
  <si>
    <t>AUTO DE INFRAÇÃO</t>
  </si>
  <si>
    <t>INQUÉRITO TÉCNICO</t>
  </si>
  <si>
    <t>RESOLUÇÃO</t>
  </si>
  <si>
    <t>PESSOA JURÍDICA</t>
  </si>
  <si>
    <t>TOMADA DE CONTAS ESPECIAL</t>
  </si>
  <si>
    <t>INFRAÇÃO DE MILITAR</t>
  </si>
  <si>
    <t>PEDIDO DE REABILITAÇÃO</t>
  </si>
  <si>
    <t>PESSOA FÍSICA</t>
  </si>
  <si>
    <t>RECURSO ADMINISTRATIVO</t>
  </si>
  <si>
    <t>ALTERAÇÃO DE CONVÊNIO</t>
  </si>
  <si>
    <t>CELEBRAÇÃO DE CONVÊNIO</t>
  </si>
  <si>
    <t>CHAMAMENTO PÚBLICO/EDITAL DE CONVÊNIO</t>
  </si>
  <si>
    <t>EXECUÇÃO DO CONVÊNIO</t>
  </si>
  <si>
    <t>EXECUÇÃO DO TERMO DE COOPERAÇÃO TÉCNICA</t>
  </si>
  <si>
    <t>EXTINÇÃO  DE CONVÊNIO</t>
  </si>
  <si>
    <t>ORIENTAÇÃO SOBRE CUMPRIMENTO DE DECISÃO JUDICIAL EM CONVÊNIO</t>
  </si>
  <si>
    <t>PERDA DE QUALIFICAÇÃO DE ENTIDADE COMO ORGANIZAÇÃO SOCIAL</t>
  </si>
  <si>
    <t>PRESTAÇÃO DE CONTAS ADMINISTRATIVA</t>
  </si>
  <si>
    <t>QUALIFICAÇÃO DE ENTIDADE COMO ORGANIZAÇÃO SOCIAL</t>
  </si>
  <si>
    <t>TOMADA DE CONTAS ADMINISTRATIVA</t>
  </si>
  <si>
    <t>CONSULTA SOBRE AUTORIZAÇÃO DE PROCEDIMENTO</t>
  </si>
  <si>
    <t>CONSULTA SOBREINCLUSÃO DE BENEFICIÁRIO</t>
  </si>
  <si>
    <t>CONSULTA SOBRE CARÊNCIA</t>
  </si>
  <si>
    <t>CONSULTA SOBRE EXCLUSÃO DE BENEFICIÁRIO</t>
  </si>
  <si>
    <t>CONSULTA SOBRE REEMBOLSO DE DESPESAS MÉDICAS</t>
  </si>
  <si>
    <t>CONSULTA SOBRE REGIME DE COPARTICIPAÇÃO</t>
  </si>
  <si>
    <t>CONSULTA SOBRE AUTORIZAÇÃO PARA CURSO/CONGRESSO/SEMINÁRIO</t>
  </si>
  <si>
    <t>ANÁLISE DE EDITAL</t>
  </si>
  <si>
    <t>CONSULTA SOBRE RECURSO</t>
  </si>
  <si>
    <t>CONSULTA SOBRE CONVOCAÇÃO EM CONCURSO PÚBLICO</t>
  </si>
  <si>
    <t>CONSULTA SOBRE NOMEAÇÃO EM CONCURSO PÚBLICO</t>
  </si>
  <si>
    <t>CONSULTA SOBRE RESERVA DE VAGAS CANDIDATO COM DEFICIÊNCIA</t>
  </si>
  <si>
    <t>CONSULTA SOBRE RESERVA DE VAGAS CANDIDATO NEGRO</t>
  </si>
  <si>
    <t>CONSULTA SOBRE CONVOCAÇÃO EM PROCESSO SELETIVO SIMPLIFICADO</t>
  </si>
  <si>
    <t>CONSULTA SOBRE CONTRATAÇÃO EM PROCESSO SELETIVO SIMPLIFICADO</t>
  </si>
  <si>
    <t>CONSULTA SOBRE RECONTRATAÇÃO EM PROCESSO SELETIVO SIMPLIFICADO</t>
  </si>
  <si>
    <t>ANÁLISE DE EDITAL DE CHAMAMENTO PÚBLICO</t>
  </si>
  <si>
    <t>RECONHECIMENTO DE ESTABILIDADE ECONÔMICA</t>
  </si>
  <si>
    <t>CONSULTA SOBRE FÉRIAS</t>
  </si>
  <si>
    <t>CONSULTA SOBRE INDENIZAÇÃO DE FÉRIAS</t>
  </si>
  <si>
    <t>CONSULTA SOBRE INDENIZAÇÃO DE LICENÇA PRÊMIO POR ASSIDUIDADE</t>
  </si>
  <si>
    <t>CONSULTA SOBRE LICENÇA PRÊMIO POR ASSIDUIDADE</t>
  </si>
  <si>
    <t>PROMOÇÃO EM RESSARCIMENTO DE PRETERIÇÃO</t>
  </si>
  <si>
    <t>CONSULTA SOBRE PROMOÇÃO DA POLÍCIA MILITAR E DO CORPO DE BOMBEIROS MILITAR</t>
  </si>
  <si>
    <t>PROMOÇÃO POST MORTEM</t>
  </si>
  <si>
    <t>CONSULTA SOBRE AVERBAÇÃO</t>
  </si>
  <si>
    <t>CONSULTA SOBRE DESAVERBAÇÃO</t>
  </si>
  <si>
    <t>Delimitação do objeto da consulta</t>
  </si>
  <si>
    <t>Informação acerca da situação do Interessado e da situação fática</t>
  </si>
  <si>
    <t>CONSULTA SOBRE ATO NORMATIVO/DOCUMENTO</t>
  </si>
  <si>
    <t>REGISTRO DE APOSENTADORIA  NO TCE</t>
  </si>
  <si>
    <t>RETIFICAÇÃO DO ATO APOSENTADOR</t>
  </si>
  <si>
    <t>CONSULTA SOBRE PROVENTOS</t>
  </si>
  <si>
    <t>CONSULTA SOBRE PROCESSO NO ÂMBITO DO TCE</t>
  </si>
  <si>
    <t>DENÚNCIA EM PROCESSO NO ÂMBITO DO TCE</t>
  </si>
  <si>
    <t>EXAME DA LEGALIDADE EM AJUSTES</t>
  </si>
  <si>
    <t>APELAÇÃO</t>
  </si>
  <si>
    <t>REVISÃO</t>
  </si>
  <si>
    <t>RESCISÃO DE JULGADO</t>
  </si>
  <si>
    <t>INSPEÇÃO DETERMINADA PELO TCE</t>
  </si>
  <si>
    <t>CONSULTA</t>
  </si>
  <si>
    <t>AQUISIÇÕES</t>
  </si>
  <si>
    <t>ESCOPO</t>
  </si>
  <si>
    <t>OBRAS E SERVIÇOS DE ENGENHARIA</t>
  </si>
  <si>
    <t>SERVIÇOS EM GERAL CONTÍNUOS</t>
  </si>
  <si>
    <t>SERVIÇOS TERCEIRIZADOS</t>
  </si>
  <si>
    <t>TI</t>
  </si>
  <si>
    <t>SERVIÇOS DE ENGENHARIA</t>
  </si>
  <si>
    <t>SERVIÇOS EM GERAL</t>
  </si>
  <si>
    <t>EDITAL</t>
  </si>
  <si>
    <t>LEI 9433/2005 ART. 59 INC. I E II</t>
  </si>
  <si>
    <t>LEI 9433/2005 ART. 59 INC. III, VIII, XI, XIII, XIV, XVII, XIX, XX, XXI, XXIII</t>
  </si>
  <si>
    <t>LEI 9433/2005 ART. 59 INC. IV GERAL</t>
  </si>
  <si>
    <t>LEI 9433/2005 ART. 59 INC. IV MEDICAMENTOS</t>
  </si>
  <si>
    <t>LEI 9433/2005 ART. 59 INC. IV SERVIÇOS TERCEIRIZADOS</t>
  </si>
  <si>
    <t>LEI 9433/2005 ART. 59 INC. IX</t>
  </si>
  <si>
    <t>LEI 9433/2005 ART. 59 INC. V</t>
  </si>
  <si>
    <t>LEI 9433/2005 ART. 59 INC. VI</t>
  </si>
  <si>
    <t>LEI 9433/2005 ART. 59 INC. VII LOCAÇÃO DE IMÓVEL</t>
  </si>
  <si>
    <t>LEI 9433/2005 ART. 59 INC. X</t>
  </si>
  <si>
    <t>LEI 9433/2005 ART. 59 INC. XII</t>
  </si>
  <si>
    <t>LEI 9433/2005 ART. 59 INC. XV</t>
  </si>
  <si>
    <t>LEI 9433/2005 ART. 59 INC. XVI</t>
  </si>
  <si>
    <t>LEI 9433/2005 ART. 59 INC. XVIII</t>
  </si>
  <si>
    <t>LEI 9433/2005 ART. 59 INC. XXII</t>
  </si>
  <si>
    <t>LICITAÇÃO PÚBLICA INTERNACIONAL-ICB</t>
  </si>
  <si>
    <t>PREGÃO OU LICITAÇÃO PÚBLICA NACIONAL – NCB</t>
  </si>
  <si>
    <t>CONTRATO ADTIVO BANCO</t>
  </si>
  <si>
    <t>CONSULTOR INDIVIDUAL</t>
  </si>
  <si>
    <t>CONTRATAÇÃO DIRETA</t>
  </si>
  <si>
    <t>SELEÇÃO BASEADA NA QUALIDADE - SBQ</t>
  </si>
  <si>
    <t>SELEÇÃO BASEADA NA QUALIDADE E CUSTO - SBQC</t>
  </si>
  <si>
    <t>SELEÇÃO BASEADA NA QUALIFICAÇÃO DO CONSULTOR - SQC</t>
  </si>
  <si>
    <t>SELEÇÃO COM ORÇAMENTO FIXO - SOF</t>
  </si>
  <si>
    <t>SELEÇÃO PELO MENOR CUSTO - SMC</t>
  </si>
  <si>
    <t>SHOPPING</t>
  </si>
  <si>
    <t>LEI 9433/2005 ART. 60 CAPUT</t>
  </si>
  <si>
    <t>LEI 9433/2005 ART. 60 INC. I</t>
  </si>
  <si>
    <t>LEI 9433/2005 ART. 60 INC. II</t>
  </si>
  <si>
    <t>LEI 9433/2005 ART. 60 INC. IIII</t>
  </si>
  <si>
    <t>CHAMAMENTO PÚBLICO</t>
  </si>
  <si>
    <t>CONSULTA SOBRE PROCEDIMENTOS LICITATÓRIOS EM GERAL</t>
  </si>
  <si>
    <t>IMPUGNAÇÃO</t>
  </si>
  <si>
    <t>LEILÃO</t>
  </si>
  <si>
    <t>RECURSO</t>
  </si>
  <si>
    <t>REVOGAÇÃO/ANULAÇÃO</t>
  </si>
  <si>
    <t>ADESÃO A ATA DE REGISTRO DE PREÇOS REQUERIDA PELO ESTADO DA BAHIA</t>
  </si>
  <si>
    <t>ADESÃO A ATA DE REGISTRO DE PREÇOS REQUERIDA POR OUTROS ENTES FEDERADOS</t>
  </si>
  <si>
    <t>RESCISÃO AMIGÁVEL</t>
  </si>
  <si>
    <t>RESCISÃO UNILATERAL</t>
  </si>
  <si>
    <t>OBRAS E SERVIÇOS DE ENGENHARIA POR CONCORRÊNCIA</t>
  </si>
  <si>
    <t>CONSULTA SOBRE CONTRATOS PROVENIENTES DE LICITAÇÃO</t>
  </si>
  <si>
    <t>CONSULTA SOBRE PROCEDIMENTOS LICITATÓRIOS</t>
  </si>
  <si>
    <t>Informação do órgão envolvido</t>
  </si>
  <si>
    <t>Minuta do ato normativo</t>
  </si>
  <si>
    <t>Inquérito Policial</t>
  </si>
  <si>
    <t>Processo com denúncia</t>
  </si>
  <si>
    <t>Processo de Investigação Preliminar</t>
  </si>
  <si>
    <t>Relatório de Auditoria de órgão de controle</t>
  </si>
  <si>
    <t>Processo de Inspeção Escolar</t>
  </si>
  <si>
    <t>Processo de sindicância</t>
  </si>
  <si>
    <t>Portaria instauradora do PAD, com informação da data de publicação em meio oficial</t>
  </si>
  <si>
    <t>Portaria de afastamento preventivo do servidor, com informação da data de publicação</t>
  </si>
  <si>
    <t>Ata de instalação</t>
  </si>
  <si>
    <t>Mandado de citação, com descrição do fato ilícito imputado e indicação dos dispositivos legais</t>
  </si>
  <si>
    <t>Documento de confirmação de leitura do e-mail com o mandado de citação dirigido ao acusado, com data e horário</t>
  </si>
  <si>
    <t>Certidão informando que não foi possível realizar a citação eletrônica e de que foi realizada a citação pessoal do acusado, com indicação da data</t>
  </si>
  <si>
    <t>Certidão informando de que o acusado não foi citado pessoalmente, por não ter sido localizado ou por estar frustrando a citação</t>
  </si>
  <si>
    <t>Publicação do mandado de citação em jornal de grande circulação</t>
  </si>
  <si>
    <t>Publicação do mandado de citação no Diário Oficial do Estado</t>
  </si>
  <si>
    <t>Portaria de nomeação do defensor dativo</t>
  </si>
  <si>
    <t>Defesa prévia (inicial) apresentada pelo defensor constituído ou dativo, que deve ser advogado</t>
  </si>
  <si>
    <t>Mandados de intimação do acusado não revel sempre que houver audiência (oitiva de testemunha e interrogatório)</t>
  </si>
  <si>
    <t>Mandados de intimação do defensor, constituído ou dativo, sempre que houver a realização de audiência (oitiva de testemunha e interrogatório)</t>
  </si>
  <si>
    <t>Mandados de intimação das testemunhas convocadas pela Comissão para audiência de oitiva</t>
  </si>
  <si>
    <t>Mandados de intimação das testemunhas arroladas pela defesa para audiência de oitiva</t>
  </si>
  <si>
    <t>Documento de confirmação de leitura do mandado de intimação para audiência, dirigido ao acusado, quando este foi citado por meio eletrônico, com indicação de data e hora</t>
  </si>
  <si>
    <t>Documento de confirmação de leitura do mandado de intimação dirigido ao defensor do acusado para praticar algum ato de instrução processual, quando é possível intimar o advogado por meio eletrônico</t>
  </si>
  <si>
    <t>Documento de confirmação de leitura do mandado de intimação dirigido à testemunha que é agente público estadual, com indicação de data e hora</t>
  </si>
  <si>
    <t>Certidão atestando que houve intimação, postal ou pessoal, do defensor do acusado para participar de audiência (oitiva de testemunhas/interrogatório</t>
  </si>
  <si>
    <t>Termo de declarações das testemunhas convocadas pela Comissão Processante</t>
  </si>
  <si>
    <t>Termo de declarações das testemunhas arroladas pela Defesa</t>
  </si>
  <si>
    <t>Incidente de insanidade mental, com laudo emitido pela Junta Médica Oficial</t>
  </si>
  <si>
    <t>Laudo pericial emitido por órgão oficial que não seja a Junta Médica do Estado</t>
  </si>
  <si>
    <t>Mandado de intimação para o defensor, constituído ou dativo, formular quesitos na colheita de prova pericial de qualquer natureza</t>
  </si>
  <si>
    <t>Mandado de intimação solicitando de outros órgãos a apresentação de documentos para o PAD</t>
  </si>
  <si>
    <t>Mandado de intimação para o defensor se manifestar sobre prova documental</t>
  </si>
  <si>
    <t>Certidão atestando que o defensor e o acusado não revel foram intimados para participar da prática de todos atos processuais</t>
  </si>
  <si>
    <t>Termo de interrogatório do acusado não revel</t>
  </si>
  <si>
    <t>Mandado de intimação para apresentação de defesa final dirigido ao defensor do acusado revel</t>
  </si>
  <si>
    <t>Documento com confirmação de leitura da intimação para defesa final encaminhada por meio eletrônico ao defensor do acusado</t>
  </si>
  <si>
    <t xml:space="preserve">Certidão atestando que houve intimação postal ou pessoal do advogado para apresentação de defesa final, quando o acusado é revel </t>
  </si>
  <si>
    <t>Ficha de Antecedentes Funcionais</t>
  </si>
  <si>
    <t xml:space="preserve">Defesa final </t>
  </si>
  <si>
    <t>Portaria de nomeação de defensor ah doc para prática de ato de instrução processual/defesa final</t>
  </si>
  <si>
    <t>Relatório final</t>
  </si>
  <si>
    <t>Portaria de reconvocação da Comissão Processante</t>
  </si>
  <si>
    <t xml:space="preserve">Termo de novo interrogatório do acusado não revel, no caso de reconvocação da comissão processante para colheita de novas provas </t>
  </si>
  <si>
    <t xml:space="preserve">Mandado de intimação para defesa final complementar </t>
  </si>
  <si>
    <t xml:space="preserve">Nova Defesa final </t>
  </si>
  <si>
    <t>Relatório final complementar</t>
  </si>
  <si>
    <t>Portaria de nulidade parcial do processo disciplinar, com reconvocação da Comissão Processante para saneamento do feito</t>
  </si>
  <si>
    <t>Processo administrativo disciplinar</t>
  </si>
  <si>
    <t>Portaria/decreto da autoridade competente, que impôs a sanção disciplinar objeto do Pedido de Reconsideração, com informação da data de publicação</t>
  </si>
  <si>
    <t>Petição apresentada pelo interessado com Pedido de Reconsideração</t>
  </si>
  <si>
    <t>Informação sobre a existência de ação judicial proposta pelo interessado contra a sanção disciplinar</t>
  </si>
  <si>
    <t>Portaria da autoridade que impôs a sanção designando comissão revisora, após juízo de admissibilidade positivo feito pela PGE</t>
  </si>
  <si>
    <t>Mandado de intimação do defensor constituído para audiência de oitiva das testemunhas arroladas na petição com Pedido de Reconsideração</t>
  </si>
  <si>
    <t>Documento de confirmação de leitura da intimação do defensor da audiência de oitiva de testemunhas por ele arroladas, realizada por meio eletrônico</t>
  </si>
  <si>
    <t>Certidão de que houve intimação postal ou pessoal do defensor para audiência de oitiva de testemunhas por ele arroladas</t>
  </si>
  <si>
    <t>Mandado de intimação das testemunhas arroladas pelo defensor, quando estas foram agente público estadual</t>
  </si>
  <si>
    <t>Certidão de que houve intimação pessoal da(s) testemunha(s) arrolada(s) pelo defensor, quando a testemunha é agente público estadual</t>
  </si>
  <si>
    <t>Termos de declaração das testemunhas</t>
  </si>
  <si>
    <t>Relatório final da Comissão Revisora</t>
  </si>
  <si>
    <t>Processo administrativo disciplinar – autos completos</t>
  </si>
  <si>
    <t>Extrato da decisão do Comandante Geral na conclusão do PAD, com informação da data de publicação</t>
  </si>
  <si>
    <t>Recurso administrativo</t>
  </si>
  <si>
    <t>Informação sobe a existência de decisão judicial condenatória do juízo criminal</t>
  </si>
  <si>
    <t>Processo com a denúncia</t>
  </si>
  <si>
    <t>Apuração preliminar da denúncia</t>
  </si>
  <si>
    <t>Processo administrativo ético</t>
  </si>
  <si>
    <t>Informação sobre a existência de condenação judicial pelo fato apurado no processo ético</t>
  </si>
  <si>
    <t>Decisão judicial condenatória de ação de improbidade</t>
  </si>
  <si>
    <t>Informação de que houve ou não trânsito em julgado da decisão judicial condenatória de ação de improbidade</t>
  </si>
  <si>
    <t>Recurso de Apelação da decisão condenatória em ação de improbidade</t>
  </si>
  <si>
    <t>Informação sobre a existência ou não de processo administrativo instaurado no âmbito do Estado da Bahia contra a pessoa física ou jurídica condenada em ação de improbidade</t>
  </si>
  <si>
    <t>Decisão judicial condenatória de ação penal</t>
  </si>
  <si>
    <t>Informação de que houve trânsito em julgado da decisão judicial condenatória de ação penal</t>
  </si>
  <si>
    <t>Recurso de Apelação da decisão condenatória em ação penal</t>
  </si>
  <si>
    <t>Informação sobre a existência ou não de processo administrativo disciplinar contra servidor condenado em ação penal</t>
  </si>
  <si>
    <t>Relatório da auditoria apontando ilícitos</t>
  </si>
  <si>
    <t>Informação sobre a existência ou não de sindicância instaurada no âmbito do Estado da Bahia contra a pessoa física ou jurídica denunciada na auditoria</t>
  </si>
  <si>
    <t>Informação sobre a existência ou não de processo administrativo instaurado no âmbito do Estado da Bahia contra a pessoa física ou jurídica denunciada</t>
  </si>
  <si>
    <t>Processo de Inquérito Técnico concluído</t>
  </si>
  <si>
    <t>Informação sobre a existência ou não de sindicância contra o militar estadual pelo fato apurado no inquérito técnico</t>
  </si>
  <si>
    <t>Informação sobre a existência de processo de reparação de danos pelo fato apurado no inquérito técnico</t>
  </si>
  <si>
    <t>Informação sobre a existência ou não de processo disciplinar contra militar estadual pelo fato apurado no inquérito técnico</t>
  </si>
  <si>
    <t>Decisão administrativa Inquérito Técnico</t>
  </si>
  <si>
    <t>Relatório da Inspeção apontando ilícitos</t>
  </si>
  <si>
    <t>Informação sobre a existência ou não de sindicância instaurada para apurar os fatos denunciados na Inspeção</t>
  </si>
  <si>
    <t>Manifestação da autoridade solicitante motivando o pedido de medida cautelar</t>
  </si>
  <si>
    <t>Documentos que indicam a ocorrência do fato motivador do pedido da medida cautelar</t>
  </si>
  <si>
    <t>Informação sobre a existência ou não de procedimento de natureza investigatória apurando o fato motivador do pedido de medida cautelar</t>
  </si>
  <si>
    <t>Resolução com julgamento da prestação de contas</t>
  </si>
  <si>
    <t>Informação sobre o trânsito em julgado da decisão</t>
  </si>
  <si>
    <t>Informação sobre a existência de denúncia motivadora da realização da Tomada de Contas realizada pelo TCE</t>
  </si>
  <si>
    <t>Informação sobre a existência ou não de Tomada de Contas Especial realizada por órgão ou entidade da Administração Pública repassadora do recurso público</t>
  </si>
  <si>
    <t>Documento relatando a irregularidade praticada por pessoa física em uma contratação administrativa (licitações ou contrato administrativo)</t>
  </si>
  <si>
    <t>Instrumento convocatório (edital) da licitação</t>
  </si>
  <si>
    <t>Contrato administrativo assinado</t>
  </si>
  <si>
    <t>Aditivo contratual</t>
  </si>
  <si>
    <t>Registro cadastral da pessoa física no SIMPAS</t>
  </si>
  <si>
    <t>Informação sobre a existência ou não de processo administrativo instaurado no âmbito do Estado da Bahia contra a pessoa física denunciada</t>
  </si>
  <si>
    <t>Informação sobre o servidor que seria responsável pela fiscalização do contrato administrativo</t>
  </si>
  <si>
    <t>Documento relatando a irregularidade praticada por pessoa jurídica em uma contratação administrativa (licitações ou contrato administrativo)</t>
  </si>
  <si>
    <t>Registro cadastral da pessoa jurídica no SIMPAS</t>
  </si>
  <si>
    <t>Informação sobre a existência ou não de processo administrativo instaurado no âmbito do Estado da Bahia contra a pessoa jurídica denunciada</t>
  </si>
  <si>
    <t>Documento relatando a irregularidade praticada por pessoa física em uma parceria/convênio administrativa (licitações ou contrato administrativo)</t>
  </si>
  <si>
    <t>Instrumento convocatório (edital) de chamamento público da parceria</t>
  </si>
  <si>
    <t>Convênio ou instrumento de parceria assinado</t>
  </si>
  <si>
    <t>Termo de prorrogação do convênio ou parceria</t>
  </si>
  <si>
    <t>Registro cadastral da pessoa física parceira</t>
  </si>
  <si>
    <t>Informação sobre a existência ou não de processo administrativo instaurado no âmbito do Estado da Bahia para apurar irregularidade imputada à pessoa física denunciada</t>
  </si>
  <si>
    <t>Informação sobre o servidor que seria responsável pela fiscalização da parceria</t>
  </si>
  <si>
    <t>Informação se houve julgamento da prestação de prestação de contas, parcial ou total</t>
  </si>
  <si>
    <t>Informação sobre a realização ou não de Tomada de Contas Especial</t>
  </si>
  <si>
    <t>Documento relatando a irregularidade praticada por pessoa jurídica em uma parceria/convênio administrativa (licitações ou contrato administrativo)</t>
  </si>
  <si>
    <t>Registro cadastral da pessoa jurídica parceira</t>
  </si>
  <si>
    <t>Informação sobre a existência ou não de processo administrativo instaurado no âmbito do Estado da Bahia para apurar irregularidade imputada à pessoa jurídica denunciada</t>
  </si>
  <si>
    <t>Informação sobre a existência de processo de Qualificação da pessoa jurídica como Organização Social</t>
  </si>
  <si>
    <t>Documento elaborado pelo superior hierárquico relatando ausência do servidor por mais de trinta dias consecutivos</t>
  </si>
  <si>
    <t>Informação da data do início da frequência negativa</t>
  </si>
  <si>
    <t>Informação sobre o mês de exclusão do servidor faltoso da folha de pagamento</t>
  </si>
  <si>
    <t>Histórico funcional do servidor, com indicação de todos os afastamentos legais</t>
  </si>
  <si>
    <t>Informação sobre a existência ou não de pedido de exoneração apresentado pelo servidor</t>
  </si>
  <si>
    <t>Informação sobre a existência ou não de pedido de reassunção do cargo apresentado pelo servidor</t>
  </si>
  <si>
    <t>Documento relatando todos os cargos, empregos e funções públicas ocupados</t>
  </si>
  <si>
    <t>Informação da carga horária total em todos os vínculos ocupados</t>
  </si>
  <si>
    <t>Informação sobre o nível de escolaridade de todos os cargos, empregos e função ocupados</t>
  </si>
  <si>
    <t>Informação sobre a existência de aposentadoria do servidor denunciado em algum cargo, emprego ou função ocupado, com indicação do cargo</t>
  </si>
  <si>
    <t>Informação sobre a data de ingresso no cargos, empregos e função ocupados</t>
  </si>
  <si>
    <t>Informação sobre a existência ou não de pedido de exoneração apresentado pelo servidor em algum cargo, emprego ou função ocupado</t>
  </si>
  <si>
    <t>Documento relatando a irregularidade que pode ter sido praticada por servidor público estadual</t>
  </si>
  <si>
    <t>Histórico funcional do servidor público estadual  porventura denunciado</t>
  </si>
  <si>
    <t>Informação sobre a existência de Investigação Preliminar, Sindicância ou Processo Disciplinar previamente instaurado para apurar irregularidade praticada pelo servidor denunciado</t>
  </si>
  <si>
    <t>Documentação que corrobore a denúncia de irregularidade relatada</t>
  </si>
  <si>
    <t>Portaria da autoridade competente para designar servidor ou comissão para conduzir a Investigação Preliminar</t>
  </si>
  <si>
    <t>Instrumento convocatório (edital) da licitação ou do chamamento público</t>
  </si>
  <si>
    <t>Contrato administrativo ou Instrumento de parceria assinado</t>
  </si>
  <si>
    <t>Mandado de Intimação convocando a pessoa jurídica denunciada, através do seu representante legal, para prestar esclarecimentos</t>
  </si>
  <si>
    <t>Mandado de Intimação para oitiva de pessoas que presenciaram o fato</t>
  </si>
  <si>
    <t>Documentação solicitada para esclarecimento do fato denunciado</t>
  </si>
  <si>
    <t>Informação sobre a existência de Investigação Preliminar, Sindicância ou Processo Sancionatório previamente instaurado conta pessoa jurídica denunciada</t>
  </si>
  <si>
    <t>Relatório conclusivo elaborado pelo servidor/comissão sobre os fatos objeto de apuração</t>
  </si>
  <si>
    <t>Informação sobre a existência ou não de pedido de reassunção apresentado pelo servidor</t>
  </si>
  <si>
    <t>Declaração prestada pelo Setor de Recursos Humanos sobre a existência de ato de disposição do servidor ou de remoção para outra unidade</t>
  </si>
  <si>
    <t>Declaração colhida do servidor denunciado esclarecendo a sua frequência negativa</t>
  </si>
  <si>
    <t>Laudo da Junta Médica Oficial do Estado sobre o cabimento de licença médica em favor do servidor</t>
  </si>
  <si>
    <t>Informação sobre a existência ou não de sindicância ou processo disciplinar instaurado contra o servidor denunciado</t>
  </si>
  <si>
    <t>Documento relatando todos os cargos, emprego ou função pública ocupados pelo servidor público estadual</t>
  </si>
  <si>
    <t>Informação sobre data de ingresso em cada cargo, emprego ou função pública ocupado</t>
  </si>
  <si>
    <t>Termo de posse assinado pelo servidor denunciado quando assumiu cargo estadual</t>
  </si>
  <si>
    <t>Decreto de nomeação do denunciado no cargo, emprego ou função</t>
  </si>
  <si>
    <t>Edital do processo seletivo/concurso público para ingresso no cargo, emprego ou função</t>
  </si>
  <si>
    <t>Informação sobre a escolaridade dos cargos ocupados</t>
  </si>
  <si>
    <t>Lei que criou o cargo público ocupado</t>
  </si>
  <si>
    <t>Ficha de recadastramento apresentada pelo servidor nos últimos cinco anos</t>
  </si>
  <si>
    <t>Informação sobre a carga horária total (semanal ou mensal) do servidor em todos cargos, emprego ou função pública ocupados</t>
  </si>
  <si>
    <t>Documento elaborado pelo superior hierárquico do servidor no cargo estadual detalhando a distribuição da carga horária durante toda a semana, com os respectivos horários de início e término da jornada</t>
  </si>
  <si>
    <t xml:space="preserve">Documento elaborado pelo superior hierárquico do servidor no cargo municipal/federal ou distrital detalhando a distribuição da carga horária durante toda a semana, com os respectivos horários de início e término da jornada </t>
  </si>
  <si>
    <t>Declaração elaborada pelo superior hierárquico do servidor no cargo estadual informando se o servidor é assíduo ou não</t>
  </si>
  <si>
    <t>Folha de frequência dos últimos cinco anos</t>
  </si>
  <si>
    <t>Informação sobre a existência ou não de pedido de exoneração apresentado pelo servidor em algum dos vínculos (cargo, emprego ou função) ocupados, com indicação de data, em caso positivo</t>
  </si>
  <si>
    <t>Informação sobre a existência de aposentadoria em algum dos vínculos (cargo, emprego ou função), com indicação de data, em caso positivo</t>
  </si>
  <si>
    <t>Informação sobre a distância entre os locais de trabalho do servidor e também sobre o meio de transporte utilizado para deslocamento intrajornada</t>
  </si>
  <si>
    <t>Termo de declaração prestado pela pessoa que apresentou a denúncia</t>
  </si>
  <si>
    <t>Termo de declaração prestado pelo servidor denunciado sobre os fatos que lhe são imputados</t>
  </si>
  <si>
    <t>Portaria designando o servidor para conduzir o PRD, com indicação do fato objeto de apuração</t>
  </si>
  <si>
    <t>Cópia do Parecer da PGE orientando pelo cabimento da instauração de PRD</t>
  </si>
  <si>
    <t>Despacho inicial saneador declarando suprida total ou parcialmente a primeira fase do PRD (fase de apuração)</t>
  </si>
  <si>
    <t>Cópia da sindicância</t>
  </si>
  <si>
    <t>Cópia da Investigação Preliminar</t>
  </si>
  <si>
    <t>Cópia do processo sancionatório</t>
  </si>
  <si>
    <t>Cópia do relatório de auditoria</t>
  </si>
  <si>
    <t>Cópia da Tomada de Contas Especial</t>
  </si>
  <si>
    <t>Mandado de notificação para a pessoa jurídica processada se manifestar em 10 dias sobre a imputação de ter causado dano</t>
  </si>
  <si>
    <t>Documento de confirmação de leitura da notificação para manifestação enviada por meio eletrônico</t>
  </si>
  <si>
    <t>Documento comprovando o recebimento da notificação para manifestação pela via postal</t>
  </si>
  <si>
    <t>Parecer da PGE, no curso do PRD, analisando a existência de tutela ressarcitória diante da manifestação apresentada pela pessoa jurídica processada</t>
  </si>
  <si>
    <t>Memória de cálculo dos valores a serem ressarcidos, corrigidos pelo INPC</t>
  </si>
  <si>
    <t>Informação do servidor designado para conduzir o PRD atestando que o devedor não apresentou proposta de ressarcimento mediante obrigação de fazer/dar</t>
  </si>
  <si>
    <t>Documento elaborado pelo setor técnico competente atestando que o ressarcimento mediante obrigação de fazer/dar foi adequado</t>
  </si>
  <si>
    <t>Mandado de Intimação para impugnação dos valores arbitrados a título de ressarcimento</t>
  </si>
  <si>
    <t>Manifestação do servidor responsável pela condução do PRD sobre a impugnação apresentada pela pessoa jurídica processada</t>
  </si>
  <si>
    <t>Mandado de Notificação para realização de pagamento (integral ou parcelado) dos valores a serem ressarcidos dirigido à pessoa jurídica</t>
  </si>
  <si>
    <t xml:space="preserve">Documento de confirmação de leitura da notificação para pagamento/parcelamento enviada por meio eletrônico para a pessoa jurídica </t>
  </si>
  <si>
    <t>Comprovação de recebimento da notificação para pagamento/parcelamento realizado pela via postal</t>
  </si>
  <si>
    <t>Informação sobre a apresentação de pedido de parcelamento</t>
  </si>
  <si>
    <t>Mandado de notificação para o servidor público processado se manifestar em 10 dias sobre a imputação de ter causado dano</t>
  </si>
  <si>
    <t>Documento com confirmação de leitura da notificação para manifestação enviada por meio eletrônico para o servidor (devedor)</t>
  </si>
  <si>
    <t>Certidão do servidor responsável pelo PRD atestando que houve notificação pessoal do devedor para manifestação</t>
  </si>
  <si>
    <t>Parecer da PGE, no curso do PRD, analisando a existência de tutela ressarcitória diante da manifestação apresentada pelo servidor público</t>
  </si>
  <si>
    <t>Memória de cálculo dos valores a serem ressarcido, corrigidos pelo INPC</t>
  </si>
  <si>
    <t>Mandado de Notificação para realização de pagamento ou pedido de parcelamento dirigido ao servidor público</t>
  </si>
  <si>
    <t>Documento de confirmação de leitura da notificação para pagamento/parcelamento enviada por meio eletrônico para o servidor público</t>
  </si>
  <si>
    <t>Certidão atestado que o servidor público processado foi notificado pessoalmente para pagamento/parcelamento</t>
  </si>
  <si>
    <t>Declaração do servidor concordando com desconto na sua remuneração/proventos para ressarcimento dos valores devidos</t>
  </si>
  <si>
    <t>Relatório de Auditoria</t>
  </si>
  <si>
    <t>Portaria instauradora da sindicância, com informação da data de publicação</t>
  </si>
  <si>
    <t>Termo de decretação de sigilo da sindicância</t>
  </si>
  <si>
    <t>Mandado de intimação de convocação das pessoas, servidores ou não, que irão para depor em audiência</t>
  </si>
  <si>
    <t>Certidão atestando o recebimento da intimação  postal dirigida à pessoa jurídica investigada, convocando representante legal/preposto para depor</t>
  </si>
  <si>
    <t>Documento de confirmação de leitura do e-mail com o mandado de intimação dos depoentes que são servidores públicos estaduais</t>
  </si>
  <si>
    <t>Documento de confirmação de leitura do e-mail com o mandado de intimação da pessoa jurídica convocada a prestar esclarecimentos através do representante legal ou preposto</t>
  </si>
  <si>
    <t>Certidão atestando que  servidor público foi intimado pessoalmente para depor perante a Comissão Sindicante</t>
  </si>
  <si>
    <t>Certidão de juntada de documentos</t>
  </si>
  <si>
    <t>Laudo pericial emitido por órgão oficial</t>
  </si>
  <si>
    <t>Termo de depoimento do denunciante</t>
  </si>
  <si>
    <t>Termo de depoimento do representante legal/prepostos da pessoa jurídica denunciada</t>
  </si>
  <si>
    <t>Informação sobre a existência de sindicância ou processo sancionatório anterior apurando fato análogo</t>
  </si>
  <si>
    <t>Portaria de reconvocação da Comissão Sindicante</t>
  </si>
  <si>
    <t>Laudo pericial emitido por órgão oficial que não é a Junta Médica</t>
  </si>
  <si>
    <t>Mandado de intimação de convocação das pessoas que irão para depor em audiência</t>
  </si>
  <si>
    <t>Termo de depoimento do denunciado (sindicado)</t>
  </si>
  <si>
    <t>Documento de confirmação de leitura do mandado de intimação do acusado que foi citado por meio eletrônico, com indicação de data e hora</t>
  </si>
  <si>
    <t>Informação sobre a existência de sindicância ou processo disciplinar anterior apurando fato análogo</t>
  </si>
  <si>
    <t>Documento elaborado pelo superior hierárquico do servidor no cargo estadual detalhando a distribuição da carga horária durante toda a semana, com os respectivos horários de início e término da jornada no vínculo estadual</t>
  </si>
  <si>
    <t>Documento elaborado pelo superior hierárquico do servidor no cargo municipal/federal ou distrital detalhando a distribuição da carga horária durante toda a semana, com os respectivos horários de início e término da jornada no vínculo em outro ente federativo</t>
  </si>
  <si>
    <t>Informação sobre a realização ou não da notificação da pessoa que recebeu os recursos sobre a necessidade de regularização do dever de prestação de contas</t>
  </si>
  <si>
    <t>Portaria instauradora da Tomada de Contas Especial</t>
  </si>
  <si>
    <t>Informação sobre realização ou não do registro negativo  da pessoa investigada no SICON, como medida cautelar</t>
  </si>
  <si>
    <t>Mandado de intimação da pessoa física/jurídica que recebeu recursos da instauração de tomada de contas especial e inscrição no SICON</t>
  </si>
  <si>
    <t>Relatório de inspeção in locu, para aferição do percentual de cumprimento do ajuste</t>
  </si>
  <si>
    <t>Memória de cálculo dos valores que não teriam sido aplicados corretamente, com quantificação do prejuízo a ser ressarcido</t>
  </si>
  <si>
    <t>Notificação do interessado para apresentação de manifestação sobre a apuração realizada na Tomada de Contas Especial</t>
  </si>
  <si>
    <t>Documento de confirmação de leitura da notificação enviada por meio eletrônico</t>
  </si>
  <si>
    <t>Certidão de que houve notificação postal da pessoa física (não servidor) ou jurídica que recebeu o recurso</t>
  </si>
  <si>
    <t>Certidão de que houve notificação pessoal do agente público estadual que recebeu recursos</t>
  </si>
  <si>
    <t>Relatório final da Tomada de Contas Especial</t>
  </si>
  <si>
    <t>Informação sobre a pessoa que seria responsável pela fiscalização da aplicação dos recursos</t>
  </si>
  <si>
    <t>Decisão da autoridade competente julgando a Tomada de Contas Especial, com a data de publicação</t>
  </si>
  <si>
    <t>Inquérito técnico</t>
  </si>
  <si>
    <t>Portaria instauradora do PDS, com informação da data de publicação</t>
  </si>
  <si>
    <t>Portaria de afastamento preventivo do servidor militar, com informação da data de publicação</t>
  </si>
  <si>
    <t>Termo de acusação</t>
  </si>
  <si>
    <t>Documento de confirmação de leitura do e-mail com o mandado de citação dirigido ao servidor militar acusado, com data e horário</t>
  </si>
  <si>
    <t>Certidão informando que não foi possível realizar a citação eletrônica e de que foi realizada a citação pessoal do servidor militar acusado, com indicação da data</t>
  </si>
  <si>
    <t>Publicação do mandado de citação em meio oficial</t>
  </si>
  <si>
    <t>Mandados de intimação do acusado não revel sempre que houver audiência</t>
  </si>
  <si>
    <t>Mandados de intimação do defensor, constituído ou dativo, sempre que houver audiência</t>
  </si>
  <si>
    <t>Mandados de intimação das testemunhas da Comissão</t>
  </si>
  <si>
    <t>Mandados de intimação das testemunhas porventura arroladas pela defesa</t>
  </si>
  <si>
    <t>Incidente de insanidade mental</t>
  </si>
  <si>
    <t>Termos de declarações das testemunhas da Comissão e da defesa</t>
  </si>
  <si>
    <t>Mandado de intimação para o defensor, constituído ou dativo, se manifestar sobre prova documental juntada aos autos</t>
  </si>
  <si>
    <t>Laudo pericial emitido por órgão oficial que não a Junta Médica</t>
  </si>
  <si>
    <t>Documento de confirmação de leitura dos mandados de intimação dirigidos ao defensor do acusado</t>
  </si>
  <si>
    <t>Documento de confirmação de leitura dos mandados de intimação dirigido ao acusado</t>
  </si>
  <si>
    <t>Certidão atestando que o acusado e defensor foi intimado para todos os atos de instrução processual</t>
  </si>
  <si>
    <t>Mandado de intimação para defesa final</t>
  </si>
  <si>
    <t xml:space="preserve">Portaria de nomeação de defensor ah doc </t>
  </si>
  <si>
    <t>Antecedentes funcionais</t>
  </si>
  <si>
    <t>Portaria de nulidade parcial ou total do processo disciplinar</t>
  </si>
  <si>
    <t>Processo administrativo sancionatório</t>
  </si>
  <si>
    <t>Portaria impondo a pena de declaração de inidoneidade do direito de licitar e contratar, com informação da data de publicação</t>
  </si>
  <si>
    <t xml:space="preserve">Petição apresentada pelo interessado com Pedido de Reabilitação </t>
  </si>
  <si>
    <t>Informação sobre inexistência dos motivos determinantes da punição da interessada</t>
  </si>
  <si>
    <t>Relatório complementar da Comissão Processante esclarecendo se o Peticionário apresentou fato novo ou circunstância não apreciada durante processo sancionatório</t>
  </si>
  <si>
    <t>Tomada de Contas Especial</t>
  </si>
  <si>
    <t xml:space="preserve">Portaria nomeando os servidores para compor Comissão Processante, com indicação da data da publicação em meio oficial </t>
  </si>
  <si>
    <t>Extrato da publicação da portaria instauradora de processo sancionatório contra fornecedor, licitante e contratado</t>
  </si>
  <si>
    <t>Mandado de notificação para apresentação de defesa prévia</t>
  </si>
  <si>
    <t>Documento de confirmação de leitura da notificação para defesa prévia enviada por meio eletrônico</t>
  </si>
  <si>
    <t>Documento comprovando o recebimento da notificação para defesa prévia pela via postal</t>
  </si>
  <si>
    <t>Defesa prévia</t>
  </si>
  <si>
    <t>Certidão do Presidente da Comissão informando que  notificação postal restou frustrada, pois o AR não foi recebido no endereço conhecido pela Administração</t>
  </si>
  <si>
    <t>Cópia do edital com a notificação para apresentação de defesa prévia</t>
  </si>
  <si>
    <t>Certidão de decurso de prazo sem apresentação de defesa prévia</t>
  </si>
  <si>
    <t>Certidão atestando o recebimento da intimação  postal dirigida à pessoa física, convocando para depor</t>
  </si>
  <si>
    <t>Documento de confirmação de leitura do e-mail com o mandado de intimação da pessoa convocada a prestar esclarecimentos</t>
  </si>
  <si>
    <t>Certidão atestando que  servidor público foi intimado pessoalmente para depor perante a Comissão</t>
  </si>
  <si>
    <t>Informação sobre a existência de prejuízo decorrente da prática do ilícito apurado</t>
  </si>
  <si>
    <t>Termo de depoimento da pessoa física processada</t>
  </si>
  <si>
    <t>Mandado de Intimação para apresentação de defesa final</t>
  </si>
  <si>
    <t>Documento de confirmação de leitura da intimação para defesa final enviada por meio eletrônico</t>
  </si>
  <si>
    <t>Documento comprovando o recebimento da intimação para defesa final pela via postal</t>
  </si>
  <si>
    <t>Certidão do Presidente da Comissão informando que a intimação postal para defesa final restou frustrada, pois o AR não foi recebido no endereço conhecido pela Administração</t>
  </si>
  <si>
    <t>Cópia do edital com a intimação para apresentação de defesa final</t>
  </si>
  <si>
    <t>Defesa final</t>
  </si>
  <si>
    <t>Extrato do fornecedor no SIMPAS, com os antecedentes da acusada</t>
  </si>
  <si>
    <t>Relatório final conclusivo</t>
  </si>
  <si>
    <t>Portaria de nulidade parcial do processo sancionatório, com reconvocação da Comissão Processante para saneamento do feito</t>
  </si>
  <si>
    <t xml:space="preserve">Portaria de nomeando os servidores para compor Comissão Processante, com indicação da data da publicação em meio oficial </t>
  </si>
  <si>
    <t>Extrato do fornecedor no SIMPAS, com antecedentes da pessoa jurídica processada</t>
  </si>
  <si>
    <t>Informação sobre a existência de prejuízo decorrente do ilícito praticado</t>
  </si>
  <si>
    <t>Informação sobre a existência de punição da pessoa jurídica processada nos últimos cinco anos</t>
  </si>
  <si>
    <t>Portaria de nulidade parcial ou total do processo sancionatório</t>
  </si>
  <si>
    <t>Portaria impondo a penalidade objeto do Recurso Administrativo Reconsideração, com informação da data de publicação</t>
  </si>
  <si>
    <t>Petição apresentada pelo interessado com Recurso Administrativo</t>
  </si>
  <si>
    <t>Relatório complementar da Comissão Processante esclarecendo se o Peticionário/interessado apresentou fato novo ou circunstância não apreciada durante processo sancionatório</t>
  </si>
  <si>
    <t>TIPO</t>
  </si>
  <si>
    <t>Novo Plano de trabalho com informação das etapas já concluídas e atualização das datas vinculadas as etapas ainda não concluídas e ao repasse dos recursos, com assinatura do Proponente e da autoridade competente</t>
  </si>
  <si>
    <t>Minuta do Termo Aditivo</t>
  </si>
  <si>
    <t>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t>
  </si>
  <si>
    <t>Solicitação do gestor responsável</t>
  </si>
  <si>
    <t>Justificativa apta a demonstrar a superveniência do fato ensejador da prorrogação, a existência de interesse público para a conclusão da parceria e indicação do prazo necessário</t>
  </si>
  <si>
    <t>Parecer Técnico e Financeiro da prestação de contas</t>
  </si>
  <si>
    <t>Aprovação da prestação de contas parcial</t>
  </si>
  <si>
    <t>Nova proposta de trabalho com informação das etapas já concluídas e atualização das datas vinculadas as etapas ainda não concluídas e ao repasse dos recursos, com assinatura do Proponente e da autoridade competente</t>
  </si>
  <si>
    <t>Prova de regularidade da entidade para com as Fazendas Públicas, para com a Seguridade Social (INSS), Fundo de Garantia por Tempo de Serviço (FGTS) e  SICON/TRANSPARÊNCIA</t>
  </si>
  <si>
    <t>Autorização motivada da autoridade competente para o aditamento</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</si>
  <si>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</si>
  <si>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Justificativa apta a demonstrar a superveniência do fato ensejador da prorrogação, a existência de interesse público para a conclusão do convênio e indicação do  prazo necessário</t>
  </si>
  <si>
    <t>Parecer Técnico e Financeiro da prestação de contas parcial</t>
  </si>
  <si>
    <t>Prova de regularidade do convenente para com as Fazendas Públicas, para com a Seguridade Social (INSS),  Fundo de Garantia por Tempo de Serviço (FGTS) e  SICON/TRANSPARÊNCIA</t>
  </si>
  <si>
    <t>Apensamento do pedido aos autos do processo administrativo do TAC que se pretende prorrogar ou apresentação de justificativa para usa impossibilidade, acompanhada de cópia do instrumento de parceria, de aditivos eventualmente celebrados e pareceres da PGE</t>
  </si>
  <si>
    <t>Solicitação do Proponente/Gestor responsável</t>
  </si>
  <si>
    <t>Novo Plano de Trabalho com informações das etapas já concluídas e atualização das datas vinculadas as etapas ainda não concluídas, com assinatura do Proponente e da autoridade competente</t>
  </si>
  <si>
    <t>Prova da regularidade da entidade para com as Fazendas Públicas, para com a Seguridade Social (INSS), Fundo de Garantia por Tempo de Serviço (FGTS) e Sicon/Transparência</t>
  </si>
  <si>
    <t>Minuta do Termo Aditivo proposto</t>
  </si>
  <si>
    <t>Autorização motivada da autoridade competente</t>
  </si>
  <si>
    <t>Cópia de Ofício ou outro documento solicitando a participação em Evento, encaminhando Convite ou solicitando divulgação</t>
  </si>
  <si>
    <t>Manifestação da Secretaria contendo informações sobre o evento objeto do convite ou da solicitação de divulgação</t>
  </si>
  <si>
    <t>Cópia de material de divulgação do evento objeto do convite ou da solicitação de divulgação</t>
  </si>
  <si>
    <t>Despacho de encaminhamento à PGE</t>
  </si>
  <si>
    <t>Motivação</t>
  </si>
  <si>
    <t>Manifestação da Secretaria de Estado da área correspondente às atividades e serviços interesse público a serem transferidos (às atividades e serviços, cuja execução se pretende transferir), quanto à conveniência e oportunidade (e vantajosidade) dessa transferência</t>
  </si>
  <si>
    <t>Manifestação (atualizada) do Conselho de Gestão das Organizações Sociais (a respeito da pertinência ou não da transferência proposta, analisando a adequação da natureza do serviço ou atividade aos objetivos e princípios do Programa Estadual de Organizações Sociais)</t>
  </si>
  <si>
    <t>Parecer Técnico indicando a composição dos custos estimados, preferencialmente de acordo com os parâmetros indicados no Parecer nº PA-NLC-JLD-MTF-698/2014</t>
  </si>
  <si>
    <t>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t>
  </si>
  <si>
    <t>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t>
  </si>
  <si>
    <t>Comprovante de endereço datado dos últimos 3 (três) meses, sendo válidos documentos que contenham o nome da proponente, tais como contas de água, luz, telefone, correspondência bancária e contrato de aluguel</t>
  </si>
  <si>
    <t>Declaração, subscrita pelo representante legal da Organização Social, de que não está em situação de mora ou de inadimplência junto à Administração Pública Estadual, relativa a outros recursos anteriormente repassados</t>
  </si>
  <si>
    <t>Ato de designação da Comissão Julgadora do processo de seleção das entidades</t>
  </si>
  <si>
    <t>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t>
  </si>
  <si>
    <t>Solicitação do gestor responsável para a ampliação do objeto do convênio, com descrição do pretendido</t>
  </si>
  <si>
    <t>Justificativa apta a demonstrar a superveniência do fato ensejador da ampliação do objeto do convênio, a existência de interesse público para a modificação e indicação do prazo e recursos necessários</t>
  </si>
  <si>
    <t>Novo Plano de trabalho com informação das etapas já concluídas e atualização das datas, etapas, metas e recursos previstos, com assinatura do Proponente e da autoridade competente</t>
  </si>
  <si>
    <t>Ofício expedido pela autoridade consulente contendo a exposição dos motivos da consulta, com formulação da questão específica a ser analisada pela PGE</t>
  </si>
  <si>
    <t>Cópia do ato normativo/documento que fundamenta a consulta</t>
  </si>
  <si>
    <t>Cópia de outros documentos que fundamentam a consulta</t>
  </si>
  <si>
    <t>Despacho de encaminhamento dos autos à Procuradoria Geral do Estado</t>
  </si>
  <si>
    <t>Cópia do Acordo de Cooperação</t>
  </si>
  <si>
    <t>Cópias dos Termos Aditivos celebrados</t>
  </si>
  <si>
    <t>Prestações de contas, se houver</t>
  </si>
  <si>
    <t>Relatório físico</t>
  </si>
  <si>
    <t>Cópia do convênio ou instrumento congênere celebrado</t>
  </si>
  <si>
    <t>Relatório financeiro</t>
  </si>
  <si>
    <t>Cópia do Contrato de Gestão celebrado</t>
  </si>
  <si>
    <t>Cópia do Termo de Acordo e Compromisso celebrado</t>
  </si>
  <si>
    <t>Cópia dos Termos Aditivos ao TAC porventura existentes</t>
  </si>
  <si>
    <t>Cópia do Termo de Fomento ou Termo de Colaboração celebrado</t>
  </si>
  <si>
    <t>Motivo ensejador</t>
  </si>
  <si>
    <t>Aditivos porventura existentes</t>
  </si>
  <si>
    <t>Autorização da autoridade competente</t>
  </si>
  <si>
    <t>Ato de encerramento da parceria</t>
  </si>
  <si>
    <t>Cópia do Termo de Acordo e Compromisso</t>
  </si>
  <si>
    <t>Termos Aditivos ao TAC porventura existentes</t>
  </si>
  <si>
    <t>Cópia do Termo de Fomento ou Termo de Colaboração</t>
  </si>
  <si>
    <t>Termos Aditivos ao ajuste porventura existentes</t>
  </si>
  <si>
    <t>Cópia da Petição Inicial</t>
  </si>
  <si>
    <t>Cópia da contestação</t>
  </si>
  <si>
    <t>Cópia da decisão judicial</t>
  </si>
  <si>
    <t>Cópia do recurso</t>
  </si>
  <si>
    <t>Parecer técnico da Secretaria de origem</t>
  </si>
  <si>
    <t>Ato administrativo de qualificação da Entidade como Organização Social</t>
  </si>
  <si>
    <t>Cópia do Contrato de Gestão e Aditivos, se houver</t>
  </si>
  <si>
    <t>Consulta da Secretaria à PGE sobre aspecto jurídico do pleito</t>
  </si>
  <si>
    <t>Relatório final sobre a prestação de contas</t>
  </si>
  <si>
    <t>Aprovação do relatório por meio de decisão da autoridade máxima do órgão/entidade ou por comissão responsável, a qual, na hipótese de concluir em sentido contrário ao relatório, deverá indicar as razões para fazê-lo</t>
  </si>
  <si>
    <t>Certificação quanto à rescisão/resolução do convênio ou instrumento congênere, caso ainda vigente</t>
  </si>
  <si>
    <t>Certificação quanto à conclusão do processo de prestação de contas e, em sendo o caso, instauração da Tomada de Contas Especial</t>
  </si>
  <si>
    <t>Requerimento de qualificação formulado pela Entidade</t>
  </si>
  <si>
    <t>Parecer Técnico da Secretaria Executiva do Conselho de Gestão da SAEB</t>
  </si>
  <si>
    <t>Portaria de instauração do processo de Tomada de Contas Especial, expedida pela autoridade administrativa competente</t>
  </si>
  <si>
    <t>Comunicação Interna expedida pelo servidor ou comissão responsável pela condução do processo de Tomada de Contas Especial e dirigida à unidade responsável pela fiscalização e acompanhamento do convênio ou instrumento congênere, noticiando a instauração do processo</t>
  </si>
  <si>
    <t xml:space="preserve">Notificação ao convenente para apresentar manifestação no prazo de 10 (dez) dias quanto à instauração da Tomada de Contas Especial, acompanhada do relatório de prestação de contas aprovado pela autoridade máxima do órgão/entidade), </t>
  </si>
  <si>
    <t>Atos instrutórios necessários a apuração do dano e a identificação do(s) responsável(is), com o adequado registro nos autos do processo</t>
  </si>
  <si>
    <t>Certificação quanto à instauração do Processo de Reparação de Dano ao Erário, mediante a expedição de portaria</t>
  </si>
  <si>
    <t>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t>
  </si>
  <si>
    <t>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t>
  </si>
  <si>
    <t>Cópia do processo de prestação de contas que concluiu pela instauração da tomada de contas ou, quando não houver prestação de contas</t>
  </si>
  <si>
    <t>Na hipótese de não ter havido prestação de contas, devem ser juntados os documentos listados no checklist M</t>
  </si>
  <si>
    <t>Informação da Superintedência do Planserv quanto à situação do segurado</t>
  </si>
  <si>
    <t>Minuta de Edital</t>
  </si>
  <si>
    <t>Edital</t>
  </si>
  <si>
    <t>Informação acerca da situação do candidato e da situação fática</t>
  </si>
  <si>
    <t>Cópia do ato contra o qual o candidato recorreu</t>
  </si>
  <si>
    <t>Ato de homologação</t>
  </si>
  <si>
    <t>Prazo de validade do certame</t>
  </si>
  <si>
    <t>Edital de Abertura do Concurso público</t>
  </si>
  <si>
    <t>Edital de Convocação</t>
  </si>
  <si>
    <t>Lista dos resultados parciais e finaL</t>
  </si>
  <si>
    <t>Decreto de Nomeação</t>
  </si>
  <si>
    <t>Lista dos resultados parciais e finais</t>
  </si>
  <si>
    <t>Edital de Abertura do Processo Seletivo Simplificado</t>
  </si>
  <si>
    <t>Cópia do contrato REDA</t>
  </si>
  <si>
    <t>Atos de homologação do processo seletivo</t>
  </si>
  <si>
    <t>Edital do Processo Seletivo Simplificado referente à contratação anterior</t>
  </si>
  <si>
    <t>Edital de Abertura do Processo Seletivo Simplificado referente à contratação atual</t>
  </si>
  <si>
    <t>Informação acerca da situação do Requerente e da situação fática</t>
  </si>
  <si>
    <t>Regimento do Conselho Estadual</t>
  </si>
  <si>
    <t>Requerimento da viúva ou companheira</t>
  </si>
  <si>
    <t>Certidão de Casamento ou de reconhecimento de União Estável</t>
  </si>
  <si>
    <t>Comprovação de dependência econômica da viúva ou companheira</t>
  </si>
  <si>
    <t>Certidão de nascimento dos filhos</t>
  </si>
  <si>
    <t>Certidão de óbito</t>
  </si>
  <si>
    <t>Relação de dependentes no PLANSERV</t>
  </si>
  <si>
    <t>Comprovante de residência da viúva ou companheira</t>
  </si>
  <si>
    <t>Laudo Pericial</t>
  </si>
  <si>
    <t>Data de ingresso nos cargos, empregos ou funções</t>
  </si>
  <si>
    <t>Escolaridade exigida para o ingresso nos cargos, empregos ou funções</t>
  </si>
  <si>
    <t>Ato aposentador</t>
  </si>
  <si>
    <t>Atos de nomeação e exonoração dos cargos comissionados</t>
  </si>
  <si>
    <t>Certidão de tempo de serviço na qual conste a averbação dos períodos de comissionamento e da data de entrada no cargo efetivo</t>
  </si>
  <si>
    <t xml:space="preserve">Correspondência do símbolo </t>
  </si>
  <si>
    <t>Requerimento do servidor</t>
  </si>
  <si>
    <t>Documento de identificação</t>
  </si>
  <si>
    <t>Certificado de Formação no Curso</t>
  </si>
  <si>
    <t>Informações pretadas pelo Departamento de Ensino</t>
  </si>
  <si>
    <t>Relação de aprovados no curso</t>
  </si>
  <si>
    <t>Publicação de inabilitação temporária para promoção</t>
  </si>
  <si>
    <t>Publicação da promoção dos pares do Requerente</t>
  </si>
  <si>
    <t>Demonstração do obstáculo de impediu a promoção do Requerente</t>
  </si>
  <si>
    <t>Certidão do transito em julgado da senteça ou absolvição do Processo Administrativo Disciplinar</t>
  </si>
  <si>
    <t>Requerimento</t>
  </si>
  <si>
    <t>Processo de Pensão Especial</t>
  </si>
  <si>
    <t>Carta Sindical</t>
  </si>
  <si>
    <t>Auto de Infração</t>
  </si>
  <si>
    <t>Cópia do processo de concessão da pensão</t>
  </si>
  <si>
    <t>Planilha de Cálculos do Valor Devido</t>
  </si>
  <si>
    <t>RDV</t>
  </si>
  <si>
    <t>Cópia da representação</t>
  </si>
  <si>
    <t>Cópia dos documentos que instruíram  a representação</t>
  </si>
  <si>
    <t>Assinatura da autoridade competente para fazer a consulta</t>
  </si>
  <si>
    <t>Indicação precisa da dúvida ou controvérsia suscitada, com a formação de quesitos objetivos</t>
  </si>
  <si>
    <t>Nome legível, a assinatura e a qualificação do consulente</t>
  </si>
  <si>
    <t>Assinatura da autoridade competente para a elaboração ou revisão do ato</t>
  </si>
  <si>
    <t>Indicação dos motivos para a elaboração ou revisão do ato normativo</t>
  </si>
  <si>
    <t>RDV (nos casos de aposentadoria voluntária)</t>
  </si>
  <si>
    <t>Certidão de tempo de contribuição</t>
  </si>
  <si>
    <t>Composição dos proventos</t>
  </si>
  <si>
    <t>Laudo Médico expedido pela junta médica oficial de saúde (em caso de aposentadoria por invalidez)</t>
  </si>
  <si>
    <t>Demais documentos médicos</t>
  </si>
  <si>
    <t>Informações da SUPREV</t>
  </si>
  <si>
    <t>Observações do TCE</t>
  </si>
  <si>
    <t>Resolução do TCE</t>
  </si>
  <si>
    <t>RDV (nos casos de inativação voluntária)</t>
  </si>
  <si>
    <t>Ato de transferência para a reserva/ato de reforma</t>
  </si>
  <si>
    <t>Espécie de transferência (a pedido ou ex-officio)</t>
  </si>
  <si>
    <t>Laudo médico expedido pela junta médica da polícia militar em caso de reforma</t>
  </si>
  <si>
    <t>Documentos dos dependentes</t>
  </si>
  <si>
    <t>Composição da pensão</t>
  </si>
  <si>
    <t>Cópia do processo de aposentadoria</t>
  </si>
  <si>
    <t>Indicação dos motivos para a retificação do ato aposentador</t>
  </si>
  <si>
    <t>Publicação do novo ato (que só produzirá efeitos financeiros após o registro)</t>
  </si>
  <si>
    <t>Manifestação jurídica prévia justificativa para a celebração/meta (convênio)</t>
  </si>
  <si>
    <t>Plano de trabalho (convênio)</t>
  </si>
  <si>
    <t>Processo licitatório (hipóteses)</t>
  </si>
  <si>
    <t>Petição recursal</t>
  </si>
  <si>
    <t>Indicação do ponto omisso, obscuro ou contraditório da decisão embargada</t>
  </si>
  <si>
    <t>Cópia do procedimento (fase interna e externa)</t>
  </si>
  <si>
    <t>Indicação cumulativa   acerca de irregularidade de ato, contrato ou procedimento, bem como a ameaça de grave dano de difícil e incerta reparação ou o risco de ineficácia da ação de controle ou de decisão do tribunal de contas</t>
  </si>
  <si>
    <t>Notificação das partes e responsáveis</t>
  </si>
  <si>
    <t>Parecer da ATEJ</t>
  </si>
  <si>
    <t>Parecer do MPC</t>
  </si>
  <si>
    <t>Manifestação jurídica prévia</t>
  </si>
  <si>
    <t>Justificativa para a celebração</t>
  </si>
  <si>
    <t>Indicação de ato  que altere, dificulte ou impeça a execução de julgados do TCE</t>
  </si>
  <si>
    <t>Petição e razões recursais por escrito</t>
  </si>
  <si>
    <t>Qualificação indispensável à identificação do interessado</t>
  </si>
  <si>
    <t>Assinatura de quem tenha legitimidade para fazê-lo</t>
  </si>
  <si>
    <t>Justificativa da instauração</t>
  </si>
  <si>
    <t>Notificação dos gestores</t>
  </si>
  <si>
    <t>Defesa gestores</t>
  </si>
  <si>
    <t>Demais documentos</t>
  </si>
  <si>
    <t>Contratos e convênios</t>
  </si>
  <si>
    <t>Demais documentos de gestão</t>
  </si>
  <si>
    <t>Juntada das justificativas, documentos e procedimentos previstos na instrução normativa saf nº 21 de 29 de novembro de 2017</t>
  </si>
  <si>
    <t>Demais documentos previstos na  resolução tce n° 144, de 12 de dezembro de 2013</t>
  </si>
  <si>
    <t>Original do processo</t>
  </si>
  <si>
    <t>Cópia do contrato originário e aditivos eventualmente celebrados</t>
  </si>
  <si>
    <t>Justificativa técnica para a alteração</t>
  </si>
  <si>
    <t>Declaração do ordenador de despesa</t>
  </si>
  <si>
    <t>Certidões de regularidade fiscal ou extrato do fornecedor</t>
  </si>
  <si>
    <t>Declaração firmada por servidor identificado, certificando que a contratada não se encontra no rol das empresas impedidas de licitar e contratar com o Estado da Bahia</t>
  </si>
  <si>
    <t>Planilha orçamentária, com todos os serviços e itens relativos ao escopo contratual, indicando os que já eram previstos orignalmente e os itens a serem acrescidos e/ou suprimidos</t>
  </si>
  <si>
    <t>Cronograma de execução, devidamente adequado ao prazo de que dispõe</t>
  </si>
  <si>
    <t>Cópia do projeto básico original (assinado pelo responsável técnico e pela autoridade competente)</t>
  </si>
  <si>
    <t>Projeto com alteração (assinado pelo responável técnica e pela autoridade competente)</t>
  </si>
  <si>
    <t>Manifestação relativa ao percentual a ser alterado</t>
  </si>
  <si>
    <t>Planilha indicativa com todos os serviços e itens relativos ao escopo contrautal, indicando os que já eram previstos originalmente e os itens a serem acrescidos e/ou suprimidos</t>
  </si>
  <si>
    <t>Prova de regularidade com a Fazenda Federal</t>
  </si>
  <si>
    <t>Prova de regularidade com a Fazenda Estadual do domicílio ou sede da empresa</t>
  </si>
  <si>
    <t>Prova de regularidade com a Fazenda Municipal do domicílio ou sede da empresa</t>
  </si>
  <si>
    <t>Prova de regularidade fiscal para com a Fazenda do Estado da Bahia</t>
  </si>
  <si>
    <t>Certidão Negativa de Débitos/CDN (INSS)</t>
  </si>
  <si>
    <t>Certificado de Regularidade de Situação/CRS (FGTS)</t>
  </si>
  <si>
    <t>Certidão de regularidade relativa débitos trabalhistas</t>
  </si>
  <si>
    <t>Planilha orçamentária, com todos os serviços e itens relativos ao escopo contratual, indicando os que já eram previstos originalmente e os itens a serem acrescidos ou suprimidos</t>
  </si>
  <si>
    <t>Reconhecimento de autenticidade, pela Secretaria, em caso de certidões retiradas da internet</t>
  </si>
  <si>
    <t>Minuta do Ato</t>
  </si>
  <si>
    <t>Manifestação do órgão de origem</t>
  </si>
  <si>
    <t>Justificativa apresentada nos autos para a divisão da licitação em lotes</t>
  </si>
  <si>
    <t>Cotação  prévia de preços</t>
  </si>
  <si>
    <t>Valor estimado da contratação justificado, preferencialmente de acordo com os parâmetros indicados no Parecer nºPA-NLC-JLD-MTF-698/2014</t>
  </si>
  <si>
    <t>Validação do Termo de Referência (projeto básico, especificações técnicas e Caderno de encargos) e parcela(s) de maior relevância por Responsável Técnico devidamente inscrito no CREA-CAU</t>
  </si>
  <si>
    <t xml:space="preserve">Justificativa apresentada nos autos para a quantidade de postos que serão objeto da contratação, através das Diretorias Gerais – DG, por intermédio das Diretorias </t>
  </si>
  <si>
    <t>Autorização da autoridade competente para a abertura da licitação ou de quem possui delegação para prática do ato</t>
  </si>
  <si>
    <t>Razões da Contratação</t>
  </si>
  <si>
    <t>Manifestação técnica demonstrando que o interesse público será atendido mediante a adoação do credenciamento</t>
  </si>
  <si>
    <t>Análise técnica descrevendo a demanda e sua distribuição por localidade/região</t>
  </si>
  <si>
    <t>Estimativa do número de credenciados necessários para a realização do serviço</t>
  </si>
  <si>
    <t>Fixação criteriosa da tabela de preços que remunerará os serviços a serem prestados</t>
  </si>
  <si>
    <t>Minuta da Portaria a ser expedida pela autoridade máxima do orgão credenciante</t>
  </si>
  <si>
    <t>Indicação dos recursos orçamentários próprios para a despesa</t>
  </si>
  <si>
    <t>Consulta prévia da relação das empresas suspensas ou impedidas de licitar ou contratar com a Administração Pública do Estado da Bahia</t>
  </si>
  <si>
    <t>Numeração sequencial da dispensa</t>
  </si>
  <si>
    <t>Indicação do dispositivo legal aplicável</t>
  </si>
  <si>
    <t>Razões da escolha do contratado</t>
  </si>
  <si>
    <t>Justificativa do preço, preferencialmente de acordo com os parâmetros indicados no Anexo II (Parecer nºPA-NLC-JLD-MTF-698/2014)</t>
  </si>
  <si>
    <t>Parecer técnico</t>
  </si>
  <si>
    <t>Indicação do valor estimado para a contratação, podendo ser dispensada nestas hipíteses a audiência do órgão jurídico da entidade</t>
  </si>
  <si>
    <t>Requisição para execução de serviço, obra ou compra com a justificativa</t>
  </si>
  <si>
    <t>Prova de habilitação jurídica</t>
  </si>
  <si>
    <t xml:space="preserve">Para a contratação prevista no inciso XIII deverá haver demonstração de que a instituição não tenha fins lucrativos e possua  inquestionável reputação ético-profissional  </t>
  </si>
  <si>
    <t>Indicação das providências adotadas para a deflagração do procedimento licitatório para a contratação do objeto relativo à contratação emergencial</t>
  </si>
  <si>
    <t>Em caso de calamidade pública, cópia do ato formal reconhecendo a calamidade, pela autoridade competente</t>
  </si>
  <si>
    <t>Análise técnica da Coordenação da Qualidade do Gasto Público e da Superintendência de Recursos Logísticos, quanto à observância do seu impacto nas metas de custeio e na qualificação do gasto público</t>
  </si>
  <si>
    <t>Termo de referência com caracterização do objeto específico da contratação</t>
  </si>
  <si>
    <t>Justificativa do preço, preferencialmente de acordo com os parâmetros indicados no Parecer nºPA-NLC-JLD-MTF-698/2014</t>
  </si>
  <si>
    <t>Comprovação de que as propostas apresentadas na licitação anterior são manifestamente superiores aos praticados no mercado nacional ou incompatíveis com os fixados pelos Órgãos Oficiais competentes</t>
  </si>
  <si>
    <t>Justificativa do preço, preferencialmente de acordo com os parâmetros indicados Parecer nºPA-NLC-JLD-MTF-698/2014</t>
  </si>
  <si>
    <t>Justificativa de não repetição da licitação</t>
  </si>
  <si>
    <t>Estatuto da entidade</t>
  </si>
  <si>
    <t>Prova da compatibilidade do objeto social da entidade com o fim da contratação</t>
  </si>
  <si>
    <t>Prova de que esses órgãos ou entidades tenham sido criados com o objetivo específico de fornecer bens ou serviços ao próprio ente que os instituiu</t>
  </si>
  <si>
    <t>Expediente do dirigente máximo do órgão interessado</t>
  </si>
  <si>
    <t>Declaração da SAEB de inexistência de imóvel em condições adequadas de ocupação</t>
  </si>
  <si>
    <t>exposição do motivos pela preferencia do imóvel</t>
  </si>
  <si>
    <t>Informação do órgão de que a área  é adequada a instalação</t>
  </si>
  <si>
    <t>Planta do imóvel</t>
  </si>
  <si>
    <t>Certidão negativa de IPTU</t>
  </si>
  <si>
    <t>Cópia quitada das contas de energia elétrica e água relativas ao imóvel dos últimos três meses</t>
  </si>
  <si>
    <t>Memorial descritivo acompanhado de fotos do estado do imóvel</t>
  </si>
  <si>
    <t>Laudo de avaliação ou declaração de compatibilidade de preço</t>
  </si>
  <si>
    <t>Sendo o locador Pessoa Física, cópia autenticada do RG e CPF</t>
  </si>
  <si>
    <t>Sendo o locador Pessoa Jurídica, copia autenticada do Ato constitutivo, CNPJ, RG e CPF do representante, certidões de regularidade fiscal, procuração pública se cabível</t>
  </si>
  <si>
    <t xml:space="preserve">Sendo pessoa jurídica, prova de regularidade com a Fazenda Pública Federal </t>
  </si>
  <si>
    <t>Sendo pessoa jurídica, prova de regularidade junto à Receita Estadual da Secretaria da Fazenda do Estado da Bahia</t>
  </si>
  <si>
    <t>Sendo pessoa jurídica, prova de regularidade com a Fazenda Pública estadual do local do imóvel</t>
  </si>
  <si>
    <t>Sendo pessoa jurídica, prova de regularidade com a Fazenda Pública municipal do local do imóvel</t>
  </si>
  <si>
    <t>Prova de regularidade com o INSS</t>
  </si>
  <si>
    <t>prova de regularidade com o FGTS</t>
  </si>
  <si>
    <t>Ato de dispensa de licitação</t>
  </si>
  <si>
    <t>Autorização do Governador para a hipótese de aluguel superior a 20 salários mínimos mensais</t>
  </si>
  <si>
    <t>Cópia do processo licitatório e do contrato rescindido (e eventuais aditivos e apostilas)</t>
  </si>
  <si>
    <t>Comprovação de aceitação das mesmas condições oferecidas pelo licitante vencedor</t>
  </si>
  <si>
    <t>Análise sobre a exequibilidade do preço, inclusive considerando as cláusulas vigentes no contrato rescindido e no tocante a eventuais renúncias do contratado primitivo a reajuste de preços</t>
  </si>
  <si>
    <t>Estatutos da entidade</t>
  </si>
  <si>
    <t>Pertinência entre o objeto do contrato e a finalidade da entidade</t>
  </si>
  <si>
    <t>Prova da inquestionável reputação ético-profissional</t>
  </si>
  <si>
    <t>Comprovação da compatibilidade dos seus fins com o objeto a ser contratado</t>
  </si>
  <si>
    <t xml:space="preserve">Parecer técnico </t>
  </si>
  <si>
    <t>Prova da vigência do período de garantia técnica</t>
  </si>
  <si>
    <t>Estatuto da associação</t>
  </si>
  <si>
    <t>Comprovação da finalidade não lucrativa da entidade e idoneidade</t>
  </si>
  <si>
    <t>Requisição para execução de serviço com a justificativa</t>
  </si>
  <si>
    <t>Estatuto da Organização Social</t>
  </si>
  <si>
    <t>Prova de compatibilidade do objeto do contrato com as atividades objeto de sua qualificação</t>
  </si>
  <si>
    <t>Cópia do contrato de gestão firmado com o Estado da Bahia</t>
  </si>
  <si>
    <t>Cópia do contrato de empréstimo internacional</t>
  </si>
  <si>
    <t>Publicação de Aviso Específico de Licitação</t>
  </si>
  <si>
    <t>Caracterização da circunstância de fato que autoriza a contratação pelo método SBQ</t>
  </si>
  <si>
    <t>Documento contendo “não objeção” do Banco, quando a revisão for prévia</t>
  </si>
  <si>
    <t>Termo de Referência assinado pelos responsáveis por sua elaboração, com devida identificação</t>
  </si>
  <si>
    <t>Orçamento estimado da contratação com indicação das fontes de pesquisa</t>
  </si>
  <si>
    <t>Minuta de Edital de acordo com padrão do Banco</t>
  </si>
  <si>
    <t>Publicação de Aviso Geral de Licitação</t>
  </si>
  <si>
    <t>Publicação de Solicitação de Manifestação de Interesse</t>
  </si>
  <si>
    <t>Relatório de avaliação para formação de Lista Curta</t>
  </si>
  <si>
    <t>Declaração ordenador de despesas</t>
  </si>
  <si>
    <t>Autorização do Secretário da Pasta</t>
  </si>
  <si>
    <t>Requisição de Serviço ou Material</t>
  </si>
  <si>
    <t>Ato de designação da comissão de licitação</t>
  </si>
  <si>
    <t>Comprovação da inviabilidade de competição</t>
  </si>
  <si>
    <t>Declaração de servidor identificado delcarando que a contratada não se encontra na relação das empresas suspensas ou impedidas de licitar ou contratar com a Administração Pública do Estado da Bahia</t>
  </si>
  <si>
    <t>Em se tratando de sociedades empresárias, o ato constitutivo, estatuto ou contrato social e eventauis alterações supervenientes em vigor, devidamente registrados</t>
  </si>
  <si>
    <t>Declaração de servidor identificado declarando que a contratada não se encontra na relação das empresas suspensas ou impedidas de licitar ou contratar com a Administração Pública do Estado da Bahia</t>
  </si>
  <si>
    <t>Declaração de servidor identificado declarando que a contratada não se eoncontra na relação das empresas suspensas ou impedidas de licitar ou contratar com a Administração Pública do Estado da Bahia</t>
  </si>
  <si>
    <t>Comprovação da singularidade do objeto</t>
  </si>
  <si>
    <t>Comprovação da notoriedade da especialização</t>
  </si>
  <si>
    <t>Declaração de servidor identificado reconhecendo que a contratada não se encontrat na prévia da relação das empresas suspensas ou impedidas de licitar ou contratar com a Administração Pública do Estado da Bahia</t>
  </si>
  <si>
    <t>Contrato de exclusividade celebrado entre o artista e o empresário que demonstre a exclusividade do empresário para qualquer evento</t>
  </si>
  <si>
    <t>Minutal do Edital de Chamamento</t>
  </si>
  <si>
    <t>Informação do órgão de origem</t>
  </si>
  <si>
    <t>Íntegra do procedimento licitatório</t>
  </si>
  <si>
    <t>Prova da comunicação aos demais licitantes</t>
  </si>
  <si>
    <t>Contrarrazões de recurso porventura apresentadas</t>
  </si>
  <si>
    <t>Contrato a ser rescindido (e aditivos)</t>
  </si>
  <si>
    <t xml:space="preserve">Solicitação de revisão com a demonstração do fato fundamentador da revisão, a data de sua ocorrência, as repercussões no equilíbro econômico financeiro do contrato e respetivos cálculos  </t>
  </si>
  <si>
    <t>Cópia do contrato originário, aditivos eventualmente celebrados e apostilas eventualmente expedidas</t>
  </si>
  <si>
    <t>Cópia do edital que deu origem ao contrato</t>
  </si>
  <si>
    <t>Manifestação do setor técnico competente da Secretaria sobre o pedido de revisão</t>
  </si>
  <si>
    <t>Declaração de servidor identificado, certificando que a contratada não se encontra na relação de empresas  impedidas de licitar e contratar com o Estado da Bahia</t>
  </si>
  <si>
    <t>Solicitação da contratada demonstrando o desequilíbrio no caso de revisão</t>
  </si>
  <si>
    <t>Cálculo da majoração pelo setor técnico competente da unidade consulente</t>
  </si>
  <si>
    <t>Extrato de empresas  impedidas de licitar e contratar</t>
  </si>
  <si>
    <t>Ato instituidor do órgão ou entidade, a fim de comprovar a compatibilidade dos seus fins com o do objeto a ser contratado</t>
  </si>
  <si>
    <t>Autorização do Ministério da Defesa/Exército Brasileiro, em caso de munição ou armamento</t>
  </si>
  <si>
    <t>Declaração do órgão técnico de atendimento de todas as normas técnicas aplicáveis ao objeto</t>
  </si>
  <si>
    <t>Contrato originário</t>
  </si>
  <si>
    <t>Aditivos eventualmente celebrados</t>
  </si>
  <si>
    <t>Apostilas eventualmente expedidas</t>
  </si>
  <si>
    <t>Justificativa apta a demonstrar a superveniência do fato ensejador da prorrogação contratual e do prazo necessário à conclusão do contrato</t>
  </si>
  <si>
    <t>Planilha indicativa dos serviços já executados e daqueles ainda pendentes de execução assinada pelo setor competente (de preferência o gestor do contrato)</t>
  </si>
  <si>
    <t>Autorização motivada da autoridade competente para a alteração por meio de aditamento</t>
  </si>
  <si>
    <t>Indicação do prazo necessário para a conclusão do objeto contratado</t>
  </si>
  <si>
    <t xml:space="preserve">Informação acerca de pendência de reajuste e/ou revisão no que diz respeito ao contrato ora vigente                                       </t>
  </si>
  <si>
    <t>Caracterização da circunstância de fato que autoriza a contratação pela modalidade “Pregão Eletrônico”</t>
  </si>
  <si>
    <t>Caracterização da circunstância de fato que autoriza a contratação pelo método “SHOPPING”</t>
  </si>
  <si>
    <t>Caracterização da circunstância de fato que autoriza a contratação pelo método “SQC”</t>
  </si>
  <si>
    <t>Caracterização da circunstância de fato que autoriza a contratação pelo método ICB</t>
  </si>
  <si>
    <t>Caracterização da circunstância de fato que autoriza a contratação pelo método SBMC</t>
  </si>
  <si>
    <t>Caracterização da circunstância de fato que autoriza a contratação pelo método SBQC</t>
  </si>
  <si>
    <t>Caracterização da circunstância de fato que autoriza a contratação pelo método SOF</t>
  </si>
  <si>
    <t xml:space="preserve">Plano de Aquisição aprovado pela Superintendência da Gestão e Inovação/SAEB e pelo Comitê dos Gestores de Tecnologias de Informação e Comunicação do Estado da Bahia - FORTIC </t>
  </si>
  <si>
    <t>Solicitação do setor interessado</t>
  </si>
  <si>
    <t>Declaração de conformidade com as regras de aferição de elegibilidade do Banco</t>
  </si>
  <si>
    <t>Declaração do Ordenador de Despesas</t>
  </si>
  <si>
    <t>Manifestação no sentido de que a seleção pública simplificada para a contratação emergencial se deu conforme os trâmites previstos na Instrução  Normativa SAEB 05/2011</t>
  </si>
  <si>
    <t>Manifestação técnica relativa ao percentual  a ser alterado</t>
  </si>
  <si>
    <t>Atualização da garantia contratual, se prevista no contrato originário</t>
  </si>
  <si>
    <t>Planilha indicativa com todos os serviços e itens relativos ao escopo contratual, indicando os que já eram previstos originalmente e os itens a serem acrescidos e/ou suprimidos</t>
  </si>
  <si>
    <t>Requisição do Serviço ou Material</t>
  </si>
  <si>
    <t>Três pedidos de cotações</t>
  </si>
  <si>
    <t>Autorização motivada da autoridade competente para a contratação pretendida</t>
  </si>
  <si>
    <t>Certidão negativa de Débitos /CDN (INSS)</t>
  </si>
  <si>
    <t>Certidão de Regularidade de Situação/CRS (FGTS)</t>
  </si>
  <si>
    <t>Cópia do contrato originário</t>
  </si>
  <si>
    <t>Justificativa para divisão ou não do objeto da licitação em lotes</t>
  </si>
  <si>
    <t>Manifestação prévia do órgão de origem quanto à impugnação apresentada</t>
  </si>
  <si>
    <t xml:space="preserve">Processo envolve alteração de valor superior a 25% (vinte e cinco por cento) de item previsto no Plano de Aquisição, autorização da Superintendência da Gestão e Inovação/SAEB </t>
  </si>
  <si>
    <t>Certidão de regularidade relativa a débitos trabalhistas</t>
  </si>
  <si>
    <t>Cópia de aditivos eventualmente celebrados</t>
  </si>
  <si>
    <t>Termo de Referência assinado pelos responsáveis por sua elaboração, com devida identificação de acordo com o modelo do Banco</t>
  </si>
  <si>
    <t>Manifestação da Administração (preferencialmente do fiscal do contrato) acerca da execução do contrato e da qualidade dos serviços que vêm sendo prestados</t>
  </si>
  <si>
    <t xml:space="preserve">Ato de designação do pregoeiro e respectiva equipe de apoio </t>
  </si>
  <si>
    <t>Publicação do Aviso Geral de Licitação</t>
  </si>
  <si>
    <t>Relatório de avaliação para formação da lista curta</t>
  </si>
  <si>
    <t xml:space="preserve">Declaração do Ordenador de Despesas </t>
  </si>
  <si>
    <t xml:space="preserve">Parecer técnico da Coordenação Central de Licitação da Secretaria de Administração </t>
  </si>
  <si>
    <t>Declaração de conformidade com as regras de conflito de interesse do Banco</t>
  </si>
  <si>
    <t>Requisição do Material e/ou Serviço</t>
  </si>
  <si>
    <t>Caracterização da circunstância de fato que autoriza a contratação pelo método Consultor Individual</t>
  </si>
  <si>
    <t>Caracterização da circunstância de fato que autoriza a contratação pelo método CONTRATAÇÃO DIRETA</t>
  </si>
  <si>
    <t>Manifestação técnica justificando a necessidade de aditamento e sobre a vantajosidade da prorrogação de prazo e/ou valor</t>
  </si>
  <si>
    <t>Contrato original e aditivos existentes</t>
  </si>
  <si>
    <t>Ato de constituição da Comissão de Avaliação Técnica</t>
  </si>
  <si>
    <t>Certidões de regularidade fiscal</t>
  </si>
  <si>
    <t>Declaração da Secretaria de que a contratada não figura como impedida de contratar e licitar com a Administração</t>
  </si>
  <si>
    <t>Plano de Aquisições, atualizado e aprovado pelo Banco, comportando o novo prazo e/ou o valor acrescido</t>
  </si>
  <si>
    <t>Documento contendo “não objeção” do Banco</t>
  </si>
  <si>
    <t>Novo cronograma</t>
  </si>
  <si>
    <t>Orçamento estimado da prorrogação, comprovando a compatibilidade com o mercado local, com indicação das fontes de pesquisa</t>
  </si>
  <si>
    <t>Aquiescência do contratado com a prorrogação</t>
  </si>
  <si>
    <t>Relatório de avaliação de, no mínimo, 03 propostas</t>
  </si>
  <si>
    <t>Ata de Negociação de preço com o consultor selecionado</t>
  </si>
  <si>
    <t>NCAD</t>
  </si>
  <si>
    <t>NPA</t>
  </si>
  <si>
    <t>NPE</t>
  </si>
  <si>
    <t>NPREV</t>
  </si>
  <si>
    <t>NTCE</t>
  </si>
  <si>
    <t>NLC</t>
  </si>
  <si>
    <t>NSESAB</t>
  </si>
  <si>
    <t>NSAS</t>
  </si>
  <si>
    <t>NSSP</t>
  </si>
  <si>
    <t>NPMA</t>
  </si>
  <si>
    <t>STATUS</t>
  </si>
  <si>
    <t>Complementar</t>
  </si>
  <si>
    <t>Minuta do Ato normativo</t>
  </si>
  <si>
    <t>Autorização motivada da autoridade competente para o aditamento contratual</t>
  </si>
  <si>
    <t>Indicação expressa dos preços unitários que serão aplicados no período subsequente,</t>
  </si>
  <si>
    <t xml:space="preserve">Solicitação do setor interessado  </t>
  </si>
  <si>
    <t>Declaração do ordenador de despesas</t>
  </si>
  <si>
    <t>LEI 8666/93 ART. 24 INC. I E II</t>
  </si>
  <si>
    <t>Justificativa do preço, preferencialmente de acordo com os parâmetros indicados no Anexo II (Parecer nº PA-NLC-JLD-MTF-698/2014)</t>
  </si>
  <si>
    <t>Indicação do valor estimado para a contratação, podendo ser dispensada nestas hipóteses a audiência do órgão jurídico da entidade</t>
  </si>
  <si>
    <t>LEI 8666/93 ART. 24 INC. III, VIII, XI, XIII, XIV, XVII, XIX, XX, XXI, XXIII</t>
  </si>
  <si>
    <t>Termo de referência com caracterização do objeto especifico da contratação</t>
  </si>
  <si>
    <t>LEI 8666/93 ART. 24 INC. IV</t>
  </si>
  <si>
    <t>LEI 8666/93 ART. 24 INC. V</t>
  </si>
  <si>
    <t>LEI 8666/93 ART. 24 INC. VII</t>
  </si>
  <si>
    <t>LEI 8666/93 ART. 24 INC. VIII</t>
  </si>
  <si>
    <t>Justificativa do preço, preferencialmente de acordo com os parâmetros indicados Parecer nº PA-NLC-JLD-MTF-698/2014</t>
  </si>
  <si>
    <t>LEI 8666/93 ART. 24 INC. X</t>
  </si>
  <si>
    <t>Comprovação de inexistência de imóvel de propriedade do Estado disponível e em condições de atender à demanda</t>
  </si>
  <si>
    <t>LEI 8666/93 ART. 24 INC. XI</t>
  </si>
  <si>
    <t>LEI 8666/93 ART. 24 INC. XIII</t>
  </si>
  <si>
    <t>Pertinência entre o objeto do contrato e a finalidade da entidade e não lucratividade</t>
  </si>
  <si>
    <t>LEI 8666/93 ART. 24 INC. XVI</t>
  </si>
  <si>
    <t>LEI 8666/93 ART. 24 INC. XVII</t>
  </si>
  <si>
    <t>LEI 8666/93 ART. 24 INC. XX</t>
  </si>
  <si>
    <t>LEI 8666/93 ART. 24 INC. XXIV</t>
  </si>
  <si>
    <t xml:space="preserve">Termo de Referência assinado pelos responsáveis por sua elaboração, com devida identificação </t>
  </si>
  <si>
    <t>LEI 8666/93 ART. 25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</si>
  <si>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t>
  </si>
  <si>
    <t>LEI 8666/93 ART. 25 INC. I</t>
  </si>
  <si>
    <t>LEI 8666/93 ART. 25 INC. II</t>
  </si>
  <si>
    <t>LEI 8666/93 ART. 25 INC. III</t>
  </si>
  <si>
    <t>LEI 8666/93 ART. 26</t>
  </si>
  <si>
    <t>LEI 8666/93 ART. 27</t>
  </si>
  <si>
    <t>LEI 8666/93 ART. 28</t>
  </si>
  <si>
    <t>LEI 8666/93 ART. 29</t>
  </si>
  <si>
    <t>LEI 8666/93 ART. 30</t>
  </si>
  <si>
    <t>LEI 8666/93 ART. 31</t>
  </si>
  <si>
    <t>LEI 8666/93 ART. 32</t>
  </si>
  <si>
    <t>LEI 8666/93 ART. 33</t>
  </si>
  <si>
    <t>LEI 8666/93 ART. 34</t>
  </si>
  <si>
    <t>LEI 8666/93 ART. 35</t>
  </si>
  <si>
    <t>LEI 8666/93 ART. 36</t>
  </si>
  <si>
    <t>LEI 8666/93 ART. 37</t>
  </si>
  <si>
    <t>LEI 8666/93 ART. 38</t>
  </si>
  <si>
    <t>LEI 8666/93 ART. 39</t>
  </si>
  <si>
    <t>LEI 8666/93 ART. 40</t>
  </si>
  <si>
    <t>LEI 8666/93 ART. 41</t>
  </si>
  <si>
    <t>LEI 8666/93 ART. 42</t>
  </si>
  <si>
    <t>LEI 8666/93 ART. 43</t>
  </si>
  <si>
    <t>LEI 8666/93 ART. 44</t>
  </si>
  <si>
    <t>Documento relatando a irregularidade que implicou na lavratura do auto de infração</t>
  </si>
  <si>
    <t>Documentação que corrobore a ocorrência do fato irregular que implicou na lavratura do Auto de Infração</t>
  </si>
  <si>
    <t>Processo de Tomada de Contas Especial (cópia integral), com decisão final da autoridade julgadora</t>
  </si>
  <si>
    <t>PROCESSO DE CAPACITAÇÃO</t>
  </si>
  <si>
    <t>Cópia do Contrato Reda</t>
  </si>
  <si>
    <t>PROCESSO DE VANTAGENS FUNCIONAIS - ADICIONAIS</t>
  </si>
  <si>
    <t>PROCESSO DE VANTAGENS FUNCIONAIS - AUXÍLIOS</t>
  </si>
  <si>
    <t xml:space="preserve">PROCESSO DE VANTAGENS FUNCIONAIS - GRATIFICAÇÕES </t>
  </si>
  <si>
    <t>PROCESSO DE REGULARIZAÇÃO FUNCIONAL</t>
  </si>
  <si>
    <t>Termo de Cessão de Pessoal</t>
  </si>
  <si>
    <t>PROCESSO DE SITUAÇÃO FUNCIONAL</t>
  </si>
  <si>
    <t xml:space="preserve">Requerimento </t>
  </si>
  <si>
    <t>PROCESSO DE PROMOÇÃO NA CARREIRA</t>
  </si>
  <si>
    <t>Certidões Negativas</t>
  </si>
  <si>
    <t>Documento de identidade</t>
  </si>
  <si>
    <t>Certidão de tempo de serviço</t>
  </si>
  <si>
    <t>Histórico funcional</t>
  </si>
  <si>
    <t>Contracheque</t>
  </si>
  <si>
    <t>PPP</t>
  </si>
  <si>
    <t>LTCAT</t>
  </si>
  <si>
    <t>Laudo da Junta Médica</t>
  </si>
  <si>
    <t>Laudo de invalidez</t>
  </si>
  <si>
    <t>Documento de identidade do requerente</t>
  </si>
  <si>
    <t>APROSENTADORIA</t>
  </si>
  <si>
    <t>Relatório de auditoria</t>
  </si>
  <si>
    <t>Informação acerca de pendência de reajuste e/ou revisão no que diz respeito ao contrato ora vigente</t>
  </si>
  <si>
    <t>SIGLA</t>
  </si>
  <si>
    <t>DESCRIÇÃO</t>
  </si>
  <si>
    <t xml:space="preserve">ADAB </t>
  </si>
  <si>
    <t>Agência Estadual de Defesa Agropecuária da Bahia</t>
  </si>
  <si>
    <t xml:space="preserve">AGERBA </t>
  </si>
  <si>
    <t>Agência Estadual de Regulação de Serviços Públicos de Energia, Transportes e Comunicações da Bahia</t>
  </si>
  <si>
    <t xml:space="preserve">AGERSA </t>
  </si>
  <si>
    <t>Agência Reguladora de Saneamento Básico do Estado da Bahia</t>
  </si>
  <si>
    <t xml:space="preserve">BAHIAFARMA </t>
  </si>
  <si>
    <t>Fund. Baiana de Pesquisa Científica, Desenv. Tecnológico, Fornecimento e Distribuição de Medicamentos</t>
  </si>
  <si>
    <t xml:space="preserve">BAHIAGÁS </t>
  </si>
  <si>
    <t>Companhia de Gás da Bahia</t>
  </si>
  <si>
    <t xml:space="preserve">BAHIAPESCA </t>
  </si>
  <si>
    <t>Bahia Pesca S.A.</t>
  </si>
  <si>
    <t xml:space="preserve">BAHIATURSA </t>
  </si>
  <si>
    <t>Superintendência de Fomento ao Turismo do Estado da Bahia</t>
  </si>
  <si>
    <t xml:space="preserve">CAR </t>
  </si>
  <si>
    <t>Companhia de Desenvolvimento e Ação Regional</t>
  </si>
  <si>
    <t xml:space="preserve">CBMBA </t>
  </si>
  <si>
    <t>Corpo de Bombeiros Militar da Bahia</t>
  </si>
  <si>
    <t xml:space="preserve">CBPM </t>
  </si>
  <si>
    <t>Companhia Baiana de Pesquisa Mineral</t>
  </si>
  <si>
    <t xml:space="preserve">CCIVIL </t>
  </si>
  <si>
    <t>Casa Civil</t>
  </si>
  <si>
    <t xml:space="preserve">CERB </t>
  </si>
  <si>
    <t>Companhia de Engenharia Hídrica e de Saneamento da Bahia</t>
  </si>
  <si>
    <t xml:space="preserve">CIS </t>
  </si>
  <si>
    <t>Centro Industrial de Subaé</t>
  </si>
  <si>
    <t xml:space="preserve">CONDER </t>
  </si>
  <si>
    <t>Companhia de Desenvolvimento Urbano do Estado da Bahia</t>
  </si>
  <si>
    <t xml:space="preserve">CTB </t>
  </si>
  <si>
    <t>Companhia de Transportes do Estado da Bahia</t>
  </si>
  <si>
    <t xml:space="preserve">DESENBAHIA </t>
  </si>
  <si>
    <t>Agência de Fomento do Estado da Bahia S.A.</t>
  </si>
  <si>
    <t xml:space="preserve">DETRAN </t>
  </si>
  <si>
    <t>Departamento Estadual de Trânsito</t>
  </si>
  <si>
    <t xml:space="preserve">EMBASA </t>
  </si>
  <si>
    <t>Empresa Baiana de Águas e Saneamento S.A.</t>
  </si>
  <si>
    <t xml:space="preserve">FAPESB </t>
  </si>
  <si>
    <t>Fundação de Amparo à Pesquisa do Estado da Bahia</t>
  </si>
  <si>
    <t xml:space="preserve">FPC </t>
  </si>
  <si>
    <t>Fundação Pedro Calmon</t>
  </si>
  <si>
    <t xml:space="preserve">FUNCEB </t>
  </si>
  <si>
    <t>Fundação Cultural do Estado da Bahia</t>
  </si>
  <si>
    <t xml:space="preserve">FUNDAC </t>
  </si>
  <si>
    <t>Fundação da Criança e do Adolescente</t>
  </si>
  <si>
    <t xml:space="preserve">HEMOBA </t>
  </si>
  <si>
    <t>Fundação de Hematologia e Hemoterapia da Bahia</t>
  </si>
  <si>
    <t xml:space="preserve">IBAMETRO </t>
  </si>
  <si>
    <t>Instituto Baiano de Metrologia e Qualidade</t>
  </si>
  <si>
    <t xml:space="preserve">INEMA </t>
  </si>
  <si>
    <t>Instituto do Meio Ambiente e Recursos Hídricos</t>
  </si>
  <si>
    <t xml:space="preserve">IPAC </t>
  </si>
  <si>
    <t>Instituto do Patrimônio Artístico e Cultural da Bahia</t>
  </si>
  <si>
    <t xml:space="preserve">IRDEB </t>
  </si>
  <si>
    <t>Instituto de Radiodifusão Educativa da Bahia</t>
  </si>
  <si>
    <t xml:space="preserve">JUCEB </t>
  </si>
  <si>
    <t>Junta Comercial do Estado da Bahia</t>
  </si>
  <si>
    <t>MPE</t>
  </si>
  <si>
    <t>Ministério Público do Estado</t>
  </si>
  <si>
    <t xml:space="preserve">PCBA </t>
  </si>
  <si>
    <t>Polícia Civil do Estado da Bahia</t>
  </si>
  <si>
    <t xml:space="preserve">PMBA </t>
  </si>
  <si>
    <t>Polícia Militar da Bahia</t>
  </si>
  <si>
    <t xml:space="preserve">PRODEB </t>
  </si>
  <si>
    <t>Companhia de Processamento de Dados do Estado da Bahia</t>
  </si>
  <si>
    <t xml:space="preserve">SAEB </t>
  </si>
  <si>
    <t>Secretaria da Administração</t>
  </si>
  <si>
    <t xml:space="preserve">SDE </t>
  </si>
  <si>
    <t>Secretaria de Desenvolvimento Econômico</t>
  </si>
  <si>
    <t xml:space="preserve">SDR </t>
  </si>
  <si>
    <t>Secretaria de Desenvolvimento Rural</t>
  </si>
  <si>
    <t xml:space="preserve">SEAGRI </t>
  </si>
  <si>
    <t>Secretaria da Agricultura, Pecuária, Irrigação, Pesca e Aquicultura</t>
  </si>
  <si>
    <t xml:space="preserve">SEAP </t>
  </si>
  <si>
    <t>Secretaria de Administração Penitenciária e Ressocialização</t>
  </si>
  <si>
    <t xml:space="preserve">SEC </t>
  </si>
  <si>
    <t>Secretaria da Educação</t>
  </si>
  <si>
    <t xml:space="preserve">SECOM </t>
  </si>
  <si>
    <t>Secretaria de Comunicação Social</t>
  </si>
  <si>
    <t xml:space="preserve">SECTI </t>
  </si>
  <si>
    <t>Secretaria de Ciência, Tecnologia e Inovação</t>
  </si>
  <si>
    <t>SECULT</t>
  </si>
  <si>
    <t>Secretaria de Cultura</t>
  </si>
  <si>
    <t xml:space="preserve">SEDUR </t>
  </si>
  <si>
    <t>Secretaria de Desenvolvimento Urbano</t>
  </si>
  <si>
    <t xml:space="preserve">SEFAZ </t>
  </si>
  <si>
    <t>Secretaria da Fazenda</t>
  </si>
  <si>
    <t xml:space="preserve">SEI </t>
  </si>
  <si>
    <t>Superintendência de Estudos Econômicos e Sociais da Bahia</t>
  </si>
  <si>
    <t xml:space="preserve">SEINFRA </t>
  </si>
  <si>
    <t>Secretaria de Infraestrutura</t>
  </si>
  <si>
    <t xml:space="preserve">SEMA </t>
  </si>
  <si>
    <t>Secretaria do Meio Ambiente</t>
  </si>
  <si>
    <t xml:space="preserve">SEPLAN </t>
  </si>
  <si>
    <t>Secretaria do Planejamento</t>
  </si>
  <si>
    <t xml:space="preserve">SEPROMI </t>
  </si>
  <si>
    <t>Secretaria de Promoção da Igualdade Racial</t>
  </si>
  <si>
    <t xml:space="preserve">SERIN </t>
  </si>
  <si>
    <t>Secretaria de Relações Institucionais</t>
  </si>
  <si>
    <t xml:space="preserve">SESAB </t>
  </si>
  <si>
    <t>Secretaria da Saúde</t>
  </si>
  <si>
    <t xml:space="preserve">SETRE </t>
  </si>
  <si>
    <t>Secretaria do Trabalho, Emprego, Renda e Esporte</t>
  </si>
  <si>
    <t xml:space="preserve">SETUR </t>
  </si>
  <si>
    <t>Secretaria de Turismo</t>
  </si>
  <si>
    <t xml:space="preserve">SIHS </t>
  </si>
  <si>
    <t>Secretaria de Infraestrutura Hídrica e Saneamento</t>
  </si>
  <si>
    <t xml:space="preserve">SJDHDS </t>
  </si>
  <si>
    <t>Secretaria de Justiça, Direitos Humanos e Desenvolvimento Social</t>
  </si>
  <si>
    <t xml:space="preserve">SPM </t>
  </si>
  <si>
    <t>Secretaria de Políticas para As Mulheres</t>
  </si>
  <si>
    <t xml:space="preserve">SSP </t>
  </si>
  <si>
    <t>Secretaria da Segurança Pública</t>
  </si>
  <si>
    <t xml:space="preserve">SUDESB </t>
  </si>
  <si>
    <t>Superintendência Dos Desportos do Estado da Bahia</t>
  </si>
  <si>
    <t xml:space="preserve">SUDIC </t>
  </si>
  <si>
    <t>Superintendência de Desenvolvimento Industrial e Comercial</t>
  </si>
  <si>
    <t xml:space="preserve">TCE </t>
  </si>
  <si>
    <t>Tribunal de Contas do Estado</t>
  </si>
  <si>
    <t xml:space="preserve">UEFS </t>
  </si>
  <si>
    <t>Universidade Estadual de Feira de Santana</t>
  </si>
  <si>
    <t xml:space="preserve">UESB </t>
  </si>
  <si>
    <t>Universidade Estadual do Sudoeste da Bahia</t>
  </si>
  <si>
    <t xml:space="preserve">UESC </t>
  </si>
  <si>
    <t>Universidade Estadual de Santa Cruz</t>
  </si>
  <si>
    <t xml:space="preserve">UNEB </t>
  </si>
  <si>
    <t>Universidade do Estado da Bahia</t>
  </si>
  <si>
    <t>PGE</t>
  </si>
  <si>
    <t>Procuradoria Geral do Estado</t>
  </si>
  <si>
    <t>Disciplinar e Sancionatório</t>
  </si>
  <si>
    <t>Licitações e contratos</t>
  </si>
  <si>
    <t>Parcerias (Convênios, Contratos de Gestão)</t>
  </si>
  <si>
    <t>Patrimônio Público e Meio Ambiente</t>
  </si>
  <si>
    <t>Pessoal</t>
  </si>
  <si>
    <t>Previdência</t>
  </si>
  <si>
    <t>Controle Externo</t>
  </si>
  <si>
    <t>MATÉRIA</t>
  </si>
  <si>
    <t>Põe em risco a vida, a segurança ou a saúde da população</t>
  </si>
  <si>
    <t>Oferece elevado risco à estabilidade financeira ou econômica do Estado</t>
  </si>
  <si>
    <t>Pode prejudicar ou causar risco a planos ou operações estratégicas dos órgãos de Segurança do Estado</t>
  </si>
  <si>
    <t>Pode prejudicar ou causar risco a projetos de pesquisa e desenvolvimento científico ou tecnológico, assim como a sistemas, bens, instalações ou áreas de interesse estratégico do Estado</t>
  </si>
  <si>
    <t>Pode comprometer atividades de inteligência, bem como de investigação ou fiscalização em andamento, relacionadas com a prevenção ou repressão de infrações</t>
  </si>
  <si>
    <t>NOME</t>
  </si>
  <si>
    <t>Sem sigilo</t>
  </si>
  <si>
    <t>Sigiloso</t>
  </si>
  <si>
    <t>Segredo de Justiça</t>
  </si>
  <si>
    <t>Sem prioridade</t>
  </si>
  <si>
    <t>Pessoa com idade superior a 60 anos</t>
  </si>
  <si>
    <t>Pessoa com necessidades especiais ou doença grave</t>
  </si>
  <si>
    <t>COMPLEXIDADE</t>
  </si>
  <si>
    <t>PROCESSO DE BEM PÚBLICO</t>
  </si>
  <si>
    <t>PROCESSO DE REGULARIÇÃO FUNDIÁRIA</t>
  </si>
  <si>
    <t>PROCESSO DE REGULARIÇÃO TERRITORIAL</t>
  </si>
  <si>
    <t>PROCESSO DE REGULARIZAÇÃO FUNDIÁRIA</t>
  </si>
  <si>
    <t>PROCESSO DE USO DE BEM DE TERCEIROS</t>
  </si>
  <si>
    <t>PROCESSO DE USO DE BEM PÚBLICO</t>
  </si>
  <si>
    <t>PROCESSO SOBRE MEIO AMBIENTE</t>
  </si>
  <si>
    <t>PROCESSO SOBRE ORÇAMENTO PÚBLICO</t>
  </si>
  <si>
    <t>RESPONSABILIDADE ADMINISTRATIVA</t>
  </si>
  <si>
    <t>RESPONSABILIDADE DISCIPLINAR</t>
  </si>
  <si>
    <t>BEM DE TERCEIROS - IMÓVEL</t>
  </si>
  <si>
    <t>BEM DE TERCEIROS - MÓVEL</t>
  </si>
  <si>
    <t>BEM PÚBLICO - IMÓVEL</t>
  </si>
  <si>
    <t>BEM PÚBLICO - MÓVEL</t>
  </si>
  <si>
    <t>TERRAS DEVOLUTAS ESTADUAIS</t>
  </si>
  <si>
    <t>USO DE BEM DE TERCEIROS</t>
  </si>
  <si>
    <t>COMPENSAÇÃO AMBIENTAL</t>
  </si>
  <si>
    <t>LICENCIAMENTO AMBIENTAL</t>
  </si>
  <si>
    <t>ORÇAMENTO</t>
  </si>
  <si>
    <t>DENÚNCIA</t>
  </si>
  <si>
    <t>PEDIDO DE INFORMAÇÃO</t>
  </si>
  <si>
    <t>ABANDONO DE CARGO</t>
  </si>
  <si>
    <t>ACUMULAÇÃO ILEGAL DE CARGO</t>
  </si>
  <si>
    <t>INFRAÇÕES, DEVERES E PROIBIÇÕES</t>
  </si>
  <si>
    <t>ELABORAÇÃO/REVISÃO</t>
  </si>
  <si>
    <t>RECOMENDAÇÃO</t>
  </si>
  <si>
    <t>ALTERAÇÃO</t>
  </si>
  <si>
    <t>CHAMAMENTO PÚBLICO/EDITAL</t>
  </si>
  <si>
    <t>EXECUÇÃO</t>
  </si>
  <si>
    <t>EXTINÇÃO</t>
  </si>
  <si>
    <t>ORIENTAÇÃO SOBRE CUMPRIMENTO DE DECISÃO JUDICIAL</t>
  </si>
  <si>
    <t>CELEBRAÇÃO</t>
  </si>
  <si>
    <t>PROCEDIMENTO DE MANIFESTAÇÃO DE INTERESSE</t>
  </si>
  <si>
    <t xml:space="preserve">EXTINÇÃO </t>
  </si>
  <si>
    <t>DISPENSA E INEXIGIBILIDADE DE CHAMAMENTO PÚBLICO</t>
  </si>
  <si>
    <t>CONCESSÃO</t>
  </si>
  <si>
    <t>OUTRAS CONSULTAS</t>
  </si>
  <si>
    <t>PROCEDIMENTO DE FISCALIZAÇÃO</t>
  </si>
  <si>
    <t>PEDIDO DE INFORMAÇÕES</t>
  </si>
  <si>
    <t>FIXAÇÃO DE PROVENTOS</t>
  </si>
  <si>
    <t>CONTROLE INTERNO</t>
  </si>
  <si>
    <t>REGISTRO DE APOSENTADORIA NO TCE</t>
  </si>
  <si>
    <t>ANÁLISE DA LEGALIDADE</t>
  </si>
  <si>
    <t>EXAME DA LEGALIDADE</t>
  </si>
  <si>
    <t>EXAME ANUAL</t>
  </si>
  <si>
    <t>ADIANTAMENTO</t>
  </si>
  <si>
    <t>CONVÊNIOS</t>
  </si>
  <si>
    <t>PEDIDO DE INFORMAÇÃO PROVENIENTE DA SEC</t>
  </si>
  <si>
    <t>PEDIDO DE INFORMAÇÃO PROVENIENTE DA SEPROMI</t>
  </si>
  <si>
    <t>PEDIDO DE INFORMAÇÃO PROVENIENTE DA SJDHDS</t>
  </si>
  <si>
    <t>PEDIDO DE INFORMAÇÃO PROVENIENTE DA SPM</t>
  </si>
  <si>
    <t>AUTO DE INFRAÇÃO EM ASSUNTOS DE NATUREZA AMBIENTAL, PATRIMONIAL OU ORÇAMENTO</t>
  </si>
  <si>
    <t>PROCEDIMENTO DE FISCALIZAÇÃO EM ASSUNTOS DE NATUREZA AMBIENTAL, PATRIMONIAL OU ORÇAMENTO</t>
  </si>
  <si>
    <t>PEDIDO DE INFORMAÇÃO EM MATÉRIA AMBIENTAL, PATRIMONIAL OU ORÇAMENTO</t>
  </si>
  <si>
    <t>INQUÉRITO CIVIL PÚBLICO EM MATÉRIA DE PATRIMÔNIO PÚBLICO</t>
  </si>
  <si>
    <t>DENÚNCIA EM MATÉRIA AMBIENTAL, PATRIMONIAL OU ORÇAMENTO</t>
  </si>
  <si>
    <t>PROCEDIMENTO PRELIMINAR EM MATÉRIA AMBIENTAL, PATRIMONIAL OU ORÇAMENTO</t>
  </si>
  <si>
    <t>RECOMENDAÇÃO EM MATÉRIA AMBIENTAL, PATRIMONIAL OU ORÇAMENTO</t>
  </si>
  <si>
    <t>DESAPROPRIAÇÃO DE BEM DE TERCEIROS</t>
  </si>
  <si>
    <t>DESAPROPRIAÇÃO INDIRETA DE BEM DE TERCEIROS</t>
  </si>
  <si>
    <t>TOMBAMENTO DE BEM DE TERCEIROS</t>
  </si>
  <si>
    <t>USUCAPIÃO EXTRAJUDICIAL DE BEM DE TERCEIROS</t>
  </si>
  <si>
    <t>USUCAPIÃO JUDICIAL DE BEM DE TERCEIROS</t>
  </si>
  <si>
    <t>DOAÇÃO DE BEM IMÓVEL AO ESTADO</t>
  </si>
  <si>
    <t>DOAÇÃO DE BEM MÓVEL AO ESTADO</t>
  </si>
  <si>
    <t>COMPRA E VENDA</t>
  </si>
  <si>
    <t>DOAÇÃO</t>
  </si>
  <si>
    <t>PERMUTA</t>
  </si>
  <si>
    <t>ALIENAÇÃO DE BEM PÚBLICO IMÓVEL - COMPRA E VENDA</t>
  </si>
  <si>
    <t>ALIENAÇÃO DE BEM PÚBLICO IMÓVEL - DOAÇÃO</t>
  </si>
  <si>
    <t>ALIENAÇÃO DE BEM PÚBLICO IMÓVEL - OUTROS</t>
  </si>
  <si>
    <t>ALIENAÇÃO DE BEM PÚBLICO IMÓVEL - PERMUTA</t>
  </si>
  <si>
    <t>DESAPROPRIAÇÃO DE BEM PÚBLICO IMÓVEL</t>
  </si>
  <si>
    <t>USUCAPIÃO EXTRAJUDICIAL DE BEM PÚBLICO IMÓVEL</t>
  </si>
  <si>
    <t>USUCAPIÃO JUDICIAL DE BEM PÚBLICO IMÓVEL</t>
  </si>
  <si>
    <t>ALIENAÇÃO DE BEM PÚBLICO MÓVEL - COMPRA E VENDA</t>
  </si>
  <si>
    <t>ALIENAÇÃO DE BEM PÚBLICO MÓVEL - DOAÇÃO</t>
  </si>
  <si>
    <t>ALIENAÇÃO DE BEM PÚBLICO MÓVEL - OUTROS</t>
  </si>
  <si>
    <t>ALIENAÇÃO DE BEM PÚBLICO MÓVEL - PERMUTA</t>
  </si>
  <si>
    <t>DESAPROPRIAÇÃO DE BEM PÚBLICO MÓVEL</t>
  </si>
  <si>
    <t>REQUISIÇÃO DE BEM PÚBLICO MÓVEL</t>
  </si>
  <si>
    <t>ELABORAÇÃO/REVISÃO DE ATO NORMATIVO EM MATÉRIA AMBIENTAL, PATRIMONIAL OU ORÇAMENTO</t>
  </si>
  <si>
    <t>ELABORAÇÃO/REVISÃO DE DOCUMENTO EM MATÉRIA AMBIENTAL, PATRIMONIAL OU ORÇAMENTO</t>
  </si>
  <si>
    <t>REGULARIZAÇÃO FUNDIÁRIA URBANA</t>
  </si>
  <si>
    <t>ARRECADAÇÃO SUMÁRIA</t>
  </si>
  <si>
    <t>CANCELAMENTO DE MATRÍCULA</t>
  </si>
  <si>
    <t>CONSULTA SOBRE TERRAS DEVOLUTAS ESTADUAIS</t>
  </si>
  <si>
    <t>DISCRIMINATÓRIA RURAL</t>
  </si>
  <si>
    <t>INVALIDAÇÃO DE TÍTULO DE DOMÍNIO CONCEDIDO PELO ESTADO</t>
  </si>
  <si>
    <t>RECONHECIMENTO DE DOMÍNIO MUNICIPAL</t>
  </si>
  <si>
    <t>REGULARIZAÇÃO FUNDIÁRIA RURAL POR ALIENAÇÃO EXCEPCIONAL</t>
  </si>
  <si>
    <t>REGULARIZAÇÃO FUNDIÁRIA RURAL POR ALIENAÇÃO SIMPLES GRATUITA/DOAÇÃO</t>
  </si>
  <si>
    <t>REGULARIZAÇÃO FUNDIÁRIA RURAL POR ALIENAÇÃO SIMPLES ONEROSA</t>
  </si>
  <si>
    <t>DIVISAS ESTADUAIS</t>
  </si>
  <si>
    <t>ABERTURA DE MATRÍCULA  DE BEM PÚBLICO IMÓVEL</t>
  </si>
  <si>
    <t>RETIFICACAO DE REGISTRO IMOBILIÁRIO DE BEM PÚBLICO IMÓVEL</t>
  </si>
  <si>
    <t>REPARAÇÃO DE DANOS EM BEM IMÓVEL</t>
  </si>
  <si>
    <t>REPARAÇÃO DE DANOS EM BEM MÓVEL</t>
  </si>
  <si>
    <t>REQUISIÇÃO DE BEM DE TERCEIROS</t>
  </si>
  <si>
    <t>SERVIDÃO ADMINISTRATIVA DE BEM DE TERCEIROS</t>
  </si>
  <si>
    <t>AUTORIZAÇÃO</t>
  </si>
  <si>
    <t>CESSÃO</t>
  </si>
  <si>
    <t>COMODATO</t>
  </si>
  <si>
    <t>LOCAÇÃO</t>
  </si>
  <si>
    <t>PERMISSÃO</t>
  </si>
  <si>
    <t>USO MÚTUO</t>
  </si>
  <si>
    <t>AUTORIZACAO DE USO DE BEM PÚBLICO IMÓVEL</t>
  </si>
  <si>
    <t>CESSÃO DE USO DE BEM PÚBLICO IMÓVEL</t>
  </si>
  <si>
    <t>CONCESSÃO DE DIREITO REAL DE USO DE BEM PÚBLICO IMÓVEL</t>
  </si>
  <si>
    <t>CONCESSÃO DE USO DE BEM PÚBLICO IMÓVEL</t>
  </si>
  <si>
    <t>CONSULTA SOBRE USO DE BEM PÚBLICO IMÓVEL</t>
  </si>
  <si>
    <t>DETENÇÃO ILÍCITA DE BEM PÚBLICO IMÓVEL POR TERCEIROS</t>
  </si>
  <si>
    <t>INVALIDAÇÃO DE REGISTRO IMOBILIÁRIO DE BEM PÚBLICO IMÓVEL</t>
  </si>
  <si>
    <t>PERMISSÃO DE USO DE BEM PÚBLICO IMÓVEL</t>
  </si>
  <si>
    <t>SERVIDÃO ADMINISTRATIVA DE BEM PÚBLICO IMÓVEL</t>
  </si>
  <si>
    <t>TOMBAMENTO DE BEM PÚBLICO IMÓVEL</t>
  </si>
  <si>
    <t>USUCAPIÃO DE DIREITO REAL DE USO DE BEM PÚBLICO IMÓVEL</t>
  </si>
  <si>
    <t>ALIENAÇÃO DE BEM PÚBLICO MÓVEL</t>
  </si>
  <si>
    <t>AUTORIZACAO DE USO DE BEM PÚBLICO MÓVEL</t>
  </si>
  <si>
    <t>CESSÃO DE USO DE BEM PÚBLICO MÓVEL</t>
  </si>
  <si>
    <t>CONCESSÃO DE USO DE BEM PÚBLICO MÓVEL</t>
  </si>
  <si>
    <t>CONSULTA SOBRE USO DE BEM PÚBLICO MÓVEL</t>
  </si>
  <si>
    <t>DETENÇÃO ILÍCITA DE BEM PÚBLICO MÓVEL POR TERCEIROS</t>
  </si>
  <si>
    <t>DOAÇÃO DE BEM PÚBLICO MÓVEL</t>
  </si>
  <si>
    <t>PERMISSÃO DE USO DE BEM PÚBLICO MÓVEL</t>
  </si>
  <si>
    <t>TOMBAMENTO DE BEM PÚBLICO MÓVEL</t>
  </si>
  <si>
    <t>CONTABILIDADE</t>
  </si>
  <si>
    <t>CRÉDITOS ADICIONAIS</t>
  </si>
  <si>
    <t>DESPESAS PÚBLICAS</t>
  </si>
  <si>
    <t>EXECUÇÃO DE ORÇAMENTO</t>
  </si>
  <si>
    <t>EXERCÍCIO FINANCEIRO</t>
  </si>
  <si>
    <t>FUNDOS ESPECIAIS</t>
  </si>
  <si>
    <t>PROPOSTA ORÇAMENTÁRIA</t>
  </si>
  <si>
    <t>RECEITAS PÚBLICAS</t>
  </si>
  <si>
    <t>Cópia celebrado</t>
  </si>
  <si>
    <t>Cópia ou Termo de Colaboração celebrado</t>
  </si>
  <si>
    <t>Cópia</t>
  </si>
  <si>
    <t>Cópia ou Termo de Colaboração</t>
  </si>
  <si>
    <t>Cotação prévia de preços</t>
  </si>
  <si>
    <t>Lei autorizativa</t>
  </si>
  <si>
    <t>Declaração de Interesse do Secretário da pasta ao qual o bem estiver vinculado</t>
  </si>
  <si>
    <t>Justificativa de vantagem na doação à outorga de uso</t>
  </si>
  <si>
    <t>Documentos de Identificação do donatário e do seu representante</t>
  </si>
  <si>
    <t>Relatório de Vistoria do bem</t>
  </si>
  <si>
    <t>Extrato emitido pelo SIMOV</t>
  </si>
  <si>
    <t>Prova de regularidade com a Fazenda Estadual, incluindo  o SICON</t>
  </si>
  <si>
    <t>Prova de regularidade com a Fazenda Municipal</t>
  </si>
  <si>
    <t>Certidão Negativa de débitos perante a Justiça do Trabalho</t>
  </si>
  <si>
    <t>Número de tombo</t>
  </si>
  <si>
    <t>Ato de designação da comissão avaliadora</t>
  </si>
  <si>
    <t>Laudo de avaliação</t>
  </si>
  <si>
    <t>Declaração de utilidade pública da entidade</t>
  </si>
  <si>
    <t>Fração mínima</t>
  </si>
  <si>
    <t>Cédula de identidade</t>
  </si>
  <si>
    <t>Registro comercial no caso de empresa individual</t>
  </si>
  <si>
    <t>Ato constitutivo, estatuto ou contrato social em vigor, devidamente registrado</t>
  </si>
  <si>
    <t>Documentos de eleição dos administradores</t>
  </si>
  <si>
    <t>Inscrição no CPF ou no CNPJ</t>
  </si>
  <si>
    <t>Justificativa acerca da: (a) finalidade pública da cessão de uso do bem, (b) escolha do cessionário e (c) do prazo de vigência da cessão</t>
  </si>
  <si>
    <t>Manifestação prévia da Diretora de Patrimônio da SAEB</t>
  </si>
  <si>
    <t>Confirmação do domínio do Estado ou posse legítima, com domínio a ser reconhecido (IN Conjunta SAEB/PGE 001/2012)</t>
  </si>
  <si>
    <t>Certificação de que não existe demanda de imóvel naquele Município por parte da Administração Pública Estadual</t>
  </si>
  <si>
    <t>Autorização do Secretário da pasta para abertura do procedimento licitatório</t>
  </si>
  <si>
    <t>Cotação de preço pelo uso do espaço</t>
  </si>
  <si>
    <t>Metodologia de cálculo</t>
  </si>
  <si>
    <t>Portaria que nomeou a Comissão de Licitação</t>
  </si>
  <si>
    <t>Identificação do tombo, da sua classificação (permanente ou de consumo), do seu valor, do estado de conservação e do local em que se encontra</t>
  </si>
  <si>
    <t>Sendo novo - necessário trazer aos autos da cessão de uso a justificativa que respaldou o processo de compra do bem</t>
  </si>
  <si>
    <t>Sendo usado - desafetação do uso do serviço público estadual, mediante justificativa técnica</t>
  </si>
  <si>
    <t>Alta</t>
  </si>
  <si>
    <t>Baixa</t>
  </si>
  <si>
    <t>Média</t>
  </si>
  <si>
    <t xml:space="preserve">Manifestação da Administração sobre projeção de eventual reajuste/revisão contratual ou de pendência de análise de processo versando sobre reajuste e/ou revisão no que diz respeito ao contrato ora vigente                                           </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</si>
  <si>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</si>
  <si>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Requisição de Serviços – RS, através do SIMPAS, contendo o código do item a ser licitado (item 426, IN SAEB n 005/2011)</t>
  </si>
  <si>
    <t>Abertura de processo administrativo devidamente autuado, protocolado e numerado (art74, caput, c/c art 65, §3º, inc I, Lei Estadual nº 9433/2005)</t>
  </si>
  <si>
    <t>Análise da Secretaria sobre o atendimento   do ato constitutivo aos requisitos previstos no art 12 da Lei nº 8647/2003</t>
  </si>
  <si>
    <t>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t>
  </si>
  <si>
    <t xml:space="preserve">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</si>
  <si>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</si>
  <si>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t>
  </si>
  <si>
    <t xml:space="preserve">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t>
  </si>
  <si>
    <t>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t>
  </si>
  <si>
    <t>Aprovação da proposta do contrato de gestão pelo órgão deliberativo da entidade (art 15, inciso II, da Lei nº 8647/2003)</t>
  </si>
  <si>
    <t>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t>
  </si>
  <si>
    <t>Autorização da autoridade competente para a abertura da licitação (art74, caput, Lei Estadual nº 9433/2005 e Parecer sistêmico nº PLC-LB-MQ-3953/2008)</t>
  </si>
  <si>
    <t>Autorização da autoridade competente para a abertura da licitação ou de quem possui delegação para prática do ato (art74, caput, Lei Estadual nº 9433/2005 e Parecer sistêmico nº PLC-LB-MQ-3953/2008)</t>
  </si>
  <si>
    <t>Autorização motivada da autoridade competente para a contratação pretendida  ou de quem possui delegação para a prática do ato (art 65, caput e § 1º da Lei estadual nº 9433/2005)</t>
  </si>
  <si>
    <t>Autorização motivada da autoridade competente para a contratação pretendida (art 65, caput e § 1º da Lei estadual nº 9433/2005)</t>
  </si>
  <si>
    <t>Autorização motivada da autoridade competente para a contratação pretendida ou de quem possui delegação para a prática do ato (art 65, caput e § 1º da Lei estadual nº 9433/2005)</t>
  </si>
  <si>
    <t>Autos apensados do Procedimento de Manifestação de Interesse Social, acaso existente (art 18 da Lei nº 13019/14)</t>
  </si>
  <si>
    <t>Caracterização da circunstância de fato que autoriza a rescisão unilateral do contrato (art 168, I c/c art 167, I a XV e XX a XXI da Lei estadual n 9433/05)</t>
  </si>
  <si>
    <t>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t>
  </si>
  <si>
    <t>Caracterização da circunstância de fato que autorizou a providência - Indicação do prejuízo ou comprometimento da segurança atual ou iminente, de pessoas, obras, serviços, equipamentos e outros bens (art 59, IV c/c art 65, §3º, II, da Lei estadual n 9433/05)</t>
  </si>
  <si>
    <t>Certidão da Situação de Adimplência da proponente obtida por meio do portal Transparência Bahia (wwwtransparenciabagovbr)</t>
  </si>
  <si>
    <t>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</si>
  <si>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t>
  </si>
  <si>
    <t>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t>
  </si>
  <si>
    <t xml:space="preserve">Certidão de decurso de prazo para apresentação de defesa final </t>
  </si>
  <si>
    <t>Certidão de tempo de serviço na qual conste todos os enquadramentos ocorridos no cargo</t>
  </si>
  <si>
    <t>Certidão Negativa de Débitos Tributários Estaduais do posseiro e do seu cônjuge ou companheiro, se houver, emitida pela Secretaria da Fazenda do Estado da Bahia</t>
  </si>
  <si>
    <t xml:space="preserve">Certificação da publicação do Edital pelo responsável da equipe técnica destacada, contendo a data e os locais de afixação do edital e os meios de divulgação utilizados </t>
  </si>
  <si>
    <t>Certificação nos autos quanto à intimação do convenente, observadas às prescrições dos arts 49 a 53 da Lei nº 12209/2011, no que couber</t>
  </si>
  <si>
    <t>Certificação nos autos quanto à notificação do convenente, observadas às prescrições dos arts 49 a 53 da Lei nº 12209/2011, no que couber</t>
  </si>
  <si>
    <t>Certificação quanto à inscrição do convenente no SICON / Transparência Bahia, no caso de sua efetivação, como medida cautelar inominada, nos termos do art art 183 e seguintes da Lei estadual nº 12209/2011</t>
  </si>
  <si>
    <t>Certificação quanto ao envio do relatório final à autoridade competente no prazo de 10 (dez) dias (art 44 da Lei estadual n° 12209/11</t>
  </si>
  <si>
    <t>Certificado de Cadastro de Imóvel Rural (CCIR) perante o Instituto Nacional de Colonização e Reforma Agrária – INCRA</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</si>
  <si>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</si>
  <si>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Comprovação de cumprimento do procedimento previsto no § 3°, do art97 da Lei n 9433/05 &amp; §3º, do art 48 da Lei nº 8666/93</t>
  </si>
  <si>
    <t>Comprovação de cumprimento do procedimento previsto no § 3°, do art97 da Lei n9433/05</t>
  </si>
  <si>
    <t>Comprovação de exclusividade através de atestado fornecido pelo órgão de registro do comércio local, pelo sindicato, federação ou confederação, ou, ainda, pelas entidades equivalentes</t>
  </si>
  <si>
    <t>Comprovação de exclusividade do fornecimento de peças, como condição para continuidade da vigência da garantia</t>
  </si>
  <si>
    <t>Comprovação de que a Contratada não se trata de empresa que celebrou contrato emergencial, para a mesma situação de urgência, anteriormente à contratação pretendida, pelo prazo de 180 (cento e oitenta) dias (item 9da Instrução SAEB 05/2011)</t>
  </si>
  <si>
    <t>Comprovação de que o edital do Registro de Preços que originou a Ata prevê a possibilidade de carona</t>
  </si>
  <si>
    <t>Comprovação de que o serviço técnico se enquadra nas hipóteses do art 23 da Lei Estadual nº 9433/05</t>
  </si>
  <si>
    <t>Comprovação de que o serviço técnico se enquadra nas hipóteses do art 23 da Lei Estadual nº 9433/05 &amp; art 13 da Lei Federal nº 8666/93</t>
  </si>
  <si>
    <t>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t>
  </si>
  <si>
    <t>Comprovação e observância dos requisitos do Decreto Estadual nº 9440/05</t>
  </si>
  <si>
    <t>Comprovante de regularidade com o TST – Tribunal Superior do Trabalho/ Certidão Negativa de Débitos Trabalhistas - CNDT, podendo ser emitido através do site wwwtstjusbr/certidao</t>
  </si>
  <si>
    <t>Comprovante de regularidade junto ao FGTS / Certidão de Regularidade Fiscal (CRF), podendo ser emitido através do site wwwcaixagovbr</t>
  </si>
  <si>
    <t>Comprovantes de regularidade com as Fazendas Federal, Estadual e Municipal, podendo ser emitidos através dos sites wwwreceitafazendagovbr, wwwsefazbagovbr e, se houver, do site do Município de sede do proponente</t>
  </si>
  <si>
    <t>Cópia da cédula de identidade e CPF do posseiro e do seu cônjuge ou companheiro, se for o caso</t>
  </si>
  <si>
    <t>Cópia da certidão de casamento e, se viúvo, da certidão de óbito do cônjuge</t>
  </si>
  <si>
    <t>Cópia da denúncia assinada com os documentos que a instruem</t>
  </si>
  <si>
    <t>Cópia do processo licitatório, do contrato e da rescisão</t>
  </si>
  <si>
    <t>Credenciamento da contratada pelo CNPq no caso do  inciso XIX, art 59 da Lei nº 9433/05 &amp; art 24, inc XXI da Lei federal nº 8666/93</t>
  </si>
  <si>
    <t>Credenciamento da contratada pelo CNPq no caso do  inciso XIX, do art59</t>
  </si>
  <si>
    <t>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t>
  </si>
  <si>
    <t>Declaração da viúva de que não contraiu núpcias em se fez companheira de outro</t>
  </si>
  <si>
    <t>Declaração da viúva ou companheira de que não exercia e não exerce atividade pública e que vivia às cutas do de cujus</t>
  </si>
  <si>
    <t>Declaração de não estar impedido de contratar com a Administração (art 18 e 125 da Lei estadual n 9433/05)</t>
  </si>
  <si>
    <t>Declaração do administrador público de que a administração pública possui capacidade operacional para celebrar a parceria, cumprir as obrigações dela decorrentes e assumir as respectivas responsabilidades (art 8º, I da Lei 13019/14)</t>
  </si>
  <si>
    <t xml:space="preserve">Definição do objeto contendo os elementos previstos no art 9º, Decreto estadual n 15404/2014 </t>
  </si>
  <si>
    <t>Demonstração da vantajosidade no caso do inciso XIV do art 59</t>
  </si>
  <si>
    <t>Demonstração da vantajosidade no caso do inciso XIV do art 59 da Lei estadual nº 9433/05 e art 24, inc XIV da Lei federal nº 8666/93</t>
  </si>
  <si>
    <t>Demonstração de impacto financeiro e a previsão orçamentária para o aumento de despesas oriundas das contratações</t>
  </si>
  <si>
    <t>Demonstração de justificativa da excepcionali-dade temporalidade da contratação</t>
  </si>
  <si>
    <t>Divisão do objeto em tantos lotes quantos se comprovarem técnica e economicamente viáveis (art 6º, §2º, Decreto estadual n 12366/2010), com a devida justificativa para a divisão indicada</t>
  </si>
  <si>
    <t>Documento de identificação com foto da viúva ou companheira</t>
  </si>
  <si>
    <t>Documento de início do processo administrativo (art 13 da Lei nº 12209/2011)</t>
  </si>
  <si>
    <t>Edital de Chamamento Público dos interessados para seleção ou justificativa da escolha do permissionário, caracterizando-o como entidade filantrópica ou assistencial</t>
  </si>
  <si>
    <t>Edital de Chamamento Público dos interessados para seleção ou jutificativa da escolha do permissionário, caracterizando-o como entidade filantrópica ou assistencial</t>
  </si>
  <si>
    <t>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t>
  </si>
  <si>
    <t xml:space="preserve">Edital de processo seletivo simplificado com observância dos requisitos dos arts 252/255 da lei 6677/94 e decreto nº 8112 de 21 de janeiro de 2002 </t>
  </si>
  <si>
    <t>Eventuais aditivos ao contrato a ser rescindido</t>
  </si>
  <si>
    <t>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t>
  </si>
  <si>
    <t>Extrato da publicação da decisão da autoridade competente no DOE, nos termos do art 35 da Lei estadual nº 12209/2011</t>
  </si>
  <si>
    <t>Extrato da publicação da portaria de instauração do processo de Tomada de Contas Especial no DOE</t>
  </si>
  <si>
    <t>Formulação do pedido com clareza, inclusive, se for o caso, com indicação da norma violada pela decisão, e comprovação documental dos fatos apurados</t>
  </si>
  <si>
    <t>Indicação das providências adotadas para a deflagração do procedimento licitatório para contratação do objeto relativo à contratação emergencial (art 59, IV, da Lei estadual n 9433/05)</t>
  </si>
  <si>
    <t>Indicação do fundamento da prorrogação contratual e respectivo inciso previsto no art 141 da Lei estadual n 9433/05</t>
  </si>
  <si>
    <t>Indicação precisa dos atos e fatos apontados, bem como dos indícios a que se referem as ilegalidades e irregularidades</t>
  </si>
  <si>
    <t>Indicação precisa dos elementos que interessem ao exame da matéria</t>
  </si>
  <si>
    <t>Informação acerca da justificativa que respaldou o processo de compra, considerando que a destinação do uso está vinculada a motivação da aquisição do bem pela Administração Pública</t>
  </si>
  <si>
    <t>Informação da Superintedência do Planserv quanto à situação do segurado e do procedimento médico hospitalar</t>
  </si>
  <si>
    <t xml:space="preserve">Informação da Superintedência do Planserv quanto à situação do segurado, dependente ou agregado </t>
  </si>
  <si>
    <t>Informação ou manifestação do contratado demonstrando interesse na prorrogação do prazo de vigência do contrato (art 140, II, da Lei estadual n 9433/05)</t>
  </si>
  <si>
    <t>Informação sobre a existência de Investigação Preliminar, Sindicância, Auditoria ou outro procedimento investigatório apurando o fato que implicou a lavratura do Auto de Infração</t>
  </si>
  <si>
    <t>Informação sobre a existência de prejuízos decorrentes da prática de ato ilícito pela infratora punida</t>
  </si>
  <si>
    <t>Informação sobre a existência ou não de processo administrativo instaurado para apurar os fatos denunciados na Inspeção</t>
  </si>
  <si>
    <t>Informações do Ordenador de Despesas relativa à indicação dos recursos orçamentários</t>
  </si>
  <si>
    <t>Informações relativas à última contratação (item 424, IN SAEB n 005/2011)</t>
  </si>
  <si>
    <t>Inscrição no Cadastro Nacional da Pessoa Jurídica e prova de regularidade da Entidade para com as Fazendas Públicas,  Seguridade Social (INSS), Fundo de Garantia por Tempo de Serviço (FGTS) e obrigações trabalhistas</t>
  </si>
  <si>
    <t>Interposição dentro de 02 (dois) anos do término do prazo para interposição de recurso ou embargos de declaração, a requerimento do interessado, inclusive Procuradoria Geral do Estado e do Ministério Público junto ao Tribunal de Contas, perante o Presidente, desde</t>
  </si>
  <si>
    <t>Interposição dentro do prazo de 90 dias da publicação da decisão</t>
  </si>
  <si>
    <t>Intimação do convenente para sanar a irregularidade, no prazo de 10 (dez) dias, nos termos do art 48, caput, da Lei nº 12209/2011, na hipótese de apresentação da prestação de contas e constatação de pendência documental</t>
  </si>
  <si>
    <t>Juntada dos autos da licitação deserta, para verificação da ausência de interessados, bem como mantença das condições preestabelecidas no edital</t>
  </si>
  <si>
    <t>Justificativa acerca do prazo pretendido para a contratação (art 59, IV, da Lei estadual n 9433/05 &amp; art 24, IV da Lei federal nº 8666/93)</t>
  </si>
  <si>
    <t>Justificativa acerca do prazo pretendido para a contratação (art 59, IV, da Lei estadual n 9433/05)</t>
  </si>
  <si>
    <t xml:space="preserve">Justificativa apta a demonstrar a superveniência do fato ensejador da prorrogação, a existência de interesse público para a conclusão do convênio e indicação do  prazo necessário </t>
  </si>
  <si>
    <t>Justificativa da área de TIC sobre as exigências técnicas, definindo, quando aplicáveis, em consonância com as especificações dadas pela unidade requisitante, os requisitos técnicos previstos no art 11 do Decreto estadual n 15404/2014</t>
  </si>
  <si>
    <t>Justificativa da escolha do profissional do setor artístico, de acordo com o art 60, §2º da Lei n 9433/05</t>
  </si>
  <si>
    <t>Justificativa da unidade requisitante sobre a necessidade de aquisição dos bens ou serviços na área de TIC, contendo, no que couber, os requisitos previstos no art 10 do Decreto estadual n 15404/2014</t>
  </si>
  <si>
    <t xml:space="preserve">Justificativa do preço, inclusive com apresentação de orçamentos ou da consulta aos preços de mercado (art 65, §3º, VIII, da Lei estadual n 9433/05) </t>
  </si>
  <si>
    <t>Laudo de avaliação dos bens</t>
  </si>
  <si>
    <t>Laudos técnicos específicos para a contratação solicitada nos processos em que haja pleitos para contratação de postos com incidência de insalubridade ou periculosidade (item 427, IN SAEB n 005/2011)</t>
  </si>
  <si>
    <t>Manifestação da Administração sobre a manutenção das condições vantajosas do ajuste (art 140, II, Lei estadual n 9433/05)</t>
  </si>
  <si>
    <t>Manifestação da Administração sobre a manutenção das condições vantajosas do ajuste (art 140, II, Lei estadual n 9433/05) indicando se os preços a serem praticados no aditivo estão abaixo dos preços unitários máximos fixados pela SAEB</t>
  </si>
  <si>
    <t>Manifestação da Coordenação Central de Licitação/SAEB (item 313, IN SAEB n 005/2011), inclusive sobre o quantitativo de postos de serviço solicitados (Item 315, IN SAEB n 005/2011)</t>
  </si>
  <si>
    <t>Manifestação da Secretaria da Administração e da Secretaria da Fazenda (Decreto nº 16417/2015)</t>
  </si>
  <si>
    <t>Manifestação da Secretaria de origem sobre a rescisão unilateral</t>
  </si>
  <si>
    <t>Manifestação do contratado quanto à renúncia à incidência de reajustamentos ou revisões, se for o caso</t>
  </si>
  <si>
    <t>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t>
  </si>
  <si>
    <t>Manifestação prévia da Comissão ou do Pregoeiro (§§3º e 4º do art 202 da Lei Estadual nº 9433/05)</t>
  </si>
  <si>
    <t>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t>
  </si>
  <si>
    <t>Memória de cálculo que subsidiará a definição do valor de referência deverá compor a instrução do processo administrativo (art 22, II-A da Lei 13019/14)</t>
  </si>
  <si>
    <t>Memorial descritivo e planta de localização da área, com indicação dos confrontantes</t>
  </si>
  <si>
    <t>Minuta de edital adequada à Lei de provisionamento (Lei n 12949/2014) e atos regulamentares (Decreto n 15219/2014 e Instrução Conjunta SAEB-SEFAZ Nº 001/2015, relativa à retenção das provisões de encargos trabalhistas e previdenciários)</t>
  </si>
  <si>
    <t>Minuta de edital de chamamento público (art 24, §1º da Lei nº 13019/14)</t>
  </si>
  <si>
    <t>Minuta de edital de seleção, com atendimento dos requisitos previstos no art6º da Lei nº 8647 de 29 de julho de 2003</t>
  </si>
  <si>
    <t>Na hipótese de nova contratação, plano para minimizar os impactos da mudança, em particular quanto aos aspectos ligados a segurança da informação, recursos humanos, transferência de conhecimento e continuidade dos serviços (art 15, 1º, Decreto estadual n  15404/2014)</t>
  </si>
  <si>
    <t>Na hipótese do inciso XIV do art 59 da Lei estadual nº 9433/05 e art 24, inc XIV da Lei federal nº 8666/93 deverá ser juntado o acordo internacional específico aprovado pelo Congresso Nacional</t>
  </si>
  <si>
    <t>Na hipótese do inciso XIV, do art59 deverá ser juntado o acordo internacional específico aprovado pelo Congresso Nacional</t>
  </si>
  <si>
    <t>No caso de licitação tipo técnica e preço, definição dos critérios técnicos de julgamento da proposta para a fase de seleção do fornecedor de acordo com os requisitos estabelecidos no art 12, inc XIII do Decreto estadual n 15404/2014</t>
  </si>
  <si>
    <t>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t>
  </si>
  <si>
    <t>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t>
  </si>
  <si>
    <t>Número de cadastrados na correspondente especialidade junto ao registro cadastral, se esta informação estiver disponível</t>
  </si>
  <si>
    <t>Oitiva prévia da adjudicatária/contratada, se for o caso</t>
  </si>
  <si>
    <t>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t>
  </si>
  <si>
    <t>Os bens ou serviços licitados estão classificados como comuns no Anexo I do Decreto estadual n 15404/20141 Em caso negativo, parecer técnico considerando o bem ou serviço comum (art 5º, §1º, Decreto estadual n 15404/2014)</t>
  </si>
  <si>
    <t>Os bens ou serviços licitados estão classificados como comuns no Anexo I do Decreto estadual n 15404/2041 Em caso negativo, parecer técnico considerando o bem ou serviço comum (art 5º, §1º, Decreto estadual n 15404/2014)</t>
  </si>
  <si>
    <t xml:space="preserve">Para serviços de engenharia de menor complexidade, verificação acerca da inexistência de sistema de registro de preços para o objeto licitado de forma a que se possa fazer a contratação desejada sem necessidade de deflagração de nova licitação  </t>
  </si>
  <si>
    <t>Parecer de setor técnico da Secretaria de origem sobre a dispensa (art 65, §3º, XX, da Lei estadual n 9433/05)</t>
  </si>
  <si>
    <t>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t>
  </si>
  <si>
    <t>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t>
  </si>
  <si>
    <t>Parecer Técnico da prestação de contas parcial</t>
  </si>
  <si>
    <t>Parecer técnico necessário à complementação da fase interna, conforme o caso (Lei estadual n 9433/05: art 113, inc VIII)</t>
  </si>
  <si>
    <t>Parecer técnico sobre os critérios de julgamento (art 23, parágrafo único da Lei nº 13019/14)</t>
  </si>
  <si>
    <t>Plano de Aquisição aprovado pela Superintendência da Gestão e Inovação/SAEB e pelo Comitê dos Gestores de Tecnologias de Informação e Comunicação do Estado da Bahia - FORTIC (arts 2º, III, c/c 6º, Decreto estadual n 15404/2014 e Lei estadual n 13204/2015)</t>
  </si>
  <si>
    <t>Plano de Aquisições, atualizado e aprovado pelo Banco, contendo valor estimado para a aquisição e método de seleção</t>
  </si>
  <si>
    <t>Plano de Aquisições, atualizado e aprovado pelo Banco, contendo valor estimado para a aquisição e modalidade  de seleção</t>
  </si>
  <si>
    <t>Portaria de designação do gestor, da Comissão de Seleção e da Comissão de Monitoramento e Avaliação (art 8º, III, art 27, §1º e art 35, V, h da Lei nº 13019/14)</t>
  </si>
  <si>
    <t>Processo Administrativo instaurado em observância à Lei nº 12209/11, sendo assegurado o direito ao contraditório e a ampla defesa</t>
  </si>
  <si>
    <t>Processo envolve alteração de valor superior a 25% (vinte e cinco por cento) de item previsto no Plano de Aquisição (art 7º, §2º, Decreto estadual n 15404/2014) 21 Em caso positivo, a autorização da Superintendência da Gestão e Inovação/SAEB se faz necessária</t>
  </si>
  <si>
    <t>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t>
  </si>
  <si>
    <t>Processo Individual do candidato em apenso</t>
  </si>
  <si>
    <t>Processo Individual do Interessado em apenso</t>
  </si>
  <si>
    <t>Processo Individual do servidor em apenso</t>
  </si>
  <si>
    <t>Programa oficial do evento</t>
  </si>
  <si>
    <t>Projeto básico em se tratando de obras e serviços de engenharia (art13 da Lei n° 9433/05 &amp; art 6º, IX da Lei nº 8666/93)</t>
  </si>
  <si>
    <t>Projeto básico em se tratando de obras e serviços de engenharia (art13 da Lei n° 9433/05)</t>
  </si>
  <si>
    <t>Pronunciamento a Coordenação de Promoções sobre a promoção do Requerente</t>
  </si>
  <si>
    <t xml:space="preserve">Pronunciamento pelo setor técnico de engenharia, arquitetura ou urbanismo técnico sobre enquadramento do objeto a ser licitado na categoria de “obras” ou “serviços de engenharia, arquitetura ou urbanismo”, conforme critérios estabelecidos pela INSTRUÇÃO NORMATIVA SAEB N° 27/2015 </t>
  </si>
  <si>
    <t>Proposta de Trabalho, com a clara identificação das ações a serem implementadas e da quantificação de todos os elementos, elaborado em conformidade com o art 7º da Lei Estadual n° 8647/2003</t>
  </si>
  <si>
    <t>Prova de que a entidade ou órgão da Administração Pública a ser contratado foi criado antes da vigência da Lei nº 8666/93, com alterações da Lei nº 8883</t>
  </si>
  <si>
    <t>Prova de que a entidade ou órgão da Administração Pública a ser contratado foi criado antes da vigência da Lei º 9433/05 &amp; Lei nº 8666/93, com alterações da Lei nº 8883, respectivamente</t>
  </si>
  <si>
    <t>Prova de que esses bens ou serviços sejam prestados por órgão ou entidade que integre a Administração Pública, o que abrange todos os entes mencionados no art 8º, inc XI da Lei estadual 9433/05 &amp; art 6º, inc XI, da Lei nº 8666/93</t>
  </si>
  <si>
    <t>Prova de que esses bens ou serviços sejam prestados por órgão ou entidade que integre a Administração Pública, o que abrange todos os entes mencionados no art 6º, inc XI, da Lei nº 8666/93</t>
  </si>
  <si>
    <t>Publicação no DOE da Portaria efetivando a transferência do serviço ou atividade</t>
  </si>
  <si>
    <t>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t>
  </si>
  <si>
    <t xml:space="preserve">Razões da escolha do contratado (art 65, §3º, VI, da Lei estadual n 9433/05) </t>
  </si>
  <si>
    <t>Registro do ato constitutivo da entidade e alterações posteriores, desde que relevantes</t>
  </si>
  <si>
    <t>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t>
  </si>
  <si>
    <t>Relatório final elaborado por servidor ou comissão pela condução do processo de Tomada de Contas Especial com o seguinte conteúdo previsto no art 8º da Resolução TCE nº 144/2013</t>
  </si>
  <si>
    <t>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t>
  </si>
  <si>
    <t>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t>
  </si>
  <si>
    <t>Se o processo envolver alteração de valor superior a 25% (vinte e cinco por cento) de item previsto no Plano de Aquisição (art 7º, §2º, Decreto estadual n 15404/2014), a autorização da Superintendência da Gestão e Inovação/SAEB se faz necessária</t>
  </si>
  <si>
    <t>Se os bens ou serviços licitados não estão classificados como comuns no Anexo I do Decreto estadual n 15404/2014, será necessário um parecer técnico considerando o bem ou serviço como comum (art 5º, §1º, Decreto estadual n 15404/2014)</t>
  </si>
  <si>
    <t>Seleção Pública Simplificada nos casos de serviços terceirizados previstos no Decreto n 12366</t>
  </si>
  <si>
    <t>Sendo o valor estimado da contratação superior a R$ 455000,00, análise técnica da Coordenação da Qualidade do Gasto Público e da Superintendência de Recursos Logísticos, quanto à observância do seu impacto nas metas de custeio e na qualificação do gasto público</t>
  </si>
  <si>
    <t>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</si>
  <si>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</si>
  <si>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</si>
  <si>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t>
  </si>
  <si>
    <t>Sindicãncia ou Inquérito Policial para apuração da circunstância do óbito</t>
  </si>
  <si>
    <t>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t>
  </si>
  <si>
    <t>Termo de referência com caracterização do objeto específico do contrato emergencial a ser celebrado (art 59, IV, da Lei estadual n 9433/05 &amp; art 24, IV da Lei federal nº 8666/93)</t>
  </si>
  <si>
    <t>Termo de referência com caracterização do objeto específico do contrato emergencial a ser celebrado (art 59, IV, da Lei estadual n 9433/05)</t>
  </si>
  <si>
    <t>Termo de Referência com os requisitos estabelecidos no art 12 do Decreto  estadual n  15404/2014</t>
  </si>
  <si>
    <t>Termo de Referência deverá conter o planejamento do escopo da parceria e os parâmetros para a avaliação de desempenho, explicitando o objetivo da parceria e suas respectivas entregas e destino dos bens remanescentes (art 24 e 42 da Lei nº 13019/14)</t>
  </si>
  <si>
    <t>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t>
  </si>
  <si>
    <t>Título de domínio ou comprovação da legitimidade de posse, nos termos da Lei federal n 6015/73</t>
  </si>
  <si>
    <t>Utilização de minuta de contrato prevista no Decreto Estadual n 9440/05</t>
  </si>
  <si>
    <t>Valor estimado da contratação observando-se os valores máximos admissíveis por postos publicados pela SAEB através da Portaria vigente</t>
  </si>
  <si>
    <t>Verificação acerca da inexistência de sistema de registro de preços para o objeto licitado  de forma a que se possa fazer a contratação desejada sem necessidade de deflagração de nova licitação</t>
  </si>
  <si>
    <t>Verificação acerca da inexistência de sistema de registro de preços para o objeto licitado (art 6º, §1º, Decreto estadual n 12366/2010) de forma a que se possa fazer a contratação desejada sem necessidade de deflagração de nova licitação</t>
  </si>
  <si>
    <t>Prova da titularidade do domínio (escritura) ou da legitimidade de posse (contrato de locação, por exemplo) que permita a locação</t>
  </si>
  <si>
    <t>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</si>
  <si>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</si>
  <si>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t>
  </si>
  <si>
    <t>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t>
  </si>
  <si>
    <t>Indicação do dispositivo legal aplicável (art 65, §3º, inc IV, Lei Estadual nº 9433/2005)</t>
  </si>
  <si>
    <t>Atendimento às previsões do Decreto estadual nº 16417/2015 c/c Decreto estadual nº16536/2016, que estabelece medidas para a gestão das despesas e controle dos gastos de custeio e de pessoal, no âmbito do Poder Executivo Estadual, na forma que indica e dá outras providências</t>
  </si>
  <si>
    <t>Ato de designação da comissão de licitação ou do pregoeiro e da respectiva equipe de apoio (art 72, §§ 3º e 5º - prazo de 02 anos art 74, inciso III pregão: art 111 da Lei Estadual nº 9433/05 e Parecer sistêmico nº PLC-LB-MQ-3953/2008)</t>
  </si>
  <si>
    <t>Autorização do dirigente máximo do órgão/entidade para realização da carona</t>
  </si>
  <si>
    <t>Autorização formal e fundamentada do agente público competente para a contratação direta (art65, caput e §1º,  ,  Lei Estadual nº 9433/2005)</t>
  </si>
  <si>
    <t xml:space="preserve">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t>
  </si>
  <si>
    <t>Compatibilidade do aluguel com o valor venal ou com o de compra e venda do imóvel locado, verificado, por exemplo, com o ato de lançamento do IPTU, escritura de compra e venda etc, com declaração expressa, nesse sentido, exarada pelo agente administrativo competente</t>
  </si>
  <si>
    <t>Comprovação da existência de Ata de Registro de Preços vigente e válida, no âmbito estadual, para o item pretendido, conforme determina o art 33, §2º, II, da Lei nº 9433/05 e Decreto nº 9457/05, com as alterações procedidas pelo Decreto nº 10023/06</t>
  </si>
  <si>
    <t>Comprovação da inexistência de ata vigente de Registro de Preços no âmbito estadual para o item pretendido</t>
  </si>
  <si>
    <t>Comprovação de que o edital do Registro de Preços que originou a Ata prevê a carona</t>
  </si>
  <si>
    <t>Consulta prévia da relação das empresas suspensas ou impedidas de licitar ou contratar com a Administração Pública do Estado da Bahia (art 65, §3º, inc VII, Lei Estadual nº 9433/2005)</t>
  </si>
  <si>
    <t>Cópia da Ata vigente do Registro de Preços</t>
  </si>
  <si>
    <t>Cópia de aditivos</t>
  </si>
  <si>
    <t>Cópia do Contrato original</t>
  </si>
  <si>
    <t>Cópia do Contrato</t>
  </si>
  <si>
    <t>Cópia do Edital</t>
  </si>
  <si>
    <t>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t>
  </si>
  <si>
    <t>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t>
  </si>
  <si>
    <t>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t>
  </si>
  <si>
    <t>Definição do objeto a ser contratado, de forma precisa, suficiente e clara (art 30, art 113, inciso II da Lei Estadual nº 9433/05)</t>
  </si>
  <si>
    <t>Demonstração da vantajosidade econômica da adesão: comparativo de preços entre os ofertados no mercado e os preços registrados na Ata que se pretende aderir confirmando, destarte, a vantajosidade obtida com o processo de adesão</t>
  </si>
  <si>
    <t>Demonstração de pelo menos um dos seguintes pressupostos: i – erro decorrente de cálculo, ato ou documento ii – falsidade de documento em que se tenha baseado a decisão iii – superveniência de nova documentação que possa modificar a prova produzida</t>
  </si>
  <si>
    <t>Documento de aprovação dos projetos de pesquisa aos quais os bens serão alocados (art 65, §3º, inc IX, Lei Estadual nº 9433/2005)</t>
  </si>
  <si>
    <t xml:space="preserve">Documento de identidade Certidão de tempo de serviço Requerimento do servidor e Histórico funcional </t>
  </si>
  <si>
    <t>Documentos de habilitação jurídica do permissionário e do seu representante legal</t>
  </si>
  <si>
    <t>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t>
  </si>
  <si>
    <t>Identificação do bem, do seu tombo, do seu valor, da sua classificação (permanente ou de consumo), do local em que se encontra e a informação acerca do estado de conservação, tratando-se de bem usado</t>
  </si>
  <si>
    <t xml:space="preserve">Identificação do imóvel, com emissão da ficha cadastral do SIMOV </t>
  </si>
  <si>
    <t>Indicação da disponibilidade orçamentária: declaração do ordenador de despesa com valor provisionado</t>
  </si>
  <si>
    <t>Indicação do quantitativo a ser adquirido (demanda da unidade interessada na adesão)</t>
  </si>
  <si>
    <t>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</si>
  <si>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t>
  </si>
  <si>
    <t>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t>
  </si>
  <si>
    <t>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t>
  </si>
  <si>
    <t>Justificativa acerca: (a) da destinação do bem e do interesse público a ser atendido e (b) do prazo de vigência da permissão</t>
  </si>
  <si>
    <t>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t>
  </si>
  <si>
    <t>Justificativa para a contratação direta, à revelia do regular processo licitatório, inclusive no que tange ao quantitativo a ser contratado (art59, IV art 65 da Lei Estadual nº 9433/05)</t>
  </si>
  <si>
    <t>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t>
  </si>
  <si>
    <t>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t>
  </si>
  <si>
    <t>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t>
  </si>
  <si>
    <t>Minuta de edital e anexos (art 74, incisos I e X, Lei Estadual nº 9433/2005 e Parecer sistêmico nº PLC-LB-MQ-3953/2008) caso tenha alterado o edital padrão disponibilizado pela PGE deverá destacar no texto e explicar as modificações</t>
  </si>
  <si>
    <t>Minuta de edital e anexos caso tenha alterado o edital padrão disponibilizado pela PGE deverá destacar no texto e explicar as modificações</t>
  </si>
  <si>
    <t>Minuta de edital</t>
  </si>
  <si>
    <t>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</si>
  <si>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t>
  </si>
  <si>
    <t>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t>
  </si>
  <si>
    <t>Observância dos Decretos estaduais de contingenciamento de despesa</t>
  </si>
  <si>
    <t>Orçamento estimado do objeto da licitação, devidamente detalhado em planilhas que expressem a composição de seus custos unitários, de modo a propiciar a comprovação de que a composição dos custos foi apurada considerando os preços praticados no mercado</t>
  </si>
  <si>
    <t>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t>
  </si>
  <si>
    <t>Pareceres técnicos, conforme o caso, emitidos sobre a dispensa ou inexigibilidade (art 65, §3º, inc X, Lei Estadual nº 9433/2005)</t>
  </si>
  <si>
    <t>Preço compatível com o valor de mercado, segundo avaliação prévia com três cotações</t>
  </si>
  <si>
    <t>Projeto básico assinado pelo técnico responsável, aprovado pela autoridade competente , acompanhado da respectiva ART (arts 8º, IX, 11, inc I, 13 e 14 da Lei estadual nº 9433/2005 item 14, I, do Anexo único do Decreto estadual n 9534/2005)</t>
  </si>
  <si>
    <t>Pronunciamento do setor técnico competente sobre o enquadramento ou não dos serviços a serem contratados na categoria de serviços comuns (art 8º, inciso XXXIII art 50, § 4º, c/c art 108, Lei Estadual nº 9433/05)</t>
  </si>
  <si>
    <t xml:space="preserve">Prova de que o objeto da contratação seja a aquisição de bens ou serviços </t>
  </si>
  <si>
    <t xml:space="preserve">Prova de regularidade para com as fazendas Federal, Estadual e Municipal do domicílio ou sede da empresa, bem como de regularidade para com a Fazenda do Estado da Bahia (art 65, §3º, inc XII, Lei Estadual nº 9433/2005) </t>
  </si>
  <si>
    <t>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t>
  </si>
  <si>
    <t>Razões da escolha do contratado (art 65, §3º, inc VI, Lei Estadual nº 9433/2005)</t>
  </si>
  <si>
    <t>Regulamento do concurso</t>
  </si>
  <si>
    <t>Relação dos bens a serem leiloados</t>
  </si>
  <si>
    <t>Relatório de vistoria do imóvel, com descrição técnica do estado de conservação, conforme modelo ofertado pela Superintendência de Patrimônio - SUPAT/SAEB</t>
  </si>
  <si>
    <t>Requerimento formulado por outro ente federativo, ao Estado da Bahia, solicitando a adesão a ata de Registro de Preços decorrente de processo licitatório realizado por este último</t>
  </si>
  <si>
    <t>Requisição, do setor competente, da compra, serviço ou obra de que necessita a Administração, devidamente motivada (serviço: art 11 compra: art 30 pregão: art 113, incisos I, II e IV da Lei Estadual nº 9433/05 e Parecer sistêmico nº PLC-LB-MQ-3953/2008)</t>
  </si>
  <si>
    <t>Se for o caso, projeto executivo assinado pelo técnico responsável (art 14 da Lei nº 9433/2005 item 14, II, do Anexo único do Decreto estadual n 9534/2005)</t>
  </si>
  <si>
    <t>Solicitação do setor competente da SESAB, para execução de serviço, obra ou compra devidamente motivada (obras e serviços: art11 compra: art 30 da Lei estadual nº 9433/05)</t>
  </si>
  <si>
    <t>Termo de referência, com a devida identificação do servidor que o confeccionou, com a adequada caracterização, quantitativa e qualitativa, do objeto a ser contratado, bem como as suas especificações técnicas e demais condições essenciais para a contratação</t>
  </si>
  <si>
    <t>Valor estimado da contratação*, fixado com base na Tabela de Preços referenciais vigente à data da expedição da declaração do ordenador de despesas, prevista no Decreto n 15839/2015 (arts 1º c/c 4º) Média aritmética dos valores apontados nas cotações de preço</t>
  </si>
  <si>
    <t>Redução a termo das necessidades de localização e instalação que condicionem a escolha da Administração</t>
  </si>
  <si>
    <t>Numeração sequencial da dispensa (art 65, §3º, inc I, Lei Estadual nº 9433/2005)</t>
  </si>
  <si>
    <t>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t>
  </si>
  <si>
    <t>Obrigatório</t>
  </si>
  <si>
    <t xml:space="preserve">CONDIÇÃO </t>
  </si>
  <si>
    <t>É necessária a colheita de prova testemunhal?</t>
  </si>
  <si>
    <t>As testemunhas não se apresentarem espontaneamente?</t>
  </si>
  <si>
    <t>Defesa prévia foi apresentada pela pessoa física processada?</t>
  </si>
  <si>
    <t>Defesa prévia foi apresentada pela pessoa jurídica processada?</t>
  </si>
  <si>
    <t xml:space="preserve"> É possível a realização de notificação por meio eletrônico, pois a pessoa jurídica tem e-mail cadastrado perante a Administração?</t>
  </si>
  <si>
    <t>O acusado foi citado por edital ou o acusado não possui condições de constituir advogado?</t>
  </si>
  <si>
    <t>A pessoa que recebeu recursos é agente público estadual e não foi possível a notificação eletrônica?</t>
  </si>
  <si>
    <t>A situação requerer sigilo das investigações para êxito na elucidação do fato?</t>
  </si>
  <si>
    <t>Foi verificado vício insanável passível de declaração de nulidade parcial?</t>
  </si>
  <si>
    <t>O processo sancionatório é instaurado contra fornecedor, licitante ou contratado?</t>
  </si>
  <si>
    <t>Não foi possível a realização da intimação para defesa final por meio eletrônico e a intimação postal restou frustrada?</t>
  </si>
  <si>
    <t>Não foi possível a realização da notificação para defesa prévia por meio eletrônico e a notificação postal restou frustrada?</t>
  </si>
  <si>
    <t>A PGE entendeu pela reconvocação da Comissão para colher novas provas, devendo fazer novo interrogatório do acusado não revel?</t>
  </si>
  <si>
    <t>A PGE entendeu pela reconvocação da Comissão Processante para novas provas, devendo intimar para defesa final?</t>
  </si>
  <si>
    <t>A PGE entendeu pela reconvocação da Comissão Processante, devendo a Comissão Processante elaborar relatório?</t>
  </si>
  <si>
    <t>A PGE entendeu pela reconvocação da Comissão Processante, devendo a Comissão Sindicante elaborar relatório?</t>
  </si>
  <si>
    <t xml:space="preserve">A PGE entendeu pela reconvocação da Comissão Processante, devendo a Comissão Sindicante elaborar relatório? </t>
  </si>
  <si>
    <t>A PGE entendeu pela reconvocação da Comissão Processante, devendo existir nova defesa final apresentada pelo acusado?</t>
  </si>
  <si>
    <t>A PGE entendeu que será necessário reconvocar a comissão para colheita de novas provas?</t>
  </si>
  <si>
    <t>A PGE entendeu que será necessário reconvocar comissão para colheita de novas provas?</t>
  </si>
  <si>
    <t>É cabível a notificação para manifestação e não é possível a realização deste ato por meio eletrônico?</t>
  </si>
  <si>
    <t>É cabível esta notificação para manifestação e é possível a sua realização por meio eletrônico, tendo em vista se tratar de pessoa jurídica com endereço eletrônico cadastrado perante a Administração?</t>
  </si>
  <si>
    <t>Entendeu-se pela reconvocação da Comissão para colher novas provas, deve fazer novo interrogatório do acusado não revel?</t>
  </si>
  <si>
    <t>Entendeu-se pela reconvocação da Comissão Processante para novas provas, deve intimar para defesa final?</t>
  </si>
  <si>
    <t xml:space="preserve">Entendeu-se pela reconvocação da Comissão Processante, deve a Comissão Processante elaborar relatório? </t>
  </si>
  <si>
    <t>Entendeu-se pela reconvocação da Comissão Processante, deve existir nova defesa final apresentada pela pessoa física processada?</t>
  </si>
  <si>
    <t>Entendeu-se pela reconvocação da Comissão Processante, deve existir nova defesa final apresentada pela pessoa jurídica processada?</t>
  </si>
  <si>
    <t>Entendeu-se pela reconvocação da Comissão Processante, deve existir nova defesa final apresentada pelo acusado?</t>
  </si>
  <si>
    <t>Entendeu-se que será necessário reconvocar comissão para colheita de novas provas?</t>
  </si>
  <si>
    <t xml:space="preserve">Foi necessário arbitrar os valores a serem ressarcidos? </t>
  </si>
  <si>
    <t xml:space="preserve">Foi  necessário arbitrar os valores a serem ressarcidos? </t>
  </si>
  <si>
    <t>Foi necessário colher prova documental dos fatos apurados?</t>
  </si>
  <si>
    <t>Foi  necessário colher prova documental dos fatos apurados?</t>
  </si>
  <si>
    <t>Foi necessário realizar perícia para elucidar o fato objeto de apuração?</t>
  </si>
  <si>
    <t>Foi  necessário realizar perícia para elucidar o fato objeto de apuração?</t>
  </si>
  <si>
    <t>É cabível esta notificação e é possível a sua realização por meio eletrônico?</t>
  </si>
  <si>
    <t>É cabível esta notificação e não é possível a sua realização por meio eletrônico?</t>
  </si>
  <si>
    <t>Foi identificada causa de nulidade parcial do processo sancionatório?</t>
  </si>
  <si>
    <t>Foi identificada causa de nulidade total ou parcial do PAD?</t>
  </si>
  <si>
    <t>Foi identificada causa de nulidade total ou parcial do processo sancionatório?</t>
  </si>
  <si>
    <t>É necessário reconvocar a comissão para colheita de novas provas?</t>
  </si>
  <si>
    <t>É necessário colher esses depoimentos?</t>
  </si>
  <si>
    <t>É necessário obter esclarecimentos do representante legal?</t>
  </si>
  <si>
    <t>É possível realizar a oitiva do servidor denunciado?</t>
  </si>
  <si>
    <t>É possível a sua realização por meio eletrônico, tendo em vista se tratar de pessoa física com endereço eletrônico cadastrado perante a Administração?</t>
  </si>
  <si>
    <t>É possível a sua realização por meio eletrônico, tendo em vista se tratar de pessoa jurídica com endereço eletrônico cadastrado perante a Administração?</t>
  </si>
  <si>
    <t>É possível declarar suprida total ou parcialmente esta fase, em virtude da realização de prévio procedimento apuratório do fato?</t>
  </si>
  <si>
    <t>É possível o(s) agente(s) público(s) responsáveis pela Investigação Preliminar colher esta declaração?</t>
  </si>
  <si>
    <t>É possível realizar a intimação do acusado por meio eletrônico?</t>
  </si>
  <si>
    <t>É possível realizar a intimação por meio eletrônico, por ser o defensor cadastrado perante a Administração?</t>
  </si>
  <si>
    <t>É possível realizar a oitiva do denunciante?</t>
  </si>
  <si>
    <t>É possível a realização de notificação por meio eletrônico do servidor público?</t>
  </si>
  <si>
    <t>Há realização de prévia Tomada de Contas Especial?</t>
  </si>
  <si>
    <t>Há apresentação de defesa final pela pessoa física processada?</t>
  </si>
  <si>
    <t>Há apresentação de defesa final pela pessoa jurídica processada?</t>
  </si>
  <si>
    <t>Há apresentação de impugnação?</t>
  </si>
  <si>
    <t>Há prévia realização de auditoria averiguando o dano imputado à pessoa jurídica?</t>
  </si>
  <si>
    <t>Há prévia realização de auditoria averiguando o dano imputado ao servidor público?</t>
  </si>
  <si>
    <t>Há prévia realização de Investigação Preliminar?</t>
  </si>
  <si>
    <t>Há prévia sindicância?</t>
  </si>
  <si>
    <t>Há prévio processo disciplinar contra o servidor público?</t>
  </si>
  <si>
    <t>Há prévio processo sancionatório contra a pessoa jurídica?</t>
  </si>
  <si>
    <t>Há recurso?</t>
  </si>
  <si>
    <t>Há assinatura de convênio ou instrumento de parceria?</t>
  </si>
  <si>
    <t>Há assinatura do contrato?</t>
  </si>
  <si>
    <t>Há já indicação do servidor denunciado?</t>
  </si>
  <si>
    <t>Há apresentação deste pedido?</t>
  </si>
  <si>
    <t>Há aquiescência quanto ao desconto como forma de ressarcimento?</t>
  </si>
  <si>
    <t>Não foi possível a citação eletrônica, devendo certificar que houve citação pessoal?</t>
  </si>
  <si>
    <t>Não foi possível realizar a citação eletrônica e restou frustrada a citação pessoal?</t>
  </si>
  <si>
    <t>Não foi apresentada defesa final pela pessoa física processada dentro no prazo legal?</t>
  </si>
  <si>
    <t>Não foi possível a citação eletrônica, devendo certificar que houve intimação pessoal de servidor público estadual?</t>
  </si>
  <si>
    <t>Não foi apresentada defesa final pela pessoa jurídica processada dentro no prazo legal?</t>
  </si>
  <si>
    <t>Não foi possível a notificação por meio eletrônico da pessoa física (não servidor) e pessoa jurídica?</t>
  </si>
  <si>
    <t>Não foi possível a realização da intimação para defesa final por meio eletrônico e a notificação postal restou frustrada?</t>
  </si>
  <si>
    <t>Não foi possível a realização da notificação para pagamento/parcelamento por meio eletrônico?</t>
  </si>
  <si>
    <t>Não foi possível intimar o advogado na audiência de interrogatório (pois o acusado é revel) e foi possível realizar a intimação por via eletrônica?</t>
  </si>
  <si>
    <t>Não foi possível intimar o advogado na audiência de interrogatório e não foi possível realizar a intimação por via eletrônica, pois o acusado é revel?</t>
  </si>
  <si>
    <t>Não foi possível intimar o advogado na audiência de interrogatório, pois o acusado é revel?</t>
  </si>
  <si>
    <t>Não foi possível realizar a intimação do advogado para participar de audiência, por meio eletrônico?</t>
  </si>
  <si>
    <t>Não foi possível a realização deste ato por meio eletrônico?</t>
  </si>
  <si>
    <t>Não houve apresentação de defesa prévia pela pessoa física processada, após regular notificação?</t>
  </si>
  <si>
    <t>Não houve apresentação de defesa prévia pela pessoa jurídica processada?</t>
  </si>
  <si>
    <t>Não houve prévio processo administrativo disciplinar - PAD, em virtude de o servidor não ser ocupante de cargo ou emprego público? (OBS: servidor REDA não responde a PAD)</t>
  </si>
  <si>
    <t>Não houve prévio processo administrativo, no qual foi garantido ampla defesa sobre o fato gerador do dano?</t>
  </si>
  <si>
    <t>É necessário colher prova documental durante o PAD?</t>
  </si>
  <si>
    <t>O caso indica que o servidor precisa ser periciado, para avaliar se suas ausências são por motivo de saúde?</t>
  </si>
  <si>
    <t>O caso indicar que o servidor precisa ser periciado, para avaliar se suas ausências são por motivo de saúde?</t>
  </si>
  <si>
    <t>O defensor constituído regularmente intimado deixar de praticar ato?</t>
  </si>
  <si>
    <t>O defensor constituído regularmente intimado deixar de praticar ato processual/defesa final?</t>
  </si>
  <si>
    <t>É possível a notificação por meio eletrônico, por ser o destinatário agente público estadual ou pessoa física/jurídica cadastrada perante a Administração?</t>
  </si>
  <si>
    <t>O servidor denunciado já se aposentou em algum cargo?</t>
  </si>
  <si>
    <t>Há notificação para manifestação da pessoa jurídica e não existe parecer prévio da PGE?</t>
  </si>
  <si>
    <t>Há notificação para manifestação do servidor público e não há parecer prévio da PGE?</t>
  </si>
  <si>
    <t>Esta medida cautelar for imposta pela autoridade instauradora?</t>
  </si>
  <si>
    <t>A citação eletrônica do acusado somente é possível ser realizada através do seu e-mail institucional?</t>
  </si>
  <si>
    <t>O defensor arrolou testemunhas de defesa?</t>
  </si>
  <si>
    <t>É necessária prova pericial realizada por órgão oficial que não seja a Junta Médica?</t>
  </si>
  <si>
    <t>Somente  é possível a realização da intimação por meio eletrônico, em virtude de a pessoa física ter seu e-mail cadastrado perante a Administração?</t>
  </si>
  <si>
    <t>Somente é possível a realização da intimação por meio eletrônico, em virtude de a pessoa jurídica ter seu e-mail cadastrado perante a Administração?</t>
  </si>
  <si>
    <t>Somente é possível a realização de intimação através de envio de mensagem eletrônica para o e-mail institucional do servidor público que está sendo convocado a depor?</t>
  </si>
  <si>
    <t>Somente é  possível a realização de intimação através de envio de mensagem eletrônica para o e-mail institucional do servidor público que está sendo convocado a depor?</t>
  </si>
  <si>
    <t>Somente é possível a realização de citação eletrônica do servidor militar acusado através do seu e-mail institucional?</t>
  </si>
  <si>
    <t>Somente é possível intimar o acusado, para audiência, por meio eletrônico, através do e-mail institucional?</t>
  </si>
  <si>
    <t>Somente é possível intimar o defensor do acusado através de meio eletrônico, pois o advogado é cadastrado perante a Administração Pública estadual?</t>
  </si>
  <si>
    <t>Somente é possível intimar o servidor acusado por meio eletrônico, através do e-mail institucional?</t>
  </si>
  <si>
    <t>Somente é possível realizar a intimação eletrônica da testemunha que é agente público estadual, através do e-mail institucional do mesmo?</t>
  </si>
  <si>
    <t>Este incidente é necessário para verificar a sanidade mental do acusado?</t>
  </si>
  <si>
    <t>Esse processo existe antes do PAD?</t>
  </si>
  <si>
    <t>Esse processo exite antes do PDS?</t>
  </si>
  <si>
    <t>Esse processo existe antes do processo ético?</t>
  </si>
  <si>
    <t>Esse procedimento existe antes do PAD?</t>
  </si>
  <si>
    <t>Esse processo existe antes do processo sancionatório?</t>
  </si>
  <si>
    <t>Esse expediente existe antes do processo sancionatório?</t>
  </si>
  <si>
    <t>Esse processo existe antes do PDS?</t>
  </si>
  <si>
    <t>Exite juízo de admissibilidade positivo do Pedido de Revisão?</t>
  </si>
  <si>
    <t>Existe juízo de admissibilidade positivo do Pedido de Revisão e se for possível a realização da intimação do advogado por meio eletrônico?</t>
  </si>
  <si>
    <t>Existe juízo de admissibilidade positivo do Pedido de Revisão e se não foi possível a realização da intimação da testemunha por meio eletrônico?</t>
  </si>
  <si>
    <t>Existe juízo de admissibilidade positivo do Pedido de Revisão e se não foi possível a realização da intimação do advogado por meio eletrônico?</t>
  </si>
  <si>
    <t>Existe juízo de admissibilidade positivo do Pedido de Revisão por orientação da PGE?</t>
  </si>
  <si>
    <t>Foi realizada prévia auditoria por órgão de controle?</t>
  </si>
  <si>
    <t>É possível colher o depoimento da pessoa (servidor ou não) denunciante?</t>
  </si>
  <si>
    <t>É possível colher o depoimento do representante legal/prepostos?</t>
  </si>
  <si>
    <t>É possível colher o depoimento do servidor público?</t>
  </si>
  <si>
    <t>Não foi possível realizar a citação eletrônica/pessoal do acusado?</t>
  </si>
  <si>
    <t>Não foi possível realizar a citação eletrônica/pessoal do servidor militar acusado?</t>
  </si>
  <si>
    <t>O acusado é pessoa física e é necessário colher o depoimento?</t>
  </si>
  <si>
    <t>O defensor arrolou testemunhas a serem ouvidas?</t>
  </si>
  <si>
    <t>O dever faz ressarcimento do prejuízo mediante obrigação de fazer/dar? (ex: entrega de bem análogo ao que este danificou)</t>
  </si>
  <si>
    <t>O servidor acusado foi citado por edital ou este não possui advogado?</t>
  </si>
  <si>
    <t>Foi apresentado recurso pelo denunciado?</t>
  </si>
  <si>
    <t>Foi realizada prova pericial durante o PAD?</t>
  </si>
  <si>
    <t>Foi realizada a intimação postal, uma vez que não foi possível a realização deste ato por meio eletrônico, pois a pessoa física não tem e-mail cadastrado perante a Administração?</t>
  </si>
  <si>
    <t>Foi realizada a intimação postal, uma vez que não foi possível a realização deste ato por meio eletrônico, pois a pessoa jurídica não tem e-mail cadastrado perante a Administração?</t>
  </si>
  <si>
    <t>Foi possível obter este documento de resposta da autoridade municipal/federal/distrital?</t>
  </si>
  <si>
    <t>APRESENTAR_JUSTIFICATVA_CONDICAO</t>
  </si>
  <si>
    <t>0</t>
  </si>
</sst>
</file>

<file path=xl/styles.xml><?xml version="1.0" encoding="utf-8"?>
<styleSheet xmlns="http://schemas.openxmlformats.org/spreadsheetml/2006/main">
  <fonts count="12">
    <font>
      <sz val="11"/>
      <color theme="1"/>
      <name val="Calibri"/>
      <family val="2"/>
      <scheme val="minor"/>
    </font>
    <font>
      <b/>
      <sz val="12"/>
      <color theme="0"/>
      <name val="Calibri"/>
      <family val="2"/>
      <scheme val="minor"/>
    </font>
    <font>
      <sz val="11"/>
      <name val="Calibri"/>
      <family val="2"/>
      <scheme val="minor"/>
    </font>
    <font>
      <sz val="11"/>
      <name val="Calibri"/>
      <family val="2"/>
    </font>
    <font>
      <b/>
      <sz val="11"/>
      <color theme="0"/>
      <name val="Calibri"/>
      <family val="2"/>
      <scheme val="minor"/>
    </font>
    <font>
      <sz val="11"/>
      <color theme="0"/>
      <name val="Calibri"/>
      <family val="2"/>
      <scheme val="minor"/>
    </font>
    <font>
      <b/>
      <i/>
      <sz val="8"/>
      <color theme="0"/>
      <name val="Calibri"/>
      <family val="2"/>
      <scheme val="minor"/>
    </font>
    <font>
      <i/>
      <sz val="8"/>
      <color theme="1"/>
      <name val="Calibri"/>
      <family val="2"/>
      <scheme val="minor"/>
    </font>
    <font>
      <b/>
      <sz val="11"/>
      <name val="Calibri"/>
      <family val="2"/>
    </font>
    <font>
      <sz val="11"/>
      <color rgb="FF000000"/>
      <name val="Calibri"/>
      <family val="2"/>
      <scheme val="minor"/>
    </font>
    <font>
      <sz val="11"/>
      <color theme="1"/>
      <name val="Calibri"/>
      <family val="2"/>
    </font>
    <font>
      <sz val="11"/>
      <name val="Consolas"/>
      <family val="3"/>
    </font>
  </fonts>
  <fills count="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s>
  <cellStyleXfs count="1">
    <xf numFmtId="0" fontId="0" fillId="0" borderId="0"/>
  </cellStyleXfs>
  <cellXfs count="99">
    <xf numFmtId="0" fontId="0" fillId="0" borderId="0" xfId="0"/>
    <xf numFmtId="0" fontId="0" fillId="0" borderId="0" xfId="0" applyAlignment="1">
      <alignment horizontal="center" vertical="center"/>
    </xf>
    <xf numFmtId="0" fontId="0" fillId="0" borderId="0" xfId="0" applyAlignment="1">
      <alignment horizontal="left"/>
    </xf>
    <xf numFmtId="0" fontId="0" fillId="0" borderId="0" xfId="0" applyBorder="1"/>
    <xf numFmtId="0" fontId="0" fillId="0" borderId="0" xfId="0" applyFont="1" applyBorder="1" applyAlignment="1">
      <alignment vertical="center"/>
    </xf>
    <xf numFmtId="0" fontId="0" fillId="0" borderId="0" xfId="0" applyFont="1"/>
    <xf numFmtId="0" fontId="0" fillId="2" borderId="1" xfId="0" applyFill="1" applyBorder="1" applyAlignment="1">
      <alignment horizontal="center" vertical="center"/>
    </xf>
    <xf numFmtId="0" fontId="0" fillId="2" borderId="1" xfId="0" applyFill="1" applyBorder="1" applyAlignment="1">
      <alignment horizontal="left"/>
    </xf>
    <xf numFmtId="0" fontId="0" fillId="0" borderId="0" xfId="0" applyAlignment="1">
      <alignment horizontal="center"/>
    </xf>
    <xf numFmtId="0" fontId="1" fillId="3" borderId="1" xfId="0" applyFont="1" applyFill="1" applyBorder="1" applyAlignment="1">
      <alignment horizontal="center" vertical="center"/>
    </xf>
    <xf numFmtId="0" fontId="2" fillId="2" borderId="1" xfId="0" applyFont="1" applyFill="1" applyBorder="1" applyAlignment="1">
      <alignment horizontal="left"/>
    </xf>
    <xf numFmtId="0" fontId="0" fillId="2" borderId="1" xfId="0" applyFill="1" applyBorder="1" applyAlignment="1">
      <alignment horizontal="center"/>
    </xf>
    <xf numFmtId="0" fontId="0" fillId="2" borderId="1" xfId="0" applyNumberFormat="1" applyFill="1" applyBorder="1" applyAlignment="1">
      <alignment wrapText="1"/>
    </xf>
    <xf numFmtId="0" fontId="4" fillId="3" borderId="1" xfId="0" applyFont="1" applyFill="1" applyBorder="1" applyAlignment="1">
      <alignment horizontal="center" vertical="center"/>
    </xf>
    <xf numFmtId="0"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2" borderId="1" xfId="0" applyNumberFormat="1" applyFont="1" applyFill="1" applyBorder="1" applyAlignment="1">
      <alignment wrapText="1"/>
    </xf>
    <xf numFmtId="0" fontId="2" fillId="2" borderId="1" xfId="0" applyFont="1" applyFill="1" applyBorder="1" applyAlignment="1">
      <alignment horizontal="left" wrapText="1"/>
    </xf>
    <xf numFmtId="0" fontId="0" fillId="2" borderId="0" xfId="0" applyFont="1" applyFill="1" applyAlignment="1">
      <alignment wrapText="1"/>
    </xf>
    <xf numFmtId="0" fontId="1" fillId="3" borderId="1" xfId="0" applyFont="1" applyFill="1" applyBorder="1" applyAlignment="1">
      <alignment horizontal="center"/>
    </xf>
    <xf numFmtId="0" fontId="0" fillId="0" borderId="1" xfId="0" applyBorder="1" applyAlignment="1">
      <alignment horizontal="center"/>
    </xf>
    <xf numFmtId="0" fontId="0" fillId="0" borderId="1" xfId="0" applyBorder="1"/>
    <xf numFmtId="0" fontId="5" fillId="3" borderId="1" xfId="0" applyFont="1" applyFill="1" applyBorder="1" applyAlignment="1">
      <alignment horizontal="center" vertical="center"/>
    </xf>
    <xf numFmtId="49" fontId="3" fillId="0" borderId="1" xfId="0" applyNumberFormat="1" applyFont="1" applyFill="1" applyBorder="1" applyAlignment="1">
      <alignment horizontal="left" vertical="center" wrapText="1"/>
    </xf>
    <xf numFmtId="0" fontId="0" fillId="0" borderId="0" xfId="0" applyNumberFormat="1" applyFont="1" applyAlignment="1">
      <alignment horizontal="left" wrapText="1"/>
    </xf>
    <xf numFmtId="0" fontId="0" fillId="0" borderId="0" xfId="0" applyNumberFormat="1" applyFont="1" applyAlignment="1">
      <alignment wrapText="1"/>
    </xf>
    <xf numFmtId="0" fontId="0" fillId="0" borderId="0" xfId="0" applyFont="1" applyAlignment="1">
      <alignment horizontal="center" vertical="center"/>
    </xf>
    <xf numFmtId="0" fontId="2" fillId="0" borderId="1" xfId="0" applyFont="1" applyBorder="1" applyAlignment="1">
      <alignment horizontal="center" vertical="center"/>
    </xf>
    <xf numFmtId="0" fontId="3" fillId="0" borderId="1" xfId="0" applyFont="1" applyFill="1" applyBorder="1" applyAlignment="1">
      <alignment vertical="center" wrapText="1"/>
    </xf>
    <xf numFmtId="49" fontId="3" fillId="0" borderId="1" xfId="0" applyNumberFormat="1" applyFont="1" applyFill="1" applyBorder="1" applyAlignment="1">
      <alignment vertical="center" wrapText="1"/>
    </xf>
    <xf numFmtId="0" fontId="6" fillId="3" borderId="1" xfId="0" applyFont="1" applyFill="1" applyBorder="1" applyAlignment="1">
      <alignment horizontal="center"/>
    </xf>
    <xf numFmtId="0" fontId="7" fillId="0" borderId="1" xfId="0" applyFont="1" applyBorder="1" applyAlignment="1">
      <alignment horizontal="center"/>
    </xf>
    <xf numFmtId="0" fontId="7" fillId="0" borderId="0" xfId="0" applyFont="1"/>
    <xf numFmtId="0" fontId="6" fillId="3" borderId="1" xfId="0" applyFont="1" applyFill="1"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xf>
    <xf numFmtId="0" fontId="3" fillId="0" borderId="1" xfId="0" applyFont="1" applyFill="1" applyBorder="1" applyAlignment="1">
      <alignment vertical="center"/>
    </xf>
    <xf numFmtId="49" fontId="3" fillId="0" borderId="1" xfId="0" applyNumberFormat="1" applyFont="1" applyFill="1" applyBorder="1" applyAlignment="1">
      <alignment vertical="center"/>
    </xf>
    <xf numFmtId="0" fontId="3" fillId="4" borderId="1" xfId="0" applyFont="1" applyFill="1" applyBorder="1" applyAlignment="1">
      <alignment vertical="center" wrapText="1"/>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49" fontId="3" fillId="4" borderId="1" xfId="0" applyNumberFormat="1" applyFont="1" applyFill="1" applyBorder="1" applyAlignment="1">
      <alignment vertical="center" wrapText="1"/>
    </xf>
    <xf numFmtId="49" fontId="8" fillId="0" borderId="1" xfId="0" applyNumberFormat="1"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left" wrapText="1"/>
    </xf>
    <xf numFmtId="0" fontId="3" fillId="0" borderId="1" xfId="0" applyFont="1" applyBorder="1" applyAlignment="1">
      <alignment horizontal="left" vertical="center" wrapText="1"/>
    </xf>
    <xf numFmtId="0" fontId="3" fillId="0" borderId="1" xfId="0" applyFont="1" applyBorder="1" applyAlignment="1">
      <alignment vertical="center" wrapText="1"/>
    </xf>
    <xf numFmtId="49" fontId="3" fillId="0" borderId="1" xfId="0" applyNumberFormat="1" applyFont="1" applyBorder="1" applyAlignment="1">
      <alignment horizontal="left" vertical="center" wrapText="1"/>
    </xf>
    <xf numFmtId="0" fontId="2" fillId="0" borderId="1" xfId="0" applyFont="1" applyBorder="1" applyAlignment="1">
      <alignment vertical="center" wrapText="1"/>
    </xf>
    <xf numFmtId="0" fontId="2" fillId="0" borderId="1" xfId="0" applyNumberFormat="1" applyFont="1" applyBorder="1" applyAlignment="1">
      <alignment wrapText="1"/>
    </xf>
    <xf numFmtId="0" fontId="0" fillId="0" borderId="1" xfId="0" applyBorder="1" applyAlignment="1">
      <alignment wrapText="1"/>
    </xf>
    <xf numFmtId="0" fontId="5" fillId="3" borderId="0" xfId="0" applyFont="1" applyFill="1" applyAlignment="1">
      <alignment horizontal="center" vertical="center"/>
    </xf>
    <xf numFmtId="0" fontId="5" fillId="3" borderId="0" xfId="0" applyFont="1" applyFill="1" applyBorder="1" applyAlignment="1">
      <alignment horizontal="center" vertical="center"/>
    </xf>
    <xf numFmtId="0" fontId="4" fillId="3" borderId="0" xfId="0" applyFont="1" applyFill="1" applyAlignment="1">
      <alignment horizontal="center" vertical="center"/>
    </xf>
    <xf numFmtId="0" fontId="0" fillId="0" borderId="1" xfId="0" applyFill="1" applyBorder="1"/>
    <xf numFmtId="0" fontId="9" fillId="0" borderId="1" xfId="0" applyFont="1" applyBorder="1" applyAlignment="1">
      <alignment vertical="center" wrapText="1"/>
    </xf>
    <xf numFmtId="0" fontId="9" fillId="0" borderId="1" xfId="0" applyFont="1" applyBorder="1" applyAlignment="1">
      <alignment vertical="center"/>
    </xf>
    <xf numFmtId="0" fontId="2" fillId="0" borderId="1" xfId="0" applyFont="1" applyBorder="1" applyAlignment="1">
      <alignment vertical="center"/>
    </xf>
    <xf numFmtId="0" fontId="2" fillId="0" borderId="2" xfId="0" applyFont="1" applyBorder="1" applyAlignment="1">
      <alignment vertical="center" wrapText="1"/>
    </xf>
    <xf numFmtId="0" fontId="2" fillId="0" borderId="1" xfId="0" applyFont="1" applyFill="1" applyBorder="1" applyAlignment="1">
      <alignment vertical="center" wrapText="1"/>
    </xf>
    <xf numFmtId="0" fontId="9" fillId="0" borderId="2" xfId="0" applyFont="1" applyBorder="1" applyAlignment="1">
      <alignment vertical="center"/>
    </xf>
    <xf numFmtId="0" fontId="9" fillId="0" borderId="1" xfId="0" applyFont="1" applyFill="1" applyBorder="1" applyAlignment="1">
      <alignment vertical="center"/>
    </xf>
    <xf numFmtId="0" fontId="10" fillId="0" borderId="0" xfId="0" applyFont="1" applyAlignment="1">
      <alignment horizontal="justify"/>
    </xf>
    <xf numFmtId="0" fontId="10" fillId="0" borderId="1" xfId="0" applyFont="1" applyBorder="1" applyAlignment="1">
      <alignment horizontal="justify"/>
    </xf>
    <xf numFmtId="0" fontId="10" fillId="0" borderId="1" xfId="0" applyFont="1" applyBorder="1" applyAlignment="1">
      <alignment horizontal="center"/>
    </xf>
    <xf numFmtId="0" fontId="2" fillId="0" borderId="0" xfId="0" applyFont="1"/>
    <xf numFmtId="0" fontId="1" fillId="3" borderId="1" xfId="0" applyFont="1" applyFill="1" applyBorder="1" applyAlignment="1">
      <alignment horizontal="center" vertical="center" wrapText="1"/>
    </xf>
    <xf numFmtId="0" fontId="2" fillId="0" borderId="0" xfId="0" applyFont="1" applyAlignment="1">
      <alignment wrapText="1"/>
    </xf>
    <xf numFmtId="0" fontId="0" fillId="0" borderId="0" xfId="0" applyAlignment="1">
      <alignment wrapText="1"/>
    </xf>
    <xf numFmtId="0" fontId="2" fillId="0" borderId="0" xfId="0" applyFont="1" applyAlignment="1">
      <alignment horizontal="center"/>
    </xf>
    <xf numFmtId="0" fontId="2" fillId="0" borderId="1" xfId="0" applyFont="1" applyBorder="1" applyAlignment="1">
      <alignment horizontal="center"/>
    </xf>
    <xf numFmtId="0" fontId="11" fillId="0" borderId="1" xfId="0" applyFont="1" applyBorder="1" applyAlignment="1">
      <alignment wrapText="1"/>
    </xf>
    <xf numFmtId="0" fontId="2" fillId="0" borderId="1" xfId="0" applyFont="1" applyBorder="1"/>
    <xf numFmtId="0" fontId="0" fillId="0" borderId="1" xfId="0" applyNumberFormat="1" applyFont="1" applyBorder="1" applyAlignment="1">
      <alignment horizontal="left" wrapText="1"/>
    </xf>
    <xf numFmtId="0" fontId="0" fillId="0" borderId="1" xfId="0" applyNumberFormat="1" applyFont="1" applyBorder="1" applyAlignment="1">
      <alignment wrapText="1"/>
    </xf>
    <xf numFmtId="0" fontId="3" fillId="0" borderId="1" xfId="0" applyNumberFormat="1" applyFont="1" applyFill="1" applyBorder="1" applyAlignment="1">
      <alignment horizontal="left" vertical="top" wrapText="1"/>
    </xf>
    <xf numFmtId="0" fontId="0" fillId="0" borderId="1" xfId="0" applyNumberFormat="1" applyBorder="1" applyAlignment="1">
      <alignment horizontal="left" vertical="top" wrapText="1"/>
    </xf>
    <xf numFmtId="0" fontId="0" fillId="2" borderId="1" xfId="0" applyNumberFormat="1" applyFill="1" applyBorder="1" applyAlignment="1">
      <alignment horizontal="left" vertical="top" wrapText="1"/>
    </xf>
    <xf numFmtId="0" fontId="0" fillId="2" borderId="1" xfId="0" applyNumberFormat="1" applyFont="1" applyFill="1" applyBorder="1" applyAlignment="1">
      <alignment horizontal="left" vertical="top" wrapText="1"/>
    </xf>
    <xf numFmtId="0" fontId="0" fillId="2" borderId="0" xfId="0" applyNumberFormat="1" applyFont="1" applyFill="1" applyAlignment="1">
      <alignment horizontal="left" vertical="top" wrapText="1"/>
    </xf>
    <xf numFmtId="0" fontId="0" fillId="2" borderId="0" xfId="0" applyNumberFormat="1" applyFill="1" applyAlignment="1">
      <alignment horizontal="left" vertical="top" wrapText="1"/>
    </xf>
    <xf numFmtId="0" fontId="2" fillId="2" borderId="1" xfId="0" applyFont="1" applyFill="1" applyBorder="1" applyAlignment="1">
      <alignment horizontal="left" vertical="top" wrapText="1"/>
    </xf>
    <xf numFmtId="0" fontId="4" fillId="3" borderId="1" xfId="0" applyFont="1" applyFill="1" applyBorder="1" applyAlignment="1">
      <alignment horizontal="center" vertical="top"/>
    </xf>
    <xf numFmtId="0" fontId="0" fillId="2" borderId="1" xfId="0" applyFill="1" applyBorder="1" applyAlignment="1">
      <alignment horizontal="center" vertical="top"/>
    </xf>
    <xf numFmtId="0" fontId="0" fillId="2" borderId="0" xfId="0" applyFont="1" applyFill="1" applyAlignment="1">
      <alignment horizontal="center" vertical="top"/>
    </xf>
    <xf numFmtId="0" fontId="0" fillId="2" borderId="1" xfId="0" applyFont="1" applyFill="1" applyBorder="1" applyAlignment="1">
      <alignment horizontal="center" vertical="top"/>
    </xf>
    <xf numFmtId="0" fontId="6" fillId="3" borderId="1" xfId="0" applyFont="1" applyFill="1" applyBorder="1" applyAlignment="1">
      <alignment horizontal="center" vertical="top"/>
    </xf>
    <xf numFmtId="0" fontId="7" fillId="2" borderId="3" xfId="0" applyFont="1" applyFill="1" applyBorder="1" applyAlignment="1">
      <alignment horizontal="center" vertical="top"/>
    </xf>
    <xf numFmtId="0" fontId="7" fillId="2" borderId="1" xfId="0" applyFont="1" applyFill="1" applyBorder="1" applyAlignment="1">
      <alignment horizontal="center" vertical="top"/>
    </xf>
    <xf numFmtId="0" fontId="7" fillId="0" borderId="1" xfId="0" applyFont="1" applyBorder="1" applyAlignment="1">
      <alignment horizontal="center" vertical="top"/>
    </xf>
    <xf numFmtId="0" fontId="7" fillId="0" borderId="0" xfId="0" applyFont="1" applyAlignment="1">
      <alignment horizontal="center" vertical="top"/>
    </xf>
    <xf numFmtId="49" fontId="3" fillId="0" borderId="1" xfId="0"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NumberFormat="1" applyFont="1" applyBorder="1" applyAlignment="1">
      <alignment horizontal="center" wrapText="1"/>
    </xf>
    <xf numFmtId="0" fontId="3" fillId="4" borderId="1" xfId="0" applyFont="1" applyFill="1" applyBorder="1" applyAlignment="1">
      <alignment horizontal="center" vertical="center" wrapText="1"/>
    </xf>
    <xf numFmtId="0" fontId="0" fillId="0" borderId="1" xfId="0" applyNumberFormat="1" applyFont="1" applyBorder="1" applyAlignment="1">
      <alignment horizontal="center" wrapText="1"/>
    </xf>
    <xf numFmtId="0" fontId="0" fillId="0" borderId="0" xfId="0" applyNumberFormat="1" applyFont="1" applyAlignment="1">
      <alignment horizontal="center" wrapText="1"/>
    </xf>
    <xf numFmtId="0" fontId="3" fillId="0" borderId="0" xfId="0" applyFont="1" applyFill="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E19"/>
  <sheetViews>
    <sheetView showGridLines="0" workbookViewId="0">
      <selection activeCell="C15" sqref="C15"/>
    </sheetView>
  </sheetViews>
  <sheetFormatPr defaultRowHeight="15"/>
  <cols>
    <col min="1" max="1" width="10.7109375" style="8" customWidth="1"/>
    <col min="2" max="2" width="17.28515625" customWidth="1"/>
    <col min="3" max="3" width="50.7109375" customWidth="1"/>
    <col min="4" max="4" width="32.7109375" customWidth="1"/>
    <col min="5" max="5" width="5.7109375" style="32" customWidth="1"/>
  </cols>
  <sheetData>
    <row r="1" spans="1:5" ht="15.75">
      <c r="A1" s="19" t="s">
        <v>47</v>
      </c>
      <c r="B1" s="9" t="s">
        <v>50</v>
      </c>
      <c r="C1" s="9" t="s">
        <v>1227</v>
      </c>
      <c r="D1" s="9" t="s">
        <v>49</v>
      </c>
      <c r="E1" s="30" t="s">
        <v>47</v>
      </c>
    </row>
    <row r="2" spans="1:5">
      <c r="A2" s="20">
        <v>1</v>
      </c>
      <c r="B2" s="21" t="s">
        <v>1003</v>
      </c>
      <c r="C2" s="65">
        <v>2</v>
      </c>
      <c r="D2" s="7" t="str">
        <f>CONCATENATE("(",$A2,",'",$B2,"',",$C2,"),")</f>
        <v>(1,'NCAD',2),</v>
      </c>
      <c r="E2" s="31">
        <f>A2</f>
        <v>1</v>
      </c>
    </row>
    <row r="3" spans="1:5">
      <c r="A3" s="20">
        <v>2</v>
      </c>
      <c r="B3" s="21" t="s">
        <v>1008</v>
      </c>
      <c r="C3" s="65">
        <v>3</v>
      </c>
      <c r="D3" s="7" t="str">
        <f t="shared" ref="D3:D11" si="0">CONCATENATE("(",$A3,",'",$B3,"',",$C3,"),")</f>
        <v>(2,'NLC',3),</v>
      </c>
      <c r="E3" s="31">
        <f t="shared" ref="E3:E11" si="1">A3</f>
        <v>2</v>
      </c>
    </row>
    <row r="4" spans="1:5">
      <c r="A4" s="20">
        <v>3</v>
      </c>
      <c r="B4" s="21" t="s">
        <v>1004</v>
      </c>
      <c r="C4" s="65">
        <v>4</v>
      </c>
      <c r="D4" s="7" t="str">
        <f t="shared" si="0"/>
        <v>(3,'NPA',4),</v>
      </c>
      <c r="E4" s="31">
        <f t="shared" si="1"/>
        <v>3</v>
      </c>
    </row>
    <row r="5" spans="1:5">
      <c r="A5" s="20">
        <v>4</v>
      </c>
      <c r="B5" s="21" t="s">
        <v>1005</v>
      </c>
      <c r="C5" s="65">
        <v>6</v>
      </c>
      <c r="D5" s="7" t="str">
        <f t="shared" si="0"/>
        <v>(4,'NPE',6),</v>
      </c>
      <c r="E5" s="31">
        <f t="shared" si="1"/>
        <v>4</v>
      </c>
    </row>
    <row r="6" spans="1:5">
      <c r="A6" s="20">
        <v>5</v>
      </c>
      <c r="B6" s="21" t="s">
        <v>1012</v>
      </c>
      <c r="C6" s="65">
        <v>5</v>
      </c>
      <c r="D6" s="7" t="str">
        <f t="shared" si="0"/>
        <v>(5,'NPMA',5),</v>
      </c>
      <c r="E6" s="31">
        <f t="shared" si="1"/>
        <v>5</v>
      </c>
    </row>
    <row r="7" spans="1:5">
      <c r="A7" s="20">
        <v>6</v>
      </c>
      <c r="B7" s="21" t="s">
        <v>1006</v>
      </c>
      <c r="C7" s="65">
        <v>7</v>
      </c>
      <c r="D7" s="7" t="str">
        <f t="shared" si="0"/>
        <v>(6,'NPREV',7),</v>
      </c>
      <c r="E7" s="31">
        <f t="shared" si="1"/>
        <v>6</v>
      </c>
    </row>
    <row r="8" spans="1:5">
      <c r="A8" s="20">
        <v>7</v>
      </c>
      <c r="B8" s="21" t="s">
        <v>1010</v>
      </c>
      <c r="C8" s="65">
        <v>3</v>
      </c>
      <c r="D8" s="7" t="str">
        <f t="shared" si="0"/>
        <v>(7,'NSAS',3),</v>
      </c>
      <c r="E8" s="31">
        <f t="shared" si="1"/>
        <v>7</v>
      </c>
    </row>
    <row r="9" spans="1:5">
      <c r="A9" s="20">
        <v>8</v>
      </c>
      <c r="B9" s="21" t="s">
        <v>1009</v>
      </c>
      <c r="C9" s="65">
        <v>3</v>
      </c>
      <c r="D9" s="7" t="str">
        <f t="shared" si="0"/>
        <v>(8,'NSESAB',3),</v>
      </c>
      <c r="E9" s="31">
        <f t="shared" si="1"/>
        <v>8</v>
      </c>
    </row>
    <row r="10" spans="1:5">
      <c r="A10" s="20">
        <v>9</v>
      </c>
      <c r="B10" s="21" t="s">
        <v>1011</v>
      </c>
      <c r="C10" s="65">
        <v>3</v>
      </c>
      <c r="D10" s="7" t="str">
        <f t="shared" si="0"/>
        <v>(9,'NSSP',3),</v>
      </c>
      <c r="E10" s="31">
        <f t="shared" si="1"/>
        <v>9</v>
      </c>
    </row>
    <row r="11" spans="1:5">
      <c r="A11" s="20">
        <v>10</v>
      </c>
      <c r="B11" s="21" t="s">
        <v>1007</v>
      </c>
      <c r="C11" s="20">
        <v>1</v>
      </c>
      <c r="D11" s="7" t="str">
        <f t="shared" si="0"/>
        <v>(10,'NTCE',1),</v>
      </c>
      <c r="E11" s="31">
        <f t="shared" si="1"/>
        <v>10</v>
      </c>
    </row>
    <row r="19" spans="2:2">
      <c r="B19" s="63"/>
    </row>
  </sheetData>
  <sortState ref="B2:B11">
    <sortCondition ref="B2:B11"/>
  </sortState>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dimension ref="A1:F63"/>
  <sheetViews>
    <sheetView showGridLines="0" topLeftCell="B24" workbookViewId="0">
      <selection activeCell="C35" sqref="C35"/>
    </sheetView>
  </sheetViews>
  <sheetFormatPr defaultRowHeight="15"/>
  <cols>
    <col min="1" max="1" width="10.7109375" style="1" customWidth="1"/>
    <col min="2" max="2" width="125.7109375" customWidth="1"/>
    <col min="3" max="3" width="125.7109375" style="2" customWidth="1"/>
    <col min="4" max="4" width="9.140625" style="35"/>
  </cols>
  <sheetData>
    <row r="1" spans="1:6" ht="15.75">
      <c r="A1" s="9" t="s">
        <v>47</v>
      </c>
      <c r="B1" s="9" t="s">
        <v>48</v>
      </c>
      <c r="C1" s="9" t="s">
        <v>49</v>
      </c>
      <c r="D1" s="33" t="s">
        <v>47</v>
      </c>
    </row>
    <row r="2" spans="1:6">
      <c r="A2" s="6">
        <v>1</v>
      </c>
      <c r="B2" s="29" t="s">
        <v>3</v>
      </c>
      <c r="C2" s="7" t="str">
        <f>CONCATENATE("(",$A2,",'",$B2,"'),")</f>
        <v>(1,'PROCESSO ADMINISTRATIVO DISCIPLINAR - PAD'),</v>
      </c>
      <c r="D2" s="34">
        <f>A2</f>
        <v>1</v>
      </c>
      <c r="E2" s="4"/>
      <c r="F2" s="3"/>
    </row>
    <row r="3" spans="1:6">
      <c r="A3" s="6">
        <v>2</v>
      </c>
      <c r="B3" s="47" t="s">
        <v>42</v>
      </c>
      <c r="C3" s="7" t="str">
        <f t="shared" ref="C3:C63" si="0">CONCATENATE("(",$A3,",'",$B3,"'),")</f>
        <v>(2,'PROCESSO ADMINISTRATIVO ORIUNDO DA SEC'),</v>
      </c>
      <c r="D3" s="34">
        <f t="shared" ref="D3:D63" si="1">A3</f>
        <v>2</v>
      </c>
      <c r="E3" s="5"/>
    </row>
    <row r="4" spans="1:6">
      <c r="A4" s="6">
        <v>3</v>
      </c>
      <c r="B4" s="47" t="s">
        <v>43</v>
      </c>
      <c r="C4" s="7" t="str">
        <f t="shared" si="0"/>
        <v>(3,'PROCESSO ADMINISTRATIVO ORIUNDO DA SEPROMI'),</v>
      </c>
      <c r="D4" s="34">
        <f t="shared" si="1"/>
        <v>3</v>
      </c>
      <c r="E4" s="5"/>
    </row>
    <row r="5" spans="1:6">
      <c r="A5" s="6">
        <v>4</v>
      </c>
      <c r="B5" s="28" t="s">
        <v>41</v>
      </c>
      <c r="C5" s="7" t="str">
        <f t="shared" si="0"/>
        <v>(4,'PROCESSO ADMINISTRATIVO ORIUNDO DA SESAB'),</v>
      </c>
      <c r="D5" s="34">
        <f t="shared" si="1"/>
        <v>4</v>
      </c>
      <c r="E5" s="5"/>
    </row>
    <row r="6" spans="1:6">
      <c r="A6" s="6">
        <v>5</v>
      </c>
      <c r="B6" s="47" t="s">
        <v>44</v>
      </c>
      <c r="C6" s="7" t="str">
        <f t="shared" si="0"/>
        <v>(5,'PROCESSO ADMINISTRATIVO ORIUNDO DA SJDHDS'),</v>
      </c>
      <c r="D6" s="34">
        <f t="shared" si="1"/>
        <v>5</v>
      </c>
      <c r="E6" s="5"/>
    </row>
    <row r="7" spans="1:6">
      <c r="A7" s="6">
        <v>6</v>
      </c>
      <c r="B7" s="47" t="s">
        <v>45</v>
      </c>
      <c r="C7" s="7" t="str">
        <f t="shared" si="0"/>
        <v>(6,'PROCESSO ADMINISTRATIVO ORIUNDO DA SPM'),</v>
      </c>
      <c r="D7" s="34">
        <f t="shared" si="1"/>
        <v>6</v>
      </c>
      <c r="E7" s="5"/>
    </row>
    <row r="8" spans="1:6">
      <c r="A8" s="6">
        <v>7</v>
      </c>
      <c r="B8" s="47" t="s">
        <v>46</v>
      </c>
      <c r="C8" s="7" t="str">
        <f t="shared" si="0"/>
        <v>(7,'PROCESSO ADMINISTRATIVO ORIUNDO DA SSP'),</v>
      </c>
      <c r="D8" s="34">
        <f t="shared" si="1"/>
        <v>7</v>
      </c>
      <c r="E8" s="5"/>
    </row>
    <row r="9" spans="1:6">
      <c r="A9" s="6">
        <v>8</v>
      </c>
      <c r="B9" s="41" t="s">
        <v>0</v>
      </c>
      <c r="C9" s="7" t="str">
        <f t="shared" si="0"/>
        <v>(8,'PROCESSO ADMINISTRATIVO ORIUNDO DE OUTROS ÓRGÃOS'),</v>
      </c>
      <c r="D9" s="34">
        <f t="shared" si="1"/>
        <v>8</v>
      </c>
      <c r="E9" s="5"/>
    </row>
    <row r="10" spans="1:6">
      <c r="A10" s="6">
        <v>9</v>
      </c>
      <c r="B10" s="29" t="s">
        <v>1</v>
      </c>
      <c r="C10" s="7" t="str">
        <f t="shared" si="0"/>
        <v>(9,'PROCESSO ADMINISTRATIVO ORIUNDO DO MP'),</v>
      </c>
      <c r="D10" s="34">
        <f t="shared" si="1"/>
        <v>9</v>
      </c>
      <c r="E10" s="5"/>
    </row>
    <row r="11" spans="1:6">
      <c r="A11" s="6">
        <v>10</v>
      </c>
      <c r="B11" s="29" t="s">
        <v>32</v>
      </c>
      <c r="C11" s="7" t="str">
        <f t="shared" si="0"/>
        <v>(10,'PROCESSO ADMINISTRATIVO ORIUNDO DO TCE'),</v>
      </c>
      <c r="D11" s="34">
        <f t="shared" si="1"/>
        <v>10</v>
      </c>
    </row>
    <row r="12" spans="1:6">
      <c r="A12" s="6">
        <v>11</v>
      </c>
      <c r="B12" s="23" t="s">
        <v>27</v>
      </c>
      <c r="C12" s="7" t="str">
        <f t="shared" si="0"/>
        <v>(11,'PROCESSO DE ABONO DE PERMANÊNCIA'),</v>
      </c>
      <c r="D12" s="34">
        <f t="shared" si="1"/>
        <v>11</v>
      </c>
    </row>
    <row r="13" spans="1:6">
      <c r="A13" s="6">
        <v>12</v>
      </c>
      <c r="B13" s="28" t="s">
        <v>37</v>
      </c>
      <c r="C13" s="7" t="str">
        <f t="shared" si="0"/>
        <v>(12,'PROCESSO DE ALTERAÇÃO CONTRATUAL'),</v>
      </c>
      <c r="D13" s="34">
        <f t="shared" si="1"/>
        <v>12</v>
      </c>
    </row>
    <row r="14" spans="1:6">
      <c r="A14" s="6">
        <v>13</v>
      </c>
      <c r="B14" s="23" t="s">
        <v>28</v>
      </c>
      <c r="C14" s="7" t="str">
        <f t="shared" si="0"/>
        <v>(13,'PROCESSO DE APOSENTADORIA'),</v>
      </c>
      <c r="D14" s="34">
        <f t="shared" si="1"/>
        <v>13</v>
      </c>
    </row>
    <row r="15" spans="1:6">
      <c r="A15" s="6">
        <v>14</v>
      </c>
      <c r="B15" s="29" t="s">
        <v>33</v>
      </c>
      <c r="C15" s="7" t="str">
        <f t="shared" si="0"/>
        <v>(14,'PROCESSO DE AUDITORIA'),</v>
      </c>
      <c r="D15" s="34">
        <f t="shared" si="1"/>
        <v>14</v>
      </c>
    </row>
    <row r="16" spans="1:6">
      <c r="A16" s="6">
        <v>15</v>
      </c>
      <c r="B16" s="23" t="s">
        <v>38</v>
      </c>
      <c r="C16" s="7" t="str">
        <f t="shared" si="0"/>
        <v>(15,'PROCESSO DE BEM DE TERCEIROS'),</v>
      </c>
      <c r="D16" s="34">
        <f t="shared" si="1"/>
        <v>15</v>
      </c>
    </row>
    <row r="17" spans="1:4">
      <c r="A17" s="6">
        <v>16</v>
      </c>
      <c r="B17" s="41" t="s">
        <v>1241</v>
      </c>
      <c r="C17" s="7" t="str">
        <f t="shared" si="0"/>
        <v>(16,'PROCESSO DE BEM PÚBLICO'),</v>
      </c>
      <c r="D17" s="34">
        <f t="shared" si="1"/>
        <v>16</v>
      </c>
    </row>
    <row r="18" spans="1:4">
      <c r="A18" s="6">
        <v>17</v>
      </c>
      <c r="B18" s="23" t="s">
        <v>1067</v>
      </c>
      <c r="C18" s="7" t="str">
        <f t="shared" si="0"/>
        <v>(17,'PROCESSO DE CAPACITAÇÃO'),</v>
      </c>
      <c r="D18" s="34">
        <f t="shared" si="1"/>
        <v>17</v>
      </c>
    </row>
    <row r="19" spans="1:4">
      <c r="A19" s="6">
        <v>18</v>
      </c>
      <c r="B19" s="29" t="s">
        <v>25</v>
      </c>
      <c r="C19" s="7" t="str">
        <f t="shared" si="0"/>
        <v>(18,'PROCESSO DE CÔMPUTO DE TEMPO DE SERVIÇO'),</v>
      </c>
      <c r="D19" s="34">
        <f t="shared" si="1"/>
        <v>18</v>
      </c>
    </row>
    <row r="20" spans="1:4">
      <c r="A20" s="6">
        <v>19</v>
      </c>
      <c r="B20" s="28" t="s">
        <v>26</v>
      </c>
      <c r="C20" s="7" t="str">
        <f t="shared" si="0"/>
        <v>(19,'PROCESSO DE CONTRIBUIÇÃO SINDICAL'),</v>
      </c>
      <c r="D20" s="34">
        <f t="shared" si="1"/>
        <v>19</v>
      </c>
    </row>
    <row r="21" spans="1:4">
      <c r="A21" s="6">
        <v>20</v>
      </c>
      <c r="B21" s="29" t="s">
        <v>40</v>
      </c>
      <c r="C21" s="7" t="str">
        <f t="shared" si="0"/>
        <v>(20,'PROCESSO DE CREDENCIAMENTO'),</v>
      </c>
      <c r="D21" s="34">
        <f t="shared" si="1"/>
        <v>20</v>
      </c>
    </row>
    <row r="22" spans="1:4">
      <c r="A22" s="6">
        <v>21</v>
      </c>
      <c r="B22" s="23" t="s">
        <v>4</v>
      </c>
      <c r="C22" s="7" t="str">
        <f t="shared" si="0"/>
        <v>(21,'PROCESSO DE DENÚNCIA DE ILÍCITO'),</v>
      </c>
      <c r="D22" s="34">
        <f t="shared" si="1"/>
        <v>21</v>
      </c>
    </row>
    <row r="23" spans="1:4">
      <c r="A23" s="6">
        <v>22</v>
      </c>
      <c r="B23" s="28" t="s">
        <v>19</v>
      </c>
      <c r="C23" s="7" t="str">
        <f t="shared" si="0"/>
        <v>(22,'PROCESSO DE DISPONIBILIDADE SINDICAL'),</v>
      </c>
      <c r="D23" s="34">
        <f t="shared" si="1"/>
        <v>22</v>
      </c>
    </row>
    <row r="24" spans="1:4">
      <c r="A24" s="6">
        <v>23</v>
      </c>
      <c r="B24" s="23" t="s">
        <v>13</v>
      </c>
      <c r="C24" s="7" t="str">
        <f t="shared" si="0"/>
        <v>(23,'PROCESSO DE ELABORAÇÃO/REVISÃO DE ATO NORMATIVO'),</v>
      </c>
      <c r="D24" s="34">
        <f t="shared" si="1"/>
        <v>23</v>
      </c>
    </row>
    <row r="25" spans="1:4">
      <c r="A25" s="6">
        <v>24</v>
      </c>
      <c r="B25" s="29" t="s">
        <v>2</v>
      </c>
      <c r="C25" s="7" t="str">
        <f t="shared" si="0"/>
        <v>(24,'PROCESSO DE ELABORAÇÃO/REVISÃO DE ATO NORMATIVO/DOCUMENTO'),</v>
      </c>
      <c r="D25" s="34">
        <f t="shared" si="1"/>
        <v>24</v>
      </c>
    </row>
    <row r="26" spans="1:4">
      <c r="A26" s="6">
        <v>25</v>
      </c>
      <c r="B26" s="23" t="s">
        <v>20</v>
      </c>
      <c r="C26" s="7" t="str">
        <f t="shared" si="0"/>
        <v>(25,'PROCESSO DE ENQUADRAMENTO NA CARREIRA'),</v>
      </c>
      <c r="D26" s="34">
        <f t="shared" si="1"/>
        <v>25</v>
      </c>
    </row>
    <row r="27" spans="1:4">
      <c r="A27" s="6">
        <v>26</v>
      </c>
      <c r="B27" s="29" t="s">
        <v>21</v>
      </c>
      <c r="C27" s="7" t="str">
        <f t="shared" si="0"/>
        <v>(26,'PROCESSO DE FÉRIAS'),</v>
      </c>
      <c r="D27" s="34">
        <f t="shared" si="1"/>
        <v>26</v>
      </c>
    </row>
    <row r="28" spans="1:4">
      <c r="A28" s="6">
        <v>27</v>
      </c>
      <c r="B28" s="29" t="s">
        <v>34</v>
      </c>
      <c r="C28" s="7" t="str">
        <f t="shared" si="0"/>
        <v>(27,'PROCESSO DE INSPEÇÃO'),</v>
      </c>
      <c r="D28" s="34">
        <f t="shared" si="1"/>
        <v>27</v>
      </c>
    </row>
    <row r="29" spans="1:4">
      <c r="A29" s="6">
        <v>28</v>
      </c>
      <c r="B29" s="23" t="s">
        <v>5</v>
      </c>
      <c r="C29" s="7" t="str">
        <f t="shared" si="0"/>
        <v>(28,'PROCESSO DE INVESTIGAÇÃO PRELIMINAR'),</v>
      </c>
      <c r="D29" s="34">
        <f t="shared" si="1"/>
        <v>28</v>
      </c>
    </row>
    <row r="30" spans="1:4">
      <c r="A30" s="6">
        <v>29</v>
      </c>
      <c r="B30" s="29" t="s">
        <v>22</v>
      </c>
      <c r="C30" s="7" t="str">
        <f t="shared" si="0"/>
        <v>(29,'PROCESSO DE LICENÇAS FUNCIONAIS'),</v>
      </c>
      <c r="D30" s="34">
        <f t="shared" si="1"/>
        <v>29</v>
      </c>
    </row>
    <row r="31" spans="1:4">
      <c r="A31" s="6">
        <v>30</v>
      </c>
      <c r="B31" s="29" t="s">
        <v>39</v>
      </c>
      <c r="C31" s="7" t="str">
        <f t="shared" si="0"/>
        <v>(30,'PROCESSO DE LICITAÇÃO'),</v>
      </c>
      <c r="D31" s="34">
        <f t="shared" si="1"/>
        <v>30</v>
      </c>
    </row>
    <row r="32" spans="1:4">
      <c r="A32" s="6">
        <v>31</v>
      </c>
      <c r="B32" s="28" t="s">
        <v>18</v>
      </c>
      <c r="C32" s="7" t="str">
        <f t="shared" si="0"/>
        <v>(31,'PROCESSO DE MOVIMENTAÇÃO FUNCIONAL'),</v>
      </c>
      <c r="D32" s="34">
        <f t="shared" si="1"/>
        <v>31</v>
      </c>
    </row>
    <row r="33" spans="1:4">
      <c r="A33" s="6">
        <v>32</v>
      </c>
      <c r="B33" s="29" t="s">
        <v>16</v>
      </c>
      <c r="C33" s="7" t="str">
        <f t="shared" si="0"/>
        <v>(32,'PROCESSO DE ORGANIZAÇÃO ADMINISTRATIVA'),</v>
      </c>
      <c r="D33" s="34">
        <f t="shared" si="1"/>
        <v>32</v>
      </c>
    </row>
    <row r="34" spans="1:4">
      <c r="A34" s="6">
        <v>33</v>
      </c>
      <c r="B34" s="23" t="s">
        <v>11</v>
      </c>
      <c r="C34" s="7" t="str">
        <f t="shared" si="0"/>
        <v>(33,'PROCESSO DE PARCERIAS'),</v>
      </c>
      <c r="D34" s="34">
        <f t="shared" si="1"/>
        <v>33</v>
      </c>
    </row>
    <row r="35" spans="1:4">
      <c r="A35" s="6">
        <v>34</v>
      </c>
      <c r="B35" s="29" t="s">
        <v>17</v>
      </c>
      <c r="C35" s="7" t="str">
        <f t="shared" si="0"/>
        <v>(34,'PROCESSO DE PENSÃO'),</v>
      </c>
      <c r="D35" s="34">
        <f t="shared" si="1"/>
        <v>34</v>
      </c>
    </row>
    <row r="36" spans="1:4">
      <c r="A36" s="6">
        <v>35</v>
      </c>
      <c r="B36" s="23" t="s">
        <v>35</v>
      </c>
      <c r="C36" s="7" t="str">
        <f t="shared" si="0"/>
        <v>(35,'PROCESSO DE PRESTAÇÃO DE CONTAS'),</v>
      </c>
      <c r="D36" s="34">
        <f t="shared" si="1"/>
        <v>35</v>
      </c>
    </row>
    <row r="37" spans="1:4">
      <c r="A37" s="6">
        <v>36</v>
      </c>
      <c r="B37" s="29" t="s">
        <v>23</v>
      </c>
      <c r="C37" s="7" t="str">
        <f t="shared" si="0"/>
        <v>(36,'PROCESSO DE PROGRESSÃO NA CARREIRA'),</v>
      </c>
      <c r="D37" s="34">
        <f t="shared" si="1"/>
        <v>36</v>
      </c>
    </row>
    <row r="38" spans="1:4">
      <c r="A38" s="6">
        <v>37</v>
      </c>
      <c r="B38" s="29" t="s">
        <v>24</v>
      </c>
      <c r="C38" s="7" t="str">
        <f t="shared" si="0"/>
        <v>(37,'PROCESSO DE PROMOÇÃO'),</v>
      </c>
      <c r="D38" s="34">
        <f t="shared" si="1"/>
        <v>37</v>
      </c>
    </row>
    <row r="39" spans="1:4">
      <c r="A39" s="6">
        <v>38</v>
      </c>
      <c r="B39" s="29" t="s">
        <v>1076</v>
      </c>
      <c r="C39" s="7" t="str">
        <f t="shared" si="0"/>
        <v>(38,'PROCESSO DE PROMOÇÃO NA CARREIRA'),</v>
      </c>
      <c r="D39" s="34">
        <f t="shared" si="1"/>
        <v>38</v>
      </c>
    </row>
    <row r="40" spans="1:4">
      <c r="A40" s="6">
        <v>39</v>
      </c>
      <c r="B40" s="23" t="s">
        <v>12</v>
      </c>
      <c r="C40" s="7" t="str">
        <f t="shared" si="0"/>
        <v>(39,'PROCESSO DE QUALIFICAÇÃO DE ENTIDADE'),</v>
      </c>
      <c r="D40" s="34">
        <f t="shared" si="1"/>
        <v>39</v>
      </c>
    </row>
    <row r="41" spans="1:4">
      <c r="A41" s="6">
        <v>40</v>
      </c>
      <c r="B41" s="29" t="s">
        <v>29</v>
      </c>
      <c r="C41" s="7" t="str">
        <f t="shared" si="0"/>
        <v>(40,'PROCESSO DE REFORMA'),</v>
      </c>
      <c r="D41" s="34">
        <f t="shared" si="1"/>
        <v>40</v>
      </c>
    </row>
    <row r="42" spans="1:4">
      <c r="A42" s="6">
        <v>41</v>
      </c>
      <c r="B42" s="23" t="s">
        <v>1242</v>
      </c>
      <c r="C42" s="7" t="str">
        <f t="shared" si="0"/>
        <v>(41,'PROCESSO DE REGULARIÇÃO FUNDIÁRIA'),</v>
      </c>
      <c r="D42" s="34">
        <f t="shared" si="1"/>
        <v>41</v>
      </c>
    </row>
    <row r="43" spans="1:4">
      <c r="A43" s="6">
        <v>42</v>
      </c>
      <c r="B43" s="41" t="s">
        <v>1243</v>
      </c>
      <c r="C43" s="7" t="str">
        <f t="shared" si="0"/>
        <v>(42,'PROCESSO DE REGULARIÇÃO TERRITORIAL'),</v>
      </c>
      <c r="D43" s="34">
        <f t="shared" si="1"/>
        <v>42</v>
      </c>
    </row>
    <row r="44" spans="1:4">
      <c r="A44" s="6">
        <v>43</v>
      </c>
      <c r="B44" s="23" t="s">
        <v>1072</v>
      </c>
      <c r="C44" s="7" t="str">
        <f t="shared" si="0"/>
        <v>(43,'PROCESSO DE REGULARIZAÇÃO FUNCIONAL'),</v>
      </c>
      <c r="D44" s="34">
        <f t="shared" si="1"/>
        <v>43</v>
      </c>
    </row>
    <row r="45" spans="1:4">
      <c r="A45" s="6">
        <v>44</v>
      </c>
      <c r="B45" s="29" t="s">
        <v>1244</v>
      </c>
      <c r="C45" s="7" t="str">
        <f t="shared" si="0"/>
        <v>(44,'PROCESSO DE REGULARIZAÇÃO FUNDIÁRIA'),</v>
      </c>
      <c r="D45" s="34">
        <f t="shared" si="1"/>
        <v>44</v>
      </c>
    </row>
    <row r="46" spans="1:4">
      <c r="A46" s="6">
        <v>45</v>
      </c>
      <c r="B46" s="29" t="s">
        <v>30</v>
      </c>
      <c r="C46" s="7" t="str">
        <f t="shared" si="0"/>
        <v>(45,'PROCESSO DE REPARAÇÃO DE DANOS'),</v>
      </c>
      <c r="D46" s="34">
        <f t="shared" si="1"/>
        <v>45</v>
      </c>
    </row>
    <row r="47" spans="1:4">
      <c r="A47" s="6">
        <v>46</v>
      </c>
      <c r="B47" s="29" t="s">
        <v>6</v>
      </c>
      <c r="C47" s="7" t="str">
        <f t="shared" si="0"/>
        <v>(46,'PROCESSO DE REPARAÇÃO DE DANOS - PRD'),</v>
      </c>
      <c r="D47" s="34">
        <f t="shared" si="1"/>
        <v>46</v>
      </c>
    </row>
    <row r="48" spans="1:4">
      <c r="A48" s="6">
        <v>47</v>
      </c>
      <c r="B48" s="29" t="s">
        <v>31</v>
      </c>
      <c r="C48" s="7" t="str">
        <f t="shared" si="0"/>
        <v>(47,'PROCESSO DE RESERVA REMUNERADA'),</v>
      </c>
      <c r="D48" s="34">
        <f t="shared" si="1"/>
        <v>47</v>
      </c>
    </row>
    <row r="49" spans="1:4">
      <c r="A49" s="6">
        <v>48</v>
      </c>
      <c r="B49" s="29" t="s">
        <v>7</v>
      </c>
      <c r="C49" s="7" t="str">
        <f t="shared" si="0"/>
        <v>(48,'PROCESSO DE SINDICÂNCIA'),</v>
      </c>
      <c r="D49" s="34">
        <f t="shared" si="1"/>
        <v>48</v>
      </c>
    </row>
    <row r="50" spans="1:4">
      <c r="A50" s="6">
        <v>49</v>
      </c>
      <c r="B50" s="29" t="s">
        <v>1074</v>
      </c>
      <c r="C50" s="7" t="str">
        <f t="shared" si="0"/>
        <v>(49,'PROCESSO DE SITUAÇÃO FUNCIONAL'),</v>
      </c>
      <c r="D50" s="34">
        <f t="shared" si="1"/>
        <v>49</v>
      </c>
    </row>
    <row r="51" spans="1:4">
      <c r="A51" s="6">
        <v>50</v>
      </c>
      <c r="B51" s="23" t="s">
        <v>36</v>
      </c>
      <c r="C51" s="7" t="str">
        <f t="shared" si="0"/>
        <v>(50,'PROCESSO DE TOMADA DE CONTAS'),</v>
      </c>
      <c r="D51" s="34">
        <f t="shared" si="1"/>
        <v>50</v>
      </c>
    </row>
    <row r="52" spans="1:4">
      <c r="A52" s="6">
        <v>51</v>
      </c>
      <c r="B52" s="29" t="s">
        <v>8</v>
      </c>
      <c r="C52" s="7" t="str">
        <f t="shared" si="0"/>
        <v>(51,'PROCESSO DE TOMADA DE CONTAS ESPECIAL'),</v>
      </c>
      <c r="D52" s="34">
        <f t="shared" si="1"/>
        <v>51</v>
      </c>
    </row>
    <row r="53" spans="1:4">
      <c r="A53" s="6">
        <v>52</v>
      </c>
      <c r="B53" s="29" t="s">
        <v>1245</v>
      </c>
      <c r="C53" s="7" t="str">
        <f t="shared" si="0"/>
        <v>(52,'PROCESSO DE USO DE BEM DE TERCEIROS'),</v>
      </c>
      <c r="D53" s="34">
        <f t="shared" si="1"/>
        <v>52</v>
      </c>
    </row>
    <row r="54" spans="1:4">
      <c r="A54" s="6">
        <v>53</v>
      </c>
      <c r="B54" s="28" t="s">
        <v>1246</v>
      </c>
      <c r="C54" s="7" t="str">
        <f t="shared" si="0"/>
        <v>(53,'PROCESSO DE USO DE BEM PÚBLICO'),</v>
      </c>
      <c r="D54" s="34">
        <f t="shared" si="1"/>
        <v>53</v>
      </c>
    </row>
    <row r="55" spans="1:4">
      <c r="A55" s="6">
        <v>54</v>
      </c>
      <c r="B55" s="29" t="s">
        <v>1069</v>
      </c>
      <c r="C55" s="7" t="str">
        <f t="shared" si="0"/>
        <v>(54,'PROCESSO DE VANTAGENS FUNCIONAIS - ADICIONAIS'),</v>
      </c>
      <c r="D55" s="34">
        <f t="shared" si="1"/>
        <v>54</v>
      </c>
    </row>
    <row r="56" spans="1:4">
      <c r="A56" s="6">
        <v>55</v>
      </c>
      <c r="B56" s="21" t="s">
        <v>1070</v>
      </c>
      <c r="C56" s="7" t="str">
        <f t="shared" si="0"/>
        <v>(55,'PROCESSO DE VANTAGENS FUNCIONAIS - AUXÍLIOS'),</v>
      </c>
      <c r="D56" s="34">
        <f t="shared" si="1"/>
        <v>55</v>
      </c>
    </row>
    <row r="57" spans="1:4">
      <c r="A57" s="6">
        <v>56</v>
      </c>
      <c r="B57" s="21" t="s">
        <v>1071</v>
      </c>
      <c r="C57" s="7" t="str">
        <f t="shared" si="0"/>
        <v>(56,'PROCESSO DE VANTAGENS FUNCIONAIS - GRATIFICAÇÕES '),</v>
      </c>
      <c r="D57" s="34">
        <f t="shared" si="1"/>
        <v>56</v>
      </c>
    </row>
    <row r="58" spans="1:4">
      <c r="A58" s="6">
        <v>57</v>
      </c>
      <c r="B58" s="21" t="s">
        <v>9</v>
      </c>
      <c r="C58" s="7" t="str">
        <f t="shared" si="0"/>
        <v>(57,'PROCESSO DISCIPLINAR SUMÁRIO - PDS'),</v>
      </c>
      <c r="D58" s="34">
        <f t="shared" si="1"/>
        <v>57</v>
      </c>
    </row>
    <row r="59" spans="1:4">
      <c r="A59" s="6">
        <v>58</v>
      </c>
      <c r="B59" s="21" t="s">
        <v>14</v>
      </c>
      <c r="C59" s="7" t="str">
        <f t="shared" si="0"/>
        <v>(58,'PROCESSO DO SISTEMA DE  ASSISTÊNCIA À SAÚDE'),</v>
      </c>
      <c r="D59" s="34">
        <f t="shared" si="1"/>
        <v>58</v>
      </c>
    </row>
    <row r="60" spans="1:4">
      <c r="A60" s="6">
        <v>59</v>
      </c>
      <c r="B60" s="21" t="s">
        <v>10</v>
      </c>
      <c r="C60" s="7" t="str">
        <f t="shared" si="0"/>
        <v>(59,'PROCESSO SANCIONATÓRIO'),</v>
      </c>
      <c r="D60" s="34">
        <f t="shared" si="1"/>
        <v>59</v>
      </c>
    </row>
    <row r="61" spans="1:4">
      <c r="A61" s="6">
        <v>60</v>
      </c>
      <c r="B61" s="21" t="s">
        <v>15</v>
      </c>
      <c r="C61" s="7" t="str">
        <f t="shared" si="0"/>
        <v>(60,'PROCESSO SELETIVO DE RECRUTAMENTO DE PESSOAL'),</v>
      </c>
      <c r="D61" s="34">
        <f t="shared" si="1"/>
        <v>60</v>
      </c>
    </row>
    <row r="62" spans="1:4">
      <c r="A62" s="6">
        <v>61</v>
      </c>
      <c r="B62" s="21" t="s">
        <v>1247</v>
      </c>
      <c r="C62" s="7" t="str">
        <f t="shared" si="0"/>
        <v>(61,'PROCESSO SOBRE MEIO AMBIENTE'),</v>
      </c>
      <c r="D62" s="34">
        <f t="shared" si="1"/>
        <v>61</v>
      </c>
    </row>
    <row r="63" spans="1:4">
      <c r="A63" s="6">
        <v>62</v>
      </c>
      <c r="B63" s="21" t="s">
        <v>1248</v>
      </c>
      <c r="C63" s="7" t="str">
        <f t="shared" si="0"/>
        <v>(62,'PROCESSO SOBRE ORÇAMENTO PÚBLICO'),</v>
      </c>
      <c r="D63" s="34">
        <f t="shared" si="1"/>
        <v>62</v>
      </c>
    </row>
  </sheetData>
  <sortState ref="B2:B9408">
    <sortCondition ref="B2:B9408"/>
  </sortState>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dimension ref="A1:D184"/>
  <sheetViews>
    <sheetView showGridLines="0" workbookViewId="0">
      <selection activeCell="B164" sqref="B164"/>
    </sheetView>
  </sheetViews>
  <sheetFormatPr defaultRowHeight="15"/>
  <cols>
    <col min="1" max="1" width="10.7109375" style="8" customWidth="1"/>
    <col min="2" max="3" width="125.7109375" customWidth="1"/>
    <col min="4" max="4" width="9.140625" style="32"/>
  </cols>
  <sheetData>
    <row r="1" spans="1:4" ht="15.75">
      <c r="A1" s="9" t="s">
        <v>47</v>
      </c>
      <c r="B1" s="9" t="s">
        <v>51</v>
      </c>
      <c r="C1" s="9" t="s">
        <v>49</v>
      </c>
      <c r="D1" s="33" t="s">
        <v>47</v>
      </c>
    </row>
    <row r="2" spans="1:4">
      <c r="A2" s="11">
        <v>1</v>
      </c>
      <c r="B2" s="23" t="s">
        <v>176</v>
      </c>
      <c r="C2" s="10" t="str">
        <f>CONCATENATE("(",$A2,",'",$B2,"'),")</f>
        <v>(1,'ABONO DE PERMANÊNCIA'),</v>
      </c>
      <c r="D2" s="34">
        <f>A2</f>
        <v>1</v>
      </c>
    </row>
    <row r="3" spans="1:4">
      <c r="A3" s="11">
        <v>2</v>
      </c>
      <c r="B3" s="29" t="s">
        <v>69</v>
      </c>
      <c r="C3" s="10" t="str">
        <f t="shared" ref="C3:C65" si="0">CONCATENATE("(",$A3,",'",$B3,"'),")</f>
        <v>(2,'ACORDO DE COOPERAÇÃO'),</v>
      </c>
      <c r="D3" s="34">
        <f t="shared" ref="D3:D65" si="1">A3</f>
        <v>2</v>
      </c>
    </row>
    <row r="4" spans="1:4">
      <c r="A4" s="11">
        <v>3</v>
      </c>
      <c r="B4" s="29" t="s">
        <v>143</v>
      </c>
      <c r="C4" s="10" t="str">
        <f t="shared" si="0"/>
        <v>(3,'ACUMULAÇÃO DE CARGO, EMPREGO OU FUNÇÃO PÚBLICA'),</v>
      </c>
      <c r="D4" s="34">
        <f t="shared" si="1"/>
        <v>3</v>
      </c>
    </row>
    <row r="5" spans="1:4">
      <c r="A5" s="11">
        <v>4</v>
      </c>
      <c r="B5" s="29" t="s">
        <v>144</v>
      </c>
      <c r="C5" s="10" t="str">
        <f t="shared" si="0"/>
        <v>(4,'ACUMULAÇÃO DE PROVENTOS EVENCIMENTOS'),</v>
      </c>
      <c r="D5" s="34">
        <f t="shared" si="1"/>
        <v>4</v>
      </c>
    </row>
    <row r="6" spans="1:4">
      <c r="A6" s="11">
        <v>5</v>
      </c>
      <c r="B6" s="23" t="s">
        <v>102</v>
      </c>
      <c r="C6" s="10" t="str">
        <f t="shared" si="0"/>
        <v>(5,'ADICIONAL DE DEDICAÇÃO EXCLUSIVA - GADE'),</v>
      </c>
      <c r="D6" s="34">
        <f t="shared" si="1"/>
        <v>5</v>
      </c>
    </row>
    <row r="7" spans="1:4">
      <c r="A7" s="11">
        <v>6</v>
      </c>
      <c r="B7" s="29" t="s">
        <v>88</v>
      </c>
      <c r="C7" s="10" t="str">
        <f t="shared" si="0"/>
        <v>(6,'ADICIONAL DE INSALUBRIDADE'),</v>
      </c>
      <c r="D7" s="34">
        <f t="shared" si="1"/>
        <v>6</v>
      </c>
    </row>
    <row r="8" spans="1:4">
      <c r="A8" s="11">
        <v>7</v>
      </c>
      <c r="B8" s="29" t="s">
        <v>89</v>
      </c>
      <c r="C8" s="10" t="str">
        <f t="shared" si="0"/>
        <v>(7,'ADICIONAL DE PERICULOSIDADE'),</v>
      </c>
      <c r="D8" s="34">
        <f t="shared" si="1"/>
        <v>7</v>
      </c>
    </row>
    <row r="9" spans="1:4">
      <c r="A9" s="11">
        <v>8</v>
      </c>
      <c r="B9" s="29" t="s">
        <v>90</v>
      </c>
      <c r="C9" s="10" t="str">
        <f t="shared" si="0"/>
        <v>(8,'ADICIONAL NOTURNO'),</v>
      </c>
      <c r="D9" s="34">
        <f t="shared" si="1"/>
        <v>8</v>
      </c>
    </row>
    <row r="10" spans="1:4">
      <c r="A10" s="11">
        <v>9</v>
      </c>
      <c r="B10" s="29" t="s">
        <v>91</v>
      </c>
      <c r="C10" s="10" t="str">
        <f t="shared" si="0"/>
        <v>(9,'ADICIONAL POR SERVIÇOS EXTRAORDINÁRIOS'),</v>
      </c>
      <c r="D10" s="34">
        <f t="shared" si="1"/>
        <v>9</v>
      </c>
    </row>
    <row r="11" spans="1:4">
      <c r="A11" s="11">
        <v>10</v>
      </c>
      <c r="B11" s="29" t="s">
        <v>92</v>
      </c>
      <c r="C11" s="10" t="str">
        <f t="shared" si="0"/>
        <v>(10,'ADICIONAL POR TEMPO DE SERVIÇO'),</v>
      </c>
      <c r="D11" s="34">
        <f t="shared" si="1"/>
        <v>10</v>
      </c>
    </row>
    <row r="12" spans="1:4">
      <c r="A12" s="11">
        <v>11</v>
      </c>
      <c r="B12" s="29" t="s">
        <v>93</v>
      </c>
      <c r="C12" s="10" t="str">
        <f t="shared" si="0"/>
        <v>(11,'AJUDA DE CUSTO'),</v>
      </c>
      <c r="D12" s="34">
        <f t="shared" si="1"/>
        <v>11</v>
      </c>
    </row>
    <row r="13" spans="1:4">
      <c r="A13" s="11">
        <v>12</v>
      </c>
      <c r="B13" s="28" t="s">
        <v>202</v>
      </c>
      <c r="C13" s="10" t="str">
        <f t="shared" si="0"/>
        <v>(12,'ALTERAÇÃO CONTRATUAL'),</v>
      </c>
      <c r="D13" s="34">
        <f t="shared" si="1"/>
        <v>12</v>
      </c>
    </row>
    <row r="14" spans="1:4">
      <c r="A14" s="11">
        <v>13</v>
      </c>
      <c r="B14" s="28" t="s">
        <v>203</v>
      </c>
      <c r="C14" s="10" t="str">
        <f t="shared" si="0"/>
        <v>(13,'ALTERAÇÃO DE PRAZO CONTRATUAL'),</v>
      </c>
      <c r="D14" s="34">
        <f t="shared" si="1"/>
        <v>13</v>
      </c>
    </row>
    <row r="15" spans="1:4">
      <c r="A15" s="11">
        <v>14</v>
      </c>
      <c r="B15" s="29" t="s">
        <v>204</v>
      </c>
      <c r="C15" s="10" t="str">
        <f t="shared" si="0"/>
        <v>(14,'ALTERAÇÃO QUALITATIVA DE CONTRATO'),</v>
      </c>
      <c r="D15" s="34">
        <f t="shared" si="1"/>
        <v>14</v>
      </c>
    </row>
    <row r="16" spans="1:4">
      <c r="A16" s="11">
        <v>15</v>
      </c>
      <c r="B16" s="28" t="s">
        <v>205</v>
      </c>
      <c r="C16" s="10" t="str">
        <f t="shared" si="0"/>
        <v>(15,'ALTERAÇÃO QUANTITATIVA DE CONTRATO'),</v>
      </c>
      <c r="D16" s="34">
        <f t="shared" si="1"/>
        <v>15</v>
      </c>
    </row>
    <row r="17" spans="1:4">
      <c r="A17" s="11">
        <v>16</v>
      </c>
      <c r="B17" s="28" t="s">
        <v>186</v>
      </c>
      <c r="C17" s="10" t="str">
        <f t="shared" si="0"/>
        <v>(16,'APOSENTADORIA'),</v>
      </c>
      <c r="D17" s="34">
        <f t="shared" si="1"/>
        <v>16</v>
      </c>
    </row>
    <row r="18" spans="1:4">
      <c r="A18" s="11">
        <v>17</v>
      </c>
      <c r="B18" s="23" t="s">
        <v>177</v>
      </c>
      <c r="C18" s="10" t="str">
        <f t="shared" si="0"/>
        <v>(17,'APOSENTADORIA COMPULSÓRIA'),</v>
      </c>
      <c r="D18" s="34">
        <f t="shared" si="1"/>
        <v>17</v>
      </c>
    </row>
    <row r="19" spans="1:4">
      <c r="A19" s="11">
        <v>18</v>
      </c>
      <c r="B19" s="23" t="s">
        <v>178</v>
      </c>
      <c r="C19" s="10" t="str">
        <f t="shared" si="0"/>
        <v>(18,'APOSENTADORIA ESPECIAL'),</v>
      </c>
      <c r="D19" s="34">
        <f t="shared" si="1"/>
        <v>18</v>
      </c>
    </row>
    <row r="20" spans="1:4">
      <c r="A20" s="11">
        <v>19</v>
      </c>
      <c r="B20" s="23" t="s">
        <v>179</v>
      </c>
      <c r="C20" s="10" t="str">
        <f t="shared" si="0"/>
        <v>(19,'APOSENTADORIA POR INVALIDEZ'),</v>
      </c>
      <c r="D20" s="34">
        <f t="shared" si="1"/>
        <v>19</v>
      </c>
    </row>
    <row r="21" spans="1:4">
      <c r="A21" s="11">
        <v>20</v>
      </c>
      <c r="B21" s="23" t="s">
        <v>180</v>
      </c>
      <c r="C21" s="10" t="str">
        <f t="shared" si="0"/>
        <v>(20,'APOSENTADORIA VOLUNTÁRIA'),</v>
      </c>
      <c r="D21" s="34">
        <f t="shared" si="1"/>
        <v>20</v>
      </c>
    </row>
    <row r="22" spans="1:4">
      <c r="A22" s="11">
        <v>21</v>
      </c>
      <c r="B22" s="41" t="s">
        <v>58</v>
      </c>
      <c r="C22" s="10" t="str">
        <f t="shared" si="0"/>
        <v>(21,'ATO NORMATIVO/DOCUMENTO'),</v>
      </c>
      <c r="D22" s="34">
        <f t="shared" si="1"/>
        <v>21</v>
      </c>
    </row>
    <row r="23" spans="1:4">
      <c r="A23" s="11">
        <v>22</v>
      </c>
      <c r="B23" s="29" t="s">
        <v>199</v>
      </c>
      <c r="C23" s="10" t="str">
        <f t="shared" si="0"/>
        <v>(22,'AUDITORIA DE CONTAS'),</v>
      </c>
      <c r="D23" s="34">
        <f t="shared" si="1"/>
        <v>22</v>
      </c>
    </row>
    <row r="24" spans="1:4">
      <c r="A24" s="11">
        <v>23</v>
      </c>
      <c r="B24" s="29" t="s">
        <v>94</v>
      </c>
      <c r="C24" s="10" t="str">
        <f t="shared" si="0"/>
        <v>(23,'AUXÍLIO ALIMENTAÇÃO'),</v>
      </c>
      <c r="D24" s="34">
        <f t="shared" si="1"/>
        <v>23</v>
      </c>
    </row>
    <row r="25" spans="1:4">
      <c r="A25" s="11">
        <v>24</v>
      </c>
      <c r="B25" s="29" t="s">
        <v>95</v>
      </c>
      <c r="C25" s="10" t="str">
        <f t="shared" si="0"/>
        <v>(24,'AUXÍLIO FUNERAL'),</v>
      </c>
      <c r="D25" s="34">
        <f t="shared" si="1"/>
        <v>24</v>
      </c>
    </row>
    <row r="26" spans="1:4">
      <c r="A26" s="11">
        <v>25</v>
      </c>
      <c r="B26" s="29" t="s">
        <v>96</v>
      </c>
      <c r="C26" s="10" t="str">
        <f t="shared" si="0"/>
        <v>(25,'AUXÍLIO MORADIA'),</v>
      </c>
      <c r="D26" s="34">
        <f t="shared" si="1"/>
        <v>25</v>
      </c>
    </row>
    <row r="27" spans="1:4">
      <c r="A27" s="11">
        <v>26</v>
      </c>
      <c r="B27" s="29" t="s">
        <v>97</v>
      </c>
      <c r="C27" s="10" t="str">
        <f t="shared" si="0"/>
        <v>(26,'AUXILIO NATALIDADE'),</v>
      </c>
      <c r="D27" s="34">
        <f t="shared" si="1"/>
        <v>26</v>
      </c>
    </row>
    <row r="28" spans="1:4">
      <c r="A28" s="11">
        <v>27</v>
      </c>
      <c r="B28" s="29" t="s">
        <v>98</v>
      </c>
      <c r="C28" s="10" t="str">
        <f t="shared" si="0"/>
        <v>(27,'AUXÍLIO RECLUSÃO'),</v>
      </c>
      <c r="D28" s="34">
        <f t="shared" si="1"/>
        <v>27</v>
      </c>
    </row>
    <row r="29" spans="1:4">
      <c r="A29" s="11">
        <v>28</v>
      </c>
      <c r="B29" s="29" t="s">
        <v>99</v>
      </c>
      <c r="C29" s="10" t="str">
        <f t="shared" si="0"/>
        <v>(28,'AUXÍLIO TRANSPORTE'),</v>
      </c>
      <c r="D29" s="34">
        <f t="shared" si="1"/>
        <v>28</v>
      </c>
    </row>
    <row r="30" spans="1:4">
      <c r="A30" s="11">
        <v>29</v>
      </c>
      <c r="B30" s="41" t="s">
        <v>206</v>
      </c>
      <c r="C30" s="10" t="str">
        <f t="shared" si="0"/>
        <v>(29,'BEM DE TERCEIROS'),</v>
      </c>
      <c r="D30" s="34">
        <f t="shared" si="1"/>
        <v>29</v>
      </c>
    </row>
    <row r="31" spans="1:4">
      <c r="A31" s="11">
        <v>30</v>
      </c>
      <c r="B31" s="44" t="s">
        <v>1251</v>
      </c>
      <c r="C31" s="10" t="str">
        <f t="shared" si="0"/>
        <v>(30,'BEM DE TERCEIROS - IMÓVEL'),</v>
      </c>
      <c r="D31" s="34">
        <f t="shared" si="1"/>
        <v>30</v>
      </c>
    </row>
    <row r="32" spans="1:4">
      <c r="A32" s="11">
        <v>31</v>
      </c>
      <c r="B32" s="41" t="s">
        <v>1252</v>
      </c>
      <c r="C32" s="10" t="str">
        <f t="shared" si="0"/>
        <v>(31,'BEM DE TERCEIROS - MÓVEL'),</v>
      </c>
      <c r="D32" s="34">
        <f t="shared" si="1"/>
        <v>31</v>
      </c>
    </row>
    <row r="33" spans="1:4">
      <c r="A33" s="11">
        <v>32</v>
      </c>
      <c r="B33" s="28" t="s">
        <v>1253</v>
      </c>
      <c r="C33" s="10" t="str">
        <f t="shared" si="0"/>
        <v>(32,'BEM PÚBLICO - IMÓVEL'),</v>
      </c>
      <c r="D33" s="34">
        <f t="shared" si="1"/>
        <v>32</v>
      </c>
    </row>
    <row r="34" spans="1:4">
      <c r="A34" s="11">
        <v>33</v>
      </c>
      <c r="B34" s="28" t="s">
        <v>1254</v>
      </c>
      <c r="C34" s="10" t="str">
        <f t="shared" si="0"/>
        <v>(33,'BEM PÚBLICO - MÓVEL'),</v>
      </c>
      <c r="D34" s="34">
        <f t="shared" si="1"/>
        <v>33</v>
      </c>
    </row>
    <row r="35" spans="1:4">
      <c r="A35" s="11">
        <v>34</v>
      </c>
      <c r="B35" s="29" t="s">
        <v>121</v>
      </c>
      <c r="C35" s="10" t="str">
        <f t="shared" si="0"/>
        <v>(34,'BOLSA DE ESTÍMULO À PERMANÊNCIA EM ATIVIDADE DE CLASSE'),</v>
      </c>
      <c r="D35" s="34">
        <f t="shared" si="1"/>
        <v>34</v>
      </c>
    </row>
    <row r="36" spans="1:4">
      <c r="A36" s="11">
        <v>35</v>
      </c>
      <c r="B36" s="28" t="s">
        <v>1257</v>
      </c>
      <c r="C36" s="10" t="str">
        <f t="shared" si="0"/>
        <v>(35,'COMPENSAÇÃO AMBIENTAL'),</v>
      </c>
      <c r="D36" s="34">
        <f t="shared" si="1"/>
        <v>35</v>
      </c>
    </row>
    <row r="37" spans="1:4">
      <c r="A37" s="11">
        <v>36</v>
      </c>
      <c r="B37" s="29" t="s">
        <v>54</v>
      </c>
      <c r="C37" s="10" t="str">
        <f t="shared" si="0"/>
        <v>(36,'COMUNICADOS E INFORMES'),</v>
      </c>
      <c r="D37" s="34">
        <f t="shared" si="1"/>
        <v>36</v>
      </c>
    </row>
    <row r="38" spans="1:4">
      <c r="A38" s="11">
        <v>37</v>
      </c>
      <c r="B38" s="23" t="s">
        <v>207</v>
      </c>
      <c r="C38" s="10" t="str">
        <f t="shared" si="0"/>
        <v>(37,'CONCORRÊNCIA'),</v>
      </c>
      <c r="D38" s="34">
        <f t="shared" si="1"/>
        <v>37</v>
      </c>
    </row>
    <row r="39" spans="1:4">
      <c r="A39" s="11">
        <v>38</v>
      </c>
      <c r="B39" s="29" t="s">
        <v>208</v>
      </c>
      <c r="C39" s="10" t="str">
        <f t="shared" si="0"/>
        <v>(38,'CONCURSO'),</v>
      </c>
      <c r="D39" s="34">
        <f t="shared" si="1"/>
        <v>38</v>
      </c>
    </row>
    <row r="40" spans="1:4">
      <c r="A40" s="11">
        <v>39</v>
      </c>
      <c r="B40" s="29" t="s">
        <v>83</v>
      </c>
      <c r="C40" s="10" t="str">
        <f t="shared" si="0"/>
        <v>(39,'CONCURSO PÚBLICO'),</v>
      </c>
      <c r="D40" s="34">
        <f t="shared" si="1"/>
        <v>39</v>
      </c>
    </row>
    <row r="41" spans="1:4">
      <c r="A41" s="11">
        <v>40</v>
      </c>
      <c r="B41" s="28" t="s">
        <v>86</v>
      </c>
      <c r="C41" s="10" t="str">
        <f t="shared" si="0"/>
        <v>(40,'CONSELHO ESTADUAL'),</v>
      </c>
      <c r="D41" s="34">
        <f t="shared" si="1"/>
        <v>40</v>
      </c>
    </row>
    <row r="42" spans="1:4">
      <c r="A42" s="11">
        <v>41</v>
      </c>
      <c r="B42" s="29" t="s">
        <v>188</v>
      </c>
      <c r="C42" s="10" t="str">
        <f t="shared" si="0"/>
        <v>(41,'CONSULTA PROVENIENTE DO TCE'),</v>
      </c>
      <c r="D42" s="34">
        <f t="shared" si="1"/>
        <v>41</v>
      </c>
    </row>
    <row r="43" spans="1:4">
      <c r="A43" s="11">
        <v>42</v>
      </c>
      <c r="B43" s="29" t="s">
        <v>175</v>
      </c>
      <c r="C43" s="10" t="str">
        <f t="shared" si="0"/>
        <v>(42,'CONTENCIOSO ADMINISTRATIVO'),</v>
      </c>
      <c r="D43" s="34">
        <f t="shared" si="1"/>
        <v>42</v>
      </c>
    </row>
    <row r="44" spans="1:4">
      <c r="A44" s="11">
        <v>43</v>
      </c>
      <c r="B44" s="28" t="s">
        <v>189</v>
      </c>
      <c r="C44" s="10" t="str">
        <f t="shared" si="0"/>
        <v>(43,'CONTRATO DE ADMISSÃO DE PESSOAL - REDA'),</v>
      </c>
      <c r="D44" s="34">
        <f t="shared" si="1"/>
        <v>43</v>
      </c>
    </row>
    <row r="45" spans="1:4">
      <c r="A45" s="11">
        <v>44</v>
      </c>
      <c r="B45" s="28" t="s">
        <v>70</v>
      </c>
      <c r="C45" s="10" t="str">
        <f t="shared" si="0"/>
        <v>(44,'CONTRATO DE GESTÃO'),</v>
      </c>
      <c r="D45" s="34">
        <f t="shared" si="1"/>
        <v>44</v>
      </c>
    </row>
    <row r="46" spans="1:4">
      <c r="A46" s="11">
        <v>45</v>
      </c>
      <c r="B46" s="41" t="s">
        <v>190</v>
      </c>
      <c r="C46" s="10" t="str">
        <f t="shared" si="0"/>
        <v>(45,'CONTRATOS'),</v>
      </c>
      <c r="D46" s="34">
        <f t="shared" si="1"/>
        <v>45</v>
      </c>
    </row>
    <row r="47" spans="1:4">
      <c r="A47" s="11">
        <v>46</v>
      </c>
      <c r="B47" s="28" t="s">
        <v>174</v>
      </c>
      <c r="C47" s="10" t="str">
        <f t="shared" si="0"/>
        <v>(46,'CONTRIBUIÇÃO SINDICAL'),</v>
      </c>
      <c r="D47" s="34">
        <f t="shared" si="1"/>
        <v>46</v>
      </c>
    </row>
    <row r="48" spans="1:4">
      <c r="A48" s="11">
        <v>47</v>
      </c>
      <c r="B48" s="28" t="s">
        <v>71</v>
      </c>
      <c r="C48" s="10" t="str">
        <f t="shared" si="0"/>
        <v>(47,'CONVÊNIO'),</v>
      </c>
      <c r="D48" s="34">
        <f t="shared" si="1"/>
        <v>47</v>
      </c>
    </row>
    <row r="49" spans="1:4">
      <c r="A49" s="11">
        <v>48</v>
      </c>
      <c r="B49" s="29" t="s">
        <v>209</v>
      </c>
      <c r="C49" s="10" t="str">
        <f t="shared" si="0"/>
        <v>(48,'CONVITE'),</v>
      </c>
      <c r="D49" s="34">
        <f t="shared" si="1"/>
        <v>48</v>
      </c>
    </row>
    <row r="50" spans="1:4">
      <c r="A50" s="11">
        <v>49</v>
      </c>
      <c r="B50" s="28" t="s">
        <v>210</v>
      </c>
      <c r="C50" s="10" t="str">
        <f t="shared" si="0"/>
        <v>(49,'CREDENCIAMENTO'),</v>
      </c>
      <c r="D50" s="34">
        <f t="shared" si="1"/>
        <v>49</v>
      </c>
    </row>
    <row r="51" spans="1:4">
      <c r="A51" s="11">
        <v>50</v>
      </c>
      <c r="B51" s="23" t="s">
        <v>82</v>
      </c>
      <c r="C51" s="10" t="str">
        <f t="shared" si="0"/>
        <v>(50,'CURSOS'),</v>
      </c>
      <c r="D51" s="34">
        <f t="shared" si="1"/>
        <v>50</v>
      </c>
    </row>
    <row r="52" spans="1:4">
      <c r="A52" s="11">
        <v>51</v>
      </c>
      <c r="B52" s="29" t="s">
        <v>60</v>
      </c>
      <c r="C52" s="10" t="str">
        <f t="shared" si="0"/>
        <v>(51,'DECISÃO JUDICIAL'),</v>
      </c>
      <c r="D52" s="34">
        <f t="shared" si="1"/>
        <v>51</v>
      </c>
    </row>
    <row r="53" spans="1:4">
      <c r="A53" s="11">
        <v>52</v>
      </c>
      <c r="B53" s="28" t="s">
        <v>191</v>
      </c>
      <c r="C53" s="10" t="str">
        <f t="shared" si="0"/>
        <v>(52,'DENÚNCIA PROVENIENTE DO TCE'),</v>
      </c>
      <c r="D53" s="34">
        <f t="shared" si="1"/>
        <v>52</v>
      </c>
    </row>
    <row r="54" spans="1:4">
      <c r="A54" s="11">
        <v>53</v>
      </c>
      <c r="B54" s="28" t="s">
        <v>101</v>
      </c>
      <c r="C54" s="10" t="str">
        <f t="shared" si="0"/>
        <v>(53,'DIÁRIAS'),</v>
      </c>
      <c r="D54" s="34">
        <f t="shared" si="1"/>
        <v>53</v>
      </c>
    </row>
    <row r="55" spans="1:4">
      <c r="A55" s="11">
        <v>54</v>
      </c>
      <c r="B55" s="29" t="s">
        <v>211</v>
      </c>
      <c r="C55" s="10" t="str">
        <f t="shared" si="0"/>
        <v>(54,'DISPENSA DE LICITAÇÃO'),</v>
      </c>
      <c r="D55" s="34">
        <f t="shared" si="1"/>
        <v>54</v>
      </c>
    </row>
    <row r="56" spans="1:4">
      <c r="A56" s="11">
        <v>55</v>
      </c>
      <c r="B56" s="29" t="s">
        <v>146</v>
      </c>
      <c r="C56" s="10" t="str">
        <f t="shared" si="0"/>
        <v>(55,'DISPONIBILIDADE SINDICAL'),</v>
      </c>
      <c r="D56" s="34">
        <f t="shared" si="1"/>
        <v>55</v>
      </c>
    </row>
    <row r="57" spans="1:4">
      <c r="A57" s="11">
        <v>56</v>
      </c>
      <c r="B57" s="23" t="s">
        <v>145</v>
      </c>
      <c r="C57" s="10" t="str">
        <f t="shared" si="0"/>
        <v>(56,'DISPOSIÇÃO/CESSÃO DE SERVIDOR PÚBLICO'),</v>
      </c>
      <c r="D57" s="34">
        <f t="shared" si="1"/>
        <v>56</v>
      </c>
    </row>
    <row r="58" spans="1:4">
      <c r="A58" s="11">
        <v>57</v>
      </c>
      <c r="B58" s="23" t="s">
        <v>192</v>
      </c>
      <c r="C58" s="10" t="str">
        <f t="shared" si="0"/>
        <v>(57,'EMBARGOS DE DECLARAÇÃO'),</v>
      </c>
      <c r="D58" s="34">
        <f t="shared" si="1"/>
        <v>57</v>
      </c>
    </row>
    <row r="59" spans="1:4">
      <c r="A59" s="11">
        <v>58</v>
      </c>
      <c r="B59" s="41" t="s">
        <v>212</v>
      </c>
      <c r="C59" s="10" t="str">
        <f t="shared" si="0"/>
        <v>(58,'EMPRÉSTIMO INTERNACIONAL'),</v>
      </c>
      <c r="D59" s="34">
        <f t="shared" si="1"/>
        <v>58</v>
      </c>
    </row>
    <row r="60" spans="1:4">
      <c r="A60" s="11">
        <v>59</v>
      </c>
      <c r="B60" s="41" t="s">
        <v>147</v>
      </c>
      <c r="C60" s="10" t="str">
        <f t="shared" si="0"/>
        <v>(59,'ENQUADRAMENTO NA CARREIRA'),</v>
      </c>
      <c r="D60" s="34">
        <f t="shared" si="1"/>
        <v>59</v>
      </c>
    </row>
    <row r="61" spans="1:4">
      <c r="A61" s="11">
        <v>60</v>
      </c>
      <c r="B61" s="41" t="s">
        <v>148</v>
      </c>
      <c r="C61" s="10" t="str">
        <f t="shared" si="0"/>
        <v>(60,'ESTABILIDADE ECONÔMICA'),</v>
      </c>
      <c r="D61" s="34">
        <f t="shared" si="1"/>
        <v>60</v>
      </c>
    </row>
    <row r="62" spans="1:4">
      <c r="A62" s="11">
        <v>61</v>
      </c>
      <c r="B62" s="41" t="s">
        <v>85</v>
      </c>
      <c r="C62" s="10" t="str">
        <f t="shared" si="0"/>
        <v>(61,'ESTÁGIO DE ESTUDANTES'),</v>
      </c>
      <c r="D62" s="34">
        <f t="shared" si="1"/>
        <v>61</v>
      </c>
    </row>
    <row r="63" spans="1:4">
      <c r="A63" s="11">
        <v>62</v>
      </c>
      <c r="B63" s="41" t="s">
        <v>149</v>
      </c>
      <c r="C63" s="10" t="str">
        <f t="shared" si="0"/>
        <v>(62,'FÉRIAS'),</v>
      </c>
      <c r="D63" s="34">
        <f t="shared" si="1"/>
        <v>62</v>
      </c>
    </row>
    <row r="64" spans="1:4">
      <c r="A64" s="11">
        <v>63</v>
      </c>
      <c r="B64" s="41" t="s">
        <v>123</v>
      </c>
      <c r="C64" s="10" t="str">
        <f t="shared" si="0"/>
        <v>(63,'GRATIFICAÇAÇÃO PELO EXERCÍCIO DE PRECEPTORIA'),</v>
      </c>
      <c r="D64" s="34">
        <f t="shared" si="1"/>
        <v>63</v>
      </c>
    </row>
    <row r="65" spans="1:4">
      <c r="A65" s="11">
        <v>64</v>
      </c>
      <c r="B65" s="41" t="s">
        <v>108</v>
      </c>
      <c r="C65" s="10" t="str">
        <f t="shared" si="0"/>
        <v>(64,'GRATIFICAÇÃO DE APOIO AO DESENVOLVIMENTO FAZENDÁRIO - GDF'),</v>
      </c>
      <c r="D65" s="34">
        <f t="shared" si="1"/>
        <v>64</v>
      </c>
    </row>
    <row r="66" spans="1:4">
      <c r="A66" s="11">
        <v>65</v>
      </c>
      <c r="B66" s="41" t="s">
        <v>114</v>
      </c>
      <c r="C66" s="10" t="str">
        <f t="shared" ref="C66:C129" si="2">CONCATENATE("(",$A66,",'",$B66,"'),")</f>
        <v>(65,'GRATIFICAÇÃO DE ATIPIDADE POLICIAL MILITAR - GAPM'),</v>
      </c>
      <c r="D66" s="34">
        <f t="shared" ref="D66:D129" si="3">A66</f>
        <v>65</v>
      </c>
    </row>
    <row r="67" spans="1:4">
      <c r="A67" s="11">
        <v>66</v>
      </c>
      <c r="B67" s="41" t="s">
        <v>109</v>
      </c>
      <c r="C67" s="10" t="str">
        <f t="shared" si="2"/>
        <v>(66,'GRATIFICAÇÃO DE ATIVIDADE JURÍDICA - GAJ'),</v>
      </c>
      <c r="D67" s="34">
        <f t="shared" si="3"/>
        <v>66</v>
      </c>
    </row>
    <row r="68" spans="1:4">
      <c r="A68" s="11">
        <v>67</v>
      </c>
      <c r="B68" s="41" t="s">
        <v>113</v>
      </c>
      <c r="C68" s="10" t="str">
        <f t="shared" si="2"/>
        <v>(67,'GRATIFICAÇÃO DE ATIVIDADE POLICIAL (GAP)'),</v>
      </c>
      <c r="D68" s="34">
        <f t="shared" si="3"/>
        <v>67</v>
      </c>
    </row>
    <row r="69" spans="1:4">
      <c r="A69" s="11">
        <v>68</v>
      </c>
      <c r="B69" s="41" t="s">
        <v>110</v>
      </c>
      <c r="C69" s="10" t="str">
        <f t="shared" si="2"/>
        <v>(68,'GRATIFICAÇÃO DE ATIVIDADE POLICIAL JUDICIÁRIA - GAPJ'),</v>
      </c>
      <c r="D69" s="34">
        <f t="shared" si="3"/>
        <v>68</v>
      </c>
    </row>
    <row r="70" spans="1:4">
      <c r="A70" s="11">
        <v>69</v>
      </c>
      <c r="B70" s="41" t="s">
        <v>120</v>
      </c>
      <c r="C70" s="10" t="str">
        <f t="shared" si="2"/>
        <v>(69,'GRATIFICAÇÃO DE DIFÍCIL ACESSO'),</v>
      </c>
      <c r="D70" s="34">
        <f t="shared" si="3"/>
        <v>69</v>
      </c>
    </row>
    <row r="71" spans="1:4">
      <c r="A71" s="11">
        <v>70</v>
      </c>
      <c r="B71" s="41" t="s">
        <v>116</v>
      </c>
      <c r="C71" s="10" t="str">
        <f t="shared" si="2"/>
        <v>(70,'GRATIFICAÇÃO DE ESTÍMULO AO APERFEIÇOAMENTO PROFISSIONAL - GEAP'),</v>
      </c>
      <c r="D71" s="34">
        <f t="shared" si="3"/>
        <v>70</v>
      </c>
    </row>
    <row r="72" spans="1:4">
      <c r="A72" s="11">
        <v>71</v>
      </c>
      <c r="B72" s="41" t="s">
        <v>117</v>
      </c>
      <c r="C72" s="10" t="str">
        <f t="shared" si="2"/>
        <v>(71,'GRATIFICAÇÃO DE ESTÍMULO ÀS ATIVIDADES DE CLASSE'),</v>
      </c>
      <c r="D72" s="34">
        <f t="shared" si="3"/>
        <v>71</v>
      </c>
    </row>
    <row r="73" spans="1:4">
      <c r="A73" s="11">
        <v>72</v>
      </c>
      <c r="B73" s="41" t="s">
        <v>118</v>
      </c>
      <c r="C73" s="10" t="str">
        <f t="shared" si="2"/>
        <v>(72,'GRATIFICAÇÃO DE HABILITAÇÃO ESPECÍFICA'),</v>
      </c>
      <c r="D73" s="34">
        <f t="shared" si="3"/>
        <v>72</v>
      </c>
    </row>
    <row r="74" spans="1:4">
      <c r="A74" s="11">
        <v>73</v>
      </c>
      <c r="B74" s="41" t="s">
        <v>115</v>
      </c>
      <c r="C74" s="10" t="str">
        <f t="shared" si="2"/>
        <v>(73,'GRATIFICAÇÃO DE HABILITAÇÃO POLICIAL MILITAR - GHPM'),</v>
      </c>
      <c r="D74" s="34">
        <f t="shared" si="3"/>
        <v>73</v>
      </c>
    </row>
    <row r="75" spans="1:4">
      <c r="A75" s="11">
        <v>74</v>
      </c>
      <c r="B75" s="41" t="s">
        <v>111</v>
      </c>
      <c r="C75" s="10" t="str">
        <f t="shared" si="2"/>
        <v>(74,'GRATIFICAÇÃO DE INCENTIVO À TITULAÇÃO - GIT'),</v>
      </c>
      <c r="D75" s="34">
        <f t="shared" si="3"/>
        <v>74</v>
      </c>
    </row>
    <row r="76" spans="1:4">
      <c r="A76" s="11">
        <v>75</v>
      </c>
      <c r="B76" s="41" t="s">
        <v>124</v>
      </c>
      <c r="C76" s="10" t="str">
        <f t="shared" si="2"/>
        <v>(75,'GRATIFICAÇÃO DE INCENTIVO DE DESEMPENHO - GID'),</v>
      </c>
      <c r="D76" s="34">
        <f t="shared" si="3"/>
        <v>75</v>
      </c>
    </row>
    <row r="77" spans="1:4">
      <c r="A77" s="11">
        <v>76</v>
      </c>
      <c r="B77" s="41" t="s">
        <v>128</v>
      </c>
      <c r="C77" s="10" t="str">
        <f t="shared" si="2"/>
        <v>(76,'GRATIFICAÇÃO DE INCENTIVO PARA MELHORIA DA QUALIDADE DE ASSISTÊNCIA MÉDICA - GIQ'),</v>
      </c>
      <c r="D77" s="34">
        <f t="shared" si="3"/>
        <v>76</v>
      </c>
    </row>
    <row r="78" spans="1:4">
      <c r="A78" s="11">
        <v>77</v>
      </c>
      <c r="B78" s="41" t="s">
        <v>125</v>
      </c>
      <c r="C78" s="10" t="str">
        <f t="shared" si="2"/>
        <v>(77,'GRATIFICAÇÃO DE INFECTOLOGIA'),</v>
      </c>
      <c r="D78" s="34">
        <f t="shared" si="3"/>
        <v>77</v>
      </c>
    </row>
    <row r="79" spans="1:4">
      <c r="A79" s="11">
        <v>78</v>
      </c>
      <c r="B79" s="41" t="s">
        <v>126</v>
      </c>
      <c r="C79" s="10" t="str">
        <f t="shared" si="2"/>
        <v>(78,'GRATIFICAÇÃO DE INTERIORIZAÇÃO'),</v>
      </c>
      <c r="D79" s="34">
        <f t="shared" si="3"/>
        <v>78</v>
      </c>
    </row>
    <row r="80" spans="1:4">
      <c r="A80" s="11">
        <v>79</v>
      </c>
      <c r="B80" s="41" t="s">
        <v>105</v>
      </c>
      <c r="C80" s="10" t="str">
        <f t="shared" si="2"/>
        <v>(79,'GRATIFICAÇÃO EPECIAL DE APOIO À PROCURADORIA'),</v>
      </c>
      <c r="D80" s="34">
        <f t="shared" si="3"/>
        <v>79</v>
      </c>
    </row>
    <row r="81" spans="1:4">
      <c r="A81" s="11">
        <v>80</v>
      </c>
      <c r="B81" s="41" t="s">
        <v>104</v>
      </c>
      <c r="C81" s="10" t="str">
        <f t="shared" si="2"/>
        <v>(80,'GRATIFICAÇÃO ESPECIAL DE DESEMPENHO - GPE-D'),</v>
      </c>
      <c r="D81" s="34">
        <f t="shared" si="3"/>
        <v>80</v>
      </c>
    </row>
    <row r="82" spans="1:4">
      <c r="A82" s="11">
        <v>81</v>
      </c>
      <c r="B82" s="41" t="s">
        <v>131</v>
      </c>
      <c r="C82" s="10" t="str">
        <f t="shared" si="2"/>
        <v>(81,'GRATIFICAÇÃO ESPECIAL DE MOTORISTA'),</v>
      </c>
      <c r="D82" s="34">
        <f t="shared" si="3"/>
        <v>81</v>
      </c>
    </row>
    <row r="83" spans="1:4">
      <c r="A83" s="11">
        <v>82</v>
      </c>
      <c r="B83" s="41" t="s">
        <v>132</v>
      </c>
      <c r="C83" s="10" t="str">
        <f t="shared" si="2"/>
        <v>(82,'GRATIFICAÇÃO ESPECIAL DE PRODUTIVIDADE - GEP'),</v>
      </c>
      <c r="D83" s="34">
        <f t="shared" si="3"/>
        <v>82</v>
      </c>
    </row>
    <row r="84" spans="1:4">
      <c r="A84" s="11">
        <v>83</v>
      </c>
      <c r="B84" s="41" t="s">
        <v>103</v>
      </c>
      <c r="C84" s="10" t="str">
        <f t="shared" si="2"/>
        <v>(83,'GRATIFICAÇÃO ESPECIAL DE PRODUTIVIDADE - GPE-P'),</v>
      </c>
      <c r="D84" s="34">
        <f t="shared" si="3"/>
        <v>83</v>
      </c>
    </row>
    <row r="85" spans="1:4">
      <c r="A85" s="11">
        <v>84</v>
      </c>
      <c r="B85" s="41" t="s">
        <v>133</v>
      </c>
      <c r="C85" s="10" t="str">
        <f t="shared" si="2"/>
        <v>(84,'GRATIFICAÇÃO NATALINA'),</v>
      </c>
      <c r="D85" s="34">
        <f t="shared" si="3"/>
        <v>84</v>
      </c>
    </row>
    <row r="86" spans="1:4">
      <c r="A86" s="11">
        <v>85</v>
      </c>
      <c r="B86" s="41" t="s">
        <v>134</v>
      </c>
      <c r="C86" s="10" t="str">
        <f t="shared" si="2"/>
        <v>(85,'GRATIFICAÇÃO PELA ATIVIDADE DE REGULAÇÃO DE SERVIÇOS PÚBLICOS -GARE'),</v>
      </c>
      <c r="D86" s="34">
        <f t="shared" si="3"/>
        <v>85</v>
      </c>
    </row>
    <row r="87" spans="1:4">
      <c r="A87" s="11">
        <v>86</v>
      </c>
      <c r="B87" s="41" t="s">
        <v>141</v>
      </c>
      <c r="C87" s="10" t="str">
        <f t="shared" si="2"/>
        <v>(86,'GRATIFICAÇÃO PELA EXECUÇÃO DE SERVIÇOS DO PROGRAMA DE EDIFICAÇÕES PÚBLICAS DO ESTADO DA BAHIA - GEP'),</v>
      </c>
      <c r="D87" s="34">
        <f t="shared" si="3"/>
        <v>86</v>
      </c>
    </row>
    <row r="88" spans="1:4">
      <c r="A88" s="11">
        <v>87</v>
      </c>
      <c r="B88" s="44" t="s">
        <v>142</v>
      </c>
      <c r="C88" s="10" t="str">
        <f t="shared" si="2"/>
        <v>(87,'GRATIFICAÇÃO PELA EXECUÇÃO DE SERVIÇOS DO PROGRAMA DE TRANSPORTES - GET'),</v>
      </c>
      <c r="D88" s="34">
        <f t="shared" si="3"/>
        <v>87</v>
      </c>
    </row>
    <row r="89" spans="1:4">
      <c r="A89" s="11">
        <v>88</v>
      </c>
      <c r="B89" s="41" t="s">
        <v>135</v>
      </c>
      <c r="C89" s="10" t="str">
        <f t="shared" si="2"/>
        <v>(88,'GRATIFICAÇÃO PELO EXERCÍCIO EM UNIDADE DO SISTEMA PRISIONAL-GEUSP'),</v>
      </c>
      <c r="D89" s="34">
        <f t="shared" si="3"/>
        <v>88</v>
      </c>
    </row>
    <row r="90" spans="1:4">
      <c r="A90" s="11">
        <v>89</v>
      </c>
      <c r="B90" s="41" t="s">
        <v>127</v>
      </c>
      <c r="C90" s="10" t="str">
        <f t="shared" si="2"/>
        <v>(89,'GRATIFICAÇÃO PELO EXERCÍCIO EM UNIDADE HOSPITALAR -GEUH'),</v>
      </c>
      <c r="D90" s="34">
        <f t="shared" si="3"/>
        <v>89</v>
      </c>
    </row>
    <row r="91" spans="1:4">
      <c r="A91" s="11">
        <v>90</v>
      </c>
      <c r="B91" s="45" t="s">
        <v>137</v>
      </c>
      <c r="C91" s="10" t="str">
        <f t="shared" si="2"/>
        <v>(90,'GRATIFICAÇÃO PELO EXERCÍCIO FUNCIONAL EM REGIME DE TEMPO INTEGRAL E DEDICAÇÃO EXCLUSIVA (RTI)'),</v>
      </c>
      <c r="D91" s="34">
        <f t="shared" si="3"/>
        <v>90</v>
      </c>
    </row>
    <row r="92" spans="1:4">
      <c r="A92" s="11">
        <v>91</v>
      </c>
      <c r="B92" s="41" t="s">
        <v>119</v>
      </c>
      <c r="C92" s="10" t="str">
        <f t="shared" si="2"/>
        <v>(91,'GRATIFICAÇÃO POR AVANÇO HORIZONTAL'),</v>
      </c>
      <c r="D92" s="34">
        <f t="shared" si="3"/>
        <v>91</v>
      </c>
    </row>
    <row r="93" spans="1:4">
      <c r="A93" s="11">
        <v>92</v>
      </c>
      <c r="B93" s="41" t="s">
        <v>129</v>
      </c>
      <c r="C93" s="10" t="str">
        <f t="shared" si="2"/>
        <v>(92,'GRATIFICAÇÃO POR COMPETÊNCIA - GPC'),</v>
      </c>
      <c r="D93" s="34">
        <f t="shared" si="3"/>
        <v>92</v>
      </c>
    </row>
    <row r="94" spans="1:4">
      <c r="A94" s="11">
        <v>93</v>
      </c>
      <c r="B94" s="28" t="s">
        <v>138</v>
      </c>
      <c r="C94" s="10" t="str">
        <f t="shared" si="2"/>
        <v>(93,'GRATIFICAÇÃO POR CONDIÇÕES ESPECIAIS DE TRABALHO (CET)'),</v>
      </c>
      <c r="D94" s="34">
        <f t="shared" si="3"/>
        <v>93</v>
      </c>
    </row>
    <row r="95" spans="1:4">
      <c r="A95" s="11">
        <v>94</v>
      </c>
      <c r="B95" s="28" t="s">
        <v>139</v>
      </c>
      <c r="C95" s="10" t="str">
        <f t="shared" si="2"/>
        <v>(94,'GRATIFICAÇÃO POR JORNADA AMPLIADA'),</v>
      </c>
      <c r="D95" s="34">
        <f t="shared" si="3"/>
        <v>94</v>
      </c>
    </row>
    <row r="96" spans="1:4">
      <c r="A96" s="11">
        <v>95</v>
      </c>
      <c r="B96" s="28" t="s">
        <v>122</v>
      </c>
      <c r="C96" s="10" t="str">
        <f t="shared" si="2"/>
        <v>(95,'GRATIFICAÇÃO POR QUALIFICAÇÃO PROFISSIONAL TÉCNICA'),</v>
      </c>
      <c r="D96" s="34">
        <f t="shared" si="3"/>
        <v>95</v>
      </c>
    </row>
    <row r="97" spans="1:4">
      <c r="A97" s="11">
        <v>96</v>
      </c>
      <c r="B97" s="28" t="s">
        <v>136</v>
      </c>
      <c r="C97" s="10" t="str">
        <f t="shared" si="2"/>
        <v>(96,'GRATIFICAÇÃO POR SERVIÇOS PENITENCIÁRIOS - GSP'),</v>
      </c>
      <c r="D97" s="34">
        <f t="shared" si="3"/>
        <v>96</v>
      </c>
    </row>
    <row r="98" spans="1:4">
      <c r="A98" s="11">
        <v>97</v>
      </c>
      <c r="B98" s="28" t="s">
        <v>140</v>
      </c>
      <c r="C98" s="10" t="str">
        <f t="shared" si="2"/>
        <v>(97,'GRATIFICAÇÃO POR SUBSTITUIÇÃO AUTOMÁTICA'),</v>
      </c>
      <c r="D98" s="34">
        <f t="shared" si="3"/>
        <v>97</v>
      </c>
    </row>
    <row r="99" spans="1:4">
      <c r="A99" s="11">
        <v>98</v>
      </c>
      <c r="B99" s="28" t="s">
        <v>61</v>
      </c>
      <c r="C99" s="10" t="str">
        <f t="shared" si="2"/>
        <v>(98,'ILÍCITO'),</v>
      </c>
      <c r="D99" s="34">
        <f t="shared" si="3"/>
        <v>98</v>
      </c>
    </row>
    <row r="100" spans="1:4">
      <c r="A100" s="11">
        <v>99</v>
      </c>
      <c r="B100" s="41" t="s">
        <v>62</v>
      </c>
      <c r="C100" s="10" t="str">
        <f t="shared" si="2"/>
        <v>(99,'ILÍCITO ADMINISTRATIVO'),</v>
      </c>
      <c r="D100" s="34">
        <f t="shared" si="3"/>
        <v>99</v>
      </c>
    </row>
    <row r="101" spans="1:4">
      <c r="A101" s="11">
        <v>100</v>
      </c>
      <c r="B101" s="29" t="s">
        <v>63</v>
      </c>
      <c r="C101" s="10" t="str">
        <f t="shared" si="2"/>
        <v>(100,'ILÍCITO EM LICITAÇÃO/CONTRATOS'),</v>
      </c>
      <c r="D101" s="34">
        <f t="shared" si="3"/>
        <v>100</v>
      </c>
    </row>
    <row r="102" spans="1:4">
      <c r="A102" s="11">
        <v>101</v>
      </c>
      <c r="B102" s="28" t="s">
        <v>64</v>
      </c>
      <c r="C102" s="10" t="str">
        <f t="shared" si="2"/>
        <v>(101,'ILÍCITO EM PARCERIAS/CONVÊNIOS'),</v>
      </c>
      <c r="D102" s="34">
        <f t="shared" si="3"/>
        <v>101</v>
      </c>
    </row>
    <row r="103" spans="1:4">
      <c r="A103" s="11">
        <v>102</v>
      </c>
      <c r="B103" s="23" t="s">
        <v>65</v>
      </c>
      <c r="C103" s="10" t="str">
        <f t="shared" si="2"/>
        <v>(102,'ILÍCITO FUNCIONAL'),</v>
      </c>
      <c r="D103" s="34">
        <f t="shared" si="3"/>
        <v>102</v>
      </c>
    </row>
    <row r="104" spans="1:4">
      <c r="A104" s="11">
        <v>103</v>
      </c>
      <c r="B104" s="23" t="s">
        <v>213</v>
      </c>
      <c r="C104" s="10" t="str">
        <f t="shared" si="2"/>
        <v>(103,'INEXIGIBILIDADE DE LICITAÇÃO'),</v>
      </c>
      <c r="D104" s="34">
        <f t="shared" si="3"/>
        <v>103</v>
      </c>
    </row>
    <row r="105" spans="1:4">
      <c r="A105" s="11">
        <v>104</v>
      </c>
      <c r="B105" s="41" t="s">
        <v>56</v>
      </c>
      <c r="C105" s="10" t="str">
        <f t="shared" si="2"/>
        <v>(104,'INQUÉRITO CIVIL PÚBLICO'),</v>
      </c>
      <c r="D105" s="34">
        <f t="shared" si="3"/>
        <v>104</v>
      </c>
    </row>
    <row r="106" spans="1:4">
      <c r="A106" s="11">
        <v>105</v>
      </c>
      <c r="B106" s="23" t="s">
        <v>200</v>
      </c>
      <c r="C106" s="10" t="str">
        <f t="shared" si="2"/>
        <v>(105,'INSPEÇÃO'),</v>
      </c>
      <c r="D106" s="34">
        <f t="shared" si="3"/>
        <v>105</v>
      </c>
    </row>
    <row r="107" spans="1:4">
      <c r="A107" s="11">
        <v>106</v>
      </c>
      <c r="B107" s="23" t="s">
        <v>66</v>
      </c>
      <c r="C107" s="10" t="str">
        <f t="shared" si="2"/>
        <v>(106,'INVESTIGAÇÃO PRELIMINAR'),</v>
      </c>
      <c r="D107" s="34">
        <f t="shared" si="3"/>
        <v>106</v>
      </c>
    </row>
    <row r="108" spans="1:4">
      <c r="A108" s="11">
        <v>107</v>
      </c>
      <c r="B108" s="41" t="s">
        <v>159</v>
      </c>
      <c r="C108" s="10" t="str">
        <f t="shared" si="2"/>
        <v>(107,'LICENÇA À ADOTANTE'),</v>
      </c>
      <c r="D108" s="34">
        <f t="shared" si="3"/>
        <v>107</v>
      </c>
    </row>
    <row r="109" spans="1:4">
      <c r="A109" s="11">
        <v>108</v>
      </c>
      <c r="B109" s="23" t="s">
        <v>158</v>
      </c>
      <c r="C109" s="10" t="str">
        <f t="shared" si="2"/>
        <v>(108,'LICENÇA À GESTANTE'),</v>
      </c>
      <c r="D109" s="34">
        <f t="shared" si="3"/>
        <v>108</v>
      </c>
    </row>
    <row r="110" spans="1:4">
      <c r="A110" s="11">
        <v>109</v>
      </c>
      <c r="B110" s="23" t="s">
        <v>162</v>
      </c>
      <c r="C110" s="10" t="str">
        <f t="shared" si="2"/>
        <v>(109,'LICENÇA MATERNIDADE'),</v>
      </c>
      <c r="D110" s="34">
        <f t="shared" si="3"/>
        <v>109</v>
      </c>
    </row>
    <row r="111" spans="1:4">
      <c r="A111" s="11">
        <v>110</v>
      </c>
      <c r="B111" s="23" t="s">
        <v>153</v>
      </c>
      <c r="C111" s="10" t="str">
        <f t="shared" si="2"/>
        <v>(110,'LICENÇA PARA CONCORRER A MANDATO ELETIVO E EXERCÉ-LO'),</v>
      </c>
      <c r="D111" s="34">
        <f t="shared" si="3"/>
        <v>110</v>
      </c>
    </row>
    <row r="112" spans="1:4">
      <c r="A112" s="11">
        <v>111</v>
      </c>
      <c r="B112" s="23" t="s">
        <v>156</v>
      </c>
      <c r="C112" s="10" t="str">
        <f t="shared" si="2"/>
        <v>(111,'LICENÇA PARA O SERVIDOR ATLETA PARTICIPAR DE COMPETIÇÃO OFICIAL'),</v>
      </c>
      <c r="D112" s="34">
        <f t="shared" si="3"/>
        <v>111</v>
      </c>
    </row>
    <row r="113" spans="1:4">
      <c r="A113" s="11">
        <v>112</v>
      </c>
      <c r="B113" s="23" t="s">
        <v>163</v>
      </c>
      <c r="C113" s="10" t="str">
        <f t="shared" si="2"/>
        <v>(112,'LICENÇA PARA PARTICIPAR DE MISSÃO OU ESTUDOS NO EXTERIOR'),</v>
      </c>
      <c r="D113" s="34">
        <f t="shared" si="3"/>
        <v>112</v>
      </c>
    </row>
    <row r="114" spans="1:4">
      <c r="A114" s="11">
        <v>113</v>
      </c>
      <c r="B114" s="23" t="s">
        <v>152</v>
      </c>
      <c r="C114" s="10" t="str">
        <f t="shared" si="2"/>
        <v>(113,'LICENÇA PARA PRESTAR O SERVIÇO MILITAR OBRIGATÓRIO'),</v>
      </c>
      <c r="D114" s="34">
        <f t="shared" si="3"/>
        <v>113</v>
      </c>
    </row>
    <row r="115" spans="1:4">
      <c r="A115" s="11">
        <v>114</v>
      </c>
      <c r="B115" s="23" t="s">
        <v>157</v>
      </c>
      <c r="C115" s="10" t="str">
        <f t="shared" si="2"/>
        <v>(114,'LICENÇA PARA TRATAMENTO DE SAÚDE'),</v>
      </c>
      <c r="D115" s="34">
        <f t="shared" si="3"/>
        <v>114</v>
      </c>
    </row>
    <row r="116" spans="1:4">
      <c r="A116" s="11">
        <v>115</v>
      </c>
      <c r="B116" s="23" t="s">
        <v>155</v>
      </c>
      <c r="C116" s="10" t="str">
        <f t="shared" si="2"/>
        <v>(115,'LICENÇA PARA TRATAR DE INTERESSE PARTICULAR'),</v>
      </c>
      <c r="D116" s="34">
        <f t="shared" si="3"/>
        <v>115</v>
      </c>
    </row>
    <row r="117" spans="1:4">
      <c r="A117" s="11">
        <v>116</v>
      </c>
      <c r="B117" s="29" t="s">
        <v>160</v>
      </c>
      <c r="C117" s="10" t="str">
        <f t="shared" si="2"/>
        <v>(116,'LICENÇA PATERNIDADE'),</v>
      </c>
      <c r="D117" s="34">
        <f t="shared" si="3"/>
        <v>116</v>
      </c>
    </row>
    <row r="118" spans="1:4">
      <c r="A118" s="11">
        <v>117</v>
      </c>
      <c r="B118" s="41" t="s">
        <v>161</v>
      </c>
      <c r="C118" s="10" t="str">
        <f t="shared" si="2"/>
        <v>(117,'LICENÇA POR ACIDENTE EM SERVIÇO'),</v>
      </c>
      <c r="D118" s="34">
        <f t="shared" si="3"/>
        <v>117</v>
      </c>
    </row>
    <row r="119" spans="1:4">
      <c r="A119" s="11">
        <v>118</v>
      </c>
      <c r="B119" s="28" t="s">
        <v>151</v>
      </c>
      <c r="C119" s="10" t="str">
        <f t="shared" si="2"/>
        <v>(118,'LICENÇA POR MOTIVO DE AFASTAMENTO DO CÔNJUGE OU COMPANHEIRO'),</v>
      </c>
      <c r="D119" s="34">
        <f t="shared" si="3"/>
        <v>118</v>
      </c>
    </row>
    <row r="120" spans="1:4">
      <c r="A120" s="11">
        <v>119</v>
      </c>
      <c r="B120" s="28" t="s">
        <v>150</v>
      </c>
      <c r="C120" s="10" t="str">
        <f t="shared" si="2"/>
        <v>(119,'LICENÇA POR MOTIVO DE DOENÇA EM PESSOA DA FAMÍLIA'),</v>
      </c>
      <c r="D120" s="34">
        <f t="shared" si="3"/>
        <v>119</v>
      </c>
    </row>
    <row r="121" spans="1:4">
      <c r="A121" s="11">
        <v>120</v>
      </c>
      <c r="B121" s="29" t="s">
        <v>154</v>
      </c>
      <c r="C121" s="10" t="str">
        <f t="shared" si="2"/>
        <v>(120,'LICENÇA PRÊMIO POR ASSIDUIDADE'),</v>
      </c>
      <c r="D121" s="34">
        <f t="shared" si="3"/>
        <v>120</v>
      </c>
    </row>
    <row r="122" spans="1:4">
      <c r="A122" s="11">
        <v>121</v>
      </c>
      <c r="B122" s="28" t="s">
        <v>1258</v>
      </c>
      <c r="C122" s="10" t="str">
        <f t="shared" si="2"/>
        <v>(121,'LICENCIAMENTO AMBIENTAL'),</v>
      </c>
      <c r="D122" s="34">
        <f t="shared" si="3"/>
        <v>121</v>
      </c>
    </row>
    <row r="123" spans="1:4">
      <c r="A123" s="11">
        <v>122</v>
      </c>
      <c r="B123" s="29" t="s">
        <v>214</v>
      </c>
      <c r="C123" s="10" t="str">
        <f t="shared" si="2"/>
        <v>(122,'LICITAÇÃO'),</v>
      </c>
      <c r="D123" s="34">
        <f t="shared" si="3"/>
        <v>122</v>
      </c>
    </row>
    <row r="124" spans="1:4">
      <c r="A124" s="11">
        <v>123</v>
      </c>
      <c r="B124" s="28" t="s">
        <v>193</v>
      </c>
      <c r="C124" s="10" t="str">
        <f t="shared" si="2"/>
        <v>(123,'LICITAÇÕES'),</v>
      </c>
      <c r="D124" s="34">
        <f t="shared" si="3"/>
        <v>123</v>
      </c>
    </row>
    <row r="125" spans="1:4">
      <c r="A125" s="11">
        <v>124</v>
      </c>
      <c r="B125" s="28" t="s">
        <v>194</v>
      </c>
      <c r="C125" s="10" t="str">
        <f t="shared" si="2"/>
        <v>(124,'MEDIDA CAUTELAR'),</v>
      </c>
      <c r="D125" s="34">
        <f t="shared" si="3"/>
        <v>124</v>
      </c>
    </row>
    <row r="126" spans="1:4">
      <c r="A126" s="11">
        <v>125</v>
      </c>
      <c r="B126" s="41" t="s">
        <v>1259</v>
      </c>
      <c r="C126" s="10" t="str">
        <f t="shared" si="2"/>
        <v>(125,'ORÇAMENTO'),</v>
      </c>
      <c r="D126" s="34">
        <f t="shared" si="3"/>
        <v>125</v>
      </c>
    </row>
    <row r="127" spans="1:4">
      <c r="A127" s="11">
        <v>126</v>
      </c>
      <c r="B127" s="41" t="s">
        <v>78</v>
      </c>
      <c r="C127" s="10" t="str">
        <f t="shared" si="2"/>
        <v>(126,'PARCERIAS'),</v>
      </c>
      <c r="D127" s="34">
        <f t="shared" si="3"/>
        <v>126</v>
      </c>
    </row>
    <row r="128" spans="1:4">
      <c r="A128" s="11">
        <v>127</v>
      </c>
      <c r="B128" s="41" t="s">
        <v>87</v>
      </c>
      <c r="C128" s="10" t="str">
        <f t="shared" si="2"/>
        <v>(127,'PENSÃO ESPECIAL'),</v>
      </c>
      <c r="D128" s="34">
        <f t="shared" si="3"/>
        <v>127</v>
      </c>
    </row>
    <row r="129" spans="1:4">
      <c r="A129" s="11">
        <v>128</v>
      </c>
      <c r="B129" s="28" t="s">
        <v>181</v>
      </c>
      <c r="C129" s="10" t="str">
        <f t="shared" si="2"/>
        <v>(128,'PENSÃO POR MORTE'),</v>
      </c>
      <c r="D129" s="34">
        <f t="shared" si="3"/>
        <v>128</v>
      </c>
    </row>
    <row r="130" spans="1:4">
      <c r="A130" s="11">
        <v>129</v>
      </c>
      <c r="B130" s="47" t="s">
        <v>81</v>
      </c>
      <c r="C130" s="10" t="str">
        <f t="shared" ref="C130:C184" si="4">CONCATENATE("(",$A130,",'",$B130,"'),")</f>
        <v>(129,'PLANSERV'),</v>
      </c>
      <c r="D130" s="34">
        <f t="shared" ref="D130:D184" si="5">A130</f>
        <v>129</v>
      </c>
    </row>
    <row r="131" spans="1:4">
      <c r="A131" s="11">
        <v>130</v>
      </c>
      <c r="B131" s="28" t="s">
        <v>215</v>
      </c>
      <c r="C131" s="10" t="str">
        <f t="shared" si="4"/>
        <v>(130,'PREGÃO ELETRÔNICO'),</v>
      </c>
      <c r="D131" s="34">
        <f t="shared" si="5"/>
        <v>130</v>
      </c>
    </row>
    <row r="132" spans="1:4">
      <c r="A132" s="11">
        <v>131</v>
      </c>
      <c r="B132" s="29" t="s">
        <v>216</v>
      </c>
      <c r="C132" s="10" t="str">
        <f t="shared" si="4"/>
        <v>(131,'PREGÃO PRESENCIAL'),</v>
      </c>
      <c r="D132" s="34">
        <f t="shared" si="5"/>
        <v>131</v>
      </c>
    </row>
    <row r="133" spans="1:4">
      <c r="A133" s="11">
        <v>132</v>
      </c>
      <c r="B133" s="29" t="s">
        <v>107</v>
      </c>
      <c r="C133" s="10" t="str">
        <f t="shared" si="4"/>
        <v>(132,'PRÊMIO DE DESEMPENHO FAZENDÁRIO'),</v>
      </c>
      <c r="D133" s="34">
        <f t="shared" si="5"/>
        <v>132</v>
      </c>
    </row>
    <row r="134" spans="1:4">
      <c r="A134" s="11">
        <v>133</v>
      </c>
      <c r="B134" s="29" t="s">
        <v>106</v>
      </c>
      <c r="C134" s="10" t="str">
        <f t="shared" si="4"/>
        <v>(133,'PRÊMIO ESPECIAL'),</v>
      </c>
      <c r="D134" s="34">
        <f t="shared" si="5"/>
        <v>133</v>
      </c>
    </row>
    <row r="135" spans="1:4">
      <c r="A135" s="11">
        <v>134</v>
      </c>
      <c r="B135" s="28" t="s">
        <v>112</v>
      </c>
      <c r="C135" s="10" t="str">
        <f t="shared" si="4"/>
        <v>(134,'PRÊMIO POR DESEMPENHO POLICIAL - PDP'),</v>
      </c>
      <c r="D135" s="34">
        <f t="shared" si="5"/>
        <v>134</v>
      </c>
    </row>
    <row r="136" spans="1:4">
      <c r="A136" s="11">
        <v>135</v>
      </c>
      <c r="B136" s="23" t="s">
        <v>80</v>
      </c>
      <c r="C136" s="10" t="str">
        <f t="shared" si="4"/>
        <v>(135,'PRESTAÇÃO DE CONTAS'),</v>
      </c>
      <c r="D136" s="34">
        <f t="shared" si="5"/>
        <v>135</v>
      </c>
    </row>
    <row r="137" spans="1:4">
      <c r="A137" s="11">
        <v>136</v>
      </c>
      <c r="B137" s="41" t="s">
        <v>55</v>
      </c>
      <c r="C137" s="10" t="str">
        <f t="shared" si="4"/>
        <v>(136,'PROCEDIMENTO ADMINISTRATIVO'),</v>
      </c>
      <c r="D137" s="34">
        <f t="shared" si="5"/>
        <v>136</v>
      </c>
    </row>
    <row r="138" spans="1:4">
      <c r="A138" s="11">
        <v>137</v>
      </c>
      <c r="B138" s="28" t="s">
        <v>57</v>
      </c>
      <c r="C138" s="10" t="str">
        <f t="shared" si="4"/>
        <v>(137,'PROCEDIMENTO PRELIMINAR'),</v>
      </c>
      <c r="D138" s="34">
        <f t="shared" si="5"/>
        <v>137</v>
      </c>
    </row>
    <row r="139" spans="1:4">
      <c r="A139" s="11">
        <v>138</v>
      </c>
      <c r="B139" s="41" t="s">
        <v>3</v>
      </c>
      <c r="C139" s="10" t="str">
        <f t="shared" si="4"/>
        <v>(138,'PROCESSO ADMINISTRATIVO DISCIPLINAR - PAD'),</v>
      </c>
      <c r="D139" s="34">
        <f t="shared" si="5"/>
        <v>138</v>
      </c>
    </row>
    <row r="140" spans="1:4">
      <c r="A140" s="11">
        <v>139</v>
      </c>
      <c r="B140" s="41" t="s">
        <v>9</v>
      </c>
      <c r="C140" s="10" t="str">
        <f t="shared" si="4"/>
        <v>(139,'PROCESSO DISCIPLINAR SUMÁRIO - PDS'),</v>
      </c>
      <c r="D140" s="34">
        <f t="shared" si="5"/>
        <v>139</v>
      </c>
    </row>
    <row r="141" spans="1:4">
      <c r="A141" s="11">
        <v>140</v>
      </c>
      <c r="B141" s="29" t="s">
        <v>59</v>
      </c>
      <c r="C141" s="10" t="str">
        <f t="shared" si="4"/>
        <v>(140,'PROCESSO ÉTICO'),</v>
      </c>
      <c r="D141" s="34">
        <f t="shared" si="5"/>
        <v>140</v>
      </c>
    </row>
    <row r="142" spans="1:4">
      <c r="A142" s="11">
        <v>141</v>
      </c>
      <c r="B142" s="41" t="s">
        <v>10</v>
      </c>
      <c r="C142" s="10" t="str">
        <f t="shared" si="4"/>
        <v>(141,'PROCESSO SANCIONATÓRIO'),</v>
      </c>
      <c r="D142" s="34">
        <f t="shared" si="5"/>
        <v>141</v>
      </c>
    </row>
    <row r="143" spans="1:4">
      <c r="A143" s="11">
        <v>142</v>
      </c>
      <c r="B143" s="29" t="s">
        <v>84</v>
      </c>
      <c r="C143" s="10" t="str">
        <f t="shared" si="4"/>
        <v>(142,'PROCESSO SELETIVO SIMPLIFICADO - REDA'),</v>
      </c>
      <c r="D143" s="34">
        <f t="shared" si="5"/>
        <v>142</v>
      </c>
    </row>
    <row r="144" spans="1:4">
      <c r="A144" s="11">
        <v>143</v>
      </c>
      <c r="B144" s="23" t="s">
        <v>164</v>
      </c>
      <c r="C144" s="10" t="str">
        <f t="shared" si="4"/>
        <v>(143,'PROGRESSÃO CARREIRA'),</v>
      </c>
      <c r="D144" s="34">
        <f t="shared" si="5"/>
        <v>143</v>
      </c>
    </row>
    <row r="145" spans="1:4">
      <c r="A145" s="11">
        <v>144</v>
      </c>
      <c r="B145" s="41" t="s">
        <v>165</v>
      </c>
      <c r="C145" s="10" t="str">
        <f t="shared" si="4"/>
        <v>(144,'PROMOÇÃO NA CARREIRA DA POLÍCIA MILITAR E DO CORPO DE BOMBEIROS MILITAR'),</v>
      </c>
      <c r="D145" s="34">
        <f t="shared" si="5"/>
        <v>144</v>
      </c>
    </row>
    <row r="146" spans="1:4">
      <c r="A146" s="11">
        <v>145</v>
      </c>
      <c r="B146" s="28" t="s">
        <v>166</v>
      </c>
      <c r="C146" s="10" t="str">
        <f t="shared" si="4"/>
        <v>(145,'PROMOÇÃO NA CARREIRA POLICIAL CIVIL'),</v>
      </c>
      <c r="D146" s="34">
        <f t="shared" si="5"/>
        <v>145</v>
      </c>
    </row>
    <row r="147" spans="1:4">
      <c r="A147" s="11">
        <v>146</v>
      </c>
      <c r="B147" s="28" t="s">
        <v>167</v>
      </c>
      <c r="C147" s="10" t="str">
        <f t="shared" si="4"/>
        <v>(146,'PROMOÇÃO NAS CARREIRA DOS DEMAIS SERVIDORES PÚBLICOS CIVIS'),</v>
      </c>
      <c r="D147" s="34">
        <f t="shared" si="5"/>
        <v>146</v>
      </c>
    </row>
    <row r="148" spans="1:4">
      <c r="A148" s="11">
        <v>147</v>
      </c>
      <c r="B148" s="28" t="s">
        <v>79</v>
      </c>
      <c r="C148" s="10" t="str">
        <f t="shared" si="4"/>
        <v>(147,'QUALIFICAÇÃO DE ENTIDADE'),</v>
      </c>
      <c r="D148" s="34">
        <f t="shared" si="5"/>
        <v>147</v>
      </c>
    </row>
    <row r="149" spans="1:4">
      <c r="A149" s="11">
        <v>148</v>
      </c>
      <c r="B149" s="23" t="s">
        <v>168</v>
      </c>
      <c r="C149" s="10" t="str">
        <f t="shared" si="4"/>
        <v>(148,'READAPTAÇÃO FUNCIONAL'),</v>
      </c>
      <c r="D149" s="34">
        <f t="shared" si="5"/>
        <v>148</v>
      </c>
    </row>
    <row r="150" spans="1:4">
      <c r="A150" s="11">
        <v>149</v>
      </c>
      <c r="B150" s="29" t="s">
        <v>222</v>
      </c>
      <c r="C150" s="10" t="str">
        <f t="shared" si="4"/>
        <v>(149,'REAJUSTE CONTRATUAL'),</v>
      </c>
      <c r="D150" s="34">
        <f t="shared" si="5"/>
        <v>149</v>
      </c>
    </row>
    <row r="151" spans="1:4">
      <c r="A151" s="11">
        <v>150</v>
      </c>
      <c r="B151" s="41" t="s">
        <v>195</v>
      </c>
      <c r="C151" s="10" t="str">
        <f t="shared" si="4"/>
        <v>(150,'RECLAMAÇÃO CONTRA ATO DE AUTORIDADE ADMINISTRATIVA'),</v>
      </c>
      <c r="D151" s="34">
        <f t="shared" si="5"/>
        <v>150</v>
      </c>
    </row>
    <row r="152" spans="1:4">
      <c r="A152" s="11">
        <v>151</v>
      </c>
      <c r="B152" s="41" t="s">
        <v>169</v>
      </c>
      <c r="C152" s="10" t="str">
        <f t="shared" si="4"/>
        <v>(151,'RECONDUÇÃO'),</v>
      </c>
      <c r="D152" s="34">
        <f t="shared" si="5"/>
        <v>151</v>
      </c>
    </row>
    <row r="153" spans="1:4">
      <c r="A153" s="11">
        <v>152</v>
      </c>
      <c r="B153" s="41" t="s">
        <v>196</v>
      </c>
      <c r="C153" s="10" t="str">
        <f t="shared" si="4"/>
        <v>(152,'RECURSO DE APELAÇÃO'),</v>
      </c>
      <c r="D153" s="34">
        <f t="shared" si="5"/>
        <v>152</v>
      </c>
    </row>
    <row r="154" spans="1:4">
      <c r="A154" s="11">
        <v>153</v>
      </c>
      <c r="B154" s="23" t="s">
        <v>197</v>
      </c>
      <c r="C154" s="10" t="str">
        <f t="shared" si="4"/>
        <v>(153,'RECURSO DE RESCISÃO DO JULGADO'),</v>
      </c>
      <c r="D154" s="34">
        <f t="shared" si="5"/>
        <v>153</v>
      </c>
    </row>
    <row r="155" spans="1:4">
      <c r="A155" s="11">
        <v>154</v>
      </c>
      <c r="B155" s="29" t="s">
        <v>198</v>
      </c>
      <c r="C155" s="10" t="str">
        <f t="shared" si="4"/>
        <v>(154,'RECURSO DE REVISÃO'),</v>
      </c>
      <c r="D155" s="34">
        <f t="shared" si="5"/>
        <v>154</v>
      </c>
    </row>
    <row r="156" spans="1:4">
      <c r="A156" s="11">
        <v>155</v>
      </c>
      <c r="B156" s="28" t="s">
        <v>182</v>
      </c>
      <c r="C156" s="10" t="str">
        <f t="shared" si="4"/>
        <v>(155,'REFORMA'),</v>
      </c>
      <c r="D156" s="34">
        <f t="shared" si="5"/>
        <v>155</v>
      </c>
    </row>
    <row r="157" spans="1:4">
      <c r="A157" s="11">
        <v>156</v>
      </c>
      <c r="B157" s="29" t="s">
        <v>217</v>
      </c>
      <c r="C157" s="10" t="str">
        <f t="shared" si="4"/>
        <v>(156,'REGISTRO DE PREÇOS'),</v>
      </c>
      <c r="D157" s="34">
        <f t="shared" si="5"/>
        <v>156</v>
      </c>
    </row>
    <row r="158" spans="1:4">
      <c r="A158" s="11">
        <v>157</v>
      </c>
      <c r="B158" s="23" t="s">
        <v>170</v>
      </c>
      <c r="C158" s="10" t="str">
        <f t="shared" si="4"/>
        <v>(157,'REINTEGRAÇÃO'),</v>
      </c>
      <c r="D158" s="34">
        <f t="shared" si="5"/>
        <v>157</v>
      </c>
    </row>
    <row r="159" spans="1:4">
      <c r="A159" s="11">
        <v>158</v>
      </c>
      <c r="B159" s="28" t="s">
        <v>171</v>
      </c>
      <c r="C159" s="10" t="str">
        <f t="shared" si="4"/>
        <v>(158,'RELOTAÇÃO'),</v>
      </c>
      <c r="D159" s="34">
        <f t="shared" si="5"/>
        <v>158</v>
      </c>
    </row>
    <row r="160" spans="1:4">
      <c r="A160" s="11">
        <v>159</v>
      </c>
      <c r="B160" s="28" t="s">
        <v>172</v>
      </c>
      <c r="C160" s="10" t="str">
        <f t="shared" si="4"/>
        <v>(159,'REMOÇÃO'),</v>
      </c>
      <c r="D160" s="34">
        <f t="shared" si="5"/>
        <v>159</v>
      </c>
    </row>
    <row r="161" spans="1:4">
      <c r="A161" s="11">
        <v>160</v>
      </c>
      <c r="B161" s="29" t="s">
        <v>183</v>
      </c>
      <c r="C161" s="10" t="str">
        <f t="shared" si="4"/>
        <v>(160,'REPARAÇÃO DE DANOS'),</v>
      </c>
      <c r="D161" s="34">
        <f t="shared" si="5"/>
        <v>160</v>
      </c>
    </row>
    <row r="162" spans="1:4">
      <c r="A162" s="11">
        <v>161</v>
      </c>
      <c r="B162" s="29" t="s">
        <v>67</v>
      </c>
      <c r="C162" s="10" t="str">
        <f t="shared" si="4"/>
        <v>(161,'REPARAÇÃO DE DANOS - PRD'),</v>
      </c>
      <c r="D162" s="34">
        <f t="shared" si="5"/>
        <v>161</v>
      </c>
    </row>
    <row r="163" spans="1:4">
      <c r="A163" s="11">
        <v>162</v>
      </c>
      <c r="B163" s="28" t="s">
        <v>185</v>
      </c>
      <c r="C163" s="10" t="str">
        <f t="shared" si="4"/>
        <v>(162,'REPRESENTAÇÃO PROVENIENTE DO MP-CONTAS'),</v>
      </c>
      <c r="D163" s="34">
        <f t="shared" si="5"/>
        <v>162</v>
      </c>
    </row>
    <row r="164" spans="1:4">
      <c r="A164" s="11">
        <v>163</v>
      </c>
      <c r="B164" s="41" t="s">
        <v>218</v>
      </c>
      <c r="C164" s="10" t="str">
        <f t="shared" si="4"/>
        <v>(163,'RESCISÃO CONTRATUAL'),</v>
      </c>
      <c r="D164" s="34">
        <f t="shared" si="5"/>
        <v>163</v>
      </c>
    </row>
    <row r="165" spans="1:4">
      <c r="A165" s="11">
        <v>164</v>
      </c>
      <c r="B165" s="41" t="s">
        <v>184</v>
      </c>
      <c r="C165" s="10" t="str">
        <f t="shared" si="4"/>
        <v>(164,'RESERVA REMUNERADA'),</v>
      </c>
      <c r="D165" s="34">
        <f t="shared" si="5"/>
        <v>164</v>
      </c>
    </row>
    <row r="166" spans="1:4">
      <c r="A166" s="11">
        <v>165</v>
      </c>
      <c r="B166" s="29" t="s">
        <v>187</v>
      </c>
      <c r="C166" s="10" t="str">
        <f t="shared" si="4"/>
        <v>(165,'RESERVA/REFORMA'),</v>
      </c>
      <c r="D166" s="34">
        <f t="shared" si="5"/>
        <v>165</v>
      </c>
    </row>
    <row r="167" spans="1:4">
      <c r="A167" s="11">
        <v>166</v>
      </c>
      <c r="B167" s="29" t="s">
        <v>1249</v>
      </c>
      <c r="C167" s="10" t="str">
        <f t="shared" si="4"/>
        <v>(166,'RESPONSABILIDADE ADMINISTRATIVA'),</v>
      </c>
      <c r="D167" s="34">
        <f t="shared" si="5"/>
        <v>166</v>
      </c>
    </row>
    <row r="168" spans="1:4">
      <c r="A168" s="11">
        <v>167</v>
      </c>
      <c r="B168" s="29" t="s">
        <v>1250</v>
      </c>
      <c r="C168" s="10" t="str">
        <f t="shared" si="4"/>
        <v>(167,'RESPONSABILIDADE DISCIPLINAR'),</v>
      </c>
      <c r="D168" s="34">
        <f t="shared" si="5"/>
        <v>167</v>
      </c>
    </row>
    <row r="169" spans="1:4">
      <c r="A169" s="11">
        <v>168</v>
      </c>
      <c r="B169" s="29" t="s">
        <v>219</v>
      </c>
      <c r="C169" s="10" t="str">
        <f t="shared" si="4"/>
        <v>(168,'RESSARCIMENTO'),</v>
      </c>
      <c r="D169" s="34">
        <f t="shared" si="5"/>
        <v>168</v>
      </c>
    </row>
    <row r="170" spans="1:4">
      <c r="A170" s="11">
        <v>169</v>
      </c>
      <c r="B170" s="29" t="s">
        <v>220</v>
      </c>
      <c r="C170" s="10" t="str">
        <f t="shared" si="4"/>
        <v>(169,'REVISÃO CONTRATUAL'),</v>
      </c>
      <c r="D170" s="34">
        <f t="shared" si="5"/>
        <v>169</v>
      </c>
    </row>
    <row r="171" spans="1:4">
      <c r="A171" s="11">
        <v>170</v>
      </c>
      <c r="B171" s="29" t="s">
        <v>100</v>
      </c>
      <c r="C171" s="10" t="str">
        <f t="shared" si="4"/>
        <v>(170,'SALÁRIO FAMÍLIA'),</v>
      </c>
      <c r="D171" s="34">
        <f t="shared" si="5"/>
        <v>170</v>
      </c>
    </row>
    <row r="172" spans="1:4">
      <c r="A172" s="11">
        <v>171</v>
      </c>
      <c r="B172" s="29" t="s">
        <v>68</v>
      </c>
      <c r="C172" s="10" t="str">
        <f t="shared" si="4"/>
        <v>(171,'SINDICÂNCIA'),</v>
      </c>
      <c r="D172" s="34">
        <f t="shared" si="5"/>
        <v>171</v>
      </c>
    </row>
    <row r="173" spans="1:4">
      <c r="A173" s="11">
        <v>172</v>
      </c>
      <c r="B173" s="28" t="s">
        <v>130</v>
      </c>
      <c r="C173" s="10" t="str">
        <f t="shared" si="4"/>
        <v>(172,'SUBSTITUIÇÃO DE FUNÇÃO'),</v>
      </c>
      <c r="D173" s="34">
        <f t="shared" si="5"/>
        <v>172</v>
      </c>
    </row>
    <row r="174" spans="1:4">
      <c r="A174" s="11">
        <v>173</v>
      </c>
      <c r="B174" s="21" t="s">
        <v>173</v>
      </c>
      <c r="C174" s="10" t="str">
        <f t="shared" si="4"/>
        <v>(173,'TEMPO DE SERVIÇO'),</v>
      </c>
      <c r="D174" s="34">
        <f t="shared" si="5"/>
        <v>173</v>
      </c>
    </row>
    <row r="175" spans="1:4">
      <c r="A175" s="11">
        <v>174</v>
      </c>
      <c r="B175" s="21" t="s">
        <v>72</v>
      </c>
      <c r="C175" s="10" t="str">
        <f t="shared" si="4"/>
        <v>(174,'TERMO DE ACORDO E COMPROMISSO'),</v>
      </c>
      <c r="D175" s="34">
        <f t="shared" si="5"/>
        <v>174</v>
      </c>
    </row>
    <row r="176" spans="1:4">
      <c r="A176" s="11">
        <v>175</v>
      </c>
      <c r="B176" s="21" t="s">
        <v>73</v>
      </c>
      <c r="C176" s="10" t="str">
        <f t="shared" si="4"/>
        <v>(175,'TERMO DE ACORDO E COMPROMISSO (TAC CULTURA)'),</v>
      </c>
      <c r="D176" s="34">
        <f t="shared" si="5"/>
        <v>175</v>
      </c>
    </row>
    <row r="177" spans="1:4">
      <c r="A177" s="11">
        <v>176</v>
      </c>
      <c r="B177" s="21" t="s">
        <v>74</v>
      </c>
      <c r="C177" s="10" t="str">
        <f t="shared" si="4"/>
        <v>(176,'TERMO DE COLABORAÇÃO'),</v>
      </c>
      <c r="D177" s="34">
        <f t="shared" si="5"/>
        <v>176</v>
      </c>
    </row>
    <row r="178" spans="1:4">
      <c r="A178" s="11">
        <v>177</v>
      </c>
      <c r="B178" s="21" t="s">
        <v>75</v>
      </c>
      <c r="C178" s="10" t="str">
        <f t="shared" si="4"/>
        <v>(177,'TERMO DE COOPERAÇÃO TÉCNICA'),</v>
      </c>
      <c r="D178" s="34">
        <f t="shared" si="5"/>
        <v>177</v>
      </c>
    </row>
    <row r="179" spans="1:4">
      <c r="A179" s="11">
        <v>178</v>
      </c>
      <c r="B179" s="21" t="s">
        <v>76</v>
      </c>
      <c r="C179" s="10" t="str">
        <f t="shared" si="4"/>
        <v>(178,'TERMO DE COOPERAÇÃO TÉCNICA E FINANCEIRA'),</v>
      </c>
      <c r="D179" s="34">
        <f t="shared" si="5"/>
        <v>178</v>
      </c>
    </row>
    <row r="180" spans="1:4">
      <c r="A180" s="11">
        <v>179</v>
      </c>
      <c r="B180" s="21" t="s">
        <v>77</v>
      </c>
      <c r="C180" s="10" t="str">
        <f t="shared" si="4"/>
        <v>(179,'TERMO DE FOMENTO'),</v>
      </c>
      <c r="D180" s="34">
        <f t="shared" si="5"/>
        <v>179</v>
      </c>
    </row>
    <row r="181" spans="1:4">
      <c r="A181" s="11">
        <v>180</v>
      </c>
      <c r="B181" s="21" t="s">
        <v>1255</v>
      </c>
      <c r="C181" s="10" t="str">
        <f t="shared" si="4"/>
        <v>(180,'TERRAS DEVOLUTAS ESTADUAIS'),</v>
      </c>
      <c r="D181" s="34">
        <f t="shared" si="5"/>
        <v>180</v>
      </c>
    </row>
    <row r="182" spans="1:4">
      <c r="A182" s="11">
        <v>181</v>
      </c>
      <c r="B182" s="21" t="s">
        <v>201</v>
      </c>
      <c r="C182" s="10" t="str">
        <f t="shared" si="4"/>
        <v>(181,'TOMADA DE CONTAS'),</v>
      </c>
      <c r="D182" s="34">
        <f t="shared" si="5"/>
        <v>181</v>
      </c>
    </row>
    <row r="183" spans="1:4">
      <c r="A183" s="11">
        <v>182</v>
      </c>
      <c r="B183" s="21" t="s">
        <v>221</v>
      </c>
      <c r="C183" s="10" t="str">
        <f t="shared" si="4"/>
        <v>(182,'TOMADA DE PREÇOS'),</v>
      </c>
      <c r="D183" s="34">
        <f t="shared" si="5"/>
        <v>182</v>
      </c>
    </row>
    <row r="184" spans="1:4">
      <c r="A184" s="11">
        <v>183</v>
      </c>
      <c r="B184" s="21" t="s">
        <v>1256</v>
      </c>
      <c r="C184" s="10" t="str">
        <f t="shared" si="4"/>
        <v>(183,'USO DE BEM DE TERCEIROS'),</v>
      </c>
      <c r="D184" s="34">
        <f t="shared" si="5"/>
        <v>183</v>
      </c>
    </row>
  </sheetData>
  <sortState ref="B2:B9408">
    <sortCondition ref="B2:B9408"/>
  </sortState>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dimension ref="A1:D301"/>
  <sheetViews>
    <sheetView showGridLines="0" topLeftCell="A262" workbookViewId="0">
      <selection activeCell="C2" sqref="C2:C301"/>
    </sheetView>
  </sheetViews>
  <sheetFormatPr defaultRowHeight="15"/>
  <cols>
    <col min="1" max="1" width="10.7109375" style="8" customWidth="1"/>
    <col min="2" max="3" width="125.7109375" customWidth="1"/>
    <col min="4" max="4" width="9.140625" style="32"/>
  </cols>
  <sheetData>
    <row r="1" spans="1:4" ht="15.75">
      <c r="A1" s="9" t="s">
        <v>47</v>
      </c>
      <c r="B1" s="9" t="s">
        <v>52</v>
      </c>
      <c r="C1" s="9" t="s">
        <v>49</v>
      </c>
      <c r="D1" s="33" t="s">
        <v>47</v>
      </c>
    </row>
    <row r="2" spans="1:4">
      <c r="A2" s="11">
        <v>1</v>
      </c>
      <c r="B2" s="23" t="s">
        <v>1262</v>
      </c>
      <c r="C2" s="10" t="str">
        <f>CONCATENATE("(",$A2,",'",$B2,"'),")</f>
        <v>(1,'ABANDONO DE CARGO'),</v>
      </c>
      <c r="D2" s="34">
        <f>A2</f>
        <v>1</v>
      </c>
    </row>
    <row r="3" spans="1:4">
      <c r="A3" s="11">
        <v>2</v>
      </c>
      <c r="B3" s="29" t="s">
        <v>1335</v>
      </c>
      <c r="C3" s="10" t="str">
        <f t="shared" ref="C3:C66" si="0">CONCATENATE("(",$A3,",'",$B3,"'),")</f>
        <v>(2,'ABERTURA DE MATRÍCULA  DE BEM PÚBLICO IMÓVEL'),</v>
      </c>
      <c r="D3" s="34">
        <f t="shared" ref="D3:D66" si="1">A3</f>
        <v>2</v>
      </c>
    </row>
    <row r="4" spans="1:4">
      <c r="A4" s="11">
        <v>3</v>
      </c>
      <c r="B4" s="29" t="s">
        <v>176</v>
      </c>
      <c r="C4" s="10" t="str">
        <f t="shared" si="0"/>
        <v>(3,'ABONO DE PERMANÊNCIA'),</v>
      </c>
      <c r="D4" s="34">
        <f t="shared" si="1"/>
        <v>3</v>
      </c>
    </row>
    <row r="5" spans="1:4">
      <c r="A5" s="11">
        <v>4</v>
      </c>
      <c r="B5" s="29" t="s">
        <v>1263</v>
      </c>
      <c r="C5" s="10" t="str">
        <f t="shared" si="0"/>
        <v>(4,'ACUMULAÇÃO ILEGAL DE CARGO'),</v>
      </c>
      <c r="D5" s="34">
        <f t="shared" si="1"/>
        <v>4</v>
      </c>
    </row>
    <row r="6" spans="1:4">
      <c r="A6" s="11">
        <v>5</v>
      </c>
      <c r="B6" s="29" t="s">
        <v>341</v>
      </c>
      <c r="C6" s="10" t="str">
        <f t="shared" si="0"/>
        <v>(5,'ADESÃO A ATA DE REGISTRO DE PREÇOS REQUERIDA PELO ESTADO DA BAHIA'),</v>
      </c>
      <c r="D6" s="34">
        <f t="shared" si="1"/>
        <v>5</v>
      </c>
    </row>
    <row r="7" spans="1:4">
      <c r="A7" s="11">
        <v>6</v>
      </c>
      <c r="B7" s="29" t="s">
        <v>342</v>
      </c>
      <c r="C7" s="10" t="str">
        <f t="shared" si="0"/>
        <v>(6,'ADESÃO A ATA DE REGISTRO DE PREÇOS REQUERIDA POR OUTROS ENTES FEDERADOS'),</v>
      </c>
      <c r="D7" s="34">
        <f t="shared" si="1"/>
        <v>6</v>
      </c>
    </row>
    <row r="8" spans="1:4">
      <c r="A8" s="11">
        <v>7</v>
      </c>
      <c r="B8" s="29" t="s">
        <v>1286</v>
      </c>
      <c r="C8" s="10" t="str">
        <f t="shared" si="0"/>
        <v>(7,'ADIANTAMENTO'),</v>
      </c>
      <c r="D8" s="34">
        <f t="shared" si="1"/>
        <v>7</v>
      </c>
    </row>
    <row r="9" spans="1:4">
      <c r="A9" s="11">
        <v>8</v>
      </c>
      <c r="B9" s="29" t="s">
        <v>1309</v>
      </c>
      <c r="C9" s="10" t="str">
        <f t="shared" si="0"/>
        <v>(8,'ALIENAÇÃO DE BEM PÚBLICO IMÓVEL - COMPRA E VENDA'),</v>
      </c>
      <c r="D9" s="34">
        <f t="shared" si="1"/>
        <v>8</v>
      </c>
    </row>
    <row r="10" spans="1:4">
      <c r="A10" s="11">
        <v>9</v>
      </c>
      <c r="B10" s="29" t="s">
        <v>1310</v>
      </c>
      <c r="C10" s="10" t="str">
        <f t="shared" si="0"/>
        <v>(9,'ALIENAÇÃO DE BEM PÚBLICO IMÓVEL - DOAÇÃO'),</v>
      </c>
      <c r="D10" s="34">
        <f t="shared" si="1"/>
        <v>9</v>
      </c>
    </row>
    <row r="11" spans="1:4">
      <c r="A11" s="11">
        <v>10</v>
      </c>
      <c r="B11" s="29" t="s">
        <v>1311</v>
      </c>
      <c r="C11" s="10" t="str">
        <f t="shared" si="0"/>
        <v>(10,'ALIENAÇÃO DE BEM PÚBLICO IMÓVEL - OUTROS'),</v>
      </c>
      <c r="D11" s="34">
        <f t="shared" si="1"/>
        <v>10</v>
      </c>
    </row>
    <row r="12" spans="1:4">
      <c r="A12" s="11">
        <v>11</v>
      </c>
      <c r="B12" s="29" t="s">
        <v>1312</v>
      </c>
      <c r="C12" s="10" t="str">
        <f t="shared" si="0"/>
        <v>(11,'ALIENAÇÃO DE BEM PÚBLICO IMÓVEL - PERMUTA'),</v>
      </c>
      <c r="D12" s="34">
        <f t="shared" si="1"/>
        <v>11</v>
      </c>
    </row>
    <row r="13" spans="1:4">
      <c r="A13" s="11">
        <v>12</v>
      </c>
      <c r="B13" s="29" t="s">
        <v>1358</v>
      </c>
      <c r="C13" s="10" t="str">
        <f t="shared" si="0"/>
        <v>(12,'ALIENAÇÃO DE BEM PÚBLICO MÓVEL'),</v>
      </c>
      <c r="D13" s="34">
        <f t="shared" si="1"/>
        <v>12</v>
      </c>
    </row>
    <row r="14" spans="1:4">
      <c r="A14" s="11">
        <v>13</v>
      </c>
      <c r="B14" s="29" t="s">
        <v>1316</v>
      </c>
      <c r="C14" s="10" t="str">
        <f t="shared" si="0"/>
        <v>(13,'ALIENAÇÃO DE BEM PÚBLICO MÓVEL - COMPRA E VENDA'),</v>
      </c>
      <c r="D14" s="34">
        <f t="shared" si="1"/>
        <v>13</v>
      </c>
    </row>
    <row r="15" spans="1:4">
      <c r="A15" s="11">
        <v>14</v>
      </c>
      <c r="B15" s="23" t="s">
        <v>1317</v>
      </c>
      <c r="C15" s="10" t="str">
        <f t="shared" si="0"/>
        <v>(14,'ALIENAÇÃO DE BEM PÚBLICO MÓVEL - DOAÇÃO'),</v>
      </c>
      <c r="D15" s="34">
        <f t="shared" si="1"/>
        <v>14</v>
      </c>
    </row>
    <row r="16" spans="1:4">
      <c r="A16" s="11">
        <v>15</v>
      </c>
      <c r="B16" s="23" t="s">
        <v>1318</v>
      </c>
      <c r="C16" s="10" t="str">
        <f t="shared" si="0"/>
        <v>(15,'ALIENAÇÃO DE BEM PÚBLICO MÓVEL - OUTROS'),</v>
      </c>
      <c r="D16" s="34">
        <f t="shared" si="1"/>
        <v>15</v>
      </c>
    </row>
    <row r="17" spans="1:4">
      <c r="A17" s="11">
        <v>16</v>
      </c>
      <c r="B17" s="28" t="s">
        <v>1319</v>
      </c>
      <c r="C17" s="10" t="str">
        <f t="shared" si="0"/>
        <v>(16,'ALIENAÇÃO DE BEM PÚBLICO MÓVEL - PERMUTA'),</v>
      </c>
      <c r="D17" s="34">
        <f t="shared" si="1"/>
        <v>16</v>
      </c>
    </row>
    <row r="18" spans="1:4">
      <c r="A18" s="11">
        <v>17</v>
      </c>
      <c r="B18" s="23" t="s">
        <v>1267</v>
      </c>
      <c r="C18" s="10" t="str">
        <f t="shared" si="0"/>
        <v>(17,'ALTERAÇÃO'),</v>
      </c>
      <c r="D18" s="34">
        <f t="shared" si="1"/>
        <v>17</v>
      </c>
    </row>
    <row r="19" spans="1:4">
      <c r="A19" s="11">
        <v>18</v>
      </c>
      <c r="B19" s="23" t="s">
        <v>244</v>
      </c>
      <c r="C19" s="10" t="str">
        <f t="shared" si="0"/>
        <v>(18,'ALTERAÇÃO DE CONVÊNIO'),</v>
      </c>
      <c r="D19" s="34">
        <f t="shared" si="1"/>
        <v>18</v>
      </c>
    </row>
    <row r="20" spans="1:4">
      <c r="A20" s="11">
        <v>19</v>
      </c>
      <c r="B20" s="23" t="s">
        <v>1283</v>
      </c>
      <c r="C20" s="10" t="str">
        <f t="shared" si="0"/>
        <v>(19,'ANÁLISE DA LEGALIDADE'),</v>
      </c>
      <c r="D20" s="34">
        <f t="shared" si="1"/>
        <v>19</v>
      </c>
    </row>
    <row r="21" spans="1:4">
      <c r="A21" s="11">
        <v>20</v>
      </c>
      <c r="B21" s="23" t="s">
        <v>262</v>
      </c>
      <c r="C21" s="10" t="str">
        <f t="shared" si="0"/>
        <v>(20,'ANÁLISE DE EDITAL'),</v>
      </c>
      <c r="D21" s="34">
        <f t="shared" si="1"/>
        <v>20</v>
      </c>
    </row>
    <row r="22" spans="1:4">
      <c r="A22" s="11">
        <v>21</v>
      </c>
      <c r="B22" s="29" t="s">
        <v>271</v>
      </c>
      <c r="C22" s="10" t="str">
        <f t="shared" si="0"/>
        <v>(21,'ANÁLISE DE EDITAL DE CHAMAMENTO PÚBLICO'),</v>
      </c>
      <c r="D22" s="34">
        <f t="shared" si="1"/>
        <v>21</v>
      </c>
    </row>
    <row r="23" spans="1:4">
      <c r="A23" s="11">
        <v>22</v>
      </c>
      <c r="B23" s="28" t="s">
        <v>291</v>
      </c>
      <c r="C23" s="10" t="str">
        <f t="shared" si="0"/>
        <v>(22,'APELAÇÃO'),</v>
      </c>
      <c r="D23" s="34">
        <f t="shared" si="1"/>
        <v>22</v>
      </c>
    </row>
    <row r="24" spans="1:4">
      <c r="A24" s="11">
        <v>23</v>
      </c>
      <c r="B24" s="29" t="s">
        <v>177</v>
      </c>
      <c r="C24" s="10" t="str">
        <f t="shared" si="0"/>
        <v>(23,'APOSENTADORIA COMPULSÓRIA'),</v>
      </c>
      <c r="D24" s="34">
        <f t="shared" si="1"/>
        <v>23</v>
      </c>
    </row>
    <row r="25" spans="1:4">
      <c r="A25" s="11">
        <v>24</v>
      </c>
      <c r="B25" s="29" t="s">
        <v>178</v>
      </c>
      <c r="C25" s="10" t="str">
        <f t="shared" si="0"/>
        <v>(24,'APOSENTADORIA ESPECIAL'),</v>
      </c>
      <c r="D25" s="34">
        <f t="shared" si="1"/>
        <v>24</v>
      </c>
    </row>
    <row r="26" spans="1:4">
      <c r="A26" s="11">
        <v>25</v>
      </c>
      <c r="B26" s="29" t="s">
        <v>179</v>
      </c>
      <c r="C26" s="10" t="str">
        <f t="shared" si="0"/>
        <v>(25,'APOSENTADORIA POR INVALIDEZ'),</v>
      </c>
      <c r="D26" s="34">
        <f t="shared" si="1"/>
        <v>25</v>
      </c>
    </row>
    <row r="27" spans="1:4">
      <c r="A27" s="11">
        <v>26</v>
      </c>
      <c r="B27" s="28" t="s">
        <v>180</v>
      </c>
      <c r="C27" s="10" t="str">
        <f t="shared" si="0"/>
        <v>(26,'APOSENTADORIA VOLUNTÁRIA'),</v>
      </c>
      <c r="D27" s="34">
        <f t="shared" si="1"/>
        <v>26</v>
      </c>
    </row>
    <row r="28" spans="1:4">
      <c r="A28" s="11">
        <v>27</v>
      </c>
      <c r="B28" s="23" t="s">
        <v>228</v>
      </c>
      <c r="C28" s="10" t="str">
        <f t="shared" si="0"/>
        <v>(27,'APURAÇÃO DE INFRAÇÃO'),</v>
      </c>
      <c r="D28" s="34">
        <f t="shared" si="1"/>
        <v>27</v>
      </c>
    </row>
    <row r="29" spans="1:4">
      <c r="A29" s="11">
        <v>28</v>
      </c>
      <c r="B29" s="41" t="s">
        <v>296</v>
      </c>
      <c r="C29" s="10" t="str">
        <f t="shared" si="0"/>
        <v>(28,'AQUISIÇÕES'),</v>
      </c>
      <c r="D29" s="34">
        <f t="shared" si="1"/>
        <v>28</v>
      </c>
    </row>
    <row r="30" spans="1:4">
      <c r="A30" s="11">
        <v>29</v>
      </c>
      <c r="B30" s="29" t="s">
        <v>1325</v>
      </c>
      <c r="C30" s="10" t="str">
        <f t="shared" si="0"/>
        <v>(29,'ARRECADAÇÃO SUMÁRIA'),</v>
      </c>
      <c r="D30" s="34">
        <f t="shared" si="1"/>
        <v>29</v>
      </c>
    </row>
    <row r="31" spans="1:4">
      <c r="A31" s="11">
        <v>30</v>
      </c>
      <c r="B31" s="29" t="s">
        <v>232</v>
      </c>
      <c r="C31" s="10" t="str">
        <f t="shared" si="0"/>
        <v>(30,'ATO DE IMPROBIDADE'),</v>
      </c>
      <c r="D31" s="34">
        <f t="shared" si="1"/>
        <v>30</v>
      </c>
    </row>
    <row r="32" spans="1:4">
      <c r="A32" s="11">
        <v>31</v>
      </c>
      <c r="B32" s="29" t="s">
        <v>234</v>
      </c>
      <c r="C32" s="10" t="str">
        <f t="shared" si="0"/>
        <v>(31,'AUDITORIA'),</v>
      </c>
      <c r="D32" s="34">
        <f t="shared" si="1"/>
        <v>31</v>
      </c>
    </row>
    <row r="33" spans="1:4">
      <c r="A33" s="11">
        <v>32</v>
      </c>
      <c r="B33" s="29" t="s">
        <v>199</v>
      </c>
      <c r="C33" s="10" t="str">
        <f t="shared" si="0"/>
        <v>(32,'AUDITORIA DE CONTAS'),</v>
      </c>
      <c r="D33" s="34">
        <f t="shared" si="1"/>
        <v>32</v>
      </c>
    </row>
    <row r="34" spans="1:4">
      <c r="A34" s="11">
        <v>33</v>
      </c>
      <c r="B34" s="29" t="s">
        <v>235</v>
      </c>
      <c r="C34" s="10" t="str">
        <f t="shared" si="0"/>
        <v>(33,'AUTO DE INFRAÇÃO'),</v>
      </c>
      <c r="D34" s="34">
        <f t="shared" si="1"/>
        <v>33</v>
      </c>
    </row>
    <row r="35" spans="1:4">
      <c r="A35" s="11">
        <v>34</v>
      </c>
      <c r="B35" s="29" t="s">
        <v>1292</v>
      </c>
      <c r="C35" s="10" t="str">
        <f t="shared" si="0"/>
        <v>(34,'AUTO DE INFRAÇÃO EM ASSUNTOS DE NATUREZA AMBIENTAL, PATRIMONIAL OU ORÇAMENTO'),</v>
      </c>
      <c r="D35" s="34">
        <f t="shared" si="1"/>
        <v>34</v>
      </c>
    </row>
    <row r="36" spans="1:4">
      <c r="A36" s="11">
        <v>35</v>
      </c>
      <c r="B36" s="29" t="s">
        <v>1341</v>
      </c>
      <c r="C36" s="10" t="str">
        <f t="shared" si="0"/>
        <v>(35,'AUTORIZAÇÃO'),</v>
      </c>
      <c r="D36" s="34">
        <f t="shared" si="1"/>
        <v>35</v>
      </c>
    </row>
    <row r="37" spans="1:4">
      <c r="A37" s="11">
        <v>36</v>
      </c>
      <c r="B37" s="29" t="s">
        <v>1347</v>
      </c>
      <c r="C37" s="10" t="str">
        <f t="shared" si="0"/>
        <v>(36,'AUTORIZACAO DE USO DE BEM PÚBLICO IMÓVEL'),</v>
      </c>
      <c r="D37" s="34">
        <f t="shared" si="1"/>
        <v>36</v>
      </c>
    </row>
    <row r="38" spans="1:4">
      <c r="A38" s="11">
        <v>37</v>
      </c>
      <c r="B38" s="28" t="s">
        <v>1359</v>
      </c>
      <c r="C38" s="10" t="str">
        <f t="shared" si="0"/>
        <v>(37,'AUTORIZACAO DE USO DE BEM PÚBLICO MÓVEL'),</v>
      </c>
      <c r="D38" s="34">
        <f t="shared" si="1"/>
        <v>37</v>
      </c>
    </row>
    <row r="39" spans="1:4">
      <c r="A39" s="11">
        <v>38</v>
      </c>
      <c r="B39" s="29" t="s">
        <v>223</v>
      </c>
      <c r="C39" s="10" t="str">
        <f t="shared" si="0"/>
        <v>(38,'AUTORIZAÇÃO PARA PARTICIPAÇÃO EM EVENTO'),</v>
      </c>
      <c r="D39" s="34">
        <f t="shared" si="1"/>
        <v>38</v>
      </c>
    </row>
    <row r="40" spans="1:4">
      <c r="A40" s="11">
        <v>39</v>
      </c>
      <c r="B40" s="29" t="s">
        <v>1326</v>
      </c>
      <c r="C40" s="10" t="str">
        <f t="shared" si="0"/>
        <v>(39,'CANCELAMENTO DE MATRÍCULA'),</v>
      </c>
      <c r="D40" s="34">
        <f t="shared" si="1"/>
        <v>39</v>
      </c>
    </row>
    <row r="41" spans="1:4">
      <c r="A41" s="11">
        <v>40</v>
      </c>
      <c r="B41" s="29" t="s">
        <v>1272</v>
      </c>
      <c r="C41" s="10" t="str">
        <f t="shared" si="0"/>
        <v>(40,'CELEBRAÇÃO'),</v>
      </c>
      <c r="D41" s="34">
        <f t="shared" si="1"/>
        <v>40</v>
      </c>
    </row>
    <row r="42" spans="1:4">
      <c r="A42" s="11">
        <v>41</v>
      </c>
      <c r="B42" s="29" t="s">
        <v>245</v>
      </c>
      <c r="C42" s="10" t="str">
        <f t="shared" si="0"/>
        <v>(41,'CELEBRAÇÃO DE CONVÊNIO'),</v>
      </c>
      <c r="D42" s="34">
        <f t="shared" si="1"/>
        <v>41</v>
      </c>
    </row>
    <row r="43" spans="1:4">
      <c r="A43" s="11">
        <v>42</v>
      </c>
      <c r="B43" s="29" t="s">
        <v>1342</v>
      </c>
      <c r="C43" s="10" t="str">
        <f t="shared" si="0"/>
        <v>(42,'CESSÃO'),</v>
      </c>
      <c r="D43" s="34">
        <f t="shared" si="1"/>
        <v>42</v>
      </c>
    </row>
    <row r="44" spans="1:4">
      <c r="A44" s="11">
        <v>43</v>
      </c>
      <c r="B44" s="29" t="s">
        <v>1348</v>
      </c>
      <c r="C44" s="10" t="str">
        <f t="shared" si="0"/>
        <v>(43,'CESSÃO DE USO DE BEM PÚBLICO IMÓVEL'),</v>
      </c>
      <c r="D44" s="34">
        <f t="shared" si="1"/>
        <v>43</v>
      </c>
    </row>
    <row r="45" spans="1:4">
      <c r="A45" s="11">
        <v>44</v>
      </c>
      <c r="B45" s="29" t="s">
        <v>1360</v>
      </c>
      <c r="C45" s="10" t="str">
        <f t="shared" si="0"/>
        <v>(44,'CESSÃO DE USO DE BEM PÚBLICO MÓVEL'),</v>
      </c>
      <c r="D45" s="34">
        <f t="shared" si="1"/>
        <v>44</v>
      </c>
    </row>
    <row r="46" spans="1:4">
      <c r="A46" s="11">
        <v>45</v>
      </c>
      <c r="B46" s="29" t="s">
        <v>335</v>
      </c>
      <c r="C46" s="10" t="str">
        <f t="shared" si="0"/>
        <v>(45,'CHAMAMENTO PÚBLICO'),</v>
      </c>
      <c r="D46" s="34">
        <f t="shared" si="1"/>
        <v>45</v>
      </c>
    </row>
    <row r="47" spans="1:4">
      <c r="A47" s="11">
        <v>46</v>
      </c>
      <c r="B47" s="29" t="s">
        <v>1268</v>
      </c>
      <c r="C47" s="10" t="str">
        <f t="shared" si="0"/>
        <v>(46,'CHAMAMENTO PÚBLICO/EDITAL'),</v>
      </c>
      <c r="D47" s="34">
        <f t="shared" si="1"/>
        <v>46</v>
      </c>
    </row>
    <row r="48" spans="1:4">
      <c r="A48" s="11">
        <v>47</v>
      </c>
      <c r="B48" s="23" t="s">
        <v>246</v>
      </c>
      <c r="C48" s="10" t="str">
        <f t="shared" si="0"/>
        <v>(47,'CHAMAMENTO PÚBLICO/EDITAL DE CONVÊNIO'),</v>
      </c>
      <c r="D48" s="34">
        <f t="shared" si="1"/>
        <v>47</v>
      </c>
    </row>
    <row r="49" spans="1:4">
      <c r="A49" s="11">
        <v>48</v>
      </c>
      <c r="B49" s="23" t="s">
        <v>1343</v>
      </c>
      <c r="C49" s="10" t="str">
        <f t="shared" si="0"/>
        <v>(48,'COMODATO'),</v>
      </c>
      <c r="D49" s="34">
        <f t="shared" si="1"/>
        <v>48</v>
      </c>
    </row>
    <row r="50" spans="1:4">
      <c r="A50" s="11">
        <v>49</v>
      </c>
      <c r="B50" s="23" t="s">
        <v>1257</v>
      </c>
      <c r="C50" s="10" t="str">
        <f t="shared" si="0"/>
        <v>(49,'COMPENSAÇÃO AMBIENTAL'),</v>
      </c>
      <c r="D50" s="34">
        <f t="shared" si="1"/>
        <v>49</v>
      </c>
    </row>
    <row r="51" spans="1:4">
      <c r="A51" s="11">
        <v>50</v>
      </c>
      <c r="B51" s="23" t="s">
        <v>1306</v>
      </c>
      <c r="C51" s="10" t="str">
        <f t="shared" si="0"/>
        <v>(50,'COMPRA E VENDA'),</v>
      </c>
      <c r="D51" s="34">
        <f t="shared" si="1"/>
        <v>50</v>
      </c>
    </row>
    <row r="52" spans="1:4">
      <c r="A52" s="11">
        <v>51</v>
      </c>
      <c r="B52" s="23" t="s">
        <v>1276</v>
      </c>
      <c r="C52" s="10" t="str">
        <f t="shared" si="0"/>
        <v>(51,'CONCESSÃO'),</v>
      </c>
      <c r="D52" s="34">
        <f t="shared" si="1"/>
        <v>51</v>
      </c>
    </row>
    <row r="53" spans="1:4">
      <c r="A53" s="11">
        <v>52</v>
      </c>
      <c r="B53" s="29" t="s">
        <v>1349</v>
      </c>
      <c r="C53" s="10" t="str">
        <f t="shared" si="0"/>
        <v>(52,'CONCESSÃO DE DIREITO REAL DE USO DE BEM PÚBLICO IMÓVEL'),</v>
      </c>
      <c r="D53" s="34">
        <f t="shared" si="1"/>
        <v>52</v>
      </c>
    </row>
    <row r="54" spans="1:4">
      <c r="A54" s="11">
        <v>53</v>
      </c>
      <c r="B54" s="23" t="s">
        <v>1350</v>
      </c>
      <c r="C54" s="10" t="str">
        <f t="shared" si="0"/>
        <v>(53,'CONCESSÃO DE USO DE BEM PÚBLICO IMÓVEL'),</v>
      </c>
      <c r="D54" s="34">
        <f t="shared" si="1"/>
        <v>53</v>
      </c>
    </row>
    <row r="55" spans="1:4">
      <c r="A55" s="11">
        <v>54</v>
      </c>
      <c r="B55" s="23" t="s">
        <v>1361</v>
      </c>
      <c r="C55" s="10" t="str">
        <f t="shared" si="0"/>
        <v>(54,'CONCESSÃO DE USO DE BEM PÚBLICO MÓVEL'),</v>
      </c>
      <c r="D55" s="34">
        <f t="shared" si="1"/>
        <v>54</v>
      </c>
    </row>
    <row r="56" spans="1:4">
      <c r="A56" s="11">
        <v>55</v>
      </c>
      <c r="B56" s="23" t="s">
        <v>295</v>
      </c>
      <c r="C56" s="10" t="str">
        <f t="shared" si="0"/>
        <v>(55,'CONSULTA'),</v>
      </c>
      <c r="D56" s="34">
        <f t="shared" si="1"/>
        <v>55</v>
      </c>
    </row>
    <row r="57" spans="1:4">
      <c r="A57" s="11">
        <v>56</v>
      </c>
      <c r="B57" s="28" t="s">
        <v>284</v>
      </c>
      <c r="C57" s="10" t="str">
        <f t="shared" si="0"/>
        <v>(56,'CONSULTA SOBRE ATO NORMATIVO/DOCUMENTO'),</v>
      </c>
      <c r="D57" s="34">
        <f t="shared" si="1"/>
        <v>56</v>
      </c>
    </row>
    <row r="58" spans="1:4">
      <c r="A58" s="11">
        <v>57</v>
      </c>
      <c r="B58" s="23" t="s">
        <v>255</v>
      </c>
      <c r="C58" s="10" t="str">
        <f t="shared" si="0"/>
        <v>(57,'CONSULTA SOBRE AUTORIZAÇÃO DE PROCEDIMENTO'),</v>
      </c>
      <c r="D58" s="34">
        <f t="shared" si="1"/>
        <v>57</v>
      </c>
    </row>
    <row r="59" spans="1:4">
      <c r="A59" s="11">
        <v>58</v>
      </c>
      <c r="B59" s="23" t="s">
        <v>261</v>
      </c>
      <c r="C59" s="10" t="str">
        <f t="shared" si="0"/>
        <v>(58,'CONSULTA SOBRE AUTORIZAÇÃO PARA CURSO/CONGRESSO/SEMINÁRIO'),</v>
      </c>
      <c r="D59" s="34">
        <f t="shared" si="1"/>
        <v>58</v>
      </c>
    </row>
    <row r="60" spans="1:4">
      <c r="A60" s="11">
        <v>59</v>
      </c>
      <c r="B60" s="23" t="s">
        <v>280</v>
      </c>
      <c r="C60" s="10" t="str">
        <f t="shared" si="0"/>
        <v>(59,'CONSULTA SOBRE AVERBAÇÃO'),</v>
      </c>
      <c r="D60" s="34">
        <f t="shared" si="1"/>
        <v>59</v>
      </c>
    </row>
    <row r="61" spans="1:4">
      <c r="A61" s="11">
        <v>60</v>
      </c>
      <c r="B61" s="29" t="s">
        <v>257</v>
      </c>
      <c r="C61" s="10" t="str">
        <f t="shared" si="0"/>
        <v>(60,'CONSULTA SOBRE CARÊNCIA'),</v>
      </c>
      <c r="D61" s="34">
        <f t="shared" si="1"/>
        <v>60</v>
      </c>
    </row>
    <row r="62" spans="1:4">
      <c r="A62" s="11">
        <v>61</v>
      </c>
      <c r="B62" s="23" t="s">
        <v>269</v>
      </c>
      <c r="C62" s="10" t="str">
        <f t="shared" si="0"/>
        <v>(61,'CONSULTA SOBRE CONTRATAÇÃO EM PROCESSO SELETIVO SIMPLIFICADO'),</v>
      </c>
      <c r="D62" s="34">
        <f t="shared" si="1"/>
        <v>61</v>
      </c>
    </row>
    <row r="63" spans="1:4">
      <c r="A63" s="11">
        <v>62</v>
      </c>
      <c r="B63" s="29" t="s">
        <v>346</v>
      </c>
      <c r="C63" s="10" t="str">
        <f t="shared" si="0"/>
        <v>(62,'CONSULTA SOBRE CONTRATOS PROVENIENTES DE LICITAÇÃO'),</v>
      </c>
      <c r="D63" s="34">
        <f t="shared" si="1"/>
        <v>62</v>
      </c>
    </row>
    <row r="64" spans="1:4">
      <c r="A64" s="11">
        <v>63</v>
      </c>
      <c r="B64" s="29" t="s">
        <v>264</v>
      </c>
      <c r="C64" s="10" t="str">
        <f t="shared" si="0"/>
        <v>(63,'CONSULTA SOBRE CONVOCAÇÃO EM CONCURSO PÚBLICO'),</v>
      </c>
      <c r="D64" s="34">
        <f t="shared" si="1"/>
        <v>63</v>
      </c>
    </row>
    <row r="65" spans="1:4">
      <c r="A65" s="11">
        <v>64</v>
      </c>
      <c r="B65" s="29" t="s">
        <v>268</v>
      </c>
      <c r="C65" s="10" t="str">
        <f t="shared" si="0"/>
        <v>(64,'CONSULTA SOBRE CONVOCAÇÃO EM PROCESSO SELETIVO SIMPLIFICADO'),</v>
      </c>
      <c r="D65" s="34">
        <f t="shared" si="1"/>
        <v>64</v>
      </c>
    </row>
    <row r="66" spans="1:4">
      <c r="A66" s="11">
        <v>65</v>
      </c>
      <c r="B66" s="29" t="s">
        <v>281</v>
      </c>
      <c r="C66" s="10" t="str">
        <f t="shared" si="0"/>
        <v>(65,'CONSULTA SOBRE DESAVERBAÇÃO'),</v>
      </c>
      <c r="D66" s="34">
        <f t="shared" si="1"/>
        <v>65</v>
      </c>
    </row>
    <row r="67" spans="1:4">
      <c r="A67" s="11">
        <v>66</v>
      </c>
      <c r="B67" s="29" t="s">
        <v>258</v>
      </c>
      <c r="C67" s="10" t="str">
        <f t="shared" ref="C67:C129" si="2">CONCATENATE("(",$A67,",'",$B67,"'),")</f>
        <v>(66,'CONSULTA SOBRE EXCLUSÃO DE BENEFICIÁRIO'),</v>
      </c>
      <c r="D67" s="34">
        <f t="shared" ref="D67:D129" si="3">A67</f>
        <v>66</v>
      </c>
    </row>
    <row r="68" spans="1:4">
      <c r="A68" s="11">
        <v>67</v>
      </c>
      <c r="B68" s="29" t="s">
        <v>273</v>
      </c>
      <c r="C68" s="10" t="str">
        <f t="shared" si="2"/>
        <v>(67,'CONSULTA SOBRE FÉRIAS'),</v>
      </c>
      <c r="D68" s="34">
        <f t="shared" si="3"/>
        <v>67</v>
      </c>
    </row>
    <row r="69" spans="1:4">
      <c r="A69" s="11">
        <v>68</v>
      </c>
      <c r="B69" s="23" t="s">
        <v>274</v>
      </c>
      <c r="C69" s="10" t="str">
        <f t="shared" si="2"/>
        <v>(68,'CONSULTA SOBRE INDENIZAÇÃO DE FÉRIAS'),</v>
      </c>
      <c r="D69" s="34">
        <f t="shared" si="3"/>
        <v>68</v>
      </c>
    </row>
    <row r="70" spans="1:4">
      <c r="A70" s="11">
        <v>69</v>
      </c>
      <c r="B70" s="23" t="s">
        <v>275</v>
      </c>
      <c r="C70" s="10" t="str">
        <f t="shared" si="2"/>
        <v>(69,'CONSULTA SOBRE INDENIZAÇÃO DE LICENÇA PRÊMIO POR ASSIDUIDADE'),</v>
      </c>
      <c r="D70" s="34">
        <f t="shared" si="3"/>
        <v>69</v>
      </c>
    </row>
    <row r="71" spans="1:4">
      <c r="A71" s="11">
        <v>70</v>
      </c>
      <c r="B71" s="23" t="s">
        <v>276</v>
      </c>
      <c r="C71" s="10" t="str">
        <f t="shared" si="2"/>
        <v>(70,'CONSULTA SOBRE LICENÇA PRÊMIO POR ASSIDUIDADE'),</v>
      </c>
      <c r="D71" s="34">
        <f t="shared" si="3"/>
        <v>70</v>
      </c>
    </row>
    <row r="72" spans="1:4">
      <c r="A72" s="11">
        <v>71</v>
      </c>
      <c r="B72" s="23" t="s">
        <v>265</v>
      </c>
      <c r="C72" s="10" t="str">
        <f t="shared" si="2"/>
        <v>(71,'CONSULTA SOBRE NOMEAÇÃO EM CONCURSO PÚBLICO'),</v>
      </c>
      <c r="D72" s="34">
        <f t="shared" si="3"/>
        <v>71</v>
      </c>
    </row>
    <row r="73" spans="1:4">
      <c r="A73" s="11">
        <v>72</v>
      </c>
      <c r="B73" s="28" t="s">
        <v>347</v>
      </c>
      <c r="C73" s="10" t="str">
        <f t="shared" si="2"/>
        <v>(72,'CONSULTA SOBRE PROCEDIMENTOS LICITATÓRIOS'),</v>
      </c>
      <c r="D73" s="34">
        <f t="shared" si="3"/>
        <v>72</v>
      </c>
    </row>
    <row r="74" spans="1:4">
      <c r="A74" s="11">
        <v>73</v>
      </c>
      <c r="B74" s="28" t="s">
        <v>336</v>
      </c>
      <c r="C74" s="10" t="str">
        <f t="shared" si="2"/>
        <v>(73,'CONSULTA SOBRE PROCEDIMENTOS LICITATÓRIOS EM GERAL'),</v>
      </c>
      <c r="D74" s="34">
        <f t="shared" si="3"/>
        <v>73</v>
      </c>
    </row>
    <row r="75" spans="1:4">
      <c r="A75" s="11">
        <v>74</v>
      </c>
      <c r="B75" s="28" t="s">
        <v>288</v>
      </c>
      <c r="C75" s="10" t="str">
        <f t="shared" si="2"/>
        <v>(74,'CONSULTA SOBRE PROCESSO NO ÂMBITO DO TCE'),</v>
      </c>
      <c r="D75" s="34">
        <f t="shared" si="3"/>
        <v>74</v>
      </c>
    </row>
    <row r="76" spans="1:4">
      <c r="A76" s="11">
        <v>75</v>
      </c>
      <c r="B76" s="28" t="s">
        <v>278</v>
      </c>
      <c r="C76" s="10" t="str">
        <f t="shared" si="2"/>
        <v>(75,'CONSULTA SOBRE PROMOÇÃO DA POLÍCIA MILITAR E DO CORPO DE BOMBEIROS MILITAR'),</v>
      </c>
      <c r="D76" s="34">
        <f t="shared" si="3"/>
        <v>75</v>
      </c>
    </row>
    <row r="77" spans="1:4">
      <c r="A77" s="11">
        <v>76</v>
      </c>
      <c r="B77" s="28" t="s">
        <v>287</v>
      </c>
      <c r="C77" s="10" t="str">
        <f t="shared" si="2"/>
        <v>(76,'CONSULTA SOBRE PROVENTOS'),</v>
      </c>
      <c r="D77" s="34">
        <f t="shared" si="3"/>
        <v>76</v>
      </c>
    </row>
    <row r="78" spans="1:4">
      <c r="A78" s="11">
        <v>77</v>
      </c>
      <c r="B78" s="28" t="s">
        <v>270</v>
      </c>
      <c r="C78" s="10" t="str">
        <f t="shared" si="2"/>
        <v>(77,'CONSULTA SOBRE RECONTRATAÇÃO EM PROCESSO SELETIVO SIMPLIFICADO'),</v>
      </c>
      <c r="D78" s="34">
        <f t="shared" si="3"/>
        <v>77</v>
      </c>
    </row>
    <row r="79" spans="1:4">
      <c r="A79" s="11">
        <v>78</v>
      </c>
      <c r="B79" s="41" t="s">
        <v>263</v>
      </c>
      <c r="C79" s="10" t="str">
        <f t="shared" si="2"/>
        <v>(78,'CONSULTA SOBRE RECURSO'),</v>
      </c>
      <c r="D79" s="34">
        <f t="shared" si="3"/>
        <v>78</v>
      </c>
    </row>
    <row r="80" spans="1:4">
      <c r="A80" s="11">
        <v>79</v>
      </c>
      <c r="B80" s="29" t="s">
        <v>259</v>
      </c>
      <c r="C80" s="10" t="str">
        <f t="shared" si="2"/>
        <v>(79,'CONSULTA SOBRE REEMBOLSO DE DESPESAS MÉDICAS'),</v>
      </c>
      <c r="D80" s="34">
        <f t="shared" si="3"/>
        <v>79</v>
      </c>
    </row>
    <row r="81" spans="1:4">
      <c r="A81" s="11">
        <v>80</v>
      </c>
      <c r="B81" s="41" t="s">
        <v>260</v>
      </c>
      <c r="C81" s="10" t="str">
        <f t="shared" si="2"/>
        <v>(80,'CONSULTA SOBRE REGIME DE COPARTICIPAÇÃO'),</v>
      </c>
      <c r="D81" s="34">
        <f t="shared" si="3"/>
        <v>80</v>
      </c>
    </row>
    <row r="82" spans="1:4">
      <c r="A82" s="11">
        <v>81</v>
      </c>
      <c r="B82" s="29" t="s">
        <v>266</v>
      </c>
      <c r="C82" s="10" t="str">
        <f t="shared" si="2"/>
        <v>(81,'CONSULTA SOBRE RESERVA DE VAGAS CANDIDATO COM DEFICIÊNCIA'),</v>
      </c>
      <c r="D82" s="34">
        <f t="shared" si="3"/>
        <v>81</v>
      </c>
    </row>
    <row r="83" spans="1:4">
      <c r="A83" s="11">
        <v>82</v>
      </c>
      <c r="B83" s="29" t="s">
        <v>267</v>
      </c>
      <c r="C83" s="10" t="str">
        <f t="shared" si="2"/>
        <v>(82,'CONSULTA SOBRE RESERVA DE VAGAS CANDIDATO NEGRO'),</v>
      </c>
      <c r="D83" s="34">
        <f t="shared" si="3"/>
        <v>82</v>
      </c>
    </row>
    <row r="84" spans="1:4">
      <c r="A84" s="11">
        <v>83</v>
      </c>
      <c r="B84" s="29" t="s">
        <v>1327</v>
      </c>
      <c r="C84" s="10" t="str">
        <f t="shared" si="2"/>
        <v>(83,'CONSULTA SOBRE TERRAS DEVOLUTAS ESTADUAIS'),</v>
      </c>
      <c r="D84" s="34">
        <f t="shared" si="3"/>
        <v>83</v>
      </c>
    </row>
    <row r="85" spans="1:4">
      <c r="A85" s="11">
        <v>84</v>
      </c>
      <c r="B85" s="29" t="s">
        <v>1351</v>
      </c>
      <c r="C85" s="10" t="str">
        <f t="shared" si="2"/>
        <v>(84,'CONSULTA SOBRE USO DE BEM PÚBLICO IMÓVEL'),</v>
      </c>
      <c r="D85" s="34">
        <f t="shared" si="3"/>
        <v>84</v>
      </c>
    </row>
    <row r="86" spans="1:4">
      <c r="A86" s="11">
        <v>85</v>
      </c>
      <c r="B86" s="29" t="s">
        <v>1362</v>
      </c>
      <c r="C86" s="10" t="str">
        <f t="shared" si="2"/>
        <v>(85,'CONSULTA SOBRE USO DE BEM PÚBLICO MÓVEL'),</v>
      </c>
      <c r="D86" s="34">
        <f t="shared" si="3"/>
        <v>85</v>
      </c>
    </row>
    <row r="87" spans="1:4">
      <c r="A87" s="11">
        <v>86</v>
      </c>
      <c r="B87" s="29" t="s">
        <v>256</v>
      </c>
      <c r="C87" s="10" t="str">
        <f t="shared" si="2"/>
        <v>(86,'CONSULTA SOBREINCLUSÃO DE BENEFICIÁRIO'),</v>
      </c>
      <c r="D87" s="34">
        <f t="shared" si="3"/>
        <v>86</v>
      </c>
    </row>
    <row r="88" spans="1:4">
      <c r="A88" s="11">
        <v>87</v>
      </c>
      <c r="B88" s="23" t="s">
        <v>323</v>
      </c>
      <c r="C88" s="10" t="str">
        <f t="shared" si="2"/>
        <v>(87,'CONSULTOR INDIVIDUAL'),</v>
      </c>
      <c r="D88" s="34">
        <f t="shared" si="3"/>
        <v>87</v>
      </c>
    </row>
    <row r="89" spans="1:4">
      <c r="A89" s="11">
        <v>88</v>
      </c>
      <c r="B89" s="44" t="s">
        <v>1367</v>
      </c>
      <c r="C89" s="10" t="str">
        <f t="shared" si="2"/>
        <v>(88,'CONTABILIDADE'),</v>
      </c>
      <c r="D89" s="34">
        <f t="shared" si="3"/>
        <v>88</v>
      </c>
    </row>
    <row r="90" spans="1:4">
      <c r="A90" s="11">
        <v>89</v>
      </c>
      <c r="B90" s="29" t="s">
        <v>324</v>
      </c>
      <c r="C90" s="10" t="str">
        <f t="shared" si="2"/>
        <v>(89,'CONTRATAÇÃO DIRETA'),</v>
      </c>
      <c r="D90" s="34">
        <f t="shared" si="3"/>
        <v>89</v>
      </c>
    </row>
    <row r="91" spans="1:4">
      <c r="A91" s="11">
        <v>90</v>
      </c>
      <c r="B91" s="28" t="s">
        <v>322</v>
      </c>
      <c r="C91" s="10" t="str">
        <f t="shared" si="2"/>
        <v>(90,'CONTRATO ADTIVO BANCO'),</v>
      </c>
      <c r="D91" s="34">
        <f t="shared" si="3"/>
        <v>90</v>
      </c>
    </row>
    <row r="92" spans="1:4">
      <c r="A92" s="11">
        <v>91</v>
      </c>
      <c r="B92" s="29" t="s">
        <v>1281</v>
      </c>
      <c r="C92" s="10" t="str">
        <f t="shared" si="2"/>
        <v>(91,'CONTROLE INTERNO'),</v>
      </c>
      <c r="D92" s="34">
        <f t="shared" si="3"/>
        <v>91</v>
      </c>
    </row>
    <row r="93" spans="1:4">
      <c r="A93" s="11">
        <v>92</v>
      </c>
      <c r="B93" s="29" t="s">
        <v>1287</v>
      </c>
      <c r="C93" s="10" t="str">
        <f t="shared" si="2"/>
        <v>(92,'CONVÊNIOS'),</v>
      </c>
      <c r="D93" s="34">
        <f t="shared" si="3"/>
        <v>92</v>
      </c>
    </row>
    <row r="94" spans="1:4">
      <c r="A94" s="11">
        <v>93</v>
      </c>
      <c r="B94" s="29" t="s">
        <v>224</v>
      </c>
      <c r="C94" s="10" t="str">
        <f t="shared" si="2"/>
        <v>(93,'CONVITE PARA EVENTO'),</v>
      </c>
      <c r="D94" s="34">
        <f t="shared" si="3"/>
        <v>93</v>
      </c>
    </row>
    <row r="95" spans="1:4">
      <c r="A95" s="11">
        <v>94</v>
      </c>
      <c r="B95" s="29" t="s">
        <v>1368</v>
      </c>
      <c r="C95" s="10" t="str">
        <f t="shared" si="2"/>
        <v>(94,'CRÉDITOS ADICIONAIS'),</v>
      </c>
      <c r="D95" s="34">
        <f t="shared" si="3"/>
        <v>94</v>
      </c>
    </row>
    <row r="96" spans="1:4">
      <c r="A96" s="11">
        <v>95</v>
      </c>
      <c r="B96" s="29" t="s">
        <v>233</v>
      </c>
      <c r="C96" s="10" t="str">
        <f t="shared" si="2"/>
        <v>(95,'CRIME'),</v>
      </c>
      <c r="D96" s="34">
        <f t="shared" si="3"/>
        <v>95</v>
      </c>
    </row>
    <row r="97" spans="1:4">
      <c r="A97" s="11">
        <v>96</v>
      </c>
      <c r="B97" s="23" t="s">
        <v>1260</v>
      </c>
      <c r="C97" s="10" t="str">
        <f t="shared" si="2"/>
        <v>(96,'DENÚNCIA'),</v>
      </c>
      <c r="D97" s="34">
        <f t="shared" si="3"/>
        <v>96</v>
      </c>
    </row>
    <row r="98" spans="1:4">
      <c r="A98" s="11">
        <v>97</v>
      </c>
      <c r="B98" s="29" t="s">
        <v>1296</v>
      </c>
      <c r="C98" s="10" t="str">
        <f t="shared" si="2"/>
        <v>(97,'DENÚNCIA EM MATÉRIA AMBIENTAL, PATRIMONIAL OU ORÇAMENTO'),</v>
      </c>
      <c r="D98" s="34">
        <f t="shared" si="3"/>
        <v>97</v>
      </c>
    </row>
    <row r="99" spans="1:4">
      <c r="A99" s="11">
        <v>98</v>
      </c>
      <c r="B99" s="29" t="s">
        <v>289</v>
      </c>
      <c r="C99" s="10" t="str">
        <f t="shared" si="2"/>
        <v>(98,'DENÚNCIA EM PROCESSO NO ÂMBITO DO TCE'),</v>
      </c>
      <c r="D99" s="34">
        <f t="shared" si="3"/>
        <v>98</v>
      </c>
    </row>
    <row r="100" spans="1:4">
      <c r="A100" s="11">
        <v>99</v>
      </c>
      <c r="B100" s="29" t="s">
        <v>1299</v>
      </c>
      <c r="C100" s="10" t="str">
        <f t="shared" si="2"/>
        <v>(99,'DESAPROPRIAÇÃO DE BEM DE TERCEIROS'),</v>
      </c>
      <c r="D100" s="34">
        <f t="shared" si="3"/>
        <v>99</v>
      </c>
    </row>
    <row r="101" spans="1:4">
      <c r="A101" s="11">
        <v>100</v>
      </c>
      <c r="B101" s="29" t="s">
        <v>1313</v>
      </c>
      <c r="C101" s="10" t="str">
        <f t="shared" si="2"/>
        <v>(100,'DESAPROPRIAÇÃO DE BEM PÚBLICO IMÓVEL'),</v>
      </c>
      <c r="D101" s="34">
        <f t="shared" si="3"/>
        <v>100</v>
      </c>
    </row>
    <row r="102" spans="1:4">
      <c r="A102" s="11">
        <v>101</v>
      </c>
      <c r="B102" s="29" t="s">
        <v>1320</v>
      </c>
      <c r="C102" s="10" t="str">
        <f t="shared" si="2"/>
        <v>(101,'DESAPROPRIAÇÃO DE BEM PÚBLICO MÓVEL'),</v>
      </c>
      <c r="D102" s="34">
        <f t="shared" si="3"/>
        <v>101</v>
      </c>
    </row>
    <row r="103" spans="1:4">
      <c r="A103" s="11">
        <v>102</v>
      </c>
      <c r="B103" s="23" t="s">
        <v>1300</v>
      </c>
      <c r="C103" s="10" t="str">
        <f t="shared" si="2"/>
        <v>(102,'DESAPROPRIAÇÃO INDIRETA DE BEM DE TERCEIROS'),</v>
      </c>
      <c r="D103" s="34">
        <f t="shared" si="3"/>
        <v>102</v>
      </c>
    </row>
    <row r="104" spans="1:4">
      <c r="A104" s="11">
        <v>103</v>
      </c>
      <c r="B104" s="41" t="s">
        <v>1369</v>
      </c>
      <c r="C104" s="10" t="str">
        <f t="shared" si="2"/>
        <v>(103,'DESPESAS PÚBLICAS'),</v>
      </c>
      <c r="D104" s="34">
        <f t="shared" si="3"/>
        <v>103</v>
      </c>
    </row>
    <row r="105" spans="1:4">
      <c r="A105" s="11">
        <v>104</v>
      </c>
      <c r="B105" s="41" t="s">
        <v>1352</v>
      </c>
      <c r="C105" s="10" t="str">
        <f t="shared" si="2"/>
        <v>(104,'DETENÇÃO ILÍCITA DE BEM PÚBLICO IMÓVEL POR TERCEIROS'),</v>
      </c>
      <c r="D105" s="34">
        <f t="shared" si="3"/>
        <v>104</v>
      </c>
    </row>
    <row r="106" spans="1:4">
      <c r="A106" s="11">
        <v>105</v>
      </c>
      <c r="B106" s="41" t="s">
        <v>1363</v>
      </c>
      <c r="C106" s="10" t="str">
        <f t="shared" si="2"/>
        <v>(105,'DETENÇÃO ILÍCITA DE BEM PÚBLICO MÓVEL POR TERCEIROS'),</v>
      </c>
      <c r="D106" s="34">
        <f t="shared" si="3"/>
        <v>105</v>
      </c>
    </row>
    <row r="107" spans="1:4">
      <c r="A107" s="11">
        <v>106</v>
      </c>
      <c r="B107" s="41" t="s">
        <v>1328</v>
      </c>
      <c r="C107" s="10" t="str">
        <f t="shared" si="2"/>
        <v>(106,'DISCRIMINATÓRIA RURAL'),</v>
      </c>
      <c r="D107" s="34">
        <f t="shared" si="3"/>
        <v>106</v>
      </c>
    </row>
    <row r="108" spans="1:4">
      <c r="A108" s="11">
        <v>107</v>
      </c>
      <c r="B108" s="41" t="s">
        <v>1275</v>
      </c>
      <c r="C108" s="10" t="str">
        <f t="shared" si="2"/>
        <v>(107,'DISPENSA E INEXIGIBILIDADE DE CHAMAMENTO PÚBLICO'),</v>
      </c>
      <c r="D108" s="34">
        <f t="shared" si="3"/>
        <v>107</v>
      </c>
    </row>
    <row r="109" spans="1:4">
      <c r="A109" s="11">
        <v>108</v>
      </c>
      <c r="B109" s="41" t="s">
        <v>1334</v>
      </c>
      <c r="C109" s="10" t="str">
        <f t="shared" si="2"/>
        <v>(108,'DIVISAS ESTADUAIS'),</v>
      </c>
      <c r="D109" s="34">
        <f t="shared" si="3"/>
        <v>108</v>
      </c>
    </row>
    <row r="110" spans="1:4">
      <c r="A110" s="11">
        <v>109</v>
      </c>
      <c r="B110" s="41" t="s">
        <v>225</v>
      </c>
      <c r="C110" s="10" t="str">
        <f t="shared" si="2"/>
        <v>(109,'DIVULGAÇÃO DE EVENTO'),</v>
      </c>
      <c r="D110" s="34">
        <f t="shared" si="3"/>
        <v>109</v>
      </c>
    </row>
    <row r="111" spans="1:4">
      <c r="A111" s="11">
        <v>110</v>
      </c>
      <c r="B111" s="41" t="s">
        <v>1307</v>
      </c>
      <c r="C111" s="10" t="str">
        <f t="shared" si="2"/>
        <v>(110,'DOAÇÃO'),</v>
      </c>
      <c r="D111" s="34">
        <f t="shared" si="3"/>
        <v>110</v>
      </c>
    </row>
    <row r="112" spans="1:4">
      <c r="A112" s="11">
        <v>111</v>
      </c>
      <c r="B112" s="41" t="s">
        <v>1304</v>
      </c>
      <c r="C112" s="10" t="str">
        <f t="shared" si="2"/>
        <v>(111,'DOAÇÃO DE BEM IMÓVEL AO ESTADO'),</v>
      </c>
      <c r="D112" s="34">
        <f t="shared" si="3"/>
        <v>111</v>
      </c>
    </row>
    <row r="113" spans="1:4">
      <c r="A113" s="11">
        <v>112</v>
      </c>
      <c r="B113" s="41" t="s">
        <v>1305</v>
      </c>
      <c r="C113" s="10" t="str">
        <f t="shared" si="2"/>
        <v>(112,'DOAÇÃO DE BEM MÓVEL AO ESTADO'),</v>
      </c>
      <c r="D113" s="34">
        <f t="shared" si="3"/>
        <v>112</v>
      </c>
    </row>
    <row r="114" spans="1:4">
      <c r="A114" s="11">
        <v>113</v>
      </c>
      <c r="B114" s="41" t="s">
        <v>1364</v>
      </c>
      <c r="C114" s="10" t="str">
        <f t="shared" si="2"/>
        <v>(113,'DOAÇÃO DE BEM PÚBLICO MÓVEL'),</v>
      </c>
      <c r="D114" s="34">
        <f t="shared" si="3"/>
        <v>113</v>
      </c>
    </row>
    <row r="115" spans="1:4">
      <c r="A115" s="11">
        <v>114</v>
      </c>
      <c r="B115" s="41" t="s">
        <v>304</v>
      </c>
      <c r="C115" s="10" t="str">
        <f t="shared" si="2"/>
        <v>(114,'EDITAL'),</v>
      </c>
      <c r="D115" s="34">
        <f t="shared" si="3"/>
        <v>114</v>
      </c>
    </row>
    <row r="116" spans="1:4">
      <c r="A116" s="11">
        <v>115</v>
      </c>
      <c r="B116" s="41" t="s">
        <v>1265</v>
      </c>
      <c r="C116" s="10" t="str">
        <f t="shared" si="2"/>
        <v>(115,'ELABORAÇÃO/REVISÃO'),</v>
      </c>
      <c r="D116" s="34">
        <f t="shared" si="3"/>
        <v>115</v>
      </c>
    </row>
    <row r="117" spans="1:4">
      <c r="A117" s="11">
        <v>116</v>
      </c>
      <c r="B117" s="41" t="s">
        <v>1322</v>
      </c>
      <c r="C117" s="10" t="str">
        <f t="shared" si="2"/>
        <v>(116,'ELABORAÇÃO/REVISÃO DE ATO NORMATIVO EM MATÉRIA AMBIENTAL, PATRIMONIAL OU ORÇAMENTO'),</v>
      </c>
      <c r="D117" s="34">
        <f t="shared" si="3"/>
        <v>116</v>
      </c>
    </row>
    <row r="118" spans="1:4">
      <c r="A118" s="11">
        <v>117</v>
      </c>
      <c r="B118" s="41" t="s">
        <v>1323</v>
      </c>
      <c r="C118" s="10" t="str">
        <f t="shared" si="2"/>
        <v>(117,'ELABORAÇÃO/REVISÃO DE DOCUMENTO EM MATÉRIA AMBIENTAL, PATRIMONIAL OU ORÇAMENTO'),</v>
      </c>
      <c r="D118" s="34">
        <f t="shared" si="3"/>
        <v>117</v>
      </c>
    </row>
    <row r="119" spans="1:4">
      <c r="A119" s="11">
        <v>118</v>
      </c>
      <c r="B119" s="41" t="s">
        <v>192</v>
      </c>
      <c r="C119" s="10" t="str">
        <f t="shared" si="2"/>
        <v>(118,'EMBARGOS DE DECLARAÇÃO'),</v>
      </c>
      <c r="D119" s="34">
        <f t="shared" si="3"/>
        <v>118</v>
      </c>
    </row>
    <row r="120" spans="1:4">
      <c r="A120" s="11">
        <v>119</v>
      </c>
      <c r="B120" s="41" t="s">
        <v>297</v>
      </c>
      <c r="C120" s="10" t="str">
        <f t="shared" si="2"/>
        <v>(119,'ESCOPO'),</v>
      </c>
      <c r="D120" s="34">
        <f t="shared" si="3"/>
        <v>119</v>
      </c>
    </row>
    <row r="121" spans="1:4">
      <c r="A121" s="11">
        <v>120</v>
      </c>
      <c r="B121" s="41" t="s">
        <v>1285</v>
      </c>
      <c r="C121" s="10" t="str">
        <f t="shared" si="2"/>
        <v>(120,'EXAME ANUAL'),</v>
      </c>
      <c r="D121" s="34">
        <f t="shared" si="3"/>
        <v>120</v>
      </c>
    </row>
    <row r="122" spans="1:4">
      <c r="A122" s="11">
        <v>121</v>
      </c>
      <c r="B122" s="41" t="s">
        <v>1284</v>
      </c>
      <c r="C122" s="10" t="str">
        <f t="shared" si="2"/>
        <v>(121,'EXAME DA LEGALIDADE'),</v>
      </c>
      <c r="D122" s="34">
        <f t="shared" si="3"/>
        <v>121</v>
      </c>
    </row>
    <row r="123" spans="1:4">
      <c r="A123" s="11">
        <v>122</v>
      </c>
      <c r="B123" s="41" t="s">
        <v>290</v>
      </c>
      <c r="C123" s="10" t="str">
        <f t="shared" si="2"/>
        <v>(122,'EXAME DA LEGALIDADE EM AJUSTES'),</v>
      </c>
      <c r="D123" s="34">
        <f t="shared" si="3"/>
        <v>122</v>
      </c>
    </row>
    <row r="124" spans="1:4">
      <c r="A124" s="11">
        <v>123</v>
      </c>
      <c r="B124" s="41" t="s">
        <v>1269</v>
      </c>
      <c r="C124" s="10" t="str">
        <f t="shared" si="2"/>
        <v>(123,'EXECUÇÃO'),</v>
      </c>
      <c r="D124" s="34">
        <f t="shared" si="3"/>
        <v>123</v>
      </c>
    </row>
    <row r="125" spans="1:4">
      <c r="A125" s="11">
        <v>124</v>
      </c>
      <c r="B125" s="41" t="s">
        <v>1370</v>
      </c>
      <c r="C125" s="10" t="str">
        <f t="shared" si="2"/>
        <v>(124,'EXECUÇÃO DE ORÇAMENTO'),</v>
      </c>
      <c r="D125" s="34">
        <f t="shared" si="3"/>
        <v>124</v>
      </c>
    </row>
    <row r="126" spans="1:4">
      <c r="A126" s="11">
        <v>125</v>
      </c>
      <c r="B126" s="41" t="s">
        <v>247</v>
      </c>
      <c r="C126" s="10" t="str">
        <f t="shared" si="2"/>
        <v>(125,'EXECUÇÃO DO CONVÊNIO'),</v>
      </c>
      <c r="D126" s="34">
        <f t="shared" si="3"/>
        <v>125</v>
      </c>
    </row>
    <row r="127" spans="1:4">
      <c r="A127" s="11">
        <v>126</v>
      </c>
      <c r="B127" s="41" t="s">
        <v>248</v>
      </c>
      <c r="C127" s="10" t="str">
        <f t="shared" si="2"/>
        <v>(126,'EXECUÇÃO DO TERMO DE COOPERAÇÃO TÉCNICA'),</v>
      </c>
      <c r="D127" s="34">
        <f t="shared" si="3"/>
        <v>126</v>
      </c>
    </row>
    <row r="128" spans="1:4">
      <c r="A128" s="11">
        <v>127</v>
      </c>
      <c r="B128" s="41" t="s">
        <v>1371</v>
      </c>
      <c r="C128" s="10" t="str">
        <f t="shared" si="2"/>
        <v>(127,'EXERCÍCIO FINANCEIRO'),</v>
      </c>
      <c r="D128" s="34">
        <f t="shared" si="3"/>
        <v>127</v>
      </c>
    </row>
    <row r="129" spans="1:4">
      <c r="A129" s="11">
        <v>128</v>
      </c>
      <c r="B129" s="41" t="s">
        <v>1270</v>
      </c>
      <c r="C129" s="10" t="str">
        <f t="shared" si="2"/>
        <v>(128,'EXTINÇÃO'),</v>
      </c>
      <c r="D129" s="34">
        <f t="shared" si="3"/>
        <v>128</v>
      </c>
    </row>
    <row r="130" spans="1:4">
      <c r="A130" s="11">
        <v>129</v>
      </c>
      <c r="B130" s="41" t="s">
        <v>249</v>
      </c>
      <c r="C130" s="10" t="str">
        <f t="shared" ref="C130:C193" si="4">CONCATENATE("(",$A130,",'",$B130,"'),")</f>
        <v>(129,'EXTINÇÃO  DE CONVÊNIO'),</v>
      </c>
      <c r="D130" s="34">
        <f t="shared" ref="D130:D193" si="5">A130</f>
        <v>129</v>
      </c>
    </row>
    <row r="131" spans="1:4">
      <c r="A131" s="11">
        <v>130</v>
      </c>
      <c r="B131" s="41" t="s">
        <v>1280</v>
      </c>
      <c r="C131" s="10" t="str">
        <f t="shared" si="4"/>
        <v>(130,'FIXAÇÃO DE PROVENTOS'),</v>
      </c>
      <c r="D131" s="34">
        <f t="shared" si="5"/>
        <v>130</v>
      </c>
    </row>
    <row r="132" spans="1:4">
      <c r="A132" s="11">
        <v>131</v>
      </c>
      <c r="B132" s="44" t="s">
        <v>1372</v>
      </c>
      <c r="C132" s="10" t="str">
        <f t="shared" si="4"/>
        <v>(131,'FUNDOS ESPECIAIS'),</v>
      </c>
      <c r="D132" s="34">
        <f t="shared" si="5"/>
        <v>131</v>
      </c>
    </row>
    <row r="133" spans="1:4">
      <c r="A133" s="11">
        <v>132</v>
      </c>
      <c r="B133" s="41" t="s">
        <v>62</v>
      </c>
      <c r="C133" s="10" t="str">
        <f t="shared" si="4"/>
        <v>(132,'ILÍCITO ADMINISTRATIVO'),</v>
      </c>
      <c r="D133" s="34">
        <f t="shared" si="5"/>
        <v>132</v>
      </c>
    </row>
    <row r="134" spans="1:4">
      <c r="A134" s="11">
        <v>133</v>
      </c>
      <c r="B134" s="41" t="s">
        <v>65</v>
      </c>
      <c r="C134" s="10" t="str">
        <f t="shared" si="4"/>
        <v>(133,'ILÍCITO FUNCIONAL'),</v>
      </c>
      <c r="D134" s="34">
        <f t="shared" si="5"/>
        <v>133</v>
      </c>
    </row>
    <row r="135" spans="1:4">
      <c r="A135" s="11">
        <v>134</v>
      </c>
      <c r="B135" s="45" t="s">
        <v>337</v>
      </c>
      <c r="C135" s="10" t="str">
        <f t="shared" si="4"/>
        <v>(134,'IMPUGNAÇÃO'),</v>
      </c>
      <c r="D135" s="34">
        <f t="shared" si="5"/>
        <v>134</v>
      </c>
    </row>
    <row r="136" spans="1:4">
      <c r="A136" s="11">
        <v>135</v>
      </c>
      <c r="B136" s="41" t="s">
        <v>240</v>
      </c>
      <c r="C136" s="10" t="str">
        <f t="shared" si="4"/>
        <v>(135,'INFRAÇÃO DE MILITAR'),</v>
      </c>
      <c r="D136" s="34">
        <f t="shared" si="5"/>
        <v>135</v>
      </c>
    </row>
    <row r="137" spans="1:4">
      <c r="A137" s="11">
        <v>136</v>
      </c>
      <c r="B137" s="41" t="s">
        <v>1264</v>
      </c>
      <c r="C137" s="10" t="str">
        <f t="shared" si="4"/>
        <v>(136,'INFRAÇÕES, DEVERES E PROIBIÇÕES'),</v>
      </c>
      <c r="D137" s="34">
        <f t="shared" si="5"/>
        <v>136</v>
      </c>
    </row>
    <row r="138" spans="1:4">
      <c r="A138" s="11">
        <v>137</v>
      </c>
      <c r="B138" s="23" t="s">
        <v>56</v>
      </c>
      <c r="C138" s="10" t="str">
        <f t="shared" si="4"/>
        <v>(137,'INQUÉRITO CIVIL PÚBLICO'),</v>
      </c>
      <c r="D138" s="34">
        <f t="shared" si="5"/>
        <v>137</v>
      </c>
    </row>
    <row r="139" spans="1:4">
      <c r="A139" s="11">
        <v>138</v>
      </c>
      <c r="B139" s="23" t="s">
        <v>1295</v>
      </c>
      <c r="C139" s="10" t="str">
        <f t="shared" si="4"/>
        <v>(138,'INQUÉRITO CIVIL PÚBLICO EM MATÉRIA DE PATRIMÔNIO PÚBLICO'),</v>
      </c>
      <c r="D139" s="34">
        <f t="shared" si="5"/>
        <v>138</v>
      </c>
    </row>
    <row r="140" spans="1:4">
      <c r="A140" s="11">
        <v>139</v>
      </c>
      <c r="B140" s="23" t="s">
        <v>236</v>
      </c>
      <c r="C140" s="10" t="str">
        <f t="shared" si="4"/>
        <v>(139,'INQUÉRITO TÉCNICO'),</v>
      </c>
      <c r="D140" s="34">
        <f t="shared" si="5"/>
        <v>139</v>
      </c>
    </row>
    <row r="141" spans="1:4">
      <c r="A141" s="11">
        <v>140</v>
      </c>
      <c r="B141" s="23" t="s">
        <v>200</v>
      </c>
      <c r="C141" s="10" t="str">
        <f t="shared" si="4"/>
        <v>(140,'INSPEÇÃO'),</v>
      </c>
      <c r="D141" s="34">
        <f t="shared" si="5"/>
        <v>140</v>
      </c>
    </row>
    <row r="142" spans="1:4">
      <c r="A142" s="11">
        <v>141</v>
      </c>
      <c r="B142" s="41" t="s">
        <v>294</v>
      </c>
      <c r="C142" s="10" t="str">
        <f t="shared" si="4"/>
        <v>(141,'INSPEÇÃO DETERMINADA PELO TCE'),</v>
      </c>
      <c r="D142" s="34">
        <f t="shared" si="5"/>
        <v>141</v>
      </c>
    </row>
    <row r="143" spans="1:4">
      <c r="A143" s="11">
        <v>142</v>
      </c>
      <c r="B143" s="23" t="s">
        <v>1353</v>
      </c>
      <c r="C143" s="10" t="str">
        <f t="shared" si="4"/>
        <v>(142,'INVALIDAÇÃO DE REGISTRO IMOBILIÁRIO DE BEM PÚBLICO IMÓVEL'),</v>
      </c>
      <c r="D143" s="34">
        <f t="shared" si="5"/>
        <v>142</v>
      </c>
    </row>
    <row r="144" spans="1:4">
      <c r="A144" s="11">
        <v>143</v>
      </c>
      <c r="B144" s="23" t="s">
        <v>1329</v>
      </c>
      <c r="C144" s="10" t="str">
        <f t="shared" si="4"/>
        <v>(143,'INVALIDAÇÃO DE TÍTULO DE DOMÍNIO CONCEDIDO PELO ESTADO'),</v>
      </c>
      <c r="D144" s="34">
        <f t="shared" si="5"/>
        <v>143</v>
      </c>
    </row>
    <row r="145" spans="1:4">
      <c r="A145" s="11">
        <v>144</v>
      </c>
      <c r="B145" s="41" t="s">
        <v>1020</v>
      </c>
      <c r="C145" s="10" t="str">
        <f t="shared" si="4"/>
        <v>(144,'LEI 8666/93 ART. 24 INC. I E II'),</v>
      </c>
      <c r="D145" s="34">
        <f t="shared" si="5"/>
        <v>144</v>
      </c>
    </row>
    <row r="146" spans="1:4">
      <c r="A146" s="11">
        <v>145</v>
      </c>
      <c r="B146" s="23" t="s">
        <v>1023</v>
      </c>
      <c r="C146" s="10" t="str">
        <f t="shared" si="4"/>
        <v>(145,'LEI 8666/93 ART. 24 INC. III, VIII, XI, XIII, XIV, XVII, XIX, XX, XXI, XXIII'),</v>
      </c>
      <c r="D146" s="34">
        <f t="shared" si="5"/>
        <v>145</v>
      </c>
    </row>
    <row r="147" spans="1:4">
      <c r="A147" s="11">
        <v>146</v>
      </c>
      <c r="B147" s="23" t="s">
        <v>1025</v>
      </c>
      <c r="C147" s="10" t="str">
        <f t="shared" si="4"/>
        <v>(146,'LEI 8666/93 ART. 24 INC. IV'),</v>
      </c>
      <c r="D147" s="34">
        <f t="shared" si="5"/>
        <v>146</v>
      </c>
    </row>
    <row r="148" spans="1:4">
      <c r="A148" s="11">
        <v>147</v>
      </c>
      <c r="B148" s="23" t="s">
        <v>1026</v>
      </c>
      <c r="C148" s="10" t="str">
        <f t="shared" si="4"/>
        <v>(147,'LEI 8666/93 ART. 24 INC. V'),</v>
      </c>
      <c r="D148" s="34">
        <f t="shared" si="5"/>
        <v>147</v>
      </c>
    </row>
    <row r="149" spans="1:4">
      <c r="A149" s="11">
        <v>148</v>
      </c>
      <c r="B149" s="23" t="s">
        <v>1027</v>
      </c>
      <c r="C149" s="10" t="str">
        <f t="shared" si="4"/>
        <v>(148,'LEI 8666/93 ART. 24 INC. VII'),</v>
      </c>
      <c r="D149" s="34">
        <f t="shared" si="5"/>
        <v>148</v>
      </c>
    </row>
    <row r="150" spans="1:4">
      <c r="A150" s="11">
        <v>149</v>
      </c>
      <c r="B150" s="23" t="s">
        <v>1028</v>
      </c>
      <c r="C150" s="10" t="str">
        <f t="shared" si="4"/>
        <v>(149,'LEI 8666/93 ART. 24 INC. VIII'),</v>
      </c>
      <c r="D150" s="34">
        <f t="shared" si="5"/>
        <v>149</v>
      </c>
    </row>
    <row r="151" spans="1:4">
      <c r="A151" s="11">
        <v>150</v>
      </c>
      <c r="B151" s="23" t="s">
        <v>1030</v>
      </c>
      <c r="C151" s="10" t="str">
        <f t="shared" si="4"/>
        <v>(150,'LEI 8666/93 ART. 24 INC. X'),</v>
      </c>
      <c r="D151" s="34">
        <f t="shared" si="5"/>
        <v>150</v>
      </c>
    </row>
    <row r="152" spans="1:4">
      <c r="A152" s="11">
        <v>151</v>
      </c>
      <c r="B152" s="29" t="s">
        <v>1032</v>
      </c>
      <c r="C152" s="10" t="str">
        <f t="shared" si="4"/>
        <v>(151,'LEI 8666/93 ART. 24 INC. XI'),</v>
      </c>
      <c r="D152" s="34">
        <f t="shared" si="5"/>
        <v>151</v>
      </c>
    </row>
    <row r="153" spans="1:4">
      <c r="A153" s="11">
        <v>152</v>
      </c>
      <c r="B153" s="28" t="s">
        <v>1033</v>
      </c>
      <c r="C153" s="10" t="str">
        <f t="shared" si="4"/>
        <v>(152,'LEI 8666/93 ART. 24 INC. XIII'),</v>
      </c>
      <c r="D153" s="34">
        <f t="shared" si="5"/>
        <v>152</v>
      </c>
    </row>
    <row r="154" spans="1:4">
      <c r="A154" s="11">
        <v>153</v>
      </c>
      <c r="B154" s="23" t="s">
        <v>1035</v>
      </c>
      <c r="C154" s="10" t="str">
        <f t="shared" si="4"/>
        <v>(153,'LEI 8666/93 ART. 24 INC. XVI'),</v>
      </c>
      <c r="D154" s="34">
        <f t="shared" si="5"/>
        <v>153</v>
      </c>
    </row>
    <row r="155" spans="1:4">
      <c r="A155" s="11">
        <v>154</v>
      </c>
      <c r="B155" s="41" t="s">
        <v>1036</v>
      </c>
      <c r="C155" s="10" t="str">
        <f t="shared" si="4"/>
        <v>(154,'LEI 8666/93 ART. 24 INC. XVII'),</v>
      </c>
      <c r="D155" s="34">
        <f t="shared" si="5"/>
        <v>154</v>
      </c>
    </row>
    <row r="156" spans="1:4">
      <c r="A156" s="11">
        <v>155</v>
      </c>
      <c r="B156" s="41" t="s">
        <v>1037</v>
      </c>
      <c r="C156" s="10" t="str">
        <f t="shared" si="4"/>
        <v>(155,'LEI 8666/93 ART. 24 INC. XX'),</v>
      </c>
      <c r="D156" s="34">
        <f t="shared" si="5"/>
        <v>155</v>
      </c>
    </row>
    <row r="157" spans="1:4">
      <c r="A157" s="11">
        <v>156</v>
      </c>
      <c r="B157" s="41" t="s">
        <v>1038</v>
      </c>
      <c r="C157" s="10" t="str">
        <f t="shared" si="4"/>
        <v>(156,'LEI 8666/93 ART. 24 INC. XXIV'),</v>
      </c>
      <c r="D157" s="34">
        <f t="shared" si="5"/>
        <v>156</v>
      </c>
    </row>
    <row r="158" spans="1:4">
      <c r="A158" s="11">
        <v>157</v>
      </c>
      <c r="B158" s="29" t="s">
        <v>1040</v>
      </c>
      <c r="C158" s="10" t="str">
        <f t="shared" si="4"/>
        <v>(157,'LEI 8666/93 ART. 25'),</v>
      </c>
      <c r="D158" s="34">
        <f t="shared" si="5"/>
        <v>157</v>
      </c>
    </row>
    <row r="159" spans="1:4">
      <c r="A159" s="11">
        <v>158</v>
      </c>
      <c r="B159" s="41" t="s">
        <v>1042</v>
      </c>
      <c r="C159" s="10" t="str">
        <f t="shared" si="4"/>
        <v>(158,'LEI 8666/93 ART. 25 INC. I'),</v>
      </c>
      <c r="D159" s="34">
        <f t="shared" si="5"/>
        <v>158</v>
      </c>
    </row>
    <row r="160" spans="1:4">
      <c r="A160" s="11">
        <v>159</v>
      </c>
      <c r="B160" s="29" t="s">
        <v>1043</v>
      </c>
      <c r="C160" s="10" t="str">
        <f t="shared" si="4"/>
        <v>(159,'LEI 8666/93 ART. 25 INC. II'),</v>
      </c>
      <c r="D160" s="34">
        <f t="shared" si="5"/>
        <v>159</v>
      </c>
    </row>
    <row r="161" spans="1:4">
      <c r="A161" s="11">
        <v>160</v>
      </c>
      <c r="B161" s="41" t="s">
        <v>1044</v>
      </c>
      <c r="C161" s="10" t="str">
        <f t="shared" si="4"/>
        <v>(160,'LEI 8666/93 ART. 25 INC. III'),</v>
      </c>
      <c r="D161" s="34">
        <f t="shared" si="5"/>
        <v>160</v>
      </c>
    </row>
    <row r="162" spans="1:4">
      <c r="A162" s="11">
        <v>161</v>
      </c>
      <c r="B162" s="41" t="s">
        <v>1045</v>
      </c>
      <c r="C162" s="10" t="str">
        <f t="shared" si="4"/>
        <v>(161,'LEI 8666/93 ART. 26'),</v>
      </c>
      <c r="D162" s="34">
        <f t="shared" si="5"/>
        <v>161</v>
      </c>
    </row>
    <row r="163" spans="1:4">
      <c r="A163" s="11">
        <v>162</v>
      </c>
      <c r="B163" s="28" t="s">
        <v>1046</v>
      </c>
      <c r="C163" s="10" t="str">
        <f t="shared" si="4"/>
        <v>(162,'LEI 8666/93 ART. 27'),</v>
      </c>
      <c r="D163" s="34">
        <f t="shared" si="5"/>
        <v>162</v>
      </c>
    </row>
    <row r="164" spans="1:4">
      <c r="A164" s="11">
        <v>163</v>
      </c>
      <c r="B164" s="23" t="s">
        <v>1047</v>
      </c>
      <c r="C164" s="10" t="str">
        <f t="shared" si="4"/>
        <v>(163,'LEI 8666/93 ART. 28'),</v>
      </c>
      <c r="D164" s="34">
        <f t="shared" si="5"/>
        <v>163</v>
      </c>
    </row>
    <row r="165" spans="1:4">
      <c r="A165" s="11">
        <v>164</v>
      </c>
      <c r="B165" s="41" t="s">
        <v>1048</v>
      </c>
      <c r="C165" s="10" t="str">
        <f t="shared" si="4"/>
        <v>(164,'LEI 8666/93 ART. 29'),</v>
      </c>
      <c r="D165" s="34">
        <f t="shared" si="5"/>
        <v>164</v>
      </c>
    </row>
    <row r="166" spans="1:4">
      <c r="A166" s="11">
        <v>165</v>
      </c>
      <c r="B166" s="41" t="s">
        <v>1049</v>
      </c>
      <c r="C166" s="10" t="str">
        <f t="shared" si="4"/>
        <v>(165,'LEI 8666/93 ART. 30'),</v>
      </c>
      <c r="D166" s="34">
        <f t="shared" si="5"/>
        <v>165</v>
      </c>
    </row>
    <row r="167" spans="1:4">
      <c r="A167" s="11">
        <v>166</v>
      </c>
      <c r="B167" s="29" t="s">
        <v>1050</v>
      </c>
      <c r="C167" s="10" t="str">
        <f t="shared" si="4"/>
        <v>(166,'LEI 8666/93 ART. 31'),</v>
      </c>
      <c r="D167" s="34">
        <f t="shared" si="5"/>
        <v>166</v>
      </c>
    </row>
    <row r="168" spans="1:4">
      <c r="A168" s="11">
        <v>167</v>
      </c>
      <c r="B168" s="29" t="s">
        <v>1051</v>
      </c>
      <c r="C168" s="10" t="str">
        <f t="shared" si="4"/>
        <v>(167,'LEI 8666/93 ART. 32'),</v>
      </c>
      <c r="D168" s="34">
        <f t="shared" si="5"/>
        <v>167</v>
      </c>
    </row>
    <row r="169" spans="1:4">
      <c r="A169" s="11">
        <v>168</v>
      </c>
      <c r="B169" s="29" t="s">
        <v>1052</v>
      </c>
      <c r="C169" s="10" t="str">
        <f t="shared" si="4"/>
        <v>(168,'LEI 8666/93 ART. 33'),</v>
      </c>
      <c r="D169" s="34">
        <f t="shared" si="5"/>
        <v>168</v>
      </c>
    </row>
    <row r="170" spans="1:4">
      <c r="A170" s="11">
        <v>169</v>
      </c>
      <c r="B170" s="23" t="s">
        <v>1053</v>
      </c>
      <c r="C170" s="10" t="str">
        <f t="shared" si="4"/>
        <v>(169,'LEI 8666/93 ART. 34'),</v>
      </c>
      <c r="D170" s="34">
        <f t="shared" si="5"/>
        <v>169</v>
      </c>
    </row>
    <row r="171" spans="1:4">
      <c r="A171" s="11">
        <v>170</v>
      </c>
      <c r="B171" s="29" t="s">
        <v>1054</v>
      </c>
      <c r="C171" s="10" t="str">
        <f t="shared" si="4"/>
        <v>(170,'LEI 8666/93 ART. 35'),</v>
      </c>
      <c r="D171" s="34">
        <f t="shared" si="5"/>
        <v>170</v>
      </c>
    </row>
    <row r="172" spans="1:4">
      <c r="A172" s="11">
        <v>171</v>
      </c>
      <c r="B172" s="41" t="s">
        <v>1055</v>
      </c>
      <c r="C172" s="10" t="str">
        <f t="shared" si="4"/>
        <v>(171,'LEI 8666/93 ART. 36'),</v>
      </c>
      <c r="D172" s="34">
        <f t="shared" si="5"/>
        <v>171</v>
      </c>
    </row>
    <row r="173" spans="1:4">
      <c r="A173" s="11">
        <v>172</v>
      </c>
      <c r="B173" s="41" t="s">
        <v>1056</v>
      </c>
      <c r="C173" s="10" t="str">
        <f t="shared" si="4"/>
        <v>(172,'LEI 8666/93 ART. 37'),</v>
      </c>
      <c r="D173" s="34">
        <f t="shared" si="5"/>
        <v>172</v>
      </c>
    </row>
    <row r="174" spans="1:4">
      <c r="A174" s="11">
        <v>173</v>
      </c>
      <c r="B174" s="41" t="s">
        <v>1057</v>
      </c>
      <c r="C174" s="10" t="str">
        <f t="shared" si="4"/>
        <v>(173,'LEI 8666/93 ART. 38'),</v>
      </c>
      <c r="D174" s="34">
        <f t="shared" si="5"/>
        <v>173</v>
      </c>
    </row>
    <row r="175" spans="1:4">
      <c r="A175" s="11">
        <v>174</v>
      </c>
      <c r="B175" s="29" t="s">
        <v>1058</v>
      </c>
      <c r="C175" s="10" t="str">
        <f t="shared" si="4"/>
        <v>(174,'LEI 8666/93 ART. 39'),</v>
      </c>
      <c r="D175" s="34">
        <f t="shared" si="5"/>
        <v>174</v>
      </c>
    </row>
    <row r="176" spans="1:4">
      <c r="A176" s="11">
        <v>175</v>
      </c>
      <c r="B176" s="29" t="s">
        <v>1059</v>
      </c>
      <c r="C176" s="10" t="str">
        <f t="shared" si="4"/>
        <v>(175,'LEI 8666/93 ART. 40'),</v>
      </c>
      <c r="D176" s="34">
        <f t="shared" si="5"/>
        <v>175</v>
      </c>
    </row>
    <row r="177" spans="1:4">
      <c r="A177" s="11">
        <v>176</v>
      </c>
      <c r="B177" s="23" t="s">
        <v>1060</v>
      </c>
      <c r="C177" s="10" t="str">
        <f t="shared" si="4"/>
        <v>(176,'LEI 8666/93 ART. 41'),</v>
      </c>
      <c r="D177" s="34">
        <f t="shared" si="5"/>
        <v>176</v>
      </c>
    </row>
    <row r="178" spans="1:4">
      <c r="A178" s="11">
        <v>177</v>
      </c>
      <c r="B178" s="29" t="s">
        <v>1061</v>
      </c>
      <c r="C178" s="10" t="str">
        <f t="shared" si="4"/>
        <v>(177,'LEI 8666/93 ART. 42'),</v>
      </c>
      <c r="D178" s="34">
        <f t="shared" si="5"/>
        <v>177</v>
      </c>
    </row>
    <row r="179" spans="1:4">
      <c r="A179" s="11">
        <v>178</v>
      </c>
      <c r="B179" s="41" t="s">
        <v>1062</v>
      </c>
      <c r="C179" s="10" t="str">
        <f t="shared" si="4"/>
        <v>(178,'LEI 8666/93 ART. 43'),</v>
      </c>
      <c r="D179" s="34">
        <f t="shared" si="5"/>
        <v>178</v>
      </c>
    </row>
    <row r="180" spans="1:4">
      <c r="A180" s="11">
        <v>179</v>
      </c>
      <c r="B180" s="29" t="s">
        <v>1063</v>
      </c>
      <c r="C180" s="10" t="str">
        <f t="shared" si="4"/>
        <v>(179,'LEI 8666/93 ART. 44'),</v>
      </c>
      <c r="D180" s="34">
        <f t="shared" si="5"/>
        <v>179</v>
      </c>
    </row>
    <row r="181" spans="1:4">
      <c r="A181" s="11">
        <v>180</v>
      </c>
      <c r="B181" s="41" t="s">
        <v>305</v>
      </c>
      <c r="C181" s="10" t="str">
        <f t="shared" si="4"/>
        <v>(180,'LEI 9433/2005 ART. 59 INC. I E II'),</v>
      </c>
      <c r="D181" s="34">
        <f t="shared" si="5"/>
        <v>180</v>
      </c>
    </row>
    <row r="182" spans="1:4">
      <c r="A182" s="11">
        <v>181</v>
      </c>
      <c r="B182" s="29" t="s">
        <v>306</v>
      </c>
      <c r="C182" s="10" t="str">
        <f t="shared" si="4"/>
        <v>(181,'LEI 9433/2005 ART. 59 INC. III, VIII, XI, XIII, XIV, XVII, XIX, XX, XXI, XXIII'),</v>
      </c>
      <c r="D182" s="34">
        <f t="shared" si="5"/>
        <v>181</v>
      </c>
    </row>
    <row r="183" spans="1:4">
      <c r="A183" s="11">
        <v>182</v>
      </c>
      <c r="B183" s="28" t="s">
        <v>307</v>
      </c>
      <c r="C183" s="10" t="str">
        <f t="shared" si="4"/>
        <v>(182,'LEI 9433/2005 ART. 59 INC. IV GERAL'),</v>
      </c>
      <c r="D183" s="34">
        <f t="shared" si="5"/>
        <v>182</v>
      </c>
    </row>
    <row r="184" spans="1:4">
      <c r="A184" s="11">
        <v>183</v>
      </c>
      <c r="B184" s="23" t="s">
        <v>308</v>
      </c>
      <c r="C184" s="10" t="str">
        <f t="shared" si="4"/>
        <v>(183,'LEI 9433/2005 ART. 59 INC. IV MEDICAMENTOS'),</v>
      </c>
      <c r="D184" s="34">
        <f t="shared" si="5"/>
        <v>183</v>
      </c>
    </row>
    <row r="185" spans="1:4">
      <c r="A185" s="11">
        <v>184</v>
      </c>
      <c r="B185" s="23" t="s">
        <v>309</v>
      </c>
      <c r="C185" s="10" t="str">
        <f t="shared" si="4"/>
        <v>(184,'LEI 9433/2005 ART. 59 INC. IV SERVIÇOS TERCEIRIZADOS'),</v>
      </c>
      <c r="D185" s="34">
        <f t="shared" si="5"/>
        <v>184</v>
      </c>
    </row>
    <row r="186" spans="1:4">
      <c r="A186" s="11">
        <v>185</v>
      </c>
      <c r="B186" s="28" t="s">
        <v>310</v>
      </c>
      <c r="C186" s="10" t="str">
        <f t="shared" si="4"/>
        <v>(185,'LEI 9433/2005 ART. 59 INC. IX'),</v>
      </c>
      <c r="D186" s="34">
        <f t="shared" si="5"/>
        <v>185</v>
      </c>
    </row>
    <row r="187" spans="1:4">
      <c r="A187" s="11">
        <v>186</v>
      </c>
      <c r="B187" s="28" t="s">
        <v>311</v>
      </c>
      <c r="C187" s="10" t="str">
        <f t="shared" si="4"/>
        <v>(186,'LEI 9433/2005 ART. 59 INC. V'),</v>
      </c>
      <c r="D187" s="34">
        <f t="shared" si="5"/>
        <v>186</v>
      </c>
    </row>
    <row r="188" spans="1:4">
      <c r="A188" s="11">
        <v>187</v>
      </c>
      <c r="B188" s="23" t="s">
        <v>312</v>
      </c>
      <c r="C188" s="10" t="str">
        <f t="shared" si="4"/>
        <v>(187,'LEI 9433/2005 ART. 59 INC. VI'),</v>
      </c>
      <c r="D188" s="34">
        <f t="shared" si="5"/>
        <v>187</v>
      </c>
    </row>
    <row r="189" spans="1:4">
      <c r="A189" s="11">
        <v>188</v>
      </c>
      <c r="B189" s="28" t="s">
        <v>313</v>
      </c>
      <c r="C189" s="10" t="str">
        <f t="shared" si="4"/>
        <v>(188,'LEI 9433/2005 ART. 59 INC. VII LOCAÇÃO DE IMÓVEL'),</v>
      </c>
      <c r="D189" s="34">
        <f t="shared" si="5"/>
        <v>188</v>
      </c>
    </row>
    <row r="190" spans="1:4">
      <c r="A190" s="11">
        <v>189</v>
      </c>
      <c r="B190" s="28" t="s">
        <v>314</v>
      </c>
      <c r="C190" s="10" t="str">
        <f t="shared" si="4"/>
        <v>(189,'LEI 9433/2005 ART. 59 INC. X'),</v>
      </c>
      <c r="D190" s="34">
        <f t="shared" si="5"/>
        <v>189</v>
      </c>
    </row>
    <row r="191" spans="1:4">
      <c r="A191" s="11">
        <v>190</v>
      </c>
      <c r="B191" s="29" t="s">
        <v>315</v>
      </c>
      <c r="C191" s="10" t="str">
        <f t="shared" si="4"/>
        <v>(190,'LEI 9433/2005 ART. 59 INC. XII'),</v>
      </c>
      <c r="D191" s="34">
        <f t="shared" si="5"/>
        <v>190</v>
      </c>
    </row>
    <row r="192" spans="1:4">
      <c r="A192" s="11">
        <v>191</v>
      </c>
      <c r="B192" s="29" t="s">
        <v>316</v>
      </c>
      <c r="C192" s="10" t="str">
        <f t="shared" si="4"/>
        <v>(191,'LEI 9433/2005 ART. 59 INC. XV'),</v>
      </c>
      <c r="D192" s="34">
        <f t="shared" si="5"/>
        <v>191</v>
      </c>
    </row>
    <row r="193" spans="1:4">
      <c r="A193" s="11">
        <v>192</v>
      </c>
      <c r="B193" s="41" t="s">
        <v>317</v>
      </c>
      <c r="C193" s="10" t="str">
        <f t="shared" si="4"/>
        <v>(192,'LEI 9433/2005 ART. 59 INC. XVI'),</v>
      </c>
      <c r="D193" s="34">
        <f t="shared" si="5"/>
        <v>192</v>
      </c>
    </row>
    <row r="194" spans="1:4">
      <c r="A194" s="11">
        <v>193</v>
      </c>
      <c r="B194" s="29" t="s">
        <v>318</v>
      </c>
      <c r="C194" s="10" t="str">
        <f t="shared" ref="C194:C256" si="6">CONCATENATE("(",$A194,",'",$B194,"'),")</f>
        <v>(193,'LEI 9433/2005 ART. 59 INC. XVIII'),</v>
      </c>
      <c r="D194" s="34">
        <f t="shared" ref="D194:D256" si="7">A194</f>
        <v>193</v>
      </c>
    </row>
    <row r="195" spans="1:4">
      <c r="A195" s="11">
        <v>194</v>
      </c>
      <c r="B195" s="28" t="s">
        <v>319</v>
      </c>
      <c r="C195" s="10" t="str">
        <f t="shared" si="6"/>
        <v>(194,'LEI 9433/2005 ART. 59 INC. XXII'),</v>
      </c>
      <c r="D195" s="34">
        <f t="shared" si="7"/>
        <v>194</v>
      </c>
    </row>
    <row r="196" spans="1:4">
      <c r="A196" s="11">
        <v>195</v>
      </c>
      <c r="B196" s="29" t="s">
        <v>331</v>
      </c>
      <c r="C196" s="10" t="str">
        <f t="shared" si="6"/>
        <v>(195,'LEI 9433/2005 ART. 60 CAPUT'),</v>
      </c>
      <c r="D196" s="34">
        <f t="shared" si="7"/>
        <v>195</v>
      </c>
    </row>
    <row r="197" spans="1:4">
      <c r="A197" s="11">
        <v>196</v>
      </c>
      <c r="B197" s="41" t="s">
        <v>332</v>
      </c>
      <c r="C197" s="10" t="str">
        <f t="shared" si="6"/>
        <v>(196,'LEI 9433/2005 ART. 60 INC. I'),</v>
      </c>
      <c r="D197" s="34">
        <f t="shared" si="7"/>
        <v>196</v>
      </c>
    </row>
    <row r="198" spans="1:4">
      <c r="A198" s="11">
        <v>197</v>
      </c>
      <c r="B198" s="23" t="s">
        <v>333</v>
      </c>
      <c r="C198" s="10" t="str">
        <f t="shared" si="6"/>
        <v>(197,'LEI 9433/2005 ART. 60 INC. II'),</v>
      </c>
      <c r="D198" s="34">
        <f t="shared" si="7"/>
        <v>197</v>
      </c>
    </row>
    <row r="199" spans="1:4">
      <c r="A199" s="11">
        <v>198</v>
      </c>
      <c r="B199" s="23" t="s">
        <v>334</v>
      </c>
      <c r="C199" s="10" t="str">
        <f t="shared" si="6"/>
        <v>(198,'LEI 9433/2005 ART. 60 INC. IIII'),</v>
      </c>
      <c r="D199" s="34">
        <f t="shared" si="7"/>
        <v>198</v>
      </c>
    </row>
    <row r="200" spans="1:4">
      <c r="A200" s="11">
        <v>199</v>
      </c>
      <c r="B200" s="28" t="s">
        <v>338</v>
      </c>
      <c r="C200" s="10" t="str">
        <f t="shared" si="6"/>
        <v>(199,'LEILÃO'),</v>
      </c>
      <c r="D200" s="34">
        <f t="shared" si="7"/>
        <v>199</v>
      </c>
    </row>
    <row r="201" spans="1:4">
      <c r="A201" s="11">
        <v>200</v>
      </c>
      <c r="B201" s="29" t="s">
        <v>1258</v>
      </c>
      <c r="C201" s="10" t="str">
        <f t="shared" si="6"/>
        <v>(200,'LICENCIAMENTO AMBIENTAL'),</v>
      </c>
      <c r="D201" s="34">
        <f t="shared" si="7"/>
        <v>200</v>
      </c>
    </row>
    <row r="202" spans="1:4">
      <c r="A202" s="11">
        <v>201</v>
      </c>
      <c r="B202" s="29" t="s">
        <v>214</v>
      </c>
      <c r="C202" s="10" t="str">
        <f t="shared" si="6"/>
        <v>(201,'LICITAÇÃO'),</v>
      </c>
      <c r="D202" s="34">
        <f t="shared" si="7"/>
        <v>201</v>
      </c>
    </row>
    <row r="203" spans="1:4">
      <c r="A203" s="11">
        <v>202</v>
      </c>
      <c r="B203" s="28" t="s">
        <v>320</v>
      </c>
      <c r="C203" s="10" t="str">
        <f t="shared" si="6"/>
        <v>(202,'LICITAÇÃO PÚBLICA INTERNACIONAL-ICB'),</v>
      </c>
      <c r="D203" s="34">
        <f t="shared" si="7"/>
        <v>202</v>
      </c>
    </row>
    <row r="204" spans="1:4">
      <c r="A204" s="11">
        <v>203</v>
      </c>
      <c r="B204" s="28" t="s">
        <v>1344</v>
      </c>
      <c r="C204" s="10" t="str">
        <f t="shared" si="6"/>
        <v>(203,'LOCAÇÃO'),</v>
      </c>
      <c r="D204" s="34">
        <f t="shared" si="7"/>
        <v>203</v>
      </c>
    </row>
    <row r="205" spans="1:4">
      <c r="A205" s="11">
        <v>204</v>
      </c>
      <c r="B205" s="28" t="s">
        <v>194</v>
      </c>
      <c r="C205" s="10" t="str">
        <f t="shared" si="6"/>
        <v>(204,'MEDIDA CAUTELAR'),</v>
      </c>
      <c r="D205" s="34">
        <f t="shared" si="7"/>
        <v>204</v>
      </c>
    </row>
    <row r="206" spans="1:4">
      <c r="A206" s="11">
        <v>205</v>
      </c>
      <c r="B206" s="41" t="s">
        <v>298</v>
      </c>
      <c r="C206" s="10" t="str">
        <f t="shared" si="6"/>
        <v>(205,'OBRAS E SERVIÇOS DE ENGENHARIA'),</v>
      </c>
      <c r="D206" s="34">
        <f t="shared" si="7"/>
        <v>205</v>
      </c>
    </row>
    <row r="207" spans="1:4">
      <c r="A207" s="11">
        <v>206</v>
      </c>
      <c r="B207" s="28" t="s">
        <v>345</v>
      </c>
      <c r="C207" s="10" t="str">
        <f t="shared" si="6"/>
        <v>(206,'OBRAS E SERVIÇOS DE ENGENHARIA POR CONCORRÊNCIA'),</v>
      </c>
      <c r="D207" s="34">
        <f t="shared" si="7"/>
        <v>206</v>
      </c>
    </row>
    <row r="208" spans="1:4">
      <c r="A208" s="11">
        <v>207</v>
      </c>
      <c r="B208" s="41" t="s">
        <v>1271</v>
      </c>
      <c r="C208" s="10" t="str">
        <f t="shared" si="6"/>
        <v>(207,'ORIENTAÇÃO SOBRE CUMPRIMENTO DE DECISÃO JUDICIAL'),</v>
      </c>
      <c r="D208" s="34">
        <f t="shared" si="7"/>
        <v>207</v>
      </c>
    </row>
    <row r="209" spans="1:4">
      <c r="A209" s="11">
        <v>208</v>
      </c>
      <c r="B209" s="28" t="s">
        <v>250</v>
      </c>
      <c r="C209" s="10" t="str">
        <f t="shared" si="6"/>
        <v>(208,'ORIENTAÇÃO SOBRE CUMPRIMENTO DE DECISÃO JUDICIAL EM CONVÊNIO'),</v>
      </c>
      <c r="D209" s="34">
        <f t="shared" si="7"/>
        <v>208</v>
      </c>
    </row>
    <row r="210" spans="1:4">
      <c r="A210" s="11">
        <v>209</v>
      </c>
      <c r="B210" s="28" t="s">
        <v>1277</v>
      </c>
      <c r="C210" s="10" t="str">
        <f t="shared" si="6"/>
        <v>(209,'OUTRAS CONSULTAS'),</v>
      </c>
      <c r="D210" s="34">
        <f t="shared" si="7"/>
        <v>209</v>
      </c>
    </row>
    <row r="211" spans="1:4">
      <c r="A211" s="11">
        <v>210</v>
      </c>
      <c r="B211" s="28" t="s">
        <v>1261</v>
      </c>
      <c r="C211" s="10" t="str">
        <f t="shared" si="6"/>
        <v>(210,'PEDIDO DE INFORMAÇÃO'),</v>
      </c>
      <c r="D211" s="34">
        <f t="shared" si="7"/>
        <v>210</v>
      </c>
    </row>
    <row r="212" spans="1:4">
      <c r="A212" s="11">
        <v>211</v>
      </c>
      <c r="B212" s="28" t="s">
        <v>1294</v>
      </c>
      <c r="C212" s="10" t="str">
        <f t="shared" si="6"/>
        <v>(211,'PEDIDO DE INFORMAÇÃO EM MATÉRIA AMBIENTAL, PATRIMONIAL OU ORÇAMENTO'),</v>
      </c>
      <c r="D212" s="34">
        <f t="shared" si="7"/>
        <v>211</v>
      </c>
    </row>
    <row r="213" spans="1:4">
      <c r="A213" s="11">
        <v>212</v>
      </c>
      <c r="B213" s="28" t="s">
        <v>1288</v>
      </c>
      <c r="C213" s="10" t="str">
        <f t="shared" si="6"/>
        <v>(212,'PEDIDO DE INFORMAÇÃO PROVENIENTE DA SEC'),</v>
      </c>
      <c r="D213" s="34">
        <f t="shared" si="7"/>
        <v>212</v>
      </c>
    </row>
    <row r="214" spans="1:4">
      <c r="A214" s="11">
        <v>213</v>
      </c>
      <c r="B214" s="41" t="s">
        <v>1289</v>
      </c>
      <c r="C214" s="10" t="str">
        <f t="shared" si="6"/>
        <v>(213,'PEDIDO DE INFORMAÇÃO PROVENIENTE DA SEPROMI'),</v>
      </c>
      <c r="D214" s="34">
        <f t="shared" si="7"/>
        <v>213</v>
      </c>
    </row>
    <row r="215" spans="1:4">
      <c r="A215" s="11">
        <v>214</v>
      </c>
      <c r="B215" s="28" t="s">
        <v>1290</v>
      </c>
      <c r="C215" s="10" t="str">
        <f t="shared" si="6"/>
        <v>(214,'PEDIDO DE INFORMAÇÃO PROVENIENTE DA SJDHDS'),</v>
      </c>
      <c r="D215" s="34">
        <f t="shared" si="7"/>
        <v>214</v>
      </c>
    </row>
    <row r="216" spans="1:4">
      <c r="A216" s="11">
        <v>215</v>
      </c>
      <c r="B216" s="28" t="s">
        <v>1291</v>
      </c>
      <c r="C216" s="10" t="str">
        <f t="shared" si="6"/>
        <v>(215,'PEDIDO DE INFORMAÇÃO PROVENIENTE DA SPM'),</v>
      </c>
      <c r="D216" s="34">
        <f t="shared" si="7"/>
        <v>215</v>
      </c>
    </row>
    <row r="217" spans="1:4">
      <c r="A217" s="11">
        <v>216</v>
      </c>
      <c r="B217" s="28" t="s">
        <v>1279</v>
      </c>
      <c r="C217" s="10" t="str">
        <f t="shared" si="6"/>
        <v>(216,'PEDIDO DE INFORMAÇÕES'),</v>
      </c>
      <c r="D217" s="34">
        <f t="shared" si="7"/>
        <v>216</v>
      </c>
    </row>
    <row r="218" spans="1:4">
      <c r="A218" s="11">
        <v>217</v>
      </c>
      <c r="B218" s="41" t="s">
        <v>241</v>
      </c>
      <c r="C218" s="10" t="str">
        <f t="shared" si="6"/>
        <v>(217,'PEDIDO DE REABILITAÇÃO'),</v>
      </c>
      <c r="D218" s="34">
        <f t="shared" si="7"/>
        <v>217</v>
      </c>
    </row>
    <row r="219" spans="1:4">
      <c r="A219" s="11">
        <v>218</v>
      </c>
      <c r="B219" s="28" t="s">
        <v>229</v>
      </c>
      <c r="C219" s="10" t="str">
        <f t="shared" si="6"/>
        <v>(218,'PEDIDO DE RECONSIDERAÇÃO'),</v>
      </c>
      <c r="D219" s="34">
        <f t="shared" si="7"/>
        <v>218</v>
      </c>
    </row>
    <row r="220" spans="1:4">
      <c r="A220" s="11">
        <v>219</v>
      </c>
      <c r="B220" s="29" t="s">
        <v>230</v>
      </c>
      <c r="C220" s="10" t="str">
        <f t="shared" si="6"/>
        <v>(219,'PEDIDO DE REVISÃO'),</v>
      </c>
      <c r="D220" s="34">
        <f t="shared" si="7"/>
        <v>219</v>
      </c>
    </row>
    <row r="221" spans="1:4">
      <c r="A221" s="11">
        <v>220</v>
      </c>
      <c r="B221" s="28" t="s">
        <v>181</v>
      </c>
      <c r="C221" s="10" t="str">
        <f t="shared" si="6"/>
        <v>(220,'PENSÃO POR MORTE'),</v>
      </c>
      <c r="D221" s="34">
        <f t="shared" si="7"/>
        <v>220</v>
      </c>
    </row>
    <row r="222" spans="1:4">
      <c r="A222" s="11">
        <v>221</v>
      </c>
      <c r="B222" s="28" t="s">
        <v>231</v>
      </c>
      <c r="C222" s="10" t="str">
        <f t="shared" si="6"/>
        <v>(221,'PERDA DE POSTO E PATENTE'),</v>
      </c>
      <c r="D222" s="34">
        <f t="shared" si="7"/>
        <v>221</v>
      </c>
    </row>
    <row r="223" spans="1:4">
      <c r="A223" s="11">
        <v>222</v>
      </c>
      <c r="B223" s="41" t="s">
        <v>251</v>
      </c>
      <c r="C223" s="10" t="str">
        <f t="shared" si="6"/>
        <v>(222,'PERDA DE QUALIFICAÇÃO DE ENTIDADE COMO ORGANIZAÇÃO SOCIAL'),</v>
      </c>
      <c r="D223" s="34">
        <f t="shared" si="7"/>
        <v>222</v>
      </c>
    </row>
    <row r="224" spans="1:4">
      <c r="A224" s="11">
        <v>223</v>
      </c>
      <c r="B224" s="29" t="s">
        <v>1345</v>
      </c>
      <c r="C224" s="10" t="str">
        <f t="shared" si="6"/>
        <v>(223,'PERMISSÃO'),</v>
      </c>
      <c r="D224" s="34">
        <f t="shared" si="7"/>
        <v>223</v>
      </c>
    </row>
    <row r="225" spans="1:4">
      <c r="A225" s="11">
        <v>224</v>
      </c>
      <c r="B225" s="29" t="s">
        <v>1354</v>
      </c>
      <c r="C225" s="10" t="str">
        <f t="shared" si="6"/>
        <v>(224,'PERMISSÃO DE USO DE BEM PÚBLICO IMÓVEL'),</v>
      </c>
      <c r="D225" s="34">
        <f t="shared" si="7"/>
        <v>224</v>
      </c>
    </row>
    <row r="226" spans="1:4">
      <c r="A226" s="11">
        <v>225</v>
      </c>
      <c r="B226" s="29" t="s">
        <v>1365</v>
      </c>
      <c r="C226" s="10" t="str">
        <f t="shared" si="6"/>
        <v>(225,'PERMISSÃO DE USO DE BEM PÚBLICO MÓVEL'),</v>
      </c>
      <c r="D226" s="34">
        <f t="shared" si="7"/>
        <v>225</v>
      </c>
    </row>
    <row r="227" spans="1:4">
      <c r="A227" s="11">
        <v>226</v>
      </c>
      <c r="B227" s="29" t="s">
        <v>1308</v>
      </c>
      <c r="C227" s="10" t="str">
        <f t="shared" si="6"/>
        <v>(226,'PERMUTA'),</v>
      </c>
      <c r="D227" s="34">
        <f t="shared" si="7"/>
        <v>226</v>
      </c>
    </row>
    <row r="228" spans="1:4">
      <c r="A228" s="11">
        <v>227</v>
      </c>
      <c r="B228" s="29" t="s">
        <v>242</v>
      </c>
      <c r="C228" s="10" t="str">
        <f t="shared" si="6"/>
        <v>(227,'PESSOA FÍSICA'),</v>
      </c>
      <c r="D228" s="34">
        <f t="shared" si="7"/>
        <v>227</v>
      </c>
    </row>
    <row r="229" spans="1:4">
      <c r="A229" s="11">
        <v>228</v>
      </c>
      <c r="B229" s="29" t="s">
        <v>238</v>
      </c>
      <c r="C229" s="10" t="str">
        <f t="shared" si="6"/>
        <v>(228,'PESSOA JURÍDICA'),</v>
      </c>
      <c r="D229" s="34">
        <f t="shared" si="7"/>
        <v>228</v>
      </c>
    </row>
    <row r="230" spans="1:4">
      <c r="A230" s="11">
        <v>229</v>
      </c>
      <c r="B230" s="29" t="s">
        <v>321</v>
      </c>
      <c r="C230" s="10" t="str">
        <f t="shared" si="6"/>
        <v>(229,'PREGÃO OU LICITAÇÃO PÚBLICA NACIONAL – NCB'),</v>
      </c>
      <c r="D230" s="34">
        <f t="shared" si="7"/>
        <v>229</v>
      </c>
    </row>
    <row r="231" spans="1:4">
      <c r="A231" s="11">
        <v>230</v>
      </c>
      <c r="B231" s="29" t="s">
        <v>252</v>
      </c>
      <c r="C231" s="10" t="str">
        <f t="shared" si="6"/>
        <v>(230,'PRESTAÇÃO DE CONTAS ADMINISTRATIVA'),</v>
      </c>
      <c r="D231" s="34">
        <f t="shared" si="7"/>
        <v>230</v>
      </c>
    </row>
    <row r="232" spans="1:4">
      <c r="A232" s="11">
        <v>231</v>
      </c>
      <c r="B232" s="29" t="s">
        <v>1278</v>
      </c>
      <c r="C232" s="10" t="str">
        <f t="shared" si="6"/>
        <v>(231,'PROCEDIMENTO DE FISCALIZAÇÃO'),</v>
      </c>
      <c r="D232" s="34">
        <f t="shared" si="7"/>
        <v>231</v>
      </c>
    </row>
    <row r="233" spans="1:4">
      <c r="A233" s="11">
        <v>232</v>
      </c>
      <c r="B233" s="29" t="s">
        <v>1293</v>
      </c>
      <c r="C233" s="10" t="str">
        <f t="shared" si="6"/>
        <v>(232,'PROCEDIMENTO DE FISCALIZAÇÃO EM ASSUNTOS DE NATUREZA AMBIENTAL, PATRIMONIAL OU ORÇAMENTO'),</v>
      </c>
      <c r="D233" s="34">
        <f t="shared" si="7"/>
        <v>232</v>
      </c>
    </row>
    <row r="234" spans="1:4">
      <c r="A234" s="11">
        <v>233</v>
      </c>
      <c r="B234" s="29" t="s">
        <v>1273</v>
      </c>
      <c r="C234" s="10" t="str">
        <f t="shared" si="6"/>
        <v>(233,'PROCEDIMENTO DE MANIFESTAÇÃO DE INTERESSE'),</v>
      </c>
      <c r="D234" s="34">
        <f t="shared" si="7"/>
        <v>233</v>
      </c>
    </row>
    <row r="235" spans="1:4">
      <c r="A235" s="11">
        <v>234</v>
      </c>
      <c r="B235" s="29" t="s">
        <v>57</v>
      </c>
      <c r="C235" s="10" t="str">
        <f t="shared" si="6"/>
        <v>(234,'PROCEDIMENTO PRELIMINAR'),</v>
      </c>
      <c r="D235" s="34">
        <f t="shared" si="7"/>
        <v>234</v>
      </c>
    </row>
    <row r="236" spans="1:4">
      <c r="A236" s="11">
        <v>235</v>
      </c>
      <c r="B236" s="29" t="s">
        <v>1297</v>
      </c>
      <c r="C236" s="10" t="str">
        <f t="shared" si="6"/>
        <v>(235,'PROCEDIMENTO PRELIMINAR EM MATÉRIA AMBIENTAL, PATRIMONIAL OU ORÇAMENTO'),</v>
      </c>
      <c r="D236" s="34">
        <f t="shared" si="7"/>
        <v>235</v>
      </c>
    </row>
    <row r="237" spans="1:4">
      <c r="A237" s="11">
        <v>236</v>
      </c>
      <c r="B237" s="29" t="s">
        <v>59</v>
      </c>
      <c r="C237" s="10" t="str">
        <f t="shared" si="6"/>
        <v>(236,'PROCESSO ÉTICO'),</v>
      </c>
      <c r="D237" s="34">
        <f t="shared" si="7"/>
        <v>236</v>
      </c>
    </row>
    <row r="238" spans="1:4">
      <c r="A238" s="11">
        <v>237</v>
      </c>
      <c r="B238" s="29" t="s">
        <v>277</v>
      </c>
      <c r="C238" s="10" t="str">
        <f t="shared" si="6"/>
        <v>(237,'PROMOÇÃO EM RESSARCIMENTO DE PRETERIÇÃO'),</v>
      </c>
      <c r="D238" s="34">
        <f t="shared" si="7"/>
        <v>237</v>
      </c>
    </row>
    <row r="239" spans="1:4">
      <c r="A239" s="11">
        <v>238</v>
      </c>
      <c r="B239" s="29" t="s">
        <v>279</v>
      </c>
      <c r="C239" s="10" t="str">
        <f t="shared" si="6"/>
        <v>(238,'PROMOÇÃO POST MORTEM'),</v>
      </c>
      <c r="D239" s="34">
        <f t="shared" si="7"/>
        <v>238</v>
      </c>
    </row>
    <row r="240" spans="1:4">
      <c r="A240" s="11">
        <v>239</v>
      </c>
      <c r="B240" s="29" t="s">
        <v>1373</v>
      </c>
      <c r="C240" s="10" t="str">
        <f t="shared" si="6"/>
        <v>(239,'PROPOSTA ORÇAMENTÁRIA'),</v>
      </c>
      <c r="D240" s="34">
        <f t="shared" si="7"/>
        <v>239</v>
      </c>
    </row>
    <row r="241" spans="1:4">
      <c r="A241" s="11">
        <v>240</v>
      </c>
      <c r="B241" s="23" t="s">
        <v>253</v>
      </c>
      <c r="C241" s="10" t="str">
        <f t="shared" si="6"/>
        <v>(240,'QUALIFICAÇÃO DE ENTIDADE COMO ORGANIZAÇÃO SOCIAL'),</v>
      </c>
      <c r="D241" s="34">
        <f t="shared" si="7"/>
        <v>240</v>
      </c>
    </row>
    <row r="242" spans="1:4">
      <c r="A242" s="11">
        <v>241</v>
      </c>
      <c r="B242" s="23" t="s">
        <v>222</v>
      </c>
      <c r="C242" s="10" t="str">
        <f t="shared" si="6"/>
        <v>(241,'REAJUSTE CONTRATUAL'),</v>
      </c>
      <c r="D242" s="34">
        <f t="shared" si="7"/>
        <v>241</v>
      </c>
    </row>
    <row r="243" spans="1:4">
      <c r="A243" s="11">
        <v>242</v>
      </c>
      <c r="B243" s="23" t="s">
        <v>1374</v>
      </c>
      <c r="C243" s="10" t="str">
        <f t="shared" si="6"/>
        <v>(242,'RECEITAS PÚBLICAS'),</v>
      </c>
      <c r="D243" s="34">
        <f t="shared" si="7"/>
        <v>242</v>
      </c>
    </row>
    <row r="244" spans="1:4">
      <c r="A244" s="11">
        <v>243</v>
      </c>
      <c r="B244" s="23" t="s">
        <v>195</v>
      </c>
      <c r="C244" s="10" t="str">
        <f t="shared" si="6"/>
        <v>(243,'RECLAMAÇÃO CONTRA ATO DE AUTORIDADE ADMINISTRATIVA'),</v>
      </c>
      <c r="D244" s="34">
        <f t="shared" si="7"/>
        <v>243</v>
      </c>
    </row>
    <row r="245" spans="1:4">
      <c r="A245" s="11">
        <v>244</v>
      </c>
      <c r="B245" s="23" t="s">
        <v>1266</v>
      </c>
      <c r="C245" s="10" t="str">
        <f t="shared" si="6"/>
        <v>(244,'RECOMENDAÇÃO'),</v>
      </c>
      <c r="D245" s="34">
        <f t="shared" si="7"/>
        <v>244</v>
      </c>
    </row>
    <row r="246" spans="1:4">
      <c r="A246" s="11">
        <v>245</v>
      </c>
      <c r="B246" s="23" t="s">
        <v>227</v>
      </c>
      <c r="C246" s="10" t="str">
        <f t="shared" si="6"/>
        <v>(245,'RECOMENDAÇÃO EM MATÉRIA ADMINISTRATIVA/DISCIPLINAR'),</v>
      </c>
      <c r="D246" s="34">
        <f t="shared" si="7"/>
        <v>245</v>
      </c>
    </row>
    <row r="247" spans="1:4">
      <c r="A247" s="11">
        <v>246</v>
      </c>
      <c r="B247" s="28" t="s">
        <v>1298</v>
      </c>
      <c r="C247" s="10" t="str">
        <f t="shared" si="6"/>
        <v>(246,'RECOMENDAÇÃO EM MATÉRIA AMBIENTAL, PATRIMONIAL OU ORÇAMENTO'),</v>
      </c>
      <c r="D247" s="34">
        <f t="shared" si="7"/>
        <v>246</v>
      </c>
    </row>
    <row r="248" spans="1:4">
      <c r="A248" s="11">
        <v>247</v>
      </c>
      <c r="B248" s="28" t="s">
        <v>1330</v>
      </c>
      <c r="C248" s="10" t="str">
        <f t="shared" si="6"/>
        <v>(247,'RECONHECIMENTO DE DOMÍNIO MUNICIPAL'),</v>
      </c>
      <c r="D248" s="34">
        <f t="shared" si="7"/>
        <v>247</v>
      </c>
    </row>
    <row r="249" spans="1:4">
      <c r="A249" s="11">
        <v>248</v>
      </c>
      <c r="B249" s="28" t="s">
        <v>272</v>
      </c>
      <c r="C249" s="10" t="str">
        <f t="shared" si="6"/>
        <v>(248,'RECONHECIMENTO DE ESTABILIDADE ECONÔMICA'),</v>
      </c>
      <c r="D249" s="34">
        <f t="shared" si="7"/>
        <v>248</v>
      </c>
    </row>
    <row r="250" spans="1:4">
      <c r="A250" s="11">
        <v>249</v>
      </c>
      <c r="B250" s="29" t="s">
        <v>339</v>
      </c>
      <c r="C250" s="10" t="str">
        <f t="shared" si="6"/>
        <v>(249,'RECURSO'),</v>
      </c>
      <c r="D250" s="34">
        <f t="shared" si="7"/>
        <v>249</v>
      </c>
    </row>
    <row r="251" spans="1:4">
      <c r="A251" s="11">
        <v>250</v>
      </c>
      <c r="B251" s="28" t="s">
        <v>243</v>
      </c>
      <c r="C251" s="10" t="str">
        <f t="shared" si="6"/>
        <v>(250,'RECURSO ADMINISTRATIVO'),</v>
      </c>
      <c r="D251" s="34">
        <f t="shared" si="7"/>
        <v>250</v>
      </c>
    </row>
    <row r="252" spans="1:4">
      <c r="A252" s="11">
        <v>251</v>
      </c>
      <c r="B252" s="28" t="s">
        <v>182</v>
      </c>
      <c r="C252" s="10" t="str">
        <f t="shared" si="6"/>
        <v>(251,'REFORMA'),</v>
      </c>
      <c r="D252" s="34">
        <f t="shared" si="7"/>
        <v>251</v>
      </c>
    </row>
    <row r="253" spans="1:4">
      <c r="A253" s="11">
        <v>252</v>
      </c>
      <c r="B253" s="41" t="s">
        <v>285</v>
      </c>
      <c r="C253" s="10" t="str">
        <f t="shared" si="6"/>
        <v>(252,'REGISTRO DE APOSENTADORIA  NO TCE'),</v>
      </c>
      <c r="D253" s="34">
        <f t="shared" si="7"/>
        <v>252</v>
      </c>
    </row>
    <row r="254" spans="1:4">
      <c r="A254" s="11">
        <v>253</v>
      </c>
      <c r="B254" s="28" t="s">
        <v>1282</v>
      </c>
      <c r="C254" s="10" t="str">
        <f t="shared" si="6"/>
        <v>(253,'REGISTRO DE APOSENTADORIA NO TCE'),</v>
      </c>
      <c r="D254" s="34">
        <f t="shared" si="7"/>
        <v>253</v>
      </c>
    </row>
    <row r="255" spans="1:4">
      <c r="A255" s="11">
        <v>254</v>
      </c>
      <c r="B255" s="28" t="s">
        <v>1331</v>
      </c>
      <c r="C255" s="10" t="str">
        <f t="shared" si="6"/>
        <v>(254,'REGULARIZAÇÃO FUNDIÁRIA RURAL POR ALIENAÇÃO EXCEPCIONAL'),</v>
      </c>
      <c r="D255" s="34">
        <f t="shared" si="7"/>
        <v>254</v>
      </c>
    </row>
    <row r="256" spans="1:4">
      <c r="A256" s="11">
        <v>255</v>
      </c>
      <c r="B256" s="28" t="s">
        <v>1332</v>
      </c>
      <c r="C256" s="10" t="str">
        <f t="shared" si="6"/>
        <v>(255,'REGULARIZAÇÃO FUNDIÁRIA RURAL POR ALIENAÇÃO SIMPLES GRATUITA/DOAÇÃO'),</v>
      </c>
      <c r="D256" s="34">
        <f t="shared" si="7"/>
        <v>255</v>
      </c>
    </row>
    <row r="257" spans="1:4">
      <c r="A257" s="11">
        <v>256</v>
      </c>
      <c r="B257" s="41" t="s">
        <v>1333</v>
      </c>
      <c r="C257" s="10" t="str">
        <f t="shared" ref="C257:C301" si="8">CONCATENATE("(",$A257,",'",$B257,"'),")</f>
        <v>(256,'REGULARIZAÇÃO FUNDIÁRIA RURAL POR ALIENAÇÃO SIMPLES ONEROSA'),</v>
      </c>
      <c r="D257" s="34">
        <f t="shared" ref="D257:D301" si="9">A257</f>
        <v>256</v>
      </c>
    </row>
    <row r="258" spans="1:4">
      <c r="A258" s="11">
        <v>257</v>
      </c>
      <c r="B258" s="41" t="s">
        <v>1324</v>
      </c>
      <c r="C258" s="10" t="str">
        <f t="shared" si="8"/>
        <v>(257,'REGULARIZAÇÃO FUNDIÁRIA URBANA'),</v>
      </c>
      <c r="D258" s="34">
        <f t="shared" si="9"/>
        <v>257</v>
      </c>
    </row>
    <row r="259" spans="1:4">
      <c r="A259" s="11">
        <v>258</v>
      </c>
      <c r="B259" s="41" t="s">
        <v>183</v>
      </c>
      <c r="C259" s="10" t="str">
        <f t="shared" si="8"/>
        <v>(258,'REPARAÇÃO DE DANOS'),</v>
      </c>
      <c r="D259" s="34">
        <f t="shared" si="9"/>
        <v>258</v>
      </c>
    </row>
    <row r="260" spans="1:4">
      <c r="A260" s="11">
        <v>259</v>
      </c>
      <c r="B260" s="28" t="s">
        <v>1337</v>
      </c>
      <c r="C260" s="10" t="str">
        <f t="shared" si="8"/>
        <v>(259,'REPARAÇÃO DE DANOS EM BEM IMÓVEL'),</v>
      </c>
      <c r="D260" s="34">
        <f t="shared" si="9"/>
        <v>259</v>
      </c>
    </row>
    <row r="261" spans="1:4">
      <c r="A261" s="11">
        <v>260</v>
      </c>
      <c r="B261" s="29" t="s">
        <v>1338</v>
      </c>
      <c r="C261" s="10" t="str">
        <f t="shared" si="8"/>
        <v>(260,'REPARAÇÃO DE DANOS EM BEM MÓVEL'),</v>
      </c>
      <c r="D261" s="34">
        <f t="shared" si="9"/>
        <v>260</v>
      </c>
    </row>
    <row r="262" spans="1:4">
      <c r="A262" s="11">
        <v>261</v>
      </c>
      <c r="B262" s="28" t="s">
        <v>185</v>
      </c>
      <c r="C262" s="10" t="str">
        <f t="shared" si="8"/>
        <v>(261,'REPRESENTAÇÃO PROVENIENTE DO MP-CONTAS'),</v>
      </c>
      <c r="D262" s="34">
        <f t="shared" si="9"/>
        <v>261</v>
      </c>
    </row>
    <row r="263" spans="1:4">
      <c r="A263" s="11">
        <v>262</v>
      </c>
      <c r="B263" s="29" t="s">
        <v>1339</v>
      </c>
      <c r="C263" s="10" t="str">
        <f t="shared" si="8"/>
        <v>(262,'REQUISIÇÃO DE BEM DE TERCEIROS'),</v>
      </c>
      <c r="D263" s="34">
        <f t="shared" si="9"/>
        <v>262</v>
      </c>
    </row>
    <row r="264" spans="1:4">
      <c r="A264" s="11">
        <v>263</v>
      </c>
      <c r="B264" s="29" t="s">
        <v>1321</v>
      </c>
      <c r="C264" s="10" t="str">
        <f t="shared" si="8"/>
        <v>(263,'REQUISIÇÃO DE BEM PÚBLICO MÓVEL'),</v>
      </c>
      <c r="D264" s="34">
        <f t="shared" si="9"/>
        <v>263</v>
      </c>
    </row>
    <row r="265" spans="1:4">
      <c r="A265" s="11">
        <v>264</v>
      </c>
      <c r="B265" s="29" t="s">
        <v>343</v>
      </c>
      <c r="C265" s="10" t="str">
        <f t="shared" si="8"/>
        <v>(264,'RESCISÃO AMIGÁVEL'),</v>
      </c>
      <c r="D265" s="34">
        <f t="shared" si="9"/>
        <v>264</v>
      </c>
    </row>
    <row r="266" spans="1:4">
      <c r="A266" s="11">
        <v>265</v>
      </c>
      <c r="B266" s="29" t="s">
        <v>293</v>
      </c>
      <c r="C266" s="10" t="str">
        <f t="shared" si="8"/>
        <v>(265,'RESCISÃO DE JULGADO'),</v>
      </c>
      <c r="D266" s="34">
        <f t="shared" si="9"/>
        <v>265</v>
      </c>
    </row>
    <row r="267" spans="1:4">
      <c r="A267" s="11">
        <v>266</v>
      </c>
      <c r="B267" s="29" t="s">
        <v>344</v>
      </c>
      <c r="C267" s="10" t="str">
        <f t="shared" si="8"/>
        <v>(266,'RESCISÃO UNILATERAL'),</v>
      </c>
      <c r="D267" s="34">
        <f t="shared" si="9"/>
        <v>266</v>
      </c>
    </row>
    <row r="268" spans="1:4">
      <c r="A268" s="11">
        <v>267</v>
      </c>
      <c r="B268" s="29" t="s">
        <v>184</v>
      </c>
      <c r="C268" s="10" t="str">
        <f t="shared" si="8"/>
        <v>(267,'RESERVA REMUNERADA'),</v>
      </c>
      <c r="D268" s="34">
        <f t="shared" si="9"/>
        <v>267</v>
      </c>
    </row>
    <row r="269" spans="1:4">
      <c r="A269" s="11">
        <v>268</v>
      </c>
      <c r="B269" s="29" t="s">
        <v>237</v>
      </c>
      <c r="C269" s="10" t="str">
        <f t="shared" si="8"/>
        <v>(268,'RESOLUÇÃO'),</v>
      </c>
      <c r="D269" s="34">
        <f t="shared" si="9"/>
        <v>268</v>
      </c>
    </row>
    <row r="270" spans="1:4">
      <c r="A270" s="11">
        <v>269</v>
      </c>
      <c r="B270" s="29" t="s">
        <v>1249</v>
      </c>
      <c r="C270" s="10" t="str">
        <f t="shared" si="8"/>
        <v>(269,'RESPONSABILIDADE ADMINISTRATIVA'),</v>
      </c>
      <c r="D270" s="34">
        <f t="shared" si="9"/>
        <v>269</v>
      </c>
    </row>
    <row r="271" spans="1:4">
      <c r="A271" s="11">
        <v>270</v>
      </c>
      <c r="B271" s="29" t="s">
        <v>1250</v>
      </c>
      <c r="C271" s="10" t="str">
        <f t="shared" si="8"/>
        <v>(270,'RESPONSABILIDADE DISCIPLINAR'),</v>
      </c>
      <c r="D271" s="34">
        <f t="shared" si="9"/>
        <v>270</v>
      </c>
    </row>
    <row r="272" spans="1:4">
      <c r="A272" s="11">
        <v>271</v>
      </c>
      <c r="B272" s="29" t="s">
        <v>1336</v>
      </c>
      <c r="C272" s="10" t="str">
        <f t="shared" si="8"/>
        <v>(271,'RETIFICACAO DE REGISTRO IMOBILIÁRIO DE BEM PÚBLICO IMÓVEL'),</v>
      </c>
      <c r="D272" s="34">
        <f t="shared" si="9"/>
        <v>271</v>
      </c>
    </row>
    <row r="273" spans="1:4">
      <c r="A273" s="11">
        <v>272</v>
      </c>
      <c r="B273" s="29" t="s">
        <v>286</v>
      </c>
      <c r="C273" s="10" t="str">
        <f t="shared" si="8"/>
        <v>(272,'RETIFICAÇÃO DO ATO APOSENTADOR'),</v>
      </c>
      <c r="D273" s="34">
        <f t="shared" si="9"/>
        <v>272</v>
      </c>
    </row>
    <row r="274" spans="1:4">
      <c r="A274" s="11">
        <v>273</v>
      </c>
      <c r="B274" s="29" t="s">
        <v>292</v>
      </c>
      <c r="C274" s="10" t="str">
        <f t="shared" si="8"/>
        <v>(273,'REVISÃO'),</v>
      </c>
      <c r="D274" s="34">
        <f t="shared" si="9"/>
        <v>273</v>
      </c>
    </row>
    <row r="275" spans="1:4">
      <c r="A275" s="11">
        <v>274</v>
      </c>
      <c r="B275" s="29" t="s">
        <v>220</v>
      </c>
      <c r="C275" s="10" t="str">
        <f t="shared" si="8"/>
        <v>(274,'REVISÃO CONTRATUAL'),</v>
      </c>
      <c r="D275" s="34">
        <f t="shared" si="9"/>
        <v>274</v>
      </c>
    </row>
    <row r="276" spans="1:4">
      <c r="A276" s="11">
        <v>275</v>
      </c>
      <c r="B276" s="28" t="s">
        <v>340</v>
      </c>
      <c r="C276" s="10" t="str">
        <f t="shared" si="8"/>
        <v>(275,'REVOGAÇÃO/ANULAÇÃO'),</v>
      </c>
      <c r="D276" s="34">
        <f t="shared" si="9"/>
        <v>275</v>
      </c>
    </row>
    <row r="277" spans="1:4">
      <c r="A277" s="11">
        <v>276</v>
      </c>
      <c r="B277" s="28" t="s">
        <v>325</v>
      </c>
      <c r="C277" s="10" t="str">
        <f t="shared" si="8"/>
        <v>(276,'SELEÇÃO BASEADA NA QUALIDADE - SBQ'),</v>
      </c>
      <c r="D277" s="34">
        <f t="shared" si="9"/>
        <v>276</v>
      </c>
    </row>
    <row r="278" spans="1:4">
      <c r="A278" s="11">
        <v>277</v>
      </c>
      <c r="B278" s="28" t="s">
        <v>326</v>
      </c>
      <c r="C278" s="10" t="str">
        <f t="shared" si="8"/>
        <v>(277,'SELEÇÃO BASEADA NA QUALIDADE E CUSTO - SBQC'),</v>
      </c>
      <c r="D278" s="34">
        <f t="shared" si="9"/>
        <v>277</v>
      </c>
    </row>
    <row r="279" spans="1:4">
      <c r="A279" s="11">
        <v>278</v>
      </c>
      <c r="B279" s="28" t="s">
        <v>327</v>
      </c>
      <c r="C279" s="10" t="str">
        <f t="shared" si="8"/>
        <v>(278,'SELEÇÃO BASEADA NA QUALIFICAÇÃO DO CONSULTOR - SQC'),</v>
      </c>
      <c r="D279" s="34">
        <f t="shared" si="9"/>
        <v>278</v>
      </c>
    </row>
    <row r="280" spans="1:4">
      <c r="A280" s="11">
        <v>279</v>
      </c>
      <c r="B280" s="28" t="s">
        <v>328</v>
      </c>
      <c r="C280" s="10" t="str">
        <f t="shared" si="8"/>
        <v>(279,'SELEÇÃO COM ORÇAMENTO FIXO - SOF'),</v>
      </c>
      <c r="D280" s="34">
        <f t="shared" si="9"/>
        <v>279</v>
      </c>
    </row>
    <row r="281" spans="1:4">
      <c r="A281" s="11">
        <v>280</v>
      </c>
      <c r="B281" s="28" t="s">
        <v>329</v>
      </c>
      <c r="C281" s="10" t="str">
        <f t="shared" si="8"/>
        <v>(280,'SELEÇÃO PELO MENOR CUSTO - SMC'),</v>
      </c>
      <c r="D281" s="34">
        <f t="shared" si="9"/>
        <v>280</v>
      </c>
    </row>
    <row r="282" spans="1:4">
      <c r="A282" s="11">
        <v>281</v>
      </c>
      <c r="B282" s="28" t="s">
        <v>302</v>
      </c>
      <c r="C282" s="10" t="str">
        <f t="shared" si="8"/>
        <v>(281,'SERVIÇOS DE ENGENHARIA'),</v>
      </c>
      <c r="D282" s="34">
        <f t="shared" si="9"/>
        <v>281</v>
      </c>
    </row>
    <row r="283" spans="1:4">
      <c r="A283" s="11">
        <v>282</v>
      </c>
      <c r="B283" s="28" t="s">
        <v>303</v>
      </c>
      <c r="C283" s="10" t="str">
        <f t="shared" si="8"/>
        <v>(282,'SERVIÇOS EM GERAL'),</v>
      </c>
      <c r="D283" s="34">
        <f t="shared" si="9"/>
        <v>282</v>
      </c>
    </row>
    <row r="284" spans="1:4">
      <c r="A284" s="11">
        <v>283</v>
      </c>
      <c r="B284" s="28" t="s">
        <v>299</v>
      </c>
      <c r="C284" s="10" t="str">
        <f t="shared" si="8"/>
        <v>(283,'SERVIÇOS EM GERAL CONTÍNUOS'),</v>
      </c>
      <c r="D284" s="34">
        <f t="shared" si="9"/>
        <v>283</v>
      </c>
    </row>
    <row r="285" spans="1:4">
      <c r="A285" s="11">
        <v>284</v>
      </c>
      <c r="B285" s="28" t="s">
        <v>300</v>
      </c>
      <c r="C285" s="10" t="str">
        <f t="shared" si="8"/>
        <v>(284,'SERVIÇOS TERCEIRIZADOS'),</v>
      </c>
      <c r="D285" s="34">
        <f t="shared" si="9"/>
        <v>284</v>
      </c>
    </row>
    <row r="286" spans="1:4">
      <c r="A286" s="11">
        <v>285</v>
      </c>
      <c r="B286" s="28" t="s">
        <v>1340</v>
      </c>
      <c r="C286" s="10" t="str">
        <f t="shared" si="8"/>
        <v>(285,'SERVIDÃO ADMINISTRATIVA DE BEM DE TERCEIROS'),</v>
      </c>
      <c r="D286" s="34">
        <f t="shared" si="9"/>
        <v>285</v>
      </c>
    </row>
    <row r="287" spans="1:4">
      <c r="A287" s="11">
        <v>286</v>
      </c>
      <c r="B287" s="28" t="s">
        <v>1355</v>
      </c>
      <c r="C287" s="10" t="str">
        <f t="shared" si="8"/>
        <v>(286,'SERVIDÃO ADMINISTRATIVA DE BEM PÚBLICO IMÓVEL'),</v>
      </c>
      <c r="D287" s="34">
        <f t="shared" si="9"/>
        <v>286</v>
      </c>
    </row>
    <row r="288" spans="1:4">
      <c r="A288" s="11">
        <v>287</v>
      </c>
      <c r="B288" s="28" t="s">
        <v>330</v>
      </c>
      <c r="C288" s="10" t="str">
        <f t="shared" si="8"/>
        <v>(287,'SHOPPING'),</v>
      </c>
      <c r="D288" s="34">
        <f t="shared" si="9"/>
        <v>287</v>
      </c>
    </row>
    <row r="289" spans="1:4">
      <c r="A289" s="11">
        <v>288</v>
      </c>
      <c r="B289" s="28" t="s">
        <v>301</v>
      </c>
      <c r="C289" s="10" t="str">
        <f t="shared" si="8"/>
        <v>(288,'TI'),</v>
      </c>
      <c r="D289" s="34">
        <f t="shared" si="9"/>
        <v>288</v>
      </c>
    </row>
    <row r="290" spans="1:4">
      <c r="A290" s="11">
        <v>289</v>
      </c>
      <c r="B290" s="28" t="s">
        <v>201</v>
      </c>
      <c r="C290" s="10" t="str">
        <f t="shared" si="8"/>
        <v>(289,'TOMADA DE CONTAS'),</v>
      </c>
      <c r="D290" s="34">
        <f t="shared" si="9"/>
        <v>289</v>
      </c>
    </row>
    <row r="291" spans="1:4">
      <c r="A291" s="11">
        <v>290</v>
      </c>
      <c r="B291" s="28" t="s">
        <v>254</v>
      </c>
      <c r="C291" s="10" t="str">
        <f t="shared" si="8"/>
        <v>(290,'TOMADA DE CONTAS ADMINISTRATIVA'),</v>
      </c>
      <c r="D291" s="34">
        <f t="shared" si="9"/>
        <v>290</v>
      </c>
    </row>
    <row r="292" spans="1:4">
      <c r="A292" s="11">
        <v>291</v>
      </c>
      <c r="B292" s="28" t="s">
        <v>239</v>
      </c>
      <c r="C292" s="10" t="str">
        <f t="shared" si="8"/>
        <v>(291,'TOMADA DE CONTAS ESPECIAL'),</v>
      </c>
      <c r="D292" s="34">
        <f t="shared" si="9"/>
        <v>291</v>
      </c>
    </row>
    <row r="293" spans="1:4">
      <c r="A293" s="11">
        <v>292</v>
      </c>
      <c r="B293" s="28" t="s">
        <v>1301</v>
      </c>
      <c r="C293" s="10" t="str">
        <f t="shared" si="8"/>
        <v>(292,'TOMBAMENTO DE BEM DE TERCEIROS'),</v>
      </c>
      <c r="D293" s="34">
        <f t="shared" si="9"/>
        <v>292</v>
      </c>
    </row>
    <row r="294" spans="1:4">
      <c r="A294" s="11">
        <v>293</v>
      </c>
      <c r="B294" s="28" t="s">
        <v>1356</v>
      </c>
      <c r="C294" s="10" t="str">
        <f t="shared" si="8"/>
        <v>(293,'TOMBAMENTO DE BEM PÚBLICO IMÓVEL'),</v>
      </c>
      <c r="D294" s="34">
        <f t="shared" si="9"/>
        <v>293</v>
      </c>
    </row>
    <row r="295" spans="1:4">
      <c r="A295" s="11">
        <v>294</v>
      </c>
      <c r="B295" s="28" t="s">
        <v>1366</v>
      </c>
      <c r="C295" s="10" t="str">
        <f t="shared" si="8"/>
        <v>(294,'TOMBAMENTO DE BEM PÚBLICO MÓVEL'),</v>
      </c>
      <c r="D295" s="34">
        <f t="shared" si="9"/>
        <v>294</v>
      </c>
    </row>
    <row r="296" spans="1:4">
      <c r="A296" s="11">
        <v>295</v>
      </c>
      <c r="B296" s="28" t="s">
        <v>1346</v>
      </c>
      <c r="C296" s="10" t="str">
        <f t="shared" si="8"/>
        <v>(295,'USO MÚTUO'),</v>
      </c>
      <c r="D296" s="34">
        <f t="shared" si="9"/>
        <v>295</v>
      </c>
    </row>
    <row r="297" spans="1:4">
      <c r="A297" s="11">
        <v>296</v>
      </c>
      <c r="B297" s="28" t="s">
        <v>1357</v>
      </c>
      <c r="C297" s="10" t="str">
        <f t="shared" si="8"/>
        <v>(296,'USUCAPIÃO DE DIREITO REAL DE USO DE BEM PÚBLICO IMÓVEL'),</v>
      </c>
      <c r="D297" s="34">
        <f t="shared" si="9"/>
        <v>296</v>
      </c>
    </row>
    <row r="298" spans="1:4">
      <c r="A298" s="11">
        <v>297</v>
      </c>
      <c r="B298" s="28" t="s">
        <v>1302</v>
      </c>
      <c r="C298" s="10" t="str">
        <f t="shared" si="8"/>
        <v>(297,'USUCAPIÃO EXTRAJUDICIAL DE BEM DE TERCEIROS'),</v>
      </c>
      <c r="D298" s="34">
        <f t="shared" si="9"/>
        <v>297</v>
      </c>
    </row>
    <row r="299" spans="1:4">
      <c r="A299" s="11">
        <v>298</v>
      </c>
      <c r="B299" s="29" t="s">
        <v>1314</v>
      </c>
      <c r="C299" s="10" t="str">
        <f t="shared" si="8"/>
        <v>(298,'USUCAPIÃO EXTRAJUDICIAL DE BEM PÚBLICO IMÓVEL'),</v>
      </c>
      <c r="D299" s="34">
        <f t="shared" si="9"/>
        <v>298</v>
      </c>
    </row>
    <row r="300" spans="1:4">
      <c r="A300" s="11">
        <v>299</v>
      </c>
      <c r="B300" s="29" t="s">
        <v>1303</v>
      </c>
      <c r="C300" s="10" t="str">
        <f t="shared" si="8"/>
        <v>(299,'USUCAPIÃO JUDICIAL DE BEM DE TERCEIROS'),</v>
      </c>
      <c r="D300" s="34">
        <f t="shared" si="9"/>
        <v>299</v>
      </c>
    </row>
    <row r="301" spans="1:4">
      <c r="A301" s="11">
        <v>300</v>
      </c>
      <c r="B301" s="28" t="s">
        <v>1315</v>
      </c>
      <c r="C301" s="10" t="str">
        <f t="shared" si="8"/>
        <v>(300,'USUCAPIÃO JUDICIAL DE BEM PÚBLICO IMÓVEL'),</v>
      </c>
      <c r="D301" s="34">
        <f t="shared" si="9"/>
        <v>300</v>
      </c>
    </row>
  </sheetData>
  <sortState ref="B2:B9408">
    <sortCondition ref="B2:B9408"/>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dimension ref="A1:E994"/>
  <sheetViews>
    <sheetView showGridLines="0" topLeftCell="A37" workbookViewId="0">
      <selection activeCell="B50" sqref="B50"/>
    </sheetView>
  </sheetViews>
  <sheetFormatPr defaultRowHeight="15"/>
  <cols>
    <col min="1" max="1" width="10.7109375" style="85" customWidth="1"/>
    <col min="2" max="2" width="105.7109375" style="80" customWidth="1"/>
    <col min="3" max="3" width="15.7109375" style="85" customWidth="1"/>
    <col min="4" max="4" width="125.7109375" style="18" customWidth="1"/>
    <col min="5" max="5" width="9.140625" style="91"/>
  </cols>
  <sheetData>
    <row r="1" spans="1:5" s="1" customFormat="1">
      <c r="A1" s="83" t="s">
        <v>47</v>
      </c>
      <c r="B1" s="14" t="s">
        <v>53</v>
      </c>
      <c r="C1" s="13" t="s">
        <v>635</v>
      </c>
      <c r="D1" s="15" t="s">
        <v>49</v>
      </c>
      <c r="E1" s="87" t="s">
        <v>47</v>
      </c>
    </row>
    <row r="2" spans="1:5">
      <c r="A2" s="86">
        <v>1</v>
      </c>
      <c r="B2" s="76" t="s">
        <v>1602</v>
      </c>
      <c r="C2" s="84" t="s">
        <v>53</v>
      </c>
      <c r="D2" s="82" t="str">
        <f>CONCATENATE("(",$A2,",'",$B2,"','",SUBSTITUTE(UPPER($C2),UPPER("Informação"),"OBRIGATORIO"),"'),")</f>
        <v>(1,'Indicação do dispositivo legal aplicável (art 65, §3º, inc IV, Lei Estadual nº 9433/2005)','DOCUMENTO'),</v>
      </c>
      <c r="E2" s="88">
        <f>A2</f>
        <v>1</v>
      </c>
    </row>
    <row r="3" spans="1:5" ht="26.25" customHeight="1">
      <c r="A3" s="86">
        <v>2</v>
      </c>
      <c r="B3" s="76" t="s">
        <v>1017</v>
      </c>
      <c r="C3" s="84" t="s">
        <v>53</v>
      </c>
      <c r="D3" s="82" t="str">
        <f t="shared" ref="D3:D66" si="0">CONCATENATE("(",$A3,",'",$B3,"','",SUBSTITUTE(UPPER($C3),UPPER("Informação"),"OBRIGATORIO"),"'),")</f>
        <v>(2,'Indicação expressa dos preços unitários que serão aplicados no período subsequente,','DOCUMENTO'),</v>
      </c>
      <c r="E3" s="88">
        <f t="shared" ref="E3:E66" si="1">A3</f>
        <v>2</v>
      </c>
    </row>
    <row r="4" spans="1:5" ht="30">
      <c r="A4" s="86">
        <v>3</v>
      </c>
      <c r="B4" s="76" t="s">
        <v>1413</v>
      </c>
      <c r="C4" s="84" t="s">
        <v>53</v>
      </c>
      <c r="D4" s="82" t="str">
        <f t="shared" si="0"/>
        <v>(3,'Manifestação da Administração sobre projeção de eventual reajuste/revisão contratual ou de pendência de análise de processo versando sobre reajuste e/ou revisão no que diz respeito ao contrato ora vigente                                           ','DOCUMENTO'),</v>
      </c>
      <c r="E4" s="88">
        <f t="shared" si="1"/>
        <v>3</v>
      </c>
    </row>
    <row r="5" spans="1:5" ht="45">
      <c r="A5" s="86">
        <v>4</v>
      </c>
      <c r="B5" s="77" t="s">
        <v>1414</v>
      </c>
      <c r="C5" s="84" t="s">
        <v>53</v>
      </c>
      <c r="D5" s="82" t="str">
        <f t="shared" si="0"/>
        <v>(4,'Certidão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5" s="88">
        <f t="shared" si="1"/>
        <v>4</v>
      </c>
    </row>
    <row r="6" spans="1:5">
      <c r="A6" s="86">
        <v>5</v>
      </c>
      <c r="B6" s="77" t="s">
        <v>909</v>
      </c>
      <c r="C6" s="84" t="s">
        <v>53</v>
      </c>
      <c r="D6" s="82" t="str">
        <f t="shared" si="0"/>
        <v>(5,'Documento contendo “não objeção” do Banco, quando a revisão for prévia','DOCUMENTO'),</v>
      </c>
      <c r="E6" s="88">
        <f t="shared" si="1"/>
        <v>5</v>
      </c>
    </row>
    <row r="7" spans="1:5" ht="30">
      <c r="A7" s="86">
        <v>6</v>
      </c>
      <c r="B7" s="77" t="s">
        <v>1415</v>
      </c>
      <c r="C7" s="84" t="s">
        <v>53</v>
      </c>
      <c r="D7" s="82" t="str">
        <f t="shared" si="0"/>
        <v>(6,'Requisição de Serviços – RS, através do SIMPAS, contendo o código do item a ser licitado (item 426, IN SAEB n 005/2011)','DOCUMENTO'),</v>
      </c>
      <c r="E7" s="88">
        <f t="shared" si="1"/>
        <v>6</v>
      </c>
    </row>
    <row r="8" spans="1:5">
      <c r="A8" s="86">
        <v>7</v>
      </c>
      <c r="B8" s="77" t="s">
        <v>917</v>
      </c>
      <c r="C8" s="84" t="s">
        <v>53</v>
      </c>
      <c r="D8" s="82" t="str">
        <f t="shared" si="0"/>
        <v>(7,'Autorização do Secretário da Pasta','DOCUMENTO'),</v>
      </c>
      <c r="E8" s="88">
        <f t="shared" si="1"/>
        <v>7</v>
      </c>
    </row>
    <row r="9" spans="1:5">
      <c r="A9" s="86">
        <v>8</v>
      </c>
      <c r="B9" s="78" t="s">
        <v>963</v>
      </c>
      <c r="C9" s="84" t="s">
        <v>53</v>
      </c>
      <c r="D9" s="82" t="str">
        <f t="shared" si="0"/>
        <v>(8,'Declaração de conformidade com as regras de aferição de elegibilidade do Banco','DOCUMENTO'),</v>
      </c>
      <c r="E9" s="88">
        <f t="shared" si="1"/>
        <v>8</v>
      </c>
    </row>
    <row r="10" spans="1:5">
      <c r="A10" s="86">
        <v>9</v>
      </c>
      <c r="B10" s="78" t="s">
        <v>912</v>
      </c>
      <c r="C10" s="84" t="s">
        <v>53</v>
      </c>
      <c r="D10" s="82" t="str">
        <f t="shared" si="0"/>
        <v>(9,'Minuta de Edital de acordo com padrão do Banco','DOCUMENTO'),</v>
      </c>
      <c r="E10" s="88">
        <f t="shared" si="1"/>
        <v>9</v>
      </c>
    </row>
    <row r="11" spans="1:5" ht="30">
      <c r="A11" s="86">
        <v>10</v>
      </c>
      <c r="B11" s="79" t="s">
        <v>1416</v>
      </c>
      <c r="C11" s="84" t="s">
        <v>53</v>
      </c>
      <c r="D11" s="82" t="str">
        <f t="shared" si="0"/>
        <v>(10,'Abertura de processo administrativo devidamente autuado, protocolado e numerado (art74, caput, c/c art 65, §3º, inc I, Lei Estadual nº 9433/2005)','DOCUMENTO'),</v>
      </c>
      <c r="E11" s="88">
        <f t="shared" si="1"/>
        <v>10</v>
      </c>
    </row>
    <row r="12" spans="1:5">
      <c r="A12" s="86">
        <v>11</v>
      </c>
      <c r="B12" s="79" t="s">
        <v>445</v>
      </c>
      <c r="C12" s="84" t="s">
        <v>53</v>
      </c>
      <c r="D12" s="82" t="str">
        <f t="shared" si="0"/>
        <v>(11,'Aditivo contratual','DOCUMENTO'),</v>
      </c>
      <c r="E12" s="88">
        <f t="shared" si="1"/>
        <v>11</v>
      </c>
    </row>
    <row r="13" spans="1:5">
      <c r="A13" s="86">
        <v>12</v>
      </c>
      <c r="B13" s="79" t="s">
        <v>947</v>
      </c>
      <c r="C13" s="84" t="s">
        <v>53</v>
      </c>
      <c r="D13" s="82" t="str">
        <f t="shared" si="0"/>
        <v>(12,'Aditivos eventualmente celebrados','DOCUMENTO'),</v>
      </c>
      <c r="E13" s="88">
        <f t="shared" si="1"/>
        <v>12</v>
      </c>
    </row>
    <row r="14" spans="1:5">
      <c r="A14" s="86">
        <v>13</v>
      </c>
      <c r="B14" s="77" t="s">
        <v>688</v>
      </c>
      <c r="C14" s="84" t="s">
        <v>53</v>
      </c>
      <c r="D14" s="82" t="str">
        <f t="shared" si="0"/>
        <v>(13,'Aditivos porventura existentes','DOCUMENTO'),</v>
      </c>
      <c r="E14" s="88">
        <f t="shared" si="1"/>
        <v>13</v>
      </c>
    </row>
    <row r="15" spans="1:5" ht="30">
      <c r="A15" s="86">
        <v>14</v>
      </c>
      <c r="B15" s="77" t="s">
        <v>1417</v>
      </c>
      <c r="C15" s="84" t="s">
        <v>53</v>
      </c>
      <c r="D15" s="82" t="str">
        <f t="shared" si="0"/>
        <v>(14,'Análise da Secretaria sobre o atendimento   do ato constitutivo aos requisitos previstos no art 12 da Lei nº 8647/2003','DOCUMENTO'),</v>
      </c>
      <c r="E15" s="88">
        <f t="shared" si="1"/>
        <v>14</v>
      </c>
    </row>
    <row r="16" spans="1:5" ht="60">
      <c r="A16" s="86">
        <v>15</v>
      </c>
      <c r="B16" s="79" t="s">
        <v>1418</v>
      </c>
      <c r="C16" s="84" t="s">
        <v>53</v>
      </c>
      <c r="D16" s="82" t="str">
        <f t="shared" si="0"/>
        <v>(15,'Análise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15924/2015)','DOCUMENTO'),</v>
      </c>
      <c r="E16" s="88">
        <f t="shared" si="1"/>
        <v>15</v>
      </c>
    </row>
    <row r="17" spans="1:5" ht="60">
      <c r="A17" s="86">
        <v>16</v>
      </c>
      <c r="B17" s="76" t="s">
        <v>1419</v>
      </c>
      <c r="C17" s="84" t="s">
        <v>53</v>
      </c>
      <c r="D17" s="82" t="str">
        <f t="shared" si="0"/>
        <v>(16,'Análise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7" s="88">
        <f t="shared" si="1"/>
        <v>16</v>
      </c>
    </row>
    <row r="18" spans="1:5" ht="60">
      <c r="A18" s="86">
        <v>17</v>
      </c>
      <c r="B18" s="77" t="s">
        <v>1419</v>
      </c>
      <c r="C18" s="84" t="s">
        <v>53</v>
      </c>
      <c r="D18" s="82" t="str">
        <f t="shared" si="0"/>
        <v>(17,'Análise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(Art 2º, Decreto estadual n 15924/2015) ','DOCUMENTO'),</v>
      </c>
      <c r="E18" s="88">
        <f t="shared" si="1"/>
        <v>17</v>
      </c>
    </row>
    <row r="19" spans="1:5" ht="45">
      <c r="A19" s="86">
        <v>18</v>
      </c>
      <c r="B19" s="77" t="s">
        <v>1041</v>
      </c>
      <c r="C19" s="84" t="s">
        <v>53</v>
      </c>
      <c r="D19" s="82" t="str">
        <f t="shared" si="0"/>
        <v>(18,'Análise prévia da Assessoria de Planejamento e Gestão - APG das Secretarias ou setor correlato para os demais entes públicos, visando a adequação quanto aos limites previstos na Lei Orçamentária Anual - LOA do presente exercício financeiro, observada a cota mensal de cada Unidade, a qual será definida pela Secretaria da Fazenda ','DOCUMENTO'),</v>
      </c>
      <c r="E19" s="88">
        <f t="shared" si="1"/>
        <v>18</v>
      </c>
    </row>
    <row r="20" spans="1:5" ht="75">
      <c r="A20" s="86">
        <v>19</v>
      </c>
      <c r="B20" s="79" t="s">
        <v>1420</v>
      </c>
      <c r="C20" s="84" t="s">
        <v>53</v>
      </c>
      <c r="D20" s="82" t="str">
        <f t="shared" si="0"/>
        <v>(19,'Análise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contingencimento de gastos)','DOCUMENTO'),</v>
      </c>
      <c r="E20" s="88">
        <f t="shared" si="1"/>
        <v>19</v>
      </c>
    </row>
    <row r="21" spans="1:5" ht="75">
      <c r="A21" s="86">
        <v>20</v>
      </c>
      <c r="B21" s="79" t="s">
        <v>1421</v>
      </c>
      <c r="C21" s="84" t="s">
        <v>53</v>
      </c>
      <c r="D21" s="82" t="str">
        <f t="shared" si="0"/>
        <v>(20,'Análise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e demais normas aplicáveis à matéria, relativas ao contigencimento de gastos) ','DOCUMENTO'),</v>
      </c>
      <c r="E21" s="88">
        <f t="shared" si="1"/>
        <v>20</v>
      </c>
    </row>
    <row r="22" spans="1:5" ht="60">
      <c r="A22" s="86">
        <v>21</v>
      </c>
      <c r="B22" s="77" t="s">
        <v>1422</v>
      </c>
      <c r="C22" s="84" t="s">
        <v>53</v>
      </c>
      <c r="D22" s="82" t="str">
        <f t="shared" si="0"/>
        <v>(21,'Análise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 ','DOCUMENTO'),</v>
      </c>
      <c r="E22" s="88">
        <f t="shared" si="1"/>
        <v>21</v>
      </c>
    </row>
    <row r="23" spans="1:5" ht="60">
      <c r="A23" s="86">
        <v>22</v>
      </c>
      <c r="B23" s="78" t="s">
        <v>1423</v>
      </c>
      <c r="C23" s="84" t="s">
        <v>53</v>
      </c>
      <c r="D23" s="82" t="str">
        <f t="shared" si="0"/>
        <v>(22,'Análise prévia da Assessoria de Planejamento e Gestão - APG das Secretarias ou setor correlato para os demais entes públicos, visando à adequação quanto aos limites previstos na Lei Orçamentária Anual - LOA do presente exercício financeiro, observada a cota mensal de cada Unidade, a qual será definida pela Secretaria da Fazenda (Art 2º, Decreto Estadual nº 15924/2015 c/c Decreto Estadual nº 16536/2016)','DOCUMENTO'),</v>
      </c>
      <c r="E23" s="88">
        <f t="shared" si="1"/>
        <v>22</v>
      </c>
    </row>
    <row r="24" spans="1:5" ht="30">
      <c r="A24" s="86">
        <v>23</v>
      </c>
      <c r="B24" s="76" t="s">
        <v>893</v>
      </c>
      <c r="C24" s="84" t="s">
        <v>53</v>
      </c>
      <c r="D24" s="82" t="str">
        <f t="shared" si="0"/>
        <v>(23,'Análise sobre a exequibilidade do preço, inclusive considerando as cláusulas vigentes no contrato rescindido e no tocante a eventuais renúncias do contratado primitivo a reajuste de preços','DOCUMENTO'),</v>
      </c>
      <c r="E24" s="88">
        <f t="shared" si="1"/>
        <v>23</v>
      </c>
    </row>
    <row r="25" spans="1:5" ht="30">
      <c r="A25" s="86">
        <v>24</v>
      </c>
      <c r="B25" s="76" t="s">
        <v>863</v>
      </c>
      <c r="C25" s="84" t="s">
        <v>53</v>
      </c>
      <c r="D25" s="82" t="str">
        <f t="shared" si="0"/>
        <v>(24,'Análise técnica da Coordenação da Qualidade do Gasto Público e da Superintendência de Recursos Logísticos, quanto à observância do seu impacto nas metas de custeio e na qualificação do gasto público','DOCUMENTO'),</v>
      </c>
      <c r="E25" s="88">
        <f t="shared" si="1"/>
        <v>24</v>
      </c>
    </row>
    <row r="26" spans="1:5">
      <c r="A26" s="86">
        <v>25</v>
      </c>
      <c r="B26" s="76" t="s">
        <v>846</v>
      </c>
      <c r="C26" s="84" t="s">
        <v>53</v>
      </c>
      <c r="D26" s="82" t="str">
        <f t="shared" si="0"/>
        <v>(25,'Análise técnica descrevendo a demanda e sua distribuição por localidade/região','DOCUMENTO'),</v>
      </c>
      <c r="E26" s="88">
        <f t="shared" si="1"/>
        <v>25</v>
      </c>
    </row>
    <row r="27" spans="1:5">
      <c r="A27" s="86">
        <v>26</v>
      </c>
      <c r="B27" s="76" t="s">
        <v>596</v>
      </c>
      <c r="C27" s="84" t="s">
        <v>53</v>
      </c>
      <c r="D27" s="82" t="str">
        <f t="shared" si="0"/>
        <v>(26,'Antecedentes funcionais','DOCUMENTO'),</v>
      </c>
      <c r="E27" s="88">
        <f t="shared" si="1"/>
        <v>26</v>
      </c>
    </row>
    <row r="28" spans="1:5" ht="45">
      <c r="A28" s="86">
        <v>27</v>
      </c>
      <c r="B28" s="76" t="s">
        <v>638</v>
      </c>
      <c r="C28" s="84" t="s">
        <v>53</v>
      </c>
      <c r="D28" s="82" t="str">
        <f t="shared" si="0"/>
        <v>(27,'Apensamento do pedido aos autos do processo administrativo do contrato de gestão que se pretende prorrogar, conforme Enunciado PN-NPA-003/2010, ou apresentação de justificativa para a sua impossibilidade, acompanhada de cópia do convênio e de aditivos eventualmente celebrados e Pareceres da PGE','DOCUMENTO'),</v>
      </c>
      <c r="E28" s="88">
        <f t="shared" si="1"/>
        <v>27</v>
      </c>
    </row>
    <row r="29" spans="1:5" ht="45">
      <c r="A29" s="86">
        <v>28</v>
      </c>
      <c r="B29" s="76" t="s">
        <v>669</v>
      </c>
      <c r="C29" s="84" t="s">
        <v>53</v>
      </c>
      <c r="D29" s="82" t="str">
        <f t="shared" si="0"/>
        <v>(28,'Apensamento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29" s="88">
        <f t="shared" si="1"/>
        <v>28</v>
      </c>
    </row>
    <row r="30" spans="1:5" ht="45">
      <c r="A30" s="86">
        <v>29</v>
      </c>
      <c r="B30" s="76" t="s">
        <v>669</v>
      </c>
      <c r="C30" s="84" t="s">
        <v>53</v>
      </c>
      <c r="D30" s="82" t="str">
        <f t="shared" si="0"/>
        <v>(29,'Apensamento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0" s="88">
        <f t="shared" si="1"/>
        <v>29</v>
      </c>
    </row>
    <row r="31" spans="1:5" ht="45">
      <c r="A31" s="86">
        <v>30</v>
      </c>
      <c r="B31" s="76" t="s">
        <v>646</v>
      </c>
      <c r="C31" s="84" t="s">
        <v>53</v>
      </c>
      <c r="D31" s="82" t="str">
        <f t="shared" si="0"/>
        <v>(30,'Apensamento do pedido aos autos do processo administrativo do convênio que se pretende prorrogar, conforme Enunciado PN-NPA-003/2010, ou apresentação de justificativa para a sua impossibilidade, acompanhada de cópia do convênio e de aditivos eventualmente celebrados e Pareceres da PGE','DOCUMENTO'),</v>
      </c>
      <c r="E31" s="88">
        <f t="shared" si="1"/>
        <v>30</v>
      </c>
    </row>
    <row r="32" spans="1:5" ht="45">
      <c r="A32" s="86">
        <v>31</v>
      </c>
      <c r="B32" s="76" t="s">
        <v>650</v>
      </c>
      <c r="C32" s="84" t="s">
        <v>53</v>
      </c>
      <c r="D32" s="82" t="str">
        <f t="shared" si="0"/>
        <v>(31,'Apensamento do pedido aos autos do processo administrativo do TAC que se pretende prorrogar ou apresentação de justificativa para usa impossibilidade, acompanhada de cópia do instrumento de parceria, de aditivos eventualmente celebrados e pareceres da PGE','DOCUMENTO'),</v>
      </c>
      <c r="E32" s="88">
        <f t="shared" si="1"/>
        <v>31</v>
      </c>
    </row>
    <row r="33" spans="1:5">
      <c r="A33" s="86">
        <v>32</v>
      </c>
      <c r="B33" s="76" t="s">
        <v>948</v>
      </c>
      <c r="C33" s="84" t="s">
        <v>53</v>
      </c>
      <c r="D33" s="82" t="str">
        <f t="shared" si="0"/>
        <v>(32,'Apostilas eventualmente expedidas','DOCUMENTO'),</v>
      </c>
      <c r="E33" s="88">
        <f t="shared" si="1"/>
        <v>32</v>
      </c>
    </row>
    <row r="34" spans="1:5">
      <c r="A34" s="86">
        <v>33</v>
      </c>
      <c r="B34" s="76" t="s">
        <v>642</v>
      </c>
      <c r="C34" s="84" t="s">
        <v>53</v>
      </c>
      <c r="D34" s="82" t="str">
        <f t="shared" si="0"/>
        <v>(33,'Aprovação da prestação de contas parcial','DOCUMENTO'),</v>
      </c>
      <c r="E34" s="88">
        <f t="shared" si="1"/>
        <v>33</v>
      </c>
    </row>
    <row r="35" spans="1:5">
      <c r="A35" s="86">
        <v>34</v>
      </c>
      <c r="B35" s="76" t="s">
        <v>642</v>
      </c>
      <c r="C35" s="84" t="s">
        <v>53</v>
      </c>
      <c r="D35" s="82" t="str">
        <f t="shared" si="0"/>
        <v>(34,'Aprovação da prestação de contas parcial','DOCUMENTO'),</v>
      </c>
      <c r="E35" s="88">
        <f t="shared" si="1"/>
        <v>34</v>
      </c>
    </row>
    <row r="36" spans="1:5" ht="30">
      <c r="A36" s="86">
        <v>35</v>
      </c>
      <c r="B36" s="76" t="s">
        <v>1424</v>
      </c>
      <c r="C36" s="84" t="s">
        <v>53</v>
      </c>
      <c r="D36" s="82" t="str">
        <f t="shared" si="0"/>
        <v>(35,'Aprovação da proposta do contrato de gestão pelo órgão deliberativo da entidade (art 15, inciso II, da Lei nº 8647/2003)','DOCUMENTO'),</v>
      </c>
      <c r="E36" s="88">
        <f t="shared" si="1"/>
        <v>35</v>
      </c>
    </row>
    <row r="37" spans="1:5" ht="30">
      <c r="A37" s="86">
        <v>36</v>
      </c>
      <c r="B37" s="76" t="s">
        <v>704</v>
      </c>
      <c r="C37" s="84" t="s">
        <v>53</v>
      </c>
      <c r="D37" s="82" t="str">
        <f t="shared" si="0"/>
        <v>(36,'Aprovação do relatório por meio de decisão da autoridade máxima do órgão/entidade ou por comissão responsável, a qual, na hipótese de concluir em sentido contrário ao relatório, deverá indicar as razões para fazê-lo','DOCUMENTO'),</v>
      </c>
      <c r="E37" s="88">
        <f t="shared" si="1"/>
        <v>36</v>
      </c>
    </row>
    <row r="38" spans="1:5">
      <c r="A38" s="86">
        <v>37</v>
      </c>
      <c r="B38" s="77" t="s">
        <v>414</v>
      </c>
      <c r="C38" s="84" t="s">
        <v>53</v>
      </c>
      <c r="D38" s="82" t="str">
        <f t="shared" si="0"/>
        <v>(37,'Apuração preliminar da denúncia','DOCUMENTO'),</v>
      </c>
      <c r="E38" s="88">
        <f t="shared" si="1"/>
        <v>37</v>
      </c>
    </row>
    <row r="39" spans="1:5">
      <c r="A39" s="86">
        <v>38</v>
      </c>
      <c r="B39" s="79" t="s">
        <v>1000</v>
      </c>
      <c r="C39" s="84" t="s">
        <v>53</v>
      </c>
      <c r="D39" s="82" t="str">
        <f t="shared" si="0"/>
        <v>(38,'Aquiescência do contratado com a prorrogação','DOCUMENTO'),</v>
      </c>
      <c r="E39" s="88">
        <f t="shared" si="1"/>
        <v>38</v>
      </c>
    </row>
    <row r="40" spans="1:5">
      <c r="A40" s="86">
        <v>39</v>
      </c>
      <c r="B40" s="79" t="s">
        <v>772</v>
      </c>
      <c r="C40" s="84" t="s">
        <v>53</v>
      </c>
      <c r="D40" s="82" t="str">
        <f t="shared" si="0"/>
        <v>(39,'Assinatura da autoridade competente para a elaboração ou revisão do ato','DOCUMENTO'),</v>
      </c>
      <c r="E40" s="88">
        <f t="shared" si="1"/>
        <v>39</v>
      </c>
    </row>
    <row r="41" spans="1:5">
      <c r="A41" s="86">
        <v>40</v>
      </c>
      <c r="B41" s="79" t="s">
        <v>769</v>
      </c>
      <c r="C41" s="84" t="s">
        <v>53</v>
      </c>
      <c r="D41" s="82" t="str">
        <f t="shared" si="0"/>
        <v>(40,'Assinatura da autoridade competente para fazer a consulta','DOCUMENTO'),</v>
      </c>
      <c r="E41" s="88">
        <f t="shared" si="1"/>
        <v>40</v>
      </c>
    </row>
    <row r="42" spans="1:5">
      <c r="A42" s="86">
        <v>41</v>
      </c>
      <c r="B42" s="79" t="s">
        <v>806</v>
      </c>
      <c r="C42" s="84" t="s">
        <v>53</v>
      </c>
      <c r="D42" s="82" t="str">
        <f t="shared" si="0"/>
        <v>(41,'Assinatura de quem tenha legitimidade para fazê-lo','DOCUMENTO'),</v>
      </c>
      <c r="E42" s="88">
        <f t="shared" si="1"/>
        <v>41</v>
      </c>
    </row>
    <row r="43" spans="1:5">
      <c r="A43" s="86">
        <v>42</v>
      </c>
      <c r="B43" s="79" t="s">
        <v>358</v>
      </c>
      <c r="C43" s="84" t="s">
        <v>53</v>
      </c>
      <c r="D43" s="82" t="str">
        <f t="shared" si="0"/>
        <v>(42,'Ata de instalação','DOCUMENTO'),</v>
      </c>
      <c r="E43" s="88">
        <f t="shared" si="1"/>
        <v>42</v>
      </c>
    </row>
    <row r="44" spans="1:5" ht="60">
      <c r="A44" s="86">
        <v>43</v>
      </c>
      <c r="B44" s="79" t="s">
        <v>1425</v>
      </c>
      <c r="C44" s="84" t="s">
        <v>53</v>
      </c>
      <c r="D44" s="82" t="str">
        <f t="shared" si="0"/>
        <v>(43,'Ata de Medição assinada pelo responsável pela equipe técnica, pelo posseiro e pelos confrontantes, estes últimos após devida qualificação, utilizando o modelo constante do Anexo V da Instrução Normativa SEAGRI/PGE nº 001/2012 Em caso de ausência de assinatura dos confrontantes, verificar se foram observados os procedimentos previstos nos itens 1251 a 1253 da IN','DOCUMENTO'),</v>
      </c>
      <c r="E44" s="88">
        <f t="shared" si="1"/>
        <v>43</v>
      </c>
    </row>
    <row r="45" spans="1:5">
      <c r="A45" s="86">
        <v>44</v>
      </c>
      <c r="B45" s="79" t="s">
        <v>1002</v>
      </c>
      <c r="C45" s="84" t="s">
        <v>53</v>
      </c>
      <c r="D45" s="82" t="str">
        <f t="shared" si="0"/>
        <v>(44,'Ata de Negociação de preço com o consultor selecionado','DOCUMENTO'),</v>
      </c>
      <c r="E45" s="88">
        <f t="shared" si="1"/>
        <v>44</v>
      </c>
    </row>
    <row r="46" spans="1:5" ht="45">
      <c r="A46" s="86">
        <v>45</v>
      </c>
      <c r="B46" s="79" t="s">
        <v>1603</v>
      </c>
      <c r="C46" s="84" t="s">
        <v>53</v>
      </c>
      <c r="D46" s="82" t="str">
        <f t="shared" si="0"/>
        <v>(45,'Atendimento às previsões do Decreto estadual nº 16417/2015 c/c Decreto estadual nº16536/2016, que estabelece medidas para a gestão das despesas e controle dos gastos de custeio e de pessoal, no âmbito do Poder Executivo Estadual, na forma que indica e dá outras providências','DOCUMENTO'),</v>
      </c>
      <c r="E46" s="88">
        <f t="shared" si="1"/>
        <v>45</v>
      </c>
    </row>
    <row r="47" spans="1:5">
      <c r="A47" s="86">
        <v>46</v>
      </c>
      <c r="B47" s="79" t="s">
        <v>700</v>
      </c>
      <c r="C47" s="84" t="s">
        <v>53</v>
      </c>
      <c r="D47" s="82" t="str">
        <f t="shared" si="0"/>
        <v>(46,'Ato administrativo de qualificação da Entidade como Organização Social','DOCUMENTO'),</v>
      </c>
      <c r="E47" s="88">
        <f t="shared" si="1"/>
        <v>46</v>
      </c>
    </row>
    <row r="48" spans="1:5">
      <c r="A48" s="86">
        <v>47</v>
      </c>
      <c r="B48" s="79" t="s">
        <v>747</v>
      </c>
      <c r="C48" s="84" t="s">
        <v>53</v>
      </c>
      <c r="D48" s="82" t="str">
        <f t="shared" si="0"/>
        <v>(47,'Ato aposentador','DOCUMENTO'),</v>
      </c>
      <c r="E48" s="88">
        <f t="shared" si="1"/>
        <v>47</v>
      </c>
    </row>
    <row r="49" spans="1:5">
      <c r="A49" s="86">
        <v>48</v>
      </c>
      <c r="B49" s="79" t="s">
        <v>1396</v>
      </c>
      <c r="C49" s="84" t="s">
        <v>53</v>
      </c>
      <c r="D49" s="82" t="str">
        <f t="shared" si="0"/>
        <v>(48,'Ato constitutivo, estatuto ou contrato social em vigor, devidamente registrado','DOCUMENTO'),</v>
      </c>
      <c r="E49" s="88">
        <f t="shared" si="1"/>
        <v>48</v>
      </c>
    </row>
    <row r="50" spans="1:5">
      <c r="A50" s="86">
        <v>49</v>
      </c>
      <c r="B50" s="79" t="s">
        <v>993</v>
      </c>
      <c r="C50" s="84" t="s">
        <v>53</v>
      </c>
      <c r="D50" s="82" t="str">
        <f t="shared" si="0"/>
        <v>(49,'Ato de constituição da Comissão de Avaliação Técnica','DOCUMENTO'),</v>
      </c>
      <c r="E50" s="88">
        <f t="shared" si="1"/>
        <v>49</v>
      </c>
    </row>
    <row r="51" spans="1:5">
      <c r="A51" s="86">
        <v>50</v>
      </c>
      <c r="B51" s="79" t="s">
        <v>1390</v>
      </c>
      <c r="C51" s="84" t="s">
        <v>53</v>
      </c>
      <c r="D51" s="82" t="str">
        <f t="shared" si="0"/>
        <v>(50,'Ato de designação da comissão avaliadora','DOCUMENTO'),</v>
      </c>
      <c r="E51" s="88">
        <f t="shared" si="1"/>
        <v>50</v>
      </c>
    </row>
    <row r="52" spans="1:5">
      <c r="A52" s="86">
        <v>51</v>
      </c>
      <c r="B52" s="79" t="s">
        <v>919</v>
      </c>
      <c r="C52" s="84" t="s">
        <v>53</v>
      </c>
      <c r="D52" s="82" t="str">
        <f t="shared" si="0"/>
        <v>(51,'Ato de designação da comissão de licitação','DOCUMENTO'),</v>
      </c>
      <c r="E52" s="88">
        <f t="shared" si="1"/>
        <v>51</v>
      </c>
    </row>
    <row r="53" spans="1:5" ht="45">
      <c r="A53" s="86">
        <v>52</v>
      </c>
      <c r="B53" s="79" t="s">
        <v>1604</v>
      </c>
      <c r="C53" s="84" t="s">
        <v>53</v>
      </c>
      <c r="D53" s="82" t="str">
        <f t="shared" si="0"/>
        <v>(52,'Ato de designação da comissão de licitação ou do pregoeiro e da respectiva equipe de apoio (art 72, §§ 3º e 5º - prazo de 02 anos art 74, inciso III pregão: art 111 da Lei Estadual nº 9433/05 e Parecer sistêmico nº PLC-LB-MQ-3953/2008)','DOCUMENTO'),</v>
      </c>
      <c r="E53" s="88">
        <f t="shared" si="1"/>
        <v>52</v>
      </c>
    </row>
    <row r="54" spans="1:5">
      <c r="A54" s="86">
        <v>53</v>
      </c>
      <c r="B54" s="79" t="s">
        <v>668</v>
      </c>
      <c r="C54" s="84" t="s">
        <v>53</v>
      </c>
      <c r="D54" s="82" t="str">
        <f t="shared" si="0"/>
        <v>(53,'Ato de designação da Comissão Julgadora do processo de seleção das entidades','DOCUMENTO'),</v>
      </c>
      <c r="E54" s="88">
        <f t="shared" si="1"/>
        <v>53</v>
      </c>
    </row>
    <row r="55" spans="1:5">
      <c r="A55" s="86">
        <v>54</v>
      </c>
      <c r="B55" s="79" t="s">
        <v>982</v>
      </c>
      <c r="C55" s="84" t="s">
        <v>53</v>
      </c>
      <c r="D55" s="82" t="str">
        <f t="shared" si="0"/>
        <v>(54,'Ato de designação do pregoeiro e respectiva equipe de apoio ','DOCUMENTO'),</v>
      </c>
      <c r="E55" s="88">
        <f t="shared" si="1"/>
        <v>54</v>
      </c>
    </row>
    <row r="56" spans="1:5">
      <c r="A56" s="86">
        <v>55</v>
      </c>
      <c r="B56" s="79" t="s">
        <v>889</v>
      </c>
      <c r="C56" s="84" t="s">
        <v>53</v>
      </c>
      <c r="D56" s="82" t="str">
        <f t="shared" si="0"/>
        <v>(55,'Ato de dispensa de licitação','DOCUMENTO'),</v>
      </c>
      <c r="E56" s="88">
        <f t="shared" si="1"/>
        <v>55</v>
      </c>
    </row>
    <row r="57" spans="1:5">
      <c r="A57" s="86">
        <v>56</v>
      </c>
      <c r="B57" s="79" t="s">
        <v>690</v>
      </c>
      <c r="C57" s="84" t="s">
        <v>53</v>
      </c>
      <c r="D57" s="82" t="str">
        <f t="shared" si="0"/>
        <v>(56,'Ato de encerramento da parceria','DOCUMENTO'),</v>
      </c>
      <c r="E57" s="88">
        <f t="shared" si="1"/>
        <v>56</v>
      </c>
    </row>
    <row r="58" spans="1:5">
      <c r="A58" s="86">
        <v>57</v>
      </c>
      <c r="B58" s="79" t="s">
        <v>723</v>
      </c>
      <c r="C58" s="84" t="s">
        <v>53</v>
      </c>
      <c r="D58" s="82" t="str">
        <f t="shared" si="0"/>
        <v>(57,'Ato de homologação','DOCUMENTO'),</v>
      </c>
      <c r="E58" s="88">
        <f t="shared" si="1"/>
        <v>57</v>
      </c>
    </row>
    <row r="59" spans="1:5">
      <c r="A59" s="86">
        <v>58</v>
      </c>
      <c r="B59" s="79" t="s">
        <v>783</v>
      </c>
      <c r="C59" s="84" t="s">
        <v>53</v>
      </c>
      <c r="D59" s="82" t="str">
        <f t="shared" si="0"/>
        <v>(58,'Ato de transferência para a reserva/ato de reforma','DOCUMENTO'),</v>
      </c>
      <c r="E59" s="88">
        <f t="shared" si="1"/>
        <v>58</v>
      </c>
    </row>
    <row r="60" spans="1:5">
      <c r="A60" s="86">
        <v>59</v>
      </c>
      <c r="B60" s="79" t="s">
        <v>732</v>
      </c>
      <c r="C60" s="84" t="s">
        <v>53</v>
      </c>
      <c r="D60" s="82" t="str">
        <f t="shared" si="0"/>
        <v>(59,'Atos de homologação do processo seletivo','DOCUMENTO'),</v>
      </c>
      <c r="E60" s="88">
        <f t="shared" si="1"/>
        <v>59</v>
      </c>
    </row>
    <row r="61" spans="1:5">
      <c r="A61" s="86">
        <v>60</v>
      </c>
      <c r="B61" s="79" t="s">
        <v>748</v>
      </c>
      <c r="C61" s="84" t="s">
        <v>53</v>
      </c>
      <c r="D61" s="82" t="str">
        <f t="shared" si="0"/>
        <v>(60,'Atos de nomeação e exonoração dos cargos comissionados','DOCUMENTO'),</v>
      </c>
      <c r="E61" s="88">
        <f t="shared" si="1"/>
        <v>60</v>
      </c>
    </row>
    <row r="62" spans="1:5" ht="30">
      <c r="A62" s="86">
        <v>61</v>
      </c>
      <c r="B62" s="79" t="s">
        <v>712</v>
      </c>
      <c r="C62" s="84" t="s">
        <v>53</v>
      </c>
      <c r="D62" s="82" t="str">
        <f t="shared" si="0"/>
        <v>(61,'Atos instrutórios necessários a apuração do dano e a identificação do(s) responsável(is), com o adequado registro nos autos do processo','DOCUMENTO'),</v>
      </c>
      <c r="E62" s="88">
        <f t="shared" si="1"/>
        <v>61</v>
      </c>
    </row>
    <row r="63" spans="1:5">
      <c r="A63" s="86">
        <v>62</v>
      </c>
      <c r="B63" s="77" t="s">
        <v>967</v>
      </c>
      <c r="C63" s="84" t="s">
        <v>53</v>
      </c>
      <c r="D63" s="82" t="str">
        <f t="shared" si="0"/>
        <v>(62,'Atualização da garantia contratual, se prevista no contrato originário','DOCUMENTO'),</v>
      </c>
      <c r="E63" s="88">
        <f t="shared" si="1"/>
        <v>62</v>
      </c>
    </row>
    <row r="64" spans="1:5">
      <c r="A64" s="86">
        <v>63</v>
      </c>
      <c r="B64" s="79" t="s">
        <v>763</v>
      </c>
      <c r="C64" s="84" t="s">
        <v>53</v>
      </c>
      <c r="D64" s="82" t="str">
        <f t="shared" si="0"/>
        <v>(63,'Auto de Infração','DOCUMENTO'),</v>
      </c>
      <c r="E64" s="88">
        <f t="shared" si="1"/>
        <v>63</v>
      </c>
    </row>
    <row r="65" spans="1:5">
      <c r="A65" s="86">
        <v>64</v>
      </c>
      <c r="B65" s="79" t="s">
        <v>689</v>
      </c>
      <c r="C65" s="84" t="s">
        <v>53</v>
      </c>
      <c r="D65" s="82" t="str">
        <f t="shared" si="0"/>
        <v>(64,'Autorização da autoridade competente','DOCUMENTO'),</v>
      </c>
      <c r="E65" s="88">
        <f t="shared" si="1"/>
        <v>64</v>
      </c>
    </row>
    <row r="66" spans="1:5" ht="30">
      <c r="A66" s="86">
        <v>65</v>
      </c>
      <c r="B66" s="79" t="s">
        <v>1426</v>
      </c>
      <c r="C66" s="84" t="s">
        <v>53</v>
      </c>
      <c r="D66" s="82" t="str">
        <f t="shared" si="0"/>
        <v>(65,'Autorização da autoridade competente para a abertura da licitação (art74, caput, Lei Estadual nº 9433/2005 e Parecer sistêmico nº PLC-LB-MQ-3953/2008)','DOCUMENTO'),</v>
      </c>
      <c r="E66" s="88">
        <f t="shared" si="1"/>
        <v>65</v>
      </c>
    </row>
    <row r="67" spans="1:5" ht="30">
      <c r="A67" s="86">
        <v>66</v>
      </c>
      <c r="B67" s="79" t="s">
        <v>843</v>
      </c>
      <c r="C67" s="84" t="s">
        <v>53</v>
      </c>
      <c r="D67" s="82" t="str">
        <f t="shared" ref="D67:D130" si="2">CONCATENATE("(",$A67,",'",$B67,"','",SUBSTITUTE(UPPER($C67),UPPER("Informação"),"OBRIGATORIO"),"'),")</f>
        <v>(66,'Autorização da autoridade competente para a abertura da licitação ou de quem possui delegação para prática do ato','DOCUMENTO'),</v>
      </c>
      <c r="E67" s="88">
        <f t="shared" ref="E67:E130" si="3">A67</f>
        <v>66</v>
      </c>
    </row>
    <row r="68" spans="1:5" ht="30">
      <c r="A68" s="86">
        <v>67</v>
      </c>
      <c r="B68" s="77" t="s">
        <v>1427</v>
      </c>
      <c r="C68" s="84" t="s">
        <v>53</v>
      </c>
      <c r="D68" s="82" t="str">
        <f t="shared" si="2"/>
        <v>(67,'Autorização da autoridade competente para a abertura da licitação ou de quem possui delegação para prática do ato (art74, caput, Lei Estadual nº 9433/2005 e Parecer sistêmico nº PLC-LB-MQ-3953/2008)','DOCUMENTO'),</v>
      </c>
      <c r="E68" s="88">
        <f t="shared" si="3"/>
        <v>67</v>
      </c>
    </row>
    <row r="69" spans="1:5">
      <c r="A69" s="86">
        <v>68</v>
      </c>
      <c r="B69" s="79" t="s">
        <v>1605</v>
      </c>
      <c r="C69" s="84" t="s">
        <v>53</v>
      </c>
      <c r="D69" s="82" t="str">
        <f t="shared" si="2"/>
        <v>(68,'Autorização do dirigente máximo do órgão/entidade para realização da carona','DOCUMENTO'),</v>
      </c>
      <c r="E69" s="88">
        <f t="shared" si="3"/>
        <v>68</v>
      </c>
    </row>
    <row r="70" spans="1:5">
      <c r="A70" s="86">
        <v>69</v>
      </c>
      <c r="B70" s="77" t="s">
        <v>890</v>
      </c>
      <c r="C70" s="84" t="s">
        <v>53</v>
      </c>
      <c r="D70" s="82" t="str">
        <f t="shared" si="2"/>
        <v>(69,'Autorização do Governador para a hipótese de aluguel superior a 20 salários mínimos mensais','DOCUMENTO'),</v>
      </c>
      <c r="E70" s="88">
        <f t="shared" si="3"/>
        <v>69</v>
      </c>
    </row>
    <row r="71" spans="1:5">
      <c r="A71" s="86">
        <v>70</v>
      </c>
      <c r="B71" s="77" t="s">
        <v>944</v>
      </c>
      <c r="C71" s="84" t="s">
        <v>53</v>
      </c>
      <c r="D71" s="82" t="str">
        <f t="shared" si="2"/>
        <v>(70,'Autorização do Ministério da Defesa/Exército Brasileiro, em caso de munição ou armamento','DOCUMENTO'),</v>
      </c>
      <c r="E71" s="88">
        <f t="shared" si="3"/>
        <v>70</v>
      </c>
    </row>
    <row r="72" spans="1:5">
      <c r="A72" s="86">
        <v>71</v>
      </c>
      <c r="B72" s="79" t="s">
        <v>917</v>
      </c>
      <c r="C72" s="84" t="s">
        <v>53</v>
      </c>
      <c r="D72" s="82" t="str">
        <f t="shared" si="2"/>
        <v>(71,'Autorização do Secretário da Pasta','DOCUMENTO'),</v>
      </c>
      <c r="E72" s="88">
        <f t="shared" si="3"/>
        <v>71</v>
      </c>
    </row>
    <row r="73" spans="1:5">
      <c r="A73" s="86">
        <v>72</v>
      </c>
      <c r="B73" s="79" t="s">
        <v>1403</v>
      </c>
      <c r="C73" s="84" t="s">
        <v>53</v>
      </c>
      <c r="D73" s="82" t="str">
        <f t="shared" si="2"/>
        <v>(72,'Autorização do Secretário da pasta para abertura do procedimento licitatório','DOCUMENTO'),</v>
      </c>
      <c r="E73" s="88">
        <f t="shared" si="3"/>
        <v>72</v>
      </c>
    </row>
    <row r="74" spans="1:5" ht="30">
      <c r="A74" s="86">
        <v>73</v>
      </c>
      <c r="B74" s="79" t="s">
        <v>1606</v>
      </c>
      <c r="C74" s="84" t="s">
        <v>53</v>
      </c>
      <c r="D74" s="82" t="str">
        <f t="shared" si="2"/>
        <v>(73,'Autorização formal e fundamentada do agente público competente para a contratação direta (art65, caput e §1º,  ,  Lei Estadual nº 9433/2005)','DOCUMENTO'),</v>
      </c>
      <c r="E74" s="88">
        <f t="shared" si="3"/>
        <v>73</v>
      </c>
    </row>
    <row r="75" spans="1:5">
      <c r="A75" s="86">
        <v>74</v>
      </c>
      <c r="B75" s="79" t="s">
        <v>655</v>
      </c>
      <c r="C75" s="84" t="s">
        <v>53</v>
      </c>
      <c r="D75" s="82" t="str">
        <f t="shared" si="2"/>
        <v>(74,'Autorização motivada da autoridade competente','DOCUMENTO'),</v>
      </c>
      <c r="E75" s="88">
        <f t="shared" si="3"/>
        <v>74</v>
      </c>
    </row>
    <row r="76" spans="1:5">
      <c r="A76" s="86">
        <v>75</v>
      </c>
      <c r="B76" s="79" t="s">
        <v>951</v>
      </c>
      <c r="C76" s="84" t="s">
        <v>53</v>
      </c>
      <c r="D76" s="82" t="str">
        <f t="shared" si="2"/>
        <v>(75,'Autorização motivada da autoridade competente para a alteração por meio de aditamento','DOCUMENTO'),</v>
      </c>
      <c r="E76" s="88">
        <f t="shared" si="3"/>
        <v>75</v>
      </c>
    </row>
    <row r="77" spans="1:5">
      <c r="A77" s="86">
        <v>76</v>
      </c>
      <c r="B77" s="77" t="s">
        <v>971</v>
      </c>
      <c r="C77" s="84" t="s">
        <v>53</v>
      </c>
      <c r="D77" s="82" t="str">
        <f t="shared" si="2"/>
        <v>(76,'Autorização motivada da autoridade competente para a contratação pretendida','DOCUMENTO'),</v>
      </c>
      <c r="E77" s="88">
        <f t="shared" si="3"/>
        <v>76</v>
      </c>
    </row>
    <row r="78" spans="1:5" ht="30">
      <c r="A78" s="86">
        <v>77</v>
      </c>
      <c r="B78" s="77" t="s">
        <v>1428</v>
      </c>
      <c r="C78" s="84" t="s">
        <v>53</v>
      </c>
      <c r="D78" s="82" t="str">
        <f t="shared" si="2"/>
        <v>(77,'Autorização motivada da autoridade competente para a contratação pretendida  ou de quem possui delegação para a prática do ato (art 65, caput e § 1º da Lei estadual nº 9433/2005)','DOCUMENTO'),</v>
      </c>
      <c r="E78" s="88">
        <f t="shared" si="3"/>
        <v>77</v>
      </c>
    </row>
    <row r="79" spans="1:5" ht="30">
      <c r="A79" s="86">
        <v>78</v>
      </c>
      <c r="B79" s="77" t="s">
        <v>1429</v>
      </c>
      <c r="C79" s="84" t="s">
        <v>53</v>
      </c>
      <c r="D79" s="82" t="str">
        <f t="shared" si="2"/>
        <v>(78,'Autorização motivada da autoridade competente para a contratação pretendida (art 65, caput e § 1º da Lei estadual nº 9433/2005)','DOCUMENTO'),</v>
      </c>
      <c r="E79" s="88">
        <f t="shared" si="3"/>
        <v>78</v>
      </c>
    </row>
    <row r="80" spans="1:5" ht="30">
      <c r="A80" s="86">
        <v>79</v>
      </c>
      <c r="B80" s="79" t="s">
        <v>1430</v>
      </c>
      <c r="C80" s="84" t="s">
        <v>53</v>
      </c>
      <c r="D80" s="82" t="str">
        <f t="shared" si="2"/>
        <v>(79,'Autorização motivada da autoridade competente para a contratação pretendida ou de quem possui delegação para a prática do ato (art 65, caput e § 1º da Lei estadual nº 9433/2005)','DOCUMENTO'),</v>
      </c>
      <c r="E80" s="88">
        <f t="shared" si="3"/>
        <v>79</v>
      </c>
    </row>
    <row r="81" spans="1:5">
      <c r="A81" s="86">
        <v>80</v>
      </c>
      <c r="B81" s="79" t="s">
        <v>645</v>
      </c>
      <c r="C81" s="84" t="s">
        <v>53</v>
      </c>
      <c r="D81" s="82" t="str">
        <f t="shared" si="2"/>
        <v>(80,'Autorização motivada da autoridade competente para o aditamento','DOCUMENTO'),</v>
      </c>
      <c r="E81" s="88">
        <f t="shared" si="3"/>
        <v>80</v>
      </c>
    </row>
    <row r="82" spans="1:5">
      <c r="A82" s="86">
        <v>81</v>
      </c>
      <c r="B82" s="79" t="s">
        <v>1016</v>
      </c>
      <c r="C82" s="84" t="s">
        <v>53</v>
      </c>
      <c r="D82" s="82" t="str">
        <f t="shared" si="2"/>
        <v>(81,'Autorização motivada da autoridade competente para o aditamento contratual','DOCUMENTO'),</v>
      </c>
      <c r="E82" s="88">
        <f t="shared" si="3"/>
        <v>81</v>
      </c>
    </row>
    <row r="83" spans="1:5">
      <c r="A83" s="86">
        <v>82</v>
      </c>
      <c r="B83" s="79" t="s">
        <v>645</v>
      </c>
      <c r="C83" s="84" t="s">
        <v>53</v>
      </c>
      <c r="D83" s="82" t="str">
        <f t="shared" si="2"/>
        <v>(82,'Autorização motivada da autoridade competente para o aditamento','DOCUMENTO'),</v>
      </c>
      <c r="E83" s="88">
        <f t="shared" si="3"/>
        <v>82</v>
      </c>
    </row>
    <row r="84" spans="1:5">
      <c r="A84" s="86">
        <v>83</v>
      </c>
      <c r="B84" s="79" t="s">
        <v>1431</v>
      </c>
      <c r="C84" s="84" t="s">
        <v>53</v>
      </c>
      <c r="D84" s="82" t="str">
        <f t="shared" si="2"/>
        <v>(83,'Autos apensados do Procedimento de Manifestação de Interesse Social, acaso existente (art 18 da Lei nº 13019/14)','DOCUMENTO'),</v>
      </c>
      <c r="E84" s="88">
        <f t="shared" si="3"/>
        <v>83</v>
      </c>
    </row>
    <row r="85" spans="1:5">
      <c r="A85" s="86">
        <v>84</v>
      </c>
      <c r="B85" s="79" t="s">
        <v>941</v>
      </c>
      <c r="C85" s="84" t="s">
        <v>53</v>
      </c>
      <c r="D85" s="82" t="str">
        <f t="shared" si="2"/>
        <v>(84,'Cálculo da majoração pelo setor técnico competente da unidade consulente','DOCUMENTO'),</v>
      </c>
      <c r="E85" s="88">
        <f t="shared" si="3"/>
        <v>84</v>
      </c>
    </row>
    <row r="86" spans="1:5">
      <c r="A86" s="86">
        <v>85</v>
      </c>
      <c r="B86" s="79" t="s">
        <v>954</v>
      </c>
      <c r="C86" s="84" t="s">
        <v>53</v>
      </c>
      <c r="D86" s="82" t="str">
        <f t="shared" si="2"/>
        <v>(85,'Caracterização da circunstância de fato que autoriza a contratação pela modalidade “Pregão Eletrônico”','DOCUMENTO'),</v>
      </c>
      <c r="E86" s="88">
        <f t="shared" si="3"/>
        <v>85</v>
      </c>
    </row>
    <row r="87" spans="1:5">
      <c r="A87" s="86">
        <v>86</v>
      </c>
      <c r="B87" s="79" t="s">
        <v>955</v>
      </c>
      <c r="C87" s="84" t="s">
        <v>53</v>
      </c>
      <c r="D87" s="82" t="str">
        <f t="shared" si="2"/>
        <v>(86,'Caracterização da circunstância de fato que autoriza a contratação pelo método “SHOPPING”','DOCUMENTO'),</v>
      </c>
      <c r="E87" s="88">
        <f t="shared" si="3"/>
        <v>86</v>
      </c>
    </row>
    <row r="88" spans="1:5">
      <c r="A88" s="86">
        <v>87</v>
      </c>
      <c r="B88" s="79" t="s">
        <v>956</v>
      </c>
      <c r="C88" s="84" t="s">
        <v>53</v>
      </c>
      <c r="D88" s="82" t="str">
        <f t="shared" si="2"/>
        <v>(87,'Caracterização da circunstância de fato que autoriza a contratação pelo método “SQC”','DOCUMENTO'),</v>
      </c>
      <c r="E88" s="88">
        <f t="shared" si="3"/>
        <v>87</v>
      </c>
    </row>
    <row r="89" spans="1:5">
      <c r="A89" s="86">
        <v>88</v>
      </c>
      <c r="B89" s="77" t="s">
        <v>989</v>
      </c>
      <c r="C89" s="84" t="s">
        <v>53</v>
      </c>
      <c r="D89" s="82" t="str">
        <f t="shared" si="2"/>
        <v>(88,'Caracterização da circunstância de fato que autoriza a contratação pelo método Consultor Individual','DOCUMENTO'),</v>
      </c>
      <c r="E89" s="88">
        <f t="shared" si="3"/>
        <v>88</v>
      </c>
    </row>
    <row r="90" spans="1:5">
      <c r="A90" s="86">
        <v>89</v>
      </c>
      <c r="B90" s="79" t="s">
        <v>990</v>
      </c>
      <c r="C90" s="84" t="s">
        <v>53</v>
      </c>
      <c r="D90" s="82" t="str">
        <f t="shared" si="2"/>
        <v>(89,'Caracterização da circunstância de fato que autoriza a contratação pelo método CONTRATAÇÃO DIRETA','DOCUMENTO'),</v>
      </c>
      <c r="E90" s="88">
        <f t="shared" si="3"/>
        <v>89</v>
      </c>
    </row>
    <row r="91" spans="1:5">
      <c r="A91" s="86">
        <v>90</v>
      </c>
      <c r="B91" s="77" t="s">
        <v>957</v>
      </c>
      <c r="C91" s="84" t="s">
        <v>53</v>
      </c>
      <c r="D91" s="82" t="str">
        <f t="shared" si="2"/>
        <v>(90,'Caracterização da circunstância de fato que autoriza a contratação pelo método ICB','DOCUMENTO'),</v>
      </c>
      <c r="E91" s="88">
        <f t="shared" si="3"/>
        <v>90</v>
      </c>
    </row>
    <row r="92" spans="1:5">
      <c r="A92" s="86">
        <v>91</v>
      </c>
      <c r="B92" s="76" t="s">
        <v>958</v>
      </c>
      <c r="C92" s="84" t="s">
        <v>53</v>
      </c>
      <c r="D92" s="82" t="str">
        <f t="shared" si="2"/>
        <v>(91,'Caracterização da circunstância de fato que autoriza a contratação pelo método SBMC','DOCUMENTO'),</v>
      </c>
      <c r="E92" s="88">
        <f t="shared" si="3"/>
        <v>91</v>
      </c>
    </row>
    <row r="93" spans="1:5">
      <c r="A93" s="86">
        <v>92</v>
      </c>
      <c r="B93" s="76" t="s">
        <v>908</v>
      </c>
      <c r="C93" s="84" t="s">
        <v>53</v>
      </c>
      <c r="D93" s="82" t="str">
        <f t="shared" si="2"/>
        <v>(92,'Caracterização da circunstância de fato que autoriza a contratação pelo método SBQ','DOCUMENTO'),</v>
      </c>
      <c r="E93" s="88">
        <f t="shared" si="3"/>
        <v>92</v>
      </c>
    </row>
    <row r="94" spans="1:5">
      <c r="A94" s="86">
        <v>93</v>
      </c>
      <c r="B94" s="79" t="s">
        <v>959</v>
      </c>
      <c r="C94" s="84" t="s">
        <v>53</v>
      </c>
      <c r="D94" s="82" t="str">
        <f t="shared" si="2"/>
        <v>(93,'Caracterização da circunstância de fato que autoriza a contratação pelo método SBQC','DOCUMENTO'),</v>
      </c>
      <c r="E94" s="88">
        <f t="shared" si="3"/>
        <v>93</v>
      </c>
    </row>
    <row r="95" spans="1:5">
      <c r="A95" s="86">
        <v>94</v>
      </c>
      <c r="B95" s="79" t="s">
        <v>960</v>
      </c>
      <c r="C95" s="84" t="s">
        <v>53</v>
      </c>
      <c r="D95" s="82" t="str">
        <f t="shared" si="2"/>
        <v>(94,'Caracterização da circunstância de fato que autoriza a contratação pelo método SOF','DOCUMENTO'),</v>
      </c>
      <c r="E95" s="88">
        <f t="shared" si="3"/>
        <v>94</v>
      </c>
    </row>
    <row r="96" spans="1:5" ht="30">
      <c r="A96" s="86">
        <v>95</v>
      </c>
      <c r="B96" s="79" t="s">
        <v>1432</v>
      </c>
      <c r="C96" s="84" t="s">
        <v>53</v>
      </c>
      <c r="D96" s="82" t="str">
        <f t="shared" si="2"/>
        <v>(95,'Caracterização da circunstância de fato que autoriza a rescisão unilateral do contrato (art 168, I c/c art 167, I a XV e XX a XXI da Lei estadual n 9433/05)','DOCUMENTO'),</v>
      </c>
      <c r="E96" s="88">
        <f t="shared" si="3"/>
        <v>95</v>
      </c>
    </row>
    <row r="97" spans="1:5" ht="45">
      <c r="A97" s="86">
        <v>96</v>
      </c>
      <c r="B97" s="79" t="s">
        <v>1433</v>
      </c>
      <c r="C97" s="84" t="s">
        <v>53</v>
      </c>
      <c r="D97" s="82" t="str">
        <f t="shared" si="2"/>
        <v>(96,'Caracterização da circunstância de fato que autorizou a providência - Indicação do prejuízo ou comprometimento da segurança atual ou iminente, de pessoas, obras, serviços, equipamentos e outros bens (art 59, IV c/c art 65, §3º, II, da Lei estadual n 9433/05 &amp; art 24, IV c/c art 26, Parágrafo único, I da Lei federal nº 8666/93)','DOCUMENTO'),</v>
      </c>
      <c r="E97" s="88">
        <f t="shared" si="3"/>
        <v>96</v>
      </c>
    </row>
    <row r="98" spans="1:5" ht="45">
      <c r="A98" s="86">
        <v>97</v>
      </c>
      <c r="B98" s="79" t="s">
        <v>1434</v>
      </c>
      <c r="C98" s="84" t="s">
        <v>53</v>
      </c>
      <c r="D98" s="82" t="str">
        <f t="shared" si="2"/>
        <v>(97,'Caracterização da circunstância de fato que autorizou a providência - Indicação do prejuízo ou comprometimento da segurança atual ou iminente, de pessoas, obras, serviços, equipamentos e outros bens (art 59, IV c/c art 65, §3º, II, da Lei estadual n 9433/05)','DOCUMENTO'),</v>
      </c>
      <c r="E98" s="88">
        <f t="shared" si="3"/>
        <v>97</v>
      </c>
    </row>
    <row r="99" spans="1:5">
      <c r="A99" s="86">
        <v>98</v>
      </c>
      <c r="B99" s="79" t="s">
        <v>762</v>
      </c>
      <c r="C99" s="84" t="s">
        <v>53</v>
      </c>
      <c r="D99" s="82" t="str">
        <f t="shared" si="2"/>
        <v>(98,'Carta Sindical','DOCUMENTO'),</v>
      </c>
      <c r="E99" s="88">
        <f t="shared" si="3"/>
        <v>98</v>
      </c>
    </row>
    <row r="100" spans="1:5">
      <c r="A100" s="86">
        <v>99</v>
      </c>
      <c r="B100" s="79" t="s">
        <v>1394</v>
      </c>
      <c r="C100" s="84" t="s">
        <v>53</v>
      </c>
      <c r="D100" s="82" t="str">
        <f t="shared" si="2"/>
        <v>(99,'Cédula de identidade','DOCUMENTO'),</v>
      </c>
      <c r="E100" s="88">
        <f t="shared" si="3"/>
        <v>99</v>
      </c>
    </row>
    <row r="101" spans="1:5">
      <c r="A101" s="86">
        <v>100</v>
      </c>
      <c r="B101" s="79" t="s">
        <v>540</v>
      </c>
      <c r="C101" s="84" t="s">
        <v>53</v>
      </c>
      <c r="D101" s="82" t="str">
        <f t="shared" si="2"/>
        <v>(100,'Certidão atestado que o servidor público processado foi notificado pessoalmente para pagamento/parcelamento','DOCUMENTO'),</v>
      </c>
      <c r="E101" s="88">
        <f t="shared" si="3"/>
        <v>100</v>
      </c>
    </row>
    <row r="102" spans="1:5">
      <c r="A102" s="86">
        <v>101</v>
      </c>
      <c r="B102" s="79" t="s">
        <v>613</v>
      </c>
      <c r="C102" s="84" t="s">
        <v>53</v>
      </c>
      <c r="D102" s="82" t="str">
        <f t="shared" si="2"/>
        <v>(101,'Certidão atestando o recebimento da intimação  postal dirigida à pessoa física, convocando para depor','DOCUMENTO'),</v>
      </c>
      <c r="E102" s="88">
        <f t="shared" si="3"/>
        <v>101</v>
      </c>
    </row>
    <row r="103" spans="1:5" ht="30">
      <c r="A103" s="86">
        <v>102</v>
      </c>
      <c r="B103" s="79" t="s">
        <v>546</v>
      </c>
      <c r="C103" s="84" t="s">
        <v>53</v>
      </c>
      <c r="D103" s="82" t="str">
        <f t="shared" si="2"/>
        <v>(102,'Certidão atestando o recebimento da intimação  postal dirigida à pessoa jurídica investigada, convocando representante legal/preposto para depor','DOCUMENTO'),</v>
      </c>
      <c r="E103" s="88">
        <f t="shared" si="3"/>
        <v>102</v>
      </c>
    </row>
    <row r="104" spans="1:5">
      <c r="A104" s="86">
        <v>103</v>
      </c>
      <c r="B104" s="79" t="s">
        <v>615</v>
      </c>
      <c r="C104" s="84" t="s">
        <v>53</v>
      </c>
      <c r="D104" s="82" t="str">
        <f t="shared" si="2"/>
        <v>(103,'Certidão atestando que  servidor público foi intimado pessoalmente para depor perante a Comissão','DOCUMENTO'),</v>
      </c>
      <c r="E104" s="88">
        <f t="shared" si="3"/>
        <v>103</v>
      </c>
    </row>
    <row r="105" spans="1:5">
      <c r="A105" s="86">
        <v>104</v>
      </c>
      <c r="B105" s="79" t="s">
        <v>549</v>
      </c>
      <c r="C105" s="84" t="s">
        <v>53</v>
      </c>
      <c r="D105" s="82" t="str">
        <f t="shared" si="2"/>
        <v>(104,'Certidão atestando que  servidor público foi intimado pessoalmente para depor perante a Comissão Sindicante','DOCUMENTO'),</v>
      </c>
      <c r="E105" s="88">
        <f t="shared" si="3"/>
        <v>104</v>
      </c>
    </row>
    <row r="106" spans="1:5" ht="30">
      <c r="A106" s="86">
        <v>105</v>
      </c>
      <c r="B106" s="79" t="s">
        <v>386</v>
      </c>
      <c r="C106" s="84" t="s">
        <v>53</v>
      </c>
      <c r="D106" s="82" t="str">
        <f t="shared" si="2"/>
        <v>(105,'Certidão atestando que houve intimação postal ou pessoal do advogado para apresentação de defesa final, quando o acusado é revel ','DOCUMENTO'),</v>
      </c>
      <c r="E106" s="88">
        <f t="shared" si="3"/>
        <v>105</v>
      </c>
    </row>
    <row r="107" spans="1:5" ht="30">
      <c r="A107" s="86">
        <v>106</v>
      </c>
      <c r="B107" s="77" t="s">
        <v>374</v>
      </c>
      <c r="C107" s="84" t="s">
        <v>53</v>
      </c>
      <c r="D107" s="82" t="str">
        <f t="shared" si="2"/>
        <v>(106,'Certidão atestando que houve intimação, postal ou pessoal, do defensor do acusado para participar de audiência (oitiva de testemunhas/interrogatório','DOCUMENTO'),</v>
      </c>
      <c r="E107" s="88">
        <f t="shared" si="3"/>
        <v>106</v>
      </c>
    </row>
    <row r="108" spans="1:5">
      <c r="A108" s="86">
        <v>107</v>
      </c>
      <c r="B108" s="79" t="s">
        <v>593</v>
      </c>
      <c r="C108" s="84" t="s">
        <v>53</v>
      </c>
      <c r="D108" s="82" t="str">
        <f t="shared" si="2"/>
        <v>(107,'Certidão atestando que o acusado e defensor foi intimado para todos os atos de instrução processual','DOCUMENTO'),</v>
      </c>
      <c r="E108" s="88">
        <f t="shared" si="3"/>
        <v>107</v>
      </c>
    </row>
    <row r="109" spans="1:5" ht="30">
      <c r="A109" s="86">
        <v>108</v>
      </c>
      <c r="B109" s="79" t="s">
        <v>382</v>
      </c>
      <c r="C109" s="84" t="s">
        <v>53</v>
      </c>
      <c r="D109" s="82" t="str">
        <f t="shared" si="2"/>
        <v>(108,'Certidão atestando que o defensor e o acusado não revel foram intimados para participar da prática de todos atos processuais','DOCUMENTO'),</v>
      </c>
      <c r="E109" s="88">
        <f t="shared" si="3"/>
        <v>108</v>
      </c>
    </row>
    <row r="110" spans="1:5" ht="30">
      <c r="A110" s="86">
        <v>109</v>
      </c>
      <c r="B110" s="79" t="s">
        <v>1435</v>
      </c>
      <c r="C110" s="84" t="s">
        <v>53</v>
      </c>
      <c r="D110" s="82" t="str">
        <f t="shared" si="2"/>
        <v>(109,'Certidão da Situação de Adimplência da proponente obtida por meio do portal Transparência Bahia (wwwtransparenciabagovbr)','DOCUMENTO'),</v>
      </c>
      <c r="E110" s="88">
        <f t="shared" si="3"/>
        <v>109</v>
      </c>
    </row>
    <row r="111" spans="1:5" ht="75">
      <c r="A111" s="86">
        <v>110</v>
      </c>
      <c r="B111" s="79" t="s">
        <v>1436</v>
      </c>
      <c r="C111" s="84" t="s">
        <v>53</v>
      </c>
      <c r="D111" s="82" t="str">
        <f t="shared" si="2"/>
        <v>(110,'Certidão de Área emitida pela CDA/SDR informando que não tem área já titulada ou processo de titulação em curso, em nome do próprio e/ou de seus familiares, considerados estes parentes consanguíneos até o 3º grau, colaterais ou afins - derivados estes últimos do casamento ou união estável-, até o 2º grau, conforme modelo constante do Anexo II da Instrução Normativa SEAGRI/PGE nº 001/2012 Existindo outros processos, os autos devem ser reunidos (item 11 das IN)','DOCUMENTO'),</v>
      </c>
      <c r="E111" s="88">
        <f t="shared" si="3"/>
        <v>110</v>
      </c>
    </row>
    <row r="112" spans="1:5">
      <c r="A112" s="86">
        <v>111</v>
      </c>
      <c r="B112" s="79" t="s">
        <v>738</v>
      </c>
      <c r="C112" s="84" t="s">
        <v>53</v>
      </c>
      <c r="D112" s="82" t="str">
        <f t="shared" si="2"/>
        <v>(111,'Certidão de Casamento ou de reconhecimento de União Estável','DOCUMENTO'),</v>
      </c>
      <c r="E112" s="88">
        <f t="shared" si="3"/>
        <v>111</v>
      </c>
    </row>
    <row r="113" spans="1:5" ht="60">
      <c r="A113" s="86">
        <v>112</v>
      </c>
      <c r="B113" s="79" t="s">
        <v>1437</v>
      </c>
      <c r="C113" s="84" t="s">
        <v>53</v>
      </c>
      <c r="D113" s="82" t="str">
        <f t="shared" si="2"/>
        <v>(112,'Certidão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 ou lista contendo o rol de empresas suspensas ou impedidas de licitar com o Estado da Bahia','DOCUMENTO'),</v>
      </c>
      <c r="E113" s="88">
        <f t="shared" si="3"/>
        <v>112</v>
      </c>
    </row>
    <row r="114" spans="1:5" ht="45">
      <c r="A114" s="86">
        <v>113</v>
      </c>
      <c r="B114" s="79" t="s">
        <v>1438</v>
      </c>
      <c r="C114" s="84" t="s">
        <v>53</v>
      </c>
      <c r="D114" s="82" t="str">
        <f t="shared" si="2"/>
        <v>(113,'Certidão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4" s="88">
        <f t="shared" si="3"/>
        <v>113</v>
      </c>
    </row>
    <row r="115" spans="1:5" ht="45">
      <c r="A115" s="86">
        <v>114</v>
      </c>
      <c r="B115" s="79" t="s">
        <v>1414</v>
      </c>
      <c r="C115" s="84" t="s">
        <v>53</v>
      </c>
      <c r="D115" s="82" t="str">
        <f t="shared" si="2"/>
        <v>(114,'Certidão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5" s="88">
        <f t="shared" si="3"/>
        <v>114</v>
      </c>
    </row>
    <row r="116" spans="1:5" ht="45">
      <c r="A116" s="86">
        <v>115</v>
      </c>
      <c r="B116" s="79" t="s">
        <v>1438</v>
      </c>
      <c r="C116" s="84" t="s">
        <v>53</v>
      </c>
      <c r="D116" s="82" t="str">
        <f t="shared" si="2"/>
        <v>(115,'Certidão de consulta ao SIMPAS quanto à existência de sanção (suspensão temporária ou declaração de inidoneidade para licitar e contratar com a Administração) em face da empresa contratada, cujos efeitos a torne proibida de celebrar contrato administrativo (art 32, Decreto estadual nº 13967/2012)','DOCUMENTO'),</v>
      </c>
      <c r="E116" s="88">
        <f t="shared" si="3"/>
        <v>115</v>
      </c>
    </row>
    <row r="117" spans="1:5">
      <c r="A117" s="86">
        <v>116</v>
      </c>
      <c r="B117" s="79" t="s">
        <v>1439</v>
      </c>
      <c r="C117" s="84" t="s">
        <v>53</v>
      </c>
      <c r="D117" s="82" t="str">
        <f t="shared" si="2"/>
        <v>(116,'Certidão de decurso de prazo para apresentação de defesa final ','DOCUMENTO'),</v>
      </c>
      <c r="E117" s="88">
        <f t="shared" si="3"/>
        <v>116</v>
      </c>
    </row>
    <row r="118" spans="1:5">
      <c r="A118" s="86">
        <v>117</v>
      </c>
      <c r="B118" s="79" t="s">
        <v>612</v>
      </c>
      <c r="C118" s="84" t="s">
        <v>53</v>
      </c>
      <c r="D118" s="82" t="str">
        <f t="shared" si="2"/>
        <v>(117,'Certidão de decurso de prazo sem apresentação de defesa prévia','DOCUMENTO'),</v>
      </c>
      <c r="E118" s="88">
        <f t="shared" si="3"/>
        <v>117</v>
      </c>
    </row>
    <row r="119" spans="1:5">
      <c r="A119" s="86">
        <v>118</v>
      </c>
      <c r="B119" s="79" t="s">
        <v>550</v>
      </c>
      <c r="C119" s="84" t="s">
        <v>53</v>
      </c>
      <c r="D119" s="82" t="str">
        <f t="shared" si="2"/>
        <v>(118,'Certidão de juntada de documentos','DOCUMENTO'),</v>
      </c>
      <c r="E119" s="88">
        <f t="shared" si="3"/>
        <v>118</v>
      </c>
    </row>
    <row r="120" spans="1:5">
      <c r="A120" s="86">
        <v>119</v>
      </c>
      <c r="B120" s="79" t="s">
        <v>740</v>
      </c>
      <c r="C120" s="84" t="s">
        <v>53</v>
      </c>
      <c r="D120" s="82" t="str">
        <f t="shared" si="2"/>
        <v>(119,'Certidão de nascimento dos filhos','DOCUMENTO'),</v>
      </c>
      <c r="E120" s="88">
        <f t="shared" si="3"/>
        <v>119</v>
      </c>
    </row>
    <row r="121" spans="1:5">
      <c r="A121" s="86">
        <v>120</v>
      </c>
      <c r="B121" s="77" t="s">
        <v>741</v>
      </c>
      <c r="C121" s="84" t="s">
        <v>53</v>
      </c>
      <c r="D121" s="82" t="str">
        <f t="shared" si="2"/>
        <v>(120,'Certidão de óbito','DOCUMENTO'),</v>
      </c>
      <c r="E121" s="88">
        <f t="shared" si="3"/>
        <v>120</v>
      </c>
    </row>
    <row r="122" spans="1:5" ht="30">
      <c r="A122" s="86">
        <v>121</v>
      </c>
      <c r="B122" s="77" t="s">
        <v>406</v>
      </c>
      <c r="C122" s="84" t="s">
        <v>53</v>
      </c>
      <c r="D122" s="82" t="str">
        <f t="shared" si="2"/>
        <v>(121,'Certidão de que houve intimação pessoal da(s) testemunha(s) arrolada(s) pelo defensor, quando a testemunha é agente público estadual','DOCUMENTO'),</v>
      </c>
      <c r="E122" s="88">
        <f t="shared" si="3"/>
        <v>121</v>
      </c>
    </row>
    <row r="123" spans="1:5" ht="30">
      <c r="A123" s="86">
        <v>122</v>
      </c>
      <c r="B123" s="77" t="s">
        <v>404</v>
      </c>
      <c r="C123" s="84" t="s">
        <v>53</v>
      </c>
      <c r="D123" s="82" t="str">
        <f t="shared" si="2"/>
        <v>(122,'Certidão de que houve intimação postal ou pessoal do defensor para audiência de oitiva de testemunhas por ele arroladas','DOCUMENTO'),</v>
      </c>
      <c r="E123" s="88">
        <f t="shared" si="3"/>
        <v>122</v>
      </c>
    </row>
    <row r="124" spans="1:5">
      <c r="A124" s="86">
        <v>123</v>
      </c>
      <c r="B124" s="79" t="s">
        <v>572</v>
      </c>
      <c r="C124" s="84" t="s">
        <v>53</v>
      </c>
      <c r="D124" s="82" t="str">
        <f t="shared" si="2"/>
        <v>(123,'Certidão de que houve notificação pessoal do agente público estadual que recebeu recursos','DOCUMENTO'),</v>
      </c>
      <c r="E124" s="88">
        <f t="shared" si="3"/>
        <v>123</v>
      </c>
    </row>
    <row r="125" spans="1:5">
      <c r="A125" s="86">
        <v>124</v>
      </c>
      <c r="B125" s="79" t="s">
        <v>571</v>
      </c>
      <c r="C125" s="84" t="s">
        <v>53</v>
      </c>
      <c r="D125" s="82" t="str">
        <f t="shared" si="2"/>
        <v>(124,'Certidão de que houve notificação postal da pessoa física (não servidor) ou jurídica que recebeu o recurso','DOCUMENTO'),</v>
      </c>
      <c r="E125" s="88">
        <f t="shared" si="3"/>
        <v>124</v>
      </c>
    </row>
    <row r="126" spans="1:5">
      <c r="A126" s="86">
        <v>125</v>
      </c>
      <c r="B126" s="79" t="s">
        <v>973</v>
      </c>
      <c r="C126" s="84" t="s">
        <v>53</v>
      </c>
      <c r="D126" s="82" t="str">
        <f t="shared" si="2"/>
        <v>(125,'Certidão de Regularidade de Situação/CRS (FGTS)','DOCUMENTO'),</v>
      </c>
      <c r="E126" s="88">
        <f t="shared" si="3"/>
        <v>125</v>
      </c>
    </row>
    <row r="127" spans="1:5">
      <c r="A127" s="86">
        <v>126</v>
      </c>
      <c r="B127" s="79" t="s">
        <v>978</v>
      </c>
      <c r="C127" s="84" t="s">
        <v>53</v>
      </c>
      <c r="D127" s="82" t="str">
        <f t="shared" si="2"/>
        <v>(126,'Certidão de regularidade relativa a débitos trabalhistas','DOCUMENTO'),</v>
      </c>
      <c r="E127" s="88">
        <f t="shared" si="3"/>
        <v>126</v>
      </c>
    </row>
    <row r="128" spans="1:5">
      <c r="A128" s="86">
        <v>127</v>
      </c>
      <c r="B128" s="79" t="s">
        <v>833</v>
      </c>
      <c r="C128" s="84" t="s">
        <v>53</v>
      </c>
      <c r="D128" s="82" t="str">
        <f t="shared" si="2"/>
        <v>(127,'Certidão de regularidade relativa débitos trabalhistas','DOCUMENTO'),</v>
      </c>
      <c r="E128" s="88">
        <f t="shared" si="3"/>
        <v>127</v>
      </c>
    </row>
    <row r="129" spans="1:5">
      <c r="A129" s="86">
        <v>128</v>
      </c>
      <c r="B129" s="79" t="s">
        <v>775</v>
      </c>
      <c r="C129" s="84" t="s">
        <v>53</v>
      </c>
      <c r="D129" s="82" t="str">
        <f t="shared" si="2"/>
        <v>(128,'Certidão de tempo de contribuição','DOCUMENTO'),</v>
      </c>
      <c r="E129" s="88">
        <f t="shared" si="3"/>
        <v>128</v>
      </c>
    </row>
    <row r="130" spans="1:5">
      <c r="A130" s="86">
        <v>129</v>
      </c>
      <c r="B130" s="79" t="s">
        <v>1079</v>
      </c>
      <c r="C130" s="84" t="s">
        <v>53</v>
      </c>
      <c r="D130" s="82" t="str">
        <f t="shared" si="2"/>
        <v>(129,'Certidão de tempo de serviço','DOCUMENTO'),</v>
      </c>
      <c r="E130" s="88">
        <f t="shared" si="3"/>
        <v>129</v>
      </c>
    </row>
    <row r="131" spans="1:5" ht="30">
      <c r="A131" s="86">
        <v>130</v>
      </c>
      <c r="B131" s="79" t="s">
        <v>749</v>
      </c>
      <c r="C131" s="84" t="s">
        <v>53</v>
      </c>
      <c r="D131" s="82" t="str">
        <f t="shared" ref="D131:D194" si="4">CONCATENATE("(",$A131,",'",$B131,"','",SUBSTITUTE(UPPER($C131),UPPER("Informação"),"OBRIGATORIO"),"'),")</f>
        <v>(130,'Certidão de tempo de serviço na qual conste a averbação dos períodos de comissionamento e da data de entrada no cargo efetivo','DOCUMENTO'),</v>
      </c>
      <c r="E131" s="88">
        <f t="shared" ref="E131:E194" si="5">A131</f>
        <v>130</v>
      </c>
    </row>
    <row r="132" spans="1:5">
      <c r="A132" s="86">
        <v>131</v>
      </c>
      <c r="B132" s="79" t="s">
        <v>1440</v>
      </c>
      <c r="C132" s="84" t="s">
        <v>53</v>
      </c>
      <c r="D132" s="82" t="str">
        <f t="shared" si="4"/>
        <v>(131,'Certidão de tempo de serviço na qual conste todos os enquadramentos ocorridos no cargo','DOCUMENTO'),</v>
      </c>
      <c r="E132" s="88">
        <f t="shared" si="5"/>
        <v>131</v>
      </c>
    </row>
    <row r="133" spans="1:5" ht="30">
      <c r="A133" s="86">
        <v>132</v>
      </c>
      <c r="B133" s="79" t="s">
        <v>610</v>
      </c>
      <c r="C133" s="84" t="s">
        <v>53</v>
      </c>
      <c r="D133" s="82" t="str">
        <f t="shared" si="4"/>
        <v>(132,'Certidão do Presidente da Comissão informando que  notificação postal restou frustrada, pois o AR não foi recebido no endereço conhecido pela Administração','DOCUMENTO'),</v>
      </c>
      <c r="E133" s="88">
        <f t="shared" si="5"/>
        <v>132</v>
      </c>
    </row>
    <row r="134" spans="1:5" ht="30">
      <c r="A134" s="86">
        <v>133</v>
      </c>
      <c r="B134" s="79" t="s">
        <v>621</v>
      </c>
      <c r="C134" s="84" t="s">
        <v>53</v>
      </c>
      <c r="D134" s="82" t="str">
        <f t="shared" si="4"/>
        <v>(133,'Certidão do Presidente da Comissão informando que a intimação postal para defesa final restou frustrada, pois o AR não foi recebido no endereço conhecido pela Administração','DOCUMENTO'),</v>
      </c>
      <c r="E134" s="88">
        <f t="shared" si="5"/>
        <v>133</v>
      </c>
    </row>
    <row r="135" spans="1:5">
      <c r="A135" s="86">
        <v>134</v>
      </c>
      <c r="B135" s="79" t="s">
        <v>535</v>
      </c>
      <c r="C135" s="84" t="s">
        <v>53</v>
      </c>
      <c r="D135" s="82" t="str">
        <f t="shared" si="4"/>
        <v>(134,'Certidão do servidor responsável pelo PRD atestando que houve notificação pessoal do devedor para manifestação','DOCUMENTO'),</v>
      </c>
      <c r="E135" s="88">
        <f t="shared" si="5"/>
        <v>134</v>
      </c>
    </row>
    <row r="136" spans="1:5">
      <c r="A136" s="86">
        <v>135</v>
      </c>
      <c r="B136" s="77" t="s">
        <v>759</v>
      </c>
      <c r="C136" s="84" t="s">
        <v>53</v>
      </c>
      <c r="D136" s="82" t="str">
        <f t="shared" si="4"/>
        <v>(135,'Certidão do transito em julgado da senteça ou absolvição do Processo Administrativo Disciplinar','DOCUMENTO'),</v>
      </c>
      <c r="E136" s="88">
        <f t="shared" si="5"/>
        <v>135</v>
      </c>
    </row>
    <row r="137" spans="1:5" ht="30">
      <c r="A137" s="86">
        <v>136</v>
      </c>
      <c r="B137" s="79" t="s">
        <v>362</v>
      </c>
      <c r="C137" s="84" t="s">
        <v>53</v>
      </c>
      <c r="D137" s="82" t="str">
        <f t="shared" si="4"/>
        <v>(136,'Certidão informando de que o acusado não foi citado pessoalmente, por não ter sido localizado ou por estar frustrando a citação','DOCUMENTO'),</v>
      </c>
      <c r="E137" s="88">
        <f t="shared" si="5"/>
        <v>136</v>
      </c>
    </row>
    <row r="138" spans="1:5" ht="30">
      <c r="A138" s="86">
        <v>137</v>
      </c>
      <c r="B138" s="79" t="s">
        <v>361</v>
      </c>
      <c r="C138" s="84" t="s">
        <v>53</v>
      </c>
      <c r="D138" s="82" t="str">
        <f t="shared" si="4"/>
        <v>(137,'Certidão informando que não foi possível realizar a citação eletrônica e de que foi realizada a citação pessoal do acusado, com indicação da data','DOCUMENTO'),</v>
      </c>
      <c r="E138" s="88">
        <f t="shared" si="5"/>
        <v>137</v>
      </c>
    </row>
    <row r="139" spans="1:5" ht="30">
      <c r="A139" s="86">
        <v>138</v>
      </c>
      <c r="B139" s="79" t="s">
        <v>581</v>
      </c>
      <c r="C139" s="84" t="s">
        <v>53</v>
      </c>
      <c r="D139" s="82" t="str">
        <f t="shared" si="4"/>
        <v>(138,'Certidão informando que não foi possível realizar a citação eletrônica e de que foi realizada a citação pessoal do servidor militar acusado, com indicação da data','DOCUMENTO'),</v>
      </c>
      <c r="E139" s="88">
        <f t="shared" si="5"/>
        <v>138</v>
      </c>
    </row>
    <row r="140" spans="1:5">
      <c r="A140" s="86">
        <v>139</v>
      </c>
      <c r="B140" s="79" t="s">
        <v>972</v>
      </c>
      <c r="C140" s="84" t="s">
        <v>53</v>
      </c>
      <c r="D140" s="82" t="str">
        <f t="shared" si="4"/>
        <v>(139,'Certidão negativa de Débitos /CDN (INSS)','DOCUMENTO'),</v>
      </c>
      <c r="E140" s="88">
        <f t="shared" si="5"/>
        <v>139</v>
      </c>
    </row>
    <row r="141" spans="1:5">
      <c r="A141" s="86">
        <v>140</v>
      </c>
      <c r="B141" s="79" t="s">
        <v>1388</v>
      </c>
      <c r="C141" s="84" t="s">
        <v>53</v>
      </c>
      <c r="D141" s="82" t="str">
        <f t="shared" si="4"/>
        <v>(140,'Certidão Negativa de débitos perante a Justiça do Trabalho','DOCUMENTO'),</v>
      </c>
      <c r="E141" s="88">
        <f t="shared" si="5"/>
        <v>140</v>
      </c>
    </row>
    <row r="142" spans="1:5" ht="30">
      <c r="A142" s="86">
        <v>141</v>
      </c>
      <c r="B142" s="79" t="s">
        <v>1441</v>
      </c>
      <c r="C142" s="84" t="s">
        <v>53</v>
      </c>
      <c r="D142" s="82" t="str">
        <f t="shared" si="4"/>
        <v>(141,'Certidão Negativa de Débitos Tributários Estaduais do posseiro e do seu cônjuge ou companheiro, se houver, emitida pela Secretaria da Fazenda do Estado da Bahia','DOCUMENTO'),</v>
      </c>
      <c r="E142" s="88">
        <f t="shared" si="5"/>
        <v>141</v>
      </c>
    </row>
    <row r="143" spans="1:5">
      <c r="A143" s="86">
        <v>142</v>
      </c>
      <c r="B143" s="79" t="s">
        <v>831</v>
      </c>
      <c r="C143" s="84" t="s">
        <v>53</v>
      </c>
      <c r="D143" s="82" t="str">
        <f t="shared" si="4"/>
        <v>(142,'Certidão Negativa de Débitos/CDN (INSS)','DOCUMENTO'),</v>
      </c>
      <c r="E143" s="88">
        <f t="shared" si="5"/>
        <v>142</v>
      </c>
    </row>
    <row r="144" spans="1:5">
      <c r="A144" s="86">
        <v>143</v>
      </c>
      <c r="B144" s="79" t="s">
        <v>877</v>
      </c>
      <c r="C144" s="84" t="s">
        <v>53</v>
      </c>
      <c r="D144" s="82" t="str">
        <f t="shared" si="4"/>
        <v>(143,'Certidão negativa de IPTU','DOCUMENTO'),</v>
      </c>
      <c r="E144" s="88">
        <f t="shared" si="5"/>
        <v>143</v>
      </c>
    </row>
    <row r="145" spans="1:5">
      <c r="A145" s="86">
        <v>144</v>
      </c>
      <c r="B145" s="78" t="s">
        <v>994</v>
      </c>
      <c r="C145" s="84" t="s">
        <v>53</v>
      </c>
      <c r="D145" s="82" t="str">
        <f t="shared" si="4"/>
        <v>(144,'Certidões de regularidade fiscal','DOCUMENTO'),</v>
      </c>
      <c r="E145" s="88">
        <f t="shared" si="5"/>
        <v>144</v>
      </c>
    </row>
    <row r="146" spans="1:5">
      <c r="A146" s="86">
        <v>145</v>
      </c>
      <c r="B146" s="79" t="s">
        <v>1077</v>
      </c>
      <c r="C146" s="84" t="s">
        <v>53</v>
      </c>
      <c r="D146" s="82" t="str">
        <f t="shared" si="4"/>
        <v>(145,'Certidões Negativas','DOCUMENTO'),</v>
      </c>
      <c r="E146" s="88">
        <f t="shared" si="5"/>
        <v>145</v>
      </c>
    </row>
    <row r="147" spans="1:5" ht="30">
      <c r="A147" s="86">
        <v>146</v>
      </c>
      <c r="B147" s="79" t="s">
        <v>1442</v>
      </c>
      <c r="C147" s="84" t="s">
        <v>53</v>
      </c>
      <c r="D147" s="82" t="str">
        <f t="shared" si="4"/>
        <v>(146,'Certificação da publicação do Edital pelo responsável da equipe técnica destacada, contendo a data e os locais de afixação do edital e os meios de divulgação utilizados ','DOCUMENTO'),</v>
      </c>
      <c r="E147" s="88">
        <f t="shared" si="5"/>
        <v>146</v>
      </c>
    </row>
    <row r="148" spans="1:5" ht="45">
      <c r="A148" s="86">
        <v>147</v>
      </c>
      <c r="B148" s="79" t="s">
        <v>1607</v>
      </c>
      <c r="C148" s="84" t="s">
        <v>53</v>
      </c>
      <c r="D148" s="82" t="str">
        <f t="shared" si="4"/>
        <v>(147,'Certificação de que a gleba rural objeto da regularização não está inserida em: (1) área desapropriada pelo Estado da Bahia, (2) terras indígenas (3) áreas ocupadas por comunidades quilombolas (4) áreas ocupadas por comunidades de Fundo e Fecho de Pastos e (5) unidades de conservação (SNUC) ','DOCUMENTO'),</v>
      </c>
      <c r="E148" s="88">
        <f t="shared" si="5"/>
        <v>147</v>
      </c>
    </row>
    <row r="149" spans="1:5">
      <c r="A149" s="86">
        <v>148</v>
      </c>
      <c r="B149" s="77" t="s">
        <v>1402</v>
      </c>
      <c r="C149" s="84" t="s">
        <v>53</v>
      </c>
      <c r="D149" s="82" t="str">
        <f t="shared" si="4"/>
        <v>(148,'Certificação de que não existe demanda de imóvel naquele Município por parte da Administração Pública Estadual','DOCUMENTO'),</v>
      </c>
      <c r="E149" s="88">
        <f t="shared" si="5"/>
        <v>148</v>
      </c>
    </row>
    <row r="150" spans="1:5" ht="30">
      <c r="A150" s="86">
        <v>149</v>
      </c>
      <c r="B150" s="79" t="s">
        <v>1443</v>
      </c>
      <c r="C150" s="84" t="s">
        <v>53</v>
      </c>
      <c r="D150" s="82" t="str">
        <f t="shared" si="4"/>
        <v>(149,'Certificação nos autos quanto à intimação do convenente, observadas às prescrições dos arts 49 a 53 da Lei nº 12209/2011, no que couber','DOCUMENTO'),</v>
      </c>
      <c r="E150" s="88">
        <f t="shared" si="5"/>
        <v>149</v>
      </c>
    </row>
    <row r="151" spans="1:5" ht="30">
      <c r="A151" s="86">
        <v>150</v>
      </c>
      <c r="B151" s="79" t="s">
        <v>1444</v>
      </c>
      <c r="C151" s="84" t="s">
        <v>53</v>
      </c>
      <c r="D151" s="82" t="str">
        <f t="shared" si="4"/>
        <v>(150,'Certificação nos autos quanto à notificação do convenente, observadas às prescrições dos arts 49 a 53 da Lei nº 12209/2011, no que couber','DOCUMENTO'),</v>
      </c>
      <c r="E151" s="88">
        <f t="shared" si="5"/>
        <v>150</v>
      </c>
    </row>
    <row r="152" spans="1:5" ht="30">
      <c r="A152" s="86">
        <v>151</v>
      </c>
      <c r="B152" s="79" t="s">
        <v>706</v>
      </c>
      <c r="C152" s="84" t="s">
        <v>53</v>
      </c>
      <c r="D152" s="82" t="str">
        <f t="shared" si="4"/>
        <v>(151,'Certificação quanto à conclusão do processo de prestação de contas e, em sendo o caso, instauração da Tomada de Contas Especial','DOCUMENTO'),</v>
      </c>
      <c r="E152" s="88">
        <f t="shared" si="5"/>
        <v>151</v>
      </c>
    </row>
    <row r="153" spans="1:5" ht="30">
      <c r="A153" s="86">
        <v>152</v>
      </c>
      <c r="B153" s="79" t="s">
        <v>1445</v>
      </c>
      <c r="C153" s="84" t="s">
        <v>53</v>
      </c>
      <c r="D153" s="82" t="str">
        <f t="shared" si="4"/>
        <v>(152,'Certificação quanto à inscrição do convenente no SICON / Transparência Bahia, no caso de sua efetivação, como medida cautelar inominada, nos termos do art art 183 e seguintes da Lei estadual nº 12209/2011','DOCUMENTO'),</v>
      </c>
      <c r="E153" s="88">
        <f t="shared" si="5"/>
        <v>152</v>
      </c>
    </row>
    <row r="154" spans="1:5">
      <c r="A154" s="86">
        <v>153</v>
      </c>
      <c r="B154" s="79" t="s">
        <v>713</v>
      </c>
      <c r="C154" s="84" t="s">
        <v>53</v>
      </c>
      <c r="D154" s="82" t="str">
        <f t="shared" si="4"/>
        <v>(153,'Certificação quanto à instauração do Processo de Reparação de Dano ao Erário, mediante a expedição de portaria','DOCUMENTO'),</v>
      </c>
      <c r="E154" s="88">
        <f t="shared" si="5"/>
        <v>153</v>
      </c>
    </row>
    <row r="155" spans="1:5">
      <c r="A155" s="86">
        <v>154</v>
      </c>
      <c r="B155" s="79" t="s">
        <v>705</v>
      </c>
      <c r="C155" s="84" t="s">
        <v>53</v>
      </c>
      <c r="D155" s="82" t="str">
        <f t="shared" si="4"/>
        <v>(154,'Certificação quanto à rescisão/resolução do convênio ou instrumento congênere, caso ainda vigente','DOCUMENTO'),</v>
      </c>
      <c r="E155" s="88">
        <f t="shared" si="5"/>
        <v>154</v>
      </c>
    </row>
    <row r="156" spans="1:5" ht="30">
      <c r="A156" s="86">
        <v>155</v>
      </c>
      <c r="B156" s="79" t="s">
        <v>1446</v>
      </c>
      <c r="C156" s="84" t="s">
        <v>53</v>
      </c>
      <c r="D156" s="82" t="str">
        <f t="shared" si="4"/>
        <v>(155,'Certificação quanto ao envio do relatório final à autoridade competente no prazo de 10 (dez) dias (art 44 da Lei estadual n° 12209/11','DOCUMENTO'),</v>
      </c>
      <c r="E156" s="88">
        <f t="shared" si="5"/>
        <v>155</v>
      </c>
    </row>
    <row r="157" spans="1:5" ht="60">
      <c r="A157" s="86">
        <v>156</v>
      </c>
      <c r="B157" s="79" t="s">
        <v>715</v>
      </c>
      <c r="C157" s="84" t="s">
        <v>53</v>
      </c>
      <c r="D157" s="82" t="str">
        <f t="shared" si="4"/>
        <v>(156,'Certificação quanto ao envio, pela autoridade competente, do processo de Tomada de Contas Especial ao Tribunal de Contas do Estado para processamento da sua fase externa, mediante expedição de ofício, informando a conclusão da fase interna da Tomada de Contas Especial e a instauração do Processo de Reparação de Danos, instruído com cópia da portaria instauradora do Processo de Reparação de Danos ao Erário','DOCUMENTO'),</v>
      </c>
      <c r="E157" s="88">
        <f t="shared" si="5"/>
        <v>156</v>
      </c>
    </row>
    <row r="158" spans="1:5" ht="30">
      <c r="A158" s="86">
        <v>157</v>
      </c>
      <c r="B158" s="79" t="s">
        <v>1447</v>
      </c>
      <c r="C158" s="84" t="s">
        <v>53</v>
      </c>
      <c r="D158" s="82" t="str">
        <f t="shared" si="4"/>
        <v>(157,'Certificado de Cadastro de Imóvel Rural (CCIR) perante o Instituto Nacional de Colonização e Reforma Agrária – INCRA','DOCUMENTO'),</v>
      </c>
      <c r="E158" s="88">
        <f t="shared" si="5"/>
        <v>157</v>
      </c>
    </row>
    <row r="159" spans="1:5">
      <c r="A159" s="86">
        <v>158</v>
      </c>
      <c r="B159" s="79" t="s">
        <v>753</v>
      </c>
      <c r="C159" s="84" t="s">
        <v>53</v>
      </c>
      <c r="D159" s="82" t="str">
        <f t="shared" si="4"/>
        <v>(158,'Certificado de Formação no Curso','DOCUMENTO'),</v>
      </c>
      <c r="E159" s="88">
        <f t="shared" si="5"/>
        <v>158</v>
      </c>
    </row>
    <row r="160" spans="1:5">
      <c r="A160" s="86">
        <v>159</v>
      </c>
      <c r="B160" s="79" t="s">
        <v>832</v>
      </c>
      <c r="C160" s="84" t="s">
        <v>53</v>
      </c>
      <c r="D160" s="82" t="str">
        <f t="shared" si="4"/>
        <v>(159,'Certificado de Regularidade de Situação/CRS (FGTS)','DOCUMENTO'),</v>
      </c>
      <c r="E160" s="88">
        <f t="shared" si="5"/>
        <v>159</v>
      </c>
    </row>
    <row r="161" spans="1:5" ht="60">
      <c r="A161" s="86">
        <v>160</v>
      </c>
      <c r="B161" s="79" t="s">
        <v>1448</v>
      </c>
      <c r="C161" s="84" t="s">
        <v>53</v>
      </c>
      <c r="D161" s="82" t="str">
        <f t="shared" si="4"/>
        <v>(160,'Código do imóvel, extraído do Sistema de Controle de Bens Imóveis – SIMOV, relativo ao local onde será realizada a prestação dos serviços na Requisição de Serviços – RS, campo “Descrição COMPLEMENTAR” do SIMPAS e na planilha “Descrição dos Serviços”, campo “Código SIMOV” do Termo de Abertura do Processo Licitatório (item 425, IN SAEB n 005/2011)','DOCUMENTO'),</v>
      </c>
      <c r="E161" s="88">
        <f t="shared" si="5"/>
        <v>160</v>
      </c>
    </row>
    <row r="162" spans="1:5" ht="45">
      <c r="A162" s="86">
        <v>161</v>
      </c>
      <c r="B162" s="79" t="s">
        <v>1608</v>
      </c>
      <c r="C162" s="84" t="s">
        <v>53</v>
      </c>
      <c r="D162" s="82" t="str">
        <f t="shared" si="4"/>
        <v>(161,'Compatibilidade do aluguel com o valor venal ou com o de compra e venda do imóvel locado, verificado, por exemplo, com o ato de lançamento do IPTU, escritura de compra e venda etc, com declaração expressa, nesse sentido, exarada pelo agente administrativo competente','DOCUMENTO'),</v>
      </c>
      <c r="E162" s="88">
        <f t="shared" si="5"/>
        <v>161</v>
      </c>
    </row>
    <row r="163" spans="1:5">
      <c r="A163" s="86">
        <v>162</v>
      </c>
      <c r="B163" s="79" t="s">
        <v>787</v>
      </c>
      <c r="C163" s="84" t="s">
        <v>53</v>
      </c>
      <c r="D163" s="82" t="str">
        <f t="shared" si="4"/>
        <v>(162,'Composição da pensão','DOCUMENTO'),</v>
      </c>
      <c r="E163" s="88">
        <f t="shared" si="5"/>
        <v>162</v>
      </c>
    </row>
    <row r="164" spans="1:5">
      <c r="A164" s="86">
        <v>163</v>
      </c>
      <c r="B164" s="77" t="s">
        <v>776</v>
      </c>
      <c r="C164" s="84" t="s">
        <v>53</v>
      </c>
      <c r="D164" s="82" t="str">
        <f t="shared" si="4"/>
        <v>(163,'Composição dos proventos','DOCUMENTO'),</v>
      </c>
      <c r="E164" s="88">
        <f t="shared" si="5"/>
        <v>163</v>
      </c>
    </row>
    <row r="165" spans="1:5">
      <c r="A165" s="86">
        <v>164</v>
      </c>
      <c r="B165" s="77" t="s">
        <v>897</v>
      </c>
      <c r="C165" s="84" t="s">
        <v>53</v>
      </c>
      <c r="D165" s="82" t="str">
        <f t="shared" si="4"/>
        <v>(164,'Comprovação da compatibilidade dos seus fins com o objeto a ser contratado','DOCUMENTO'),</v>
      </c>
      <c r="E165" s="88">
        <f t="shared" si="5"/>
        <v>164</v>
      </c>
    </row>
    <row r="166" spans="1:5" ht="45">
      <c r="A166" s="86">
        <v>165</v>
      </c>
      <c r="B166" s="79" t="s">
        <v>1609</v>
      </c>
      <c r="C166" s="84" t="s">
        <v>53</v>
      </c>
      <c r="D166" s="82" t="str">
        <f t="shared" si="4"/>
        <v>(165,'Comprovação da existência de Ata de Registro de Preços vigente e válida, no âmbito estadual, para o item pretendido, conforme determina o art 33, §2º, II, da Lei nº 9433/05 e Decreto nº 9457/05, com as alterações procedidas pelo Decreto nº 10023/06','DOCUMENTO'),</v>
      </c>
      <c r="E166" s="88">
        <f t="shared" si="5"/>
        <v>165</v>
      </c>
    </row>
    <row r="167" spans="1:5">
      <c r="A167" s="86">
        <v>166</v>
      </c>
      <c r="B167" s="79" t="s">
        <v>901</v>
      </c>
      <c r="C167" s="84" t="s">
        <v>53</v>
      </c>
      <c r="D167" s="82" t="str">
        <f t="shared" si="4"/>
        <v>(166,'Comprovação da finalidade não lucrativa da entidade e idoneidade','DOCUMENTO'),</v>
      </c>
      <c r="E167" s="88">
        <f t="shared" si="5"/>
        <v>166</v>
      </c>
    </row>
    <row r="168" spans="1:5">
      <c r="A168" s="86">
        <v>167</v>
      </c>
      <c r="B168" s="79" t="s">
        <v>1610</v>
      </c>
      <c r="C168" s="84" t="s">
        <v>53</v>
      </c>
      <c r="D168" s="82" t="str">
        <f t="shared" si="4"/>
        <v>(167,'Comprovação da inexistência de ata vigente de Registro de Preços no âmbito estadual para o item pretendido','DOCUMENTO'),</v>
      </c>
      <c r="E168" s="88">
        <f t="shared" si="5"/>
        <v>167</v>
      </c>
    </row>
    <row r="169" spans="1:5">
      <c r="A169" s="86">
        <v>168</v>
      </c>
      <c r="B169" s="77" t="s">
        <v>920</v>
      </c>
      <c r="C169" s="84" t="s">
        <v>53</v>
      </c>
      <c r="D169" s="82" t="str">
        <f t="shared" si="4"/>
        <v>(168,'Comprovação da inviabilidade de competição','DOCUMENTO'),</v>
      </c>
      <c r="E169" s="88">
        <f t="shared" si="5"/>
        <v>168</v>
      </c>
    </row>
    <row r="170" spans="1:5">
      <c r="A170" s="86">
        <v>169</v>
      </c>
      <c r="B170" s="79" t="s">
        <v>926</v>
      </c>
      <c r="C170" s="84" t="s">
        <v>53</v>
      </c>
      <c r="D170" s="82" t="str">
        <f t="shared" si="4"/>
        <v>(169,'Comprovação da notoriedade da especialização','DOCUMENTO'),</v>
      </c>
      <c r="E170" s="88">
        <f t="shared" si="5"/>
        <v>169</v>
      </c>
    </row>
    <row r="171" spans="1:5">
      <c r="A171" s="86">
        <v>170</v>
      </c>
      <c r="B171" s="77" t="s">
        <v>925</v>
      </c>
      <c r="C171" s="84" t="s">
        <v>53</v>
      </c>
      <c r="D171" s="82" t="str">
        <f t="shared" si="4"/>
        <v>(170,'Comprovação da singularidade do objeto','DOCUMENTO'),</v>
      </c>
      <c r="E171" s="88">
        <f t="shared" si="5"/>
        <v>170</v>
      </c>
    </row>
    <row r="172" spans="1:5">
      <c r="A172" s="86">
        <v>171</v>
      </c>
      <c r="B172" s="79" t="s">
        <v>892</v>
      </c>
      <c r="C172" s="84" t="s">
        <v>53</v>
      </c>
      <c r="D172" s="82" t="str">
        <f t="shared" si="4"/>
        <v>(171,'Comprovação de aceitação das mesmas condições oferecidas pelo licitante vencedor','DOCUMENTO'),</v>
      </c>
      <c r="E172" s="88">
        <f t="shared" si="5"/>
        <v>171</v>
      </c>
    </row>
    <row r="173" spans="1:5" ht="30">
      <c r="A173" s="86">
        <v>172</v>
      </c>
      <c r="B173" s="79" t="s">
        <v>1449</v>
      </c>
      <c r="C173" s="84" t="s">
        <v>53</v>
      </c>
      <c r="D173" s="82" t="str">
        <f t="shared" si="4"/>
        <v>(172,'Comprovação de cumprimento do procedimento previsto no § 3°, do art97 da Lei n 9433/05 &amp; §3º, do art 48 da Lei nº 8666/93','DOCUMENTO'),</v>
      </c>
      <c r="E173" s="88">
        <f t="shared" si="5"/>
        <v>172</v>
      </c>
    </row>
    <row r="174" spans="1:5">
      <c r="A174" s="86">
        <v>173</v>
      </c>
      <c r="B174" s="79" t="s">
        <v>1450</v>
      </c>
      <c r="C174" s="84" t="s">
        <v>53</v>
      </c>
      <c r="D174" s="82" t="str">
        <f t="shared" si="4"/>
        <v>(173,'Comprovação de cumprimento do procedimento previsto no § 3°, do art97 da Lei n9433/05','DOCUMENTO'),</v>
      </c>
      <c r="E174" s="88">
        <f t="shared" si="5"/>
        <v>173</v>
      </c>
    </row>
    <row r="175" spans="1:5">
      <c r="A175" s="86">
        <v>174</v>
      </c>
      <c r="B175" s="79" t="s">
        <v>739</v>
      </c>
      <c r="C175" s="84" t="s">
        <v>53</v>
      </c>
      <c r="D175" s="82" t="str">
        <f t="shared" si="4"/>
        <v>(174,'Comprovação de dependência econômica da viúva ou companheira','DOCUMENTO'),</v>
      </c>
      <c r="E175" s="88">
        <f t="shared" si="5"/>
        <v>174</v>
      </c>
    </row>
    <row r="176" spans="1:5" ht="30">
      <c r="A176" s="86">
        <v>175</v>
      </c>
      <c r="B176" s="77" t="s">
        <v>1451</v>
      </c>
      <c r="C176" s="84" t="s">
        <v>53</v>
      </c>
      <c r="D176" s="82" t="str">
        <f t="shared" si="4"/>
        <v>(175,'Comprovação de exclusividade através de atestado fornecido pelo órgão de registro do comércio local, pelo sindicato, federação ou confederação, ou, ainda, pelas entidades equivalentes','DOCUMENTO'),</v>
      </c>
      <c r="E176" s="88">
        <f t="shared" si="5"/>
        <v>175</v>
      </c>
    </row>
    <row r="177" spans="1:5" ht="30">
      <c r="A177" s="86">
        <v>176</v>
      </c>
      <c r="B177" s="77" t="s">
        <v>1452</v>
      </c>
      <c r="C177" s="84" t="s">
        <v>53</v>
      </c>
      <c r="D177" s="82" t="str">
        <f t="shared" si="4"/>
        <v>(176,'Comprovação de exclusividade do fornecimento de peças, como condição para continuidade da vigência da garantia','DOCUMENTO'),</v>
      </c>
      <c r="E177" s="88">
        <f t="shared" si="5"/>
        <v>176</v>
      </c>
    </row>
    <row r="178" spans="1:5" ht="30">
      <c r="A178" s="86">
        <v>177</v>
      </c>
      <c r="B178" s="79" t="s">
        <v>1031</v>
      </c>
      <c r="C178" s="84" t="s">
        <v>53</v>
      </c>
      <c r="D178" s="82" t="str">
        <f t="shared" si="4"/>
        <v>(177,'Comprovação de inexistência de imóvel de propriedade do Estado disponível e em condições de atender à demanda','DOCUMENTO'),</v>
      </c>
      <c r="E178" s="88">
        <f t="shared" si="5"/>
        <v>177</v>
      </c>
    </row>
    <row r="179" spans="1:5" ht="45">
      <c r="A179" s="86">
        <v>178</v>
      </c>
      <c r="B179" s="79" t="s">
        <v>1453</v>
      </c>
      <c r="C179" s="84" t="s">
        <v>53</v>
      </c>
      <c r="D179" s="82" t="str">
        <f t="shared" si="4"/>
        <v>(178,'Comprovação de que a Contratada não se trata de empresa que celebrou contrato emergencial, para a mesma situação de urgência, anteriormente à contratação pretendida, pelo prazo de 180 (cento e oitenta) dias (item 9da Instrução SAEB 05/2011)','DOCUMENTO'),</v>
      </c>
      <c r="E179" s="88">
        <f t="shared" si="5"/>
        <v>178</v>
      </c>
    </row>
    <row r="180" spans="1:5" ht="60">
      <c r="A180" s="86">
        <v>179</v>
      </c>
      <c r="B180" s="79" t="s">
        <v>665</v>
      </c>
      <c r="C180" s="84" t="s">
        <v>53</v>
      </c>
      <c r="D180" s="82" t="str">
        <f t="shared" si="4"/>
        <v>(179,'Comprovação de que a pessoa que assinará o instrumento detém competência para este fim específico, mediante a juntada de cópia da ata de eleição do quadro dirigente atual e da relação nominal atualizada dos dirigentes da entidade, com endereço, número e órgão expedidor da carteira de identidade e número de registro no Cadastro de Pessoas Físicas - CPF da Secretaria da Receita Federal do Brasil - RFB de cada um deles','DOCUMENTO'),</v>
      </c>
      <c r="E180" s="88">
        <f t="shared" si="5"/>
        <v>179</v>
      </c>
    </row>
    <row r="181" spans="1:5" ht="30">
      <c r="A181" s="86">
        <v>180</v>
      </c>
      <c r="B181" s="77" t="s">
        <v>866</v>
      </c>
      <c r="C181" s="84" t="s">
        <v>53</v>
      </c>
      <c r="D181" s="82" t="str">
        <f t="shared" si="4"/>
        <v>(180,'Comprovação de que as propostas apresentadas na licitação anterior são manifestamente superiores aos praticados no mercado nacional ou incompatíveis com os fixados pelos Órgãos Oficiais competentes','DOCUMENTO'),</v>
      </c>
      <c r="E181" s="88">
        <f t="shared" si="5"/>
        <v>180</v>
      </c>
    </row>
    <row r="182" spans="1:5">
      <c r="A182" s="86">
        <v>181</v>
      </c>
      <c r="B182" s="77" t="s">
        <v>1611</v>
      </c>
      <c r="C182" s="84" t="s">
        <v>53</v>
      </c>
      <c r="D182" s="82" t="str">
        <f t="shared" si="4"/>
        <v>(181,'Comprovação de que o edital do Registro de Preços que originou a Ata prevê a carona','DOCUMENTO'),</v>
      </c>
      <c r="E182" s="88">
        <f t="shared" si="5"/>
        <v>181</v>
      </c>
    </row>
    <row r="183" spans="1:5">
      <c r="A183" s="86">
        <v>182</v>
      </c>
      <c r="B183" s="79" t="s">
        <v>1454</v>
      </c>
      <c r="C183" s="84" t="s">
        <v>53</v>
      </c>
      <c r="D183" s="82" t="str">
        <f t="shared" si="4"/>
        <v>(182,'Comprovação de que o edital do Registro de Preços que originou a Ata prevê a possibilidade de carona','DOCUMENTO'),</v>
      </c>
      <c r="E183" s="88">
        <f t="shared" si="5"/>
        <v>182</v>
      </c>
    </row>
    <row r="184" spans="1:5">
      <c r="A184" s="86">
        <v>183</v>
      </c>
      <c r="B184" s="79" t="s">
        <v>1455</v>
      </c>
      <c r="C184" s="84" t="s">
        <v>53</v>
      </c>
      <c r="D184" s="82" t="str">
        <f t="shared" si="4"/>
        <v>(183,'Comprovação de que o serviço técnico se enquadra nas hipóteses do art 23 da Lei Estadual nº 9433/05','DOCUMENTO'),</v>
      </c>
      <c r="E184" s="88">
        <f t="shared" si="5"/>
        <v>183</v>
      </c>
    </row>
    <row r="185" spans="1:5" ht="30">
      <c r="A185" s="86">
        <v>184</v>
      </c>
      <c r="B185" s="77" t="s">
        <v>1456</v>
      </c>
      <c r="C185" s="84" t="s">
        <v>53</v>
      </c>
      <c r="D185" s="82" t="str">
        <f t="shared" si="4"/>
        <v>(184,'Comprovação de que o serviço técnico se enquadra nas hipóteses do art 23 da Lei Estadual nº 9433/05 &amp; art 13 da Lei Federal nº 8666/93','DOCUMENTO'),</v>
      </c>
      <c r="E185" s="88">
        <f t="shared" si="5"/>
        <v>184</v>
      </c>
    </row>
    <row r="186" spans="1:5" ht="60">
      <c r="A186" s="86">
        <v>185</v>
      </c>
      <c r="B186" s="79" t="s">
        <v>1457</v>
      </c>
      <c r="C186" s="84" t="s">
        <v>53</v>
      </c>
      <c r="D186" s="82" t="str">
        <f t="shared" si="4"/>
        <v>(185,'Comprovação de que os quantitativos previstos na respectiva Ata de Registro de Preço não foram exauridos, porquanto de acordo com o entendimento exarado pelo Tribunal de Contas da União – TCU , no bojo dos processo nº TC-021269/2006-6, "uma vez exaurido o registro, não cabe realizar novas contratações com base naquele registro"','DOCUMENTO'),</v>
      </c>
      <c r="E186" s="88">
        <f t="shared" si="5"/>
        <v>185</v>
      </c>
    </row>
    <row r="187" spans="1:5">
      <c r="A187" s="86">
        <v>186</v>
      </c>
      <c r="B187" s="79" t="s">
        <v>531</v>
      </c>
      <c r="C187" s="84" t="s">
        <v>53</v>
      </c>
      <c r="D187" s="82" t="str">
        <f t="shared" si="4"/>
        <v>(186,'Comprovação de recebimento da notificação para pagamento/parcelamento realizado pela via postal','DOCUMENTO'),</v>
      </c>
      <c r="E187" s="88">
        <f t="shared" si="5"/>
        <v>186</v>
      </c>
    </row>
    <row r="188" spans="1:5">
      <c r="A188" s="86">
        <v>187</v>
      </c>
      <c r="B188" s="79" t="s">
        <v>1458</v>
      </c>
      <c r="C188" s="84" t="s">
        <v>53</v>
      </c>
      <c r="D188" s="82" t="str">
        <f t="shared" si="4"/>
        <v>(187,'Comprovação e observância dos requisitos do Decreto Estadual nº 9440/05','DOCUMENTO'),</v>
      </c>
      <c r="E188" s="88">
        <f t="shared" si="5"/>
        <v>187</v>
      </c>
    </row>
    <row r="189" spans="1:5" ht="30">
      <c r="A189" s="86">
        <v>188</v>
      </c>
      <c r="B189" s="79" t="s">
        <v>666</v>
      </c>
      <c r="C189" s="84" t="s">
        <v>53</v>
      </c>
      <c r="D189" s="82" t="str">
        <f t="shared" si="4"/>
        <v>(188,'Comprovante de endereço datado dos últimos 3 (três) meses, sendo válidos documentos que contenham o nome da proponente, tais como contas de água, luz, telefone, correspondência bancária e contrato de aluguel','DOCUMENTO'),</v>
      </c>
      <c r="E189" s="88">
        <f t="shared" si="5"/>
        <v>188</v>
      </c>
    </row>
    <row r="190" spans="1:5" ht="30">
      <c r="A190" s="86">
        <v>189</v>
      </c>
      <c r="B190" s="79" t="s">
        <v>1459</v>
      </c>
      <c r="C190" s="84" t="s">
        <v>53</v>
      </c>
      <c r="D190" s="82" t="str">
        <f t="shared" si="4"/>
        <v>(189,'Comprovante de regularidade com o TST – Tribunal Superior do Trabalho/ Certidão Negativa de Débitos Trabalhistas - CNDT, podendo ser emitido através do site wwwtstjusbr/certidao','DOCUMENTO'),</v>
      </c>
      <c r="E190" s="88">
        <f t="shared" si="5"/>
        <v>189</v>
      </c>
    </row>
    <row r="191" spans="1:5" ht="30">
      <c r="A191" s="86">
        <v>190</v>
      </c>
      <c r="B191" s="79" t="s">
        <v>1460</v>
      </c>
      <c r="C191" s="84" t="s">
        <v>53</v>
      </c>
      <c r="D191" s="82" t="str">
        <f t="shared" si="4"/>
        <v>(190,'Comprovante de regularidade junto ao FGTS / Certidão de Regularidade Fiscal (CRF), podendo ser emitido através do site wwwcaixagovbr','DOCUMENTO'),</v>
      </c>
      <c r="E191" s="88">
        <f t="shared" si="5"/>
        <v>190</v>
      </c>
    </row>
    <row r="192" spans="1:5">
      <c r="A192" s="86">
        <v>191</v>
      </c>
      <c r="B192" s="77" t="s">
        <v>743</v>
      </c>
      <c r="C192" s="84" t="s">
        <v>53</v>
      </c>
      <c r="D192" s="82" t="str">
        <f t="shared" si="4"/>
        <v>(191,'Comprovante de residência da viúva ou companheira','DOCUMENTO'),</v>
      </c>
      <c r="E192" s="88">
        <f t="shared" si="5"/>
        <v>191</v>
      </c>
    </row>
    <row r="193" spans="1:5" ht="30">
      <c r="A193" s="86">
        <v>192</v>
      </c>
      <c r="B193" s="79" t="s">
        <v>1461</v>
      </c>
      <c r="C193" s="84" t="s">
        <v>53</v>
      </c>
      <c r="D193" s="82" t="str">
        <f t="shared" si="4"/>
        <v>(192,'Comprovantes de regularidade com as Fazendas Federal, Estadual e Municipal, podendo ser emitidos através dos sites wwwreceitafazendagovbr, wwwsefazbagovbr e, se houver, do site do Município de sede do proponente','DOCUMENTO'),</v>
      </c>
      <c r="E193" s="88">
        <f t="shared" si="5"/>
        <v>192</v>
      </c>
    </row>
    <row r="194" spans="1:5" ht="45">
      <c r="A194" s="86">
        <v>193</v>
      </c>
      <c r="B194" s="79" t="s">
        <v>710</v>
      </c>
      <c r="C194" s="84" t="s">
        <v>53</v>
      </c>
      <c r="D194" s="82" t="str">
        <f t="shared" si="4"/>
        <v>(193,'Comunicação Interna expedida pelo servidor ou comissão responsável pela condução do processo de Tomada de Contas Especial e dirigida à unidade responsável pela fiscalização e acompanhamento do convênio ou instrumento congênere, noticiando a instauração do processo','DOCUMENTO'),</v>
      </c>
      <c r="E194" s="88">
        <f t="shared" si="5"/>
        <v>193</v>
      </c>
    </row>
    <row r="195" spans="1:5" ht="30">
      <c r="A195" s="86">
        <v>194</v>
      </c>
      <c r="B195" s="79" t="s">
        <v>1401</v>
      </c>
      <c r="C195" s="84" t="s">
        <v>53</v>
      </c>
      <c r="D195" s="82" t="str">
        <f t="shared" ref="D195:D258" si="6">CONCATENATE("(",$A195,",'",$B195,"','",SUBSTITUTE(UPPER($C195),UPPER("Informação"),"OBRIGATORIO"),"'),")</f>
        <v>(194,'Confirmação do domínio do Estado ou posse legítima, com domínio a ser reconhecido (IN Conjunta SAEB/PGE 001/2012)','DOCUMENTO'),</v>
      </c>
      <c r="E195" s="88">
        <f t="shared" ref="E195:E258" si="7">A195</f>
        <v>194</v>
      </c>
    </row>
    <row r="196" spans="1:5">
      <c r="A196" s="86">
        <v>195</v>
      </c>
      <c r="B196" s="79" t="s">
        <v>702</v>
      </c>
      <c r="C196" s="84" t="s">
        <v>53</v>
      </c>
      <c r="D196" s="82" t="str">
        <f t="shared" si="6"/>
        <v>(195,'Consulta da Secretaria à PGE sobre aspecto jurídico do pleito','DOCUMENTO'),</v>
      </c>
      <c r="E196" s="88">
        <f t="shared" si="7"/>
        <v>195</v>
      </c>
    </row>
    <row r="197" spans="1:5" ht="30">
      <c r="A197" s="86">
        <v>196</v>
      </c>
      <c r="B197" s="79" t="s">
        <v>851</v>
      </c>
      <c r="C197" s="84" t="s">
        <v>53</v>
      </c>
      <c r="D197" s="82" t="str">
        <f t="shared" si="6"/>
        <v>(196,'Consulta prévia da relação das empresas suspensas ou impedidas de licitar ou contratar com a Administração Pública do Estado da Bahia','DOCUMENTO'),</v>
      </c>
      <c r="E197" s="88">
        <f t="shared" si="7"/>
        <v>196</v>
      </c>
    </row>
    <row r="198" spans="1:5" ht="30">
      <c r="A198" s="86">
        <v>197</v>
      </c>
      <c r="B198" s="79" t="s">
        <v>1612</v>
      </c>
      <c r="C198" s="84" t="s">
        <v>53</v>
      </c>
      <c r="D198" s="82" t="str">
        <f t="shared" si="6"/>
        <v>(197,'Consulta prévia da relação das empresas suspensas ou impedidas de licitar ou contratar com a Administração Pública do Estado da Bahia (art 65, §3º, inc VII, Lei Estadual nº 9433/2005)','DOCUMENTO'),</v>
      </c>
      <c r="E198" s="88">
        <f t="shared" si="7"/>
        <v>197</v>
      </c>
    </row>
    <row r="199" spans="1:5">
      <c r="A199" s="86">
        <v>198</v>
      </c>
      <c r="B199" s="79" t="s">
        <v>1081</v>
      </c>
      <c r="C199" s="84" t="s">
        <v>53</v>
      </c>
      <c r="D199" s="82" t="str">
        <f t="shared" si="6"/>
        <v>(198,'Contracheque','DOCUMENTO'),</v>
      </c>
      <c r="E199" s="88">
        <f t="shared" si="7"/>
        <v>198</v>
      </c>
    </row>
    <row r="200" spans="1:5">
      <c r="A200" s="86">
        <v>199</v>
      </c>
      <c r="B200" s="77" t="s">
        <v>933</v>
      </c>
      <c r="C200" s="84" t="s">
        <v>53</v>
      </c>
      <c r="D200" s="82" t="str">
        <f t="shared" si="6"/>
        <v>(199,'Contrarrazões de recurso porventura apresentadas','DOCUMENTO'),</v>
      </c>
      <c r="E200" s="88">
        <f t="shared" si="7"/>
        <v>199</v>
      </c>
    </row>
    <row r="201" spans="1:5">
      <c r="A201" s="86">
        <v>200</v>
      </c>
      <c r="B201" s="79" t="s">
        <v>934</v>
      </c>
      <c r="C201" s="84" t="s">
        <v>53</v>
      </c>
      <c r="D201" s="82" t="str">
        <f t="shared" si="6"/>
        <v>(200,'Contrato a ser rescindido (e aditivos)','DOCUMENTO'),</v>
      </c>
      <c r="E201" s="88">
        <f t="shared" si="7"/>
        <v>200</v>
      </c>
    </row>
    <row r="202" spans="1:5">
      <c r="A202" s="86">
        <v>201</v>
      </c>
      <c r="B202" s="79" t="s">
        <v>444</v>
      </c>
      <c r="C202" s="84" t="s">
        <v>53</v>
      </c>
      <c r="D202" s="82" t="str">
        <f t="shared" si="6"/>
        <v>(201,'Contrato administrativo assinado','DOCUMENTO'),</v>
      </c>
      <c r="E202" s="88">
        <f t="shared" si="7"/>
        <v>201</v>
      </c>
    </row>
    <row r="203" spans="1:5">
      <c r="A203" s="86">
        <v>202</v>
      </c>
      <c r="B203" s="79" t="s">
        <v>483</v>
      </c>
      <c r="C203" s="84" t="s">
        <v>53</v>
      </c>
      <c r="D203" s="82" t="str">
        <f t="shared" si="6"/>
        <v>(202,'Contrato administrativo ou Instrumento de parceria assinado','DOCUMENTO'),</v>
      </c>
      <c r="E203" s="88">
        <f t="shared" si="7"/>
        <v>202</v>
      </c>
    </row>
    <row r="204" spans="1:5" ht="30">
      <c r="A204" s="86">
        <v>203</v>
      </c>
      <c r="B204" s="79" t="s">
        <v>928</v>
      </c>
      <c r="C204" s="84" t="s">
        <v>53</v>
      </c>
      <c r="D204" s="82" t="str">
        <f t="shared" si="6"/>
        <v>(203,'Contrato de exclusividade celebrado entre o artista e o empresário que demonstre a exclusividade do empresário para qualquer evento','DOCUMENTO'),</v>
      </c>
      <c r="E204" s="88">
        <f t="shared" si="7"/>
        <v>203</v>
      </c>
    </row>
    <row r="205" spans="1:5">
      <c r="A205" s="86">
        <v>204</v>
      </c>
      <c r="B205" s="79" t="s">
        <v>992</v>
      </c>
      <c r="C205" s="84" t="s">
        <v>53</v>
      </c>
      <c r="D205" s="82" t="str">
        <f t="shared" si="6"/>
        <v>(204,'Contrato original e aditivos existentes','DOCUMENTO'),</v>
      </c>
      <c r="E205" s="88">
        <f t="shared" si="7"/>
        <v>204</v>
      </c>
    </row>
    <row r="206" spans="1:5">
      <c r="A206" s="86">
        <v>205</v>
      </c>
      <c r="B206" s="77" t="s">
        <v>946</v>
      </c>
      <c r="C206" s="84" t="s">
        <v>53</v>
      </c>
      <c r="D206" s="82" t="str">
        <f t="shared" si="6"/>
        <v>(205,'Contrato originário','DOCUMENTO'),</v>
      </c>
      <c r="E206" s="88">
        <f t="shared" si="7"/>
        <v>205</v>
      </c>
    </row>
    <row r="207" spans="1:5">
      <c r="A207" s="86">
        <v>206</v>
      </c>
      <c r="B207" s="79" t="s">
        <v>811</v>
      </c>
      <c r="C207" s="84" t="s">
        <v>53</v>
      </c>
      <c r="D207" s="82" t="str">
        <f t="shared" si="6"/>
        <v>(206,'Contratos e convênios','DOCUMENTO'),</v>
      </c>
      <c r="E207" s="88">
        <f t="shared" si="7"/>
        <v>206</v>
      </c>
    </row>
    <row r="208" spans="1:5">
      <c r="A208" s="86">
        <v>207</v>
      </c>
      <c r="B208" s="79" t="s">
        <v>454</v>
      </c>
      <c r="C208" s="84" t="s">
        <v>53</v>
      </c>
      <c r="D208" s="82" t="str">
        <f t="shared" si="6"/>
        <v>(207,'Convênio ou instrumento de parceria assinado','DOCUMENTO'),</v>
      </c>
      <c r="E208" s="88">
        <f t="shared" si="7"/>
        <v>207</v>
      </c>
    </row>
    <row r="209" spans="1:5">
      <c r="A209" s="86">
        <v>208</v>
      </c>
      <c r="B209" s="79" t="s">
        <v>1377</v>
      </c>
      <c r="C209" s="84" t="s">
        <v>53</v>
      </c>
      <c r="D209" s="82" t="str">
        <f t="shared" si="6"/>
        <v>(208,'Cópia','DOCUMENTO'),</v>
      </c>
      <c r="E209" s="88">
        <f t="shared" si="7"/>
        <v>208</v>
      </c>
    </row>
    <row r="210" spans="1:5">
      <c r="A210" s="86">
        <v>209</v>
      </c>
      <c r="B210" s="79" t="s">
        <v>1375</v>
      </c>
      <c r="C210" s="84" t="s">
        <v>53</v>
      </c>
      <c r="D210" s="82" t="str">
        <f t="shared" si="6"/>
        <v>(209,'Cópia celebrado','DOCUMENTO'),</v>
      </c>
      <c r="E210" s="88">
        <f t="shared" si="7"/>
        <v>209</v>
      </c>
    </row>
    <row r="211" spans="1:5">
      <c r="A211" s="86">
        <v>210</v>
      </c>
      <c r="B211" s="79" t="s">
        <v>1613</v>
      </c>
      <c r="C211" s="84" t="s">
        <v>53</v>
      </c>
      <c r="D211" s="82" t="str">
        <f t="shared" si="6"/>
        <v>(210,'Cópia da Ata vigente do Registro de Preços','DOCUMENTO'),</v>
      </c>
      <c r="E211" s="88">
        <f t="shared" si="7"/>
        <v>210</v>
      </c>
    </row>
    <row r="212" spans="1:5">
      <c r="A212" s="86">
        <v>211</v>
      </c>
      <c r="B212" s="79" t="s">
        <v>1462</v>
      </c>
      <c r="C212" s="84" t="s">
        <v>53</v>
      </c>
      <c r="D212" s="82" t="str">
        <f t="shared" si="6"/>
        <v>(211,'Cópia da cédula de identidade e CPF do posseiro e do seu cônjuge ou companheiro, se for o caso','DOCUMENTO'),</v>
      </c>
      <c r="E212" s="88">
        <f t="shared" si="7"/>
        <v>211</v>
      </c>
    </row>
    <row r="213" spans="1:5">
      <c r="A213" s="86">
        <v>212</v>
      </c>
      <c r="B213" s="79" t="s">
        <v>1463</v>
      </c>
      <c r="C213" s="84" t="s">
        <v>53</v>
      </c>
      <c r="D213" s="82" t="str">
        <f t="shared" si="6"/>
        <v>(212,'Cópia da certidão de casamento e, se viúvo, da certidão de óbito do cônjuge','DOCUMENTO'),</v>
      </c>
      <c r="E213" s="88">
        <f t="shared" si="7"/>
        <v>212</v>
      </c>
    </row>
    <row r="214" spans="1:5">
      <c r="A214" s="86">
        <v>213</v>
      </c>
      <c r="B214" s="79" t="s">
        <v>696</v>
      </c>
      <c r="C214" s="84" t="s">
        <v>53</v>
      </c>
      <c r="D214" s="82" t="str">
        <f t="shared" si="6"/>
        <v>(213,'Cópia da contestação','DOCUMENTO'),</v>
      </c>
      <c r="E214" s="88">
        <f t="shared" si="7"/>
        <v>213</v>
      </c>
    </row>
    <row r="215" spans="1:5">
      <c r="A215" s="86">
        <v>214</v>
      </c>
      <c r="B215" s="79" t="s">
        <v>697</v>
      </c>
      <c r="C215" s="84" t="s">
        <v>53</v>
      </c>
      <c r="D215" s="82" t="str">
        <f t="shared" si="6"/>
        <v>(214,'Cópia da decisão judicial','DOCUMENTO'),</v>
      </c>
      <c r="E215" s="88">
        <f t="shared" si="7"/>
        <v>214</v>
      </c>
    </row>
    <row r="216" spans="1:5">
      <c r="A216" s="86">
        <v>215</v>
      </c>
      <c r="B216" s="79" t="s">
        <v>1464</v>
      </c>
      <c r="C216" s="84" t="s">
        <v>53</v>
      </c>
      <c r="D216" s="82" t="str">
        <f t="shared" si="6"/>
        <v>(215,'Cópia da denúncia assinada com os documentos que a instruem','DOCUMENTO'),</v>
      </c>
      <c r="E216" s="88">
        <f t="shared" si="7"/>
        <v>215</v>
      </c>
    </row>
    <row r="217" spans="1:5">
      <c r="A217" s="86">
        <v>216</v>
      </c>
      <c r="B217" s="79" t="s">
        <v>516</v>
      </c>
      <c r="C217" s="84" t="s">
        <v>53</v>
      </c>
      <c r="D217" s="82" t="str">
        <f t="shared" si="6"/>
        <v>(216,'Cópia da Investigação Preliminar','DOCUMENTO'),</v>
      </c>
      <c r="E217" s="88">
        <f t="shared" si="7"/>
        <v>216</v>
      </c>
    </row>
    <row r="218" spans="1:5">
      <c r="A218" s="86">
        <v>217</v>
      </c>
      <c r="B218" s="79" t="s">
        <v>695</v>
      </c>
      <c r="C218" s="84" t="s">
        <v>53</v>
      </c>
      <c r="D218" s="82" t="str">
        <f t="shared" si="6"/>
        <v>(217,'Cópia da Petição Inicial','DOCUMENTO'),</v>
      </c>
      <c r="E218" s="88">
        <f t="shared" si="7"/>
        <v>217</v>
      </c>
    </row>
    <row r="219" spans="1:5">
      <c r="A219" s="86">
        <v>218</v>
      </c>
      <c r="B219" s="79" t="s">
        <v>767</v>
      </c>
      <c r="C219" s="84" t="s">
        <v>53</v>
      </c>
      <c r="D219" s="82" t="str">
        <f t="shared" si="6"/>
        <v>(218,'Cópia da representação','DOCUMENTO'),</v>
      </c>
      <c r="E219" s="88">
        <f t="shared" si="7"/>
        <v>218</v>
      </c>
    </row>
    <row r="220" spans="1:5">
      <c r="A220" s="86">
        <v>219</v>
      </c>
      <c r="B220" s="79" t="s">
        <v>515</v>
      </c>
      <c r="C220" s="84" t="s">
        <v>53</v>
      </c>
      <c r="D220" s="82" t="str">
        <f t="shared" si="6"/>
        <v>(219,'Cópia da sindicância','DOCUMENTO'),</v>
      </c>
      <c r="E220" s="88">
        <f t="shared" si="7"/>
        <v>219</v>
      </c>
    </row>
    <row r="221" spans="1:5">
      <c r="A221" s="86">
        <v>220</v>
      </c>
      <c r="B221" s="79" t="s">
        <v>519</v>
      </c>
      <c r="C221" s="84" t="s">
        <v>53</v>
      </c>
      <c r="D221" s="82" t="str">
        <f t="shared" si="6"/>
        <v>(220,'Cópia da Tomada de Contas Especial','DOCUMENTO'),</v>
      </c>
      <c r="E221" s="88">
        <f t="shared" si="7"/>
        <v>220</v>
      </c>
    </row>
    <row r="222" spans="1:5">
      <c r="A222" s="86">
        <v>221</v>
      </c>
      <c r="B222" s="79" t="s">
        <v>979</v>
      </c>
      <c r="C222" s="84" t="s">
        <v>53</v>
      </c>
      <c r="D222" s="82" t="str">
        <f t="shared" si="6"/>
        <v>(221,'Cópia de aditivos eventualmente celebrados','DOCUMENTO'),</v>
      </c>
      <c r="E222" s="88">
        <f t="shared" si="7"/>
        <v>221</v>
      </c>
    </row>
    <row r="223" spans="1:5">
      <c r="A223" s="86">
        <v>222</v>
      </c>
      <c r="B223" s="77" t="s">
        <v>1614</v>
      </c>
      <c r="C223" s="84" t="s">
        <v>53</v>
      </c>
      <c r="D223" s="82" t="str">
        <f t="shared" si="6"/>
        <v>(222,'Cópia de aditivos','DOCUMENTO'),</v>
      </c>
      <c r="E223" s="88">
        <f t="shared" si="7"/>
        <v>222</v>
      </c>
    </row>
    <row r="224" spans="1:5">
      <c r="A224" s="86">
        <v>223</v>
      </c>
      <c r="B224" s="77" t="s">
        <v>658</v>
      </c>
      <c r="C224" s="84" t="s">
        <v>53</v>
      </c>
      <c r="D224" s="82" t="str">
        <f t="shared" si="6"/>
        <v>(223,'Cópia de material de divulgação do evento objeto do convite ou da solicitação de divulgação','DOCUMENTO'),</v>
      </c>
      <c r="E224" s="88">
        <f t="shared" si="7"/>
        <v>223</v>
      </c>
    </row>
    <row r="225" spans="1:5" ht="30">
      <c r="A225" s="86">
        <v>224</v>
      </c>
      <c r="B225" s="79" t="s">
        <v>656</v>
      </c>
      <c r="C225" s="84" t="s">
        <v>53</v>
      </c>
      <c r="D225" s="82" t="str">
        <f t="shared" si="6"/>
        <v>(224,'Cópia de Ofício ou outro documento solicitando a participação em Evento, encaminhando Convite ou solicitando divulgação','DOCUMENTO'),</v>
      </c>
      <c r="E225" s="88">
        <f t="shared" si="7"/>
        <v>224</v>
      </c>
    </row>
    <row r="226" spans="1:5">
      <c r="A226" s="86">
        <v>225</v>
      </c>
      <c r="B226" s="79" t="s">
        <v>675</v>
      </c>
      <c r="C226" s="84" t="s">
        <v>53</v>
      </c>
      <c r="D226" s="82" t="str">
        <f t="shared" si="6"/>
        <v>(225,'Cópia de outros documentos que fundamentam a consulta','DOCUMENTO'),</v>
      </c>
      <c r="E226" s="88">
        <f t="shared" si="7"/>
        <v>225</v>
      </c>
    </row>
    <row r="227" spans="1:5">
      <c r="A227" s="86">
        <v>226</v>
      </c>
      <c r="B227" s="79" t="s">
        <v>677</v>
      </c>
      <c r="C227" s="84" t="s">
        <v>53</v>
      </c>
      <c r="D227" s="82" t="str">
        <f t="shared" si="6"/>
        <v>(226,'Cópia do Acordo de Cooperação','DOCUMENTO'),</v>
      </c>
      <c r="E227" s="88">
        <f t="shared" si="7"/>
        <v>226</v>
      </c>
    </row>
    <row r="228" spans="1:5">
      <c r="A228" s="86">
        <v>227</v>
      </c>
      <c r="B228" s="79" t="s">
        <v>722</v>
      </c>
      <c r="C228" s="84" t="s">
        <v>53</v>
      </c>
      <c r="D228" s="82" t="str">
        <f t="shared" si="6"/>
        <v>(227,'Cópia do ato contra o qual o candidato recorreu','DOCUMENTO'),</v>
      </c>
      <c r="E228" s="88">
        <f t="shared" si="7"/>
        <v>227</v>
      </c>
    </row>
    <row r="229" spans="1:5">
      <c r="A229" s="86">
        <v>228</v>
      </c>
      <c r="B229" s="79" t="s">
        <v>674</v>
      </c>
      <c r="C229" s="84" t="s">
        <v>53</v>
      </c>
      <c r="D229" s="82" t="str">
        <f t="shared" si="6"/>
        <v>(228,'Cópia do ato normativo/documento que fundamenta a consulta','DOCUMENTO'),</v>
      </c>
      <c r="E229" s="88">
        <f t="shared" si="7"/>
        <v>228</v>
      </c>
    </row>
    <row r="230" spans="1:5">
      <c r="A230" s="86">
        <v>229</v>
      </c>
      <c r="B230" s="79" t="s">
        <v>906</v>
      </c>
      <c r="C230" s="84" t="s">
        <v>53</v>
      </c>
      <c r="D230" s="82" t="str">
        <f t="shared" si="6"/>
        <v>(229,'Cópia do contrato de empréstimo internacional','DOCUMENTO'),</v>
      </c>
      <c r="E230" s="88">
        <f t="shared" si="7"/>
        <v>229</v>
      </c>
    </row>
    <row r="231" spans="1:5">
      <c r="A231" s="86">
        <v>230</v>
      </c>
      <c r="B231" s="79" t="s">
        <v>683</v>
      </c>
      <c r="C231" s="84" t="s">
        <v>53</v>
      </c>
      <c r="D231" s="82" t="str">
        <f t="shared" si="6"/>
        <v>(230,'Cópia do Contrato de Gestão celebrado','DOCUMENTO'),</v>
      </c>
      <c r="E231" s="88">
        <f t="shared" si="7"/>
        <v>230</v>
      </c>
    </row>
    <row r="232" spans="1:5">
      <c r="A232" s="86">
        <v>231</v>
      </c>
      <c r="B232" s="79" t="s">
        <v>701</v>
      </c>
      <c r="C232" s="84" t="s">
        <v>53</v>
      </c>
      <c r="D232" s="82" t="str">
        <f t="shared" si="6"/>
        <v>(231,'Cópia do Contrato de Gestão e Aditivos, se houver','DOCUMENTO'),</v>
      </c>
      <c r="E232" s="88">
        <f t="shared" si="7"/>
        <v>231</v>
      </c>
    </row>
    <row r="233" spans="1:5">
      <c r="A233" s="86">
        <v>232</v>
      </c>
      <c r="B233" s="77" t="s">
        <v>905</v>
      </c>
      <c r="C233" s="84" t="s">
        <v>53</v>
      </c>
      <c r="D233" s="82" t="str">
        <f t="shared" si="6"/>
        <v>(232,'Cópia do contrato de gestão firmado com o Estado da Bahia','DOCUMENTO'),</v>
      </c>
      <c r="E233" s="88">
        <f t="shared" si="7"/>
        <v>232</v>
      </c>
    </row>
    <row r="234" spans="1:5">
      <c r="A234" s="86">
        <v>233</v>
      </c>
      <c r="B234" s="79" t="s">
        <v>1615</v>
      </c>
      <c r="C234" s="84" t="s">
        <v>53</v>
      </c>
      <c r="D234" s="82" t="str">
        <f t="shared" si="6"/>
        <v>(233,'Cópia do Contrato original','DOCUMENTO'),</v>
      </c>
      <c r="E234" s="88">
        <f t="shared" si="7"/>
        <v>233</v>
      </c>
    </row>
    <row r="235" spans="1:5">
      <c r="A235" s="86">
        <v>234</v>
      </c>
      <c r="B235" s="79" t="s">
        <v>974</v>
      </c>
      <c r="C235" s="84" t="s">
        <v>53</v>
      </c>
      <c r="D235" s="82" t="str">
        <f t="shared" si="6"/>
        <v>(234,'Cópia do contrato originário','DOCUMENTO'),</v>
      </c>
      <c r="E235" s="88">
        <f t="shared" si="7"/>
        <v>234</v>
      </c>
    </row>
    <row r="236" spans="1:5">
      <c r="A236" s="86">
        <v>235</v>
      </c>
      <c r="B236" s="79" t="s">
        <v>816</v>
      </c>
      <c r="C236" s="84" t="s">
        <v>53</v>
      </c>
      <c r="D236" s="82" t="str">
        <f t="shared" si="6"/>
        <v>(235,'Cópia do contrato originário e aditivos eventualmente celebrados','DOCUMENTO'),</v>
      </c>
      <c r="E236" s="88">
        <f t="shared" si="7"/>
        <v>235</v>
      </c>
    </row>
    <row r="237" spans="1:5">
      <c r="A237" s="86">
        <v>236</v>
      </c>
      <c r="B237" s="79" t="s">
        <v>936</v>
      </c>
      <c r="C237" s="84" t="s">
        <v>53</v>
      </c>
      <c r="D237" s="82" t="str">
        <f t="shared" si="6"/>
        <v>(236,'Cópia do contrato originário, aditivos eventualmente celebrados e apostilas eventualmente expedidas','DOCUMENTO'),</v>
      </c>
      <c r="E237" s="88">
        <f t="shared" si="7"/>
        <v>236</v>
      </c>
    </row>
    <row r="238" spans="1:5">
      <c r="A238" s="86">
        <v>237</v>
      </c>
      <c r="B238" s="77" t="s">
        <v>731</v>
      </c>
      <c r="C238" s="84" t="s">
        <v>53</v>
      </c>
      <c r="D238" s="82" t="str">
        <f t="shared" si="6"/>
        <v>(237,'Cópia do contrato REDA','DOCUMENTO'),</v>
      </c>
      <c r="E238" s="88">
        <f t="shared" si="7"/>
        <v>237</v>
      </c>
    </row>
    <row r="239" spans="1:5">
      <c r="A239" s="86">
        <v>238</v>
      </c>
      <c r="B239" s="79" t="s">
        <v>1616</v>
      </c>
      <c r="C239" s="84" t="s">
        <v>53</v>
      </c>
      <c r="D239" s="82" t="str">
        <f t="shared" si="6"/>
        <v>(238,'Cópia do Contrato','DOCUMENTO'),</v>
      </c>
      <c r="E239" s="88">
        <f t="shared" si="7"/>
        <v>238</v>
      </c>
    </row>
    <row r="240" spans="1:5">
      <c r="A240" s="86">
        <v>239</v>
      </c>
      <c r="B240" s="79" t="s">
        <v>681</v>
      </c>
      <c r="C240" s="84" t="s">
        <v>53</v>
      </c>
      <c r="D240" s="82" t="str">
        <f t="shared" si="6"/>
        <v>(239,'Cópia do convênio ou instrumento congênere celebrado','DOCUMENTO'),</v>
      </c>
      <c r="E240" s="88">
        <f t="shared" si="7"/>
        <v>239</v>
      </c>
    </row>
    <row r="241" spans="1:5">
      <c r="A241" s="86">
        <v>240</v>
      </c>
      <c r="B241" s="79" t="s">
        <v>622</v>
      </c>
      <c r="C241" s="84" t="s">
        <v>53</v>
      </c>
      <c r="D241" s="82" t="str">
        <f t="shared" si="6"/>
        <v>(240,'Cópia do edital com a intimação para apresentação de defesa final','DOCUMENTO'),</v>
      </c>
      <c r="E241" s="88">
        <f t="shared" si="7"/>
        <v>240</v>
      </c>
    </row>
    <row r="242" spans="1:5">
      <c r="A242" s="86">
        <v>241</v>
      </c>
      <c r="B242" s="79" t="s">
        <v>611</v>
      </c>
      <c r="C242" s="84" t="s">
        <v>53</v>
      </c>
      <c r="D242" s="82" t="str">
        <f t="shared" si="6"/>
        <v>(241,'Cópia do edital com a notificação para apresentação de defesa prévia','DOCUMENTO'),</v>
      </c>
      <c r="E242" s="88">
        <f t="shared" si="7"/>
        <v>241</v>
      </c>
    </row>
    <row r="243" spans="1:5">
      <c r="A243" s="86">
        <v>242</v>
      </c>
      <c r="B243" s="79" t="s">
        <v>937</v>
      </c>
      <c r="C243" s="84" t="s">
        <v>53</v>
      </c>
      <c r="D243" s="82" t="str">
        <f t="shared" si="6"/>
        <v>(242,'Cópia do edital que deu origem ao contrato','DOCUMENTO'),</v>
      </c>
      <c r="E243" s="88">
        <f t="shared" si="7"/>
        <v>242</v>
      </c>
    </row>
    <row r="244" spans="1:5">
      <c r="A244" s="86">
        <v>243</v>
      </c>
      <c r="B244" s="79" t="s">
        <v>1617</v>
      </c>
      <c r="C244" s="84" t="s">
        <v>53</v>
      </c>
      <c r="D244" s="82" t="str">
        <f t="shared" si="6"/>
        <v>(243,'Cópia do Edital','DOCUMENTO'),</v>
      </c>
      <c r="E244" s="88">
        <f t="shared" si="7"/>
        <v>243</v>
      </c>
    </row>
    <row r="245" spans="1:5">
      <c r="A245" s="86">
        <v>244</v>
      </c>
      <c r="B245" s="77" t="s">
        <v>513</v>
      </c>
      <c r="C245" s="84" t="s">
        <v>53</v>
      </c>
      <c r="D245" s="82" t="str">
        <f t="shared" si="6"/>
        <v>(244,'Cópia do Parecer da PGE orientando pelo cabimento da instauração de PRD','DOCUMENTO'),</v>
      </c>
      <c r="E245" s="88">
        <f t="shared" si="7"/>
        <v>244</v>
      </c>
    </row>
    <row r="246" spans="1:5">
      <c r="A246" s="86">
        <v>245</v>
      </c>
      <c r="B246" s="79" t="s">
        <v>796</v>
      </c>
      <c r="C246" s="84" t="s">
        <v>53</v>
      </c>
      <c r="D246" s="82" t="str">
        <f t="shared" si="6"/>
        <v>(245,'Cópia do procedimento (fase interna e externa)','DOCUMENTO'),</v>
      </c>
      <c r="E246" s="88">
        <f t="shared" si="7"/>
        <v>245</v>
      </c>
    </row>
    <row r="247" spans="1:5">
      <c r="A247" s="86">
        <v>246</v>
      </c>
      <c r="B247" s="79" t="s">
        <v>788</v>
      </c>
      <c r="C247" s="84" t="s">
        <v>53</v>
      </c>
      <c r="D247" s="82" t="str">
        <f t="shared" si="6"/>
        <v>(246,'Cópia do processo de aposentadoria','DOCUMENTO'),</v>
      </c>
      <c r="E247" s="88">
        <f t="shared" si="7"/>
        <v>246</v>
      </c>
    </row>
    <row r="248" spans="1:5">
      <c r="A248" s="86">
        <v>247</v>
      </c>
      <c r="B248" s="79" t="s">
        <v>764</v>
      </c>
      <c r="C248" s="84" t="s">
        <v>53</v>
      </c>
      <c r="D248" s="82" t="str">
        <f t="shared" si="6"/>
        <v>(247,'Cópia do processo de concessão da pensão','DOCUMENTO'),</v>
      </c>
      <c r="E248" s="88">
        <f t="shared" si="7"/>
        <v>247</v>
      </c>
    </row>
    <row r="249" spans="1:5" ht="30">
      <c r="A249" s="86">
        <v>248</v>
      </c>
      <c r="B249" s="79" t="s">
        <v>716</v>
      </c>
      <c r="C249" s="84" t="s">
        <v>53</v>
      </c>
      <c r="D249" s="82" t="str">
        <f t="shared" si="6"/>
        <v>(248,'Cópia do processo de prestação de contas que concluiu pela instauração da tomada de contas ou, quando não houver prestação de contas','DOCUMENTO'),</v>
      </c>
      <c r="E249" s="88">
        <f t="shared" si="7"/>
        <v>248</v>
      </c>
    </row>
    <row r="250" spans="1:5">
      <c r="A250" s="86">
        <v>249</v>
      </c>
      <c r="B250" s="77" t="s">
        <v>891</v>
      </c>
      <c r="C250" s="84" t="s">
        <v>53</v>
      </c>
      <c r="D250" s="82" t="str">
        <f t="shared" si="6"/>
        <v>(249,'Cópia do processo licitatório e do contrato rescindido (e eventuais aditivos e apostilas)','DOCUMENTO'),</v>
      </c>
      <c r="E250" s="88">
        <f t="shared" si="7"/>
        <v>249</v>
      </c>
    </row>
    <row r="251" spans="1:5">
      <c r="A251" s="86">
        <v>250</v>
      </c>
      <c r="B251" s="77" t="s">
        <v>1465</v>
      </c>
      <c r="C251" s="84" t="s">
        <v>53</v>
      </c>
      <c r="D251" s="82" t="str">
        <f t="shared" si="6"/>
        <v>(250,'Cópia do processo licitatório, do contrato e da rescisão','DOCUMENTO'),</v>
      </c>
      <c r="E251" s="88">
        <f t="shared" si="7"/>
        <v>250</v>
      </c>
    </row>
    <row r="252" spans="1:5">
      <c r="A252" s="86">
        <v>251</v>
      </c>
      <c r="B252" s="79" t="s">
        <v>517</v>
      </c>
      <c r="C252" s="84" t="s">
        <v>53</v>
      </c>
      <c r="D252" s="82" t="str">
        <f t="shared" si="6"/>
        <v>(251,'Cópia do processo sancionatório','DOCUMENTO'),</v>
      </c>
      <c r="E252" s="88">
        <f t="shared" si="7"/>
        <v>251</v>
      </c>
    </row>
    <row r="253" spans="1:5">
      <c r="A253" s="86">
        <v>252</v>
      </c>
      <c r="B253" s="79" t="s">
        <v>823</v>
      </c>
      <c r="C253" s="84" t="s">
        <v>53</v>
      </c>
      <c r="D253" s="82" t="str">
        <f t="shared" si="6"/>
        <v>(252,'Cópia do projeto básico original (assinado pelo responsável técnico e pela autoridade competente)','DOCUMENTO'),</v>
      </c>
      <c r="E253" s="88">
        <f t="shared" si="7"/>
        <v>252</v>
      </c>
    </row>
    <row r="254" spans="1:5">
      <c r="A254" s="86">
        <v>253</v>
      </c>
      <c r="B254" s="79" t="s">
        <v>698</v>
      </c>
      <c r="C254" s="84" t="s">
        <v>53</v>
      </c>
      <c r="D254" s="82" t="str">
        <f t="shared" si="6"/>
        <v>(253,'Cópia do recurso','DOCUMENTO'),</v>
      </c>
      <c r="E254" s="88">
        <f t="shared" si="7"/>
        <v>253</v>
      </c>
    </row>
    <row r="255" spans="1:5">
      <c r="A255" s="86">
        <v>254</v>
      </c>
      <c r="B255" s="79" t="s">
        <v>518</v>
      </c>
      <c r="C255" s="84" t="s">
        <v>53</v>
      </c>
      <c r="D255" s="82" t="str">
        <f t="shared" si="6"/>
        <v>(254,'Cópia do relatório de auditoria','DOCUMENTO'),</v>
      </c>
      <c r="E255" s="88">
        <f t="shared" si="7"/>
        <v>254</v>
      </c>
    </row>
    <row r="256" spans="1:5">
      <c r="A256" s="86">
        <v>255</v>
      </c>
      <c r="B256" s="79" t="s">
        <v>691</v>
      </c>
      <c r="C256" s="84" t="s">
        <v>53</v>
      </c>
      <c r="D256" s="82" t="str">
        <f t="shared" si="6"/>
        <v>(255,'Cópia do Termo de Acordo e Compromisso','DOCUMENTO'),</v>
      </c>
      <c r="E256" s="88">
        <f t="shared" si="7"/>
        <v>255</v>
      </c>
    </row>
    <row r="257" spans="1:5">
      <c r="A257" s="86">
        <v>256</v>
      </c>
      <c r="B257" s="79" t="s">
        <v>684</v>
      </c>
      <c r="C257" s="84" t="s">
        <v>53</v>
      </c>
      <c r="D257" s="82" t="str">
        <f t="shared" si="6"/>
        <v>(256,'Cópia do Termo de Acordo e Compromisso celebrado','DOCUMENTO'),</v>
      </c>
      <c r="E257" s="88">
        <f t="shared" si="7"/>
        <v>256</v>
      </c>
    </row>
    <row r="258" spans="1:5">
      <c r="A258" s="86">
        <v>257</v>
      </c>
      <c r="B258" s="79" t="s">
        <v>693</v>
      </c>
      <c r="C258" s="84" t="s">
        <v>53</v>
      </c>
      <c r="D258" s="82" t="str">
        <f t="shared" si="6"/>
        <v>(257,'Cópia do Termo de Fomento ou Termo de Colaboração','DOCUMENTO'),</v>
      </c>
      <c r="E258" s="88">
        <f t="shared" si="7"/>
        <v>257</v>
      </c>
    </row>
    <row r="259" spans="1:5">
      <c r="A259" s="86">
        <v>258</v>
      </c>
      <c r="B259" s="79" t="s">
        <v>686</v>
      </c>
      <c r="C259" s="84" t="s">
        <v>53</v>
      </c>
      <c r="D259" s="82" t="str">
        <f t="shared" ref="D259:D322" si="8">CONCATENATE("(",$A259,",'",$B259,"','",SUBSTITUTE(UPPER($C259),UPPER("Informação"),"OBRIGATORIO"),"'),")</f>
        <v>(258,'Cópia do Termo de Fomento ou Termo de Colaboração celebrado','DOCUMENTO'),</v>
      </c>
      <c r="E259" s="88">
        <f t="shared" ref="E259:E322" si="9">A259</f>
        <v>258</v>
      </c>
    </row>
    <row r="260" spans="1:5">
      <c r="A260" s="86">
        <v>259</v>
      </c>
      <c r="B260" s="79" t="s">
        <v>768</v>
      </c>
      <c r="C260" s="84" t="s">
        <v>53</v>
      </c>
      <c r="D260" s="82" t="str">
        <f t="shared" si="8"/>
        <v>(259,'Cópia dos documentos que instruíram  a representação','DOCUMENTO'),</v>
      </c>
      <c r="E260" s="88">
        <f t="shared" si="9"/>
        <v>259</v>
      </c>
    </row>
    <row r="261" spans="1:5">
      <c r="A261" s="86">
        <v>260</v>
      </c>
      <c r="B261" s="79" t="s">
        <v>685</v>
      </c>
      <c r="C261" s="84" t="s">
        <v>53</v>
      </c>
      <c r="D261" s="82" t="str">
        <f t="shared" si="8"/>
        <v>(260,'Cópia dos Termos Aditivos ao TAC porventura existentes','DOCUMENTO'),</v>
      </c>
      <c r="E261" s="88">
        <f t="shared" si="9"/>
        <v>260</v>
      </c>
    </row>
    <row r="262" spans="1:5">
      <c r="A262" s="86">
        <v>261</v>
      </c>
      <c r="B262" s="79" t="s">
        <v>1378</v>
      </c>
      <c r="C262" s="84" t="s">
        <v>53</v>
      </c>
      <c r="D262" s="82" t="str">
        <f t="shared" si="8"/>
        <v>(261,'Cópia ou Termo de Colaboração','DOCUMENTO'),</v>
      </c>
      <c r="E262" s="88">
        <f t="shared" si="9"/>
        <v>261</v>
      </c>
    </row>
    <row r="263" spans="1:5">
      <c r="A263" s="86">
        <v>262</v>
      </c>
      <c r="B263" s="79" t="s">
        <v>1376</v>
      </c>
      <c r="C263" s="84" t="s">
        <v>53</v>
      </c>
      <c r="D263" s="82" t="str">
        <f t="shared" si="8"/>
        <v>(262,'Cópia ou Termo de Colaboração celebrado','DOCUMENTO'),</v>
      </c>
      <c r="E263" s="88">
        <f t="shared" si="9"/>
        <v>262</v>
      </c>
    </row>
    <row r="264" spans="1:5">
      <c r="A264" s="86">
        <v>263</v>
      </c>
      <c r="B264" s="79" t="s">
        <v>878</v>
      </c>
      <c r="C264" s="84" t="s">
        <v>53</v>
      </c>
      <c r="D264" s="82" t="str">
        <f t="shared" si="8"/>
        <v>(263,'Cópia quitada das contas de energia elétrica e água relativas ao imóvel dos últimos três meses','DOCUMENTO'),</v>
      </c>
      <c r="E264" s="88">
        <f t="shared" si="9"/>
        <v>263</v>
      </c>
    </row>
    <row r="265" spans="1:5">
      <c r="A265" s="86">
        <v>264</v>
      </c>
      <c r="B265" s="77" t="s">
        <v>678</v>
      </c>
      <c r="C265" s="84" t="s">
        <v>53</v>
      </c>
      <c r="D265" s="82" t="str">
        <f t="shared" si="8"/>
        <v>(264,'Cópias dos Termos Aditivos celebrados','DOCUMENTO'),</v>
      </c>
      <c r="E265" s="88">
        <f t="shared" si="9"/>
        <v>264</v>
      </c>
    </row>
    <row r="266" spans="1:5">
      <c r="A266" s="86">
        <v>265</v>
      </c>
      <c r="B266" s="79" t="s">
        <v>750</v>
      </c>
      <c r="C266" s="84" t="s">
        <v>53</v>
      </c>
      <c r="D266" s="82" t="str">
        <f t="shared" si="8"/>
        <v>(265,'Correspondência do símbolo ','DOCUMENTO'),</v>
      </c>
      <c r="E266" s="88">
        <f t="shared" si="9"/>
        <v>265</v>
      </c>
    </row>
    <row r="267" spans="1:5">
      <c r="A267" s="86">
        <v>266</v>
      </c>
      <c r="B267" s="77" t="s">
        <v>839</v>
      </c>
      <c r="C267" s="84" t="s">
        <v>53</v>
      </c>
      <c r="D267" s="82" t="str">
        <f t="shared" si="8"/>
        <v>(266,'Cotação  prévia de preços','DOCUMENTO'),</v>
      </c>
      <c r="E267" s="88">
        <f t="shared" si="9"/>
        <v>266</v>
      </c>
    </row>
    <row r="268" spans="1:5">
      <c r="A268" s="86">
        <v>267</v>
      </c>
      <c r="B268" s="78" t="s">
        <v>1404</v>
      </c>
      <c r="C268" s="84" t="s">
        <v>53</v>
      </c>
      <c r="D268" s="82" t="str">
        <f t="shared" si="8"/>
        <v>(267,'Cotação de preço pelo uso do espaço','DOCUMENTO'),</v>
      </c>
      <c r="E268" s="88">
        <f t="shared" si="9"/>
        <v>267</v>
      </c>
    </row>
    <row r="269" spans="1:5" ht="60">
      <c r="A269" s="86">
        <v>268</v>
      </c>
      <c r="B269" s="78" t="s">
        <v>1618</v>
      </c>
      <c r="C269" s="84" t="s">
        <v>53</v>
      </c>
      <c r="D269" s="82" t="str">
        <f t="shared" si="8"/>
        <v>(268,'Cotação de preços de mercado atualizada, mínimo de 03 (três) orçamentos de empresas do ramo e/ou consulta ao banco de preços do Estado – SIMPAS, visando comprovar os preços médios de mercado (art 65, §3º, inciso VIII da Lei estadual nº 9433/05) As cotações de preço, com clara indicação da empresa proponente e assinatura do responsável, devem ser juntadas ao processo','DOCUMENTO'),</v>
      </c>
      <c r="E269" s="88">
        <f t="shared" si="9"/>
        <v>268</v>
      </c>
    </row>
    <row r="270" spans="1:5">
      <c r="A270" s="86">
        <v>269</v>
      </c>
      <c r="B270" s="79" t="s">
        <v>1379</v>
      </c>
      <c r="C270" s="84" t="s">
        <v>53</v>
      </c>
      <c r="D270" s="82" t="str">
        <f t="shared" si="8"/>
        <v>(269,'Cotação prévia de preços','DOCUMENTO'),</v>
      </c>
      <c r="E270" s="88">
        <f t="shared" si="9"/>
        <v>269</v>
      </c>
    </row>
    <row r="271" spans="1:5" ht="30">
      <c r="A271" s="86">
        <v>270</v>
      </c>
      <c r="B271" s="79" t="s">
        <v>1466</v>
      </c>
      <c r="C271" s="84" t="s">
        <v>53</v>
      </c>
      <c r="D271" s="82" t="str">
        <f t="shared" si="8"/>
        <v>(270,'Credenciamento da contratada pelo CNPq no caso do  inciso XIX, art 59 da Lei nº 9433/05 &amp; art 24, inc XXI da Lei federal nº 8666/93','DOCUMENTO'),</v>
      </c>
      <c r="E271" s="88">
        <f t="shared" si="9"/>
        <v>270</v>
      </c>
    </row>
    <row r="272" spans="1:5">
      <c r="A272" s="86">
        <v>271</v>
      </c>
      <c r="B272" s="79" t="s">
        <v>1467</v>
      </c>
      <c r="C272" s="84" t="s">
        <v>53</v>
      </c>
      <c r="D272" s="82" t="str">
        <f t="shared" si="8"/>
        <v>(271,'Credenciamento da contratada pelo CNPq no caso do  inciso XIX, do art59','DOCUMENTO'),</v>
      </c>
      <c r="E272" s="88">
        <f t="shared" si="9"/>
        <v>271</v>
      </c>
    </row>
    <row r="273" spans="1:5">
      <c r="A273" s="86">
        <v>272</v>
      </c>
      <c r="B273" s="79" t="s">
        <v>822</v>
      </c>
      <c r="C273" s="84" t="s">
        <v>53</v>
      </c>
      <c r="D273" s="82" t="str">
        <f t="shared" si="8"/>
        <v>(272,'Cronograma de execução, devidamente adequado ao prazo de que dispõe','DOCUMENTO'),</v>
      </c>
      <c r="E273" s="88">
        <f t="shared" si="9"/>
        <v>272</v>
      </c>
    </row>
    <row r="274" spans="1:5">
      <c r="A274" s="86">
        <v>273</v>
      </c>
      <c r="B274" s="79" t="s">
        <v>745</v>
      </c>
      <c r="C274" s="84" t="s">
        <v>53</v>
      </c>
      <c r="D274" s="82" t="str">
        <f t="shared" si="8"/>
        <v>(273,'Data de ingresso nos cargos, empregos ou funções','DOCUMENTO'),</v>
      </c>
      <c r="E274" s="88">
        <f t="shared" si="9"/>
        <v>273</v>
      </c>
    </row>
    <row r="275" spans="1:5">
      <c r="A275" s="86">
        <v>274</v>
      </c>
      <c r="B275" s="77" t="s">
        <v>432</v>
      </c>
      <c r="C275" s="84" t="s">
        <v>53</v>
      </c>
      <c r="D275" s="82" t="str">
        <f t="shared" si="8"/>
        <v>(274,'Decisão administrativa Inquérito Técnico','DOCUMENTO'),</v>
      </c>
      <c r="E275" s="88">
        <f t="shared" si="9"/>
        <v>274</v>
      </c>
    </row>
    <row r="276" spans="1:5">
      <c r="A276" s="86">
        <v>275</v>
      </c>
      <c r="B276" s="77" t="s">
        <v>575</v>
      </c>
      <c r="C276" s="84" t="s">
        <v>53</v>
      </c>
      <c r="D276" s="82" t="str">
        <f t="shared" si="8"/>
        <v>(275,'Decisão da autoridade competente julgando a Tomada de Contas Especial, com a data de publicação','DOCUMENTO'),</v>
      </c>
      <c r="E276" s="88">
        <f t="shared" si="9"/>
        <v>275</v>
      </c>
    </row>
    <row r="277" spans="1:5" ht="45">
      <c r="A277" s="86">
        <v>276</v>
      </c>
      <c r="B277" s="79" t="s">
        <v>1468</v>
      </c>
      <c r="C277" s="84" t="s">
        <v>53</v>
      </c>
      <c r="D277" s="82" t="str">
        <f t="shared" si="8"/>
        <v>(276,'Decisão da autoridade competente, a ser proferida no prazo de 10 (dez) dias (art 45 da Lei estadual nº 12209/2011), a qual, na hipótese de concluir em sentido contrário ao relatório do servidor ou comissão responsável pela condução do processo, deverá indicar as razões para fazê-lo','DOCUMENTO'),</v>
      </c>
      <c r="E277" s="88">
        <f t="shared" si="9"/>
        <v>276</v>
      </c>
    </row>
    <row r="278" spans="1:5">
      <c r="A278" s="86">
        <v>277</v>
      </c>
      <c r="B278" s="79" t="s">
        <v>417</v>
      </c>
      <c r="C278" s="84" t="s">
        <v>53</v>
      </c>
      <c r="D278" s="82" t="str">
        <f t="shared" si="8"/>
        <v>(277,'Decisão judicial condenatória de ação de improbidade','DOCUMENTO'),</v>
      </c>
      <c r="E278" s="88">
        <f t="shared" si="9"/>
        <v>277</v>
      </c>
    </row>
    <row r="279" spans="1:5">
      <c r="A279" s="86">
        <v>278</v>
      </c>
      <c r="B279" s="79" t="s">
        <v>421</v>
      </c>
      <c r="C279" s="84" t="s">
        <v>53</v>
      </c>
      <c r="D279" s="82" t="str">
        <f t="shared" si="8"/>
        <v>(278,'Decisão judicial condenatória de ação penal','DOCUMENTO'),</v>
      </c>
      <c r="E279" s="88">
        <f t="shared" si="9"/>
        <v>278</v>
      </c>
    </row>
    <row r="280" spans="1:5">
      <c r="A280" s="86">
        <v>279</v>
      </c>
      <c r="B280" s="79" t="s">
        <v>491</v>
      </c>
      <c r="C280" s="84" t="s">
        <v>53</v>
      </c>
      <c r="D280" s="82" t="str">
        <f t="shared" si="8"/>
        <v>(279,'Declaração colhida do servidor denunciado esclarecendo a sua frequência negativa','DOCUMENTO'),</v>
      </c>
      <c r="E280" s="88">
        <f t="shared" si="9"/>
        <v>279</v>
      </c>
    </row>
    <row r="281" spans="1:5" ht="75">
      <c r="A281" s="86">
        <v>280</v>
      </c>
      <c r="B281" s="79" t="s">
        <v>1619</v>
      </c>
      <c r="C281" s="84" t="s">
        <v>53</v>
      </c>
      <c r="D281" s="82" t="str">
        <f t="shared" si="8"/>
        <v>(280,'Declaração da Pasta que recepcionou o pedido de que o Registro de Preço, em relação ao qual se postula carona, de que o quantitativo previsto na respectiva ata de registro de preço não fora integralmente adquirido pela Administração, porquanto de acordo com o entendimento exarado pelo Tribunal de Contas da união – TCU , no bojo dos processo nº TC-021269/2006-6, "uma vez exaurido o registro, não cabe realizar novas contratações com base naquele registro"','DOCUMENTO'),</v>
      </c>
      <c r="E281" s="88">
        <f t="shared" si="9"/>
        <v>280</v>
      </c>
    </row>
    <row r="282" spans="1:5">
      <c r="A282" s="86">
        <v>281</v>
      </c>
      <c r="B282" s="79" t="s">
        <v>873</v>
      </c>
      <c r="C282" s="84" t="s">
        <v>53</v>
      </c>
      <c r="D282" s="82" t="str">
        <f t="shared" si="8"/>
        <v>(281,'Declaração da SAEB de inexistência de imóvel em condições adequadas de ocupação','DOCUMENTO'),</v>
      </c>
      <c r="E282" s="88">
        <f t="shared" si="9"/>
        <v>281</v>
      </c>
    </row>
    <row r="283" spans="1:5">
      <c r="A283" s="86">
        <v>282</v>
      </c>
      <c r="B283" s="79" t="s">
        <v>995</v>
      </c>
      <c r="C283" s="84" t="s">
        <v>53</v>
      </c>
      <c r="D283" s="82" t="str">
        <f t="shared" si="8"/>
        <v>(282,'Declaração da Secretaria de que a contratada não figura como impedida de contratar e licitar com a Administração','DOCUMENTO'),</v>
      </c>
      <c r="E283" s="88">
        <f t="shared" si="9"/>
        <v>282</v>
      </c>
    </row>
    <row r="284" spans="1:5">
      <c r="A284" s="86">
        <v>283</v>
      </c>
      <c r="B284" s="79" t="s">
        <v>1469</v>
      </c>
      <c r="C284" s="84" t="s">
        <v>53</v>
      </c>
      <c r="D284" s="82" t="str">
        <f t="shared" si="8"/>
        <v>(283,'Declaração da viúva de que não contraiu núpcias em se fez companheira de outro','DOCUMENTO'),</v>
      </c>
      <c r="E284" s="88">
        <f t="shared" si="9"/>
        <v>283</v>
      </c>
    </row>
    <row r="285" spans="1:5" ht="30">
      <c r="A285" s="86">
        <v>284</v>
      </c>
      <c r="B285" s="79" t="s">
        <v>1470</v>
      </c>
      <c r="C285" s="84" t="s">
        <v>53</v>
      </c>
      <c r="D285" s="82" t="str">
        <f t="shared" si="8"/>
        <v>(284,'Declaração da viúva ou companheira de que não exercia e não exerce atividade pública e que vivia às cutas do de cujus','DOCUMENTO'),</v>
      </c>
      <c r="E285" s="88">
        <f t="shared" si="9"/>
        <v>284</v>
      </c>
    </row>
    <row r="286" spans="1:5">
      <c r="A286" s="86">
        <v>285</v>
      </c>
      <c r="B286" s="79" t="s">
        <v>963</v>
      </c>
      <c r="C286" s="84" t="s">
        <v>53</v>
      </c>
      <c r="D286" s="82" t="str">
        <f t="shared" si="8"/>
        <v>(285,'Declaração de conformidade com as regras de aferição de elegibilidade do Banco','DOCUMENTO'),</v>
      </c>
      <c r="E286" s="88">
        <f t="shared" si="9"/>
        <v>285</v>
      </c>
    </row>
    <row r="287" spans="1:5">
      <c r="A287" s="86">
        <v>286</v>
      </c>
      <c r="B287" s="79" t="s">
        <v>987</v>
      </c>
      <c r="C287" s="84" t="s">
        <v>53</v>
      </c>
      <c r="D287" s="82" t="str">
        <f t="shared" si="8"/>
        <v>(286,'Declaração de conformidade com as regras de conflito de interesse do Banco','DOCUMENTO'),</v>
      </c>
      <c r="E287" s="88">
        <f t="shared" si="9"/>
        <v>286</v>
      </c>
    </row>
    <row r="288" spans="1:5">
      <c r="A288" s="86">
        <v>287</v>
      </c>
      <c r="B288" s="79" t="s">
        <v>1381</v>
      </c>
      <c r="C288" s="84" t="s">
        <v>53</v>
      </c>
      <c r="D288" s="82" t="str">
        <f t="shared" si="8"/>
        <v>(287,'Declaração de Interesse do Secretário da pasta ao qual o bem estiver vinculado','DOCUMENTO'),</v>
      </c>
      <c r="E288" s="88">
        <f t="shared" si="9"/>
        <v>287</v>
      </c>
    </row>
    <row r="289" spans="1:5">
      <c r="A289" s="86">
        <v>288</v>
      </c>
      <c r="B289" s="79" t="s">
        <v>1381</v>
      </c>
      <c r="C289" s="84" t="s">
        <v>53</v>
      </c>
      <c r="D289" s="82" t="str">
        <f t="shared" si="8"/>
        <v>(288,'Declaração de Interesse do Secretário da pasta ao qual o bem estiver vinculado','DOCUMENTO'),</v>
      </c>
      <c r="E289" s="88">
        <f t="shared" si="9"/>
        <v>288</v>
      </c>
    </row>
    <row r="290" spans="1:5">
      <c r="A290" s="86">
        <v>289</v>
      </c>
      <c r="B290" s="79" t="s">
        <v>1471</v>
      </c>
      <c r="C290" s="84" t="s">
        <v>53</v>
      </c>
      <c r="D290" s="82" t="str">
        <f t="shared" si="8"/>
        <v>(289,'Declaração de não estar impedido de contratar com a Administração (art 18 e 125 da Lei estadual n 9433/05)','DOCUMENTO'),</v>
      </c>
      <c r="E290" s="88">
        <f t="shared" si="9"/>
        <v>289</v>
      </c>
    </row>
    <row r="291" spans="1:5" ht="30">
      <c r="A291" s="86">
        <v>290</v>
      </c>
      <c r="B291" s="79" t="s">
        <v>923</v>
      </c>
      <c r="C291" s="84" t="s">
        <v>53</v>
      </c>
      <c r="D291" s="82" t="str">
        <f t="shared" si="8"/>
        <v>(290,'Declaração de servidor identificado declarando que a contratada não se encontra na relação das empresas suspensas ou impedidas de licitar ou contratar com a Administração Pública do Estado da Bahia','DOCUMENTO'),</v>
      </c>
      <c r="E291" s="88">
        <f t="shared" si="9"/>
        <v>290</v>
      </c>
    </row>
    <row r="292" spans="1:5" ht="30">
      <c r="A292" s="86">
        <v>291</v>
      </c>
      <c r="B292" s="79" t="s">
        <v>924</v>
      </c>
      <c r="C292" s="84" t="s">
        <v>53</v>
      </c>
      <c r="D292" s="82" t="str">
        <f t="shared" si="8"/>
        <v>(291,'Declaração de servidor identificado declarando que a contratada não se eoncontra na relação das empresas suspensas ou impedidas de licitar ou contratar com a Administração Pública do Estado da Bahia','DOCUMENTO'),</v>
      </c>
      <c r="E292" s="88">
        <f t="shared" si="9"/>
        <v>291</v>
      </c>
    </row>
    <row r="293" spans="1:5" ht="30">
      <c r="A293" s="86">
        <v>292</v>
      </c>
      <c r="B293" s="79" t="s">
        <v>921</v>
      </c>
      <c r="C293" s="84" t="s">
        <v>53</v>
      </c>
      <c r="D293" s="82" t="str">
        <f t="shared" si="8"/>
        <v>(292,'Declaração de servidor identificado delcarando que a contratada não se encontra na relação das empresas suspensas ou impedidas de licitar ou contratar com a Administração Pública do Estado da Bahia','DOCUMENTO'),</v>
      </c>
      <c r="E293" s="88">
        <f t="shared" si="9"/>
        <v>292</v>
      </c>
    </row>
    <row r="294" spans="1:5" ht="30">
      <c r="A294" s="86">
        <v>293</v>
      </c>
      <c r="B294" s="79" t="s">
        <v>927</v>
      </c>
      <c r="C294" s="84" t="s">
        <v>53</v>
      </c>
      <c r="D294" s="82" t="str">
        <f t="shared" si="8"/>
        <v>(293,'Declaração de servidor identificado reconhecendo que a contratada não se encontrat na prévia da relação das empresas suspensas ou impedidas de licitar ou contratar com a Administração Pública do Estado da Bahia','DOCUMENTO'),</v>
      </c>
      <c r="E294" s="88">
        <f t="shared" si="9"/>
        <v>293</v>
      </c>
    </row>
    <row r="295" spans="1:5" ht="30">
      <c r="A295" s="86">
        <v>294</v>
      </c>
      <c r="B295" s="79" t="s">
        <v>939</v>
      </c>
      <c r="C295" s="84" t="s">
        <v>53</v>
      </c>
      <c r="D295" s="82" t="str">
        <f t="shared" si="8"/>
        <v>(294,'Declaração de servidor identificado, certificando que a contratada não se encontra na relação de empresas  impedidas de licitar e contratar com o Estado da Bahia','DOCUMENTO'),</v>
      </c>
      <c r="E295" s="88">
        <f t="shared" si="9"/>
        <v>294</v>
      </c>
    </row>
    <row r="296" spans="1:5">
      <c r="A296" s="86">
        <v>295</v>
      </c>
      <c r="B296" s="79" t="s">
        <v>1392</v>
      </c>
      <c r="C296" s="84" t="s">
        <v>53</v>
      </c>
      <c r="D296" s="82" t="str">
        <f t="shared" si="8"/>
        <v>(295,'Declaração de utilidade pública da entidade','DOCUMENTO'),</v>
      </c>
      <c r="E296" s="88">
        <f t="shared" si="9"/>
        <v>295</v>
      </c>
    </row>
    <row r="297" spans="1:5" ht="45">
      <c r="A297" s="86">
        <v>296</v>
      </c>
      <c r="B297" s="77" t="s">
        <v>1472</v>
      </c>
      <c r="C297" s="84" t="s">
        <v>53</v>
      </c>
      <c r="D297" s="82" t="str">
        <f t="shared" si="8"/>
        <v>(296,'Declaração do administrador público de que a administração pública possui capacidade operacional para celebrar a parceria, cumprir as obrigações dela decorrentes e assumir as respectivas responsabilidades (art 8º, I da Lei 13019/14)','DOCUMENTO'),</v>
      </c>
      <c r="E297" s="88">
        <f t="shared" si="9"/>
        <v>296</v>
      </c>
    </row>
    <row r="298" spans="1:5" ht="60">
      <c r="A298" s="86">
        <v>297</v>
      </c>
      <c r="B298" s="79" t="s">
        <v>1620</v>
      </c>
      <c r="C298" s="84" t="s">
        <v>53</v>
      </c>
      <c r="D298" s="82" t="str">
        <f t="shared" si="8"/>
        <v>(297,'Declaração do ordenador da despesa contendo a indicação das fontes de recurso, dotação orçamentária, e de que a despesa existente tem adequação orçamentária e financeira com a lei orçamentária anual e compatibilidade com o plano plurianual e com a lei de diretrizes orçamentária e estimativa do impacto orçamentário-financeiro da despesa no exercício em que deva entrar em vigor e nos dois subsequentes (art 35, II, da Lei nº 13019/2014)','DOCUMENTO'),</v>
      </c>
      <c r="E298" s="88">
        <f t="shared" si="9"/>
        <v>297</v>
      </c>
    </row>
    <row r="299" spans="1:5">
      <c r="A299" s="86">
        <v>298</v>
      </c>
      <c r="B299" s="79" t="s">
        <v>818</v>
      </c>
      <c r="C299" s="84" t="s">
        <v>53</v>
      </c>
      <c r="D299" s="82" t="str">
        <f t="shared" si="8"/>
        <v>(298,'Declaração do ordenador de despesa','DOCUMENTO'),</v>
      </c>
      <c r="E299" s="88">
        <f t="shared" si="9"/>
        <v>298</v>
      </c>
    </row>
    <row r="300" spans="1:5">
      <c r="A300" s="86">
        <v>299</v>
      </c>
      <c r="B300" s="77" t="s">
        <v>1019</v>
      </c>
      <c r="C300" s="84" t="s">
        <v>53</v>
      </c>
      <c r="D300" s="82" t="str">
        <f t="shared" si="8"/>
        <v>(299,'Declaração do ordenador de despesas','DOCUMENTO'),</v>
      </c>
      <c r="E300" s="88">
        <f t="shared" si="9"/>
        <v>299</v>
      </c>
    </row>
    <row r="301" spans="1:5">
      <c r="A301" s="86">
        <v>300</v>
      </c>
      <c r="B301" s="79" t="s">
        <v>985</v>
      </c>
      <c r="C301" s="84" t="s">
        <v>53</v>
      </c>
      <c r="D301" s="82" t="str">
        <f t="shared" si="8"/>
        <v>(300,'Declaração do Ordenador de Despesas ','DOCUMENTO'),</v>
      </c>
      <c r="E301" s="88">
        <f t="shared" si="9"/>
        <v>300</v>
      </c>
    </row>
    <row r="302" spans="1:5">
      <c r="A302" s="86">
        <v>301</v>
      </c>
      <c r="B302" s="77" t="s">
        <v>945</v>
      </c>
      <c r="C302" s="84" t="s">
        <v>53</v>
      </c>
      <c r="D302" s="82" t="str">
        <f t="shared" si="8"/>
        <v>(301,'Declaração do órgão técnico de atendimento de todas as normas técnicas aplicáveis ao objeto','DOCUMENTO'),</v>
      </c>
      <c r="E302" s="88">
        <f t="shared" si="9"/>
        <v>301</v>
      </c>
    </row>
    <row r="303" spans="1:5" ht="30">
      <c r="A303" s="86">
        <v>302</v>
      </c>
      <c r="B303" s="77" t="s">
        <v>541</v>
      </c>
      <c r="C303" s="84" t="s">
        <v>53</v>
      </c>
      <c r="D303" s="82" t="str">
        <f t="shared" si="8"/>
        <v>(302,'Declaração do servidor concordando com desconto na sua remuneração/proventos para ressarcimento dos valores devidos','DOCUMENTO'),</v>
      </c>
      <c r="E303" s="88">
        <f t="shared" si="9"/>
        <v>302</v>
      </c>
    </row>
    <row r="304" spans="1:5" ht="30">
      <c r="A304" s="86">
        <v>303</v>
      </c>
      <c r="B304" s="79" t="s">
        <v>505</v>
      </c>
      <c r="C304" s="84" t="s">
        <v>53</v>
      </c>
      <c r="D304" s="82" t="str">
        <f t="shared" si="8"/>
        <v>(303,'Declaração elaborada pelo superior hierárquico do servidor no cargo estadual informando se o servidor é assíduo ou não','DOCUMENTO'),</v>
      </c>
      <c r="E304" s="88">
        <f t="shared" si="9"/>
        <v>303</v>
      </c>
    </row>
    <row r="305" spans="1:5" ht="30">
      <c r="A305" s="86">
        <v>304</v>
      </c>
      <c r="B305" s="79" t="s">
        <v>820</v>
      </c>
      <c r="C305" s="84" t="s">
        <v>53</v>
      </c>
      <c r="D305" s="82" t="str">
        <f t="shared" si="8"/>
        <v>(304,'Declaração firmada por servidor identificado, certificando que a contratada não se encontra no rol das empresas impedidas de licitar e contratar com o Estado da Bahia','DOCUMENTO'),</v>
      </c>
      <c r="E305" s="88">
        <f t="shared" si="9"/>
        <v>304</v>
      </c>
    </row>
    <row r="306" spans="1:5">
      <c r="A306" s="86">
        <v>305</v>
      </c>
      <c r="B306" s="79" t="s">
        <v>916</v>
      </c>
      <c r="C306" s="84" t="s">
        <v>53</v>
      </c>
      <c r="D306" s="82" t="str">
        <f t="shared" si="8"/>
        <v>(305,'Declaração ordenador de despesas','DOCUMENTO'),</v>
      </c>
      <c r="E306" s="88">
        <f t="shared" si="9"/>
        <v>305</v>
      </c>
    </row>
    <row r="307" spans="1:5" ht="30">
      <c r="A307" s="86">
        <v>306</v>
      </c>
      <c r="B307" s="79" t="s">
        <v>490</v>
      </c>
      <c r="C307" s="84" t="s">
        <v>53</v>
      </c>
      <c r="D307" s="82" t="str">
        <f t="shared" si="8"/>
        <v>(306,'Declaração prestada pelo Setor de Recursos Humanos sobre a existência de ato de disposição do servidor ou de remoção para outra unidade','DOCUMENTO'),</v>
      </c>
      <c r="E307" s="88">
        <f t="shared" si="9"/>
        <v>306</v>
      </c>
    </row>
    <row r="308" spans="1:5" ht="30">
      <c r="A308" s="86">
        <v>307</v>
      </c>
      <c r="B308" s="79" t="s">
        <v>667</v>
      </c>
      <c r="C308" s="84" t="s">
        <v>53</v>
      </c>
      <c r="D308" s="82" t="str">
        <f t="shared" si="8"/>
        <v>(307,'Declaração, subscrita pelo representante legal da Organização Social, de que não está em situação de mora ou de inadimplência junto à Administração Pública Estadual, relativa a outros recursos anteriormente repassados','DOCUMENTO'),</v>
      </c>
      <c r="E308" s="88">
        <f t="shared" si="9"/>
        <v>307</v>
      </c>
    </row>
    <row r="309" spans="1:5">
      <c r="A309" s="86">
        <v>308</v>
      </c>
      <c r="B309" s="79" t="s">
        <v>728</v>
      </c>
      <c r="C309" s="84" t="s">
        <v>53</v>
      </c>
      <c r="D309" s="82" t="str">
        <f t="shared" si="8"/>
        <v>(308,'Decreto de Nomeação','DOCUMENTO'),</v>
      </c>
      <c r="E309" s="88">
        <f t="shared" si="9"/>
        <v>308</v>
      </c>
    </row>
    <row r="310" spans="1:5">
      <c r="A310" s="86">
        <v>309</v>
      </c>
      <c r="B310" s="77" t="s">
        <v>497</v>
      </c>
      <c r="C310" s="84" t="s">
        <v>53</v>
      </c>
      <c r="D310" s="82" t="str">
        <f t="shared" si="8"/>
        <v>(309,'Decreto de nomeação do denunciado no cargo, emprego ou função','DOCUMENTO'),</v>
      </c>
      <c r="E310" s="88">
        <f t="shared" si="9"/>
        <v>309</v>
      </c>
    </row>
    <row r="311" spans="1:5">
      <c r="A311" s="86">
        <v>310</v>
      </c>
      <c r="B311" s="77" t="s">
        <v>623</v>
      </c>
      <c r="C311" s="84" t="s">
        <v>53</v>
      </c>
      <c r="D311" s="82" t="str">
        <f t="shared" si="8"/>
        <v>(310,'Defesa final','DOCUMENTO'),</v>
      </c>
      <c r="E311" s="88">
        <f t="shared" si="9"/>
        <v>310</v>
      </c>
    </row>
    <row r="312" spans="1:5">
      <c r="A312" s="86">
        <v>311</v>
      </c>
      <c r="B312" s="79" t="s">
        <v>388</v>
      </c>
      <c r="C312" s="84" t="s">
        <v>53</v>
      </c>
      <c r="D312" s="82" t="str">
        <f t="shared" si="8"/>
        <v>(311,'Defesa final ','DOCUMENTO'),</v>
      </c>
      <c r="E312" s="88">
        <f t="shared" si="9"/>
        <v>311</v>
      </c>
    </row>
    <row r="313" spans="1:5">
      <c r="A313" s="86">
        <v>312</v>
      </c>
      <c r="B313" s="79" t="s">
        <v>809</v>
      </c>
      <c r="C313" s="84" t="s">
        <v>53</v>
      </c>
      <c r="D313" s="82" t="str">
        <f t="shared" si="8"/>
        <v>(312,'Defesa gestores','DOCUMENTO'),</v>
      </c>
      <c r="E313" s="88">
        <f t="shared" si="9"/>
        <v>312</v>
      </c>
    </row>
    <row r="314" spans="1:5">
      <c r="A314" s="86">
        <v>313</v>
      </c>
      <c r="B314" s="79" t="s">
        <v>609</v>
      </c>
      <c r="C314" s="84" t="s">
        <v>53</v>
      </c>
      <c r="D314" s="82" t="str">
        <f t="shared" si="8"/>
        <v>(313,'Defesa prévia','DOCUMENTO'),</v>
      </c>
      <c r="E314" s="88">
        <f t="shared" si="9"/>
        <v>313</v>
      </c>
    </row>
    <row r="315" spans="1:5">
      <c r="A315" s="86">
        <v>314</v>
      </c>
      <c r="B315" s="79" t="s">
        <v>366</v>
      </c>
      <c r="C315" s="84" t="s">
        <v>53</v>
      </c>
      <c r="D315" s="82" t="str">
        <f t="shared" si="8"/>
        <v>(314,'Defesa prévia (inicial) apresentada pelo defensor constituído ou dativo, que deve ser advogado','DOCUMENTO'),</v>
      </c>
      <c r="E315" s="88">
        <f t="shared" si="9"/>
        <v>314</v>
      </c>
    </row>
    <row r="316" spans="1:5" ht="30">
      <c r="A316" s="86">
        <v>315</v>
      </c>
      <c r="B316" s="79" t="s">
        <v>1621</v>
      </c>
      <c r="C316" s="84" t="s">
        <v>53</v>
      </c>
      <c r="D316" s="82" t="str">
        <f t="shared" si="8"/>
        <v>(315,'Definição do objeto a ser contratado, de forma precisa, suficiente e clara (art 30, art 113, inciso II da Lei Estadual nº 9433/05)','DOCUMENTO'),</v>
      </c>
      <c r="E316" s="88">
        <f t="shared" si="9"/>
        <v>315</v>
      </c>
    </row>
    <row r="317" spans="1:5">
      <c r="A317" s="86">
        <v>316</v>
      </c>
      <c r="B317" s="79" t="s">
        <v>1473</v>
      </c>
      <c r="C317" s="84" t="s">
        <v>53</v>
      </c>
      <c r="D317" s="82" t="str">
        <f t="shared" si="8"/>
        <v>(316,'Definição do objeto contendo os elementos previstos no art 9º, Decreto estadual n 15404/2014 ','DOCUMENTO'),</v>
      </c>
      <c r="E317" s="88">
        <f t="shared" si="9"/>
        <v>316</v>
      </c>
    </row>
    <row r="318" spans="1:5">
      <c r="A318" s="86">
        <v>317</v>
      </c>
      <c r="B318" s="77" t="s">
        <v>282</v>
      </c>
      <c r="C318" s="84" t="s">
        <v>53</v>
      </c>
      <c r="D318" s="82" t="str">
        <f t="shared" si="8"/>
        <v>(317,'Delimitação do objeto da consulta','DOCUMENTO'),</v>
      </c>
      <c r="E318" s="88">
        <f t="shared" si="9"/>
        <v>317</v>
      </c>
    </row>
    <row r="319" spans="1:5">
      <c r="A319" s="86">
        <v>318</v>
      </c>
      <c r="B319" s="79" t="s">
        <v>810</v>
      </c>
      <c r="C319" s="84" t="s">
        <v>53</v>
      </c>
      <c r="D319" s="82" t="str">
        <f t="shared" si="8"/>
        <v>(318,'Demais documentos','DOCUMENTO'),</v>
      </c>
      <c r="E319" s="88">
        <f t="shared" si="9"/>
        <v>318</v>
      </c>
    </row>
    <row r="320" spans="1:5">
      <c r="A320" s="86">
        <v>319</v>
      </c>
      <c r="B320" s="79" t="s">
        <v>812</v>
      </c>
      <c r="C320" s="84" t="s">
        <v>53</v>
      </c>
      <c r="D320" s="82" t="str">
        <f t="shared" si="8"/>
        <v>(319,'Demais documentos de gestão','DOCUMENTO'),</v>
      </c>
      <c r="E320" s="88">
        <f t="shared" si="9"/>
        <v>319</v>
      </c>
    </row>
    <row r="321" spans="1:5">
      <c r="A321" s="86">
        <v>320</v>
      </c>
      <c r="B321" s="79" t="s">
        <v>778</v>
      </c>
      <c r="C321" s="84" t="s">
        <v>53</v>
      </c>
      <c r="D321" s="82" t="str">
        <f t="shared" si="8"/>
        <v>(320,'Demais documentos médicos','DOCUMENTO'),</v>
      </c>
      <c r="E321" s="88">
        <f t="shared" si="9"/>
        <v>320</v>
      </c>
    </row>
    <row r="322" spans="1:5">
      <c r="A322" s="86">
        <v>321</v>
      </c>
      <c r="B322" s="79" t="s">
        <v>814</v>
      </c>
      <c r="C322" s="84" t="s">
        <v>53</v>
      </c>
      <c r="D322" s="82" t="str">
        <f t="shared" si="8"/>
        <v>(321,'Demais documentos previstos na  resolução tce n° 144, de 12 de dezembro de 2013','DOCUMENTO'),</v>
      </c>
      <c r="E322" s="88">
        <f t="shared" si="9"/>
        <v>321</v>
      </c>
    </row>
    <row r="323" spans="1:5" ht="45">
      <c r="A323" s="86">
        <v>322</v>
      </c>
      <c r="B323" s="79" t="s">
        <v>1622</v>
      </c>
      <c r="C323" s="84" t="s">
        <v>53</v>
      </c>
      <c r="D323" s="82" t="str">
        <f t="shared" ref="D323:D386" si="10">CONCATENATE("(",$A323,",'",$B323,"','",SUBSTITUTE(UPPER($C323),UPPER("Informação"),"OBRIGATORIO"),"'),")</f>
        <v>(322,'Demonstração da vantajosidade econômica da adesão: comparativo de preços entre os ofertados no mercado e os preços registrados na Ata que se pretende aderir confirmando, destarte, a vantajosidade obtida com o processo de adesão','DOCUMENTO'),</v>
      </c>
      <c r="E323" s="88">
        <f t="shared" ref="E323:E386" si="11">A323</f>
        <v>322</v>
      </c>
    </row>
    <row r="324" spans="1:5">
      <c r="A324" s="86">
        <v>323</v>
      </c>
      <c r="B324" s="79" t="s">
        <v>1474</v>
      </c>
      <c r="C324" s="84" t="s">
        <v>53</v>
      </c>
      <c r="D324" s="82" t="str">
        <f t="shared" si="10"/>
        <v>(323,'Demonstração da vantajosidade no caso do inciso XIV do art 59','DOCUMENTO'),</v>
      </c>
      <c r="E324" s="88">
        <f t="shared" si="11"/>
        <v>323</v>
      </c>
    </row>
    <row r="325" spans="1:5" ht="30">
      <c r="A325" s="86">
        <v>324</v>
      </c>
      <c r="B325" s="78" t="s">
        <v>1475</v>
      </c>
      <c r="C325" s="84" t="s">
        <v>53</v>
      </c>
      <c r="D325" s="82" t="str">
        <f t="shared" si="10"/>
        <v>(324,'Demonstração da vantajosidade no caso do inciso XIV do art 59 da Lei estadual nº 9433/05 e art 24, inc XIV da Lei federal nº 8666/93','DOCUMENTO'),</v>
      </c>
      <c r="E325" s="88">
        <f t="shared" si="11"/>
        <v>324</v>
      </c>
    </row>
    <row r="326" spans="1:5" ht="30">
      <c r="A326" s="86">
        <v>325</v>
      </c>
      <c r="B326" s="77" t="s">
        <v>1476</v>
      </c>
      <c r="C326" s="84" t="s">
        <v>53</v>
      </c>
      <c r="D326" s="82" t="str">
        <f t="shared" si="10"/>
        <v>(325,'Demonstração de impacto financeiro e a previsão orçamentária para o aumento de despesas oriundas das contratações','DOCUMENTO'),</v>
      </c>
      <c r="E326" s="88">
        <f t="shared" si="11"/>
        <v>325</v>
      </c>
    </row>
    <row r="327" spans="1:5">
      <c r="A327" s="86">
        <v>326</v>
      </c>
      <c r="B327" s="79" t="s">
        <v>1477</v>
      </c>
      <c r="C327" s="84" t="s">
        <v>53</v>
      </c>
      <c r="D327" s="82" t="str">
        <f t="shared" si="10"/>
        <v>(326,'Demonstração de justificativa da excepcionali-dade temporalidade da contratação','DOCUMENTO'),</v>
      </c>
      <c r="E327" s="88">
        <f t="shared" si="11"/>
        <v>326</v>
      </c>
    </row>
    <row r="328" spans="1:5" ht="45">
      <c r="A328" s="86">
        <v>327</v>
      </c>
      <c r="B328" s="79" t="s">
        <v>1623</v>
      </c>
      <c r="C328" s="84" t="s">
        <v>53</v>
      </c>
      <c r="D328" s="82" t="str">
        <f t="shared" si="10"/>
        <v>(327,'Demonstração de pelo menos um dos seguintes pressupostos: i – erro decorrente de cálculo, ato ou documento ii – falsidade de documento em que se tenha baseado a decisão iii – superveniência de nova documentação que possa modificar a prova produzida','DOCUMENTO'),</v>
      </c>
      <c r="E328" s="88">
        <f t="shared" si="11"/>
        <v>327</v>
      </c>
    </row>
    <row r="329" spans="1:5">
      <c r="A329" s="86">
        <v>328</v>
      </c>
      <c r="B329" s="77" t="s">
        <v>758</v>
      </c>
      <c r="C329" s="84" t="s">
        <v>53</v>
      </c>
      <c r="D329" s="82" t="str">
        <f t="shared" si="10"/>
        <v>(328,'Demonstração do obstáculo de impediu a promoção do Requerente','DOCUMENTO'),</v>
      </c>
      <c r="E329" s="88">
        <f t="shared" si="11"/>
        <v>328</v>
      </c>
    </row>
    <row r="330" spans="1:5">
      <c r="A330" s="86">
        <v>329</v>
      </c>
      <c r="B330" s="79" t="s">
        <v>659</v>
      </c>
      <c r="C330" s="84" t="s">
        <v>53</v>
      </c>
      <c r="D330" s="82" t="str">
        <f t="shared" si="10"/>
        <v>(329,'Despacho de encaminhamento à PGE','DOCUMENTO'),</v>
      </c>
      <c r="E330" s="88">
        <f t="shared" si="11"/>
        <v>329</v>
      </c>
    </row>
    <row r="331" spans="1:5">
      <c r="A331" s="86">
        <v>330</v>
      </c>
      <c r="B331" s="79" t="s">
        <v>676</v>
      </c>
      <c r="C331" s="84" t="s">
        <v>53</v>
      </c>
      <c r="D331" s="82" t="str">
        <f t="shared" si="10"/>
        <v>(330,'Despacho de encaminhamento dos autos à Procuradoria Geral do Estado','DOCUMENTO'),</v>
      </c>
      <c r="E331" s="88">
        <f t="shared" si="11"/>
        <v>330</v>
      </c>
    </row>
    <row r="332" spans="1:5">
      <c r="A332" s="86">
        <v>331</v>
      </c>
      <c r="B332" s="79" t="s">
        <v>514</v>
      </c>
      <c r="C332" s="84" t="s">
        <v>53</v>
      </c>
      <c r="D332" s="82" t="str">
        <f t="shared" si="10"/>
        <v>(331,'Despacho inicial saneador declarando suprida total ou parcialmente a primeira fase do PRD (fase de apuração)','DOCUMENTO'),</v>
      </c>
      <c r="E332" s="88">
        <f t="shared" si="11"/>
        <v>331</v>
      </c>
    </row>
    <row r="333" spans="1:5" ht="30">
      <c r="A333" s="86">
        <v>332</v>
      </c>
      <c r="B333" s="79" t="s">
        <v>1478</v>
      </c>
      <c r="C333" s="84" t="s">
        <v>53</v>
      </c>
      <c r="D333" s="82" t="str">
        <f t="shared" si="10"/>
        <v>(332,'Divisão do objeto em tantos lotes quantos se comprovarem técnica e economicamente viáveis (art 6º, §2º, Decreto estadual n 12366/2010), com a devida justificativa para a divisão indicada','DOCUMENTO'),</v>
      </c>
      <c r="E333" s="88">
        <f t="shared" si="11"/>
        <v>332</v>
      </c>
    </row>
    <row r="334" spans="1:5">
      <c r="A334" s="86">
        <v>333</v>
      </c>
      <c r="B334" s="79" t="s">
        <v>480</v>
      </c>
      <c r="C334" s="84" t="s">
        <v>53</v>
      </c>
      <c r="D334" s="82" t="str">
        <f t="shared" si="10"/>
        <v>(333,'Documentação que corrobore a denúncia de irregularidade relatada','DOCUMENTO'),</v>
      </c>
      <c r="E334" s="88">
        <f t="shared" si="11"/>
        <v>333</v>
      </c>
    </row>
    <row r="335" spans="1:5">
      <c r="A335" s="86">
        <v>334</v>
      </c>
      <c r="B335" s="79" t="s">
        <v>1065</v>
      </c>
      <c r="C335" s="84" t="s">
        <v>53</v>
      </c>
      <c r="D335" s="82" t="str">
        <f t="shared" si="10"/>
        <v>(334,'Documentação que corrobore a ocorrência do fato irregular que implicou na lavratura do Auto de Infração','DOCUMENTO'),</v>
      </c>
      <c r="E335" s="88">
        <f t="shared" si="11"/>
        <v>334</v>
      </c>
    </row>
    <row r="336" spans="1:5">
      <c r="A336" s="86">
        <v>335</v>
      </c>
      <c r="B336" s="77" t="s">
        <v>486</v>
      </c>
      <c r="C336" s="84" t="s">
        <v>53</v>
      </c>
      <c r="D336" s="82" t="str">
        <f t="shared" si="10"/>
        <v>(335,'Documentação solicitada para esclarecimento do fato denunciado','DOCUMENTO'),</v>
      </c>
      <c r="E336" s="88">
        <f t="shared" si="11"/>
        <v>335</v>
      </c>
    </row>
    <row r="337" spans="1:5" ht="30">
      <c r="A337" s="86">
        <v>336</v>
      </c>
      <c r="B337" s="79" t="s">
        <v>385</v>
      </c>
      <c r="C337" s="84" t="s">
        <v>53</v>
      </c>
      <c r="D337" s="82" t="str">
        <f t="shared" si="10"/>
        <v>(336,'Documento com confirmação de leitura da intimação para defesa final encaminhada por meio eletrônico ao defensor do acusado','DOCUMENTO'),</v>
      </c>
      <c r="E337" s="88">
        <f t="shared" si="11"/>
        <v>336</v>
      </c>
    </row>
    <row r="338" spans="1:5" ht="30">
      <c r="A338" s="86">
        <v>337</v>
      </c>
      <c r="B338" s="79" t="s">
        <v>534</v>
      </c>
      <c r="C338" s="84" t="s">
        <v>53</v>
      </c>
      <c r="D338" s="82" t="str">
        <f t="shared" si="10"/>
        <v>(337,'Documento com confirmação de leitura da notificação para manifestação enviada por meio eletrônico para o servidor (devedor)','DOCUMENTO'),</v>
      </c>
      <c r="E338" s="88">
        <f t="shared" si="11"/>
        <v>337</v>
      </c>
    </row>
    <row r="339" spans="1:5">
      <c r="A339" s="86">
        <v>338</v>
      </c>
      <c r="B339" s="79" t="s">
        <v>620</v>
      </c>
      <c r="C339" s="84" t="s">
        <v>53</v>
      </c>
      <c r="D339" s="82" t="str">
        <f t="shared" si="10"/>
        <v>(338,'Documento comprovando o recebimento da intimação para defesa final pela via postal','DOCUMENTO'),</v>
      </c>
      <c r="E339" s="88">
        <f t="shared" si="11"/>
        <v>338</v>
      </c>
    </row>
    <row r="340" spans="1:5">
      <c r="A340" s="86">
        <v>339</v>
      </c>
      <c r="B340" s="79" t="s">
        <v>608</v>
      </c>
      <c r="C340" s="84" t="s">
        <v>53</v>
      </c>
      <c r="D340" s="82" t="str">
        <f t="shared" si="10"/>
        <v>(339,'Documento comprovando o recebimento da notificação para defesa prévia pela via postal','DOCUMENTO'),</v>
      </c>
      <c r="E340" s="88">
        <f t="shared" si="11"/>
        <v>339</v>
      </c>
    </row>
    <row r="341" spans="1:5">
      <c r="A341" s="86">
        <v>340</v>
      </c>
      <c r="B341" s="79" t="s">
        <v>522</v>
      </c>
      <c r="C341" s="84" t="s">
        <v>53</v>
      </c>
      <c r="D341" s="82" t="str">
        <f t="shared" si="10"/>
        <v>(340,'Documento comprovando o recebimento da notificação para manifestação pela via postal','DOCUMENTO'),</v>
      </c>
      <c r="E341" s="88">
        <f t="shared" si="11"/>
        <v>340</v>
      </c>
    </row>
    <row r="342" spans="1:5">
      <c r="A342" s="86">
        <v>341</v>
      </c>
      <c r="B342" s="79" t="s">
        <v>997</v>
      </c>
      <c r="C342" s="84" t="s">
        <v>53</v>
      </c>
      <c r="D342" s="82" t="str">
        <f t="shared" si="10"/>
        <v>(341,'Documento contendo “não objeção” do Banco','DOCUMENTO'),</v>
      </c>
      <c r="E342" s="88">
        <f t="shared" si="11"/>
        <v>341</v>
      </c>
    </row>
    <row r="343" spans="1:5">
      <c r="A343" s="86">
        <v>342</v>
      </c>
      <c r="B343" s="79" t="s">
        <v>909</v>
      </c>
      <c r="C343" s="84" t="s">
        <v>53</v>
      </c>
      <c r="D343" s="82" t="str">
        <f t="shared" si="10"/>
        <v>(342,'Documento contendo “não objeção” do Banco, quando a revisão for prévia','DOCUMENTO'),</v>
      </c>
      <c r="E343" s="88">
        <f t="shared" si="11"/>
        <v>342</v>
      </c>
    </row>
    <row r="344" spans="1:5" ht="30">
      <c r="A344" s="86">
        <v>343</v>
      </c>
      <c r="B344" s="79" t="s">
        <v>1624</v>
      </c>
      <c r="C344" s="84" t="s">
        <v>53</v>
      </c>
      <c r="D344" s="82" t="str">
        <f t="shared" si="10"/>
        <v>(343,'Documento de aprovação dos projetos de pesquisa aos quais os bens serão alocados (art 65, §3º, inc IX, Lei Estadual nº 9433/2005)','DOCUMENTO'),</v>
      </c>
      <c r="E344" s="88">
        <f t="shared" si="11"/>
        <v>343</v>
      </c>
    </row>
    <row r="345" spans="1:5" ht="30">
      <c r="A345" s="86">
        <v>344</v>
      </c>
      <c r="B345" s="79" t="s">
        <v>403</v>
      </c>
      <c r="C345" s="84" t="s">
        <v>53</v>
      </c>
      <c r="D345" s="82" t="str">
        <f t="shared" si="10"/>
        <v>(344,'Documento de confirmação de leitura da intimação do defensor da audiência de oitiva de testemunhas por ele arroladas, realizada por meio eletrônico','DOCUMENTO'),</v>
      </c>
      <c r="E345" s="88">
        <f t="shared" si="11"/>
        <v>344</v>
      </c>
    </row>
    <row r="346" spans="1:5">
      <c r="A346" s="86">
        <v>345</v>
      </c>
      <c r="B346" s="79" t="s">
        <v>619</v>
      </c>
      <c r="C346" s="84" t="s">
        <v>53</v>
      </c>
      <c r="D346" s="82" t="str">
        <f t="shared" si="10"/>
        <v>(345,'Documento de confirmação de leitura da intimação para defesa final enviada por meio eletrônico','DOCUMENTO'),</v>
      </c>
      <c r="E346" s="88">
        <f t="shared" si="11"/>
        <v>345</v>
      </c>
    </row>
    <row r="347" spans="1:5">
      <c r="A347" s="86">
        <v>346</v>
      </c>
      <c r="B347" s="79" t="s">
        <v>570</v>
      </c>
      <c r="C347" s="84" t="s">
        <v>53</v>
      </c>
      <c r="D347" s="82" t="str">
        <f t="shared" si="10"/>
        <v>(346,'Documento de confirmação de leitura da notificação enviada por meio eletrônico','DOCUMENTO'),</v>
      </c>
      <c r="E347" s="88">
        <f t="shared" si="11"/>
        <v>346</v>
      </c>
    </row>
    <row r="348" spans="1:5">
      <c r="A348" s="86">
        <v>347</v>
      </c>
      <c r="B348" s="79" t="s">
        <v>607</v>
      </c>
      <c r="C348" s="84" t="s">
        <v>53</v>
      </c>
      <c r="D348" s="82" t="str">
        <f t="shared" si="10"/>
        <v>(347,'Documento de confirmação de leitura da notificação para defesa prévia enviada por meio eletrônico','DOCUMENTO'),</v>
      </c>
      <c r="E348" s="88">
        <f t="shared" si="11"/>
        <v>347</v>
      </c>
    </row>
    <row r="349" spans="1:5">
      <c r="A349" s="86">
        <v>348</v>
      </c>
      <c r="B349" s="79" t="s">
        <v>521</v>
      </c>
      <c r="C349" s="84" t="s">
        <v>53</v>
      </c>
      <c r="D349" s="82" t="str">
        <f t="shared" si="10"/>
        <v>(348,'Documento de confirmação de leitura da notificação para manifestação enviada por meio eletrônico','DOCUMENTO'),</v>
      </c>
      <c r="E349" s="88">
        <f t="shared" si="11"/>
        <v>348</v>
      </c>
    </row>
    <row r="350" spans="1:5" ht="30">
      <c r="A350" s="86">
        <v>349</v>
      </c>
      <c r="B350" s="79" t="s">
        <v>530</v>
      </c>
      <c r="C350" s="84" t="s">
        <v>53</v>
      </c>
      <c r="D350" s="82" t="str">
        <f t="shared" si="10"/>
        <v>(349,'Documento de confirmação de leitura da notificação para pagamento/parcelamento enviada por meio eletrônico para a pessoa jurídica ','DOCUMENTO'),</v>
      </c>
      <c r="E350" s="88">
        <f t="shared" si="11"/>
        <v>349</v>
      </c>
    </row>
    <row r="351" spans="1:5" ht="30">
      <c r="A351" s="86">
        <v>350</v>
      </c>
      <c r="B351" s="79" t="s">
        <v>539</v>
      </c>
      <c r="C351" s="84" t="s">
        <v>53</v>
      </c>
      <c r="D351" s="82" t="str">
        <f t="shared" si="10"/>
        <v>(350,'Documento de confirmação de leitura da notificação para pagamento/parcelamento enviada por meio eletrônico para o servidor público','DOCUMENTO'),</v>
      </c>
      <c r="E351" s="88">
        <f t="shared" si="11"/>
        <v>350</v>
      </c>
    </row>
    <row r="352" spans="1:5">
      <c r="A352" s="86">
        <v>351</v>
      </c>
      <c r="B352" s="79" t="s">
        <v>360</v>
      </c>
      <c r="C352" s="84" t="s">
        <v>53</v>
      </c>
      <c r="D352" s="82" t="str">
        <f t="shared" si="10"/>
        <v>(351,'Documento de confirmação de leitura do e-mail com o mandado de citação dirigido ao acusado, com data e horário','DOCUMENTO'),</v>
      </c>
      <c r="E352" s="88">
        <f t="shared" si="11"/>
        <v>351</v>
      </c>
    </row>
    <row r="353" spans="1:5" ht="30">
      <c r="A353" s="86">
        <v>352</v>
      </c>
      <c r="B353" s="79" t="s">
        <v>580</v>
      </c>
      <c r="C353" s="84" t="s">
        <v>53</v>
      </c>
      <c r="D353" s="82" t="str">
        <f t="shared" si="10"/>
        <v>(352,'Documento de confirmação de leitura do e-mail com o mandado de citação dirigido ao servidor militar acusado, com data e horário','DOCUMENTO'),</v>
      </c>
      <c r="E353" s="88">
        <f t="shared" si="11"/>
        <v>352</v>
      </c>
    </row>
    <row r="354" spans="1:5" ht="30">
      <c r="A354" s="86">
        <v>353</v>
      </c>
      <c r="B354" s="79" t="s">
        <v>614</v>
      </c>
      <c r="C354" s="84" t="s">
        <v>53</v>
      </c>
      <c r="D354" s="82" t="str">
        <f t="shared" si="10"/>
        <v>(353,'Documento de confirmação de leitura do e-mail com o mandado de intimação da pessoa convocada a prestar esclarecimentos','DOCUMENTO'),</v>
      </c>
      <c r="E354" s="88">
        <f t="shared" si="11"/>
        <v>353</v>
      </c>
    </row>
    <row r="355" spans="1:5" ht="30">
      <c r="A355" s="86">
        <v>354</v>
      </c>
      <c r="B355" s="79" t="s">
        <v>548</v>
      </c>
      <c r="C355" s="84" t="s">
        <v>53</v>
      </c>
      <c r="D355" s="82" t="str">
        <f t="shared" si="10"/>
        <v>(354,'Documento de confirmação de leitura do e-mail com o mandado de intimação da pessoa jurídica convocada a prestar esclarecimentos através do representante legal ou preposto','DOCUMENTO'),</v>
      </c>
      <c r="E355" s="88">
        <f t="shared" si="11"/>
        <v>354</v>
      </c>
    </row>
    <row r="356" spans="1:5" ht="30">
      <c r="A356" s="86">
        <v>355</v>
      </c>
      <c r="B356" s="79" t="s">
        <v>547</v>
      </c>
      <c r="C356" s="84" t="s">
        <v>53</v>
      </c>
      <c r="D356" s="82" t="str">
        <f t="shared" si="10"/>
        <v>(355,'Documento de confirmação de leitura do e-mail com o mandado de intimação dos depoentes que são servidores públicos estaduais','DOCUMENTO'),</v>
      </c>
      <c r="E356" s="88">
        <f t="shared" si="11"/>
        <v>355</v>
      </c>
    </row>
    <row r="357" spans="1:5" ht="30">
      <c r="A357" s="86">
        <v>356</v>
      </c>
      <c r="B357" s="79" t="s">
        <v>373</v>
      </c>
      <c r="C357" s="84" t="s">
        <v>53</v>
      </c>
      <c r="D357" s="82" t="str">
        <f t="shared" si="10"/>
        <v>(356,'Documento de confirmação de leitura do mandado de intimação dirigido à testemunha que é agente público estadual, com indicação de data e hora','DOCUMENTO'),</v>
      </c>
      <c r="E357" s="88">
        <f t="shared" si="11"/>
        <v>356</v>
      </c>
    </row>
    <row r="358" spans="1:5" ht="30">
      <c r="A358" s="86">
        <v>357</v>
      </c>
      <c r="B358" s="79" t="s">
        <v>372</v>
      </c>
      <c r="C358" s="84" t="s">
        <v>53</v>
      </c>
      <c r="D358" s="82" t="str">
        <f t="shared" si="10"/>
        <v>(357,'Documento de confirmação de leitura do mandado de intimação dirigido ao defensor do acusado para praticar algum ato de instrução processual, quando é possível intimar o advogado por meio eletrônico','DOCUMENTO'),</v>
      </c>
      <c r="E358" s="88">
        <f t="shared" si="11"/>
        <v>357</v>
      </c>
    </row>
    <row r="359" spans="1:5" ht="30">
      <c r="A359" s="86">
        <v>358</v>
      </c>
      <c r="B359" s="79" t="s">
        <v>559</v>
      </c>
      <c r="C359" s="84" t="s">
        <v>53</v>
      </c>
      <c r="D359" s="82" t="str">
        <f t="shared" si="10"/>
        <v>(358,'Documento de confirmação de leitura do mandado de intimação do acusado que foi citado por meio eletrônico, com indicação de data e hora','DOCUMENTO'),</v>
      </c>
      <c r="E359" s="88">
        <f t="shared" si="11"/>
        <v>358</v>
      </c>
    </row>
    <row r="360" spans="1:5" ht="30">
      <c r="A360" s="86">
        <v>359</v>
      </c>
      <c r="B360" s="79" t="s">
        <v>371</v>
      </c>
      <c r="C360" s="84" t="s">
        <v>53</v>
      </c>
      <c r="D360" s="82" t="str">
        <f t="shared" si="10"/>
        <v>(359,'Documento de confirmação de leitura do mandado de intimação para audiência, dirigido ao acusado, quando este foi citado por meio eletrônico, com indicação de data e hora','DOCUMENTO'),</v>
      </c>
      <c r="E360" s="88">
        <f t="shared" si="11"/>
        <v>359</v>
      </c>
    </row>
    <row r="361" spans="1:5">
      <c r="A361" s="86">
        <v>360</v>
      </c>
      <c r="B361" s="79" t="s">
        <v>592</v>
      </c>
      <c r="C361" s="84" t="s">
        <v>53</v>
      </c>
      <c r="D361" s="82" t="str">
        <f t="shared" si="10"/>
        <v>(360,'Documento de confirmação de leitura dos mandados de intimação dirigido ao acusado','DOCUMENTO'),</v>
      </c>
      <c r="E361" s="88">
        <f t="shared" si="11"/>
        <v>360</v>
      </c>
    </row>
    <row r="362" spans="1:5">
      <c r="A362" s="86">
        <v>361</v>
      </c>
      <c r="B362" s="79" t="s">
        <v>591</v>
      </c>
      <c r="C362" s="84" t="s">
        <v>53</v>
      </c>
      <c r="D362" s="82" t="str">
        <f t="shared" si="10"/>
        <v>(361,'Documento de confirmação de leitura dos mandados de intimação dirigidos ao defensor do acusado','DOCUMENTO'),</v>
      </c>
      <c r="E362" s="88">
        <f t="shared" si="11"/>
        <v>361</v>
      </c>
    </row>
    <row r="363" spans="1:5">
      <c r="A363" s="86">
        <v>362</v>
      </c>
      <c r="B363" s="77" t="s">
        <v>1078</v>
      </c>
      <c r="C363" s="84" t="s">
        <v>53</v>
      </c>
      <c r="D363" s="82" t="str">
        <f t="shared" si="10"/>
        <v>(362,'Documento de identidade','DOCUMENTO'),</v>
      </c>
      <c r="E363" s="88">
        <f t="shared" si="11"/>
        <v>362</v>
      </c>
    </row>
    <row r="364" spans="1:5">
      <c r="A364" s="86">
        <v>363</v>
      </c>
      <c r="B364" s="79" t="s">
        <v>1086</v>
      </c>
      <c r="C364" s="84" t="s">
        <v>53</v>
      </c>
      <c r="D364" s="82" t="str">
        <f t="shared" si="10"/>
        <v>(363,'Documento de identidade do requerente','DOCUMENTO'),</v>
      </c>
      <c r="E364" s="88">
        <f t="shared" si="11"/>
        <v>363</v>
      </c>
    </row>
    <row r="365" spans="1:5">
      <c r="A365" s="86">
        <v>364</v>
      </c>
      <c r="B365" s="77" t="s">
        <v>1625</v>
      </c>
      <c r="C365" s="84" t="s">
        <v>53</v>
      </c>
      <c r="D365" s="82" t="str">
        <f t="shared" si="10"/>
        <v>(364,'Documento de identidade Certidão de tempo de serviço Requerimento do servidor e Histórico funcional ','DOCUMENTO'),</v>
      </c>
      <c r="E365" s="88">
        <f t="shared" si="11"/>
        <v>364</v>
      </c>
    </row>
    <row r="366" spans="1:5">
      <c r="A366" s="86">
        <v>365</v>
      </c>
      <c r="B366" s="79" t="s">
        <v>752</v>
      </c>
      <c r="C366" s="84" t="s">
        <v>53</v>
      </c>
      <c r="D366" s="82" t="str">
        <f t="shared" si="10"/>
        <v>(365,'Documento de identificação','DOCUMENTO'),</v>
      </c>
      <c r="E366" s="88">
        <f t="shared" si="11"/>
        <v>365</v>
      </c>
    </row>
    <row r="367" spans="1:5">
      <c r="A367" s="86">
        <v>366</v>
      </c>
      <c r="B367" s="77" t="s">
        <v>1479</v>
      </c>
      <c r="C367" s="84" t="s">
        <v>53</v>
      </c>
      <c r="D367" s="82" t="str">
        <f t="shared" si="10"/>
        <v>(366,'Documento de identificação com foto da viúva ou companheira','DOCUMENTO'),</v>
      </c>
      <c r="E367" s="88">
        <f t="shared" si="11"/>
        <v>366</v>
      </c>
    </row>
    <row r="368" spans="1:5">
      <c r="A368" s="86">
        <v>367</v>
      </c>
      <c r="B368" s="79" t="s">
        <v>1480</v>
      </c>
      <c r="C368" s="84" t="s">
        <v>53</v>
      </c>
      <c r="D368" s="82" t="str">
        <f t="shared" si="10"/>
        <v>(367,'Documento de início do processo administrativo (art 13 da Lei nº 12209/2011)','DOCUMENTO'),</v>
      </c>
      <c r="E368" s="88">
        <f t="shared" si="11"/>
        <v>367</v>
      </c>
    </row>
    <row r="369" spans="1:5" ht="30">
      <c r="A369" s="86">
        <v>368</v>
      </c>
      <c r="B369" s="79" t="s">
        <v>526</v>
      </c>
      <c r="C369" s="84" t="s">
        <v>53</v>
      </c>
      <c r="D369" s="82" t="str">
        <f t="shared" si="10"/>
        <v>(368,'Documento elaborado pelo setor técnico competente atestando que o ressarcimento mediante obrigação de fazer/dar foi adequado','DOCUMENTO'),</v>
      </c>
      <c r="E369" s="88">
        <f t="shared" si="11"/>
        <v>368</v>
      </c>
    </row>
    <row r="370" spans="1:5" ht="30">
      <c r="A370" s="86">
        <v>369</v>
      </c>
      <c r="B370" s="79" t="s">
        <v>503</v>
      </c>
      <c r="C370" s="84" t="s">
        <v>53</v>
      </c>
      <c r="D370" s="82" t="str">
        <f t="shared" si="10"/>
        <v>(369,'Documento elaborado pelo superior hierárquico do servidor no cargo estadual detalhando a distribuição da carga horária durante toda a semana, com os respectivos horários de início e término da jornada','DOCUMENTO'),</v>
      </c>
      <c r="E370" s="88">
        <f t="shared" si="11"/>
        <v>369</v>
      </c>
    </row>
    <row r="371" spans="1:5" ht="30">
      <c r="A371" s="86">
        <v>370</v>
      </c>
      <c r="B371" s="79" t="s">
        <v>561</v>
      </c>
      <c r="C371" s="84" t="s">
        <v>53</v>
      </c>
      <c r="D371" s="82" t="str">
        <f t="shared" si="10"/>
        <v>(370,'Documento elaborado pelo superior hierárquico do servidor no cargo estadual detalhando a distribuição da carga horária durante toda a semana, com os respectivos horários de início e término da jornada no vínculo estadual','DOCUMENTO'),</v>
      </c>
      <c r="E371" s="88">
        <f t="shared" si="11"/>
        <v>370</v>
      </c>
    </row>
    <row r="372" spans="1:5" ht="30">
      <c r="A372" s="86">
        <v>371</v>
      </c>
      <c r="B372" s="79" t="s">
        <v>504</v>
      </c>
      <c r="C372" s="84" t="s">
        <v>53</v>
      </c>
      <c r="D372" s="82" t="str">
        <f t="shared" si="10"/>
        <v>(371,'Documento elaborado pelo superior hierárquico do servidor no cargo municipal/federal ou distrital detalhando a distribuição da carga horária durante toda a semana, com os respectivos horários de início e término da jornada ','DOCUMENTO'),</v>
      </c>
      <c r="E372" s="88">
        <f t="shared" si="11"/>
        <v>371</v>
      </c>
    </row>
    <row r="373" spans="1:5" ht="45">
      <c r="A373" s="86">
        <v>372</v>
      </c>
      <c r="B373" s="77" t="s">
        <v>562</v>
      </c>
      <c r="C373" s="84" t="s">
        <v>53</v>
      </c>
      <c r="D373" s="82" t="str">
        <f t="shared" si="10"/>
        <v>(372,'Documento elaborado pelo superior hierárquico do servidor no cargo municipal/federal ou distrital detalhando a distribuição da carga horária durante toda a semana, com os respectivos horários de início e término da jornada no vínculo em outro ente federativo','DOCUMENTO'),</v>
      </c>
      <c r="E373" s="88">
        <f t="shared" si="11"/>
        <v>372</v>
      </c>
    </row>
    <row r="374" spans="1:5" ht="30">
      <c r="A374" s="86">
        <v>373</v>
      </c>
      <c r="B374" s="77" t="s">
        <v>465</v>
      </c>
      <c r="C374" s="84" t="s">
        <v>53</v>
      </c>
      <c r="D374" s="82" t="str">
        <f t="shared" si="10"/>
        <v>(373,'Documento elaborado pelo superior hierárquico relatando ausência do servidor por mais de trinta dias consecutivos','DOCUMENTO'),</v>
      </c>
      <c r="E374" s="88">
        <f t="shared" si="11"/>
        <v>373</v>
      </c>
    </row>
    <row r="375" spans="1:5" ht="30">
      <c r="A375" s="86">
        <v>374</v>
      </c>
      <c r="B375" s="79" t="s">
        <v>442</v>
      </c>
      <c r="C375" s="84" t="s">
        <v>53</v>
      </c>
      <c r="D375" s="82" t="str">
        <f t="shared" si="10"/>
        <v>(374,'Documento relatando a irregularidade praticada por pessoa física em uma contratação administrativa (licitações ou contrato administrativo)','DOCUMENTO'),</v>
      </c>
      <c r="E375" s="88">
        <f t="shared" si="11"/>
        <v>374</v>
      </c>
    </row>
    <row r="376" spans="1:5" ht="30">
      <c r="A376" s="86">
        <v>375</v>
      </c>
      <c r="B376" s="79" t="s">
        <v>452</v>
      </c>
      <c r="C376" s="84" t="s">
        <v>53</v>
      </c>
      <c r="D376" s="82" t="str">
        <f t="shared" si="10"/>
        <v>(375,'Documento relatando a irregularidade praticada por pessoa física em uma parceria/convênio administrativa (licitações ou contrato administrativo)','DOCUMENTO'),</v>
      </c>
      <c r="E376" s="88">
        <f t="shared" si="11"/>
        <v>375</v>
      </c>
    </row>
    <row r="377" spans="1:5" ht="30">
      <c r="A377" s="86">
        <v>376</v>
      </c>
      <c r="B377" s="79" t="s">
        <v>449</v>
      </c>
      <c r="C377" s="84" t="s">
        <v>53</v>
      </c>
      <c r="D377" s="82" t="str">
        <f t="shared" si="10"/>
        <v>(376,'Documento relatando a irregularidade praticada por pessoa jurídica em uma contratação administrativa (licitações ou contrato administrativo)','DOCUMENTO'),</v>
      </c>
      <c r="E377" s="88">
        <f t="shared" si="11"/>
        <v>376</v>
      </c>
    </row>
    <row r="378" spans="1:5" ht="30">
      <c r="A378" s="86">
        <v>377</v>
      </c>
      <c r="B378" s="79" t="s">
        <v>461</v>
      </c>
      <c r="C378" s="84" t="s">
        <v>53</v>
      </c>
      <c r="D378" s="82" t="str">
        <f t="shared" si="10"/>
        <v>(377,'Documento relatando a irregularidade praticada por pessoa jurídica em uma parceria/convênio administrativa (licitações ou contrato administrativo)','DOCUMENTO'),</v>
      </c>
      <c r="E378" s="88">
        <f t="shared" si="11"/>
        <v>377</v>
      </c>
    </row>
    <row r="379" spans="1:5">
      <c r="A379" s="86">
        <v>378</v>
      </c>
      <c r="B379" s="77" t="s">
        <v>1064</v>
      </c>
      <c r="C379" s="84" t="s">
        <v>53</v>
      </c>
      <c r="D379" s="82" t="str">
        <f t="shared" si="10"/>
        <v>(378,'Documento relatando a irregularidade que implicou na lavratura do auto de infração','DOCUMENTO'),</v>
      </c>
      <c r="E379" s="88">
        <f t="shared" si="11"/>
        <v>378</v>
      </c>
    </row>
    <row r="380" spans="1:5">
      <c r="A380" s="86">
        <v>379</v>
      </c>
      <c r="B380" s="77" t="s">
        <v>477</v>
      </c>
      <c r="C380" s="84" t="s">
        <v>53</v>
      </c>
      <c r="D380" s="82" t="str">
        <f t="shared" si="10"/>
        <v>(379,'Documento relatando a irregularidade que pode ter sido praticada por servidor público estadual','DOCUMENTO'),</v>
      </c>
      <c r="E380" s="88">
        <f t="shared" si="11"/>
        <v>379</v>
      </c>
    </row>
    <row r="381" spans="1:5">
      <c r="A381" s="86">
        <v>380</v>
      </c>
      <c r="B381" s="77" t="s">
        <v>494</v>
      </c>
      <c r="C381" s="84" t="s">
        <v>53</v>
      </c>
      <c r="D381" s="82" t="str">
        <f t="shared" si="10"/>
        <v>(380,'Documento relatando todos os cargos, emprego ou função pública ocupados pelo servidor público estadual','DOCUMENTO'),</v>
      </c>
      <c r="E381" s="88">
        <f t="shared" si="11"/>
        <v>380</v>
      </c>
    </row>
    <row r="382" spans="1:5">
      <c r="A382" s="86">
        <v>381</v>
      </c>
      <c r="B382" s="77" t="s">
        <v>471</v>
      </c>
      <c r="C382" s="84" t="s">
        <v>53</v>
      </c>
      <c r="D382" s="82" t="str">
        <f t="shared" si="10"/>
        <v>(381,'Documento relatando todos os cargos, empregos e funções públicas ocupados','DOCUMENTO'),</v>
      </c>
      <c r="E382" s="88">
        <f t="shared" si="11"/>
        <v>381</v>
      </c>
    </row>
    <row r="383" spans="1:5">
      <c r="A383" s="86">
        <v>382</v>
      </c>
      <c r="B383" s="79" t="s">
        <v>1397</v>
      </c>
      <c r="C383" s="84" t="s">
        <v>53</v>
      </c>
      <c r="D383" s="82" t="str">
        <f t="shared" si="10"/>
        <v>(382,'Documentos de eleição dos administradores','DOCUMENTO'),</v>
      </c>
      <c r="E383" s="88">
        <f t="shared" si="11"/>
        <v>382</v>
      </c>
    </row>
    <row r="384" spans="1:5">
      <c r="A384" s="86">
        <v>383</v>
      </c>
      <c r="B384" s="77" t="s">
        <v>1626</v>
      </c>
      <c r="C384" s="84" t="s">
        <v>53</v>
      </c>
      <c r="D384" s="82" t="str">
        <f t="shared" si="10"/>
        <v>(383,'Documentos de habilitação jurídica do permissionário e do seu representante legal','DOCUMENTO'),</v>
      </c>
      <c r="E384" s="88">
        <f t="shared" si="11"/>
        <v>383</v>
      </c>
    </row>
    <row r="385" spans="1:5">
      <c r="A385" s="86">
        <v>384</v>
      </c>
      <c r="B385" s="77" t="s">
        <v>1383</v>
      </c>
      <c r="C385" s="84" t="s">
        <v>53</v>
      </c>
      <c r="D385" s="82" t="str">
        <f t="shared" si="10"/>
        <v>(384,'Documentos de Identificação do donatário e do seu representante','DOCUMENTO'),</v>
      </c>
      <c r="E385" s="88">
        <f t="shared" si="11"/>
        <v>384</v>
      </c>
    </row>
    <row r="386" spans="1:5">
      <c r="A386" s="86">
        <v>385</v>
      </c>
      <c r="B386" s="77" t="s">
        <v>786</v>
      </c>
      <c r="C386" s="84" t="s">
        <v>53</v>
      </c>
      <c r="D386" s="82" t="str">
        <f t="shared" si="10"/>
        <v>(385,'Documentos dos dependentes','DOCUMENTO'),</v>
      </c>
      <c r="E386" s="88">
        <f t="shared" si="11"/>
        <v>385</v>
      </c>
    </row>
    <row r="387" spans="1:5">
      <c r="A387" s="86">
        <v>386</v>
      </c>
      <c r="B387" s="79" t="s">
        <v>436</v>
      </c>
      <c r="C387" s="84" t="s">
        <v>53</v>
      </c>
      <c r="D387" s="82" t="str">
        <f t="shared" ref="D387:D450" si="12">CONCATENATE("(",$A387,",'",$B387,"','",SUBSTITUTE(UPPER($C387),UPPER("Informação"),"OBRIGATORIO"),"'),")</f>
        <v>(386,'Documentos que indicam a ocorrência do fato motivador do pedido da medida cautelar','DOCUMENTO'),</v>
      </c>
      <c r="E387" s="88">
        <f t="shared" ref="E387:E450" si="13">A387</f>
        <v>386</v>
      </c>
    </row>
    <row r="388" spans="1:5" ht="75">
      <c r="A388" s="86">
        <v>387</v>
      </c>
      <c r="B388" s="79" t="s">
        <v>1627</v>
      </c>
      <c r="C388" s="84" t="s">
        <v>53</v>
      </c>
      <c r="D388" s="82" t="str">
        <f t="shared" si="12"/>
        <v>(387,'Documentos que sirvam à prova indireta de posse por mais de 5 (cinco) anos, tais como:   1 escrituras ou recibos de compra e venda 2 contas de consumo (água, luz, telefone)  3 Declarações de Imposto Territorial Rural -ITR 4 cartão de vacinação de animais emitidos por órgãos públicos ou 5 testemunhos assinados por vizinhos, sendo considerados estes os confinantes ou aqueles que assim se declarem, sob as penas da lei, utilizando o modelo ofertado pela PGE','DOCUMENTO'),</v>
      </c>
      <c r="E388" s="88">
        <f t="shared" si="13"/>
        <v>387</v>
      </c>
    </row>
    <row r="389" spans="1:5">
      <c r="A389" s="86">
        <v>388</v>
      </c>
      <c r="B389" s="79" t="s">
        <v>720</v>
      </c>
      <c r="C389" s="84" t="s">
        <v>53</v>
      </c>
      <c r="D389" s="82" t="str">
        <f t="shared" si="12"/>
        <v>(388,'Edital','DOCUMENTO'),</v>
      </c>
      <c r="E389" s="88">
        <f t="shared" si="13"/>
        <v>388</v>
      </c>
    </row>
    <row r="390" spans="1:5">
      <c r="A390" s="86">
        <v>389</v>
      </c>
      <c r="B390" s="77" t="s">
        <v>725</v>
      </c>
      <c r="C390" s="84" t="s">
        <v>53</v>
      </c>
      <c r="D390" s="82" t="str">
        <f t="shared" si="12"/>
        <v>(389,'Edital de Abertura do Concurso público','DOCUMENTO'),</v>
      </c>
      <c r="E390" s="88">
        <f t="shared" si="13"/>
        <v>389</v>
      </c>
    </row>
    <row r="391" spans="1:5">
      <c r="A391" s="86">
        <v>390</v>
      </c>
      <c r="B391" s="77" t="s">
        <v>730</v>
      </c>
      <c r="C391" s="84" t="s">
        <v>53</v>
      </c>
      <c r="D391" s="82" t="str">
        <f t="shared" si="12"/>
        <v>(390,'Edital de Abertura do Processo Seletivo Simplificado','DOCUMENTO'),</v>
      </c>
      <c r="E391" s="88">
        <f t="shared" si="13"/>
        <v>390</v>
      </c>
    </row>
    <row r="392" spans="1:5">
      <c r="A392" s="86">
        <v>391</v>
      </c>
      <c r="B392" s="77" t="s">
        <v>734</v>
      </c>
      <c r="C392" s="84" t="s">
        <v>53</v>
      </c>
      <c r="D392" s="82" t="str">
        <f t="shared" si="12"/>
        <v>(391,'Edital de Abertura do Processo Seletivo Simplificado referente à contratação atual','DOCUMENTO'),</v>
      </c>
      <c r="E392" s="88">
        <f t="shared" si="13"/>
        <v>391</v>
      </c>
    </row>
    <row r="393" spans="1:5" ht="30">
      <c r="A393" s="86">
        <v>392</v>
      </c>
      <c r="B393" s="77" t="s">
        <v>1481</v>
      </c>
      <c r="C393" s="84" t="s">
        <v>53</v>
      </c>
      <c r="D393" s="82" t="str">
        <f t="shared" si="12"/>
        <v>(392,'Edital de Chamamento Público dos interessados para seleção ou justificativa da escolha do permissionário, caracterizando-o como entidade filantrópica ou assistencial','DOCUMENTO'),</v>
      </c>
      <c r="E393" s="88">
        <f t="shared" si="13"/>
        <v>392</v>
      </c>
    </row>
    <row r="394" spans="1:5" ht="30">
      <c r="A394" s="86">
        <v>393</v>
      </c>
      <c r="B394" s="77" t="s">
        <v>1482</v>
      </c>
      <c r="C394" s="84" t="s">
        <v>53</v>
      </c>
      <c r="D394" s="82" t="str">
        <f t="shared" si="12"/>
        <v>(393,'Edital de Chamamento Público dos interessados para seleção ou jutificativa da escolha do permissionário, caracterizando-o como entidade filantrópica ou assistencial','DOCUMENTO'),</v>
      </c>
      <c r="E394" s="88">
        <f t="shared" si="13"/>
        <v>393</v>
      </c>
    </row>
    <row r="395" spans="1:5">
      <c r="A395" s="86">
        <v>394</v>
      </c>
      <c r="B395" s="79" t="s">
        <v>726</v>
      </c>
      <c r="C395" s="84" t="s">
        <v>53</v>
      </c>
      <c r="D395" s="82" t="str">
        <f t="shared" si="12"/>
        <v>(394,'Edital de Convocação','DOCUMENTO'),</v>
      </c>
      <c r="E395" s="88">
        <f t="shared" si="13"/>
        <v>394</v>
      </c>
    </row>
    <row r="396" spans="1:5" ht="75">
      <c r="A396" s="86">
        <v>395</v>
      </c>
      <c r="B396" s="78" t="s">
        <v>1483</v>
      </c>
      <c r="C396" s="84" t="s">
        <v>53</v>
      </c>
      <c r="D396" s="82" t="str">
        <f t="shared" si="12"/>
        <v>(395,'Edital de notificação dos trabalhos de medição e demarcação, assinado pelo Coordenador de Ação Fundiária, utilizando os modelos constantes do Anexo III da Instrução Normativa SEAGRI/PGE nº 001/2012 O edital deverá ser afixado em local público, preferencialmente em mais de um local, pelo prazo de 15 dias antes da vistoria, bem como noticiado seu conteúdo através dos meios de comunicação existentes no município, especialmente jornal e rádios locais','DOCUMENTO'),</v>
      </c>
      <c r="E396" s="88">
        <f t="shared" si="13"/>
        <v>395</v>
      </c>
    </row>
    <row r="397" spans="1:5" ht="30">
      <c r="A397" s="86">
        <v>396</v>
      </c>
      <c r="B397" s="79" t="s">
        <v>1484</v>
      </c>
      <c r="C397" s="84" t="s">
        <v>53</v>
      </c>
      <c r="D397" s="82" t="str">
        <f t="shared" si="12"/>
        <v>(396,'Edital de processo seletivo simplificado com observância dos requisitos dos arts 252/255 da lei 6677/94 e decreto nº 8112 de 21 de janeiro de 2002 ','DOCUMENTO'),</v>
      </c>
      <c r="E397" s="88">
        <f t="shared" si="13"/>
        <v>396</v>
      </c>
    </row>
    <row r="398" spans="1:5">
      <c r="A398" s="86">
        <v>397</v>
      </c>
      <c r="B398" s="79" t="s">
        <v>733</v>
      </c>
      <c r="C398" s="84" t="s">
        <v>53</v>
      </c>
      <c r="D398" s="82" t="str">
        <f t="shared" si="12"/>
        <v>(397,'Edital do Processo Seletivo Simplificado referente à contratação anterior','DOCUMENTO'),</v>
      </c>
      <c r="E398" s="88">
        <f t="shared" si="13"/>
        <v>397</v>
      </c>
    </row>
    <row r="399" spans="1:5">
      <c r="A399" s="86">
        <v>398</v>
      </c>
      <c r="B399" s="79" t="s">
        <v>498</v>
      </c>
      <c r="C399" s="84" t="s">
        <v>53</v>
      </c>
      <c r="D399" s="82" t="str">
        <f t="shared" si="12"/>
        <v>(398,'Edital do processo seletivo/concurso público para ingresso no cargo, emprego ou função','DOCUMENTO'),</v>
      </c>
      <c r="E399" s="88">
        <f t="shared" si="13"/>
        <v>398</v>
      </c>
    </row>
    <row r="400" spans="1:5">
      <c r="A400" s="86">
        <v>399</v>
      </c>
      <c r="B400" s="79" t="s">
        <v>862</v>
      </c>
      <c r="C400" s="84" t="s">
        <v>53</v>
      </c>
      <c r="D400" s="82" t="str">
        <f t="shared" si="12"/>
        <v>(399,'Em caso de calamidade pública, cópia do ato formal reconhecendo a calamidade, pela autoridade competente','DOCUMENTO'),</v>
      </c>
      <c r="E400" s="88">
        <f t="shared" si="13"/>
        <v>399</v>
      </c>
    </row>
    <row r="401" spans="1:5" ht="30">
      <c r="A401" s="86">
        <v>400</v>
      </c>
      <c r="B401" s="79" t="s">
        <v>922</v>
      </c>
      <c r="C401" s="84" t="s">
        <v>53</v>
      </c>
      <c r="D401" s="82" t="str">
        <f t="shared" si="12"/>
        <v>(400,'Em se tratando de sociedades empresárias, o ato constitutivo, estatuto ou contrato social e eventauis alterações supervenientes em vigor, devidamente registrados','DOCUMENTO'),</v>
      </c>
      <c r="E401" s="88">
        <f t="shared" si="13"/>
        <v>400</v>
      </c>
    </row>
    <row r="402" spans="1:5">
      <c r="A402" s="86">
        <v>401</v>
      </c>
      <c r="B402" s="79" t="s">
        <v>746</v>
      </c>
      <c r="C402" s="84" t="s">
        <v>53</v>
      </c>
      <c r="D402" s="82" t="str">
        <f t="shared" si="12"/>
        <v>(401,'Escolaridade exigida para o ingresso nos cargos, empregos ou funções','DOCUMENTO'),</v>
      </c>
      <c r="E402" s="88">
        <f t="shared" si="13"/>
        <v>401</v>
      </c>
    </row>
    <row r="403" spans="1:5">
      <c r="A403" s="86">
        <v>402</v>
      </c>
      <c r="B403" s="79" t="s">
        <v>784</v>
      </c>
      <c r="C403" s="84" t="s">
        <v>53</v>
      </c>
      <c r="D403" s="82" t="str">
        <f t="shared" si="12"/>
        <v>(402,'Espécie de transferência (a pedido ou ex-officio)','DOCUMENTO'),</v>
      </c>
      <c r="E403" s="88">
        <f t="shared" si="13"/>
        <v>402</v>
      </c>
    </row>
    <row r="404" spans="1:5">
      <c r="A404" s="86">
        <v>403</v>
      </c>
      <c r="B404" s="79" t="s">
        <v>900</v>
      </c>
      <c r="C404" s="84" t="s">
        <v>53</v>
      </c>
      <c r="D404" s="82" t="str">
        <f t="shared" si="12"/>
        <v>(403,'Estatuto da associação','DOCUMENTO'),</v>
      </c>
      <c r="E404" s="88">
        <f t="shared" si="13"/>
        <v>403</v>
      </c>
    </row>
    <row r="405" spans="1:5">
      <c r="A405" s="86">
        <v>404</v>
      </c>
      <c r="B405" s="79" t="s">
        <v>869</v>
      </c>
      <c r="C405" s="84" t="s">
        <v>53</v>
      </c>
      <c r="D405" s="82" t="str">
        <f t="shared" si="12"/>
        <v>(404,'Estatuto da entidade','DOCUMENTO'),</v>
      </c>
      <c r="E405" s="88">
        <f t="shared" si="13"/>
        <v>404</v>
      </c>
    </row>
    <row r="406" spans="1:5">
      <c r="A406" s="86">
        <v>405</v>
      </c>
      <c r="B406" s="79" t="s">
        <v>903</v>
      </c>
      <c r="C406" s="84" t="s">
        <v>53</v>
      </c>
      <c r="D406" s="82" t="str">
        <f t="shared" si="12"/>
        <v>(405,'Estatuto da Organização Social','DOCUMENTO'),</v>
      </c>
      <c r="E406" s="88">
        <f t="shared" si="13"/>
        <v>405</v>
      </c>
    </row>
    <row r="407" spans="1:5">
      <c r="A407" s="86">
        <v>406</v>
      </c>
      <c r="B407" s="77" t="s">
        <v>894</v>
      </c>
      <c r="C407" s="84" t="s">
        <v>53</v>
      </c>
      <c r="D407" s="82" t="str">
        <f t="shared" si="12"/>
        <v>(406,'Estatutos da entidade','DOCUMENTO'),</v>
      </c>
      <c r="E407" s="88">
        <f t="shared" si="13"/>
        <v>406</v>
      </c>
    </row>
    <row r="408" spans="1:5">
      <c r="A408" s="86">
        <v>407</v>
      </c>
      <c r="B408" s="77" t="s">
        <v>847</v>
      </c>
      <c r="C408" s="84" t="s">
        <v>53</v>
      </c>
      <c r="D408" s="82" t="str">
        <f t="shared" si="12"/>
        <v>(407,'Estimativa do número de credenciados necessários para a realização do serviço','DOCUMENTO'),</v>
      </c>
      <c r="E408" s="88">
        <f t="shared" si="13"/>
        <v>407</v>
      </c>
    </row>
    <row r="409" spans="1:5">
      <c r="A409" s="86">
        <v>408</v>
      </c>
      <c r="B409" s="77" t="s">
        <v>1485</v>
      </c>
      <c r="C409" s="84" t="s">
        <v>53</v>
      </c>
      <c r="D409" s="82" t="str">
        <f t="shared" si="12"/>
        <v>(408,'Eventuais aditivos ao contrato a ser rescindido','DOCUMENTO'),</v>
      </c>
      <c r="E409" s="88">
        <f t="shared" si="13"/>
        <v>408</v>
      </c>
    </row>
    <row r="410" spans="1:5">
      <c r="A410" s="86">
        <v>409</v>
      </c>
      <c r="B410" s="79" t="s">
        <v>872</v>
      </c>
      <c r="C410" s="84" t="s">
        <v>53</v>
      </c>
      <c r="D410" s="82" t="str">
        <f t="shared" si="12"/>
        <v>(409,'Expediente do dirigente máximo do órgão interessado','DOCUMENTO'),</v>
      </c>
      <c r="E410" s="88">
        <f t="shared" si="13"/>
        <v>409</v>
      </c>
    </row>
    <row r="411" spans="1:5" ht="60">
      <c r="A411" s="86">
        <v>410</v>
      </c>
      <c r="B411" s="79" t="s">
        <v>1486</v>
      </c>
      <c r="C411" s="84" t="s">
        <v>53</v>
      </c>
      <c r="D411" s="82" t="str">
        <f t="shared" si="12"/>
        <v>(410,'Exposição de Motivos contendo uma avaliação da situação que está a reclamar a adoção de providências, o problema a ser enfrentado e suas causas, a solução a que se propõe, seus efeitos e seus custos, a capacidade técnica e operacional da Administração Pública para celebrar a parceria, cumprir as obrigações dela decorrentes e assumir as respectivas Responsabilidades (art 22 e 24 da Lei nº 13019/14)','DOCUMENTO'),</v>
      </c>
      <c r="E411" s="88">
        <f t="shared" si="13"/>
        <v>410</v>
      </c>
    </row>
    <row r="412" spans="1:5">
      <c r="A412" s="86">
        <v>411</v>
      </c>
      <c r="B412" s="77" t="s">
        <v>874</v>
      </c>
      <c r="C412" s="84" t="s">
        <v>53</v>
      </c>
      <c r="D412" s="82" t="str">
        <f t="shared" si="12"/>
        <v>(411,'exposição do motivos pela preferencia do imóvel','DOCUMENTO'),</v>
      </c>
      <c r="E412" s="88">
        <f t="shared" si="13"/>
        <v>411</v>
      </c>
    </row>
    <row r="413" spans="1:5">
      <c r="A413" s="86">
        <v>412</v>
      </c>
      <c r="B413" s="77" t="s">
        <v>410</v>
      </c>
      <c r="C413" s="84" t="s">
        <v>53</v>
      </c>
      <c r="D413" s="82" t="str">
        <f t="shared" si="12"/>
        <v>(412,'Extrato da decisão do Comandante Geral na conclusão do PAD, com informação da data de publicação','DOCUMENTO'),</v>
      </c>
      <c r="E413" s="88">
        <f t="shared" si="13"/>
        <v>412</v>
      </c>
    </row>
    <row r="414" spans="1:5" ht="30">
      <c r="A414" s="86">
        <v>413</v>
      </c>
      <c r="B414" s="79" t="s">
        <v>1487</v>
      </c>
      <c r="C414" s="84" t="s">
        <v>53</v>
      </c>
      <c r="D414" s="82" t="str">
        <f t="shared" si="12"/>
        <v>(413,'Extrato da publicação da decisão da autoridade competente no DOE, nos termos do art 35 da Lei estadual nº 12209/2011','DOCUMENTO'),</v>
      </c>
      <c r="E414" s="88">
        <f t="shared" si="13"/>
        <v>413</v>
      </c>
    </row>
    <row r="415" spans="1:5">
      <c r="A415" s="86">
        <v>414</v>
      </c>
      <c r="B415" s="79" t="s">
        <v>1488</v>
      </c>
      <c r="C415" s="84" t="s">
        <v>53</v>
      </c>
      <c r="D415" s="82" t="str">
        <f t="shared" si="12"/>
        <v>(414,'Extrato da publicação da portaria de instauração do processo de Tomada de Contas Especial no DOE','DOCUMENTO'),</v>
      </c>
      <c r="E415" s="88">
        <f t="shared" si="13"/>
        <v>414</v>
      </c>
    </row>
    <row r="416" spans="1:5">
      <c r="A416" s="86">
        <v>415</v>
      </c>
      <c r="B416" s="79" t="s">
        <v>605</v>
      </c>
      <c r="C416" s="84" t="s">
        <v>53</v>
      </c>
      <c r="D416" s="82" t="str">
        <f t="shared" si="12"/>
        <v>(415,'Extrato da publicação da portaria instauradora de processo sancionatório contra fornecedor, licitante e contratado','DOCUMENTO'),</v>
      </c>
      <c r="E416" s="88">
        <f t="shared" si="13"/>
        <v>415</v>
      </c>
    </row>
    <row r="417" spans="1:5">
      <c r="A417" s="86">
        <v>416</v>
      </c>
      <c r="B417" s="79" t="s">
        <v>942</v>
      </c>
      <c r="C417" s="84" t="s">
        <v>53</v>
      </c>
      <c r="D417" s="82" t="str">
        <f t="shared" si="12"/>
        <v>(416,'Extrato de empresas  impedidas de licitar e contratar','DOCUMENTO'),</v>
      </c>
      <c r="E417" s="88">
        <f t="shared" si="13"/>
        <v>416</v>
      </c>
    </row>
    <row r="418" spans="1:5">
      <c r="A418" s="86">
        <v>417</v>
      </c>
      <c r="B418" s="77" t="s">
        <v>628</v>
      </c>
      <c r="C418" s="84" t="s">
        <v>53</v>
      </c>
      <c r="D418" s="82" t="str">
        <f t="shared" si="12"/>
        <v>(417,'Extrato do fornecedor no SIMPAS, com antecedentes da pessoa jurídica processada','DOCUMENTO'),</v>
      </c>
      <c r="E418" s="88">
        <f t="shared" si="13"/>
        <v>417</v>
      </c>
    </row>
    <row r="419" spans="1:5">
      <c r="A419" s="86">
        <v>418</v>
      </c>
      <c r="B419" s="79" t="s">
        <v>624</v>
      </c>
      <c r="C419" s="84" t="s">
        <v>53</v>
      </c>
      <c r="D419" s="82" t="str">
        <f t="shared" si="12"/>
        <v>(418,'Extrato do fornecedor no SIMPAS, com os antecedentes da acusada','DOCUMENTO'),</v>
      </c>
      <c r="E419" s="88">
        <f t="shared" si="13"/>
        <v>418</v>
      </c>
    </row>
    <row r="420" spans="1:5">
      <c r="A420" s="86">
        <v>419</v>
      </c>
      <c r="B420" s="79" t="s">
        <v>1385</v>
      </c>
      <c r="C420" s="84" t="s">
        <v>53</v>
      </c>
      <c r="D420" s="82" t="str">
        <f t="shared" si="12"/>
        <v>(419,'Extrato emitido pelo SIMOV','DOCUMENTO'),</v>
      </c>
      <c r="E420" s="88">
        <f t="shared" si="13"/>
        <v>419</v>
      </c>
    </row>
    <row r="421" spans="1:5">
      <c r="A421" s="86">
        <v>420</v>
      </c>
      <c r="B421" s="77" t="s">
        <v>387</v>
      </c>
      <c r="C421" s="84" t="s">
        <v>53</v>
      </c>
      <c r="D421" s="82" t="str">
        <f t="shared" si="12"/>
        <v>(420,'Ficha de Antecedentes Funcionais','DOCUMENTO'),</v>
      </c>
      <c r="E421" s="88">
        <f t="shared" si="13"/>
        <v>420</v>
      </c>
    </row>
    <row r="422" spans="1:5">
      <c r="A422" s="86">
        <v>421</v>
      </c>
      <c r="B422" s="77" t="s">
        <v>501</v>
      </c>
      <c r="C422" s="84" t="s">
        <v>53</v>
      </c>
      <c r="D422" s="82" t="str">
        <f t="shared" si="12"/>
        <v>(421,'Ficha de recadastramento apresentada pelo servidor nos últimos cinco anos','DOCUMENTO'),</v>
      </c>
      <c r="E422" s="88">
        <f t="shared" si="13"/>
        <v>421</v>
      </c>
    </row>
    <row r="423" spans="1:5">
      <c r="A423" s="86">
        <v>422</v>
      </c>
      <c r="B423" s="79" t="s">
        <v>848</v>
      </c>
      <c r="C423" s="84" t="s">
        <v>53</v>
      </c>
      <c r="D423" s="82" t="str">
        <f t="shared" si="12"/>
        <v>(422,'Fixação criteriosa da tabela de preços que remunerará os serviços a serem prestados','DOCUMENTO'),</v>
      </c>
      <c r="E423" s="88">
        <f t="shared" si="13"/>
        <v>422</v>
      </c>
    </row>
    <row r="424" spans="1:5">
      <c r="A424" s="86">
        <v>423</v>
      </c>
      <c r="B424" s="79" t="s">
        <v>506</v>
      </c>
      <c r="C424" s="84" t="s">
        <v>53</v>
      </c>
      <c r="D424" s="82" t="str">
        <f t="shared" si="12"/>
        <v>(423,'Folha de frequência dos últimos cinco anos','DOCUMENTO'),</v>
      </c>
      <c r="E424" s="88">
        <f t="shared" si="13"/>
        <v>423</v>
      </c>
    </row>
    <row r="425" spans="1:5" ht="30">
      <c r="A425" s="86">
        <v>424</v>
      </c>
      <c r="B425" s="79" t="s">
        <v>1489</v>
      </c>
      <c r="C425" s="84" t="s">
        <v>53</v>
      </c>
      <c r="D425" s="82" t="str">
        <f t="shared" si="12"/>
        <v>(424,'Formulação do pedido com clareza, inclusive, se for o caso, com indicação da norma violada pela decisão, e comprovação documental dos fatos apurados','DOCUMENTO'),</v>
      </c>
      <c r="E425" s="88">
        <f t="shared" si="13"/>
        <v>424</v>
      </c>
    </row>
    <row r="426" spans="1:5">
      <c r="A426" s="86">
        <v>425</v>
      </c>
      <c r="B426" s="79" t="s">
        <v>1393</v>
      </c>
      <c r="C426" s="84" t="s">
        <v>53</v>
      </c>
      <c r="D426" s="82" t="str">
        <f t="shared" si="12"/>
        <v>(425,'Fração mínima','DOCUMENTO'),</v>
      </c>
      <c r="E426" s="88">
        <f t="shared" si="13"/>
        <v>425</v>
      </c>
    </row>
    <row r="427" spans="1:5">
      <c r="A427" s="86">
        <v>426</v>
      </c>
      <c r="B427" s="77" t="s">
        <v>1080</v>
      </c>
      <c r="C427" s="84" t="s">
        <v>53</v>
      </c>
      <c r="D427" s="82" t="str">
        <f t="shared" si="12"/>
        <v>(426,'Histórico funcional','DOCUMENTO'),</v>
      </c>
      <c r="E427" s="88">
        <f t="shared" si="13"/>
        <v>426</v>
      </c>
    </row>
    <row r="428" spans="1:5">
      <c r="A428" s="86">
        <v>427</v>
      </c>
      <c r="B428" s="77" t="s">
        <v>478</v>
      </c>
      <c r="C428" s="84" t="s">
        <v>53</v>
      </c>
      <c r="D428" s="82" t="str">
        <f t="shared" si="12"/>
        <v>(427,'Histórico funcional do servidor público estadual  porventura denunciado','DOCUMENTO'),</v>
      </c>
      <c r="E428" s="88">
        <f t="shared" si="13"/>
        <v>427</v>
      </c>
    </row>
    <row r="429" spans="1:5">
      <c r="A429" s="86">
        <v>428</v>
      </c>
      <c r="B429" s="79" t="s">
        <v>468</v>
      </c>
      <c r="C429" s="84" t="s">
        <v>53</v>
      </c>
      <c r="D429" s="82" t="str">
        <f t="shared" si="12"/>
        <v>(428,'Histórico funcional do servidor, com indicação de todos os afastamentos legais','DOCUMENTO'),</v>
      </c>
      <c r="E429" s="88">
        <f t="shared" si="13"/>
        <v>428</v>
      </c>
    </row>
    <row r="430" spans="1:5" ht="30">
      <c r="A430" s="86">
        <v>429</v>
      </c>
      <c r="B430" s="79" t="s">
        <v>1628</v>
      </c>
      <c r="C430" s="84" t="s">
        <v>53</v>
      </c>
      <c r="D430" s="82" t="str">
        <f t="shared" si="12"/>
        <v>(429,'Identificação do bem, do seu tombo, do seu valor, da sua classificação (permanente ou de consumo), do local em que se encontra e a informação acerca do estado de conservação, tratando-se de bem usado','DOCUMENTO'),</v>
      </c>
      <c r="E430" s="88">
        <f t="shared" si="13"/>
        <v>429</v>
      </c>
    </row>
    <row r="431" spans="1:5">
      <c r="A431" s="86">
        <v>430</v>
      </c>
      <c r="B431" s="79" t="s">
        <v>1629</v>
      </c>
      <c r="C431" s="84" t="s">
        <v>53</v>
      </c>
      <c r="D431" s="82" t="str">
        <f t="shared" si="12"/>
        <v>(430,'Identificação do imóvel, com emissão da ficha cadastral do SIMOV ','DOCUMENTO'),</v>
      </c>
      <c r="E431" s="88">
        <f t="shared" si="13"/>
        <v>430</v>
      </c>
    </row>
    <row r="432" spans="1:5" ht="30">
      <c r="A432" s="86">
        <v>431</v>
      </c>
      <c r="B432" s="77" t="s">
        <v>1407</v>
      </c>
      <c r="C432" s="84" t="s">
        <v>53</v>
      </c>
      <c r="D432" s="82" t="str">
        <f t="shared" si="12"/>
        <v>(431,'Identificação do tombo, da sua classificação (permanente ou de consumo), do seu valor, do estado de conservação e do local em que se encontra','DOCUMENTO'),</v>
      </c>
      <c r="E432" s="88">
        <f t="shared" si="13"/>
        <v>431</v>
      </c>
    </row>
    <row r="433" spans="1:5">
      <c r="A433" s="86">
        <v>432</v>
      </c>
      <c r="B433" s="77" t="s">
        <v>587</v>
      </c>
      <c r="C433" s="84" t="s">
        <v>53</v>
      </c>
      <c r="D433" s="82" t="str">
        <f t="shared" si="12"/>
        <v>(432,'Incidente de insanidade mental','DOCUMENTO'),</v>
      </c>
      <c r="E433" s="88">
        <f t="shared" si="13"/>
        <v>432</v>
      </c>
    </row>
    <row r="434" spans="1:5">
      <c r="A434" s="86">
        <v>433</v>
      </c>
      <c r="B434" s="79" t="s">
        <v>377</v>
      </c>
      <c r="C434" s="84" t="s">
        <v>53</v>
      </c>
      <c r="D434" s="82" t="str">
        <f t="shared" si="12"/>
        <v>(433,'Incidente de insanidade mental, com laudo emitido pela Junta Médica Oficial','DOCUMENTO'),</v>
      </c>
      <c r="E434" s="88">
        <f t="shared" si="13"/>
        <v>433</v>
      </c>
    </row>
    <row r="435" spans="1:5" ht="30">
      <c r="A435" s="86">
        <v>434</v>
      </c>
      <c r="B435" s="79" t="s">
        <v>797</v>
      </c>
      <c r="C435" s="84" t="s">
        <v>53</v>
      </c>
      <c r="D435" s="82" t="str">
        <f t="shared" si="12"/>
        <v>(434,'Indicação cumulativa   acerca de irregularidade de ato, contrato ou procedimento, bem como a ameaça de grave dano de difícil e incerta reparação ou o risco de ineficácia da ação de controle ou de decisão do tribunal de contas','DOCUMENTO'),</v>
      </c>
      <c r="E435" s="88">
        <f t="shared" si="13"/>
        <v>434</v>
      </c>
    </row>
    <row r="436" spans="1:5">
      <c r="A436" s="86">
        <v>435</v>
      </c>
      <c r="B436" s="79" t="s">
        <v>1630</v>
      </c>
      <c r="C436" s="84" t="s">
        <v>53</v>
      </c>
      <c r="D436" s="82" t="str">
        <f t="shared" si="12"/>
        <v>(435,'Indicação da disponibilidade orçamentária: declaração do ordenador de despesa com valor provisionado','DOCUMENTO'),</v>
      </c>
      <c r="E436" s="88">
        <f t="shared" si="13"/>
        <v>435</v>
      </c>
    </row>
    <row r="437" spans="1:5" ht="30">
      <c r="A437" s="86">
        <v>436</v>
      </c>
      <c r="B437" s="79" t="s">
        <v>861</v>
      </c>
      <c r="C437" s="84" t="s">
        <v>53</v>
      </c>
      <c r="D437" s="82" t="str">
        <f t="shared" si="12"/>
        <v>(436,'Indicação das providências adotadas para a deflagração do procedimento licitatório para a contratação do objeto relativo à contratação emergencial','DOCUMENTO'),</v>
      </c>
      <c r="E437" s="88">
        <f t="shared" si="13"/>
        <v>436</v>
      </c>
    </row>
    <row r="438" spans="1:5" ht="30">
      <c r="A438" s="86">
        <v>437</v>
      </c>
      <c r="B438" s="77" t="s">
        <v>1490</v>
      </c>
      <c r="C438" s="84" t="s">
        <v>53</v>
      </c>
      <c r="D438" s="82" t="str">
        <f t="shared" si="12"/>
        <v>(437,'Indicação das providências adotadas para a deflagração do procedimento licitatório para contratação do objeto relativo à contratação emergencial (art 59, IV, da Lei estadual n 9433/05)','DOCUMENTO'),</v>
      </c>
      <c r="E438" s="88">
        <f t="shared" si="13"/>
        <v>437</v>
      </c>
    </row>
    <row r="439" spans="1:5">
      <c r="A439" s="86">
        <v>438</v>
      </c>
      <c r="B439" s="79" t="s">
        <v>803</v>
      </c>
      <c r="C439" s="84" t="s">
        <v>53</v>
      </c>
      <c r="D439" s="82" t="str">
        <f t="shared" si="12"/>
        <v>(438,'Indicação de ato  que altere, dificulte ou impeça a execução de julgados do TCE','DOCUMENTO'),</v>
      </c>
      <c r="E439" s="88">
        <f t="shared" si="13"/>
        <v>438</v>
      </c>
    </row>
    <row r="440" spans="1:5">
      <c r="A440" s="86">
        <v>439</v>
      </c>
      <c r="B440" s="79" t="s">
        <v>853</v>
      </c>
      <c r="C440" s="84" t="s">
        <v>53</v>
      </c>
      <c r="D440" s="82" t="str">
        <f t="shared" si="12"/>
        <v>(439,'Indicação do dispositivo legal aplicável','DOCUMENTO'),</v>
      </c>
      <c r="E440" s="88">
        <f t="shared" si="13"/>
        <v>439</v>
      </c>
    </row>
    <row r="441" spans="1:5" ht="30">
      <c r="A441" s="86">
        <v>440</v>
      </c>
      <c r="B441" s="79" t="s">
        <v>1491</v>
      </c>
      <c r="C441" s="84" t="s">
        <v>53</v>
      </c>
      <c r="D441" s="82" t="str">
        <f t="shared" si="12"/>
        <v>(440,'Indicação do fundamento da prorrogação contratual e respectivo inciso previsto no art 141 da Lei estadual n 9433/05','DOCUMENTO'),</v>
      </c>
      <c r="E441" s="88">
        <f t="shared" si="13"/>
        <v>440</v>
      </c>
    </row>
    <row r="442" spans="1:5">
      <c r="A442" s="86">
        <v>441</v>
      </c>
      <c r="B442" s="79" t="s">
        <v>795</v>
      </c>
      <c r="C442" s="84" t="s">
        <v>53</v>
      </c>
      <c r="D442" s="82" t="str">
        <f t="shared" si="12"/>
        <v>(441,'Indicação do ponto omisso, obscuro ou contraditório da decisão embargada','DOCUMENTO'),</v>
      </c>
      <c r="E442" s="88">
        <f t="shared" si="13"/>
        <v>441</v>
      </c>
    </row>
    <row r="443" spans="1:5">
      <c r="A443" s="86">
        <v>442</v>
      </c>
      <c r="B443" s="79" t="s">
        <v>952</v>
      </c>
      <c r="C443" s="84" t="s">
        <v>53</v>
      </c>
      <c r="D443" s="82" t="str">
        <f t="shared" si="12"/>
        <v>(442,'Indicação do prazo necessário para a conclusão do objeto contratado','DOCUMENTO'),</v>
      </c>
      <c r="E443" s="88">
        <f t="shared" si="13"/>
        <v>442</v>
      </c>
    </row>
    <row r="444" spans="1:5">
      <c r="A444" s="86">
        <v>443</v>
      </c>
      <c r="B444" s="77" t="s">
        <v>1631</v>
      </c>
      <c r="C444" s="84" t="s">
        <v>53</v>
      </c>
      <c r="D444" s="82" t="str">
        <f t="shared" si="12"/>
        <v>(443,'Indicação do quantitativo a ser adquirido (demanda da unidade interessada na adesão)','DOCUMENTO'),</v>
      </c>
      <c r="E444" s="88">
        <f t="shared" si="13"/>
        <v>443</v>
      </c>
    </row>
    <row r="445" spans="1:5" ht="30">
      <c r="A445" s="86">
        <v>444</v>
      </c>
      <c r="B445" s="79" t="s">
        <v>857</v>
      </c>
      <c r="C445" s="84" t="s">
        <v>53</v>
      </c>
      <c r="D445" s="82" t="str">
        <f t="shared" si="12"/>
        <v>(444,'Indicação do valor estimado para a contratação, podendo ser dispensada nestas hipíteses a audiência do órgão jurídico da entidade','DOCUMENTO'),</v>
      </c>
      <c r="E445" s="88">
        <f t="shared" si="13"/>
        <v>444</v>
      </c>
    </row>
    <row r="446" spans="1:5" ht="30">
      <c r="A446" s="86">
        <v>445</v>
      </c>
      <c r="B446" s="79" t="s">
        <v>1022</v>
      </c>
      <c r="C446" s="84" t="s">
        <v>53</v>
      </c>
      <c r="D446" s="82" t="str">
        <f t="shared" si="12"/>
        <v>(445,'Indicação do valor estimado para a contratação, podendo ser dispensada nestas hipóteses a audiência do órgão jurídico da entidade','DOCUMENTO'),</v>
      </c>
      <c r="E446" s="88">
        <f t="shared" si="13"/>
        <v>445</v>
      </c>
    </row>
    <row r="447" spans="1:5">
      <c r="A447" s="86">
        <v>446</v>
      </c>
      <c r="B447" s="79" t="s">
        <v>773</v>
      </c>
      <c r="C447" s="84" t="s">
        <v>53</v>
      </c>
      <c r="D447" s="82" t="str">
        <f t="shared" si="12"/>
        <v>(446,'Indicação dos motivos para a elaboração ou revisão do ato normativo','DOCUMENTO'),</v>
      </c>
      <c r="E447" s="88">
        <f t="shared" si="13"/>
        <v>446</v>
      </c>
    </row>
    <row r="448" spans="1:5">
      <c r="A448" s="86">
        <v>447</v>
      </c>
      <c r="B448" s="79" t="s">
        <v>789</v>
      </c>
      <c r="C448" s="84" t="s">
        <v>53</v>
      </c>
      <c r="D448" s="82" t="str">
        <f t="shared" si="12"/>
        <v>(447,'Indicação dos motivos para a retificação do ato aposentador','DOCUMENTO'),</v>
      </c>
      <c r="E448" s="88">
        <f t="shared" si="13"/>
        <v>447</v>
      </c>
    </row>
    <row r="449" spans="1:5">
      <c r="A449" s="86">
        <v>448</v>
      </c>
      <c r="B449" s="77" t="s">
        <v>850</v>
      </c>
      <c r="C449" s="84" t="s">
        <v>53</v>
      </c>
      <c r="D449" s="82" t="str">
        <f t="shared" si="12"/>
        <v>(448,'Indicação dos recursos orçamentários próprios para a despesa','DOCUMENTO'),</v>
      </c>
      <c r="E449" s="88">
        <f t="shared" si="13"/>
        <v>448</v>
      </c>
    </row>
    <row r="450" spans="1:5">
      <c r="A450" s="86">
        <v>449</v>
      </c>
      <c r="B450" s="79" t="s">
        <v>1017</v>
      </c>
      <c r="C450" s="84" t="s">
        <v>53</v>
      </c>
      <c r="D450" s="82" t="str">
        <f t="shared" si="12"/>
        <v>(449,'Indicação expressa dos preços unitários que serão aplicados no período subsequente,','DOCUMENTO'),</v>
      </c>
      <c r="E450" s="88">
        <f t="shared" si="13"/>
        <v>449</v>
      </c>
    </row>
    <row r="451" spans="1:5">
      <c r="A451" s="86">
        <v>450</v>
      </c>
      <c r="B451" s="79" t="s">
        <v>770</v>
      </c>
      <c r="C451" s="84" t="s">
        <v>53</v>
      </c>
      <c r="D451" s="82" t="str">
        <f t="shared" ref="D451:D514" si="14">CONCATENATE("(",$A451,",'",$B451,"','",SUBSTITUTE(UPPER($C451),UPPER("Informação"),"OBRIGATORIO"),"'),")</f>
        <v>(450,'Indicação precisa da dúvida ou controvérsia suscitada, com a formação de quesitos objetivos','DOCUMENTO'),</v>
      </c>
      <c r="E451" s="88">
        <f t="shared" ref="E451:E514" si="15">A451</f>
        <v>450</v>
      </c>
    </row>
    <row r="452" spans="1:5" ht="30">
      <c r="A452" s="86">
        <v>451</v>
      </c>
      <c r="B452" s="77" t="s">
        <v>1492</v>
      </c>
      <c r="C452" s="84" t="s">
        <v>53</v>
      </c>
      <c r="D452" s="82" t="str">
        <f t="shared" si="14"/>
        <v>(451,'Indicação precisa dos atos e fatos apontados, bem como dos indícios a que se referem as ilegalidades e irregularidades','DOCUMENTO'),</v>
      </c>
      <c r="E452" s="88">
        <f t="shared" si="15"/>
        <v>451</v>
      </c>
    </row>
    <row r="453" spans="1:5">
      <c r="A453" s="86">
        <v>452</v>
      </c>
      <c r="B453" s="79" t="s">
        <v>1493</v>
      </c>
      <c r="C453" s="84" t="s">
        <v>53</v>
      </c>
      <c r="D453" s="82" t="str">
        <f t="shared" si="14"/>
        <v>(452,'Indicação precisa dos elementos que interessem ao exame da matéria','DOCUMENTO'),</v>
      </c>
      <c r="E453" s="88">
        <f t="shared" si="15"/>
        <v>452</v>
      </c>
    </row>
    <row r="454" spans="1:5">
      <c r="A454" s="86">
        <v>453</v>
      </c>
      <c r="B454" s="79" t="s">
        <v>1493</v>
      </c>
      <c r="C454" s="84" t="s">
        <v>53</v>
      </c>
      <c r="D454" s="82" t="str">
        <f t="shared" si="14"/>
        <v>(453,'Indicação precisa dos elementos que interessem ao exame da matéria','DOCUMENTO'),</v>
      </c>
      <c r="E454" s="88">
        <f t="shared" si="15"/>
        <v>453</v>
      </c>
    </row>
    <row r="455" spans="1:5" ht="30">
      <c r="A455" s="86">
        <v>454</v>
      </c>
      <c r="B455" s="79" t="s">
        <v>1494</v>
      </c>
      <c r="C455" s="84" t="s">
        <v>53</v>
      </c>
      <c r="D455" s="82" t="str">
        <f t="shared" si="14"/>
        <v>(454,'Informação acerca da justificativa que respaldou o processo de compra, considerando que a destinação do uso está vinculada a motivação da aquisição do bem pela Administração Pública','DOCUMENTO'),</v>
      </c>
      <c r="E455" s="88">
        <f t="shared" si="15"/>
        <v>454</v>
      </c>
    </row>
    <row r="456" spans="1:5">
      <c r="A456" s="86">
        <v>455</v>
      </c>
      <c r="B456" s="79" t="s">
        <v>721</v>
      </c>
      <c r="C456" s="84" t="s">
        <v>53</v>
      </c>
      <c r="D456" s="82" t="str">
        <f t="shared" si="14"/>
        <v>(455,'Informação acerca da situação do candidato e da situação fática','DOCUMENTO'),</v>
      </c>
      <c r="E456" s="88">
        <f t="shared" si="15"/>
        <v>455</v>
      </c>
    </row>
    <row r="457" spans="1:5">
      <c r="A457" s="86">
        <v>456</v>
      </c>
      <c r="B457" s="79" t="s">
        <v>283</v>
      </c>
      <c r="C457" s="84" t="s">
        <v>53</v>
      </c>
      <c r="D457" s="82" t="str">
        <f t="shared" si="14"/>
        <v>(456,'Informação acerca da situação do Interessado e da situação fática','DOCUMENTO'),</v>
      </c>
      <c r="E457" s="88">
        <f t="shared" si="15"/>
        <v>456</v>
      </c>
    </row>
    <row r="458" spans="1:5">
      <c r="A458" s="86">
        <v>457</v>
      </c>
      <c r="B458" s="77" t="s">
        <v>735</v>
      </c>
      <c r="C458" s="84" t="s">
        <v>53</v>
      </c>
      <c r="D458" s="82" t="str">
        <f t="shared" si="14"/>
        <v>(457,'Informação acerca da situação do Requerente e da situação fática','DOCUMENTO'),</v>
      </c>
      <c r="E458" s="88">
        <f t="shared" si="15"/>
        <v>457</v>
      </c>
    </row>
    <row r="459" spans="1:5">
      <c r="A459" s="86">
        <v>458</v>
      </c>
      <c r="B459" s="79" t="s">
        <v>1089</v>
      </c>
      <c r="C459" s="84" t="s">
        <v>53</v>
      </c>
      <c r="D459" s="82" t="str">
        <f t="shared" si="14"/>
        <v>(458,'Informação acerca de pendência de reajuste e/ou revisão no que diz respeito ao contrato ora vigente','DOCUMENTO'),</v>
      </c>
      <c r="E459" s="88">
        <f t="shared" si="15"/>
        <v>458</v>
      </c>
    </row>
    <row r="460" spans="1:5" ht="30">
      <c r="A460" s="86">
        <v>459</v>
      </c>
      <c r="B460" s="77" t="s">
        <v>953</v>
      </c>
      <c r="C460" s="84" t="s">
        <v>53</v>
      </c>
      <c r="D460" s="82" t="str">
        <f t="shared" si="14"/>
        <v>(459,'Informação acerca de pendência de reajuste e/ou revisão no que diz respeito ao contrato ora vigente                                       ','DOCUMENTO'),</v>
      </c>
      <c r="E460" s="88">
        <f t="shared" si="15"/>
        <v>459</v>
      </c>
    </row>
    <row r="461" spans="1:5">
      <c r="A461" s="86">
        <v>460</v>
      </c>
      <c r="B461" s="77" t="s">
        <v>472</v>
      </c>
      <c r="C461" s="84" t="s">
        <v>53</v>
      </c>
      <c r="D461" s="82" t="str">
        <f t="shared" si="14"/>
        <v>(460,'Informação da carga horária total em todos os vínculos ocupados','DOCUMENTO'),</v>
      </c>
      <c r="E461" s="88">
        <f t="shared" si="15"/>
        <v>460</v>
      </c>
    </row>
    <row r="462" spans="1:5">
      <c r="A462" s="86">
        <v>461</v>
      </c>
      <c r="B462" s="79" t="s">
        <v>466</v>
      </c>
      <c r="C462" s="84" t="s">
        <v>53</v>
      </c>
      <c r="D462" s="82" t="str">
        <f t="shared" si="14"/>
        <v>(461,'Informação da data do início da frequência negativa','DOCUMENTO'),</v>
      </c>
      <c r="E462" s="88">
        <f t="shared" si="15"/>
        <v>461</v>
      </c>
    </row>
    <row r="463" spans="1:5">
      <c r="A463" s="86">
        <v>462</v>
      </c>
      <c r="B463" s="79" t="s">
        <v>718</v>
      </c>
      <c r="C463" s="84" t="s">
        <v>53</v>
      </c>
      <c r="D463" s="82" t="str">
        <f t="shared" si="14"/>
        <v>(462,'Informação da Superintedência do Planserv quanto à situação do segurado','DOCUMENTO'),</v>
      </c>
      <c r="E463" s="88">
        <f t="shared" si="15"/>
        <v>462</v>
      </c>
    </row>
    <row r="464" spans="1:5">
      <c r="A464" s="86">
        <v>463</v>
      </c>
      <c r="B464" s="77" t="s">
        <v>1495</v>
      </c>
      <c r="C464" s="84" t="s">
        <v>53</v>
      </c>
      <c r="D464" s="82" t="str">
        <f t="shared" si="14"/>
        <v>(463,'Informação da Superintedência do Planserv quanto à situação do segurado e do procedimento médico hospitalar','DOCUMENTO'),</v>
      </c>
      <c r="E464" s="88">
        <f t="shared" si="15"/>
        <v>463</v>
      </c>
    </row>
    <row r="465" spans="1:5">
      <c r="A465" s="86">
        <v>464</v>
      </c>
      <c r="B465" s="79" t="s">
        <v>1496</v>
      </c>
      <c r="C465" s="84" t="s">
        <v>53</v>
      </c>
      <c r="D465" s="82" t="str">
        <f t="shared" si="14"/>
        <v>(464,'Informação da Superintedência do Planserv quanto à situação do segurado, dependente ou agregado ','DOCUMENTO'),</v>
      </c>
      <c r="E465" s="88">
        <f t="shared" si="15"/>
        <v>464</v>
      </c>
    </row>
    <row r="466" spans="1:5">
      <c r="A466" s="86">
        <v>465</v>
      </c>
      <c r="B466" s="79" t="s">
        <v>418</v>
      </c>
      <c r="C466" s="84" t="s">
        <v>53</v>
      </c>
      <c r="D466" s="82" t="str">
        <f t="shared" si="14"/>
        <v>(465,'Informação de que houve ou não trânsito em julgado da decisão judicial condenatória de ação de improbidade','DOCUMENTO'),</v>
      </c>
      <c r="E466" s="88">
        <f t="shared" si="15"/>
        <v>465</v>
      </c>
    </row>
    <row r="467" spans="1:5">
      <c r="A467" s="86">
        <v>466</v>
      </c>
      <c r="B467" s="77" t="s">
        <v>422</v>
      </c>
      <c r="C467" s="84" t="s">
        <v>53</v>
      </c>
      <c r="D467" s="82" t="str">
        <f t="shared" si="14"/>
        <v>(466,'Informação de que houve trânsito em julgado da decisão judicial condenatória de ação penal','DOCUMENTO'),</v>
      </c>
      <c r="E467" s="88">
        <f t="shared" si="15"/>
        <v>466</v>
      </c>
    </row>
    <row r="468" spans="1:5">
      <c r="A468" s="86">
        <v>467</v>
      </c>
      <c r="B468" s="77" t="s">
        <v>930</v>
      </c>
      <c r="C468" s="84" t="s">
        <v>53</v>
      </c>
      <c r="D468" s="82" t="str">
        <f t="shared" si="14"/>
        <v>(467,'Informação do órgão de origem','DOCUMENTO'),</v>
      </c>
      <c r="E468" s="88">
        <f t="shared" si="15"/>
        <v>467</v>
      </c>
    </row>
    <row r="469" spans="1:5">
      <c r="A469" s="86">
        <v>468</v>
      </c>
      <c r="B469" s="79" t="s">
        <v>875</v>
      </c>
      <c r="C469" s="84" t="s">
        <v>53</v>
      </c>
      <c r="D469" s="82" t="str">
        <f t="shared" si="14"/>
        <v>(468,'Informação do órgão de que a área  é adequada a instalação','DOCUMENTO'),</v>
      </c>
      <c r="E469" s="88">
        <f t="shared" si="15"/>
        <v>468</v>
      </c>
    </row>
    <row r="470" spans="1:5">
      <c r="A470" s="86">
        <v>469</v>
      </c>
      <c r="B470" s="79" t="s">
        <v>348</v>
      </c>
      <c r="C470" s="84" t="s">
        <v>53</v>
      </c>
      <c r="D470" s="82" t="str">
        <f t="shared" si="14"/>
        <v>(469,'Informação do órgão envolvido','DOCUMENTO'),</v>
      </c>
      <c r="E470" s="88">
        <f t="shared" si="15"/>
        <v>469</v>
      </c>
    </row>
    <row r="471" spans="1:5" ht="30">
      <c r="A471" s="86">
        <v>470</v>
      </c>
      <c r="B471" s="79" t="s">
        <v>525</v>
      </c>
      <c r="C471" s="84" t="s">
        <v>53</v>
      </c>
      <c r="D471" s="82" t="str">
        <f t="shared" si="14"/>
        <v>(470,'Informação do servidor designado para conduzir o PRD atestando que o devedor não apresentou proposta de ressarcimento mediante obrigação de fazer/dar','DOCUMENTO'),</v>
      </c>
      <c r="E471" s="88">
        <f t="shared" si="15"/>
        <v>470</v>
      </c>
    </row>
    <row r="472" spans="1:5" ht="30">
      <c r="A472" s="86">
        <v>471</v>
      </c>
      <c r="B472" s="79" t="s">
        <v>1497</v>
      </c>
      <c r="C472" s="84" t="s">
        <v>53</v>
      </c>
      <c r="D472" s="82" t="str">
        <f t="shared" si="14"/>
        <v>(471,'Informação ou manifestação do contratado demonstrando interesse na prorrogação do prazo de vigência do contrato (art 140, II, da Lei estadual n 9433/05)','DOCUMENTO'),</v>
      </c>
      <c r="E472" s="88">
        <f t="shared" si="15"/>
        <v>471</v>
      </c>
    </row>
    <row r="473" spans="1:5">
      <c r="A473" s="86">
        <v>472</v>
      </c>
      <c r="B473" s="79" t="s">
        <v>459</v>
      </c>
      <c r="C473" s="84" t="s">
        <v>53</v>
      </c>
      <c r="D473" s="82" t="str">
        <f t="shared" si="14"/>
        <v>(472,'Informação se houve julgamento da prestação de prestação de contas, parcial ou total','DOCUMENTO'),</v>
      </c>
      <c r="E473" s="88">
        <f t="shared" si="15"/>
        <v>472</v>
      </c>
    </row>
    <row r="474" spans="1:5">
      <c r="A474" s="86">
        <v>473</v>
      </c>
      <c r="B474" s="79" t="s">
        <v>412</v>
      </c>
      <c r="C474" s="84" t="s">
        <v>53</v>
      </c>
      <c r="D474" s="82" t="str">
        <f t="shared" si="14"/>
        <v>(473,'Informação sobe a existência de decisão judicial condenatória do juízo criminal','DOCUMENTO'),</v>
      </c>
      <c r="E474" s="88">
        <f t="shared" si="15"/>
        <v>473</v>
      </c>
    </row>
    <row r="475" spans="1:5">
      <c r="A475" s="86">
        <v>474</v>
      </c>
      <c r="B475" s="79" t="s">
        <v>532</v>
      </c>
      <c r="C475" s="84" t="s">
        <v>53</v>
      </c>
      <c r="D475" s="82" t="str">
        <f t="shared" si="14"/>
        <v>(474,'Informação sobre a apresentação de pedido de parcelamento','DOCUMENTO'),</v>
      </c>
      <c r="E475" s="88">
        <f t="shared" si="15"/>
        <v>474</v>
      </c>
    </row>
    <row r="476" spans="1:5" ht="30">
      <c r="A476" s="86">
        <v>475</v>
      </c>
      <c r="B476" s="79" t="s">
        <v>502</v>
      </c>
      <c r="C476" s="84" t="s">
        <v>53</v>
      </c>
      <c r="D476" s="82" t="str">
        <f t="shared" si="14"/>
        <v>(475,'Informação sobre a carga horária total (semanal ou mensal) do servidor em todos cargos, emprego ou função pública ocupados','DOCUMENTO'),</v>
      </c>
      <c r="E476" s="88">
        <f t="shared" si="15"/>
        <v>475</v>
      </c>
    </row>
    <row r="477" spans="1:5">
      <c r="A477" s="86">
        <v>476</v>
      </c>
      <c r="B477" s="79" t="s">
        <v>475</v>
      </c>
      <c r="C477" s="84" t="s">
        <v>53</v>
      </c>
      <c r="D477" s="82" t="str">
        <f t="shared" si="14"/>
        <v>(476,'Informação sobre a data de ingresso no cargos, empregos e função ocupados','DOCUMENTO'),</v>
      </c>
      <c r="E477" s="88">
        <f t="shared" si="15"/>
        <v>476</v>
      </c>
    </row>
    <row r="478" spans="1:5" ht="30">
      <c r="A478" s="86">
        <v>477</v>
      </c>
      <c r="B478" s="77" t="s">
        <v>509</v>
      </c>
      <c r="C478" s="84" t="s">
        <v>53</v>
      </c>
      <c r="D478" s="82" t="str">
        <f t="shared" si="14"/>
        <v>(477,'Informação sobre a distância entre os locais de trabalho do servidor e também sobre o meio de transporte utilizado para deslocamento intrajornada','DOCUMENTO'),</v>
      </c>
      <c r="E478" s="88">
        <f t="shared" si="15"/>
        <v>477</v>
      </c>
    </row>
    <row r="479" spans="1:5">
      <c r="A479" s="86">
        <v>478</v>
      </c>
      <c r="B479" s="79" t="s">
        <v>499</v>
      </c>
      <c r="C479" s="84" t="s">
        <v>53</v>
      </c>
      <c r="D479" s="82" t="str">
        <f t="shared" si="14"/>
        <v>(478,'Informação sobre a escolaridade dos cargos ocupados','DOCUMENTO'),</v>
      </c>
      <c r="E479" s="88">
        <f t="shared" si="15"/>
        <v>478</v>
      </c>
    </row>
    <row r="480" spans="1:5">
      <c r="A480" s="86">
        <v>479</v>
      </c>
      <c r="B480" s="77" t="s">
        <v>400</v>
      </c>
      <c r="C480" s="84" t="s">
        <v>53</v>
      </c>
      <c r="D480" s="82" t="str">
        <f t="shared" si="14"/>
        <v>(479,'Informação sobre a existência de ação judicial proposta pelo interessado contra a sanção disciplinar','DOCUMENTO'),</v>
      </c>
      <c r="E480" s="88">
        <f t="shared" si="15"/>
        <v>479</v>
      </c>
    </row>
    <row r="481" spans="1:5" ht="30">
      <c r="A481" s="86">
        <v>480</v>
      </c>
      <c r="B481" s="77" t="s">
        <v>474</v>
      </c>
      <c r="C481" s="84" t="s">
        <v>53</v>
      </c>
      <c r="D481" s="82" t="str">
        <f t="shared" si="14"/>
        <v>(480,'Informação sobre a existência de aposentadoria do servidor denunciado em algum cargo, emprego ou função ocupado, com indicação do cargo','DOCUMENTO'),</v>
      </c>
      <c r="E481" s="88">
        <f t="shared" si="15"/>
        <v>480</v>
      </c>
    </row>
    <row r="482" spans="1:5" ht="30">
      <c r="A482" s="86">
        <v>481</v>
      </c>
      <c r="B482" s="79" t="s">
        <v>508</v>
      </c>
      <c r="C482" s="84" t="s">
        <v>53</v>
      </c>
      <c r="D482" s="82" t="str">
        <f t="shared" si="14"/>
        <v>(481,'Informação sobre a existência de aposentadoria em algum dos vínculos (cargo, emprego ou função), com indicação de data, em caso positivo','DOCUMENTO'),</v>
      </c>
      <c r="E482" s="88">
        <f t="shared" si="15"/>
        <v>481</v>
      </c>
    </row>
    <row r="483" spans="1:5">
      <c r="A483" s="86">
        <v>482</v>
      </c>
      <c r="B483" s="79" t="s">
        <v>416</v>
      </c>
      <c r="C483" s="84" t="s">
        <v>53</v>
      </c>
      <c r="D483" s="82" t="str">
        <f t="shared" si="14"/>
        <v>(482,'Informação sobre a existência de condenação judicial pelo fato apurado no processo ético','DOCUMENTO'),</v>
      </c>
      <c r="E483" s="88">
        <f t="shared" si="15"/>
        <v>482</v>
      </c>
    </row>
    <row r="484" spans="1:5">
      <c r="A484" s="86">
        <v>483</v>
      </c>
      <c r="B484" s="77" t="s">
        <v>440</v>
      </c>
      <c r="C484" s="84" t="s">
        <v>53</v>
      </c>
      <c r="D484" s="82" t="str">
        <f t="shared" si="14"/>
        <v>(483,'Informação sobre a existência de denúncia motivadora da realização da Tomada de Contas realizada pelo TCE','DOCUMENTO'),</v>
      </c>
      <c r="E484" s="88">
        <f t="shared" si="15"/>
        <v>483</v>
      </c>
    </row>
    <row r="485" spans="1:5" ht="30">
      <c r="A485" s="86">
        <v>484</v>
      </c>
      <c r="B485" s="79" t="s">
        <v>479</v>
      </c>
      <c r="C485" s="84" t="s">
        <v>53</v>
      </c>
      <c r="D485" s="82" t="str">
        <f t="shared" si="14"/>
        <v>(484,'Informação sobre a existência de Investigação Preliminar, Sindicância ou Processo Disciplinar previamente instaurado para apurar irregularidade praticada pelo servidor denunciado','DOCUMENTO'),</v>
      </c>
      <c r="E485" s="88">
        <f t="shared" si="15"/>
        <v>484</v>
      </c>
    </row>
    <row r="486" spans="1:5" ht="30">
      <c r="A486" s="86">
        <v>485</v>
      </c>
      <c r="B486" s="79" t="s">
        <v>487</v>
      </c>
      <c r="C486" s="84" t="s">
        <v>53</v>
      </c>
      <c r="D486" s="82" t="str">
        <f t="shared" si="14"/>
        <v>(485,'Informação sobre a existência de Investigação Preliminar, Sindicância ou Processo Sancionatório previamente instaurado conta pessoa jurídica denunciada','DOCUMENTO'),</v>
      </c>
      <c r="E486" s="88">
        <f t="shared" si="15"/>
        <v>485</v>
      </c>
    </row>
    <row r="487" spans="1:5" ht="30">
      <c r="A487" s="86">
        <v>486</v>
      </c>
      <c r="B487" s="79" t="s">
        <v>1498</v>
      </c>
      <c r="C487" s="84" t="s">
        <v>53</v>
      </c>
      <c r="D487" s="82" t="str">
        <f t="shared" si="14"/>
        <v>(486,'Informação sobre a existência de Investigação Preliminar, Sindicância, Auditoria ou outro procedimento investigatório apurando o fato que implicou a lavratura do Auto de Infração','DOCUMENTO'),</v>
      </c>
      <c r="E487" s="88">
        <f t="shared" si="15"/>
        <v>486</v>
      </c>
    </row>
    <row r="488" spans="1:5">
      <c r="A488" s="86">
        <v>487</v>
      </c>
      <c r="B488" s="79" t="s">
        <v>616</v>
      </c>
      <c r="C488" s="84" t="s">
        <v>53</v>
      </c>
      <c r="D488" s="82" t="str">
        <f t="shared" si="14"/>
        <v>(487,'Informação sobre a existência de prejuízo decorrente da prática do ilícito apurado','DOCUMENTO'),</v>
      </c>
      <c r="E488" s="88">
        <f t="shared" si="15"/>
        <v>487</v>
      </c>
    </row>
    <row r="489" spans="1:5">
      <c r="A489" s="86">
        <v>488</v>
      </c>
      <c r="B489" s="79" t="s">
        <v>629</v>
      </c>
      <c r="C489" s="84" t="s">
        <v>53</v>
      </c>
      <c r="D489" s="82" t="str">
        <f t="shared" si="14"/>
        <v>(488,'Informação sobre a existência de prejuízo decorrente do ilícito praticado','DOCUMENTO'),</v>
      </c>
      <c r="E489" s="88">
        <f t="shared" si="15"/>
        <v>488</v>
      </c>
    </row>
    <row r="490" spans="1:5">
      <c r="A490" s="86">
        <v>489</v>
      </c>
      <c r="B490" s="79" t="s">
        <v>1499</v>
      </c>
      <c r="C490" s="84" t="s">
        <v>53</v>
      </c>
      <c r="D490" s="82" t="str">
        <f t="shared" si="14"/>
        <v>(489,'Informação sobre a existência de prejuízos decorrentes da prática de ato ilícito pela infratora punida','DOCUMENTO'),</v>
      </c>
      <c r="E490" s="88">
        <f t="shared" si="15"/>
        <v>489</v>
      </c>
    </row>
    <row r="491" spans="1:5">
      <c r="A491" s="86">
        <v>490</v>
      </c>
      <c r="B491" s="79" t="s">
        <v>464</v>
      </c>
      <c r="C491" s="84" t="s">
        <v>53</v>
      </c>
      <c r="D491" s="82" t="str">
        <f t="shared" si="14"/>
        <v>(490,'Informação sobre a existência de processo de Qualificação da pessoa jurídica como Organização Social','DOCUMENTO'),</v>
      </c>
      <c r="E491" s="88">
        <f t="shared" si="15"/>
        <v>490</v>
      </c>
    </row>
    <row r="492" spans="1:5">
      <c r="A492" s="86">
        <v>491</v>
      </c>
      <c r="B492" s="79" t="s">
        <v>430</v>
      </c>
      <c r="C492" s="84" t="s">
        <v>53</v>
      </c>
      <c r="D492" s="82" t="str">
        <f t="shared" si="14"/>
        <v>(491,'Informação sobre a existência de processo de reparação de danos pelo fato apurado no inquérito técnico','DOCUMENTO'),</v>
      </c>
      <c r="E492" s="88">
        <f t="shared" si="15"/>
        <v>491</v>
      </c>
    </row>
    <row r="493" spans="1:5">
      <c r="A493" s="86">
        <v>492</v>
      </c>
      <c r="B493" s="79" t="s">
        <v>630</v>
      </c>
      <c r="C493" s="84" t="s">
        <v>53</v>
      </c>
      <c r="D493" s="82" t="str">
        <f t="shared" si="14"/>
        <v>(492,'Informação sobre a existência de punição da pessoa jurídica processada nos últimos cinco anos','DOCUMENTO'),</v>
      </c>
      <c r="E493" s="88">
        <f t="shared" si="15"/>
        <v>492</v>
      </c>
    </row>
    <row r="494" spans="1:5">
      <c r="A494" s="86">
        <v>493</v>
      </c>
      <c r="B494" s="79" t="s">
        <v>560</v>
      </c>
      <c r="C494" s="84" t="s">
        <v>53</v>
      </c>
      <c r="D494" s="82" t="str">
        <f t="shared" si="14"/>
        <v>(493,'Informação sobre a existência de sindicância ou processo disciplinar anterior apurando fato análogo','DOCUMENTO'),</v>
      </c>
      <c r="E494" s="88">
        <f t="shared" si="15"/>
        <v>493</v>
      </c>
    </row>
    <row r="495" spans="1:5">
      <c r="A495" s="86">
        <v>494</v>
      </c>
      <c r="B495" s="79" t="s">
        <v>554</v>
      </c>
      <c r="C495" s="84" t="s">
        <v>53</v>
      </c>
      <c r="D495" s="82" t="str">
        <f t="shared" si="14"/>
        <v>(494,'Informação sobre a existência de sindicância ou processo sancionatório anterior apurando fato análogo','DOCUMENTO'),</v>
      </c>
      <c r="E495" s="88">
        <f t="shared" si="15"/>
        <v>494</v>
      </c>
    </row>
    <row r="496" spans="1:5">
      <c r="A496" s="86">
        <v>495</v>
      </c>
      <c r="B496" s="77" t="s">
        <v>469</v>
      </c>
      <c r="C496" s="84" t="s">
        <v>53</v>
      </c>
      <c r="D496" s="82" t="str">
        <f t="shared" si="14"/>
        <v>(495,'Informação sobre a existência ou não de pedido de exoneração apresentado pelo servidor','DOCUMENTO'),</v>
      </c>
      <c r="E496" s="88">
        <f t="shared" si="15"/>
        <v>495</v>
      </c>
    </row>
    <row r="497" spans="1:5" ht="30">
      <c r="A497" s="86">
        <v>496</v>
      </c>
      <c r="B497" s="79" t="s">
        <v>476</v>
      </c>
      <c r="C497" s="84" t="s">
        <v>53</v>
      </c>
      <c r="D497" s="82" t="str">
        <f t="shared" si="14"/>
        <v>(496,'Informação sobre a existência ou não de pedido de exoneração apresentado pelo servidor em algum cargo, emprego ou função ocupado','DOCUMENTO'),</v>
      </c>
      <c r="E497" s="88">
        <f t="shared" si="15"/>
        <v>496</v>
      </c>
    </row>
    <row r="498" spans="1:5" ht="30">
      <c r="A498" s="86">
        <v>497</v>
      </c>
      <c r="B498" s="79" t="s">
        <v>507</v>
      </c>
      <c r="C498" s="84" t="s">
        <v>53</v>
      </c>
      <c r="D498" s="82" t="str">
        <f t="shared" si="14"/>
        <v>(497,'Informação sobre a existência ou não de pedido de exoneração apresentado pelo servidor em algum dos vínculos (cargo, emprego ou função) ocupados, com indicação de data, em caso positivo','DOCUMENTO'),</v>
      </c>
      <c r="E498" s="88">
        <f t="shared" si="15"/>
        <v>497</v>
      </c>
    </row>
    <row r="499" spans="1:5">
      <c r="A499" s="86">
        <v>498</v>
      </c>
      <c r="B499" s="79" t="s">
        <v>489</v>
      </c>
      <c r="C499" s="84" t="s">
        <v>53</v>
      </c>
      <c r="D499" s="82" t="str">
        <f t="shared" si="14"/>
        <v>(498,'Informação sobre a existência ou não de pedido de reassunção apresentado pelo servidor','DOCUMENTO'),</v>
      </c>
      <c r="E499" s="88">
        <f t="shared" si="15"/>
        <v>498</v>
      </c>
    </row>
    <row r="500" spans="1:5">
      <c r="A500" s="86">
        <v>499</v>
      </c>
      <c r="B500" s="79" t="s">
        <v>470</v>
      </c>
      <c r="C500" s="84" t="s">
        <v>53</v>
      </c>
      <c r="D500" s="82" t="str">
        <f t="shared" si="14"/>
        <v>(499,'Informação sobre a existência ou não de pedido de reassunção do cargo apresentado pelo servidor','DOCUMENTO'),</v>
      </c>
      <c r="E500" s="88">
        <f t="shared" si="15"/>
        <v>499</v>
      </c>
    </row>
    <row r="501" spans="1:5" ht="30">
      <c r="A501" s="86">
        <v>500</v>
      </c>
      <c r="B501" s="77" t="s">
        <v>437</v>
      </c>
      <c r="C501" s="84" t="s">
        <v>53</v>
      </c>
      <c r="D501" s="82" t="str">
        <f t="shared" si="14"/>
        <v>(500,'Informação sobre a existência ou não de procedimento de natureza investigatória apurando o fato motivador do pedido de medida cautelar','DOCUMENTO'),</v>
      </c>
      <c r="E501" s="88">
        <f t="shared" si="15"/>
        <v>500</v>
      </c>
    </row>
    <row r="502" spans="1:5" ht="30">
      <c r="A502" s="86">
        <v>501</v>
      </c>
      <c r="B502" s="79" t="s">
        <v>424</v>
      </c>
      <c r="C502" s="84" t="s">
        <v>53</v>
      </c>
      <c r="D502" s="82" t="str">
        <f t="shared" si="14"/>
        <v>(501,'Informação sobre a existência ou não de processo administrativo disciplinar contra servidor condenado em ação penal','DOCUMENTO'),</v>
      </c>
      <c r="E502" s="88">
        <f t="shared" si="15"/>
        <v>501</v>
      </c>
    </row>
    <row r="503" spans="1:5" ht="30">
      <c r="A503" s="86">
        <v>502</v>
      </c>
      <c r="B503" s="77" t="s">
        <v>447</v>
      </c>
      <c r="C503" s="84" t="s">
        <v>53</v>
      </c>
      <c r="D503" s="82" t="str">
        <f t="shared" si="14"/>
        <v>(502,'Informação sobre a existência ou não de processo administrativo instaurado no âmbito do Estado da Bahia contra a pessoa física denunciada','DOCUMENTO'),</v>
      </c>
      <c r="E503" s="88">
        <f t="shared" si="15"/>
        <v>502</v>
      </c>
    </row>
    <row r="504" spans="1:5" ht="30">
      <c r="A504" s="86">
        <v>503</v>
      </c>
      <c r="B504" s="79" t="s">
        <v>420</v>
      </c>
      <c r="C504" s="84" t="s">
        <v>53</v>
      </c>
      <c r="D504" s="82" t="str">
        <f t="shared" si="14"/>
        <v>(503,'Informação sobre a existência ou não de processo administrativo instaurado no âmbito do Estado da Bahia contra a pessoa física ou jurídica condenada em ação de improbidade','DOCUMENTO'),</v>
      </c>
      <c r="E504" s="88">
        <f t="shared" si="15"/>
        <v>503</v>
      </c>
    </row>
    <row r="505" spans="1:5" ht="30">
      <c r="A505" s="86">
        <v>504</v>
      </c>
      <c r="B505" s="79" t="s">
        <v>427</v>
      </c>
      <c r="C505" s="84" t="s">
        <v>53</v>
      </c>
      <c r="D505" s="82" t="str">
        <f t="shared" si="14"/>
        <v>(504,'Informação sobre a existência ou não de processo administrativo instaurado no âmbito do Estado da Bahia contra a pessoa física ou jurídica denunciada','DOCUMENTO'),</v>
      </c>
      <c r="E505" s="88">
        <f t="shared" si="15"/>
        <v>504</v>
      </c>
    </row>
    <row r="506" spans="1:5" ht="30">
      <c r="A506" s="86">
        <v>505</v>
      </c>
      <c r="B506" s="79" t="s">
        <v>451</v>
      </c>
      <c r="C506" s="84" t="s">
        <v>53</v>
      </c>
      <c r="D506" s="82" t="str">
        <f t="shared" si="14"/>
        <v>(505,'Informação sobre a existência ou não de processo administrativo instaurado no âmbito do Estado da Bahia contra a pessoa jurídica denunciada','DOCUMENTO'),</v>
      </c>
      <c r="E506" s="88">
        <f t="shared" si="15"/>
        <v>505</v>
      </c>
    </row>
    <row r="507" spans="1:5" ht="30">
      <c r="A507" s="86">
        <v>506</v>
      </c>
      <c r="B507" s="79" t="s">
        <v>457</v>
      </c>
      <c r="C507" s="84" t="s">
        <v>53</v>
      </c>
      <c r="D507" s="82" t="str">
        <f t="shared" si="14"/>
        <v>(506,'Informação sobre a existência ou não de processo administrativo instaurado no âmbito do Estado da Bahia para apurar irregularidade imputada à pessoa física denunciada','DOCUMENTO'),</v>
      </c>
      <c r="E507" s="88">
        <f t="shared" si="15"/>
        <v>506</v>
      </c>
    </row>
    <row r="508" spans="1:5" ht="30">
      <c r="A508" s="86">
        <v>507</v>
      </c>
      <c r="B508" s="79" t="s">
        <v>463</v>
      </c>
      <c r="C508" s="84" t="s">
        <v>53</v>
      </c>
      <c r="D508" s="82" t="str">
        <f t="shared" si="14"/>
        <v>(507,'Informação sobre a existência ou não de processo administrativo instaurado no âmbito do Estado da Bahia para apurar irregularidade imputada à pessoa jurídica denunciada','DOCUMENTO'),</v>
      </c>
      <c r="E508" s="88">
        <f t="shared" si="15"/>
        <v>507</v>
      </c>
    </row>
    <row r="509" spans="1:5" ht="30">
      <c r="A509" s="86">
        <v>508</v>
      </c>
      <c r="B509" s="79" t="s">
        <v>1500</v>
      </c>
      <c r="C509" s="84" t="s">
        <v>53</v>
      </c>
      <c r="D509" s="82" t="str">
        <f t="shared" si="14"/>
        <v>(508,'Informação sobre a existência ou não de processo administrativo instaurado para apurar os fatos denunciados na Inspeção','DOCUMENTO'),</v>
      </c>
      <c r="E509" s="88">
        <f t="shared" si="15"/>
        <v>508</v>
      </c>
    </row>
    <row r="510" spans="1:5" ht="30">
      <c r="A510" s="86">
        <v>509</v>
      </c>
      <c r="B510" s="77" t="s">
        <v>431</v>
      </c>
      <c r="C510" s="84" t="s">
        <v>53</v>
      </c>
      <c r="D510" s="82" t="str">
        <f t="shared" si="14"/>
        <v>(509,'Informação sobre a existência ou não de processo disciplinar contra militar estadual pelo fato apurado no inquérito técnico','DOCUMENTO'),</v>
      </c>
      <c r="E510" s="88">
        <f t="shared" si="15"/>
        <v>509</v>
      </c>
    </row>
    <row r="511" spans="1:5" ht="30">
      <c r="A511" s="86">
        <v>510</v>
      </c>
      <c r="B511" s="77" t="s">
        <v>429</v>
      </c>
      <c r="C511" s="84" t="s">
        <v>53</v>
      </c>
      <c r="D511" s="82" t="str">
        <f t="shared" si="14"/>
        <v>(510,'Informação sobre a existência ou não de sindicância contra o militar estadual pelo fato apurado no inquérito técnico','DOCUMENTO'),</v>
      </c>
      <c r="E511" s="88">
        <f t="shared" si="15"/>
        <v>510</v>
      </c>
    </row>
    <row r="512" spans="1:5" ht="30">
      <c r="A512" s="86">
        <v>511</v>
      </c>
      <c r="B512" s="77" t="s">
        <v>426</v>
      </c>
      <c r="C512" s="84" t="s">
        <v>53</v>
      </c>
      <c r="D512" s="82" t="str">
        <f t="shared" si="14"/>
        <v>(511,'Informação sobre a existência ou não de sindicância instaurada no âmbito do Estado da Bahia contra a pessoa física ou jurídica denunciada na auditoria','DOCUMENTO'),</v>
      </c>
      <c r="E512" s="88">
        <f t="shared" si="15"/>
        <v>511</v>
      </c>
    </row>
    <row r="513" spans="1:5">
      <c r="A513" s="86">
        <v>512</v>
      </c>
      <c r="B513" s="77" t="s">
        <v>434</v>
      </c>
      <c r="C513" s="84" t="s">
        <v>53</v>
      </c>
      <c r="D513" s="82" t="str">
        <f t="shared" si="14"/>
        <v>(512,'Informação sobre a existência ou não de sindicância instaurada para apurar os fatos denunciados na Inspeção','DOCUMENTO'),</v>
      </c>
      <c r="E513" s="88">
        <f t="shared" si="15"/>
        <v>512</v>
      </c>
    </row>
    <row r="514" spans="1:5" ht="30">
      <c r="A514" s="86">
        <v>513</v>
      </c>
      <c r="B514" s="79" t="s">
        <v>493</v>
      </c>
      <c r="C514" s="84" t="s">
        <v>53</v>
      </c>
      <c r="D514" s="82" t="str">
        <f t="shared" si="14"/>
        <v>(513,'Informação sobre a existência ou não de sindicância ou processo disciplinar instaurado contra o servidor denunciado','DOCUMENTO'),</v>
      </c>
      <c r="E514" s="88">
        <f t="shared" si="15"/>
        <v>513</v>
      </c>
    </row>
    <row r="515" spans="1:5" ht="30">
      <c r="A515" s="86">
        <v>514</v>
      </c>
      <c r="B515" s="79" t="s">
        <v>441</v>
      </c>
      <c r="C515" s="84" t="s">
        <v>53</v>
      </c>
      <c r="D515" s="82" t="str">
        <f t="shared" ref="D515:D578" si="16">CONCATENATE("(",$A515,",'",$B515,"','",SUBSTITUTE(UPPER($C515),UPPER("Informação"),"OBRIGATORIO"),"'),")</f>
        <v>(514,'Informação sobre a existência ou não de Tomada de Contas Especial realizada por órgão ou entidade da Administração Pública repassadora do recurso público','DOCUMENTO'),</v>
      </c>
      <c r="E515" s="88">
        <f t="shared" ref="E515:E578" si="17">A515</f>
        <v>514</v>
      </c>
    </row>
    <row r="516" spans="1:5">
      <c r="A516" s="86">
        <v>515</v>
      </c>
      <c r="B516" s="77" t="s">
        <v>574</v>
      </c>
      <c r="C516" s="84" t="s">
        <v>53</v>
      </c>
      <c r="D516" s="82" t="str">
        <f t="shared" si="16"/>
        <v>(515,'Informação sobre a pessoa que seria responsável pela fiscalização da aplicação dos recursos','DOCUMENTO'),</v>
      </c>
      <c r="E516" s="88">
        <f t="shared" si="17"/>
        <v>515</v>
      </c>
    </row>
    <row r="517" spans="1:5" ht="30">
      <c r="A517" s="86">
        <v>516</v>
      </c>
      <c r="B517" s="79" t="s">
        <v>563</v>
      </c>
      <c r="C517" s="84" t="s">
        <v>53</v>
      </c>
      <c r="D517" s="82" t="str">
        <f t="shared" si="16"/>
        <v>(516,'Informação sobre a realização ou não da notificação da pessoa que recebeu os recursos sobre a necessidade de regularização do dever de prestação de contas','DOCUMENTO'),</v>
      </c>
      <c r="E517" s="88">
        <f t="shared" si="17"/>
        <v>516</v>
      </c>
    </row>
    <row r="518" spans="1:5">
      <c r="A518" s="86">
        <v>517</v>
      </c>
      <c r="B518" s="79" t="s">
        <v>460</v>
      </c>
      <c r="C518" s="84" t="s">
        <v>53</v>
      </c>
      <c r="D518" s="82" t="str">
        <f t="shared" si="16"/>
        <v>(517,'Informação sobre a realização ou não de Tomada de Contas Especial','DOCUMENTO'),</v>
      </c>
      <c r="E518" s="88">
        <f t="shared" si="17"/>
        <v>517</v>
      </c>
    </row>
    <row r="519" spans="1:5">
      <c r="A519" s="86">
        <v>518</v>
      </c>
      <c r="B519" s="79" t="s">
        <v>495</v>
      </c>
      <c r="C519" s="84" t="s">
        <v>53</v>
      </c>
      <c r="D519" s="82" t="str">
        <f t="shared" si="16"/>
        <v>(518,'Informação sobre data de ingresso em cada cargo, emprego ou função pública ocupado','DOCUMENTO'),</v>
      </c>
      <c r="E519" s="88">
        <f t="shared" si="17"/>
        <v>518</v>
      </c>
    </row>
    <row r="520" spans="1:5">
      <c r="A520" s="86">
        <v>519</v>
      </c>
      <c r="B520" s="79" t="s">
        <v>601</v>
      </c>
      <c r="C520" s="84" t="s">
        <v>53</v>
      </c>
      <c r="D520" s="82" t="str">
        <f t="shared" si="16"/>
        <v>(519,'Informação sobre inexistência dos motivos determinantes da punição da interessada','DOCUMENTO'),</v>
      </c>
      <c r="E520" s="88">
        <f t="shared" si="17"/>
        <v>519</v>
      </c>
    </row>
    <row r="521" spans="1:5">
      <c r="A521" s="86">
        <v>520</v>
      </c>
      <c r="B521" s="77" t="s">
        <v>467</v>
      </c>
      <c r="C521" s="84" t="s">
        <v>53</v>
      </c>
      <c r="D521" s="82" t="str">
        <f t="shared" si="16"/>
        <v>(520,'Informação sobre o mês de exclusão do servidor faltoso da folha de pagamento','DOCUMENTO'),</v>
      </c>
      <c r="E521" s="88">
        <f t="shared" si="17"/>
        <v>520</v>
      </c>
    </row>
    <row r="522" spans="1:5">
      <c r="A522" s="86">
        <v>521</v>
      </c>
      <c r="B522" s="79" t="s">
        <v>473</v>
      </c>
      <c r="C522" s="84" t="s">
        <v>53</v>
      </c>
      <c r="D522" s="82" t="str">
        <f t="shared" si="16"/>
        <v>(521,'Informação sobre o nível de escolaridade de todos os cargos, empregos e função ocupados','DOCUMENTO'),</v>
      </c>
      <c r="E522" s="88">
        <f t="shared" si="17"/>
        <v>521</v>
      </c>
    </row>
    <row r="523" spans="1:5">
      <c r="A523" s="86">
        <v>522</v>
      </c>
      <c r="B523" s="79" t="s">
        <v>458</v>
      </c>
      <c r="C523" s="84" t="s">
        <v>53</v>
      </c>
      <c r="D523" s="82" t="str">
        <f t="shared" si="16"/>
        <v>(522,'Informação sobre o servidor que seria responsável pela fiscalização da parceria','DOCUMENTO'),</v>
      </c>
      <c r="E523" s="88">
        <f t="shared" si="17"/>
        <v>522</v>
      </c>
    </row>
    <row r="524" spans="1:5">
      <c r="A524" s="86">
        <v>523</v>
      </c>
      <c r="B524" s="79" t="s">
        <v>448</v>
      </c>
      <c r="C524" s="84" t="s">
        <v>53</v>
      </c>
      <c r="D524" s="82" t="str">
        <f t="shared" si="16"/>
        <v>(523,'Informação sobre o servidor que seria responsável pela fiscalização do contrato administrativo','DOCUMENTO'),</v>
      </c>
      <c r="E524" s="88">
        <f t="shared" si="17"/>
        <v>523</v>
      </c>
    </row>
    <row r="525" spans="1:5">
      <c r="A525" s="86">
        <v>524</v>
      </c>
      <c r="B525" s="79" t="s">
        <v>439</v>
      </c>
      <c r="C525" s="84" t="s">
        <v>53</v>
      </c>
      <c r="D525" s="82" t="str">
        <f t="shared" si="16"/>
        <v>(524,'Informação sobre o trânsito em julgado da decisão','DOCUMENTO'),</v>
      </c>
      <c r="E525" s="88">
        <f t="shared" si="17"/>
        <v>524</v>
      </c>
    </row>
    <row r="526" spans="1:5">
      <c r="A526" s="86">
        <v>525</v>
      </c>
      <c r="B526" s="79" t="s">
        <v>565</v>
      </c>
      <c r="C526" s="84" t="s">
        <v>53</v>
      </c>
      <c r="D526" s="82" t="str">
        <f t="shared" si="16"/>
        <v>(525,'Informação sobre realização ou não do registro negativo  da pessoa investigada no SICON, como medida cautelar','DOCUMENTO'),</v>
      </c>
      <c r="E526" s="88">
        <f t="shared" si="17"/>
        <v>525</v>
      </c>
    </row>
    <row r="527" spans="1:5">
      <c r="A527" s="86">
        <v>526</v>
      </c>
      <c r="B527" s="79" t="s">
        <v>779</v>
      </c>
      <c r="C527" s="84" t="s">
        <v>53</v>
      </c>
      <c r="D527" s="82" t="str">
        <f t="shared" si="16"/>
        <v>(526,'Informações da SUPREV','DOCUMENTO'),</v>
      </c>
      <c r="E527" s="88">
        <f t="shared" si="17"/>
        <v>526</v>
      </c>
    </row>
    <row r="528" spans="1:5">
      <c r="A528" s="86">
        <v>527</v>
      </c>
      <c r="B528" s="77" t="s">
        <v>1501</v>
      </c>
      <c r="C528" s="84" t="s">
        <v>53</v>
      </c>
      <c r="D528" s="82" t="str">
        <f t="shared" si="16"/>
        <v>(527,'Informações do Ordenador de Despesas relativa à indicação dos recursos orçamentários','DOCUMENTO'),</v>
      </c>
      <c r="E528" s="88">
        <f t="shared" si="17"/>
        <v>527</v>
      </c>
    </row>
    <row r="529" spans="1:5" ht="75">
      <c r="A529" s="86">
        <v>528</v>
      </c>
      <c r="B529" s="77" t="s">
        <v>1632</v>
      </c>
      <c r="C529" s="84" t="s">
        <v>53</v>
      </c>
      <c r="D529" s="82" t="str">
        <f t="shared" si="16"/>
        <v>(528,'Informações do ordenador de despesas relativas à indicação dos recursos orçamentários (art 11, inciso III e § 2º art 30, Lei estadual nº 9433/2005 &amp; art 7º,  § 2º, III e art 23,  § 2º art 14, Lei federal nº 8666/1993),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29" s="88">
        <f t="shared" si="17"/>
        <v>528</v>
      </c>
    </row>
    <row r="530" spans="1:5" ht="60">
      <c r="A530" s="86">
        <v>529</v>
      </c>
      <c r="B530" s="78" t="s">
        <v>1633</v>
      </c>
      <c r="C530" s="84" t="s">
        <v>53</v>
      </c>
      <c r="D530" s="82" t="str">
        <f t="shared" si="16"/>
        <v>(529,'Informações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nº PLC-LB-MQ-3953/2008)','DOCUMENTO'),</v>
      </c>
      <c r="E530" s="88">
        <f t="shared" si="17"/>
        <v>529</v>
      </c>
    </row>
    <row r="531" spans="1:5" ht="60">
      <c r="A531" s="86">
        <v>530</v>
      </c>
      <c r="B531" s="77" t="s">
        <v>1634</v>
      </c>
      <c r="C531" s="84" t="s">
        <v>53</v>
      </c>
      <c r="D531" s="82" t="str">
        <f t="shared" si="16"/>
        <v>(530,'Informações do ordenador de despesas relativas à indicação dos recursos orçamentários (art 11, inciso III e § 2º art 30, Lei estadual nº 9433/2005), à estimativa do impacto orçamentário-financeiro no exercício em que a despesa deva entrar em vigor e nos dois subsequentes, bem como a adequação orçamentária e financeira com a LOA e compatibilidade com o PPA e com a LDO (LRF: art 16 e Parecer sistêmico n PLC-LB-MQ-3953/2008)','DOCUMENTO'),</v>
      </c>
      <c r="E531" s="88">
        <f t="shared" si="17"/>
        <v>530</v>
      </c>
    </row>
    <row r="532" spans="1:5" ht="60">
      <c r="A532" s="86">
        <v>531</v>
      </c>
      <c r="B532" s="77" t="s">
        <v>1635</v>
      </c>
      <c r="C532" s="84" t="s">
        <v>53</v>
      </c>
      <c r="D532" s="82" t="str">
        <f t="shared" si="16"/>
        <v>(531,'Informações do ordenador de despesas relativas a: indicação dos recursos orçamentários (Lei estadual nº 9433/05, art65, III e V) estimativa do impacto orçamentário-financeiro no exercício em que a despesa deva entrar em vigor e nos dois subseqüentes (LRF: art 16, inciso I, § 4º Lei estadual nº 9433/05) Adequação orçamentária e financeira com a LOA e compatibilidade com o PPA e com a LDO (LRF: art 16, inciso II, § 4º Lei estadual nº 9433/05)','DOCUMENTO'),</v>
      </c>
      <c r="E532" s="88">
        <f t="shared" si="17"/>
        <v>531</v>
      </c>
    </row>
    <row r="533" spans="1:5">
      <c r="A533" s="86">
        <v>532</v>
      </c>
      <c r="B533" s="79" t="s">
        <v>754</v>
      </c>
      <c r="C533" s="84" t="s">
        <v>53</v>
      </c>
      <c r="D533" s="82" t="str">
        <f t="shared" si="16"/>
        <v>(532,'Informações pretadas pelo Departamento de Ensino','DOCUMENTO'),</v>
      </c>
      <c r="E533" s="88">
        <f t="shared" si="17"/>
        <v>532</v>
      </c>
    </row>
    <row r="534" spans="1:5">
      <c r="A534" s="86">
        <v>533</v>
      </c>
      <c r="B534" s="79" t="s">
        <v>1502</v>
      </c>
      <c r="C534" s="84" t="s">
        <v>53</v>
      </c>
      <c r="D534" s="82" t="str">
        <f t="shared" si="16"/>
        <v>(533,'Informações relativas à última contratação (item 424, IN SAEB n 005/2011)','DOCUMENTO'),</v>
      </c>
      <c r="E534" s="88">
        <f t="shared" si="17"/>
        <v>533</v>
      </c>
    </row>
    <row r="535" spans="1:5">
      <c r="A535" s="86">
        <v>534</v>
      </c>
      <c r="B535" s="79" t="s">
        <v>350</v>
      </c>
      <c r="C535" s="84" t="s">
        <v>53</v>
      </c>
      <c r="D535" s="82" t="str">
        <f t="shared" si="16"/>
        <v>(534,'Inquérito Policial','DOCUMENTO'),</v>
      </c>
      <c r="E535" s="88">
        <f t="shared" si="17"/>
        <v>534</v>
      </c>
    </row>
    <row r="536" spans="1:5">
      <c r="A536" s="86">
        <v>535</v>
      </c>
      <c r="B536" s="79" t="s">
        <v>576</v>
      </c>
      <c r="C536" s="84" t="s">
        <v>53</v>
      </c>
      <c r="D536" s="82" t="str">
        <f t="shared" si="16"/>
        <v>(535,'Inquérito técnico','DOCUMENTO'),</v>
      </c>
      <c r="E536" s="88">
        <f t="shared" si="17"/>
        <v>535</v>
      </c>
    </row>
    <row r="537" spans="1:5" ht="30">
      <c r="A537" s="86">
        <v>536</v>
      </c>
      <c r="B537" s="79" t="s">
        <v>1503</v>
      </c>
      <c r="C537" s="84" t="s">
        <v>53</v>
      </c>
      <c r="D537" s="82" t="str">
        <f t="shared" si="16"/>
        <v>(536,'Inscrição no Cadastro Nacional da Pessoa Jurídica e prova de regularidade da Entidade para com as Fazendas Públicas,  Seguridade Social (INSS), Fundo de Garantia por Tempo de Serviço (FGTS) e obrigações trabalhistas','DOCUMENTO'),</v>
      </c>
      <c r="E537" s="88">
        <f t="shared" si="17"/>
        <v>536</v>
      </c>
    </row>
    <row r="538" spans="1:5">
      <c r="A538" s="86">
        <v>537</v>
      </c>
      <c r="B538" s="77" t="s">
        <v>1398</v>
      </c>
      <c r="C538" s="84" t="s">
        <v>53</v>
      </c>
      <c r="D538" s="82" t="str">
        <f t="shared" si="16"/>
        <v>(537,'Inscrição no CPF ou no CNPJ','DOCUMENTO'),</v>
      </c>
      <c r="E538" s="88">
        <f t="shared" si="17"/>
        <v>537</v>
      </c>
    </row>
    <row r="539" spans="1:5">
      <c r="A539" s="86">
        <v>538</v>
      </c>
      <c r="B539" s="79" t="s">
        <v>443</v>
      </c>
      <c r="C539" s="84" t="s">
        <v>53</v>
      </c>
      <c r="D539" s="82" t="str">
        <f t="shared" si="16"/>
        <v>(538,'Instrumento convocatório (edital) da licitação','DOCUMENTO'),</v>
      </c>
      <c r="E539" s="88">
        <f t="shared" si="17"/>
        <v>538</v>
      </c>
    </row>
    <row r="540" spans="1:5">
      <c r="A540" s="86">
        <v>539</v>
      </c>
      <c r="B540" s="79" t="s">
        <v>482</v>
      </c>
      <c r="C540" s="84" t="s">
        <v>53</v>
      </c>
      <c r="D540" s="82" t="str">
        <f t="shared" si="16"/>
        <v>(539,'Instrumento convocatório (edital) da licitação ou do chamamento público','DOCUMENTO'),</v>
      </c>
      <c r="E540" s="88">
        <f t="shared" si="17"/>
        <v>539</v>
      </c>
    </row>
    <row r="541" spans="1:5">
      <c r="A541" s="86">
        <v>540</v>
      </c>
      <c r="B541" s="79" t="s">
        <v>453</v>
      </c>
      <c r="C541" s="84" t="s">
        <v>53</v>
      </c>
      <c r="D541" s="82" t="str">
        <f t="shared" si="16"/>
        <v>(540,'Instrumento convocatório (edital) de chamamento público da parceria','DOCUMENTO'),</v>
      </c>
      <c r="E541" s="88">
        <f t="shared" si="17"/>
        <v>540</v>
      </c>
    </row>
    <row r="542" spans="1:5">
      <c r="A542" s="86">
        <v>541</v>
      </c>
      <c r="B542" s="77" t="s">
        <v>931</v>
      </c>
      <c r="C542" s="84" t="s">
        <v>53</v>
      </c>
      <c r="D542" s="82" t="str">
        <f t="shared" si="16"/>
        <v>(541,'Íntegra do procedimento licitatório','DOCUMENTO'),</v>
      </c>
      <c r="E542" s="88">
        <f t="shared" si="17"/>
        <v>541</v>
      </c>
    </row>
    <row r="543" spans="1:5" ht="45">
      <c r="A543" s="86">
        <v>542</v>
      </c>
      <c r="B543" s="77" t="s">
        <v>1504</v>
      </c>
      <c r="C543" s="84" t="s">
        <v>53</v>
      </c>
      <c r="D543" s="82" t="str">
        <f t="shared" si="16"/>
        <v>(542,'Interposição dentro de 02 (dois) anos do término do prazo para interposição de recurso ou embargos de declaração, a requerimento do interessado, inclusive Procuradoria Geral do Estado e do Ministério Público junto ao Tribunal de Contas, perante o Presidente, desde','DOCUMENTO'),</v>
      </c>
      <c r="E543" s="88">
        <f t="shared" si="17"/>
        <v>542</v>
      </c>
    </row>
    <row r="544" spans="1:5">
      <c r="A544" s="86">
        <v>543</v>
      </c>
      <c r="B544" s="79" t="s">
        <v>1505</v>
      </c>
      <c r="C544" s="84" t="s">
        <v>53</v>
      </c>
      <c r="D544" s="82" t="str">
        <f t="shared" si="16"/>
        <v>(543,'Interposição dentro do prazo de 90 dias da publicação da decisão','DOCUMENTO'),</v>
      </c>
      <c r="E544" s="88">
        <f t="shared" si="17"/>
        <v>543</v>
      </c>
    </row>
    <row r="545" spans="1:5" ht="30">
      <c r="A545" s="86">
        <v>544</v>
      </c>
      <c r="B545" s="77" t="s">
        <v>1506</v>
      </c>
      <c r="C545" s="84" t="s">
        <v>53</v>
      </c>
      <c r="D545" s="82" t="str">
        <f t="shared" si="16"/>
        <v>(544,'Intimação do convenente para sanar a irregularidade, no prazo de 10 (dez) dias, nos termos do art 48, caput, da Lei nº 12209/2011, na hipótese de apresentação da prestação de contas e constatação de pendência documental','DOCUMENTO'),</v>
      </c>
      <c r="E545" s="88">
        <f t="shared" si="17"/>
        <v>544</v>
      </c>
    </row>
    <row r="546" spans="1:5" ht="30">
      <c r="A546" s="86">
        <v>545</v>
      </c>
      <c r="B546" s="77" t="s">
        <v>813</v>
      </c>
      <c r="C546" s="84" t="s">
        <v>53</v>
      </c>
      <c r="D546" s="82" t="str">
        <f t="shared" si="16"/>
        <v>(545,'Juntada das justificativas, documentos e procedimentos previstos na instrução normativa saf nº 21 de 29 de novembro de 2017','DOCUMENTO'),</v>
      </c>
      <c r="E546" s="88">
        <f t="shared" si="17"/>
        <v>545</v>
      </c>
    </row>
    <row r="547" spans="1:5" ht="30">
      <c r="A547" s="86">
        <v>546</v>
      </c>
      <c r="B547" s="77" t="s">
        <v>1507</v>
      </c>
      <c r="C547" s="84" t="s">
        <v>53</v>
      </c>
      <c r="D547" s="82" t="str">
        <f t="shared" si="16"/>
        <v>(546,'Juntada dos autos da licitação deserta, para verificação da ausência de interessados, bem como mantença das condições preestabelecidas no edital','DOCUMENTO'),</v>
      </c>
      <c r="E547" s="88">
        <f t="shared" si="17"/>
        <v>546</v>
      </c>
    </row>
    <row r="548" spans="1:5" ht="30">
      <c r="A548" s="86">
        <v>547</v>
      </c>
      <c r="B548" s="77" t="s">
        <v>1399</v>
      </c>
      <c r="C548" s="84" t="s">
        <v>53</v>
      </c>
      <c r="D548" s="82" t="str">
        <f t="shared" si="16"/>
        <v>(547,'Justificativa acerca da: (a) finalidade pública da cessão de uso do bem, (b) escolha do cessionário e (c) do prazo de vigência da cessão','DOCUMENTO'),</v>
      </c>
      <c r="E548" s="88">
        <f t="shared" si="17"/>
        <v>547</v>
      </c>
    </row>
    <row r="549" spans="1:5" ht="30">
      <c r="A549" s="86">
        <v>548</v>
      </c>
      <c r="B549" s="77" t="s">
        <v>1508</v>
      </c>
      <c r="C549" s="84" t="s">
        <v>53</v>
      </c>
      <c r="D549" s="82" t="str">
        <f t="shared" si="16"/>
        <v>(548,'Justificativa acerca do prazo pretendido para a contratação (art 59, IV, da Lei estadual n 9433/05 &amp; art 24, IV da Lei federal nº 8666/93)','DOCUMENTO'),</v>
      </c>
      <c r="E549" s="88">
        <f t="shared" si="17"/>
        <v>548</v>
      </c>
    </row>
    <row r="550" spans="1:5">
      <c r="A550" s="86">
        <v>549</v>
      </c>
      <c r="B550" s="79" t="s">
        <v>1509</v>
      </c>
      <c r="C550" s="84" t="s">
        <v>53</v>
      </c>
      <c r="D550" s="82" t="str">
        <f t="shared" si="16"/>
        <v>(549,'Justificativa acerca do prazo pretendido para a contratação (art 59, IV, da Lei estadual n 9433/05)','DOCUMENTO'),</v>
      </c>
      <c r="E550" s="88">
        <f t="shared" si="17"/>
        <v>549</v>
      </c>
    </row>
    <row r="551" spans="1:5" ht="30">
      <c r="A551" s="86">
        <v>550</v>
      </c>
      <c r="B551" s="78" t="s">
        <v>1636</v>
      </c>
      <c r="C551" s="84" t="s">
        <v>53</v>
      </c>
      <c r="D551" s="82" t="str">
        <f t="shared" si="16"/>
        <v>(550,'Justificativa acerca: (a) da destinação do bem e do interesse público a ser atendido e (b) do prazo de vigência da permissão','DOCUMENTO'),</v>
      </c>
      <c r="E551" s="88">
        <f t="shared" si="17"/>
        <v>550</v>
      </c>
    </row>
    <row r="552" spans="1:5">
      <c r="A552" s="86">
        <v>551</v>
      </c>
      <c r="B552" s="79" t="s">
        <v>838</v>
      </c>
      <c r="C552" s="84" t="s">
        <v>53</v>
      </c>
      <c r="D552" s="82" t="str">
        <f t="shared" si="16"/>
        <v>(551,'Justificativa apresentada nos autos para a divisão da licitação em lotes','DOCUMENTO'),</v>
      </c>
      <c r="E552" s="88">
        <f t="shared" si="17"/>
        <v>551</v>
      </c>
    </row>
    <row r="553" spans="1:5" ht="30">
      <c r="A553" s="86">
        <v>552</v>
      </c>
      <c r="B553" s="79" t="s">
        <v>842</v>
      </c>
      <c r="C553" s="84" t="s">
        <v>53</v>
      </c>
      <c r="D553" s="82" t="str">
        <f t="shared" si="16"/>
        <v>(552,'Justificativa apresentada nos autos para a quantidade de postos que serão objeto da contratação, através das Diretorias Gerais – DG, por intermédio das Diretorias ','DOCUMENTO'),</v>
      </c>
      <c r="E553" s="88">
        <f t="shared" si="17"/>
        <v>552</v>
      </c>
    </row>
    <row r="554" spans="1:5" ht="30">
      <c r="A554" s="86">
        <v>553</v>
      </c>
      <c r="B554" s="79" t="s">
        <v>671</v>
      </c>
      <c r="C554" s="84" t="s">
        <v>53</v>
      </c>
      <c r="D554" s="82" t="str">
        <f t="shared" si="16"/>
        <v>(553,'Justificativa apta a demonstrar a superveniência do fato ensejador da ampliação do objeto do convênio, a existência de interesse público para a modificação e indicação do prazo e recursos necessários','DOCUMENTO'),</v>
      </c>
      <c r="E554" s="88">
        <f t="shared" si="17"/>
        <v>553</v>
      </c>
    </row>
    <row r="555" spans="1:5" ht="30">
      <c r="A555" s="86">
        <v>554</v>
      </c>
      <c r="B555" s="77" t="s">
        <v>949</v>
      </c>
      <c r="C555" s="84" t="s">
        <v>53</v>
      </c>
      <c r="D555" s="82" t="str">
        <f t="shared" si="16"/>
        <v>(554,'Justificativa apta a demonstrar a superveniência do fato ensejador da prorrogação contratual e do prazo necessário à conclusão do contrato','DOCUMENTO'),</v>
      </c>
      <c r="E555" s="88">
        <f t="shared" si="17"/>
        <v>554</v>
      </c>
    </row>
    <row r="556" spans="1:5" ht="30">
      <c r="A556" s="86">
        <v>555</v>
      </c>
      <c r="B556" s="79" t="s">
        <v>640</v>
      </c>
      <c r="C556" s="84" t="s">
        <v>53</v>
      </c>
      <c r="D556" s="82" t="str">
        <f t="shared" si="16"/>
        <v>(555,'Justificativa apta a demonstrar a superveniência do fato ensejador da prorrogação, a existência de interesse público para a conclusão da parceria e indicação do prazo necessário','DOCUMENTO'),</v>
      </c>
      <c r="E556" s="88">
        <f t="shared" si="17"/>
        <v>555</v>
      </c>
    </row>
    <row r="557" spans="1:5" ht="30">
      <c r="A557" s="86">
        <v>556</v>
      </c>
      <c r="B557" s="79" t="s">
        <v>647</v>
      </c>
      <c r="C557" s="84" t="s">
        <v>53</v>
      </c>
      <c r="D557" s="82" t="str">
        <f t="shared" si="16"/>
        <v>(556,'Justificativa apta a demonstrar a superveniência do fato ensejador da prorrogação, a existência de interesse público para a conclusão do convênio e indicação do  prazo necessário','DOCUMENTO'),</v>
      </c>
      <c r="E557" s="88">
        <f t="shared" si="17"/>
        <v>556</v>
      </c>
    </row>
    <row r="558" spans="1:5" ht="30">
      <c r="A558" s="86">
        <v>557</v>
      </c>
      <c r="B558" s="79" t="s">
        <v>1510</v>
      </c>
      <c r="C558" s="84" t="s">
        <v>53</v>
      </c>
      <c r="D558" s="82" t="str">
        <f t="shared" si="16"/>
        <v>(557,'Justificativa apta a demonstrar a superveniência do fato ensejador da prorrogação, a existência de interesse público para a conclusão do convênio e indicação do  prazo necessário ','DOCUMENTO'),</v>
      </c>
      <c r="E558" s="88">
        <f t="shared" si="17"/>
        <v>557</v>
      </c>
    </row>
    <row r="559" spans="1:5" ht="45">
      <c r="A559" s="86">
        <v>558</v>
      </c>
      <c r="B559" s="79" t="s">
        <v>1511</v>
      </c>
      <c r="C559" s="84" t="s">
        <v>53</v>
      </c>
      <c r="D559" s="82" t="str">
        <f t="shared" si="16"/>
        <v>(558,'Justificativa da área de TIC sobre as exigências técnicas, definindo, quando aplicáveis, em consonância com as especificações dadas pela unidade requisitante, os requisitos técnicos previstos no art 11 do Decreto estadual n 15404/2014','DOCUMENTO'),</v>
      </c>
      <c r="E559" s="88">
        <f t="shared" si="17"/>
        <v>558</v>
      </c>
    </row>
    <row r="560" spans="1:5">
      <c r="A560" s="86">
        <v>559</v>
      </c>
      <c r="B560" s="79" t="s">
        <v>1512</v>
      </c>
      <c r="C560" s="84" t="s">
        <v>53</v>
      </c>
      <c r="D560" s="82" t="str">
        <f t="shared" si="16"/>
        <v>(559,'Justificativa da escolha do profissional do setor artístico, de acordo com o art 60, §2º da Lei n 9433/05','DOCUMENTO'),</v>
      </c>
      <c r="E560" s="88">
        <f t="shared" si="17"/>
        <v>559</v>
      </c>
    </row>
    <row r="561" spans="1:5">
      <c r="A561" s="86">
        <v>560</v>
      </c>
      <c r="B561" s="79" t="s">
        <v>807</v>
      </c>
      <c r="C561" s="84" t="s">
        <v>53</v>
      </c>
      <c r="D561" s="82" t="str">
        <f t="shared" si="16"/>
        <v>(560,'Justificativa da instauração','DOCUMENTO'),</v>
      </c>
      <c r="E561" s="88">
        <f t="shared" si="17"/>
        <v>560</v>
      </c>
    </row>
    <row r="562" spans="1:5" ht="60">
      <c r="A562" s="86">
        <v>561</v>
      </c>
      <c r="B562" s="79" t="s">
        <v>1637</v>
      </c>
      <c r="C562" s="84" t="s">
        <v>53</v>
      </c>
      <c r="D562" s="82" t="str">
        <f t="shared" si="16"/>
        <v>(561,'Justificativa da unidade interessada na adesão, contendo caracterização do objeto a ser adquirido, diagnóstico da necessidade, bem como a demonstração de adequação do objeto em vista do interesse da Administração, esclarecendo, outrossim, a opção pela carona à Ata de Registro de Preços ao invés da realização de procedimento licitatório','DOCUMENTO'),</v>
      </c>
      <c r="E562" s="88">
        <f t="shared" si="17"/>
        <v>561</v>
      </c>
    </row>
    <row r="563" spans="1:5" ht="30">
      <c r="A563" s="86">
        <v>562</v>
      </c>
      <c r="B563" s="79" t="s">
        <v>1513</v>
      </c>
      <c r="C563" s="84" t="s">
        <v>53</v>
      </c>
      <c r="D563" s="82" t="str">
        <f t="shared" si="16"/>
        <v>(562,'Justificativa da unidade requisitante sobre a necessidade de aquisição dos bens ou serviços na área de TIC, contendo, no que couber, os requisitos previstos no art 10 do Decreto estadual n 15404/2014','DOCUMENTO'),</v>
      </c>
      <c r="E563" s="88">
        <f t="shared" si="17"/>
        <v>562</v>
      </c>
    </row>
    <row r="564" spans="1:5">
      <c r="A564" s="86">
        <v>563</v>
      </c>
      <c r="B564" s="79" t="s">
        <v>868</v>
      </c>
      <c r="C564" s="84" t="s">
        <v>53</v>
      </c>
      <c r="D564" s="82" t="str">
        <f t="shared" si="16"/>
        <v>(563,'Justificativa de não repetição da licitação','DOCUMENTO'),</v>
      </c>
      <c r="E564" s="88">
        <f t="shared" si="17"/>
        <v>563</v>
      </c>
    </row>
    <row r="565" spans="1:5">
      <c r="A565" s="86">
        <v>564</v>
      </c>
      <c r="B565" s="79" t="s">
        <v>1382</v>
      </c>
      <c r="C565" s="84" t="s">
        <v>53</v>
      </c>
      <c r="D565" s="82" t="str">
        <f t="shared" si="16"/>
        <v>(564,'Justificativa de vantagem na doação à outorga de uso','DOCUMENTO'),</v>
      </c>
      <c r="E565" s="88">
        <f t="shared" si="17"/>
        <v>564</v>
      </c>
    </row>
    <row r="566" spans="1:5" ht="30">
      <c r="A566" s="86">
        <v>565</v>
      </c>
      <c r="B566" s="77" t="s">
        <v>1514</v>
      </c>
      <c r="C566" s="84" t="s">
        <v>53</v>
      </c>
      <c r="D566" s="82" t="str">
        <f t="shared" si="16"/>
        <v>(565,'Justificativa do preço, inclusive com apresentação de orçamentos ou da consulta aos preços de mercado (art 65, §3º, VIII, da Lei estadual n 9433/05) ','DOCUMENTO'),</v>
      </c>
      <c r="E566" s="88">
        <f t="shared" si="17"/>
        <v>565</v>
      </c>
    </row>
    <row r="567" spans="1:5" ht="30">
      <c r="A567" s="86">
        <v>566</v>
      </c>
      <c r="B567" s="77" t="s">
        <v>1021</v>
      </c>
      <c r="C567" s="84" t="s">
        <v>53</v>
      </c>
      <c r="D567" s="82" t="str">
        <f t="shared" si="16"/>
        <v>(566,'Justificativa do preço, preferencialmente de acordo com os parâmetros indicados no Anexo II (Parecer nº PA-NLC-JLD-MTF-698/2014)','DOCUMENTO'),</v>
      </c>
      <c r="E567" s="88">
        <f t="shared" si="17"/>
        <v>566</v>
      </c>
    </row>
    <row r="568" spans="1:5" ht="30">
      <c r="A568" s="86">
        <v>567</v>
      </c>
      <c r="B568" s="77" t="s">
        <v>855</v>
      </c>
      <c r="C568" s="84" t="s">
        <v>53</v>
      </c>
      <c r="D568" s="82" t="str">
        <f t="shared" si="16"/>
        <v>(567,'Justificativa do preço, preferencialmente de acordo com os parâmetros indicados no Anexo II (Parecer nºPA-NLC-JLD-MTF-698/2014)','DOCUMENTO'),</v>
      </c>
      <c r="E568" s="88">
        <f t="shared" si="17"/>
        <v>567</v>
      </c>
    </row>
    <row r="569" spans="1:5" ht="30">
      <c r="A569" s="86">
        <v>568</v>
      </c>
      <c r="B569" s="77" t="s">
        <v>865</v>
      </c>
      <c r="C569" s="84" t="s">
        <v>53</v>
      </c>
      <c r="D569" s="82" t="str">
        <f t="shared" si="16"/>
        <v>(568,'Justificativa do preço, preferencialmente de acordo com os parâmetros indicados no Parecer nºPA-NLC-JLD-MTF-698/2014','DOCUMENTO'),</v>
      </c>
      <c r="E569" s="88">
        <f t="shared" si="17"/>
        <v>568</v>
      </c>
    </row>
    <row r="570" spans="1:5" ht="30">
      <c r="A570" s="86">
        <v>569</v>
      </c>
      <c r="B570" s="79" t="s">
        <v>1029</v>
      </c>
      <c r="C570" s="84" t="s">
        <v>53</v>
      </c>
      <c r="D570" s="82" t="str">
        <f t="shared" si="16"/>
        <v>(569,'Justificativa do preço, preferencialmente de acordo com os parâmetros indicados Parecer nº PA-NLC-JLD-MTF-698/2014','DOCUMENTO'),</v>
      </c>
      <c r="E570" s="88">
        <f t="shared" si="17"/>
        <v>569</v>
      </c>
    </row>
    <row r="571" spans="1:5" ht="30">
      <c r="A571" s="86">
        <v>570</v>
      </c>
      <c r="B571" s="79" t="s">
        <v>867</v>
      </c>
      <c r="C571" s="84" t="s">
        <v>53</v>
      </c>
      <c r="D571" s="82" t="str">
        <f t="shared" si="16"/>
        <v>(570,'Justificativa do preço, preferencialmente de acordo com os parâmetros indicados Parecer nºPA-NLC-JLD-MTF-698/2014','DOCUMENTO'),</v>
      </c>
      <c r="E571" s="88">
        <f t="shared" si="17"/>
        <v>570</v>
      </c>
    </row>
    <row r="572" spans="1:5">
      <c r="A572" s="86">
        <v>571</v>
      </c>
      <c r="B572" s="77" t="s">
        <v>802</v>
      </c>
      <c r="C572" s="84" t="s">
        <v>53</v>
      </c>
      <c r="D572" s="82" t="str">
        <f t="shared" si="16"/>
        <v>(571,'Justificativa para a celebração','DOCUMENTO'),</v>
      </c>
      <c r="E572" s="88">
        <f t="shared" si="17"/>
        <v>571</v>
      </c>
    </row>
    <row r="573" spans="1:5" ht="30">
      <c r="A573" s="86">
        <v>572</v>
      </c>
      <c r="B573" s="79" t="s">
        <v>1638</v>
      </c>
      <c r="C573" s="84" t="s">
        <v>53</v>
      </c>
      <c r="D573" s="82" t="str">
        <f t="shared" si="16"/>
        <v>(572,'Justificativa para a contratação direta, à revelia do regular processo licitatório, inclusive no que tange ao quantitativo a ser contratado (art59, IV art 65 da Lei Estadual nº 9433/05)','DOCUMENTO'),</v>
      </c>
      <c r="E573" s="88">
        <f t="shared" si="17"/>
        <v>572</v>
      </c>
    </row>
    <row r="574" spans="1:5">
      <c r="A574" s="86">
        <v>573</v>
      </c>
      <c r="B574" s="79" t="s">
        <v>975</v>
      </c>
      <c r="C574" s="84" t="s">
        <v>53</v>
      </c>
      <c r="D574" s="82" t="str">
        <f t="shared" si="16"/>
        <v>(573,'Justificativa para divisão ou não do objeto da licitação em lotes','DOCUMENTO'),</v>
      </c>
      <c r="E574" s="88">
        <f t="shared" si="17"/>
        <v>573</v>
      </c>
    </row>
    <row r="575" spans="1:5">
      <c r="A575" s="86">
        <v>574</v>
      </c>
      <c r="B575" s="79" t="s">
        <v>817</v>
      </c>
      <c r="C575" s="84" t="s">
        <v>53</v>
      </c>
      <c r="D575" s="82" t="str">
        <f t="shared" si="16"/>
        <v>(574,'Justificativa técnica para a alteração','DOCUMENTO'),</v>
      </c>
      <c r="E575" s="88">
        <f t="shared" si="17"/>
        <v>574</v>
      </c>
    </row>
    <row r="576" spans="1:5">
      <c r="A576" s="86">
        <v>575</v>
      </c>
      <c r="B576" s="79" t="s">
        <v>1084</v>
      </c>
      <c r="C576" s="84" t="s">
        <v>53</v>
      </c>
      <c r="D576" s="82" t="str">
        <f t="shared" si="16"/>
        <v>(575,'Laudo da Junta Médica','DOCUMENTO'),</v>
      </c>
      <c r="E576" s="88">
        <f t="shared" si="17"/>
        <v>575</v>
      </c>
    </row>
    <row r="577" spans="1:5">
      <c r="A577" s="86">
        <v>576</v>
      </c>
      <c r="B577" s="79" t="s">
        <v>492</v>
      </c>
      <c r="C577" s="84" t="s">
        <v>53</v>
      </c>
      <c r="D577" s="82" t="str">
        <f t="shared" si="16"/>
        <v>(576,'Laudo da Junta Médica Oficial do Estado sobre o cabimento de licença médica em favor do servidor','DOCUMENTO'),</v>
      </c>
      <c r="E577" s="88">
        <f t="shared" si="17"/>
        <v>576</v>
      </c>
    </row>
    <row r="578" spans="1:5">
      <c r="A578" s="86">
        <v>577</v>
      </c>
      <c r="B578" s="79" t="s">
        <v>1391</v>
      </c>
      <c r="C578" s="84" t="s">
        <v>53</v>
      </c>
      <c r="D578" s="82" t="str">
        <f t="shared" si="16"/>
        <v>(577,'Laudo de avaliação','DOCUMENTO'),</v>
      </c>
      <c r="E578" s="88">
        <f t="shared" si="17"/>
        <v>577</v>
      </c>
    </row>
    <row r="579" spans="1:5">
      <c r="A579" s="86">
        <v>578</v>
      </c>
      <c r="B579" s="79" t="s">
        <v>1515</v>
      </c>
      <c r="C579" s="84" t="s">
        <v>53</v>
      </c>
      <c r="D579" s="82" t="str">
        <f t="shared" ref="D579:D642" si="18">CONCATENATE("(",$A579,",'",$B579,"','",SUBSTITUTE(UPPER($C579),UPPER("Informação"),"OBRIGATORIO"),"'),")</f>
        <v>(578,'Laudo de avaliação dos bens','DOCUMENTO'),</v>
      </c>
      <c r="E579" s="88">
        <f t="shared" ref="E579:E642" si="19">A579</f>
        <v>578</v>
      </c>
    </row>
    <row r="580" spans="1:5">
      <c r="A580" s="86">
        <v>579</v>
      </c>
      <c r="B580" s="79" t="s">
        <v>880</v>
      </c>
      <c r="C580" s="84" t="s">
        <v>53</v>
      </c>
      <c r="D580" s="82" t="str">
        <f t="shared" si="18"/>
        <v>(579,'Laudo de avaliação ou declaração de compatibilidade de preço','DOCUMENTO'),</v>
      </c>
      <c r="E580" s="88">
        <f t="shared" si="19"/>
        <v>579</v>
      </c>
    </row>
    <row r="581" spans="1:5">
      <c r="A581" s="86">
        <v>580</v>
      </c>
      <c r="B581" s="79" t="s">
        <v>1085</v>
      </c>
      <c r="C581" s="84" t="s">
        <v>53</v>
      </c>
      <c r="D581" s="82" t="str">
        <f t="shared" si="18"/>
        <v>(580,'Laudo de invalidez','DOCUMENTO'),</v>
      </c>
      <c r="E581" s="88">
        <f t="shared" si="19"/>
        <v>580</v>
      </c>
    </row>
    <row r="582" spans="1:5">
      <c r="A582" s="86">
        <v>581</v>
      </c>
      <c r="B582" s="79" t="s">
        <v>785</v>
      </c>
      <c r="C582" s="84" t="s">
        <v>53</v>
      </c>
      <c r="D582" s="82" t="str">
        <f t="shared" si="18"/>
        <v>(581,'Laudo médico expedido pela junta médica da polícia militar em caso de reforma','DOCUMENTO'),</v>
      </c>
      <c r="E582" s="88">
        <f t="shared" si="19"/>
        <v>581</v>
      </c>
    </row>
    <row r="583" spans="1:5">
      <c r="A583" s="86">
        <v>582</v>
      </c>
      <c r="B583" s="79" t="s">
        <v>777</v>
      </c>
      <c r="C583" s="84" t="s">
        <v>53</v>
      </c>
      <c r="D583" s="82" t="str">
        <f t="shared" si="18"/>
        <v>(582,'Laudo Médico expedido pela junta médica oficial de saúde (em caso de aposentadoria por invalidez)','DOCUMENTO'),</v>
      </c>
      <c r="E583" s="88">
        <f t="shared" si="19"/>
        <v>582</v>
      </c>
    </row>
    <row r="584" spans="1:5">
      <c r="A584" s="86">
        <v>583</v>
      </c>
      <c r="B584" s="79" t="s">
        <v>744</v>
      </c>
      <c r="C584" s="84" t="s">
        <v>53</v>
      </c>
      <c r="D584" s="82" t="str">
        <f t="shared" si="18"/>
        <v>(583,'Laudo Pericial','DOCUMENTO'),</v>
      </c>
      <c r="E584" s="88">
        <f t="shared" si="19"/>
        <v>583</v>
      </c>
    </row>
    <row r="585" spans="1:5">
      <c r="A585" s="86">
        <v>584</v>
      </c>
      <c r="B585" s="79" t="s">
        <v>551</v>
      </c>
      <c r="C585" s="84" t="s">
        <v>53</v>
      </c>
      <c r="D585" s="82" t="str">
        <f t="shared" si="18"/>
        <v>(584,'Laudo pericial emitido por órgão oficial','DOCUMENTO'),</v>
      </c>
      <c r="E585" s="88">
        <f t="shared" si="19"/>
        <v>584</v>
      </c>
    </row>
    <row r="586" spans="1:5">
      <c r="A586" s="86">
        <v>585</v>
      </c>
      <c r="B586" s="77" t="s">
        <v>590</v>
      </c>
      <c r="C586" s="84" t="s">
        <v>53</v>
      </c>
      <c r="D586" s="82" t="str">
        <f t="shared" si="18"/>
        <v>(585,'Laudo pericial emitido por órgão oficial que não a Junta Médica','DOCUMENTO'),</v>
      </c>
      <c r="E586" s="88">
        <f t="shared" si="19"/>
        <v>585</v>
      </c>
    </row>
    <row r="587" spans="1:5">
      <c r="A587" s="86">
        <v>586</v>
      </c>
      <c r="B587" s="79" t="s">
        <v>556</v>
      </c>
      <c r="C587" s="84" t="s">
        <v>53</v>
      </c>
      <c r="D587" s="82" t="str">
        <f t="shared" si="18"/>
        <v>(586,'Laudo pericial emitido por órgão oficial que não é a Junta Médica','DOCUMENTO'),</v>
      </c>
      <c r="E587" s="88">
        <f t="shared" si="19"/>
        <v>586</v>
      </c>
    </row>
    <row r="588" spans="1:5">
      <c r="A588" s="86">
        <v>587</v>
      </c>
      <c r="B588" s="79" t="s">
        <v>378</v>
      </c>
      <c r="C588" s="84" t="s">
        <v>53</v>
      </c>
      <c r="D588" s="82" t="str">
        <f t="shared" si="18"/>
        <v>(587,'Laudo pericial emitido por órgão oficial que não seja a Junta Médica do Estado','DOCUMENTO'),</v>
      </c>
      <c r="E588" s="88">
        <f t="shared" si="19"/>
        <v>587</v>
      </c>
    </row>
    <row r="589" spans="1:5" ht="30">
      <c r="A589" s="86">
        <v>588</v>
      </c>
      <c r="B589" s="79" t="s">
        <v>1516</v>
      </c>
      <c r="C589" s="84" t="s">
        <v>53</v>
      </c>
      <c r="D589" s="82" t="str">
        <f t="shared" si="18"/>
        <v>(588,'Laudos técnicos específicos para a contratação solicitada nos processos em que haja pleitos para contratação de postos com incidência de insalubridade ou periculosidade (item 427, IN SAEB n 005/2011)','DOCUMENTO'),</v>
      </c>
      <c r="E589" s="88">
        <f t="shared" si="19"/>
        <v>588</v>
      </c>
    </row>
    <row r="590" spans="1:5">
      <c r="A590" s="86">
        <v>589</v>
      </c>
      <c r="B590" s="79" t="s">
        <v>1380</v>
      </c>
      <c r="C590" s="84" t="s">
        <v>53</v>
      </c>
      <c r="D590" s="82" t="str">
        <f t="shared" si="18"/>
        <v>(589,'Lei autorizativa','DOCUMENTO'),</v>
      </c>
      <c r="E590" s="88">
        <f t="shared" si="19"/>
        <v>589</v>
      </c>
    </row>
    <row r="591" spans="1:5">
      <c r="A591" s="86">
        <v>590</v>
      </c>
      <c r="B591" s="79" t="s">
        <v>500</v>
      </c>
      <c r="C591" s="84" t="s">
        <v>53</v>
      </c>
      <c r="D591" s="82" t="str">
        <f t="shared" si="18"/>
        <v>(590,'Lei que criou o cargo público ocupado','DOCUMENTO'),</v>
      </c>
      <c r="E591" s="88">
        <f t="shared" si="19"/>
        <v>590</v>
      </c>
    </row>
    <row r="592" spans="1:5">
      <c r="A592" s="86">
        <v>591</v>
      </c>
      <c r="B592" s="79" t="s">
        <v>729</v>
      </c>
      <c r="C592" s="84" t="s">
        <v>53</v>
      </c>
      <c r="D592" s="82" t="str">
        <f t="shared" si="18"/>
        <v>(591,'Lista dos resultados parciais e finais','DOCUMENTO'),</v>
      </c>
      <c r="E592" s="88">
        <f t="shared" si="19"/>
        <v>591</v>
      </c>
    </row>
    <row r="593" spans="1:5">
      <c r="A593" s="86">
        <v>592</v>
      </c>
      <c r="B593" s="79" t="s">
        <v>727</v>
      </c>
      <c r="C593" s="84" t="s">
        <v>53</v>
      </c>
      <c r="D593" s="82" t="str">
        <f t="shared" si="18"/>
        <v>(592,'Lista dos resultados parciais e finaL','DOCUMENTO'),</v>
      </c>
      <c r="E593" s="88">
        <f t="shared" si="19"/>
        <v>592</v>
      </c>
    </row>
    <row r="594" spans="1:5">
      <c r="A594" s="86">
        <v>593</v>
      </c>
      <c r="B594" s="79" t="s">
        <v>1083</v>
      </c>
      <c r="C594" s="84" t="s">
        <v>53</v>
      </c>
      <c r="D594" s="82" t="str">
        <f t="shared" si="18"/>
        <v>(593,'LTCAT','DOCUMENTO'),</v>
      </c>
      <c r="E594" s="88">
        <f t="shared" si="19"/>
        <v>593</v>
      </c>
    </row>
    <row r="595" spans="1:5">
      <c r="A595" s="86">
        <v>594</v>
      </c>
      <c r="B595" s="79" t="s">
        <v>359</v>
      </c>
      <c r="C595" s="84" t="s">
        <v>53</v>
      </c>
      <c r="D595" s="82" t="str">
        <f t="shared" si="18"/>
        <v>(594,'Mandado de citação, com descrição do fato ilícito imputado e indicação dos dispositivos legais','DOCUMENTO'),</v>
      </c>
      <c r="E595" s="88">
        <f t="shared" si="19"/>
        <v>594</v>
      </c>
    </row>
    <row r="596" spans="1:5" ht="30">
      <c r="A596" s="86">
        <v>595</v>
      </c>
      <c r="B596" s="79" t="s">
        <v>484</v>
      </c>
      <c r="C596" s="84" t="s">
        <v>53</v>
      </c>
      <c r="D596" s="82" t="str">
        <f t="shared" si="18"/>
        <v>(595,'Mandado de Intimação convocando a pessoa jurídica denunciada, através do seu representante legal, para prestar esclarecimentos','DOCUMENTO'),</v>
      </c>
      <c r="E596" s="88">
        <f t="shared" si="19"/>
        <v>595</v>
      </c>
    </row>
    <row r="597" spans="1:5" ht="30">
      <c r="A597" s="86">
        <v>596</v>
      </c>
      <c r="B597" s="79" t="s">
        <v>566</v>
      </c>
      <c r="C597" s="84" t="s">
        <v>53</v>
      </c>
      <c r="D597" s="82" t="str">
        <f t="shared" si="18"/>
        <v>(596,'Mandado de intimação da pessoa física/jurídica que recebeu recursos da instauração de tomada de contas especial e inscrição no SICON','DOCUMENTO'),</v>
      </c>
      <c r="E597" s="88">
        <f t="shared" si="19"/>
        <v>596</v>
      </c>
    </row>
    <row r="598" spans="1:5">
      <c r="A598" s="86">
        <v>597</v>
      </c>
      <c r="B598" s="79" t="s">
        <v>405</v>
      </c>
      <c r="C598" s="84" t="s">
        <v>53</v>
      </c>
      <c r="D598" s="82" t="str">
        <f t="shared" si="18"/>
        <v>(597,'Mandado de intimação das testemunhas arroladas pelo defensor, quando estas foram agente público estadual','DOCUMENTO'),</v>
      </c>
      <c r="E598" s="88">
        <f t="shared" si="19"/>
        <v>597</v>
      </c>
    </row>
    <row r="599" spans="1:5">
      <c r="A599" s="86">
        <v>598</v>
      </c>
      <c r="B599" s="79" t="s">
        <v>557</v>
      </c>
      <c r="C599" s="84" t="s">
        <v>53</v>
      </c>
      <c r="D599" s="82" t="str">
        <f t="shared" si="18"/>
        <v>(598,'Mandado de intimação de convocação das pessoas que irão para depor em audiência','DOCUMENTO'),</v>
      </c>
      <c r="E599" s="88">
        <f t="shared" si="19"/>
        <v>598</v>
      </c>
    </row>
    <row r="600" spans="1:5">
      <c r="A600" s="86">
        <v>599</v>
      </c>
      <c r="B600" s="79" t="s">
        <v>545</v>
      </c>
      <c r="C600" s="84" t="s">
        <v>53</v>
      </c>
      <c r="D600" s="82" t="str">
        <f t="shared" si="18"/>
        <v>(599,'Mandado de intimação de convocação das pessoas, servidores ou não, que irão para depor em audiência','DOCUMENTO'),</v>
      </c>
      <c r="E600" s="88">
        <f t="shared" si="19"/>
        <v>599</v>
      </c>
    </row>
    <row r="601" spans="1:5" ht="30">
      <c r="A601" s="86">
        <v>600</v>
      </c>
      <c r="B601" s="79" t="s">
        <v>402</v>
      </c>
      <c r="C601" s="84" t="s">
        <v>53</v>
      </c>
      <c r="D601" s="82" t="str">
        <f t="shared" si="18"/>
        <v>(600,'Mandado de intimação do defensor constituído para audiência de oitiva das testemunhas arroladas na petição com Pedido de Reconsideração','DOCUMENTO'),</v>
      </c>
      <c r="E601" s="88">
        <f t="shared" si="19"/>
        <v>600</v>
      </c>
    </row>
    <row r="602" spans="1:5">
      <c r="A602" s="86">
        <v>601</v>
      </c>
      <c r="B602" s="79" t="s">
        <v>618</v>
      </c>
      <c r="C602" s="84" t="s">
        <v>53</v>
      </c>
      <c r="D602" s="82" t="str">
        <f t="shared" si="18"/>
        <v>(601,'Mandado de Intimação para apresentação de defesa final','DOCUMENTO'),</v>
      </c>
      <c r="E602" s="88">
        <f t="shared" si="19"/>
        <v>601</v>
      </c>
    </row>
    <row r="603" spans="1:5">
      <c r="A603" s="86">
        <v>602</v>
      </c>
      <c r="B603" s="79" t="s">
        <v>384</v>
      </c>
      <c r="C603" s="84" t="s">
        <v>53</v>
      </c>
      <c r="D603" s="82" t="str">
        <f t="shared" si="18"/>
        <v>(602,'Mandado de intimação para apresentação de defesa final dirigido ao defensor do acusado revel','DOCUMENTO'),</v>
      </c>
      <c r="E603" s="88">
        <f t="shared" si="19"/>
        <v>602</v>
      </c>
    </row>
    <row r="604" spans="1:5">
      <c r="A604" s="86">
        <v>603</v>
      </c>
      <c r="B604" s="79" t="s">
        <v>594</v>
      </c>
      <c r="C604" s="84" t="s">
        <v>53</v>
      </c>
      <c r="D604" s="82" t="str">
        <f t="shared" si="18"/>
        <v>(603,'Mandado de intimação para defesa final','DOCUMENTO'),</v>
      </c>
      <c r="E604" s="88">
        <f t="shared" si="19"/>
        <v>603</v>
      </c>
    </row>
    <row r="605" spans="1:5">
      <c r="A605" s="86">
        <v>604</v>
      </c>
      <c r="B605" s="77" t="s">
        <v>393</v>
      </c>
      <c r="C605" s="84" t="s">
        <v>53</v>
      </c>
      <c r="D605" s="82" t="str">
        <f t="shared" si="18"/>
        <v>(604,'Mandado de intimação para defesa final complementar ','DOCUMENTO'),</v>
      </c>
      <c r="E605" s="88">
        <f t="shared" si="19"/>
        <v>604</v>
      </c>
    </row>
    <row r="606" spans="1:5">
      <c r="A606" s="86">
        <v>605</v>
      </c>
      <c r="B606" s="79" t="s">
        <v>527</v>
      </c>
      <c r="C606" s="84" t="s">
        <v>53</v>
      </c>
      <c r="D606" s="82" t="str">
        <f t="shared" si="18"/>
        <v>(605,'Mandado de Intimação para impugnação dos valores arbitrados a título de ressarcimento','DOCUMENTO'),</v>
      </c>
      <c r="E606" s="88">
        <f t="shared" si="19"/>
        <v>605</v>
      </c>
    </row>
    <row r="607" spans="1:5">
      <c r="A607" s="86">
        <v>606</v>
      </c>
      <c r="B607" s="77" t="s">
        <v>381</v>
      </c>
      <c r="C607" s="84" t="s">
        <v>53</v>
      </c>
      <c r="D607" s="82" t="str">
        <f t="shared" si="18"/>
        <v>(606,'Mandado de intimação para o defensor se manifestar sobre prova documental','DOCUMENTO'),</v>
      </c>
      <c r="E607" s="88">
        <f t="shared" si="19"/>
        <v>606</v>
      </c>
    </row>
    <row r="608" spans="1:5" ht="30">
      <c r="A608" s="86">
        <v>607</v>
      </c>
      <c r="B608" s="77" t="s">
        <v>379</v>
      </c>
      <c r="C608" s="84" t="s">
        <v>53</v>
      </c>
      <c r="D608" s="82" t="str">
        <f t="shared" si="18"/>
        <v>(607,'Mandado de intimação para o defensor, constituído ou dativo, formular quesitos na colheita de prova pericial de qualquer natureza','DOCUMENTO'),</v>
      </c>
      <c r="E608" s="88">
        <f t="shared" si="19"/>
        <v>607</v>
      </c>
    </row>
    <row r="609" spans="1:5" ht="30">
      <c r="A609" s="86">
        <v>608</v>
      </c>
      <c r="B609" s="79" t="s">
        <v>589</v>
      </c>
      <c r="C609" s="84" t="s">
        <v>53</v>
      </c>
      <c r="D609" s="82" t="str">
        <f t="shared" si="18"/>
        <v>(608,'Mandado de intimação para o defensor, constituído ou dativo, se manifestar sobre prova documental juntada aos autos','DOCUMENTO'),</v>
      </c>
      <c r="E609" s="88">
        <f t="shared" si="19"/>
        <v>608</v>
      </c>
    </row>
    <row r="610" spans="1:5">
      <c r="A610" s="86">
        <v>609</v>
      </c>
      <c r="B610" s="79" t="s">
        <v>485</v>
      </c>
      <c r="C610" s="84" t="s">
        <v>53</v>
      </c>
      <c r="D610" s="82" t="str">
        <f t="shared" si="18"/>
        <v>(609,'Mandado de Intimação para oitiva de pessoas que presenciaram o fato','DOCUMENTO'),</v>
      </c>
      <c r="E610" s="88">
        <f t="shared" si="19"/>
        <v>609</v>
      </c>
    </row>
    <row r="611" spans="1:5">
      <c r="A611" s="86">
        <v>610</v>
      </c>
      <c r="B611" s="79" t="s">
        <v>380</v>
      </c>
      <c r="C611" s="84" t="s">
        <v>53</v>
      </c>
      <c r="D611" s="82" t="str">
        <f t="shared" si="18"/>
        <v>(610,'Mandado de intimação solicitando de outros órgãos a apresentação de documentos para o PAD','DOCUMENTO'),</v>
      </c>
      <c r="E611" s="88">
        <f t="shared" si="19"/>
        <v>610</v>
      </c>
    </row>
    <row r="612" spans="1:5" ht="30">
      <c r="A612" s="86">
        <v>611</v>
      </c>
      <c r="B612" s="79" t="s">
        <v>520</v>
      </c>
      <c r="C612" s="84" t="s">
        <v>53</v>
      </c>
      <c r="D612" s="82" t="str">
        <f t="shared" si="18"/>
        <v>(611,'Mandado de notificação para a pessoa jurídica processada se manifestar em 10 dias sobre a imputação de ter causado dano','DOCUMENTO'),</v>
      </c>
      <c r="E612" s="88">
        <f t="shared" si="19"/>
        <v>611</v>
      </c>
    </row>
    <row r="613" spans="1:5">
      <c r="A613" s="86">
        <v>612</v>
      </c>
      <c r="B613" s="79" t="s">
        <v>606</v>
      </c>
      <c r="C613" s="84" t="s">
        <v>53</v>
      </c>
      <c r="D613" s="82" t="str">
        <f t="shared" si="18"/>
        <v>(612,'Mandado de notificação para apresentação de defesa prévia','DOCUMENTO'),</v>
      </c>
      <c r="E613" s="88">
        <f t="shared" si="19"/>
        <v>612</v>
      </c>
    </row>
    <row r="614" spans="1:5" ht="30">
      <c r="A614" s="86">
        <v>613</v>
      </c>
      <c r="B614" s="79" t="s">
        <v>533</v>
      </c>
      <c r="C614" s="84" t="s">
        <v>53</v>
      </c>
      <c r="D614" s="82" t="str">
        <f t="shared" si="18"/>
        <v>(613,'Mandado de notificação para o servidor público processado se manifestar em 10 dias sobre a imputação de ter causado dano','DOCUMENTO'),</v>
      </c>
      <c r="E614" s="88">
        <f t="shared" si="19"/>
        <v>613</v>
      </c>
    </row>
    <row r="615" spans="1:5" ht="30">
      <c r="A615" s="86">
        <v>614</v>
      </c>
      <c r="B615" s="79" t="s">
        <v>529</v>
      </c>
      <c r="C615" s="84" t="s">
        <v>53</v>
      </c>
      <c r="D615" s="82" t="str">
        <f t="shared" si="18"/>
        <v>(614,'Mandado de Notificação para realização de pagamento (integral ou parcelado) dos valores a serem ressarcidos dirigido à pessoa jurídica','DOCUMENTO'),</v>
      </c>
      <c r="E615" s="88">
        <f t="shared" si="19"/>
        <v>614</v>
      </c>
    </row>
    <row r="616" spans="1:5">
      <c r="A616" s="86">
        <v>615</v>
      </c>
      <c r="B616" s="77" t="s">
        <v>538</v>
      </c>
      <c r="C616" s="84" t="s">
        <v>53</v>
      </c>
      <c r="D616" s="82" t="str">
        <f t="shared" si="18"/>
        <v>(615,'Mandado de Notificação para realização de pagamento ou pedido de parcelamento dirigido ao servidor público','DOCUMENTO'),</v>
      </c>
      <c r="E616" s="88">
        <f t="shared" si="19"/>
        <v>615</v>
      </c>
    </row>
    <row r="617" spans="1:5">
      <c r="A617" s="86">
        <v>616</v>
      </c>
      <c r="B617" s="79" t="s">
        <v>370</v>
      </c>
      <c r="C617" s="84" t="s">
        <v>53</v>
      </c>
      <c r="D617" s="82" t="str">
        <f t="shared" si="18"/>
        <v>(616,'Mandados de intimação das testemunhas arroladas pela defesa para audiência de oitiva','DOCUMENTO'),</v>
      </c>
      <c r="E617" s="88">
        <f t="shared" si="19"/>
        <v>616</v>
      </c>
    </row>
    <row r="618" spans="1:5">
      <c r="A618" s="86">
        <v>617</v>
      </c>
      <c r="B618" s="79" t="s">
        <v>369</v>
      </c>
      <c r="C618" s="84" t="s">
        <v>53</v>
      </c>
      <c r="D618" s="82" t="str">
        <f t="shared" si="18"/>
        <v>(617,'Mandados de intimação das testemunhas convocadas pela Comissão para audiência de oitiva','DOCUMENTO'),</v>
      </c>
      <c r="E618" s="88">
        <f t="shared" si="19"/>
        <v>617</v>
      </c>
    </row>
    <row r="619" spans="1:5">
      <c r="A619" s="86">
        <v>618</v>
      </c>
      <c r="B619" s="79" t="s">
        <v>585</v>
      </c>
      <c r="C619" s="84" t="s">
        <v>53</v>
      </c>
      <c r="D619" s="82" t="str">
        <f t="shared" si="18"/>
        <v>(618,'Mandados de intimação das testemunhas da Comissão','DOCUMENTO'),</v>
      </c>
      <c r="E619" s="88">
        <f t="shared" si="19"/>
        <v>618</v>
      </c>
    </row>
    <row r="620" spans="1:5">
      <c r="A620" s="86">
        <v>619</v>
      </c>
      <c r="B620" s="79" t="s">
        <v>586</v>
      </c>
      <c r="C620" s="84" t="s">
        <v>53</v>
      </c>
      <c r="D620" s="82" t="str">
        <f t="shared" si="18"/>
        <v>(619,'Mandados de intimação das testemunhas porventura arroladas pela defesa','DOCUMENTO'),</v>
      </c>
      <c r="E620" s="88">
        <f t="shared" si="19"/>
        <v>619</v>
      </c>
    </row>
    <row r="621" spans="1:5">
      <c r="A621" s="86">
        <v>620</v>
      </c>
      <c r="B621" s="79" t="s">
        <v>583</v>
      </c>
      <c r="C621" s="84" t="s">
        <v>53</v>
      </c>
      <c r="D621" s="82" t="str">
        <f t="shared" si="18"/>
        <v>(620,'Mandados de intimação do acusado não revel sempre que houver audiência','DOCUMENTO'),</v>
      </c>
      <c r="E621" s="88">
        <f t="shared" si="19"/>
        <v>620</v>
      </c>
    </row>
    <row r="622" spans="1:5" ht="30">
      <c r="A622" s="86">
        <v>621</v>
      </c>
      <c r="B622" s="79" t="s">
        <v>367</v>
      </c>
      <c r="C622" s="84" t="s">
        <v>53</v>
      </c>
      <c r="D622" s="82" t="str">
        <f t="shared" si="18"/>
        <v>(621,'Mandados de intimação do acusado não revel sempre que houver audiência (oitiva de testemunha e interrogatório)','DOCUMENTO'),</v>
      </c>
      <c r="E622" s="88">
        <f t="shared" si="19"/>
        <v>621</v>
      </c>
    </row>
    <row r="623" spans="1:5" ht="30">
      <c r="A623" s="86">
        <v>622</v>
      </c>
      <c r="B623" s="79" t="s">
        <v>368</v>
      </c>
      <c r="C623" s="84" t="s">
        <v>53</v>
      </c>
      <c r="D623" s="82" t="str">
        <f t="shared" si="18"/>
        <v>(622,'Mandados de intimação do defensor, constituído ou dativo, sempre que houver a realização de audiência (oitiva de testemunha e interrogatório)','DOCUMENTO'),</v>
      </c>
      <c r="E623" s="88">
        <f t="shared" si="19"/>
        <v>622</v>
      </c>
    </row>
    <row r="624" spans="1:5">
      <c r="A624" s="86">
        <v>623</v>
      </c>
      <c r="B624" s="79" t="s">
        <v>584</v>
      </c>
      <c r="C624" s="84" t="s">
        <v>53</v>
      </c>
      <c r="D624" s="82" t="str">
        <f t="shared" si="18"/>
        <v>(623,'Mandados de intimação do defensor, constituído ou dativo, sempre que houver audiência','DOCUMENTO'),</v>
      </c>
      <c r="E624" s="88">
        <f t="shared" si="19"/>
        <v>623</v>
      </c>
    </row>
    <row r="625" spans="1:5" ht="45">
      <c r="A625" s="86">
        <v>624</v>
      </c>
      <c r="B625" s="79" t="s">
        <v>662</v>
      </c>
      <c r="C625" s="84" t="s">
        <v>53</v>
      </c>
      <c r="D625" s="82" t="str">
        <f t="shared" si="18"/>
        <v>(624,'Manifestação (atualizada) do Conselho de Gestão das Organizações Sociais (a respeito da pertinência ou não da transferência proposta, analisando a adequação da natureza do serviço ou atividade aos objetivos e princípios do Programa Estadual de Organizações Sociais)','DOCUMENTO'),</v>
      </c>
      <c r="E625" s="88">
        <f t="shared" si="19"/>
        <v>624</v>
      </c>
    </row>
    <row r="626" spans="1:5" ht="30">
      <c r="A626" s="86">
        <v>625</v>
      </c>
      <c r="B626" s="77" t="s">
        <v>981</v>
      </c>
      <c r="C626" s="84" t="s">
        <v>53</v>
      </c>
      <c r="D626" s="82" t="str">
        <f t="shared" si="18"/>
        <v>(625,'Manifestação da Administração (preferencialmente do fiscal do contrato) acerca da execução do contrato e da qualidade dos serviços que vêm sendo prestados','DOCUMENTO'),</v>
      </c>
      <c r="E626" s="88">
        <f t="shared" si="19"/>
        <v>625</v>
      </c>
    </row>
    <row r="627" spans="1:5" ht="30">
      <c r="A627" s="86">
        <v>626</v>
      </c>
      <c r="B627" s="79" t="s">
        <v>1517</v>
      </c>
      <c r="C627" s="84" t="s">
        <v>53</v>
      </c>
      <c r="D627" s="82" t="str">
        <f t="shared" si="18"/>
        <v>(626,'Manifestação da Administração sobre a manutenção das condições vantajosas do ajuste (art 140, II, Lei estadual n 9433/05)','DOCUMENTO'),</v>
      </c>
      <c r="E627" s="88">
        <f t="shared" si="19"/>
        <v>626</v>
      </c>
    </row>
    <row r="628" spans="1:5" ht="45">
      <c r="A628" s="86">
        <v>627</v>
      </c>
      <c r="B628" s="77" t="s">
        <v>1518</v>
      </c>
      <c r="C628" s="84" t="s">
        <v>53</v>
      </c>
      <c r="D628" s="82" t="str">
        <f t="shared" si="18"/>
        <v>(627,'Manifestação da Administração sobre a manutenção das condições vantajosas do ajuste (art 140, II, Lei estadual n 9433/05) indicando se os preços a serem praticados no aditivo estão abaixo dos preços unitários máximos fixados pela SAEB','DOCUMENTO'),</v>
      </c>
      <c r="E628" s="88">
        <f t="shared" si="19"/>
        <v>627</v>
      </c>
    </row>
    <row r="629" spans="1:5" ht="30">
      <c r="A629" s="86">
        <v>628</v>
      </c>
      <c r="B629" s="79" t="s">
        <v>1413</v>
      </c>
      <c r="C629" s="84" t="s">
        <v>53</v>
      </c>
      <c r="D629" s="82" t="str">
        <f t="shared" si="18"/>
        <v>(628,'Manifestação da Administração sobre projeção de eventual reajuste/revisão contratual ou de pendência de análise de processo versando sobre reajuste e/ou revisão no que diz respeito ao contrato ora vigente                                           ','DOCUMENTO'),</v>
      </c>
      <c r="E629" s="88">
        <f t="shared" si="19"/>
        <v>628</v>
      </c>
    </row>
    <row r="630" spans="1:5">
      <c r="A630" s="86">
        <v>629</v>
      </c>
      <c r="B630" s="79" t="s">
        <v>435</v>
      </c>
      <c r="C630" s="84" t="s">
        <v>53</v>
      </c>
      <c r="D630" s="82" t="str">
        <f t="shared" si="18"/>
        <v>(629,'Manifestação da autoridade solicitante motivando o pedido de medida cautelar','DOCUMENTO'),</v>
      </c>
      <c r="E630" s="88">
        <f t="shared" si="19"/>
        <v>629</v>
      </c>
    </row>
    <row r="631" spans="1:5" ht="30">
      <c r="A631" s="86">
        <v>630</v>
      </c>
      <c r="B631" s="79" t="s">
        <v>1519</v>
      </c>
      <c r="C631" s="84" t="s">
        <v>53</v>
      </c>
      <c r="D631" s="82" t="str">
        <f t="shared" si="18"/>
        <v>(630,'Manifestação da Coordenação Central de Licitação/SAEB (item 313, IN SAEB n 005/2011), inclusive sobre o quantitativo de postos de serviço solicitados (Item 315, IN SAEB n 005/2011)','DOCUMENTO'),</v>
      </c>
      <c r="E631" s="88">
        <f t="shared" si="19"/>
        <v>630</v>
      </c>
    </row>
    <row r="632" spans="1:5" ht="30">
      <c r="A632" s="86">
        <v>631</v>
      </c>
      <c r="B632" s="79" t="s">
        <v>657</v>
      </c>
      <c r="C632" s="84" t="s">
        <v>53</v>
      </c>
      <c r="D632" s="82" t="str">
        <f t="shared" si="18"/>
        <v>(631,'Manifestação da Secretaria contendo informações sobre o evento objeto do convite ou da solicitação de divulgação','DOCUMENTO'),</v>
      </c>
      <c r="E632" s="88">
        <f t="shared" si="19"/>
        <v>631</v>
      </c>
    </row>
    <row r="633" spans="1:5">
      <c r="A633" s="86">
        <v>632</v>
      </c>
      <c r="B633" s="79" t="s">
        <v>1520</v>
      </c>
      <c r="C633" s="84" t="s">
        <v>53</v>
      </c>
      <c r="D633" s="82" t="str">
        <f t="shared" si="18"/>
        <v>(632,'Manifestação da Secretaria da Administração e da Secretaria da Fazenda (Decreto nº 16417/2015)','DOCUMENTO'),</v>
      </c>
      <c r="E633" s="88">
        <f t="shared" si="19"/>
        <v>632</v>
      </c>
    </row>
    <row r="634" spans="1:5" ht="45">
      <c r="A634" s="86">
        <v>633</v>
      </c>
      <c r="B634" s="79" t="s">
        <v>661</v>
      </c>
      <c r="C634" s="84" t="s">
        <v>53</v>
      </c>
      <c r="D634" s="82" t="str">
        <f t="shared" si="18"/>
        <v>(633,'Manifestação da Secretaria de Estado da área correspondente às atividades e serviços interesse público a serem transferidos (às atividades e serviços, cuja execução se pretende transferir), quanto à conveniência e oportunidade (e vantajosidade) dessa transferência','DOCUMENTO'),</v>
      </c>
      <c r="E634" s="88">
        <f t="shared" si="19"/>
        <v>633</v>
      </c>
    </row>
    <row r="635" spans="1:5" ht="60">
      <c r="A635" s="86">
        <v>634</v>
      </c>
      <c r="B635" s="79" t="s">
        <v>1639</v>
      </c>
      <c r="C635" s="84" t="s">
        <v>53</v>
      </c>
      <c r="D635" s="82" t="str">
        <f t="shared" si="18"/>
        <v>(634,'Manifestação da Secretaria de Estado da área correspondente, perante a qual foi direcionado o pedido de adesão a respeito do quantitativo que poderá ser disponibilizado ao ente postulante, sem que isto enseje qualquer comprometimento a este Estado da Bahia quanto às suas pretensões em relação ao Registro de Preços objeto do pedido de adesão a Ata','DOCUMENTO'),</v>
      </c>
      <c r="E635" s="88">
        <f t="shared" si="19"/>
        <v>634</v>
      </c>
    </row>
    <row r="636" spans="1:5">
      <c r="A636" s="86">
        <v>635</v>
      </c>
      <c r="B636" s="77" t="s">
        <v>1521</v>
      </c>
      <c r="C636" s="84" t="s">
        <v>53</v>
      </c>
      <c r="D636" s="82" t="str">
        <f t="shared" si="18"/>
        <v>(635,'Manifestação da Secretaria de origem sobre a rescisão unilateral','DOCUMENTO'),</v>
      </c>
      <c r="E636" s="88">
        <f t="shared" si="19"/>
        <v>635</v>
      </c>
    </row>
    <row r="637" spans="1:5">
      <c r="A637" s="86">
        <v>636</v>
      </c>
      <c r="B637" s="77" t="s">
        <v>1522</v>
      </c>
      <c r="C637" s="84" t="s">
        <v>53</v>
      </c>
      <c r="D637" s="82" t="str">
        <f t="shared" si="18"/>
        <v>(636,'Manifestação do contratado quanto à renúncia à incidência de reajustamentos ou revisões, se for o caso','DOCUMENTO'),</v>
      </c>
      <c r="E637" s="88">
        <f t="shared" si="19"/>
        <v>636</v>
      </c>
    </row>
    <row r="638" spans="1:5">
      <c r="A638" s="86">
        <v>637</v>
      </c>
      <c r="B638" s="77" t="s">
        <v>837</v>
      </c>
      <c r="C638" s="84" t="s">
        <v>53</v>
      </c>
      <c r="D638" s="82" t="str">
        <f t="shared" si="18"/>
        <v>(637,'Manifestação do órgão de origem','DOCUMENTO'),</v>
      </c>
      <c r="E638" s="88">
        <f t="shared" si="19"/>
        <v>637</v>
      </c>
    </row>
    <row r="639" spans="1:5" ht="30">
      <c r="A639" s="86">
        <v>638</v>
      </c>
      <c r="B639" s="79" t="s">
        <v>528</v>
      </c>
      <c r="C639" s="84" t="s">
        <v>53</v>
      </c>
      <c r="D639" s="82" t="str">
        <f t="shared" si="18"/>
        <v>(638,'Manifestação do servidor responsável pela condução do PRD sobre a impugnação apresentada pela pessoa jurídica processada','DOCUMENTO'),</v>
      </c>
      <c r="E639" s="88">
        <f t="shared" si="19"/>
        <v>638</v>
      </c>
    </row>
    <row r="640" spans="1:5">
      <c r="A640" s="86">
        <v>639</v>
      </c>
      <c r="B640" s="79" t="s">
        <v>938</v>
      </c>
      <c r="C640" s="84" t="s">
        <v>53</v>
      </c>
      <c r="D640" s="82" t="str">
        <f t="shared" si="18"/>
        <v>(639,'Manifestação do setor técnico competente da Secretaria sobre o pedido de revisão','DOCUMENTO'),</v>
      </c>
      <c r="E640" s="88">
        <f t="shared" si="19"/>
        <v>639</v>
      </c>
    </row>
    <row r="641" spans="1:5">
      <c r="A641" s="86">
        <v>640</v>
      </c>
      <c r="B641" s="79" t="s">
        <v>801</v>
      </c>
      <c r="C641" s="84" t="s">
        <v>53</v>
      </c>
      <c r="D641" s="82" t="str">
        <f t="shared" si="18"/>
        <v>(640,'Manifestação jurídica prévia','DOCUMENTO'),</v>
      </c>
      <c r="E641" s="88">
        <f t="shared" si="19"/>
        <v>640</v>
      </c>
    </row>
    <row r="642" spans="1:5">
      <c r="A642" s="86">
        <v>641</v>
      </c>
      <c r="B642" s="77" t="s">
        <v>791</v>
      </c>
      <c r="C642" s="84" t="s">
        <v>53</v>
      </c>
      <c r="D642" s="82" t="str">
        <f t="shared" si="18"/>
        <v>(641,'Manifestação jurídica prévia justificativa para a celebração/meta (convênio)','DOCUMENTO'),</v>
      </c>
      <c r="E642" s="88">
        <f t="shared" si="19"/>
        <v>641</v>
      </c>
    </row>
    <row r="643" spans="1:5" ht="30">
      <c r="A643" s="86">
        <v>642</v>
      </c>
      <c r="B643" s="77" t="s">
        <v>965</v>
      </c>
      <c r="C643" s="84" t="s">
        <v>53</v>
      </c>
      <c r="D643" s="82" t="str">
        <f t="shared" ref="D643:D706" si="20">CONCATENATE("(",$A643,",'",$B643,"','",SUBSTITUTE(UPPER($C643),UPPER("Informação"),"OBRIGATORIO"),"'),")</f>
        <v>(642,'Manifestação no sentido de que a seleção pública simplificada para a contratação emergencial se deu conforme os trâmites previstos na Instrução  Normativa SAEB 05/2011','DOCUMENTO'),</v>
      </c>
      <c r="E643" s="88">
        <f t="shared" ref="E643:E706" si="21">A643</f>
        <v>642</v>
      </c>
    </row>
    <row r="644" spans="1:5" ht="60">
      <c r="A644" s="86">
        <v>643</v>
      </c>
      <c r="B644" s="77" t="s">
        <v>1523</v>
      </c>
      <c r="C644" s="84" t="s">
        <v>53</v>
      </c>
      <c r="D644" s="82" t="str">
        <f t="shared" si="20"/>
        <v>(643,'Manifestação preliminar, mediante despacho nos autos do processo de prestação de contas, quanto a sua apresentação ou não no prazo estabelecido no instrumento de convênio, acordo, ajuste ou instrumento congênere, e, em caso de apresentação, quanto a sua adequada instrução com os documentos relacionados no art 21, alínea “a” a “h”, do regulamento aprovado pelo Decreto estadual nº 9266/2004','DOCUMENTO'),</v>
      </c>
      <c r="E644" s="88">
        <f t="shared" si="21"/>
        <v>643</v>
      </c>
    </row>
    <row r="645" spans="1:5">
      <c r="A645" s="86">
        <v>644</v>
      </c>
      <c r="B645" s="77" t="s">
        <v>1524</v>
      </c>
      <c r="C645" s="84" t="s">
        <v>53</v>
      </c>
      <c r="D645" s="82" t="str">
        <f t="shared" si="20"/>
        <v>(644,'Manifestação prévia da Comissão ou do Pregoeiro (§§3º e 4º do art 202 da Lei Estadual nº 9433/05)','DOCUMENTO'),</v>
      </c>
      <c r="E645" s="88">
        <f t="shared" si="21"/>
        <v>644</v>
      </c>
    </row>
    <row r="646" spans="1:5">
      <c r="A646" s="86">
        <v>645</v>
      </c>
      <c r="B646" s="79" t="s">
        <v>1400</v>
      </c>
      <c r="C646" s="84" t="s">
        <v>53</v>
      </c>
      <c r="D646" s="82" t="str">
        <f t="shared" si="20"/>
        <v>(645,'Manifestação prévia da Diretora de Patrimônio da SAEB','DOCUMENTO'),</v>
      </c>
      <c r="E646" s="88">
        <f t="shared" si="21"/>
        <v>645</v>
      </c>
    </row>
    <row r="647" spans="1:5" ht="60">
      <c r="A647" s="86">
        <v>646</v>
      </c>
      <c r="B647" s="77" t="s">
        <v>1640</v>
      </c>
      <c r="C647" s="84" t="s">
        <v>53</v>
      </c>
      <c r="D647" s="82" t="str">
        <f t="shared" si="20"/>
        <v>(646,'Manifestação prévia da SUPAT/SAEB, especialmente para certificar (a) a inexistência de demanda de imóvel naquele Município por parte da Administração Pública Estadual e (b) o domínio do Estado ou a posse legítima, providenciando a SUPAT no caso de "posse” a regularização do domínio, nos termos da Instrução Normativa Conjunta SAEB/PGE nº 001/2012','DOCUMENTO'),</v>
      </c>
      <c r="E647" s="88">
        <f t="shared" si="21"/>
        <v>646</v>
      </c>
    </row>
    <row r="648" spans="1:5">
      <c r="A648" s="86">
        <v>647</v>
      </c>
      <c r="B648" s="77" t="s">
        <v>976</v>
      </c>
      <c r="C648" s="84" t="s">
        <v>53</v>
      </c>
      <c r="D648" s="82" t="str">
        <f t="shared" si="20"/>
        <v>(647,'Manifestação prévia do órgão de origem quanto à impugnação apresentada','DOCUMENTO'),</v>
      </c>
      <c r="E648" s="88">
        <f t="shared" si="21"/>
        <v>647</v>
      </c>
    </row>
    <row r="649" spans="1:5">
      <c r="A649" s="86">
        <v>648</v>
      </c>
      <c r="B649" s="79" t="s">
        <v>825</v>
      </c>
      <c r="C649" s="84" t="s">
        <v>53</v>
      </c>
      <c r="D649" s="82" t="str">
        <f t="shared" si="20"/>
        <v>(648,'Manifestação relativa ao percentual a ser alterado','DOCUMENTO'),</v>
      </c>
      <c r="E649" s="88">
        <f t="shared" si="21"/>
        <v>648</v>
      </c>
    </row>
    <row r="650" spans="1:5" ht="30">
      <c r="A650" s="86">
        <v>649</v>
      </c>
      <c r="B650" s="79" t="s">
        <v>845</v>
      </c>
      <c r="C650" s="84" t="s">
        <v>53</v>
      </c>
      <c r="D650" s="82" t="str">
        <f t="shared" si="20"/>
        <v>(649,'Manifestação técnica demonstrando que o interesse público será atendido mediante a adoação do credenciamento','DOCUMENTO'),</v>
      </c>
      <c r="E650" s="88">
        <f t="shared" si="21"/>
        <v>649</v>
      </c>
    </row>
    <row r="651" spans="1:5" ht="30">
      <c r="A651" s="86">
        <v>650</v>
      </c>
      <c r="B651" s="79" t="s">
        <v>991</v>
      </c>
      <c r="C651" s="84" t="s">
        <v>53</v>
      </c>
      <c r="D651" s="82" t="str">
        <f t="shared" si="20"/>
        <v>(650,'Manifestação técnica justificando a necessidade de aditamento e sobre a vantajosidade da prorrogação de prazo e/ou valor','DOCUMENTO'),</v>
      </c>
      <c r="E651" s="88">
        <f t="shared" si="21"/>
        <v>650</v>
      </c>
    </row>
    <row r="652" spans="1:5" ht="165">
      <c r="A652" s="86">
        <v>651</v>
      </c>
      <c r="B652" s="79" t="s">
        <v>1641</v>
      </c>
      <c r="C652" s="84" t="s">
        <v>53</v>
      </c>
      <c r="D652" s="82" t="str">
        <f t="shared" si="20"/>
        <v>(651,'Manifestação técnica relativa ao BDI – Bonificação de Despesas Indiretas, que deve evidenciar na sua composição, no mínimo: taxa de rateio da administração central percentuais de tributos incidentes sobre o preço do serviço, excluídos aqueles de natureza direta e personalística que oneram o contratado taxa de risco, seguro e garantia do empreendimento e  taxa de lucro Súmula/TCU n 253/2010: "Comprovada a inviabilidade técnico-econômica de parcelamento do objeto da licitação, nos termos da legislação em vigor, os itens de natureza específica que possam ser fornecidos por empresas com especialidades próprias e diversas e que representem percentual significativo do preço global da obra devem apresentar incidência de taxa de Bonificação e Despesas Indiretas - BDI reduzida em relação à taxa aplicável aos demais itens"  Súmula/TCU n 254/2010: "O IRPJ - Imposto de Renda Pessoa Jurídica - e a CSLL - Contribuição Social sobre o Lucro Líquido - não se consubstanciam em despesa indireta passível de inclusão na taxa de Bonificações e Despesas Indiretas - BDI do orçamento-base da licitação, haja vista a natureza direta e personalística desses tributos, que oneram pessoalmente o contratado" Súmula/TCU n 258/2010: “"As composições de custos unitários e o detalhamento de encargos sociais e do BDI integram o orçamento que compõe o projeto básico da obra ou serviço de engenharia, devem constar dos anexos do edital de licitação e das propostas das licitantes e não podem ser indicados mediante uso da expressão ‘verba’ ou de unidades genéricas"','DOCUMENTO'),</v>
      </c>
      <c r="E652" s="88">
        <f t="shared" si="21"/>
        <v>651</v>
      </c>
    </row>
    <row r="653" spans="1:5">
      <c r="A653" s="86">
        <v>652</v>
      </c>
      <c r="B653" s="79" t="s">
        <v>966</v>
      </c>
      <c r="C653" s="84" t="s">
        <v>53</v>
      </c>
      <c r="D653" s="82" t="str">
        <f t="shared" si="20"/>
        <v>(652,'Manifestação técnica relativa ao percentual  a ser alterado','DOCUMENTO'),</v>
      </c>
      <c r="E653" s="88">
        <f t="shared" si="21"/>
        <v>652</v>
      </c>
    </row>
    <row r="654" spans="1:5" ht="60">
      <c r="A654" s="86">
        <v>653</v>
      </c>
      <c r="B654" s="77" t="s">
        <v>1525</v>
      </c>
      <c r="C654" s="84" t="s">
        <v>53</v>
      </c>
      <c r="D654" s="82" t="str">
        <f t="shared" si="20"/>
        <v>(653,'Manifestação, em caso de risco iminente da ocorrência de fatos que possam comprometer o resultado final do processo administrativo, trazer prejuízo ao erário ou lesão ao interesse público de difícil ou impossível reparação, contendo a motivação para inscrição do convenente no SICON / Transparência Bahia, como medida cautelar inominada, nos termos do art art 183 e seguintes da Lei estadual nº 12209/2011','DOCUMENTO'),</v>
      </c>
      <c r="E654" s="88">
        <f t="shared" si="21"/>
        <v>653</v>
      </c>
    </row>
    <row r="655" spans="1:5">
      <c r="A655" s="86">
        <v>654</v>
      </c>
      <c r="B655" s="77" t="s">
        <v>537</v>
      </c>
      <c r="C655" s="84" t="s">
        <v>53</v>
      </c>
      <c r="D655" s="82" t="str">
        <f t="shared" si="20"/>
        <v>(654,'Memória de cálculo dos valores a serem ressarcido, corrigidos pelo INPC','DOCUMENTO'),</v>
      </c>
      <c r="E655" s="88">
        <f t="shared" si="21"/>
        <v>654</v>
      </c>
    </row>
    <row r="656" spans="1:5">
      <c r="A656" s="86">
        <v>655</v>
      </c>
      <c r="B656" s="79" t="s">
        <v>524</v>
      </c>
      <c r="C656" s="84" t="s">
        <v>53</v>
      </c>
      <c r="D656" s="82" t="str">
        <f t="shared" si="20"/>
        <v>(655,'Memória de cálculo dos valores a serem ressarcidos, corrigidos pelo INPC','DOCUMENTO'),</v>
      </c>
      <c r="E656" s="88">
        <f t="shared" si="21"/>
        <v>655</v>
      </c>
    </row>
    <row r="657" spans="1:5" ht="30">
      <c r="A657" s="86">
        <v>656</v>
      </c>
      <c r="B657" s="77" t="s">
        <v>568</v>
      </c>
      <c r="C657" s="84" t="s">
        <v>53</v>
      </c>
      <c r="D657" s="82" t="str">
        <f t="shared" si="20"/>
        <v>(656,'Memória de cálculo dos valores que não teriam sido aplicados corretamente, com quantificação do prejuízo a ser ressarcido','DOCUMENTO'),</v>
      </c>
      <c r="E657" s="88">
        <f t="shared" si="21"/>
        <v>656</v>
      </c>
    </row>
    <row r="658" spans="1:5" ht="30">
      <c r="A658" s="86">
        <v>657</v>
      </c>
      <c r="B658" s="79" t="s">
        <v>1526</v>
      </c>
      <c r="C658" s="84" t="s">
        <v>53</v>
      </c>
      <c r="D658" s="82" t="str">
        <f t="shared" si="20"/>
        <v>(657,'Memória de cálculo que subsidiará a definição do valor de referência deverá compor a instrução do processo administrativo (art 22, II-A da Lei 13019/14)','DOCUMENTO'),</v>
      </c>
      <c r="E658" s="88">
        <f t="shared" si="21"/>
        <v>657</v>
      </c>
    </row>
    <row r="659" spans="1:5">
      <c r="A659" s="86">
        <v>658</v>
      </c>
      <c r="B659" s="79" t="s">
        <v>879</v>
      </c>
      <c r="C659" s="84" t="s">
        <v>53</v>
      </c>
      <c r="D659" s="82" t="str">
        <f t="shared" si="20"/>
        <v>(658,'Memorial descritivo acompanhado de fotos do estado do imóvel','DOCUMENTO'),</v>
      </c>
      <c r="E659" s="88">
        <f t="shared" si="21"/>
        <v>658</v>
      </c>
    </row>
    <row r="660" spans="1:5">
      <c r="A660" s="86">
        <v>659</v>
      </c>
      <c r="B660" s="79" t="s">
        <v>1527</v>
      </c>
      <c r="C660" s="84" t="s">
        <v>53</v>
      </c>
      <c r="D660" s="82" t="str">
        <f t="shared" si="20"/>
        <v>(659,'Memorial descritivo e planta de localização da área, com indicação dos confrontantes','DOCUMENTO'),</v>
      </c>
      <c r="E660" s="88">
        <f t="shared" si="21"/>
        <v>659</v>
      </c>
    </row>
    <row r="661" spans="1:5">
      <c r="A661" s="86">
        <v>660</v>
      </c>
      <c r="B661" s="79" t="s">
        <v>1405</v>
      </c>
      <c r="C661" s="84" t="s">
        <v>53</v>
      </c>
      <c r="D661" s="82" t="str">
        <f t="shared" si="20"/>
        <v>(660,'Metodologia de cálculo','DOCUMENTO'),</v>
      </c>
      <c r="E661" s="88">
        <f t="shared" si="21"/>
        <v>660</v>
      </c>
    </row>
    <row r="662" spans="1:5">
      <c r="A662" s="86">
        <v>661</v>
      </c>
      <c r="B662" s="79" t="s">
        <v>849</v>
      </c>
      <c r="C662" s="84" t="s">
        <v>53</v>
      </c>
      <c r="D662" s="82" t="str">
        <f t="shared" si="20"/>
        <v>(661,'Minuta da Portaria a ser expedida pela autoridade máxima do orgão credenciante','DOCUMENTO'),</v>
      </c>
      <c r="E662" s="88">
        <f t="shared" si="21"/>
        <v>661</v>
      </c>
    </row>
    <row r="663" spans="1:5">
      <c r="A663" s="86">
        <v>662</v>
      </c>
      <c r="B663" s="79" t="s">
        <v>719</v>
      </c>
      <c r="C663" s="84" t="s">
        <v>53</v>
      </c>
      <c r="D663" s="82" t="str">
        <f t="shared" si="20"/>
        <v>(662,'Minuta de Edital','DOCUMENTO'),</v>
      </c>
      <c r="E663" s="88">
        <f t="shared" si="21"/>
        <v>662</v>
      </c>
    </row>
    <row r="664" spans="1:5" ht="45">
      <c r="A664" s="86">
        <v>663</v>
      </c>
      <c r="B664" s="79" t="s">
        <v>1528</v>
      </c>
      <c r="C664" s="84" t="s">
        <v>53</v>
      </c>
      <c r="D664" s="82" t="str">
        <f t="shared" si="20"/>
        <v>(663,'Minuta de edital adequada à Lei de provisionamento (Lei n 12949/2014) e atos regulamentares (Decreto n 15219/2014 e Instrução Conjunta SAEB-SEFAZ Nº 001/2015, relativa à retenção das provisões de encargos trabalhistas e previdenciários)','DOCUMENTO'),</v>
      </c>
      <c r="E664" s="88">
        <f t="shared" si="21"/>
        <v>663</v>
      </c>
    </row>
    <row r="665" spans="1:5">
      <c r="A665" s="86">
        <v>664</v>
      </c>
      <c r="B665" s="79" t="s">
        <v>912</v>
      </c>
      <c r="C665" s="84" t="s">
        <v>53</v>
      </c>
      <c r="D665" s="82" t="str">
        <f t="shared" si="20"/>
        <v>(664,'Minuta de Edital de acordo com padrão do Banco','DOCUMENTO'),</v>
      </c>
      <c r="E665" s="88">
        <f t="shared" si="21"/>
        <v>664</v>
      </c>
    </row>
    <row r="666" spans="1:5">
      <c r="A666" s="86">
        <v>665</v>
      </c>
      <c r="B666" s="79" t="s">
        <v>1529</v>
      </c>
      <c r="C666" s="84" t="s">
        <v>53</v>
      </c>
      <c r="D666" s="82" t="str">
        <f t="shared" si="20"/>
        <v>(665,'Minuta de edital de chamamento público (art 24, §1º da Lei nº 13019/14)','DOCUMENTO'),</v>
      </c>
      <c r="E666" s="88">
        <f t="shared" si="21"/>
        <v>665</v>
      </c>
    </row>
    <row r="667" spans="1:5" ht="30">
      <c r="A667" s="86">
        <v>666</v>
      </c>
      <c r="B667" s="79" t="s">
        <v>1530</v>
      </c>
      <c r="C667" s="84" t="s">
        <v>53</v>
      </c>
      <c r="D667" s="82" t="str">
        <f t="shared" si="20"/>
        <v>(666,'Minuta de edital de seleção, com atendimento dos requisitos previstos no art6º da Lei nº 8647 de 29 de julho de 2003','DOCUMENTO'),</v>
      </c>
      <c r="E667" s="88">
        <f t="shared" si="21"/>
        <v>666</v>
      </c>
    </row>
    <row r="668" spans="1:5" ht="45">
      <c r="A668" s="86">
        <v>667</v>
      </c>
      <c r="B668" s="79" t="s">
        <v>1642</v>
      </c>
      <c r="C668" s="84" t="s">
        <v>53</v>
      </c>
      <c r="D668" s="82" t="str">
        <f t="shared" si="20"/>
        <v>(667,'Minuta de edital e anexos (art 74, incisos I e X, Lei Estadual nº 9433/2005 e Parecer sistêmico nº PLC-LB-MQ-3953/2008) caso tenha alterado o edital padrão disponibilizado pela PGE deverá destacar no texto e explicar as modificações','DOCUMENTO'),</v>
      </c>
      <c r="E668" s="88">
        <f t="shared" si="21"/>
        <v>667</v>
      </c>
    </row>
    <row r="669" spans="1:5" ht="30">
      <c r="A669" s="86">
        <v>668</v>
      </c>
      <c r="B669" s="79" t="s">
        <v>1643</v>
      </c>
      <c r="C669" s="84" t="s">
        <v>53</v>
      </c>
      <c r="D669" s="82" t="str">
        <f t="shared" si="20"/>
        <v>(668,'Minuta de edital e anexos caso tenha alterado o edital padrão disponibilizado pela PGE deverá destacar no texto e explicar as modificações','DOCUMENTO'),</v>
      </c>
      <c r="E669" s="88">
        <f t="shared" si="21"/>
        <v>668</v>
      </c>
    </row>
    <row r="670" spans="1:5">
      <c r="A670" s="86">
        <v>669</v>
      </c>
      <c r="B670" s="79" t="s">
        <v>1644</v>
      </c>
      <c r="C670" s="84" t="s">
        <v>53</v>
      </c>
      <c r="D670" s="82" t="str">
        <f t="shared" si="20"/>
        <v>(669,'Minuta de edital','DOCUMENTO'),</v>
      </c>
      <c r="E670" s="88">
        <f t="shared" si="21"/>
        <v>669</v>
      </c>
    </row>
    <row r="671" spans="1:5" ht="60">
      <c r="A671" s="86">
        <v>670</v>
      </c>
      <c r="B671" s="77" t="s">
        <v>1645</v>
      </c>
      <c r="C671" s="84" t="s">
        <v>53</v>
      </c>
      <c r="D671" s="82" t="str">
        <f t="shared" si="20"/>
        <v>(670,'Minuta de Edital caso tenha alterado o edital padrão disponibilizado pela PGE deverá destacar no texto e explicar as modificações Deve indicar  a(s) parcela(s) de maior relevância técnica e de valor significativo que limitarão as exigências de comprovação de qualificação técnica (itens 15, V, e 2234 do Anexo único do Decreto estadual n 9534/2005), acompanhada(s) de justificativa técnica','DOCUMENTO'),</v>
      </c>
      <c r="E671" s="88">
        <f t="shared" si="21"/>
        <v>670</v>
      </c>
    </row>
    <row r="672" spans="1:5">
      <c r="A672" s="86">
        <v>671</v>
      </c>
      <c r="B672" s="76" t="s">
        <v>836</v>
      </c>
      <c r="C672" s="84" t="s">
        <v>53</v>
      </c>
      <c r="D672" s="82" t="str">
        <f t="shared" si="20"/>
        <v>(671,'Minuta do Ato','DOCUMENTO'),</v>
      </c>
      <c r="E672" s="88">
        <f t="shared" si="21"/>
        <v>671</v>
      </c>
    </row>
    <row r="673" spans="1:5">
      <c r="A673" s="86">
        <v>672</v>
      </c>
      <c r="B673" s="77" t="s">
        <v>349</v>
      </c>
      <c r="C673" s="84" t="s">
        <v>53</v>
      </c>
      <c r="D673" s="82" t="str">
        <f t="shared" si="20"/>
        <v>(672,'Minuta do ato normativo','DOCUMENTO'),</v>
      </c>
      <c r="E673" s="88">
        <f t="shared" si="21"/>
        <v>672</v>
      </c>
    </row>
    <row r="674" spans="1:5">
      <c r="A674" s="86">
        <v>673</v>
      </c>
      <c r="B674" s="79" t="s">
        <v>637</v>
      </c>
      <c r="C674" s="84" t="s">
        <v>53</v>
      </c>
      <c r="D674" s="82" t="str">
        <f t="shared" si="20"/>
        <v>(673,'Minuta do Termo Aditivo','DOCUMENTO'),</v>
      </c>
      <c r="E674" s="88">
        <f t="shared" si="21"/>
        <v>673</v>
      </c>
    </row>
    <row r="675" spans="1:5">
      <c r="A675" s="86">
        <v>674</v>
      </c>
      <c r="B675" s="77" t="s">
        <v>654</v>
      </c>
      <c r="C675" s="84" t="s">
        <v>53</v>
      </c>
      <c r="D675" s="82" t="str">
        <f t="shared" si="20"/>
        <v>(674,'Minuta do Termo Aditivo proposto','DOCUMENTO'),</v>
      </c>
      <c r="E675" s="88">
        <f t="shared" si="21"/>
        <v>674</v>
      </c>
    </row>
    <row r="676" spans="1:5">
      <c r="A676" s="86">
        <v>675</v>
      </c>
      <c r="B676" s="79" t="s">
        <v>929</v>
      </c>
      <c r="C676" s="84" t="s">
        <v>53</v>
      </c>
      <c r="D676" s="82" t="str">
        <f t="shared" si="20"/>
        <v>(675,'Minutal do Edital de Chamamento','DOCUMENTO'),</v>
      </c>
      <c r="E676" s="88">
        <f t="shared" si="21"/>
        <v>675</v>
      </c>
    </row>
    <row r="677" spans="1:5">
      <c r="A677" s="86">
        <v>676</v>
      </c>
      <c r="B677" s="79" t="s">
        <v>660</v>
      </c>
      <c r="C677" s="84" t="s">
        <v>53</v>
      </c>
      <c r="D677" s="82" t="str">
        <f t="shared" si="20"/>
        <v>(676,'Motivação','DOCUMENTO'),</v>
      </c>
      <c r="E677" s="88">
        <f t="shared" si="21"/>
        <v>676</v>
      </c>
    </row>
    <row r="678" spans="1:5">
      <c r="A678" s="86">
        <v>677</v>
      </c>
      <c r="B678" s="79" t="s">
        <v>687</v>
      </c>
      <c r="C678" s="84" t="s">
        <v>53</v>
      </c>
      <c r="D678" s="82" t="str">
        <f t="shared" si="20"/>
        <v>(677,'Motivo ensejador','DOCUMENTO'),</v>
      </c>
      <c r="E678" s="88">
        <f t="shared" si="21"/>
        <v>677</v>
      </c>
    </row>
    <row r="679" spans="1:5">
      <c r="A679" s="86">
        <v>678</v>
      </c>
      <c r="B679" s="79" t="s">
        <v>717</v>
      </c>
      <c r="C679" s="84" t="s">
        <v>53</v>
      </c>
      <c r="D679" s="82" t="str">
        <f t="shared" si="20"/>
        <v>(678,'Na hipótese de não ter havido prestação de contas, devem ser juntados os documentos listados no checklist M','DOCUMENTO'),</v>
      </c>
      <c r="E679" s="88">
        <f t="shared" si="21"/>
        <v>678</v>
      </c>
    </row>
    <row r="680" spans="1:5" ht="45">
      <c r="A680" s="86">
        <v>679</v>
      </c>
      <c r="B680" s="79" t="s">
        <v>1531</v>
      </c>
      <c r="C680" s="84" t="s">
        <v>53</v>
      </c>
      <c r="D680" s="82" t="str">
        <f t="shared" si="20"/>
        <v>(679,'Na hipótese de nova contratação, plano para minimizar os impactos da mudança, em particular quanto aos aspectos ligados a segurança da informação, recursos humanos, transferência de conhecimento e continuidade dos serviços (art 15, 1º, Decreto estadual n  15404/2014)','DOCUMENTO'),</v>
      </c>
      <c r="E680" s="88">
        <f t="shared" si="21"/>
        <v>679</v>
      </c>
    </row>
    <row r="681" spans="1:5" ht="30">
      <c r="A681" s="86">
        <v>680</v>
      </c>
      <c r="B681" s="79" t="s">
        <v>1532</v>
      </c>
      <c r="C681" s="84" t="s">
        <v>53</v>
      </c>
      <c r="D681" s="82" t="str">
        <f t="shared" si="20"/>
        <v>(680,'Na hipótese do inciso XIV do art 59 da Lei estadual nº 9433/05 e art 24, inc XIV da Lei federal nº 8666/93 deverá ser juntado o acordo internacional específico aprovado pelo Congresso Nacional','DOCUMENTO'),</v>
      </c>
      <c r="E681" s="88">
        <f t="shared" si="21"/>
        <v>680</v>
      </c>
    </row>
    <row r="682" spans="1:5" ht="30">
      <c r="A682" s="86">
        <v>681</v>
      </c>
      <c r="B682" s="79" t="s">
        <v>1533</v>
      </c>
      <c r="C682" s="84" t="s">
        <v>53</v>
      </c>
      <c r="D682" s="82" t="str">
        <f t="shared" si="20"/>
        <v>(681,'Na hipótese do inciso XIV, do art59 deverá ser juntado o acordo internacional específico aprovado pelo Congresso Nacional','DOCUMENTO'),</v>
      </c>
      <c r="E682" s="88">
        <f t="shared" si="21"/>
        <v>681</v>
      </c>
    </row>
    <row r="683" spans="1:5" ht="45">
      <c r="A683" s="86">
        <v>682</v>
      </c>
      <c r="B683" s="78" t="s">
        <v>1534</v>
      </c>
      <c r="C683" s="84" t="s">
        <v>53</v>
      </c>
      <c r="D683" s="82" t="str">
        <f t="shared" si="20"/>
        <v>(682,'No caso de licitação tipo técnica e preço, definição dos critérios técnicos de julgamento da proposta para a fase de seleção do fornecedor de acordo com os requisitos estabelecidos no art 12, inc XIII do Decreto estadual n 15404/2014','DOCUMENTO'),</v>
      </c>
      <c r="E683" s="88">
        <f t="shared" si="21"/>
        <v>682</v>
      </c>
    </row>
    <row r="684" spans="1:5">
      <c r="A684" s="86">
        <v>683</v>
      </c>
      <c r="B684" s="77" t="s">
        <v>771</v>
      </c>
      <c r="C684" s="84" t="s">
        <v>53</v>
      </c>
      <c r="D684" s="82" t="str">
        <f t="shared" si="20"/>
        <v>(683,'Nome legível, a assinatura e a qualificação do consulente','DOCUMENTO'),</v>
      </c>
      <c r="E684" s="88">
        <f t="shared" si="21"/>
        <v>683</v>
      </c>
    </row>
    <row r="685" spans="1:5" ht="45">
      <c r="A685" s="86">
        <v>684</v>
      </c>
      <c r="B685" s="79" t="s">
        <v>711</v>
      </c>
      <c r="C685" s="84" t="s">
        <v>53</v>
      </c>
      <c r="D685" s="82" t="str">
        <f t="shared" si="20"/>
        <v>(684,'Notificação ao convenente para apresentar manifestação no prazo de 10 (dez) dias quanto à instauração da Tomada de Contas Especial, acompanhada do relatório de prestação de contas aprovado pela autoridade máxima do órgão/entidade), ','DOCUMENTO'),</v>
      </c>
      <c r="E685" s="88">
        <f t="shared" si="21"/>
        <v>684</v>
      </c>
    </row>
    <row r="686" spans="1:5" ht="45">
      <c r="A686" s="86">
        <v>685</v>
      </c>
      <c r="B686" s="79" t="s">
        <v>1535</v>
      </c>
      <c r="C686" s="84" t="s">
        <v>53</v>
      </c>
      <c r="D686" s="82" t="str">
        <f t="shared" si="20"/>
        <v>(685,'Notificação ao convenente para sanar a irregularidade no prazo de 30 (trinta) dias, consoante o art 20, II, do regulamento aprovado pelo Decreto estadual nº 9266/2004, na hipótese de não apresentação da prestação de contas ou não apresentação dos documentos apontados na manifestação preliminar','DOCUMENTO'),</v>
      </c>
      <c r="E686" s="88">
        <f t="shared" si="21"/>
        <v>685</v>
      </c>
    </row>
    <row r="687" spans="1:5">
      <c r="A687" s="86">
        <v>686</v>
      </c>
      <c r="B687" s="79" t="s">
        <v>798</v>
      </c>
      <c r="C687" s="84" t="s">
        <v>53</v>
      </c>
      <c r="D687" s="82" t="str">
        <f t="shared" si="20"/>
        <v>(686,'Notificação das partes e responsáveis','DOCUMENTO'),</v>
      </c>
      <c r="E687" s="88">
        <f t="shared" si="21"/>
        <v>686</v>
      </c>
    </row>
    <row r="688" spans="1:5" ht="60">
      <c r="A688" s="86">
        <v>687</v>
      </c>
      <c r="B688" s="79" t="s">
        <v>1536</v>
      </c>
      <c r="C688" s="84" t="s">
        <v>53</v>
      </c>
      <c r="D688" s="82" t="str">
        <f t="shared" si="20"/>
        <v>(687,'Notificação do contratado, salvo se for for a hipótese do art 167, XII da Lei estadual nº 9433/2005, para que, no prazo de 10 (dez) dias,  apresente manifestação sobre as causas justificadoras para rescisão da avença, indicando-se o enquadramento legal da situação, conforme modelo  previamente definido pela PGE e, ainda, observando-se as formas de envio da notificação previstas nos artigos 51 e 52 da Lei estadual n 12209/2011','DOCUMENTO'),</v>
      </c>
      <c r="E688" s="88">
        <f t="shared" si="21"/>
        <v>687</v>
      </c>
    </row>
    <row r="689" spans="1:5" ht="30">
      <c r="A689" s="86">
        <v>688</v>
      </c>
      <c r="B689" s="77" t="s">
        <v>569</v>
      </c>
      <c r="C689" s="84" t="s">
        <v>53</v>
      </c>
      <c r="D689" s="82" t="str">
        <f t="shared" si="20"/>
        <v>(688,'Notificação do interessado para apresentação de manifestação sobre a apuração realizada na Tomada de Contas Especial','DOCUMENTO'),</v>
      </c>
      <c r="E689" s="88">
        <f t="shared" si="21"/>
        <v>688</v>
      </c>
    </row>
    <row r="690" spans="1:5">
      <c r="A690" s="86">
        <v>689</v>
      </c>
      <c r="B690" s="77" t="s">
        <v>808</v>
      </c>
      <c r="C690" s="84" t="s">
        <v>53</v>
      </c>
      <c r="D690" s="82" t="str">
        <f t="shared" si="20"/>
        <v>(689,'Notificação dos gestores','DOCUMENTO'),</v>
      </c>
      <c r="E690" s="88">
        <f t="shared" si="21"/>
        <v>689</v>
      </c>
    </row>
    <row r="691" spans="1:5">
      <c r="A691" s="86">
        <v>690</v>
      </c>
      <c r="B691" s="79" t="s">
        <v>394</v>
      </c>
      <c r="C691" s="84" t="s">
        <v>53</v>
      </c>
      <c r="D691" s="82" t="str">
        <f t="shared" si="20"/>
        <v>(690,'Nova Defesa final ','DOCUMENTO'),</v>
      </c>
      <c r="E691" s="88">
        <f t="shared" si="21"/>
        <v>690</v>
      </c>
    </row>
    <row r="692" spans="1:5" ht="30">
      <c r="A692" s="86">
        <v>691</v>
      </c>
      <c r="B692" s="79" t="s">
        <v>643</v>
      </c>
      <c r="C692" s="84" t="s">
        <v>53</v>
      </c>
      <c r="D692" s="82" t="str">
        <f t="shared" si="20"/>
        <v>(691,'Nova proposta de trabalho com informação das etapas já concluídas e atualização das datas vinculadas as etapas ainda não concluídas e ao repasse dos recursos, com assinatura do Proponente e da autoridade competente','DOCUMENTO'),</v>
      </c>
      <c r="E692" s="88">
        <f t="shared" si="21"/>
        <v>691</v>
      </c>
    </row>
    <row r="693" spans="1:5">
      <c r="A693" s="86">
        <v>692</v>
      </c>
      <c r="B693" s="79" t="s">
        <v>998</v>
      </c>
      <c r="C693" s="84" t="s">
        <v>53</v>
      </c>
      <c r="D693" s="82" t="str">
        <f t="shared" si="20"/>
        <v>(692,'Novo cronograma','DOCUMENTO'),</v>
      </c>
      <c r="E693" s="88">
        <f t="shared" si="21"/>
        <v>692</v>
      </c>
    </row>
    <row r="694" spans="1:5" ht="30">
      <c r="A694" s="86">
        <v>693</v>
      </c>
      <c r="B694" s="79" t="s">
        <v>636</v>
      </c>
      <c r="C694" s="84" t="s">
        <v>53</v>
      </c>
      <c r="D694" s="82" t="str">
        <f t="shared" si="20"/>
        <v>(693,'Novo Plano de trabalho com informação das etapas já concluídas e atualização das datas vinculadas as etapas ainda não concluídas e ao repasse dos recursos, com assinatura do Proponente e da autoridade competente','DOCUMENTO'),</v>
      </c>
      <c r="E694" s="88">
        <f t="shared" si="21"/>
        <v>693</v>
      </c>
    </row>
    <row r="695" spans="1:5" ht="30">
      <c r="A695" s="86">
        <v>694</v>
      </c>
      <c r="B695" s="79" t="s">
        <v>672</v>
      </c>
      <c r="C695" s="84" t="s">
        <v>53</v>
      </c>
      <c r="D695" s="82" t="str">
        <f t="shared" si="20"/>
        <v>(694,'Novo Plano de trabalho com informação das etapas já concluídas e atualização das datas, etapas, metas e recursos previstos, com assinatura do Proponente e da autoridade competente','DOCUMENTO'),</v>
      </c>
      <c r="E695" s="88">
        <f t="shared" si="21"/>
        <v>694</v>
      </c>
    </row>
    <row r="696" spans="1:5" ht="30">
      <c r="A696" s="86">
        <v>695</v>
      </c>
      <c r="B696" s="79" t="s">
        <v>652</v>
      </c>
      <c r="C696" s="84" t="s">
        <v>53</v>
      </c>
      <c r="D696" s="82" t="str">
        <f t="shared" si="20"/>
        <v>(695,'Novo Plano de Trabalho com informações das etapas já concluídas e atualização das datas vinculadas as etapas ainda não concluídas, com assinatura do Proponente e da autoridade competente','DOCUMENTO'),</v>
      </c>
      <c r="E696" s="88">
        <f t="shared" si="21"/>
        <v>695</v>
      </c>
    </row>
    <row r="697" spans="1:5">
      <c r="A697" s="86">
        <v>696</v>
      </c>
      <c r="B697" s="78" t="s">
        <v>852</v>
      </c>
      <c r="C697" s="84" t="s">
        <v>53</v>
      </c>
      <c r="D697" s="82" t="str">
        <f t="shared" si="20"/>
        <v>(696,'Numeração sequencial da dispensa','DOCUMENTO'),</v>
      </c>
      <c r="E697" s="88">
        <f t="shared" si="21"/>
        <v>696</v>
      </c>
    </row>
    <row r="698" spans="1:5" ht="30">
      <c r="A698" s="86">
        <v>697</v>
      </c>
      <c r="B698" s="77" t="s">
        <v>1537</v>
      </c>
      <c r="C698" s="84" t="s">
        <v>53</v>
      </c>
      <c r="D698" s="82" t="str">
        <f t="shared" si="20"/>
        <v>(697,'Número de cadastrados na correspondente especialidade junto ao registro cadastral, se esta informação estiver disponível','DOCUMENTO'),</v>
      </c>
      <c r="E698" s="88">
        <f t="shared" si="21"/>
        <v>697</v>
      </c>
    </row>
    <row r="699" spans="1:5">
      <c r="A699" s="86">
        <v>698</v>
      </c>
      <c r="B699" s="77" t="s">
        <v>1389</v>
      </c>
      <c r="C699" s="84" t="s">
        <v>53</v>
      </c>
      <c r="D699" s="82" t="str">
        <f t="shared" si="20"/>
        <v>(698,'Número de tombo','DOCUMENTO'),</v>
      </c>
      <c r="E699" s="88">
        <f t="shared" si="21"/>
        <v>698</v>
      </c>
    </row>
    <row r="700" spans="1:5">
      <c r="A700" s="86">
        <v>699</v>
      </c>
      <c r="B700" s="79" t="s">
        <v>780</v>
      </c>
      <c r="C700" s="84" t="s">
        <v>53</v>
      </c>
      <c r="D700" s="82" t="str">
        <f t="shared" si="20"/>
        <v>(699,'Observações do TCE','DOCUMENTO'),</v>
      </c>
      <c r="E700" s="88">
        <f t="shared" si="21"/>
        <v>699</v>
      </c>
    </row>
    <row r="701" spans="1:5" ht="75">
      <c r="A701" s="86">
        <v>700</v>
      </c>
      <c r="B701" s="78" t="s">
        <v>1646</v>
      </c>
      <c r="C701" s="84" t="s">
        <v>53</v>
      </c>
      <c r="D701" s="82" t="str">
        <f t="shared" si="20"/>
        <v>(700,'Observância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004/201','DOCUMENTO'),</v>
      </c>
      <c r="E701" s="88">
        <f t="shared" si="21"/>
        <v>700</v>
      </c>
    </row>
    <row r="702" spans="1:5" ht="75">
      <c r="A702" s="86">
        <v>701</v>
      </c>
      <c r="B702" s="78" t="s">
        <v>1647</v>
      </c>
      <c r="C702" s="84" t="s">
        <v>53</v>
      </c>
      <c r="D702" s="82" t="str">
        <f t="shared" si="20"/>
        <v>(701,'Observância das Instruções SAEB: n 18/10 (vigilância e segurança patrimonial) n 007/2011 (copa e cozinha) n 008/2011 (conservação e limpeza por metro quadrado) alterada pela IN SAEB n 001/2014 n 009/2011 (conservação e limpeza por postos de serviço), alterada pela IN SAEB n 015/2011 n 011/2011 (vigilância e segurança patrimonial presencial) n 001/2012 (manutenção predial) n 004/2012 e 07/13 (suporte administrativo e operacional a prédios públicos) n 009/2012 (transporte), alterada pelas IN SAEB N° 012/2012 e 004/20','DOCUMENTO'),</v>
      </c>
      <c r="E702" s="88">
        <f t="shared" si="21"/>
        <v>701</v>
      </c>
    </row>
    <row r="703" spans="1:5">
      <c r="A703" s="86">
        <v>702</v>
      </c>
      <c r="B703" s="79" t="s">
        <v>1648</v>
      </c>
      <c r="C703" s="84" t="s">
        <v>53</v>
      </c>
      <c r="D703" s="82" t="str">
        <f t="shared" si="20"/>
        <v>(702,'Observância dos Decretos estaduais de contingenciamento de despesa','DOCUMENTO'),</v>
      </c>
      <c r="E703" s="88">
        <f t="shared" si="21"/>
        <v>702</v>
      </c>
    </row>
    <row r="704" spans="1:5" ht="45">
      <c r="A704" s="86">
        <v>703</v>
      </c>
      <c r="B704" s="79" t="s">
        <v>714</v>
      </c>
      <c r="C704" s="84" t="s">
        <v>53</v>
      </c>
      <c r="D704" s="82" t="str">
        <f t="shared" si="20"/>
        <v>(703,'Ofício a ser expedido ao Tribunal de Contas do Estado da Bahia pela autoridade competente, informando sobre a conclusão da fase interna da Tomada de Contas Especial e a instauração do Processo de Reparação de Danos, instruído com cópia da portaria instauradora do Processo de Reparação de Danos ao Erário','DOCUMENTO'),</v>
      </c>
      <c r="E704" s="88">
        <f t="shared" si="21"/>
        <v>703</v>
      </c>
    </row>
    <row r="705" spans="1:5" ht="30">
      <c r="A705" s="86">
        <v>704</v>
      </c>
      <c r="B705" s="79" t="s">
        <v>673</v>
      </c>
      <c r="C705" s="84" t="s">
        <v>53</v>
      </c>
      <c r="D705" s="82" t="str">
        <f t="shared" si="20"/>
        <v>(704,'Ofício expedido pela autoridade consulente contendo a exposição dos motivos da consulta, com formulação da questão específica a ser analisada pela PGE','DOCUMENTO'),</v>
      </c>
      <c r="E705" s="88">
        <f t="shared" si="21"/>
        <v>704</v>
      </c>
    </row>
    <row r="706" spans="1:5">
      <c r="A706" s="86">
        <v>705</v>
      </c>
      <c r="B706" s="79" t="s">
        <v>1538</v>
      </c>
      <c r="C706" s="84" t="s">
        <v>53</v>
      </c>
      <c r="D706" s="82" t="str">
        <f t="shared" si="20"/>
        <v>(705,'Oitiva prévia da adjudicatária/contratada, se for o caso','DOCUMENTO'),</v>
      </c>
      <c r="E706" s="88">
        <f t="shared" si="21"/>
        <v>705</v>
      </c>
    </row>
    <row r="707" spans="1:5">
      <c r="A707" s="86">
        <v>706</v>
      </c>
      <c r="B707" s="77" t="s">
        <v>911</v>
      </c>
      <c r="C707" s="84" t="s">
        <v>53</v>
      </c>
      <c r="D707" s="82" t="str">
        <f t="shared" ref="D707:D770" si="22">CONCATENATE("(",$A707,",'",$B707,"','",SUBSTITUTE(UPPER($C707),UPPER("Informação"),"OBRIGATORIO"),"'),")</f>
        <v>(706,'Orçamento estimado da contratação com indicação das fontes de pesquisa','DOCUMENTO'),</v>
      </c>
      <c r="E707" s="88">
        <f t="shared" ref="E707:E770" si="23">A707</f>
        <v>706</v>
      </c>
    </row>
    <row r="708" spans="1:5" ht="30">
      <c r="A708" s="86">
        <v>707</v>
      </c>
      <c r="B708" s="79" t="s">
        <v>999</v>
      </c>
      <c r="C708" s="84" t="s">
        <v>53</v>
      </c>
      <c r="D708" s="82" t="str">
        <f t="shared" si="22"/>
        <v>(707,'Orçamento estimado da prorrogação, comprovando a compatibilidade com o mercado local, com indicação das fontes de pesquisa','DOCUMENTO'),</v>
      </c>
      <c r="E708" s="88">
        <f t="shared" si="23"/>
        <v>707</v>
      </c>
    </row>
    <row r="709" spans="1:5" ht="45">
      <c r="A709" s="86">
        <v>708</v>
      </c>
      <c r="B709" s="79" t="s">
        <v>1649</v>
      </c>
      <c r="C709" s="84" t="s">
        <v>53</v>
      </c>
      <c r="D709" s="82" t="str">
        <f t="shared" si="22"/>
        <v>(708,'Orçamento estimado do objeto da licitação, devidamente detalhado em planilhas que expressem a composição de seus custos unitários, de modo a propiciar a comprovação de que a composição dos custos foi apurada considerando os preços praticados no mercado','DOCUMENTO'),</v>
      </c>
      <c r="E709" s="88">
        <f t="shared" si="23"/>
        <v>708</v>
      </c>
    </row>
    <row r="710" spans="1:5" ht="90">
      <c r="A710" s="86">
        <v>709</v>
      </c>
      <c r="B710" s="79" t="s">
        <v>1539</v>
      </c>
      <c r="C710" s="84" t="s">
        <v>53</v>
      </c>
      <c r="D710" s="82" t="str">
        <f t="shared" si="22"/>
        <v>(709,'Orçamento estimado em planilhas, validado pelo técnico que o elaborou, acompanhado da respectiva Anotação de Responsabilidade Técnica (ART) no CREA (item 15, II, do Anexo único do Decreto estadual n 9534/2005), apresentando quantitativos e preços unitários, em conformidade com o projeto básico aprovado pela autoridade competente, contendo todos os itens que compõem o objeto da licitação, discriminando os insumos, a mão de obra empregada, os encargos sociais e intersindicais, bem como o valor estimado do BDI – Bonificação de Despesas Indiretas (item 15, IV, do Anexo único do Decreto estadual n 9534/2005)','DOCUMENTO'),</v>
      </c>
      <c r="E710" s="88">
        <f t="shared" si="23"/>
        <v>709</v>
      </c>
    </row>
    <row r="711" spans="1:5">
      <c r="A711" s="86">
        <v>710</v>
      </c>
      <c r="B711" s="77" t="s">
        <v>815</v>
      </c>
      <c r="C711" s="84" t="s">
        <v>53</v>
      </c>
      <c r="D711" s="82" t="str">
        <f t="shared" si="22"/>
        <v>(710,'Original do processo','DOCUMENTO'),</v>
      </c>
      <c r="E711" s="88">
        <f t="shared" si="23"/>
        <v>710</v>
      </c>
    </row>
    <row r="712" spans="1:5" ht="30">
      <c r="A712" s="86">
        <v>711</v>
      </c>
      <c r="B712" s="79" t="s">
        <v>1540</v>
      </c>
      <c r="C712" s="84" t="s">
        <v>53</v>
      </c>
      <c r="D712" s="82" t="str">
        <f t="shared" si="22"/>
        <v>(711,'Os bens ou serviços licitados estão classificados como comuns no Anexo I do Decreto estadual n 15404/20141 Em caso negativo, parecer técnico considerando o bem ou serviço comum (art 5º, §1º, Decreto estadual n 15404/2014)','DOCUMENTO'),</v>
      </c>
      <c r="E712" s="88">
        <f t="shared" si="23"/>
        <v>711</v>
      </c>
    </row>
    <row r="713" spans="1:5" ht="30">
      <c r="A713" s="86">
        <v>712</v>
      </c>
      <c r="B713" s="79" t="s">
        <v>1541</v>
      </c>
      <c r="C713" s="84" t="s">
        <v>53</v>
      </c>
      <c r="D713" s="82" t="str">
        <f t="shared" si="22"/>
        <v>(712,'Os bens ou serviços licitados estão classificados como comuns no Anexo I do Decreto estadual n 15404/2041 Em caso negativo, parecer técnico considerando o bem ou serviço comum (art 5º, §1º, Decreto estadual n 15404/2014)','DOCUMENTO'),</v>
      </c>
      <c r="E713" s="88">
        <f t="shared" si="23"/>
        <v>712</v>
      </c>
    </row>
    <row r="714" spans="1:5" ht="120">
      <c r="A714" s="86">
        <v>713</v>
      </c>
      <c r="B714" s="78" t="s">
        <v>1650</v>
      </c>
      <c r="C714" s="84" t="s">
        <v>53</v>
      </c>
      <c r="D714" s="82" t="str">
        <f t="shared" si="22"/>
        <v>(713,'Para a caracterização da situação emergencial é mister a devida comprovação, com a demonstração exaustiva: a) da ocorrência de uma situação fática anormal, emergencial ou calamitosa, decorrente de um fato imprevisível b) da urgência de atendimento c) do potencial risco de prejuízo ou comprometimento da segurança de pessoas, obras, serviços, equipamentos e outros bens, públicos ou particulares d) de que a contratação direta é o meio adequado para evitar o prejuízo iminente e) A contratação limitar-se-á aos bens necessários ao atendimento da situação emergencial ou calamitosa e para as parcelas de obras e serviços que possam ser concluídas no prazo máximo de 180 (cento e oitenta) dias consecutivos e ininterruptos, contados da ocorrência da emergência ou calamidade, vedada a prorrogação dos respectivos contratos','DOCUMENTO'),</v>
      </c>
      <c r="E714" s="88">
        <f t="shared" si="23"/>
        <v>713</v>
      </c>
    </row>
    <row r="715" spans="1:5" ht="30">
      <c r="A715" s="86">
        <v>714</v>
      </c>
      <c r="B715" s="79" t="s">
        <v>860</v>
      </c>
      <c r="C715" s="84" t="s">
        <v>53</v>
      </c>
      <c r="D715" s="82" t="str">
        <f t="shared" si="22"/>
        <v>(714,'Para a contratação prevista no inciso XIII deverá haver demonstração de que a instituição não tenha fins lucrativos e possua  inquestionável reputação ético-profissional  ','DOCUMENTO'),</v>
      </c>
      <c r="E715" s="88">
        <f t="shared" si="23"/>
        <v>714</v>
      </c>
    </row>
    <row r="716" spans="1:5" ht="45">
      <c r="A716" s="86">
        <v>715</v>
      </c>
      <c r="B716" s="79" t="s">
        <v>1542</v>
      </c>
      <c r="C716" s="84" t="s">
        <v>53</v>
      </c>
      <c r="D716" s="82" t="str">
        <f t="shared" si="22"/>
        <v>(715,'Para serviços de engenharia de menor complexidade, verificação acerca da inexistência de sistema de registro de preços para o objeto licitado de forma a que se possa fazer a contratação desejada sem necessidade de deflagração de nova licitação  ','DOCUMENTO'),</v>
      </c>
      <c r="E716" s="88">
        <f t="shared" si="23"/>
        <v>715</v>
      </c>
    </row>
    <row r="717" spans="1:5">
      <c r="A717" s="86">
        <v>716</v>
      </c>
      <c r="B717" s="79" t="s">
        <v>799</v>
      </c>
      <c r="C717" s="84" t="s">
        <v>53</v>
      </c>
      <c r="D717" s="82" t="str">
        <f t="shared" si="22"/>
        <v>(716,'Parecer da ATEJ','DOCUMENTO'),</v>
      </c>
      <c r="E717" s="88">
        <f t="shared" si="23"/>
        <v>716</v>
      </c>
    </row>
    <row r="718" spans="1:5" ht="30">
      <c r="A718" s="86">
        <v>717</v>
      </c>
      <c r="B718" s="79" t="s">
        <v>523</v>
      </c>
      <c r="C718" s="84" t="s">
        <v>53</v>
      </c>
      <c r="D718" s="82" t="str">
        <f t="shared" si="22"/>
        <v>(717,'Parecer da PGE, no curso do PRD, analisando a existência de tutela ressarcitória diante da manifestação apresentada pela pessoa jurídica processada','DOCUMENTO'),</v>
      </c>
      <c r="E718" s="88">
        <f t="shared" si="23"/>
        <v>717</v>
      </c>
    </row>
    <row r="719" spans="1:5" ht="30">
      <c r="A719" s="86">
        <v>718</v>
      </c>
      <c r="B719" s="79" t="s">
        <v>536</v>
      </c>
      <c r="C719" s="84" t="s">
        <v>53</v>
      </c>
      <c r="D719" s="82" t="str">
        <f t="shared" si="22"/>
        <v>(718,'Parecer da PGE, no curso do PRD, analisando a existência de tutela ressarcitória diante da manifestação apresentada pelo servidor público','DOCUMENTO'),</v>
      </c>
      <c r="E719" s="88">
        <f t="shared" si="23"/>
        <v>718</v>
      </c>
    </row>
    <row r="720" spans="1:5">
      <c r="A720" s="86">
        <v>719</v>
      </c>
      <c r="B720" s="79" t="s">
        <v>1543</v>
      </c>
      <c r="C720" s="84" t="s">
        <v>53</v>
      </c>
      <c r="D720" s="82" t="str">
        <f t="shared" si="22"/>
        <v>(719,'Parecer de setor técnico da Secretaria de origem sobre a dispensa (art 65, §3º, XX, da Lei estadual n 9433/05)','DOCUMENTO'),</v>
      </c>
      <c r="E720" s="88">
        <f t="shared" si="23"/>
        <v>719</v>
      </c>
    </row>
    <row r="721" spans="1:5">
      <c r="A721" s="86">
        <v>720</v>
      </c>
      <c r="B721" s="79" t="s">
        <v>800</v>
      </c>
      <c r="C721" s="84" t="s">
        <v>53</v>
      </c>
      <c r="D721" s="82" t="str">
        <f t="shared" si="22"/>
        <v>(720,'Parecer do MPC','DOCUMENTO'),</v>
      </c>
      <c r="E721" s="88">
        <f t="shared" si="23"/>
        <v>720</v>
      </c>
    </row>
    <row r="722" spans="1:5" ht="45">
      <c r="A722" s="86">
        <v>721</v>
      </c>
      <c r="B722" s="79" t="s">
        <v>1544</v>
      </c>
      <c r="C722" s="84" t="s">
        <v>53</v>
      </c>
      <c r="D722" s="82" t="str">
        <f t="shared" si="22"/>
        <v>(721,'Parecer sobre a execução financeira do convênio ou instrumento congênere, elaborado pelo setor técnico competente do órgão responsável pela transferência de recursos, nos termos do art 20, I, b, do regulamento aprovado pelo Decreto nº 9266/2004 e do §6º, do art 6º, da Resolução TCE nº 144/2013','DOCUMENTO'),</v>
      </c>
      <c r="E722" s="88">
        <f t="shared" si="23"/>
        <v>721</v>
      </c>
    </row>
    <row r="723" spans="1:5" ht="45">
      <c r="A723" s="86">
        <v>722</v>
      </c>
      <c r="B723" s="79" t="s">
        <v>1545</v>
      </c>
      <c r="C723" s="84" t="s">
        <v>53</v>
      </c>
      <c r="D723" s="82" t="str">
        <f t="shared" si="22"/>
        <v>(722,'Parecer sobre a execução física e o cumprimento dos objetivos do convênio ou instrumento congênere, elaborado pelo setor técnico competente do órgão responsável pela transferência de recursos, nos termos do art 20, I, a, do regulamento aprovado pelo Decreto nº 9266/2004 e do §6º, do art 6º, da Resolução TCE nº 144/2013','DOCUMENTO'),</v>
      </c>
      <c r="E723" s="88">
        <f t="shared" si="23"/>
        <v>722</v>
      </c>
    </row>
    <row r="724" spans="1:5">
      <c r="A724" s="86">
        <v>723</v>
      </c>
      <c r="B724" s="77" t="s">
        <v>856</v>
      </c>
      <c r="C724" s="84" t="s">
        <v>53</v>
      </c>
      <c r="D724" s="82" t="str">
        <f t="shared" si="22"/>
        <v>(723,'Parecer técnico','DOCUMENTO'),</v>
      </c>
      <c r="E724" s="88">
        <f t="shared" si="23"/>
        <v>723</v>
      </c>
    </row>
    <row r="725" spans="1:5">
      <c r="A725" s="86">
        <v>724</v>
      </c>
      <c r="B725" s="79" t="s">
        <v>898</v>
      </c>
      <c r="C725" s="84" t="s">
        <v>53</v>
      </c>
      <c r="D725" s="82" t="str">
        <f t="shared" si="22"/>
        <v>(724,'Parecer técnico ','DOCUMENTO'),</v>
      </c>
      <c r="E725" s="88">
        <f t="shared" si="23"/>
        <v>724</v>
      </c>
    </row>
    <row r="726" spans="1:5">
      <c r="A726" s="86">
        <v>725</v>
      </c>
      <c r="B726" s="79" t="s">
        <v>986</v>
      </c>
      <c r="C726" s="84" t="s">
        <v>53</v>
      </c>
      <c r="D726" s="82" t="str">
        <f t="shared" si="22"/>
        <v>(725,'Parecer técnico da Coordenação Central de Licitação da Secretaria de Administração ','DOCUMENTO'),</v>
      </c>
      <c r="E726" s="88">
        <f t="shared" si="23"/>
        <v>725</v>
      </c>
    </row>
    <row r="727" spans="1:5">
      <c r="A727" s="86">
        <v>726</v>
      </c>
      <c r="B727" s="79" t="s">
        <v>1546</v>
      </c>
      <c r="C727" s="84" t="s">
        <v>53</v>
      </c>
      <c r="D727" s="82" t="str">
        <f t="shared" si="22"/>
        <v>(726,'Parecer Técnico da prestação de contas parcial','DOCUMENTO'),</v>
      </c>
      <c r="E727" s="88">
        <f t="shared" si="23"/>
        <v>726</v>
      </c>
    </row>
    <row r="728" spans="1:5">
      <c r="A728" s="86">
        <v>727</v>
      </c>
      <c r="B728" s="79" t="s">
        <v>699</v>
      </c>
      <c r="C728" s="84" t="s">
        <v>53</v>
      </c>
      <c r="D728" s="82" t="str">
        <f t="shared" si="22"/>
        <v>(727,'Parecer técnico da Secretaria de origem','DOCUMENTO'),</v>
      </c>
      <c r="E728" s="88">
        <f t="shared" si="23"/>
        <v>727</v>
      </c>
    </row>
    <row r="729" spans="1:5">
      <c r="A729" s="86">
        <v>728</v>
      </c>
      <c r="B729" s="79" t="s">
        <v>708</v>
      </c>
      <c r="C729" s="84" t="s">
        <v>53</v>
      </c>
      <c r="D729" s="82" t="str">
        <f t="shared" si="22"/>
        <v>(728,'Parecer Técnico da Secretaria Executiva do Conselho de Gestão da SAEB','DOCUMENTO'),</v>
      </c>
      <c r="E729" s="88">
        <f t="shared" si="23"/>
        <v>728</v>
      </c>
    </row>
    <row r="730" spans="1:5">
      <c r="A730" s="86">
        <v>729</v>
      </c>
      <c r="B730" s="79" t="s">
        <v>641</v>
      </c>
      <c r="C730" s="84" t="s">
        <v>53</v>
      </c>
      <c r="D730" s="82" t="str">
        <f t="shared" si="22"/>
        <v>(729,'Parecer Técnico e Financeiro da prestação de contas','DOCUMENTO'),</v>
      </c>
      <c r="E730" s="88">
        <f t="shared" si="23"/>
        <v>729</v>
      </c>
    </row>
    <row r="731" spans="1:5">
      <c r="A731" s="86">
        <v>730</v>
      </c>
      <c r="B731" s="79" t="s">
        <v>648</v>
      </c>
      <c r="C731" s="84" t="s">
        <v>53</v>
      </c>
      <c r="D731" s="82" t="str">
        <f t="shared" si="22"/>
        <v>(730,'Parecer Técnico e Financeiro da prestação de contas parcial','DOCUMENTO'),</v>
      </c>
      <c r="E731" s="88">
        <f t="shared" si="23"/>
        <v>730</v>
      </c>
    </row>
    <row r="732" spans="1:5" ht="30">
      <c r="A732" s="86">
        <v>731</v>
      </c>
      <c r="B732" s="79" t="s">
        <v>663</v>
      </c>
      <c r="C732" s="84" t="s">
        <v>53</v>
      </c>
      <c r="D732" s="82" t="str">
        <f t="shared" si="22"/>
        <v>(731,'Parecer Técnico indicando a composição dos custos estimados, preferencialmente de acordo com os parâmetros indicados no Parecer nº PA-NLC-JLD-MTF-698/2014','DOCUMENTO'),</v>
      </c>
      <c r="E732" s="88">
        <f t="shared" si="23"/>
        <v>731</v>
      </c>
    </row>
    <row r="733" spans="1:5" ht="30">
      <c r="A733" s="86">
        <v>732</v>
      </c>
      <c r="B733" s="79" t="s">
        <v>1547</v>
      </c>
      <c r="C733" s="84" t="s">
        <v>53</v>
      </c>
      <c r="D733" s="82" t="str">
        <f t="shared" si="22"/>
        <v>(732,'Parecer técnico necessário à complementação da fase interna, conforme o caso (Lei estadual n 9433/05: art 113, inc VIII)','DOCUMENTO'),</v>
      </c>
      <c r="E733" s="88">
        <f t="shared" si="23"/>
        <v>732</v>
      </c>
    </row>
    <row r="734" spans="1:5">
      <c r="A734" s="86">
        <v>733</v>
      </c>
      <c r="B734" s="79" t="s">
        <v>1548</v>
      </c>
      <c r="C734" s="84" t="s">
        <v>53</v>
      </c>
      <c r="D734" s="82" t="str">
        <f t="shared" si="22"/>
        <v>(733,'Parecer técnico sobre os critérios de julgamento (art 23, parágrafo único da Lei nº 13019/14)','DOCUMENTO'),</v>
      </c>
      <c r="E734" s="88">
        <f t="shared" si="23"/>
        <v>733</v>
      </c>
    </row>
    <row r="735" spans="1:5" ht="30">
      <c r="A735" s="86">
        <v>734</v>
      </c>
      <c r="B735" s="79" t="s">
        <v>1651</v>
      </c>
      <c r="C735" s="84" t="s">
        <v>53</v>
      </c>
      <c r="D735" s="82" t="str">
        <f t="shared" si="22"/>
        <v>(734,'Pareceres técnicos, conforme o caso, emitidos sobre a dispensa ou inexigibilidade (art 65, §3º, inc X, Lei Estadual nº 9433/2005)','DOCUMENTO'),</v>
      </c>
      <c r="E735" s="88">
        <f t="shared" si="23"/>
        <v>734</v>
      </c>
    </row>
    <row r="736" spans="1:5">
      <c r="A736" s="86">
        <v>735</v>
      </c>
      <c r="B736" s="79" t="s">
        <v>895</v>
      </c>
      <c r="C736" s="84" t="s">
        <v>53</v>
      </c>
      <c r="D736" s="82" t="str">
        <f t="shared" si="22"/>
        <v>(735,'Pertinência entre o objeto do contrato e a finalidade da entidade','DOCUMENTO'),</v>
      </c>
      <c r="E736" s="88">
        <f t="shared" si="23"/>
        <v>735</v>
      </c>
    </row>
    <row r="737" spans="1:5">
      <c r="A737" s="86">
        <v>736</v>
      </c>
      <c r="B737" s="79" t="s">
        <v>1034</v>
      </c>
      <c r="C737" s="84" t="s">
        <v>53</v>
      </c>
      <c r="D737" s="82" t="str">
        <f t="shared" si="22"/>
        <v>(736,'Pertinência entre o objeto do contrato e a finalidade da entidade e não lucratividade','DOCUMENTO'),</v>
      </c>
      <c r="E737" s="88">
        <f t="shared" si="23"/>
        <v>736</v>
      </c>
    </row>
    <row r="738" spans="1:5">
      <c r="A738" s="86">
        <v>737</v>
      </c>
      <c r="B738" s="79" t="s">
        <v>600</v>
      </c>
      <c r="C738" s="84" t="s">
        <v>53</v>
      </c>
      <c r="D738" s="82" t="str">
        <f t="shared" si="22"/>
        <v>(737,'Petição apresentada pelo interessado com Pedido de Reabilitação ','DOCUMENTO'),</v>
      </c>
      <c r="E738" s="88">
        <f t="shared" si="23"/>
        <v>737</v>
      </c>
    </row>
    <row r="739" spans="1:5">
      <c r="A739" s="86">
        <v>738</v>
      </c>
      <c r="B739" s="79" t="s">
        <v>399</v>
      </c>
      <c r="C739" s="84" t="s">
        <v>53</v>
      </c>
      <c r="D739" s="82" t="str">
        <f t="shared" si="22"/>
        <v>(738,'Petição apresentada pelo interessado com Pedido de Reconsideração','DOCUMENTO'),</v>
      </c>
      <c r="E739" s="88">
        <f t="shared" si="23"/>
        <v>738</v>
      </c>
    </row>
    <row r="740" spans="1:5">
      <c r="A740" s="86">
        <v>739</v>
      </c>
      <c r="B740" s="79" t="s">
        <v>633</v>
      </c>
      <c r="C740" s="84" t="s">
        <v>53</v>
      </c>
      <c r="D740" s="82" t="str">
        <f t="shared" si="22"/>
        <v>(739,'Petição apresentada pelo interessado com Recurso Administrativo','DOCUMENTO'),</v>
      </c>
      <c r="E740" s="88">
        <f t="shared" si="23"/>
        <v>739</v>
      </c>
    </row>
    <row r="741" spans="1:5">
      <c r="A741" s="86">
        <v>740</v>
      </c>
      <c r="B741" s="79" t="s">
        <v>804</v>
      </c>
      <c r="C741" s="84" t="s">
        <v>53</v>
      </c>
      <c r="D741" s="82" t="str">
        <f t="shared" si="22"/>
        <v>(740,'Petição e razões recursais por escrito','DOCUMENTO'),</v>
      </c>
      <c r="E741" s="88">
        <f t="shared" si="23"/>
        <v>740</v>
      </c>
    </row>
    <row r="742" spans="1:5">
      <c r="A742" s="86">
        <v>741</v>
      </c>
      <c r="B742" s="79" t="s">
        <v>794</v>
      </c>
      <c r="C742" s="84" t="s">
        <v>53</v>
      </c>
      <c r="D742" s="82" t="str">
        <f t="shared" si="22"/>
        <v>(741,'Petição recursal','DOCUMENTO'),</v>
      </c>
      <c r="E742" s="88">
        <f t="shared" si="23"/>
        <v>741</v>
      </c>
    </row>
    <row r="743" spans="1:5">
      <c r="A743" s="86">
        <v>742</v>
      </c>
      <c r="B743" s="79" t="s">
        <v>765</v>
      </c>
      <c r="C743" s="84" t="s">
        <v>53</v>
      </c>
      <c r="D743" s="82" t="str">
        <f t="shared" si="22"/>
        <v>(742,'Planilha de Cálculos do Valor Devido','DOCUMENTO'),</v>
      </c>
      <c r="E743" s="88">
        <f t="shared" si="23"/>
        <v>742</v>
      </c>
    </row>
    <row r="744" spans="1:5" ht="30">
      <c r="A744" s="86">
        <v>743</v>
      </c>
      <c r="B744" s="79" t="s">
        <v>968</v>
      </c>
      <c r="C744" s="84" t="s">
        <v>53</v>
      </c>
      <c r="D744" s="82" t="str">
        <f t="shared" si="22"/>
        <v>(743,'Planilha indicativa com todos os serviços e itens relativos ao escopo contratual, indicando os que já eram previstos originalmente e os itens a serem acrescidos e/ou suprimidos','DOCUMENTO'),</v>
      </c>
      <c r="E744" s="88">
        <f t="shared" si="23"/>
        <v>743</v>
      </c>
    </row>
    <row r="745" spans="1:5" ht="30">
      <c r="A745" s="86">
        <v>744</v>
      </c>
      <c r="B745" s="79" t="s">
        <v>826</v>
      </c>
      <c r="C745" s="84" t="s">
        <v>53</v>
      </c>
      <c r="D745" s="82" t="str">
        <f t="shared" si="22"/>
        <v>(744,'Planilha indicativa com todos os serviços e itens relativos ao escopo contrautal, indicando os que já eram previstos originalmente e os itens a serem acrescidos e/ou suprimidos','DOCUMENTO'),</v>
      </c>
      <c r="E745" s="88">
        <f t="shared" si="23"/>
        <v>744</v>
      </c>
    </row>
    <row r="746" spans="1:5" ht="30">
      <c r="A746" s="86">
        <v>745</v>
      </c>
      <c r="B746" s="77" t="s">
        <v>950</v>
      </c>
      <c r="C746" s="84" t="s">
        <v>53</v>
      </c>
      <c r="D746" s="82" t="str">
        <f t="shared" si="22"/>
        <v>(745,'Planilha indicativa dos serviços já executados e daqueles ainda pendentes de execução assinada pelo setor competente (de preferência o gestor do contrato)','DOCUMENTO'),</v>
      </c>
      <c r="E746" s="88">
        <f t="shared" si="23"/>
        <v>745</v>
      </c>
    </row>
    <row r="747" spans="1:5" ht="30">
      <c r="A747" s="86">
        <v>746</v>
      </c>
      <c r="B747" s="79" t="s">
        <v>834</v>
      </c>
      <c r="C747" s="84" t="s">
        <v>53</v>
      </c>
      <c r="D747" s="82" t="str">
        <f t="shared" si="22"/>
        <v>(746,'Planilha orçamentária, com todos os serviços e itens relativos ao escopo contratual, indicando os que já eram previstos originalmente e os itens a serem acrescidos ou suprimidos','DOCUMENTO'),</v>
      </c>
      <c r="E747" s="88">
        <f t="shared" si="23"/>
        <v>746</v>
      </c>
    </row>
    <row r="748" spans="1:5" ht="30">
      <c r="A748" s="86">
        <v>747</v>
      </c>
      <c r="B748" s="79" t="s">
        <v>821</v>
      </c>
      <c r="C748" s="84" t="s">
        <v>53</v>
      </c>
      <c r="D748" s="82" t="str">
        <f t="shared" si="22"/>
        <v>(747,'Planilha orçamentária, com todos os serviços e itens relativos ao escopo contratual, indicando os que já eram previstos orignalmente e os itens a serem acrescidos e/ou suprimidos','DOCUMENTO'),</v>
      </c>
      <c r="E748" s="88">
        <f t="shared" si="23"/>
        <v>747</v>
      </c>
    </row>
    <row r="749" spans="1:5" ht="30">
      <c r="A749" s="86">
        <v>748</v>
      </c>
      <c r="B749" s="79" t="s">
        <v>961</v>
      </c>
      <c r="C749" s="84" t="s">
        <v>53</v>
      </c>
      <c r="D749" s="82" t="str">
        <f t="shared" si="22"/>
        <v>(748,'Plano de Aquisição aprovado pela Superintendência da Gestão e Inovação/SAEB e pelo Comitê dos Gestores de Tecnologias de Informação e Comunicação do Estado da Bahia - FORTIC ','DOCUMENTO'),</v>
      </c>
      <c r="E749" s="88">
        <f t="shared" si="23"/>
        <v>748</v>
      </c>
    </row>
    <row r="750" spans="1:5" ht="45">
      <c r="A750" s="86">
        <v>749</v>
      </c>
      <c r="B750" s="79" t="s">
        <v>1549</v>
      </c>
      <c r="C750" s="84" t="s">
        <v>53</v>
      </c>
      <c r="D750" s="82" t="str">
        <f t="shared" si="22"/>
        <v>(749,'Plano de Aquisição aprovado pela Superintendência da Gestão e Inovação/SAEB e pelo Comitê dos Gestores de Tecnologias de Informação e Comunicação do Estado da Bahia - FORTIC (arts 2º, III, c/c 6º, Decreto estadual n 15404/2014 e Lei estadual n 13204/2015)','DOCUMENTO'),</v>
      </c>
      <c r="E750" s="88">
        <f t="shared" si="23"/>
        <v>749</v>
      </c>
    </row>
    <row r="751" spans="1:5">
      <c r="A751" s="86">
        <v>750</v>
      </c>
      <c r="B751" s="79" t="s">
        <v>996</v>
      </c>
      <c r="C751" s="84" t="s">
        <v>53</v>
      </c>
      <c r="D751" s="82" t="str">
        <f t="shared" si="22"/>
        <v>(750,'Plano de Aquisições, atualizado e aprovado pelo Banco, comportando o novo prazo e/ou o valor acrescido','DOCUMENTO'),</v>
      </c>
      <c r="E751" s="88">
        <f t="shared" si="23"/>
        <v>750</v>
      </c>
    </row>
    <row r="752" spans="1:5" ht="30">
      <c r="A752" s="86">
        <v>751</v>
      </c>
      <c r="B752" s="79" t="s">
        <v>1550</v>
      </c>
      <c r="C752" s="84" t="s">
        <v>53</v>
      </c>
      <c r="D752" s="82" t="str">
        <f t="shared" si="22"/>
        <v>(751,'Plano de Aquisições, atualizado e aprovado pelo Banco, contendo valor estimado para a aquisição e método de seleção','DOCUMENTO'),</v>
      </c>
      <c r="E752" s="88">
        <f t="shared" si="23"/>
        <v>751</v>
      </c>
    </row>
    <row r="753" spans="1:5" ht="30">
      <c r="A753" s="86">
        <v>752</v>
      </c>
      <c r="B753" s="79" t="s">
        <v>1551</v>
      </c>
      <c r="C753" s="84" t="s">
        <v>53</v>
      </c>
      <c r="D753" s="82" t="str">
        <f t="shared" si="22"/>
        <v>(752,'Plano de Aquisições, atualizado e aprovado pelo Banco, contendo valor estimado para a aquisição e modalidade  de seleção','DOCUMENTO'),</v>
      </c>
      <c r="E753" s="88">
        <f t="shared" si="23"/>
        <v>752</v>
      </c>
    </row>
    <row r="754" spans="1:5">
      <c r="A754" s="86">
        <v>753</v>
      </c>
      <c r="B754" s="79" t="s">
        <v>792</v>
      </c>
      <c r="C754" s="84" t="s">
        <v>53</v>
      </c>
      <c r="D754" s="82" t="str">
        <f t="shared" si="22"/>
        <v>(753,'Plano de trabalho (convênio)','DOCUMENTO'),</v>
      </c>
      <c r="E754" s="88">
        <f t="shared" si="23"/>
        <v>753</v>
      </c>
    </row>
    <row r="755" spans="1:5">
      <c r="A755" s="86">
        <v>754</v>
      </c>
      <c r="B755" s="79" t="s">
        <v>876</v>
      </c>
      <c r="C755" s="84" t="s">
        <v>53</v>
      </c>
      <c r="D755" s="82" t="str">
        <f t="shared" si="22"/>
        <v>(754,'Planta do imóvel','DOCUMENTO'),</v>
      </c>
      <c r="E755" s="88">
        <f t="shared" si="23"/>
        <v>754</v>
      </c>
    </row>
    <row r="756" spans="1:5">
      <c r="A756" s="86">
        <v>755</v>
      </c>
      <c r="B756" s="77" t="s">
        <v>481</v>
      </c>
      <c r="C756" s="84" t="s">
        <v>53</v>
      </c>
      <c r="D756" s="82" t="str">
        <f t="shared" si="22"/>
        <v>(755,'Portaria da autoridade competente para designar servidor ou comissão para conduzir a Investigação Preliminar','DOCUMENTO'),</v>
      </c>
      <c r="E756" s="88">
        <f t="shared" si="23"/>
        <v>755</v>
      </c>
    </row>
    <row r="757" spans="1:5" ht="30">
      <c r="A757" s="86">
        <v>756</v>
      </c>
      <c r="B757" s="77" t="s">
        <v>401</v>
      </c>
      <c r="C757" s="84" t="s">
        <v>53</v>
      </c>
      <c r="D757" s="82" t="str">
        <f t="shared" si="22"/>
        <v>(756,'Portaria da autoridade que impôs a sanção designando comissão revisora, após juízo de admissibilidade positivo feito pela PGE','DOCUMENTO'),</v>
      </c>
      <c r="E757" s="88">
        <f t="shared" si="23"/>
        <v>756</v>
      </c>
    </row>
    <row r="758" spans="1:5">
      <c r="A758" s="86">
        <v>757</v>
      </c>
      <c r="B758" s="79" t="s">
        <v>578</v>
      </c>
      <c r="C758" s="84" t="s">
        <v>53</v>
      </c>
      <c r="D758" s="82" t="str">
        <f t="shared" si="22"/>
        <v>(757,'Portaria de afastamento preventivo do servidor militar, com informação da data de publicação','DOCUMENTO'),</v>
      </c>
      <c r="E758" s="88">
        <f t="shared" si="23"/>
        <v>757</v>
      </c>
    </row>
    <row r="759" spans="1:5">
      <c r="A759" s="86">
        <v>758</v>
      </c>
      <c r="B759" s="79" t="s">
        <v>357</v>
      </c>
      <c r="C759" s="84" t="s">
        <v>53</v>
      </c>
      <c r="D759" s="82" t="str">
        <f t="shared" si="22"/>
        <v>(758,'Portaria de afastamento preventivo do servidor, com informação da data de publicação','DOCUMENTO'),</v>
      </c>
      <c r="E759" s="88">
        <f t="shared" si="23"/>
        <v>758</v>
      </c>
    </row>
    <row r="760" spans="1:5" ht="30">
      <c r="A760" s="86">
        <v>759</v>
      </c>
      <c r="B760" s="79" t="s">
        <v>1552</v>
      </c>
      <c r="C760" s="84" t="s">
        <v>53</v>
      </c>
      <c r="D760" s="82" t="str">
        <f t="shared" si="22"/>
        <v>(759,'Portaria de designação do gestor, da Comissão de Seleção e da Comissão de Monitoramento e Avaliação (art 8º, III, art 27, §1º e art 35, V, h da Lei nº 13019/14)','DOCUMENTO'),</v>
      </c>
      <c r="E760" s="88">
        <f t="shared" si="23"/>
        <v>759</v>
      </c>
    </row>
    <row r="761" spans="1:5" ht="30">
      <c r="A761" s="86">
        <v>760</v>
      </c>
      <c r="B761" s="79" t="s">
        <v>709</v>
      </c>
      <c r="C761" s="84" t="s">
        <v>53</v>
      </c>
      <c r="D761" s="82" t="str">
        <f t="shared" si="22"/>
        <v>(760,'Portaria de instauração do processo de Tomada de Contas Especial, expedida pela autoridade administrativa competente','DOCUMENTO'),</v>
      </c>
      <c r="E761" s="88">
        <f t="shared" si="23"/>
        <v>760</v>
      </c>
    </row>
    <row r="762" spans="1:5">
      <c r="A762" s="86">
        <v>761</v>
      </c>
      <c r="B762" s="79" t="s">
        <v>595</v>
      </c>
      <c r="C762" s="84" t="s">
        <v>53</v>
      </c>
      <c r="D762" s="82" t="str">
        <f t="shared" si="22"/>
        <v>(761,'Portaria de nomeação de defensor ah doc ','DOCUMENTO'),</v>
      </c>
      <c r="E762" s="88">
        <f t="shared" si="23"/>
        <v>761</v>
      </c>
    </row>
    <row r="763" spans="1:5">
      <c r="A763" s="86">
        <v>762</v>
      </c>
      <c r="B763" s="79" t="s">
        <v>389</v>
      </c>
      <c r="C763" s="84" t="s">
        <v>53</v>
      </c>
      <c r="D763" s="82" t="str">
        <f t="shared" si="22"/>
        <v>(762,'Portaria de nomeação de defensor ah doc para prática de ato de instrução processual/defesa final','DOCUMENTO'),</v>
      </c>
      <c r="E763" s="88">
        <f t="shared" si="23"/>
        <v>762</v>
      </c>
    </row>
    <row r="764" spans="1:5">
      <c r="A764" s="86">
        <v>763</v>
      </c>
      <c r="B764" s="77" t="s">
        <v>365</v>
      </c>
      <c r="C764" s="84" t="s">
        <v>53</v>
      </c>
      <c r="D764" s="82" t="str">
        <f t="shared" si="22"/>
        <v>(763,'Portaria de nomeação do defensor dativo','DOCUMENTO'),</v>
      </c>
      <c r="E764" s="88">
        <f t="shared" si="23"/>
        <v>763</v>
      </c>
    </row>
    <row r="765" spans="1:5" ht="30">
      <c r="A765" s="86">
        <v>764</v>
      </c>
      <c r="B765" s="79" t="s">
        <v>627</v>
      </c>
      <c r="C765" s="84" t="s">
        <v>53</v>
      </c>
      <c r="D765" s="82" t="str">
        <f t="shared" si="22"/>
        <v>(764,'Portaria de nomeando os servidores para compor Comissão Processante, com indicação da data da publicação em meio oficial ','DOCUMENTO'),</v>
      </c>
      <c r="E765" s="88">
        <f t="shared" si="23"/>
        <v>764</v>
      </c>
    </row>
    <row r="766" spans="1:5" ht="30">
      <c r="A766" s="86">
        <v>765</v>
      </c>
      <c r="B766" s="79" t="s">
        <v>396</v>
      </c>
      <c r="C766" s="84" t="s">
        <v>53</v>
      </c>
      <c r="D766" s="82" t="str">
        <f t="shared" si="22"/>
        <v>(765,'Portaria de nulidade parcial do processo disciplinar, com reconvocação da Comissão Processante para saneamento do feito','DOCUMENTO'),</v>
      </c>
      <c r="E766" s="88">
        <f t="shared" si="23"/>
        <v>765</v>
      </c>
    </row>
    <row r="767" spans="1:5" ht="30">
      <c r="A767" s="86">
        <v>766</v>
      </c>
      <c r="B767" s="79" t="s">
        <v>626</v>
      </c>
      <c r="C767" s="84" t="s">
        <v>53</v>
      </c>
      <c r="D767" s="82" t="str">
        <f t="shared" si="22"/>
        <v>(766,'Portaria de nulidade parcial do processo sancionatório, com reconvocação da Comissão Processante para saneamento do feito','DOCUMENTO'),</v>
      </c>
      <c r="E767" s="88">
        <f t="shared" si="23"/>
        <v>766</v>
      </c>
    </row>
    <row r="768" spans="1:5">
      <c r="A768" s="86">
        <v>767</v>
      </c>
      <c r="B768" s="79" t="s">
        <v>597</v>
      </c>
      <c r="C768" s="84" t="s">
        <v>53</v>
      </c>
      <c r="D768" s="82" t="str">
        <f t="shared" si="22"/>
        <v>(767,'Portaria de nulidade parcial ou total do processo disciplinar','DOCUMENTO'),</v>
      </c>
      <c r="E768" s="88">
        <f t="shared" si="23"/>
        <v>767</v>
      </c>
    </row>
    <row r="769" spans="1:5">
      <c r="A769" s="86">
        <v>768</v>
      </c>
      <c r="B769" s="79" t="s">
        <v>631</v>
      </c>
      <c r="C769" s="84" t="s">
        <v>53</v>
      </c>
      <c r="D769" s="82" t="str">
        <f t="shared" si="22"/>
        <v>(768,'Portaria de nulidade parcial ou total do processo sancionatório','DOCUMENTO'),</v>
      </c>
      <c r="E769" s="88">
        <f t="shared" si="23"/>
        <v>768</v>
      </c>
    </row>
    <row r="770" spans="1:5">
      <c r="A770" s="86">
        <v>769</v>
      </c>
      <c r="B770" s="79" t="s">
        <v>391</v>
      </c>
      <c r="C770" s="84" t="s">
        <v>53</v>
      </c>
      <c r="D770" s="82" t="str">
        <f t="shared" si="22"/>
        <v>(769,'Portaria de reconvocação da Comissão Processante','DOCUMENTO'),</v>
      </c>
      <c r="E770" s="88">
        <f t="shared" si="23"/>
        <v>769</v>
      </c>
    </row>
    <row r="771" spans="1:5">
      <c r="A771" s="86">
        <v>770</v>
      </c>
      <c r="B771" s="79" t="s">
        <v>555</v>
      </c>
      <c r="C771" s="84" t="s">
        <v>53</v>
      </c>
      <c r="D771" s="82" t="str">
        <f t="shared" ref="D771:D834" si="24">CONCATENATE("(",$A771,",'",$B771,"','",SUBSTITUTE(UPPER($C771),UPPER("Informação"),"OBRIGATORIO"),"'),")</f>
        <v>(770,'Portaria de reconvocação da Comissão Sindicante','DOCUMENTO'),</v>
      </c>
      <c r="E771" s="88">
        <f t="shared" ref="E771:E834" si="25">A771</f>
        <v>770</v>
      </c>
    </row>
    <row r="772" spans="1:5">
      <c r="A772" s="86">
        <v>771</v>
      </c>
      <c r="B772" s="79" t="s">
        <v>512</v>
      </c>
      <c r="C772" s="84" t="s">
        <v>53</v>
      </c>
      <c r="D772" s="82" t="str">
        <f t="shared" si="24"/>
        <v>(771,'Portaria designando o servidor para conduzir o PRD, com indicação do fato objeto de apuração','DOCUMENTO'),</v>
      </c>
      <c r="E772" s="88">
        <f t="shared" si="25"/>
        <v>771</v>
      </c>
    </row>
    <row r="773" spans="1:5" ht="30">
      <c r="A773" s="86">
        <v>772</v>
      </c>
      <c r="B773" s="79" t="s">
        <v>599</v>
      </c>
      <c r="C773" s="84" t="s">
        <v>53</v>
      </c>
      <c r="D773" s="82" t="str">
        <f t="shared" si="24"/>
        <v>(772,'Portaria impondo a pena de declaração de inidoneidade do direito de licitar e contratar, com informação da data de publicação','DOCUMENTO'),</v>
      </c>
      <c r="E773" s="88">
        <f t="shared" si="25"/>
        <v>772</v>
      </c>
    </row>
    <row r="774" spans="1:5" ht="30">
      <c r="A774" s="86">
        <v>773</v>
      </c>
      <c r="B774" s="79" t="s">
        <v>632</v>
      </c>
      <c r="C774" s="84" t="s">
        <v>53</v>
      </c>
      <c r="D774" s="82" t="str">
        <f t="shared" si="24"/>
        <v>(773,'Portaria impondo a penalidade objeto do Recurso Administrativo Reconsideração, com informação da data de publicação','DOCUMENTO'),</v>
      </c>
      <c r="E774" s="88">
        <f t="shared" si="25"/>
        <v>773</v>
      </c>
    </row>
    <row r="775" spans="1:5">
      <c r="A775" s="86">
        <v>774</v>
      </c>
      <c r="B775" s="77" t="s">
        <v>543</v>
      </c>
      <c r="C775" s="84" t="s">
        <v>53</v>
      </c>
      <c r="D775" s="82" t="str">
        <f t="shared" si="24"/>
        <v>(774,'Portaria instauradora da sindicância, com informação da data de publicação','DOCUMENTO'),</v>
      </c>
      <c r="E775" s="88">
        <f t="shared" si="25"/>
        <v>774</v>
      </c>
    </row>
    <row r="776" spans="1:5">
      <c r="A776" s="86">
        <v>775</v>
      </c>
      <c r="B776" s="79" t="s">
        <v>564</v>
      </c>
      <c r="C776" s="84" t="s">
        <v>53</v>
      </c>
      <c r="D776" s="82" t="str">
        <f t="shared" si="24"/>
        <v>(775,'Portaria instauradora da Tomada de Contas Especial','DOCUMENTO'),</v>
      </c>
      <c r="E776" s="88">
        <f t="shared" si="25"/>
        <v>775</v>
      </c>
    </row>
    <row r="777" spans="1:5">
      <c r="A777" s="86">
        <v>776</v>
      </c>
      <c r="B777" s="79" t="s">
        <v>356</v>
      </c>
      <c r="C777" s="84" t="s">
        <v>53</v>
      </c>
      <c r="D777" s="82" t="str">
        <f t="shared" si="24"/>
        <v>(776,'Portaria instauradora do PAD, com informação da data de publicação em meio oficial','DOCUMENTO'),</v>
      </c>
      <c r="E777" s="88">
        <f t="shared" si="25"/>
        <v>776</v>
      </c>
    </row>
    <row r="778" spans="1:5">
      <c r="A778" s="86">
        <v>777</v>
      </c>
      <c r="B778" s="79" t="s">
        <v>577</v>
      </c>
      <c r="C778" s="84" t="s">
        <v>53</v>
      </c>
      <c r="D778" s="82" t="str">
        <f t="shared" si="24"/>
        <v>(777,'Portaria instauradora do PDS, com informação da data de publicação','DOCUMENTO'),</v>
      </c>
      <c r="E778" s="88">
        <f t="shared" si="25"/>
        <v>777</v>
      </c>
    </row>
    <row r="779" spans="1:5" ht="30">
      <c r="A779" s="86">
        <v>778</v>
      </c>
      <c r="B779" s="79" t="s">
        <v>604</v>
      </c>
      <c r="C779" s="84" t="s">
        <v>53</v>
      </c>
      <c r="D779" s="82" t="str">
        <f t="shared" si="24"/>
        <v>(778,'Portaria nomeando os servidores para compor Comissão Processante, com indicação da data da publicação em meio oficial ','DOCUMENTO'),</v>
      </c>
      <c r="E779" s="88">
        <f t="shared" si="25"/>
        <v>778</v>
      </c>
    </row>
    <row r="780" spans="1:5">
      <c r="A780" s="86">
        <v>779</v>
      </c>
      <c r="B780" s="77" t="s">
        <v>1406</v>
      </c>
      <c r="C780" s="84" t="s">
        <v>53</v>
      </c>
      <c r="D780" s="82" t="str">
        <f t="shared" si="24"/>
        <v>(779,'Portaria que nomeou a Comissão de Licitação','DOCUMENTO'),</v>
      </c>
      <c r="E780" s="88">
        <f t="shared" si="25"/>
        <v>779</v>
      </c>
    </row>
    <row r="781" spans="1:5" ht="30">
      <c r="A781" s="86">
        <v>780</v>
      </c>
      <c r="B781" s="77" t="s">
        <v>398</v>
      </c>
      <c r="C781" s="84" t="s">
        <v>53</v>
      </c>
      <c r="D781" s="82" t="str">
        <f t="shared" si="24"/>
        <v>(780,'Portaria/decreto da autoridade competente, que impôs a sanção disciplinar objeto do Pedido de Reconsideração, com informação da data de publicação','DOCUMENTO'),</v>
      </c>
      <c r="E781" s="88">
        <f t="shared" si="25"/>
        <v>780</v>
      </c>
    </row>
    <row r="782" spans="1:5">
      <c r="A782" s="86">
        <v>781</v>
      </c>
      <c r="B782" s="77" t="s">
        <v>1082</v>
      </c>
      <c r="C782" s="84" t="s">
        <v>53</v>
      </c>
      <c r="D782" s="82" t="str">
        <f t="shared" si="24"/>
        <v>(781,'PPP','DOCUMENTO'),</v>
      </c>
      <c r="E782" s="88">
        <f t="shared" si="25"/>
        <v>781</v>
      </c>
    </row>
    <row r="783" spans="1:5">
      <c r="A783" s="86">
        <v>782</v>
      </c>
      <c r="B783" s="79" t="s">
        <v>724</v>
      </c>
      <c r="C783" s="84" t="s">
        <v>53</v>
      </c>
      <c r="D783" s="82" t="str">
        <f t="shared" si="24"/>
        <v>(782,'Prazo de validade do certame','DOCUMENTO'),</v>
      </c>
      <c r="E783" s="88">
        <f t="shared" si="25"/>
        <v>782</v>
      </c>
    </row>
    <row r="784" spans="1:5">
      <c r="A784" s="86">
        <v>783</v>
      </c>
      <c r="B784" s="79" t="s">
        <v>1652</v>
      </c>
      <c r="C784" s="84" t="s">
        <v>53</v>
      </c>
      <c r="D784" s="82" t="str">
        <f t="shared" si="24"/>
        <v>(783,'Preço compatível com o valor de mercado, segundo avaliação prévia com três cotações','DOCUMENTO'),</v>
      </c>
      <c r="E784" s="88">
        <f t="shared" si="25"/>
        <v>783</v>
      </c>
    </row>
    <row r="785" spans="1:5">
      <c r="A785" s="86">
        <v>784</v>
      </c>
      <c r="B785" s="77" t="s">
        <v>679</v>
      </c>
      <c r="C785" s="84" t="s">
        <v>53</v>
      </c>
      <c r="D785" s="82" t="str">
        <f t="shared" si="24"/>
        <v>(784,'Prestações de contas, se houver','DOCUMENTO'),</v>
      </c>
      <c r="E785" s="88">
        <f t="shared" si="25"/>
        <v>784</v>
      </c>
    </row>
    <row r="786" spans="1:5">
      <c r="A786" s="86">
        <v>785</v>
      </c>
      <c r="B786" s="77" t="s">
        <v>397</v>
      </c>
      <c r="C786" s="84" t="s">
        <v>53</v>
      </c>
      <c r="D786" s="82" t="str">
        <f t="shared" si="24"/>
        <v>(785,'Processo administrativo disciplinar','DOCUMENTO'),</v>
      </c>
      <c r="E786" s="88">
        <f t="shared" si="25"/>
        <v>785</v>
      </c>
    </row>
    <row r="787" spans="1:5">
      <c r="A787" s="86">
        <v>786</v>
      </c>
      <c r="B787" s="79" t="s">
        <v>409</v>
      </c>
      <c r="C787" s="84" t="s">
        <v>53</v>
      </c>
      <c r="D787" s="82" t="str">
        <f t="shared" si="24"/>
        <v>(786,'Processo administrativo disciplinar – autos completos','DOCUMENTO'),</v>
      </c>
      <c r="E787" s="88">
        <f t="shared" si="25"/>
        <v>786</v>
      </c>
    </row>
    <row r="788" spans="1:5">
      <c r="A788" s="86">
        <v>787</v>
      </c>
      <c r="B788" s="77" t="s">
        <v>415</v>
      </c>
      <c r="C788" s="84" t="s">
        <v>53</v>
      </c>
      <c r="D788" s="82" t="str">
        <f t="shared" si="24"/>
        <v>(787,'Processo administrativo ético','DOCUMENTO'),</v>
      </c>
      <c r="E788" s="88">
        <f t="shared" si="25"/>
        <v>787</v>
      </c>
    </row>
    <row r="789" spans="1:5" ht="30">
      <c r="A789" s="86">
        <v>788</v>
      </c>
      <c r="B789" s="79" t="s">
        <v>1553</v>
      </c>
      <c r="C789" s="84" t="s">
        <v>53</v>
      </c>
      <c r="D789" s="82" t="str">
        <f t="shared" si="24"/>
        <v>(788,'Processo Administrativo instaurado em observância à Lei nº 12209/11, sendo assegurado o direito ao contraditório e a ampla defesa','DOCUMENTO'),</v>
      </c>
      <c r="E789" s="88">
        <f t="shared" si="25"/>
        <v>788</v>
      </c>
    </row>
    <row r="790" spans="1:5">
      <c r="A790" s="86">
        <v>789</v>
      </c>
      <c r="B790" s="77" t="s">
        <v>598</v>
      </c>
      <c r="C790" s="84" t="s">
        <v>53</v>
      </c>
      <c r="D790" s="82" t="str">
        <f t="shared" si="24"/>
        <v>(789,'Processo administrativo sancionatório','DOCUMENTO'),</v>
      </c>
      <c r="E790" s="88">
        <f t="shared" si="25"/>
        <v>789</v>
      </c>
    </row>
    <row r="791" spans="1:5">
      <c r="A791" s="86">
        <v>790</v>
      </c>
      <c r="B791" s="79" t="s">
        <v>413</v>
      </c>
      <c r="C791" s="84" t="s">
        <v>53</v>
      </c>
      <c r="D791" s="82" t="str">
        <f t="shared" si="24"/>
        <v>(790,'Processo com a denúncia','DOCUMENTO'),</v>
      </c>
      <c r="E791" s="88">
        <f t="shared" si="25"/>
        <v>790</v>
      </c>
    </row>
    <row r="792" spans="1:5">
      <c r="A792" s="86">
        <v>791</v>
      </c>
      <c r="B792" s="77" t="s">
        <v>351</v>
      </c>
      <c r="C792" s="84" t="s">
        <v>53</v>
      </c>
      <c r="D792" s="82" t="str">
        <f t="shared" si="24"/>
        <v>(791,'Processo com denúncia','DOCUMENTO'),</v>
      </c>
      <c r="E792" s="88">
        <f t="shared" si="25"/>
        <v>791</v>
      </c>
    </row>
    <row r="793" spans="1:5">
      <c r="A793" s="86">
        <v>792</v>
      </c>
      <c r="B793" s="77" t="s">
        <v>428</v>
      </c>
      <c r="C793" s="84" t="s">
        <v>53</v>
      </c>
      <c r="D793" s="82" t="str">
        <f t="shared" si="24"/>
        <v>(792,'Processo de Inquérito Técnico concluído','DOCUMENTO'),</v>
      </c>
      <c r="E793" s="88">
        <f t="shared" si="25"/>
        <v>792</v>
      </c>
    </row>
    <row r="794" spans="1:5">
      <c r="A794" s="86">
        <v>793</v>
      </c>
      <c r="B794" s="77" t="s">
        <v>354</v>
      </c>
      <c r="C794" s="84" t="s">
        <v>53</v>
      </c>
      <c r="D794" s="82" t="str">
        <f t="shared" si="24"/>
        <v>(793,'Processo de Inspeção Escolar','DOCUMENTO'),</v>
      </c>
      <c r="E794" s="88">
        <f t="shared" si="25"/>
        <v>793</v>
      </c>
    </row>
    <row r="795" spans="1:5">
      <c r="A795" s="86">
        <v>794</v>
      </c>
      <c r="B795" s="77" t="s">
        <v>352</v>
      </c>
      <c r="C795" s="84" t="s">
        <v>53</v>
      </c>
      <c r="D795" s="82" t="str">
        <f t="shared" si="24"/>
        <v>(794,'Processo de Investigação Preliminar','DOCUMENTO'),</v>
      </c>
      <c r="E795" s="88">
        <f t="shared" si="25"/>
        <v>794</v>
      </c>
    </row>
    <row r="796" spans="1:5">
      <c r="A796" s="86">
        <v>795</v>
      </c>
      <c r="B796" s="79" t="s">
        <v>761</v>
      </c>
      <c r="C796" s="84" t="s">
        <v>53</v>
      </c>
      <c r="D796" s="82" t="str">
        <f t="shared" si="24"/>
        <v>(795,'Processo de Pensão Especial','DOCUMENTO'),</v>
      </c>
      <c r="E796" s="88">
        <f t="shared" si="25"/>
        <v>795</v>
      </c>
    </row>
    <row r="797" spans="1:5">
      <c r="A797" s="86">
        <v>796</v>
      </c>
      <c r="B797" s="77" t="s">
        <v>355</v>
      </c>
      <c r="C797" s="84" t="s">
        <v>53</v>
      </c>
      <c r="D797" s="82" t="str">
        <f t="shared" si="24"/>
        <v>(796,'Processo de sindicância','DOCUMENTO'),</v>
      </c>
      <c r="E797" s="88">
        <f t="shared" si="25"/>
        <v>796</v>
      </c>
    </row>
    <row r="798" spans="1:5">
      <c r="A798" s="86">
        <v>797</v>
      </c>
      <c r="B798" s="77" t="s">
        <v>1066</v>
      </c>
      <c r="C798" s="84" t="s">
        <v>53</v>
      </c>
      <c r="D798" s="82" t="str">
        <f t="shared" si="24"/>
        <v>(797,'Processo de Tomada de Contas Especial (cópia integral), com decisão final da autoridade julgadora','DOCUMENTO'),</v>
      </c>
      <c r="E798" s="88">
        <f t="shared" si="25"/>
        <v>797</v>
      </c>
    </row>
    <row r="799" spans="1:5" ht="45">
      <c r="A799" s="86">
        <v>798</v>
      </c>
      <c r="B799" s="79" t="s">
        <v>1554</v>
      </c>
      <c r="C799" s="84" t="s">
        <v>53</v>
      </c>
      <c r="D799" s="82" t="str">
        <f t="shared" si="24"/>
        <v>(798,'Processo envolve alteração de valor superior a 25% (vinte e cinco por cento) de item previsto no Plano de Aquisição (art 7º, §2º, Decreto estadual n 15404/2014) 21 Em caso positivo, a autorização da Superintendência da Gestão e Inovação/SAEB se faz necessária','DOCUMENTO'),</v>
      </c>
      <c r="E799" s="88">
        <f t="shared" si="25"/>
        <v>798</v>
      </c>
    </row>
    <row r="800" spans="1:5" ht="30">
      <c r="A800" s="86">
        <v>799</v>
      </c>
      <c r="B800" s="77" t="s">
        <v>977</v>
      </c>
      <c r="C800" s="84" t="s">
        <v>53</v>
      </c>
      <c r="D800" s="82" t="str">
        <f t="shared" si="24"/>
        <v>(799,'Processo envolve alteração de valor superior a 25% (vinte e cinco por cento) de item previsto no Plano de Aquisição, autorização da Superintendência da Gestão e Inovação/SAEB ','DOCUMENTO'),</v>
      </c>
      <c r="E800" s="88">
        <f t="shared" si="25"/>
        <v>799</v>
      </c>
    </row>
    <row r="801" spans="1:5" ht="45">
      <c r="A801" s="86">
        <v>800</v>
      </c>
      <c r="B801" s="77" t="s">
        <v>1555</v>
      </c>
      <c r="C801" s="84" t="s">
        <v>53</v>
      </c>
      <c r="D801" s="82" t="str">
        <f t="shared" si="24"/>
        <v>(800,'Processo envolve aquisição ou contratação excepcional, não incluída no Plano de Aquisições (art 7º, §3º, Decreto estadual n 15404/2014) 31 Em caso positivo, a autorização da Superintendência da Gestão e Inovação/SAEB se faz necessária, se o valor estimado ultrapassar o limite estabelecido para a modalidade de convite','DOCUMENTO'),</v>
      </c>
      <c r="E801" s="88">
        <f t="shared" si="25"/>
        <v>800</v>
      </c>
    </row>
    <row r="802" spans="1:5">
      <c r="A802" s="86">
        <v>801</v>
      </c>
      <c r="B802" s="77" t="s">
        <v>1556</v>
      </c>
      <c r="C802" s="84" t="s">
        <v>53</v>
      </c>
      <c r="D802" s="82" t="str">
        <f t="shared" si="24"/>
        <v>(801,'Processo Individual do candidato em apenso','DOCUMENTO'),</v>
      </c>
      <c r="E802" s="88">
        <f t="shared" si="25"/>
        <v>801</v>
      </c>
    </row>
    <row r="803" spans="1:5">
      <c r="A803" s="86">
        <v>802</v>
      </c>
      <c r="B803" s="77" t="s">
        <v>1557</v>
      </c>
      <c r="C803" s="84" t="s">
        <v>53</v>
      </c>
      <c r="D803" s="82" t="str">
        <f t="shared" si="24"/>
        <v>(802,'Processo Individual do Interessado em apenso','DOCUMENTO'),</v>
      </c>
      <c r="E803" s="88">
        <f t="shared" si="25"/>
        <v>802</v>
      </c>
    </row>
    <row r="804" spans="1:5">
      <c r="A804" s="86">
        <v>803</v>
      </c>
      <c r="B804" s="77" t="s">
        <v>1558</v>
      </c>
      <c r="C804" s="84" t="s">
        <v>53</v>
      </c>
      <c r="D804" s="82" t="str">
        <f t="shared" si="24"/>
        <v>(803,'Processo Individual do servidor em apenso','DOCUMENTO'),</v>
      </c>
      <c r="E804" s="88">
        <f t="shared" si="25"/>
        <v>803</v>
      </c>
    </row>
    <row r="805" spans="1:5">
      <c r="A805" s="86">
        <v>804</v>
      </c>
      <c r="B805" s="79" t="s">
        <v>793</v>
      </c>
      <c r="C805" s="84" t="s">
        <v>53</v>
      </c>
      <c r="D805" s="82" t="str">
        <f t="shared" si="24"/>
        <v>(804,'Processo licitatório (hipóteses)','DOCUMENTO'),</v>
      </c>
      <c r="E805" s="88">
        <f t="shared" si="25"/>
        <v>804</v>
      </c>
    </row>
    <row r="806" spans="1:5">
      <c r="A806" s="86">
        <v>805</v>
      </c>
      <c r="B806" s="79" t="s">
        <v>1559</v>
      </c>
      <c r="C806" s="84" t="s">
        <v>53</v>
      </c>
      <c r="D806" s="82" t="str">
        <f t="shared" si="24"/>
        <v>(805,'Programa oficial do evento','DOCUMENTO'),</v>
      </c>
      <c r="E806" s="88">
        <f t="shared" si="25"/>
        <v>805</v>
      </c>
    </row>
    <row r="807" spans="1:5" ht="45">
      <c r="A807" s="86">
        <v>806</v>
      </c>
      <c r="B807" s="77" t="s">
        <v>1653</v>
      </c>
      <c r="C807" s="84" t="s">
        <v>53</v>
      </c>
      <c r="D807" s="82" t="str">
        <f t="shared" si="24"/>
        <v>(806,'Projeto básico assinado pelo técnico responsável, aprovado pela autoridade competente , acompanhado da respectiva ART (arts 8º, IX, 11, inc I, 13 e 14 da Lei estadual nº 9433/2005 item 14, I, do Anexo único do Decreto estadual n 9534/2005)','DOCUMENTO'),</v>
      </c>
      <c r="E807" s="88">
        <f t="shared" si="25"/>
        <v>806</v>
      </c>
    </row>
    <row r="808" spans="1:5" ht="30">
      <c r="A808" s="86">
        <v>807</v>
      </c>
      <c r="B808" s="79" t="s">
        <v>1560</v>
      </c>
      <c r="C808" s="84" t="s">
        <v>53</v>
      </c>
      <c r="D808" s="82" t="str">
        <f t="shared" si="24"/>
        <v>(807,'Projeto básico em se tratando de obras e serviços de engenharia (art13 da Lei n° 9433/05 &amp; art 6º, IX da Lei nº 8666/93)','DOCUMENTO'),</v>
      </c>
      <c r="E808" s="88">
        <f t="shared" si="25"/>
        <v>807</v>
      </c>
    </row>
    <row r="809" spans="1:5">
      <c r="A809" s="86">
        <v>808</v>
      </c>
      <c r="B809" s="79" t="s">
        <v>1561</v>
      </c>
      <c r="C809" s="84" t="s">
        <v>53</v>
      </c>
      <c r="D809" s="82" t="str">
        <f t="shared" si="24"/>
        <v>(808,'Projeto básico em se tratando de obras e serviços de engenharia (art13 da Lei n° 9433/05)','DOCUMENTO'),</v>
      </c>
      <c r="E809" s="88">
        <f t="shared" si="25"/>
        <v>808</v>
      </c>
    </row>
    <row r="810" spans="1:5">
      <c r="A810" s="86">
        <v>809</v>
      </c>
      <c r="B810" s="77" t="s">
        <v>824</v>
      </c>
      <c r="C810" s="84" t="s">
        <v>53</v>
      </c>
      <c r="D810" s="82" t="str">
        <f t="shared" si="24"/>
        <v>(809,'Projeto com alteração (assinado pelo responável técnica e pela autoridade competente)','DOCUMENTO'),</v>
      </c>
      <c r="E810" s="88">
        <f t="shared" si="25"/>
        <v>809</v>
      </c>
    </row>
    <row r="811" spans="1:5">
      <c r="A811" s="86">
        <v>810</v>
      </c>
      <c r="B811" s="79" t="s">
        <v>1562</v>
      </c>
      <c r="C811" s="84" t="s">
        <v>53</v>
      </c>
      <c r="D811" s="82" t="str">
        <f t="shared" si="24"/>
        <v>(810,'Pronunciamento a Coordenação de Promoções sobre a promoção do Requerente','DOCUMENTO'),</v>
      </c>
      <c r="E811" s="88">
        <f t="shared" si="25"/>
        <v>810</v>
      </c>
    </row>
    <row r="812" spans="1:5" ht="30">
      <c r="A812" s="86">
        <v>811</v>
      </c>
      <c r="B812" s="79" t="s">
        <v>1654</v>
      </c>
      <c r="C812" s="84" t="s">
        <v>53</v>
      </c>
      <c r="D812" s="82" t="str">
        <f t="shared" si="24"/>
        <v>(811,'Pronunciamento do setor técnico competente sobre o enquadramento ou não dos serviços a serem contratados na categoria de serviços comuns (art 8º, inciso XXXIII art 50, § 4º, c/c art 108, Lei Estadual nº 9433/05)','DOCUMENTO'),</v>
      </c>
      <c r="E812" s="88">
        <f t="shared" si="25"/>
        <v>811</v>
      </c>
    </row>
    <row r="813" spans="1:5" ht="45">
      <c r="A813" s="86">
        <v>812</v>
      </c>
      <c r="B813" s="79" t="s">
        <v>1563</v>
      </c>
      <c r="C813" s="84" t="s">
        <v>53</v>
      </c>
      <c r="D813" s="82" t="str">
        <f t="shared" si="24"/>
        <v>(812,'Pronunciamento pelo setor técnico de engenharia, arquitetura ou urbanismo técnico sobre enquadramento do objeto a ser licitado na categoria de “obras” ou “serviços de engenharia, arquitetura ou urbanismo”, conforme critérios estabelecidos pela INSTRUÇÃO NORMATIVA SAEB N° 27/2015 ','DOCUMENTO'),</v>
      </c>
      <c r="E813" s="88">
        <f t="shared" si="25"/>
        <v>812</v>
      </c>
    </row>
    <row r="814" spans="1:5" ht="30">
      <c r="A814" s="86">
        <v>813</v>
      </c>
      <c r="B814" s="79" t="s">
        <v>1564</v>
      </c>
      <c r="C814" s="84" t="s">
        <v>53</v>
      </c>
      <c r="D814" s="82" t="str">
        <f t="shared" si="24"/>
        <v>(813,'Proposta de Trabalho, com a clara identificação das ações a serem implementadas e da quantificação de todos os elementos, elaborado em conformidade com o art 7º da Lei Estadual n° 8647/2003','DOCUMENTO'),</v>
      </c>
      <c r="E814" s="88">
        <f t="shared" si="25"/>
        <v>813</v>
      </c>
    </row>
    <row r="815" spans="1:5">
      <c r="A815" s="86">
        <v>814</v>
      </c>
      <c r="B815" s="79" t="s">
        <v>870</v>
      </c>
      <c r="C815" s="84" t="s">
        <v>53</v>
      </c>
      <c r="D815" s="82" t="str">
        <f t="shared" si="24"/>
        <v>(814,'Prova da compatibilidade do objeto social da entidade com o fim da contratação','DOCUMENTO'),</v>
      </c>
      <c r="E815" s="88">
        <f t="shared" si="25"/>
        <v>814</v>
      </c>
    </row>
    <row r="816" spans="1:5">
      <c r="A816" s="86">
        <v>815</v>
      </c>
      <c r="B816" s="79" t="s">
        <v>932</v>
      </c>
      <c r="C816" s="84" t="s">
        <v>53</v>
      </c>
      <c r="D816" s="82" t="str">
        <f t="shared" si="24"/>
        <v>(815,'Prova da comunicação aos demais licitantes','DOCUMENTO'),</v>
      </c>
      <c r="E816" s="88">
        <f t="shared" si="25"/>
        <v>815</v>
      </c>
    </row>
    <row r="817" spans="1:5">
      <c r="A817" s="86">
        <v>816</v>
      </c>
      <c r="B817" s="79" t="s">
        <v>896</v>
      </c>
      <c r="C817" s="84" t="s">
        <v>53</v>
      </c>
      <c r="D817" s="82" t="str">
        <f t="shared" si="24"/>
        <v>(816,'Prova da inquestionável reputação ético-profissional','DOCUMENTO'),</v>
      </c>
      <c r="E817" s="88">
        <f t="shared" si="25"/>
        <v>816</v>
      </c>
    </row>
    <row r="818" spans="1:5" ht="30">
      <c r="A818" s="86">
        <v>817</v>
      </c>
      <c r="B818" s="79" t="s">
        <v>653</v>
      </c>
      <c r="C818" s="84" t="s">
        <v>53</v>
      </c>
      <c r="D818" s="82" t="str">
        <f t="shared" si="24"/>
        <v>(817,'Prova da regularidade da entidade para com as Fazendas Públicas, para com a Seguridade Social (INSS), Fundo de Garantia por Tempo de Serviço (FGTS) e Sicon/Transparência','DOCUMENTO'),</v>
      </c>
      <c r="E818" s="88">
        <f t="shared" si="25"/>
        <v>817</v>
      </c>
    </row>
    <row r="819" spans="1:5">
      <c r="A819" s="86">
        <v>818</v>
      </c>
      <c r="B819" s="79" t="s">
        <v>899</v>
      </c>
      <c r="C819" s="84" t="s">
        <v>53</v>
      </c>
      <c r="D819" s="82" t="str">
        <f t="shared" si="24"/>
        <v>(818,'Prova da vigência do período de garantia técnica','DOCUMENTO'),</v>
      </c>
      <c r="E819" s="88">
        <f t="shared" si="25"/>
        <v>818</v>
      </c>
    </row>
    <row r="820" spans="1:5">
      <c r="A820" s="86">
        <v>819</v>
      </c>
      <c r="B820" s="79" t="s">
        <v>904</v>
      </c>
      <c r="C820" s="84" t="s">
        <v>53</v>
      </c>
      <c r="D820" s="82" t="str">
        <f t="shared" si="24"/>
        <v>(819,'Prova de compatibilidade do objeto do contrato com as atividades objeto de sua qualificação','DOCUMENTO'),</v>
      </c>
      <c r="E820" s="88">
        <f t="shared" si="25"/>
        <v>819</v>
      </c>
    </row>
    <row r="821" spans="1:5">
      <c r="A821" s="86">
        <v>820</v>
      </c>
      <c r="B821" s="79" t="s">
        <v>859</v>
      </c>
      <c r="C821" s="84" t="s">
        <v>53</v>
      </c>
      <c r="D821" s="82" t="str">
        <f t="shared" si="24"/>
        <v>(820,'Prova de habilitação jurídica','DOCUMENTO'),</v>
      </c>
      <c r="E821" s="88">
        <f t="shared" si="25"/>
        <v>820</v>
      </c>
    </row>
    <row r="822" spans="1:5" ht="30">
      <c r="A822" s="86">
        <v>821</v>
      </c>
      <c r="B822" s="79" t="s">
        <v>1565</v>
      </c>
      <c r="C822" s="84" t="s">
        <v>53</v>
      </c>
      <c r="D822" s="82" t="str">
        <f t="shared" si="24"/>
        <v>(821,'Prova de que a entidade ou órgão da Administração Pública a ser contratado foi criado antes da vigência da Lei nº 8666/93, com alterações da Lei nº 8883','DOCUMENTO'),</v>
      </c>
      <c r="E822" s="88">
        <f t="shared" si="25"/>
        <v>821</v>
      </c>
    </row>
    <row r="823" spans="1:5" ht="30">
      <c r="A823" s="86">
        <v>822</v>
      </c>
      <c r="B823" s="79" t="s">
        <v>1566</v>
      </c>
      <c r="C823" s="84" t="s">
        <v>53</v>
      </c>
      <c r="D823" s="82" t="str">
        <f t="shared" si="24"/>
        <v>(822,'Prova de que a entidade ou órgão da Administração Pública a ser contratado foi criado antes da vigência da Lei º 9433/05 &amp; Lei nº 8666/93, com alterações da Lei nº 8883, respectivamente','DOCUMENTO'),</v>
      </c>
      <c r="E823" s="88">
        <f t="shared" si="25"/>
        <v>822</v>
      </c>
    </row>
    <row r="824" spans="1:5" ht="30">
      <c r="A824" s="86">
        <v>823</v>
      </c>
      <c r="B824" s="79" t="s">
        <v>1567</v>
      </c>
      <c r="C824" s="84" t="s">
        <v>53</v>
      </c>
      <c r="D824" s="82" t="str">
        <f t="shared" si="24"/>
        <v>(823,'Prova de que esses bens ou serviços sejam prestados por órgão ou entidade que integre a Administração Pública, o que abrange todos os entes mencionados no art 8º, inc XI da Lei estadual 9433/05 &amp; art 6º, inc XI, da Lei nº 8666/93','DOCUMENTO'),</v>
      </c>
      <c r="E824" s="88">
        <f t="shared" si="25"/>
        <v>823</v>
      </c>
    </row>
    <row r="825" spans="1:5" ht="30">
      <c r="A825" s="86">
        <v>824</v>
      </c>
      <c r="B825" s="79" t="s">
        <v>1568</v>
      </c>
      <c r="C825" s="84" t="s">
        <v>53</v>
      </c>
      <c r="D825" s="82" t="str">
        <f t="shared" si="24"/>
        <v>(824,'Prova de que esses bens ou serviços sejam prestados por órgão ou entidade que integre a Administração Pública, o que abrange todos os entes mencionados no art 6º, inc XI, da Lei nº 8666/93','DOCUMENTO'),</v>
      </c>
      <c r="E825" s="88">
        <f t="shared" si="25"/>
        <v>824</v>
      </c>
    </row>
    <row r="826" spans="1:5" ht="30">
      <c r="A826" s="86">
        <v>825</v>
      </c>
      <c r="B826" s="77" t="s">
        <v>871</v>
      </c>
      <c r="C826" s="84" t="s">
        <v>53</v>
      </c>
      <c r="D826" s="82" t="str">
        <f t="shared" si="24"/>
        <v>(825,'Prova de que esses órgãos ou entidades tenham sido criados com o objetivo específico de fornecer bens ou serviços ao próprio ente que os instituiu','DOCUMENTO'),</v>
      </c>
      <c r="E826" s="88">
        <f t="shared" si="25"/>
        <v>825</v>
      </c>
    </row>
    <row r="827" spans="1:5">
      <c r="A827" s="86">
        <v>826</v>
      </c>
      <c r="B827" s="77" t="s">
        <v>1655</v>
      </c>
      <c r="C827" s="84" t="s">
        <v>53</v>
      </c>
      <c r="D827" s="82" t="str">
        <f t="shared" si="24"/>
        <v>(826,'Prova de que o objeto da contratação seja a aquisição de bens ou serviços ','DOCUMENTO'),</v>
      </c>
      <c r="E827" s="88">
        <f t="shared" si="25"/>
        <v>826</v>
      </c>
    </row>
    <row r="828" spans="1:5">
      <c r="A828" s="86">
        <v>827</v>
      </c>
      <c r="B828" s="79" t="s">
        <v>828</v>
      </c>
      <c r="C828" s="84" t="s">
        <v>53</v>
      </c>
      <c r="D828" s="82" t="str">
        <f t="shared" si="24"/>
        <v>(827,'Prova de regularidade com a Fazenda Estadual do domicílio ou sede da empresa','DOCUMENTO'),</v>
      </c>
      <c r="E828" s="88">
        <f t="shared" si="25"/>
        <v>827</v>
      </c>
    </row>
    <row r="829" spans="1:5">
      <c r="A829" s="86">
        <v>828</v>
      </c>
      <c r="B829" s="79" t="s">
        <v>1386</v>
      </c>
      <c r="C829" s="84" t="s">
        <v>53</v>
      </c>
      <c r="D829" s="82" t="str">
        <f t="shared" si="24"/>
        <v>(828,'Prova de regularidade com a Fazenda Estadual, incluindo  o SICON','DOCUMENTO'),</v>
      </c>
      <c r="E829" s="88">
        <f t="shared" si="25"/>
        <v>828</v>
      </c>
    </row>
    <row r="830" spans="1:5">
      <c r="A830" s="86">
        <v>829</v>
      </c>
      <c r="B830" s="79" t="s">
        <v>827</v>
      </c>
      <c r="C830" s="84" t="s">
        <v>53</v>
      </c>
      <c r="D830" s="82" t="str">
        <f t="shared" si="24"/>
        <v>(829,'Prova de regularidade com a Fazenda Federal','DOCUMENTO'),</v>
      </c>
      <c r="E830" s="88">
        <f t="shared" si="25"/>
        <v>829</v>
      </c>
    </row>
    <row r="831" spans="1:5">
      <c r="A831" s="86">
        <v>830</v>
      </c>
      <c r="B831" s="79" t="s">
        <v>1387</v>
      </c>
      <c r="C831" s="84" t="s">
        <v>53</v>
      </c>
      <c r="D831" s="82" t="str">
        <f t="shared" si="24"/>
        <v>(830,'Prova de regularidade com a Fazenda Municipal','DOCUMENTO'),</v>
      </c>
      <c r="E831" s="88">
        <f t="shared" si="25"/>
        <v>830</v>
      </c>
    </row>
    <row r="832" spans="1:5">
      <c r="A832" s="86">
        <v>831</v>
      </c>
      <c r="B832" s="79" t="s">
        <v>829</v>
      </c>
      <c r="C832" s="84" t="s">
        <v>53</v>
      </c>
      <c r="D832" s="82" t="str">
        <f t="shared" si="24"/>
        <v>(831,'Prova de regularidade com a Fazenda Municipal do domicílio ou sede da empresa','DOCUMENTO'),</v>
      </c>
      <c r="E832" s="88">
        <f t="shared" si="25"/>
        <v>831</v>
      </c>
    </row>
    <row r="833" spans="1:5">
      <c r="A833" s="86">
        <v>832</v>
      </c>
      <c r="B833" s="77" t="s">
        <v>888</v>
      </c>
      <c r="C833" s="84" t="s">
        <v>53</v>
      </c>
      <c r="D833" s="82" t="str">
        <f t="shared" si="24"/>
        <v>(832,'prova de regularidade com o FGTS','DOCUMENTO'),</v>
      </c>
      <c r="E833" s="88">
        <f t="shared" si="25"/>
        <v>832</v>
      </c>
    </row>
    <row r="834" spans="1:5">
      <c r="A834" s="86">
        <v>833</v>
      </c>
      <c r="B834" s="79" t="s">
        <v>887</v>
      </c>
      <c r="C834" s="84" t="s">
        <v>53</v>
      </c>
      <c r="D834" s="82" t="str">
        <f t="shared" si="24"/>
        <v>(833,'Prova de regularidade com o INSS','DOCUMENTO'),</v>
      </c>
      <c r="E834" s="88">
        <f t="shared" si="25"/>
        <v>833</v>
      </c>
    </row>
    <row r="835" spans="1:5" ht="30">
      <c r="A835" s="86">
        <v>834</v>
      </c>
      <c r="B835" s="79" t="s">
        <v>644</v>
      </c>
      <c r="C835" s="84" t="s">
        <v>53</v>
      </c>
      <c r="D835" s="82" t="str">
        <f t="shared" ref="D835:D898" si="26">CONCATENATE("(",$A835,",'",$B835,"','",SUBSTITUTE(UPPER($C835),UPPER("Informação"),"OBRIGATORIO"),"'),")</f>
        <v>(834,'Prova de regularidade da entidade para com as Fazendas Públicas, para com a Seguridade Social (INSS), Fundo de Garantia por Tempo de Serviço (FGTS) e  SICON/TRANSPARÊNCIA','DOCUMENTO'),</v>
      </c>
      <c r="E835" s="88">
        <f t="shared" ref="E835:E898" si="27">A835</f>
        <v>834</v>
      </c>
    </row>
    <row r="836" spans="1:5" ht="30">
      <c r="A836" s="86">
        <v>835</v>
      </c>
      <c r="B836" s="79" t="s">
        <v>649</v>
      </c>
      <c r="C836" s="84" t="s">
        <v>53</v>
      </c>
      <c r="D836" s="82" t="str">
        <f t="shared" si="26"/>
        <v>(835,'Prova de regularidade do convenente para com as Fazendas Públicas, para com a Seguridade Social (INSS),  Fundo de Garantia por Tempo de Serviço (FGTS) e  SICON/TRANSPARÊNCIA','DOCUMENTO'),</v>
      </c>
      <c r="E836" s="88">
        <f t="shared" si="27"/>
        <v>835</v>
      </c>
    </row>
    <row r="837" spans="1:5" ht="30">
      <c r="A837" s="86">
        <v>836</v>
      </c>
      <c r="B837" s="77" t="s">
        <v>649</v>
      </c>
      <c r="C837" s="84" t="s">
        <v>53</v>
      </c>
      <c r="D837" s="82" t="str">
        <f t="shared" si="26"/>
        <v>(836,'Prova de regularidade do convenente para com as Fazendas Públicas, para com a Seguridade Social (INSS),  Fundo de Garantia por Tempo de Serviço (FGTS) e  SICON/TRANSPARÊNCIA','DOCUMENTO'),</v>
      </c>
      <c r="E837" s="88">
        <f t="shared" si="27"/>
        <v>836</v>
      </c>
    </row>
    <row r="838" spans="1:5">
      <c r="A838" s="86">
        <v>837</v>
      </c>
      <c r="B838" s="77" t="s">
        <v>830</v>
      </c>
      <c r="C838" s="84" t="s">
        <v>53</v>
      </c>
      <c r="D838" s="82" t="str">
        <f t="shared" si="26"/>
        <v>(837,'Prova de regularidade fiscal para com a Fazenda do Estado da Bahia','DOCUMENTO'),</v>
      </c>
      <c r="E838" s="88">
        <f t="shared" si="27"/>
        <v>837</v>
      </c>
    </row>
    <row r="839" spans="1:5" ht="30">
      <c r="A839" s="86">
        <v>838</v>
      </c>
      <c r="B839" s="79" t="s">
        <v>1656</v>
      </c>
      <c r="C839" s="84" t="s">
        <v>53</v>
      </c>
      <c r="D839" s="82" t="str">
        <f t="shared" si="26"/>
        <v>(838,'Prova de regularidade para com as fazendas Federal, Estadual e Municipal do domicílio ou sede da empresa, bem como de regularidade para com a Fazenda do Estado da Bahia (art 65, §3º, inc XII, Lei Estadual nº 9433/2005) ','DOCUMENTO'),</v>
      </c>
      <c r="E839" s="88">
        <f t="shared" si="27"/>
        <v>838</v>
      </c>
    </row>
    <row r="840" spans="1:5" ht="45">
      <c r="A840" s="86">
        <v>839</v>
      </c>
      <c r="B840" s="79" t="s">
        <v>1657</v>
      </c>
      <c r="C840" s="84" t="s">
        <v>53</v>
      </c>
      <c r="D840" s="82" t="str">
        <f t="shared" si="26"/>
        <v>(839,'Prova de regularidade relativa à Seguridade Social (INSS), mediante a apresentação da Certidão Negativa de Débitos/CND e ao Fundo de Garantia por Tempo de Serviço (FGTS), mediante a apresentação do Certificado de Regularidade de Situação/CRS (art 65, §3º, inc XIII, Lei Estadual nº 9433/2005)','DOCUMENTO'),</v>
      </c>
      <c r="E840" s="88">
        <f t="shared" si="27"/>
        <v>839</v>
      </c>
    </row>
    <row r="841" spans="1:5">
      <c r="A841" s="86">
        <v>840</v>
      </c>
      <c r="B841" s="79" t="s">
        <v>757</v>
      </c>
      <c r="C841" s="84" t="s">
        <v>53</v>
      </c>
      <c r="D841" s="82" t="str">
        <f t="shared" si="26"/>
        <v>(840,'Publicação da promoção dos pares do Requerente','DOCUMENTO'),</v>
      </c>
      <c r="E841" s="88">
        <f t="shared" si="27"/>
        <v>840</v>
      </c>
    </row>
    <row r="842" spans="1:5">
      <c r="A842" s="86">
        <v>841</v>
      </c>
      <c r="B842" s="79" t="s">
        <v>907</v>
      </c>
      <c r="C842" s="84" t="s">
        <v>53</v>
      </c>
      <c r="D842" s="82" t="str">
        <f t="shared" si="26"/>
        <v>(841,'Publicação de Aviso Específico de Licitação','DOCUMENTO'),</v>
      </c>
      <c r="E842" s="88">
        <f t="shared" si="27"/>
        <v>841</v>
      </c>
    </row>
    <row r="843" spans="1:5">
      <c r="A843" s="86">
        <v>842</v>
      </c>
      <c r="B843" s="79" t="s">
        <v>913</v>
      </c>
      <c r="C843" s="84" t="s">
        <v>53</v>
      </c>
      <c r="D843" s="82" t="str">
        <f t="shared" si="26"/>
        <v>(842,'Publicação de Aviso Geral de Licitação','DOCUMENTO'),</v>
      </c>
      <c r="E843" s="88">
        <f t="shared" si="27"/>
        <v>842</v>
      </c>
    </row>
    <row r="844" spans="1:5">
      <c r="A844" s="86">
        <v>843</v>
      </c>
      <c r="B844" s="79" t="s">
        <v>756</v>
      </c>
      <c r="C844" s="84" t="s">
        <v>53</v>
      </c>
      <c r="D844" s="82" t="str">
        <f t="shared" si="26"/>
        <v>(843,'Publicação de inabilitação temporária para promoção','DOCUMENTO'),</v>
      </c>
      <c r="E844" s="88">
        <f t="shared" si="27"/>
        <v>843</v>
      </c>
    </row>
    <row r="845" spans="1:5">
      <c r="A845" s="86">
        <v>844</v>
      </c>
      <c r="B845" s="77" t="s">
        <v>914</v>
      </c>
      <c r="C845" s="84" t="s">
        <v>53</v>
      </c>
      <c r="D845" s="82" t="str">
        <f t="shared" si="26"/>
        <v>(844,'Publicação de Solicitação de Manifestação de Interesse','DOCUMENTO'),</v>
      </c>
      <c r="E845" s="88">
        <f t="shared" si="27"/>
        <v>844</v>
      </c>
    </row>
    <row r="846" spans="1:5">
      <c r="A846" s="86">
        <v>845</v>
      </c>
      <c r="B846" s="79" t="s">
        <v>983</v>
      </c>
      <c r="C846" s="84" t="s">
        <v>53</v>
      </c>
      <c r="D846" s="82" t="str">
        <f t="shared" si="26"/>
        <v>(845,'Publicação do Aviso Geral de Licitação','DOCUMENTO'),</v>
      </c>
      <c r="E846" s="88">
        <f t="shared" si="27"/>
        <v>845</v>
      </c>
    </row>
    <row r="847" spans="1:5">
      <c r="A847" s="86">
        <v>846</v>
      </c>
      <c r="B847" s="79" t="s">
        <v>363</v>
      </c>
      <c r="C847" s="84" t="s">
        <v>53</v>
      </c>
      <c r="D847" s="82" t="str">
        <f t="shared" si="26"/>
        <v>(846,'Publicação do mandado de citação em jornal de grande circulação','DOCUMENTO'),</v>
      </c>
      <c r="E847" s="88">
        <f t="shared" si="27"/>
        <v>846</v>
      </c>
    </row>
    <row r="848" spans="1:5">
      <c r="A848" s="86">
        <v>847</v>
      </c>
      <c r="B848" s="79" t="s">
        <v>582</v>
      </c>
      <c r="C848" s="84" t="s">
        <v>53</v>
      </c>
      <c r="D848" s="82" t="str">
        <f t="shared" si="26"/>
        <v>(847,'Publicação do mandado de citação em meio oficial','DOCUMENTO'),</v>
      </c>
      <c r="E848" s="88">
        <f t="shared" si="27"/>
        <v>847</v>
      </c>
    </row>
    <row r="849" spans="1:5">
      <c r="A849" s="86">
        <v>848</v>
      </c>
      <c r="B849" s="79" t="s">
        <v>364</v>
      </c>
      <c r="C849" s="84" t="s">
        <v>53</v>
      </c>
      <c r="D849" s="82" t="str">
        <f t="shared" si="26"/>
        <v>(848,'Publicação do mandado de citação no Diário Oficial do Estado','DOCUMENTO'),</v>
      </c>
      <c r="E849" s="88">
        <f t="shared" si="27"/>
        <v>848</v>
      </c>
    </row>
    <row r="850" spans="1:5">
      <c r="A850" s="86">
        <v>849</v>
      </c>
      <c r="B850" s="79" t="s">
        <v>790</v>
      </c>
      <c r="C850" s="84" t="s">
        <v>53</v>
      </c>
      <c r="D850" s="82" t="str">
        <f t="shared" si="26"/>
        <v>(849,'Publicação do novo ato (que só produzirá efeitos financeiros após o registro)','DOCUMENTO'),</v>
      </c>
      <c r="E850" s="88">
        <f t="shared" si="27"/>
        <v>849</v>
      </c>
    </row>
    <row r="851" spans="1:5">
      <c r="A851" s="86">
        <v>850</v>
      </c>
      <c r="B851" s="77" t="s">
        <v>1569</v>
      </c>
      <c r="C851" s="84" t="s">
        <v>53</v>
      </c>
      <c r="D851" s="82" t="str">
        <f t="shared" si="26"/>
        <v>(850,'Publicação no DOE da Portaria efetivando a transferência do serviço ou atividade','DOCUMENTO'),</v>
      </c>
      <c r="E851" s="88">
        <f t="shared" si="27"/>
        <v>850</v>
      </c>
    </row>
    <row r="852" spans="1:5" ht="45">
      <c r="A852" s="86">
        <v>851</v>
      </c>
      <c r="B852" s="79" t="s">
        <v>1570</v>
      </c>
      <c r="C852" s="84" t="s">
        <v>53</v>
      </c>
      <c r="D852" s="82" t="str">
        <f t="shared" si="26"/>
        <v>(851,'Publicação no DOE de manifestação do propósito de transferência da (execução da) atividade ou (do) serviço pelo Poder Público (através de avisos publicados, no mínimo, por 03 (três) vezes no Diário Oficial do Estado e 02 (duas) vezes em jornal diário da Capital, além da disponibilização nos meios eletrônicos de comunicação','DOCUMENTO'),</v>
      </c>
      <c r="E852" s="88">
        <f t="shared" si="27"/>
        <v>851</v>
      </c>
    </row>
    <row r="853" spans="1:5">
      <c r="A853" s="86">
        <v>852</v>
      </c>
      <c r="B853" s="79" t="s">
        <v>805</v>
      </c>
      <c r="C853" s="84" t="s">
        <v>53</v>
      </c>
      <c r="D853" s="82" t="str">
        <f t="shared" si="26"/>
        <v>(852,'Qualificação indispensável à identificação do interessado','DOCUMENTO'),</v>
      </c>
      <c r="E853" s="88">
        <f t="shared" si="27"/>
        <v>852</v>
      </c>
    </row>
    <row r="854" spans="1:5">
      <c r="A854" s="86">
        <v>853</v>
      </c>
      <c r="B854" s="79" t="s">
        <v>844</v>
      </c>
      <c r="C854" s="84" t="s">
        <v>53</v>
      </c>
      <c r="D854" s="82" t="str">
        <f t="shared" si="26"/>
        <v>(853,'Razões da Contratação','DOCUMENTO'),</v>
      </c>
      <c r="E854" s="88">
        <f t="shared" si="27"/>
        <v>853</v>
      </c>
    </row>
    <row r="855" spans="1:5">
      <c r="A855" s="86">
        <v>854</v>
      </c>
      <c r="B855" s="79" t="s">
        <v>854</v>
      </c>
      <c r="C855" s="84" t="s">
        <v>53</v>
      </c>
      <c r="D855" s="82" t="str">
        <f t="shared" si="26"/>
        <v>(854,'Razões da escolha do contratado','DOCUMENTO'),</v>
      </c>
      <c r="E855" s="88">
        <f t="shared" si="27"/>
        <v>854</v>
      </c>
    </row>
    <row r="856" spans="1:5">
      <c r="A856" s="86">
        <v>855</v>
      </c>
      <c r="B856" s="79" t="s">
        <v>1658</v>
      </c>
      <c r="C856" s="84" t="s">
        <v>53</v>
      </c>
      <c r="D856" s="82" t="str">
        <f t="shared" si="26"/>
        <v>(855,'Razões da escolha do contratado (art 65, §3º, inc VI, Lei Estadual nº 9433/2005)','DOCUMENTO'),</v>
      </c>
      <c r="E856" s="88">
        <f t="shared" si="27"/>
        <v>855</v>
      </c>
    </row>
    <row r="857" spans="1:5">
      <c r="A857" s="86">
        <v>856</v>
      </c>
      <c r="B857" s="79" t="s">
        <v>1571</v>
      </c>
      <c r="C857" s="84" t="s">
        <v>53</v>
      </c>
      <c r="D857" s="82" t="str">
        <f t="shared" si="26"/>
        <v>(856,'Razões da escolha do contratado (art 65, §3º, VI, da Lei estadual n 9433/05) ','DOCUMENTO'),</v>
      </c>
      <c r="E857" s="88">
        <f t="shared" si="27"/>
        <v>856</v>
      </c>
    </row>
    <row r="858" spans="1:5">
      <c r="A858" s="86">
        <v>857</v>
      </c>
      <c r="B858" s="79" t="s">
        <v>766</v>
      </c>
      <c r="C858" s="84" t="s">
        <v>53</v>
      </c>
      <c r="D858" s="82" t="str">
        <f t="shared" si="26"/>
        <v>(857,'RDV','DOCUMENTO'),</v>
      </c>
      <c r="E858" s="88">
        <f t="shared" si="27"/>
        <v>857</v>
      </c>
    </row>
    <row r="859" spans="1:5">
      <c r="A859" s="86">
        <v>858</v>
      </c>
      <c r="B859" s="79" t="s">
        <v>774</v>
      </c>
      <c r="C859" s="84" t="s">
        <v>53</v>
      </c>
      <c r="D859" s="82" t="str">
        <f t="shared" si="26"/>
        <v>(858,'RDV (nos casos de aposentadoria voluntária)','DOCUMENTO'),</v>
      </c>
      <c r="E859" s="88">
        <f t="shared" si="27"/>
        <v>858</v>
      </c>
    </row>
    <row r="860" spans="1:5">
      <c r="A860" s="86">
        <v>859</v>
      </c>
      <c r="B860" s="79" t="s">
        <v>782</v>
      </c>
      <c r="C860" s="84" t="s">
        <v>53</v>
      </c>
      <c r="D860" s="82" t="str">
        <f t="shared" si="26"/>
        <v>(859,'RDV (nos casos de inativação voluntária)','DOCUMENTO'),</v>
      </c>
      <c r="E860" s="88">
        <f t="shared" si="27"/>
        <v>859</v>
      </c>
    </row>
    <row r="861" spans="1:5">
      <c r="A861" s="86">
        <v>860</v>
      </c>
      <c r="B861" s="79" t="s">
        <v>835</v>
      </c>
      <c r="C861" s="84" t="s">
        <v>53</v>
      </c>
      <c r="D861" s="82" t="str">
        <f t="shared" si="26"/>
        <v>(860,'Reconhecimento de autenticidade, pela Secretaria, em caso de certidões retiradas da internet','DOCUMENTO'),</v>
      </c>
      <c r="E861" s="88">
        <f t="shared" si="27"/>
        <v>860</v>
      </c>
    </row>
    <row r="862" spans="1:5">
      <c r="A862" s="86">
        <v>861</v>
      </c>
      <c r="B862" s="79" t="s">
        <v>835</v>
      </c>
      <c r="C862" s="84" t="s">
        <v>53</v>
      </c>
      <c r="D862" s="82" t="str">
        <f t="shared" si="26"/>
        <v>(861,'Reconhecimento de autenticidade, pela Secretaria, em caso de certidões retiradas da internet','DOCUMENTO'),</v>
      </c>
      <c r="E862" s="88">
        <f t="shared" si="27"/>
        <v>861</v>
      </c>
    </row>
    <row r="863" spans="1:5">
      <c r="A863" s="86">
        <v>862</v>
      </c>
      <c r="B863" s="79" t="s">
        <v>411</v>
      </c>
      <c r="C863" s="84" t="s">
        <v>53</v>
      </c>
      <c r="D863" s="82" t="str">
        <f t="shared" si="26"/>
        <v>(862,'Recurso administrativo','DOCUMENTO'),</v>
      </c>
      <c r="E863" s="88">
        <f t="shared" si="27"/>
        <v>862</v>
      </c>
    </row>
    <row r="864" spans="1:5">
      <c r="A864" s="86">
        <v>863</v>
      </c>
      <c r="B864" s="79" t="s">
        <v>419</v>
      </c>
      <c r="C864" s="84" t="s">
        <v>53</v>
      </c>
      <c r="D864" s="82" t="str">
        <f t="shared" si="26"/>
        <v>(863,'Recurso de Apelação da decisão condenatória em ação de improbidade','DOCUMENTO'),</v>
      </c>
      <c r="E864" s="88">
        <f t="shared" si="27"/>
        <v>863</v>
      </c>
    </row>
    <row r="865" spans="1:5">
      <c r="A865" s="86">
        <v>864</v>
      </c>
      <c r="B865" s="79" t="s">
        <v>423</v>
      </c>
      <c r="C865" s="84" t="s">
        <v>53</v>
      </c>
      <c r="D865" s="82" t="str">
        <f t="shared" si="26"/>
        <v>(864,'Recurso de Apelação da decisão condenatória em ação penal','DOCUMENTO'),</v>
      </c>
      <c r="E865" s="88">
        <f t="shared" si="27"/>
        <v>864</v>
      </c>
    </row>
    <row r="866" spans="1:5">
      <c r="A866" s="86">
        <v>865</v>
      </c>
      <c r="B866" s="79" t="s">
        <v>736</v>
      </c>
      <c r="C866" s="84" t="s">
        <v>53</v>
      </c>
      <c r="D866" s="82" t="str">
        <f t="shared" si="26"/>
        <v>(865,'Regimento do Conselho Estadual','DOCUMENTO'),</v>
      </c>
      <c r="E866" s="88">
        <f t="shared" si="27"/>
        <v>865</v>
      </c>
    </row>
    <row r="867" spans="1:5">
      <c r="A867" s="86">
        <v>866</v>
      </c>
      <c r="B867" s="79" t="s">
        <v>446</v>
      </c>
      <c r="C867" s="84" t="s">
        <v>53</v>
      </c>
      <c r="D867" s="82" t="str">
        <f t="shared" si="26"/>
        <v>(866,'Registro cadastral da pessoa física no SIMPAS','DOCUMENTO'),</v>
      </c>
      <c r="E867" s="88">
        <f t="shared" si="27"/>
        <v>866</v>
      </c>
    </row>
    <row r="868" spans="1:5">
      <c r="A868" s="86">
        <v>867</v>
      </c>
      <c r="B868" s="79" t="s">
        <v>456</v>
      </c>
      <c r="C868" s="84" t="s">
        <v>53</v>
      </c>
      <c r="D868" s="82" t="str">
        <f t="shared" si="26"/>
        <v>(867,'Registro cadastral da pessoa física parceira','DOCUMENTO'),</v>
      </c>
      <c r="E868" s="88">
        <f t="shared" si="27"/>
        <v>867</v>
      </c>
    </row>
    <row r="869" spans="1:5">
      <c r="A869" s="86">
        <v>868</v>
      </c>
      <c r="B869" s="79" t="s">
        <v>450</v>
      </c>
      <c r="C869" s="84" t="s">
        <v>53</v>
      </c>
      <c r="D869" s="82" t="str">
        <f t="shared" si="26"/>
        <v>(868,'Registro cadastral da pessoa jurídica no SIMPAS','DOCUMENTO'),</v>
      </c>
      <c r="E869" s="88">
        <f t="shared" si="27"/>
        <v>868</v>
      </c>
    </row>
    <row r="870" spans="1:5">
      <c r="A870" s="86">
        <v>869</v>
      </c>
      <c r="B870" s="79" t="s">
        <v>462</v>
      </c>
      <c r="C870" s="84" t="s">
        <v>53</v>
      </c>
      <c r="D870" s="82" t="str">
        <f t="shared" si="26"/>
        <v>(869,'Registro cadastral da pessoa jurídica parceira','DOCUMENTO'),</v>
      </c>
      <c r="E870" s="88">
        <f t="shared" si="27"/>
        <v>869</v>
      </c>
    </row>
    <row r="871" spans="1:5">
      <c r="A871" s="86">
        <v>870</v>
      </c>
      <c r="B871" s="79" t="s">
        <v>1395</v>
      </c>
      <c r="C871" s="84" t="s">
        <v>53</v>
      </c>
      <c r="D871" s="82" t="str">
        <f t="shared" si="26"/>
        <v>(870,'Registro comercial no caso de empresa individual','DOCUMENTO'),</v>
      </c>
      <c r="E871" s="88">
        <f t="shared" si="27"/>
        <v>870</v>
      </c>
    </row>
    <row r="872" spans="1:5">
      <c r="A872" s="86">
        <v>871</v>
      </c>
      <c r="B872" s="79" t="s">
        <v>1572</v>
      </c>
      <c r="C872" s="84" t="s">
        <v>53</v>
      </c>
      <c r="D872" s="82" t="str">
        <f t="shared" si="26"/>
        <v>(871,'Registro do ato constitutivo da entidade e alterações posteriores, desde que relevantes','DOCUMENTO'),</v>
      </c>
      <c r="E872" s="88">
        <f t="shared" si="27"/>
        <v>871</v>
      </c>
    </row>
    <row r="873" spans="1:5">
      <c r="A873" s="86">
        <v>872</v>
      </c>
      <c r="B873" s="79" t="s">
        <v>1659</v>
      </c>
      <c r="C873" s="84" t="s">
        <v>53</v>
      </c>
      <c r="D873" s="82" t="str">
        <f t="shared" si="26"/>
        <v>(872,'Regulamento do concurso','DOCUMENTO'),</v>
      </c>
      <c r="E873" s="88">
        <f t="shared" si="27"/>
        <v>872</v>
      </c>
    </row>
    <row r="874" spans="1:5">
      <c r="A874" s="86">
        <v>873</v>
      </c>
      <c r="B874" s="79" t="s">
        <v>755</v>
      </c>
      <c r="C874" s="84" t="s">
        <v>53</v>
      </c>
      <c r="D874" s="82" t="str">
        <f t="shared" si="26"/>
        <v>(873,'Relação de aprovados no curso','DOCUMENTO'),</v>
      </c>
      <c r="E874" s="88">
        <f t="shared" si="27"/>
        <v>873</v>
      </c>
    </row>
    <row r="875" spans="1:5">
      <c r="A875" s="86">
        <v>874</v>
      </c>
      <c r="B875" s="79" t="s">
        <v>742</v>
      </c>
      <c r="C875" s="84" t="s">
        <v>53</v>
      </c>
      <c r="D875" s="82" t="str">
        <f t="shared" si="26"/>
        <v>(874,'Relação de dependentes no PLANSERV','DOCUMENTO'),</v>
      </c>
      <c r="E875" s="88">
        <f t="shared" si="27"/>
        <v>874</v>
      </c>
    </row>
    <row r="876" spans="1:5">
      <c r="A876" s="86">
        <v>875</v>
      </c>
      <c r="B876" s="79" t="s">
        <v>1660</v>
      </c>
      <c r="C876" s="84" t="s">
        <v>53</v>
      </c>
      <c r="D876" s="82" t="str">
        <f t="shared" si="26"/>
        <v>(875,'Relação dos bens a serem leiloados','DOCUMENTO'),</v>
      </c>
      <c r="E876" s="88">
        <f t="shared" si="27"/>
        <v>875</v>
      </c>
    </row>
    <row r="877" spans="1:5" ht="30">
      <c r="A877" s="86">
        <v>876</v>
      </c>
      <c r="B877" s="79" t="s">
        <v>602</v>
      </c>
      <c r="C877" s="84" t="s">
        <v>53</v>
      </c>
      <c r="D877" s="82" t="str">
        <f t="shared" si="26"/>
        <v>(876,'Relatório complementar da Comissão Processante esclarecendo se o Peticionário apresentou fato novo ou circunstância não apreciada durante processo sancionatório','DOCUMENTO'),</v>
      </c>
      <c r="E877" s="88">
        <f t="shared" si="27"/>
        <v>876</v>
      </c>
    </row>
    <row r="878" spans="1:5" ht="30">
      <c r="A878" s="86">
        <v>877</v>
      </c>
      <c r="B878" s="77" t="s">
        <v>634</v>
      </c>
      <c r="C878" s="84" t="s">
        <v>53</v>
      </c>
      <c r="D878" s="82" t="str">
        <f t="shared" si="26"/>
        <v>(877,'Relatório complementar da Comissão Processante esclarecendo se o Peticionário/interessado apresentou fato novo ou circunstância não apreciada durante processo sancionatório','DOCUMENTO'),</v>
      </c>
      <c r="E878" s="88">
        <f t="shared" si="27"/>
        <v>877</v>
      </c>
    </row>
    <row r="879" spans="1:5">
      <c r="A879" s="86">
        <v>878</v>
      </c>
      <c r="B879" s="77" t="s">
        <v>488</v>
      </c>
      <c r="C879" s="84" t="s">
        <v>53</v>
      </c>
      <c r="D879" s="82" t="str">
        <f t="shared" si="26"/>
        <v>(878,'Relatório conclusivo elaborado pelo servidor/comissão sobre os fatos objeto de apuração','DOCUMENTO'),</v>
      </c>
      <c r="E879" s="88">
        <f t="shared" si="27"/>
        <v>878</v>
      </c>
    </row>
    <row r="880" spans="1:5">
      <c r="A880" s="86">
        <v>879</v>
      </c>
      <c r="B880" s="77" t="s">
        <v>425</v>
      </c>
      <c r="C880" s="84" t="s">
        <v>53</v>
      </c>
      <c r="D880" s="82" t="str">
        <f t="shared" si="26"/>
        <v>(879,'Relatório da auditoria apontando ilícitos','DOCUMENTO'),</v>
      </c>
      <c r="E880" s="88">
        <f t="shared" si="27"/>
        <v>879</v>
      </c>
    </row>
    <row r="881" spans="1:5">
      <c r="A881" s="86">
        <v>880</v>
      </c>
      <c r="B881" s="79" t="s">
        <v>433</v>
      </c>
      <c r="C881" s="84" t="s">
        <v>53</v>
      </c>
      <c r="D881" s="82" t="str">
        <f t="shared" si="26"/>
        <v>(880,'Relatório da Inspeção apontando ilícitos','DOCUMENTO'),</v>
      </c>
      <c r="E881" s="88">
        <f t="shared" si="27"/>
        <v>880</v>
      </c>
    </row>
    <row r="882" spans="1:5">
      <c r="A882" s="86">
        <v>881</v>
      </c>
      <c r="B882" s="79" t="s">
        <v>542</v>
      </c>
      <c r="C882" s="84" t="s">
        <v>53</v>
      </c>
      <c r="D882" s="82" t="str">
        <f t="shared" si="26"/>
        <v>(881,'Relatório de Auditoria','DOCUMENTO'),</v>
      </c>
      <c r="E882" s="88">
        <f t="shared" si="27"/>
        <v>881</v>
      </c>
    </row>
    <row r="883" spans="1:5">
      <c r="A883" s="86">
        <v>882</v>
      </c>
      <c r="B883" s="77" t="s">
        <v>353</v>
      </c>
      <c r="C883" s="84" t="s">
        <v>53</v>
      </c>
      <c r="D883" s="82" t="str">
        <f t="shared" si="26"/>
        <v>(882,'Relatório de Auditoria de órgão de controle','DOCUMENTO'),</v>
      </c>
      <c r="E883" s="88">
        <f t="shared" si="27"/>
        <v>882</v>
      </c>
    </row>
    <row r="884" spans="1:5">
      <c r="A884" s="86">
        <v>883</v>
      </c>
      <c r="B884" s="77" t="s">
        <v>1001</v>
      </c>
      <c r="C884" s="84" t="s">
        <v>53</v>
      </c>
      <c r="D884" s="82" t="str">
        <f t="shared" si="26"/>
        <v>(883,'Relatório de avaliação de, no mínimo, 03 propostas','DOCUMENTO'),</v>
      </c>
      <c r="E884" s="88">
        <f t="shared" si="27"/>
        <v>883</v>
      </c>
    </row>
    <row r="885" spans="1:5">
      <c r="A885" s="86">
        <v>884</v>
      </c>
      <c r="B885" s="77" t="s">
        <v>984</v>
      </c>
      <c r="C885" s="84" t="s">
        <v>53</v>
      </c>
      <c r="D885" s="82" t="str">
        <f t="shared" si="26"/>
        <v>(884,'Relatório de avaliação para formação da lista curta','DOCUMENTO'),</v>
      </c>
      <c r="E885" s="88">
        <f t="shared" si="27"/>
        <v>884</v>
      </c>
    </row>
    <row r="886" spans="1:5">
      <c r="A886" s="86">
        <v>885</v>
      </c>
      <c r="B886" s="77" t="s">
        <v>915</v>
      </c>
      <c r="C886" s="84" t="s">
        <v>53</v>
      </c>
      <c r="D886" s="82" t="str">
        <f t="shared" si="26"/>
        <v>(885,'Relatório de avaliação para formação de Lista Curta','DOCUMENTO'),</v>
      </c>
      <c r="E886" s="88">
        <f t="shared" si="27"/>
        <v>885</v>
      </c>
    </row>
    <row r="887" spans="1:5">
      <c r="A887" s="86">
        <v>886</v>
      </c>
      <c r="B887" s="77" t="s">
        <v>567</v>
      </c>
      <c r="C887" s="84" t="s">
        <v>53</v>
      </c>
      <c r="D887" s="82" t="str">
        <f t="shared" si="26"/>
        <v>(886,'Relatório de inspeção in locu, para aferição do percentual de cumprimento do ajuste','DOCUMENTO'),</v>
      </c>
      <c r="E887" s="88">
        <f t="shared" si="27"/>
        <v>886</v>
      </c>
    </row>
    <row r="888" spans="1:5">
      <c r="A888" s="86">
        <v>887</v>
      </c>
      <c r="B888" s="79" t="s">
        <v>1384</v>
      </c>
      <c r="C888" s="84" t="s">
        <v>53</v>
      </c>
      <c r="D888" s="82" t="str">
        <f t="shared" si="26"/>
        <v>(887,'Relatório de Vistoria do bem','DOCUMENTO'),</v>
      </c>
      <c r="E888" s="88">
        <f t="shared" si="27"/>
        <v>887</v>
      </c>
    </row>
    <row r="889" spans="1:5" ht="30">
      <c r="A889" s="86">
        <v>888</v>
      </c>
      <c r="B889" s="79" t="s">
        <v>1661</v>
      </c>
      <c r="C889" s="84" t="s">
        <v>53</v>
      </c>
      <c r="D889" s="82" t="str">
        <f t="shared" si="26"/>
        <v>(888,'Relatório de vistoria do imóvel, com descrição técnica do estado de conservação, conforme modelo ofertado pela Superintendência de Patrimônio - SUPAT/SAEB','DOCUMENTO'),</v>
      </c>
      <c r="E889" s="88">
        <f t="shared" si="27"/>
        <v>888</v>
      </c>
    </row>
    <row r="890" spans="1:5" ht="90">
      <c r="A890" s="86">
        <v>889</v>
      </c>
      <c r="B890" s="77" t="s">
        <v>1573</v>
      </c>
      <c r="C890" s="84" t="s">
        <v>53</v>
      </c>
      <c r="D890" s="82" t="str">
        <f t="shared" si="26"/>
        <v>(889,'Relatório de Vistoria, com descrição detalhada da situação da área, quanto a reais ocupações e aproveitamento, utilizando o modelo que constitui o Anexo IV da Instrução Normativa SEAGRI/PGE nº 001/2012 O Relatório deve ser assinado pelo responsável da equipe técnica e pelo posseiro A área a ser doada deve ser limitada à área com efetivo aproveitamento econômico da terra (produção agrícola, extrativista e/ou pecuária), acrescida, se for o caso, da área de matas e pastagens naturais, esta até o limite do dobro daquela Na descrição das benfeitorias existentes confirmar a existência de construção que permita a moradia','DOCUMENTO'),</v>
      </c>
      <c r="E890" s="88">
        <f t="shared" si="27"/>
        <v>889</v>
      </c>
    </row>
    <row r="891" spans="1:5">
      <c r="A891" s="86">
        <v>890</v>
      </c>
      <c r="B891" s="76" t="s">
        <v>390</v>
      </c>
      <c r="C891" s="84" t="s">
        <v>53</v>
      </c>
      <c r="D891" s="82" t="str">
        <f t="shared" si="26"/>
        <v>(890,'Relatório final','DOCUMENTO'),</v>
      </c>
      <c r="E891" s="88">
        <f t="shared" si="27"/>
        <v>890</v>
      </c>
    </row>
    <row r="892" spans="1:5">
      <c r="A892" s="86">
        <v>891</v>
      </c>
      <c r="B892" s="77" t="s">
        <v>395</v>
      </c>
      <c r="C892" s="84" t="s">
        <v>53</v>
      </c>
      <c r="D892" s="82" t="str">
        <f t="shared" si="26"/>
        <v>(891,'Relatório final complementar','DOCUMENTO'),</v>
      </c>
      <c r="E892" s="88">
        <f t="shared" si="27"/>
        <v>891</v>
      </c>
    </row>
    <row r="893" spans="1:5">
      <c r="A893" s="86">
        <v>892</v>
      </c>
      <c r="B893" s="77" t="s">
        <v>625</v>
      </c>
      <c r="C893" s="84" t="s">
        <v>53</v>
      </c>
      <c r="D893" s="82" t="str">
        <f t="shared" si="26"/>
        <v>(892,'Relatório final conclusivo','DOCUMENTO'),</v>
      </c>
      <c r="E893" s="88">
        <f t="shared" si="27"/>
        <v>892</v>
      </c>
    </row>
    <row r="894" spans="1:5">
      <c r="A894" s="86">
        <v>893</v>
      </c>
      <c r="B894" s="79" t="s">
        <v>408</v>
      </c>
      <c r="C894" s="84" t="s">
        <v>53</v>
      </c>
      <c r="D894" s="82" t="str">
        <f t="shared" si="26"/>
        <v>(893,'Relatório final da Comissão Revisora','DOCUMENTO'),</v>
      </c>
      <c r="E894" s="88">
        <f t="shared" si="27"/>
        <v>893</v>
      </c>
    </row>
    <row r="895" spans="1:5">
      <c r="A895" s="86">
        <v>894</v>
      </c>
      <c r="B895" s="79" t="s">
        <v>573</v>
      </c>
      <c r="C895" s="84" t="s">
        <v>53</v>
      </c>
      <c r="D895" s="82" t="str">
        <f t="shared" si="26"/>
        <v>(894,'Relatório final da Tomada de Contas Especial','DOCUMENTO'),</v>
      </c>
      <c r="E895" s="88">
        <f t="shared" si="27"/>
        <v>894</v>
      </c>
    </row>
    <row r="896" spans="1:5" ht="30">
      <c r="A896" s="86">
        <v>895</v>
      </c>
      <c r="B896" s="79" t="s">
        <v>1574</v>
      </c>
      <c r="C896" s="84" t="s">
        <v>53</v>
      </c>
      <c r="D896" s="82" t="str">
        <f t="shared" si="26"/>
        <v>(895,'Relatório final elaborado por servidor ou comissão pela condução do processo de Tomada de Contas Especial com o seguinte conteúdo previsto no art 8º da Resolução TCE nº 144/2013','DOCUMENTO'),</v>
      </c>
      <c r="E896" s="88">
        <f t="shared" si="27"/>
        <v>895</v>
      </c>
    </row>
    <row r="897" spans="1:5">
      <c r="A897" s="86">
        <v>896</v>
      </c>
      <c r="B897" s="79" t="s">
        <v>703</v>
      </c>
      <c r="C897" s="84" t="s">
        <v>53</v>
      </c>
      <c r="D897" s="82" t="str">
        <f t="shared" si="26"/>
        <v>(896,'Relatório final sobre a prestação de contas','DOCUMENTO'),</v>
      </c>
      <c r="E897" s="88">
        <f t="shared" si="27"/>
        <v>896</v>
      </c>
    </row>
    <row r="898" spans="1:5">
      <c r="A898" s="86">
        <v>897</v>
      </c>
      <c r="B898" s="79" t="s">
        <v>682</v>
      </c>
      <c r="C898" s="84" t="s">
        <v>53</v>
      </c>
      <c r="D898" s="82" t="str">
        <f t="shared" si="26"/>
        <v>(897,'Relatório financeiro','DOCUMENTO'),</v>
      </c>
      <c r="E898" s="88">
        <f t="shared" si="27"/>
        <v>897</v>
      </c>
    </row>
    <row r="899" spans="1:5">
      <c r="A899" s="86">
        <v>898</v>
      </c>
      <c r="B899" s="79" t="s">
        <v>680</v>
      </c>
      <c r="C899" s="84" t="s">
        <v>53</v>
      </c>
      <c r="D899" s="82" t="str">
        <f t="shared" ref="D899:D962" si="28">CONCATENATE("(",$A899,",'",$B899,"','",SUBSTITUTE(UPPER($C899),UPPER("Informação"),"OBRIGATORIO"),"'),")</f>
        <v>(898,'Relatório físico','DOCUMENTO'),</v>
      </c>
      <c r="E899" s="88">
        <f t="shared" ref="E899:E962" si="29">A899</f>
        <v>898</v>
      </c>
    </row>
    <row r="900" spans="1:5">
      <c r="A900" s="86">
        <v>899</v>
      </c>
      <c r="B900" s="79" t="s">
        <v>760</v>
      </c>
      <c r="C900" s="84" t="s">
        <v>53</v>
      </c>
      <c r="D900" s="82" t="str">
        <f t="shared" si="28"/>
        <v>(899,'Requerimento','DOCUMENTO'),</v>
      </c>
      <c r="E900" s="88">
        <f t="shared" si="29"/>
        <v>899</v>
      </c>
    </row>
    <row r="901" spans="1:5">
      <c r="A901" s="86">
        <v>900</v>
      </c>
      <c r="B901" s="77" t="s">
        <v>1075</v>
      </c>
      <c r="C901" s="84" t="s">
        <v>53</v>
      </c>
      <c r="D901" s="82" t="str">
        <f t="shared" si="28"/>
        <v>(900,'Requerimento ','DOCUMENTO'),</v>
      </c>
      <c r="E901" s="88">
        <f t="shared" si="29"/>
        <v>900</v>
      </c>
    </row>
    <row r="902" spans="1:5">
      <c r="A902" s="86">
        <v>901</v>
      </c>
      <c r="B902" s="79" t="s">
        <v>737</v>
      </c>
      <c r="C902" s="84" t="s">
        <v>53</v>
      </c>
      <c r="D902" s="82" t="str">
        <f t="shared" si="28"/>
        <v>(901,'Requerimento da viúva ou companheira','DOCUMENTO'),</v>
      </c>
      <c r="E902" s="88">
        <f t="shared" si="29"/>
        <v>901</v>
      </c>
    </row>
    <row r="903" spans="1:5">
      <c r="A903" s="86">
        <v>902</v>
      </c>
      <c r="B903" s="79" t="s">
        <v>707</v>
      </c>
      <c r="C903" s="84" t="s">
        <v>53</v>
      </c>
      <c r="D903" s="82" t="str">
        <f t="shared" si="28"/>
        <v>(902,'Requerimento de qualificação formulado pela Entidade','DOCUMENTO'),</v>
      </c>
      <c r="E903" s="88">
        <f t="shared" si="29"/>
        <v>902</v>
      </c>
    </row>
    <row r="904" spans="1:5">
      <c r="A904" s="86">
        <v>903</v>
      </c>
      <c r="B904" s="79" t="s">
        <v>751</v>
      </c>
      <c r="C904" s="84" t="s">
        <v>53</v>
      </c>
      <c r="D904" s="82" t="str">
        <f t="shared" si="28"/>
        <v>(903,'Requerimento do servidor','DOCUMENTO'),</v>
      </c>
      <c r="E904" s="88">
        <f t="shared" si="29"/>
        <v>903</v>
      </c>
    </row>
    <row r="905" spans="1:5" ht="30">
      <c r="A905" s="86">
        <v>904</v>
      </c>
      <c r="B905" s="79" t="s">
        <v>1662</v>
      </c>
      <c r="C905" s="84" t="s">
        <v>53</v>
      </c>
      <c r="D905" s="82" t="str">
        <f t="shared" si="28"/>
        <v>(904,'Requerimento formulado por outro ente federativo, ao Estado da Bahia, solicitando a adesão a ata de Registro de Preços decorrente de processo licitatório realizado por este último','DOCUMENTO'),</v>
      </c>
      <c r="E905" s="88">
        <f t="shared" si="29"/>
        <v>904</v>
      </c>
    </row>
    <row r="906" spans="1:5" ht="45">
      <c r="A906" s="86">
        <v>905</v>
      </c>
      <c r="B906" s="79" t="s">
        <v>1575</v>
      </c>
      <c r="C906" s="84" t="s">
        <v>53</v>
      </c>
      <c r="D906" s="82" t="str">
        <f t="shared" si="28"/>
        <v>(905,'Requerimento inaugural assinado pelo posseiro (pessoa física) e seu cônjuge ou companheiro, se houver, mediante modelo que constitui o Anexo I da Instrução Normativa SEAGRI/PGE nº 001/2012 Verificar se todas as declarações constantes do requerimento foram assinaladas pelo posseiro','DOCUMENTO'),</v>
      </c>
      <c r="E906" s="88">
        <f t="shared" si="29"/>
        <v>905</v>
      </c>
    </row>
    <row r="907" spans="1:5">
      <c r="A907" s="86">
        <v>906</v>
      </c>
      <c r="B907" s="79" t="s">
        <v>918</v>
      </c>
      <c r="C907" s="84" t="s">
        <v>53</v>
      </c>
      <c r="D907" s="82" t="str">
        <f t="shared" si="28"/>
        <v>(906,'Requisição de Serviço ou Material','DOCUMENTO'),</v>
      </c>
      <c r="E907" s="88">
        <f t="shared" si="29"/>
        <v>906</v>
      </c>
    </row>
    <row r="908" spans="1:5">
      <c r="A908" s="86">
        <v>907</v>
      </c>
      <c r="B908" s="79" t="s">
        <v>988</v>
      </c>
      <c r="C908" s="84" t="s">
        <v>53</v>
      </c>
      <c r="D908" s="82" t="str">
        <f t="shared" si="28"/>
        <v>(907,'Requisição do Material e/ou Serviço','DOCUMENTO'),</v>
      </c>
      <c r="E908" s="88">
        <f t="shared" si="29"/>
        <v>907</v>
      </c>
    </row>
    <row r="909" spans="1:5">
      <c r="A909" s="86">
        <v>908</v>
      </c>
      <c r="B909" s="79" t="s">
        <v>969</v>
      </c>
      <c r="C909" s="84" t="s">
        <v>53</v>
      </c>
      <c r="D909" s="82" t="str">
        <f t="shared" si="28"/>
        <v>(908,'Requisição do Serviço ou Material','DOCUMENTO'),</v>
      </c>
      <c r="E909" s="88">
        <f t="shared" si="29"/>
        <v>908</v>
      </c>
    </row>
    <row r="910" spans="1:5">
      <c r="A910" s="86">
        <v>909</v>
      </c>
      <c r="B910" s="79" t="s">
        <v>902</v>
      </c>
      <c r="C910" s="84" t="s">
        <v>53</v>
      </c>
      <c r="D910" s="82" t="str">
        <f t="shared" si="28"/>
        <v>(909,'Requisição para execução de serviço com a justificativa','DOCUMENTO'),</v>
      </c>
      <c r="E910" s="88">
        <f t="shared" si="29"/>
        <v>909</v>
      </c>
    </row>
    <row r="911" spans="1:5">
      <c r="A911" s="86">
        <v>910</v>
      </c>
      <c r="B911" s="79" t="s">
        <v>858</v>
      </c>
      <c r="C911" s="84" t="s">
        <v>53</v>
      </c>
      <c r="D911" s="82" t="str">
        <f t="shared" si="28"/>
        <v>(910,'Requisição para execução de serviço, obra ou compra com a justificativa','DOCUMENTO'),</v>
      </c>
      <c r="E911" s="88">
        <f t="shared" si="29"/>
        <v>910</v>
      </c>
    </row>
    <row r="912" spans="1:5" ht="45">
      <c r="A912" s="86">
        <v>911</v>
      </c>
      <c r="B912" s="79" t="s">
        <v>1663</v>
      </c>
      <c r="C912" s="84" t="s">
        <v>53</v>
      </c>
      <c r="D912" s="82" t="str">
        <f t="shared" si="28"/>
        <v>(911,'Requisição, do setor competente, da compra, serviço ou obra de que necessita a Administração, devidamente motivada (serviço: art 11 compra: art 30 pregão: art 113, incisos I, II e IV da Lei Estadual nº 9433/05 e Parecer sistêmico nº PLC-LB-MQ-3953/2008)','DOCUMENTO'),</v>
      </c>
      <c r="E912" s="88">
        <f t="shared" si="29"/>
        <v>911</v>
      </c>
    </row>
    <row r="913" spans="1:5">
      <c r="A913" s="86">
        <v>912</v>
      </c>
      <c r="B913" s="77" t="s">
        <v>438</v>
      </c>
      <c r="C913" s="84" t="s">
        <v>53</v>
      </c>
      <c r="D913" s="82" t="str">
        <f t="shared" si="28"/>
        <v>(912,'Resolução com julgamento da prestação de contas','DOCUMENTO'),</v>
      </c>
      <c r="E913" s="88">
        <f t="shared" si="29"/>
        <v>912</v>
      </c>
    </row>
    <row r="914" spans="1:5">
      <c r="A914" s="86">
        <v>913</v>
      </c>
      <c r="B914" s="77" t="s">
        <v>781</v>
      </c>
      <c r="C914" s="84" t="s">
        <v>53</v>
      </c>
      <c r="D914" s="82" t="str">
        <f t="shared" si="28"/>
        <v>(913,'Resolução do TCE','DOCUMENTO'),</v>
      </c>
      <c r="E914" s="88">
        <f t="shared" si="29"/>
        <v>913</v>
      </c>
    </row>
    <row r="915" spans="1:5" ht="30">
      <c r="A915" s="86">
        <v>914</v>
      </c>
      <c r="B915" s="79" t="s">
        <v>1664</v>
      </c>
      <c r="C915" s="84" t="s">
        <v>53</v>
      </c>
      <c r="D915" s="82" t="str">
        <f t="shared" si="28"/>
        <v>(914,'Se for o caso, projeto executivo assinado pelo técnico responsável (art 14 da Lei nº 9433/2005 item 14, II, do Anexo único do Decreto estadual n 9534/2005)','DOCUMENTO'),</v>
      </c>
      <c r="E915" s="88">
        <f t="shared" si="29"/>
        <v>914</v>
      </c>
    </row>
    <row r="916" spans="1:5" ht="45">
      <c r="A916" s="86">
        <v>915</v>
      </c>
      <c r="B916" s="78" t="s">
        <v>1576</v>
      </c>
      <c r="C916" s="84" t="s">
        <v>53</v>
      </c>
      <c r="D916" s="82" t="str">
        <f t="shared" si="28"/>
        <v>(915,'Se o processo envolve aquisição ou contratação excepcional, não incluída no Plano de Aquisições (art 7º, §3º, Decreto estadual n 15404/2014), a autorização da Superintendência da Gestão e Inovação/SAEB se faz necessária, se o valor estimado ultrapassar o limite estabelecido para a modalidade de convite','DOCUMENTO'),</v>
      </c>
      <c r="E916" s="88">
        <f t="shared" si="29"/>
        <v>915</v>
      </c>
    </row>
    <row r="917" spans="1:5" ht="45">
      <c r="A917" s="86">
        <v>916</v>
      </c>
      <c r="B917" s="78" t="s">
        <v>1577</v>
      </c>
      <c r="C917" s="84" t="s">
        <v>53</v>
      </c>
      <c r="D917" s="82" t="str">
        <f t="shared" si="28"/>
        <v>(916,'Se o processo envolver alteração de valor superior a 25% (vinte e cinco por cento) de item previsto no Plano de Aquisição (art 7º, §2º, Decreto estadual n 15404/2014), a autorização da Superintendência da Gestão e Inovação/SAEB se faz necessária','DOCUMENTO'),</v>
      </c>
      <c r="E917" s="88">
        <f t="shared" si="29"/>
        <v>916</v>
      </c>
    </row>
    <row r="918" spans="1:5" ht="45">
      <c r="A918" s="86">
        <v>917</v>
      </c>
      <c r="B918" s="78" t="s">
        <v>1578</v>
      </c>
      <c r="C918" s="84" t="s">
        <v>53</v>
      </c>
      <c r="D918" s="82" t="str">
        <f t="shared" si="28"/>
        <v>(917,'Se os bens ou serviços licitados não estão classificados como comuns no Anexo I do Decreto estadual n 15404/2014, será necessário um parecer técnico considerando o bem ou serviço como comum (art 5º, §1º, Decreto estadual n 15404/2014)','DOCUMENTO'),</v>
      </c>
      <c r="E918" s="88">
        <f t="shared" si="29"/>
        <v>917</v>
      </c>
    </row>
    <row r="919" spans="1:5">
      <c r="A919" s="86">
        <v>918</v>
      </c>
      <c r="B919" s="79" t="s">
        <v>1579</v>
      </c>
      <c r="C919" s="84" t="s">
        <v>53</v>
      </c>
      <c r="D919" s="82" t="str">
        <f t="shared" si="28"/>
        <v>(918,'Seleção Pública Simplificada nos casos de serviços terceirizados previstos no Decreto n 12366','DOCUMENTO'),</v>
      </c>
      <c r="E919" s="88">
        <f t="shared" si="29"/>
        <v>918</v>
      </c>
    </row>
    <row r="920" spans="1:5" ht="30">
      <c r="A920" s="86">
        <v>919</v>
      </c>
      <c r="B920" s="79" t="s">
        <v>1408</v>
      </c>
      <c r="C920" s="84" t="s">
        <v>53</v>
      </c>
      <c r="D920" s="82" t="str">
        <f t="shared" si="28"/>
        <v>(919,'Sendo novo - necessário trazer aos autos da cessão de uso a justificativa que respaldou o processo de compra do bem','DOCUMENTO'),</v>
      </c>
      <c r="E920" s="88">
        <f t="shared" si="29"/>
        <v>919</v>
      </c>
    </row>
    <row r="921" spans="1:5">
      <c r="A921" s="86">
        <v>920</v>
      </c>
      <c r="B921" s="79" t="s">
        <v>881</v>
      </c>
      <c r="C921" s="84" t="s">
        <v>53</v>
      </c>
      <c r="D921" s="82" t="str">
        <f t="shared" si="28"/>
        <v>(920,'Sendo o locador Pessoa Física, cópia autenticada do RG e CPF','DOCUMENTO'),</v>
      </c>
      <c r="E921" s="88">
        <f t="shared" si="29"/>
        <v>920</v>
      </c>
    </row>
    <row r="922" spans="1:5" ht="30">
      <c r="A922" s="86">
        <v>921</v>
      </c>
      <c r="B922" s="79" t="s">
        <v>882</v>
      </c>
      <c r="C922" s="84" t="s">
        <v>53</v>
      </c>
      <c r="D922" s="82" t="str">
        <f t="shared" si="28"/>
        <v>(921,'Sendo o locador Pessoa Jurídica, copia autenticada do Ato constitutivo, CNPJ, RG e CPF do representante, certidões de regularidade fiscal, procuração pública se cabível','DOCUMENTO'),</v>
      </c>
      <c r="E922" s="88">
        <f t="shared" si="29"/>
        <v>921</v>
      </c>
    </row>
    <row r="923" spans="1:5" ht="45">
      <c r="A923" s="86">
        <v>922</v>
      </c>
      <c r="B923" s="79" t="s">
        <v>1580</v>
      </c>
      <c r="C923" s="84" t="s">
        <v>53</v>
      </c>
      <c r="D923" s="82" t="str">
        <f t="shared" si="28"/>
        <v>(922,'Sendo o valor estimado da contratação superior a R$ 455000,00, análise técnica da Coordenação da Qualidade do Gasto Público e da Superintendência de Recursos Logísticos, quanto à observância do seu impacto nas metas de custeio e na qualificação do gasto público','DOCUMENTO'),</v>
      </c>
      <c r="E923" s="88">
        <f t="shared" si="29"/>
        <v>922</v>
      </c>
    </row>
    <row r="924" spans="1:5" ht="45">
      <c r="A924" s="86">
        <v>923</v>
      </c>
      <c r="B924" s="77" t="s">
        <v>1581</v>
      </c>
      <c r="C924" s="84" t="s">
        <v>53</v>
      </c>
      <c r="D924" s="82" t="str">
        <f t="shared" si="28"/>
        <v>(923,'Sendo o valor estimado da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4" s="88">
        <f t="shared" si="29"/>
        <v>923</v>
      </c>
    </row>
    <row r="925" spans="1:5" ht="45">
      <c r="A925" s="86">
        <v>924</v>
      </c>
      <c r="B925" s="79" t="s">
        <v>1582</v>
      </c>
      <c r="C925" s="84" t="s">
        <v>53</v>
      </c>
      <c r="D925" s="82" t="str">
        <f t="shared" si="28"/>
        <v>(924,'Sendo o valor estimado do licitação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25" s="88">
        <f t="shared" si="29"/>
        <v>924</v>
      </c>
    </row>
    <row r="926" spans="1:5" ht="60">
      <c r="A926" s="86">
        <v>925</v>
      </c>
      <c r="B926" s="79" t="s">
        <v>1583</v>
      </c>
      <c r="C926" s="84" t="s">
        <v>53</v>
      </c>
      <c r="D926" s="82" t="str">
        <f t="shared" si="28"/>
        <v>(925,'Sendo o valor global estimado do aditivo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6" s="88">
        <f t="shared" si="29"/>
        <v>925</v>
      </c>
    </row>
    <row r="927" spans="1:5" ht="60">
      <c r="A927" s="86">
        <v>926</v>
      </c>
      <c r="B927" s="79" t="s">
        <v>1584</v>
      </c>
      <c r="C927" s="84" t="s">
        <v>53</v>
      </c>
      <c r="D927" s="82" t="str">
        <f t="shared" si="28"/>
        <v>(926,'Sendo o valor global estimado do contrato superior a R$455000,00 (quatrocentos e cinquenta e cinco mil reais), análise técnica da Coordenação da Qualidade do Gasto Público e da Superintendência de Recursos Logísticos, quanto à observância do seu impacto nas metas de custeio e na qualificação do gasto público (Art 10, Decreto estadual n 15924/2015)','DOCUMENTO'),</v>
      </c>
      <c r="E927" s="88">
        <f t="shared" si="29"/>
        <v>926</v>
      </c>
    </row>
    <row r="928" spans="1:5">
      <c r="A928" s="86">
        <v>927</v>
      </c>
      <c r="B928" s="79" t="s">
        <v>885</v>
      </c>
      <c r="C928" s="84" t="s">
        <v>53</v>
      </c>
      <c r="D928" s="82" t="str">
        <f t="shared" si="28"/>
        <v>(927,'Sendo pessoa jurídica, prova de regularidade com a Fazenda Pública estadual do local do imóvel','DOCUMENTO'),</v>
      </c>
      <c r="E928" s="88">
        <f t="shared" si="29"/>
        <v>927</v>
      </c>
    </row>
    <row r="929" spans="1:5">
      <c r="A929" s="86">
        <v>928</v>
      </c>
      <c r="B929" s="77" t="s">
        <v>883</v>
      </c>
      <c r="C929" s="84" t="s">
        <v>53</v>
      </c>
      <c r="D929" s="82" t="str">
        <f t="shared" si="28"/>
        <v>(928,'Sendo pessoa jurídica, prova de regularidade com a Fazenda Pública Federal ','DOCUMENTO'),</v>
      </c>
      <c r="E929" s="88">
        <f t="shared" si="29"/>
        <v>928</v>
      </c>
    </row>
    <row r="930" spans="1:5">
      <c r="A930" s="86">
        <v>929</v>
      </c>
      <c r="B930" s="77" t="s">
        <v>886</v>
      </c>
      <c r="C930" s="84" t="s">
        <v>53</v>
      </c>
      <c r="D930" s="82" t="str">
        <f t="shared" si="28"/>
        <v>(929,'Sendo pessoa jurídica, prova de regularidade com a Fazenda Pública municipal do local do imóvel','DOCUMENTO'),</v>
      </c>
      <c r="E930" s="88">
        <f t="shared" si="29"/>
        <v>929</v>
      </c>
    </row>
    <row r="931" spans="1:5">
      <c r="A931" s="86">
        <v>930</v>
      </c>
      <c r="B931" s="77" t="s">
        <v>884</v>
      </c>
      <c r="C931" s="84" t="s">
        <v>53</v>
      </c>
      <c r="D931" s="82" t="str">
        <f t="shared" si="28"/>
        <v>(930,'Sendo pessoa jurídica, prova de regularidade junto à Receita Estadual da Secretaria da Fazenda do Estado da Bahia','DOCUMENTO'),</v>
      </c>
      <c r="E931" s="88">
        <f t="shared" si="29"/>
        <v>930</v>
      </c>
    </row>
    <row r="932" spans="1:5">
      <c r="A932" s="86">
        <v>931</v>
      </c>
      <c r="B932" s="78" t="s">
        <v>1409</v>
      </c>
      <c r="C932" s="84" t="s">
        <v>53</v>
      </c>
      <c r="D932" s="82" t="str">
        <f t="shared" si="28"/>
        <v>(931,'Sendo usado - desafetação do uso do serviço público estadual, mediante justificativa técnica','DOCUMENTO'),</v>
      </c>
      <c r="E932" s="88">
        <f t="shared" si="29"/>
        <v>931</v>
      </c>
    </row>
    <row r="933" spans="1:5">
      <c r="A933" s="86">
        <v>932</v>
      </c>
      <c r="B933" s="77" t="s">
        <v>1585</v>
      </c>
      <c r="C933" s="84" t="s">
        <v>53</v>
      </c>
      <c r="D933" s="82" t="str">
        <f t="shared" si="28"/>
        <v>(932,'Sindicãncia ou Inquérito Policial para apuração da circunstância do óbito','DOCUMENTO'),</v>
      </c>
      <c r="E933" s="88">
        <f t="shared" si="29"/>
        <v>932</v>
      </c>
    </row>
    <row r="934" spans="1:5" ht="60">
      <c r="A934" s="86">
        <v>933</v>
      </c>
      <c r="B934" s="77" t="s">
        <v>1586</v>
      </c>
      <c r="C934" s="84" t="s">
        <v>53</v>
      </c>
      <c r="D934" s="82" t="str">
        <f t="shared" si="28"/>
        <v>(933,'Sndo o valor estimado da contratação superior a R$ 455000,00, análise técnica da Coordenação da Qualidade do Gasto Público e da Superintendência de Recursos Logísticos, quanto à observância do seu impacto nas metas de custeio e na qualificação do gasto público (Art 10, Decreto Estadual nº 15924/2015 c/c Decreto Estadual nº 16536/2016)','DOCUMENTO'),</v>
      </c>
      <c r="E934" s="88">
        <f t="shared" si="29"/>
        <v>933</v>
      </c>
    </row>
    <row r="935" spans="1:5">
      <c r="A935" s="86">
        <v>934</v>
      </c>
      <c r="B935" s="79" t="s">
        <v>940</v>
      </c>
      <c r="C935" s="84" t="s">
        <v>53</v>
      </c>
      <c r="D935" s="82" t="str">
        <f t="shared" si="28"/>
        <v>(934,'Solicitação da contratada demonstrando o desequilíbrio no caso de revisão','DOCUMENTO'),</v>
      </c>
      <c r="E935" s="88">
        <f t="shared" si="29"/>
        <v>934</v>
      </c>
    </row>
    <row r="936" spans="1:5" ht="30">
      <c r="A936" s="86">
        <v>935</v>
      </c>
      <c r="B936" s="77" t="s">
        <v>935</v>
      </c>
      <c r="C936" s="84" t="s">
        <v>53</v>
      </c>
      <c r="D936" s="82" t="str">
        <f t="shared" si="28"/>
        <v>(935,'Solicitação de revisão com a demonstração do fato fundamentador da revisão, a data de sua ocorrência, as repercussões no equilíbro econômico financeiro do contrato e respetivos cálculos  ','DOCUMENTO'),</v>
      </c>
      <c r="E936" s="88">
        <f t="shared" si="29"/>
        <v>935</v>
      </c>
    </row>
    <row r="937" spans="1:5">
      <c r="A937" s="86">
        <v>936</v>
      </c>
      <c r="B937" s="79" t="s">
        <v>639</v>
      </c>
      <c r="C937" s="84" t="s">
        <v>53</v>
      </c>
      <c r="D937" s="82" t="str">
        <f t="shared" si="28"/>
        <v>(936,'Solicitação do gestor responsável','DOCUMENTO'),</v>
      </c>
      <c r="E937" s="88">
        <f t="shared" si="29"/>
        <v>936</v>
      </c>
    </row>
    <row r="938" spans="1:5">
      <c r="A938" s="86">
        <v>937</v>
      </c>
      <c r="B938" s="79" t="s">
        <v>670</v>
      </c>
      <c r="C938" s="84" t="s">
        <v>53</v>
      </c>
      <c r="D938" s="82" t="str">
        <f t="shared" si="28"/>
        <v>(937,'Solicitação do gestor responsável para a ampliação do objeto do convênio, com descrição do pretendido','DOCUMENTO'),</v>
      </c>
      <c r="E938" s="88">
        <f t="shared" si="29"/>
        <v>937</v>
      </c>
    </row>
    <row r="939" spans="1:5">
      <c r="A939" s="86">
        <v>938</v>
      </c>
      <c r="B939" s="79" t="s">
        <v>639</v>
      </c>
      <c r="C939" s="84" t="s">
        <v>53</v>
      </c>
      <c r="D939" s="82" t="str">
        <f t="shared" si="28"/>
        <v>(938,'Solicitação do gestor responsável','DOCUMENTO'),</v>
      </c>
      <c r="E939" s="88">
        <f t="shared" si="29"/>
        <v>938</v>
      </c>
    </row>
    <row r="940" spans="1:5">
      <c r="A940" s="86">
        <v>939</v>
      </c>
      <c r="B940" s="79" t="s">
        <v>651</v>
      </c>
      <c r="C940" s="84" t="s">
        <v>53</v>
      </c>
      <c r="D940" s="82" t="str">
        <f t="shared" si="28"/>
        <v>(939,'Solicitação do Proponente/Gestor responsável','DOCUMENTO'),</v>
      </c>
      <c r="E940" s="88">
        <f t="shared" si="29"/>
        <v>939</v>
      </c>
    </row>
    <row r="941" spans="1:5" ht="30">
      <c r="A941" s="86">
        <v>940</v>
      </c>
      <c r="B941" s="79" t="s">
        <v>1665</v>
      </c>
      <c r="C941" s="84" t="s">
        <v>53</v>
      </c>
      <c r="D941" s="82" t="str">
        <f t="shared" si="28"/>
        <v>(940,'Solicitação do setor competente da SESAB, para execução de serviço, obra ou compra devidamente motivada (obras e serviços: art11 compra: art 30 da Lei estadual nº 9433/05)','DOCUMENTO'),</v>
      </c>
      <c r="E941" s="88">
        <f t="shared" si="29"/>
        <v>940</v>
      </c>
    </row>
    <row r="942" spans="1:5">
      <c r="A942" s="86">
        <v>941</v>
      </c>
      <c r="B942" s="79" t="s">
        <v>962</v>
      </c>
      <c r="C942" s="84" t="s">
        <v>53</v>
      </c>
      <c r="D942" s="82" t="str">
        <f t="shared" si="28"/>
        <v>(941,'Solicitação do setor interessado','DOCUMENTO'),</v>
      </c>
      <c r="E942" s="88">
        <f t="shared" si="29"/>
        <v>941</v>
      </c>
    </row>
    <row r="943" spans="1:5">
      <c r="A943" s="86">
        <v>942</v>
      </c>
      <c r="B943" s="79" t="s">
        <v>1018</v>
      </c>
      <c r="C943" s="84" t="s">
        <v>53</v>
      </c>
      <c r="D943" s="82" t="str">
        <f t="shared" si="28"/>
        <v>(942,'Solicitação do setor interessado  ','DOCUMENTO'),</v>
      </c>
      <c r="E943" s="88">
        <f t="shared" si="29"/>
        <v>942</v>
      </c>
    </row>
    <row r="944" spans="1:5">
      <c r="A944" s="86">
        <v>943</v>
      </c>
      <c r="B944" s="79" t="s">
        <v>579</v>
      </c>
      <c r="C944" s="84" t="s">
        <v>53</v>
      </c>
      <c r="D944" s="82" t="str">
        <f t="shared" si="28"/>
        <v>(943,'Termo de acusação','DOCUMENTO'),</v>
      </c>
      <c r="E944" s="88">
        <f t="shared" si="29"/>
        <v>943</v>
      </c>
    </row>
    <row r="945" spans="1:5">
      <c r="A945" s="86">
        <v>944</v>
      </c>
      <c r="B945" s="79" t="s">
        <v>1073</v>
      </c>
      <c r="C945" s="84" t="s">
        <v>53</v>
      </c>
      <c r="D945" s="82" t="str">
        <f t="shared" si="28"/>
        <v>(944,'Termo de Cessão de Pessoal','DOCUMENTO'),</v>
      </c>
      <c r="E945" s="88">
        <f t="shared" si="29"/>
        <v>944</v>
      </c>
    </row>
    <row r="946" spans="1:5">
      <c r="A946" s="86">
        <v>945</v>
      </c>
      <c r="B946" s="77" t="s">
        <v>510</v>
      </c>
      <c r="C946" s="84" t="s">
        <v>53</v>
      </c>
      <c r="D946" s="82" t="str">
        <f t="shared" si="28"/>
        <v>(945,'Termo de declaração prestado pela pessoa que apresentou a denúncia','DOCUMENTO'),</v>
      </c>
      <c r="E946" s="88">
        <f t="shared" si="29"/>
        <v>945</v>
      </c>
    </row>
    <row r="947" spans="1:5">
      <c r="A947" s="86">
        <v>946</v>
      </c>
      <c r="B947" s="77" t="s">
        <v>511</v>
      </c>
      <c r="C947" s="84" t="s">
        <v>53</v>
      </c>
      <c r="D947" s="82" t="str">
        <f t="shared" si="28"/>
        <v>(946,'Termo de declaração prestado pelo servidor denunciado sobre os fatos que lhe são imputados','DOCUMENTO'),</v>
      </c>
      <c r="E947" s="88">
        <f t="shared" si="29"/>
        <v>946</v>
      </c>
    </row>
    <row r="948" spans="1:5">
      <c r="A948" s="86">
        <v>947</v>
      </c>
      <c r="B948" s="77" t="s">
        <v>376</v>
      </c>
      <c r="C948" s="84" t="s">
        <v>53</v>
      </c>
      <c r="D948" s="82" t="str">
        <f t="shared" si="28"/>
        <v>(947,'Termo de declarações das testemunhas arroladas pela Defesa','DOCUMENTO'),</v>
      </c>
      <c r="E948" s="88">
        <f t="shared" si="29"/>
        <v>947</v>
      </c>
    </row>
    <row r="949" spans="1:5">
      <c r="A949" s="86">
        <v>948</v>
      </c>
      <c r="B949" s="77" t="s">
        <v>375</v>
      </c>
      <c r="C949" s="84" t="s">
        <v>53</v>
      </c>
      <c r="D949" s="82" t="str">
        <f t="shared" si="28"/>
        <v>(948,'Termo de declarações das testemunhas convocadas pela Comissão Processante','DOCUMENTO'),</v>
      </c>
      <c r="E949" s="88">
        <f t="shared" si="29"/>
        <v>948</v>
      </c>
    </row>
    <row r="950" spans="1:5">
      <c r="A950" s="86">
        <v>949</v>
      </c>
      <c r="B950" s="77" t="s">
        <v>544</v>
      </c>
      <c r="C950" s="84" t="s">
        <v>53</v>
      </c>
      <c r="D950" s="82" t="str">
        <f t="shared" si="28"/>
        <v>(949,'Termo de decretação de sigilo da sindicância','DOCUMENTO'),</v>
      </c>
      <c r="E950" s="88">
        <f t="shared" si="29"/>
        <v>949</v>
      </c>
    </row>
    <row r="951" spans="1:5">
      <c r="A951" s="86">
        <v>950</v>
      </c>
      <c r="B951" s="77" t="s">
        <v>617</v>
      </c>
      <c r="C951" s="84" t="s">
        <v>53</v>
      </c>
      <c r="D951" s="82" t="str">
        <f t="shared" si="28"/>
        <v>(950,'Termo de depoimento da pessoa física processada','DOCUMENTO'),</v>
      </c>
      <c r="E951" s="88">
        <f t="shared" si="29"/>
        <v>950</v>
      </c>
    </row>
    <row r="952" spans="1:5">
      <c r="A952" s="86">
        <v>951</v>
      </c>
      <c r="B952" s="76" t="s">
        <v>558</v>
      </c>
      <c r="C952" s="84" t="s">
        <v>53</v>
      </c>
      <c r="D952" s="82" t="str">
        <f t="shared" si="28"/>
        <v>(951,'Termo de depoimento do denunciado (sindicado)','DOCUMENTO'),</v>
      </c>
      <c r="E952" s="88">
        <f t="shared" si="29"/>
        <v>951</v>
      </c>
    </row>
    <row r="953" spans="1:5">
      <c r="A953" s="86">
        <v>952</v>
      </c>
      <c r="B953" s="76" t="s">
        <v>552</v>
      </c>
      <c r="C953" s="84" t="s">
        <v>53</v>
      </c>
      <c r="D953" s="82" t="str">
        <f t="shared" si="28"/>
        <v>(952,'Termo de depoimento do denunciante','DOCUMENTO'),</v>
      </c>
      <c r="E953" s="88">
        <f t="shared" si="29"/>
        <v>952</v>
      </c>
    </row>
    <row r="954" spans="1:5">
      <c r="A954" s="86">
        <v>953</v>
      </c>
      <c r="B954" s="76" t="s">
        <v>553</v>
      </c>
      <c r="C954" s="84" t="s">
        <v>53</v>
      </c>
      <c r="D954" s="82" t="str">
        <f t="shared" si="28"/>
        <v>(953,'Termo de depoimento do representante legal/prepostos da pessoa jurídica denunciada','DOCUMENTO'),</v>
      </c>
      <c r="E954" s="88">
        <f t="shared" si="29"/>
        <v>953</v>
      </c>
    </row>
    <row r="955" spans="1:5">
      <c r="A955" s="86">
        <v>954</v>
      </c>
      <c r="B955" s="76" t="s">
        <v>383</v>
      </c>
      <c r="C955" s="84" t="s">
        <v>53</v>
      </c>
      <c r="D955" s="82" t="str">
        <f t="shared" si="28"/>
        <v>(954,'Termo de interrogatório do acusado não revel','DOCUMENTO'),</v>
      </c>
      <c r="E955" s="88">
        <f t="shared" si="29"/>
        <v>954</v>
      </c>
    </row>
    <row r="956" spans="1:5" ht="30">
      <c r="A956" s="86">
        <v>955</v>
      </c>
      <c r="B956" s="77" t="s">
        <v>392</v>
      </c>
      <c r="C956" s="84" t="s">
        <v>53</v>
      </c>
      <c r="D956" s="82" t="str">
        <f t="shared" si="28"/>
        <v>(955,'Termo de novo interrogatório do acusado não revel, no caso de reconvocação da comissão processante para colheita de novas provas ','DOCUMENTO'),</v>
      </c>
      <c r="E956" s="88">
        <f t="shared" si="29"/>
        <v>955</v>
      </c>
    </row>
    <row r="957" spans="1:5">
      <c r="A957" s="86">
        <v>956</v>
      </c>
      <c r="B957" s="77" t="s">
        <v>496</v>
      </c>
      <c r="C957" s="84" t="s">
        <v>53</v>
      </c>
      <c r="D957" s="82" t="str">
        <f t="shared" si="28"/>
        <v>(956,'Termo de posse assinado pelo servidor denunciado quando assumiu cargo estadual','DOCUMENTO'),</v>
      </c>
      <c r="E957" s="88">
        <f t="shared" si="29"/>
        <v>956</v>
      </c>
    </row>
    <row r="958" spans="1:5">
      <c r="A958" s="86">
        <v>957</v>
      </c>
      <c r="B958" s="77" t="s">
        <v>455</v>
      </c>
      <c r="C958" s="84" t="s">
        <v>53</v>
      </c>
      <c r="D958" s="82" t="str">
        <f t="shared" si="28"/>
        <v>(957,'Termo de prorrogação do convênio ou parceria','DOCUMENTO'),</v>
      </c>
      <c r="E958" s="88">
        <f t="shared" si="29"/>
        <v>957</v>
      </c>
    </row>
    <row r="959" spans="1:5">
      <c r="A959" s="86">
        <v>958</v>
      </c>
      <c r="B959" s="77" t="s">
        <v>910</v>
      </c>
      <c r="C959" s="84" t="s">
        <v>53</v>
      </c>
      <c r="D959" s="82" t="str">
        <f t="shared" si="28"/>
        <v>(958,'Termo de Referência assinado pelos responsáveis por sua elaboração, com devida identificação','DOCUMENTO'),</v>
      </c>
      <c r="E959" s="88">
        <f t="shared" si="29"/>
        <v>958</v>
      </c>
    </row>
    <row r="960" spans="1:5">
      <c r="A960" s="86">
        <v>959</v>
      </c>
      <c r="B960" s="79" t="s">
        <v>1039</v>
      </c>
      <c r="C960" s="84" t="s">
        <v>53</v>
      </c>
      <c r="D960" s="82" t="str">
        <f t="shared" si="28"/>
        <v>(959,'Termo de Referência assinado pelos responsáveis por sua elaboração, com devida identificação ','DOCUMENTO'),</v>
      </c>
      <c r="E960" s="88">
        <f t="shared" si="29"/>
        <v>959</v>
      </c>
    </row>
    <row r="961" spans="1:5" ht="30">
      <c r="A961" s="86">
        <v>960</v>
      </c>
      <c r="B961" s="79" t="s">
        <v>980</v>
      </c>
      <c r="C961" s="84" t="s">
        <v>53</v>
      </c>
      <c r="D961" s="82" t="str">
        <f t="shared" si="28"/>
        <v>(960,'Termo de Referência assinado pelos responsáveis por sua elaboração, com devida identificação de acordo com o modelo do Banco','DOCUMENTO'),</v>
      </c>
      <c r="E961" s="88">
        <f t="shared" si="29"/>
        <v>960</v>
      </c>
    </row>
    <row r="962" spans="1:5">
      <c r="A962" s="86">
        <v>961</v>
      </c>
      <c r="B962" s="79" t="s">
        <v>1024</v>
      </c>
      <c r="C962" s="84" t="s">
        <v>53</v>
      </c>
      <c r="D962" s="82" t="str">
        <f t="shared" si="28"/>
        <v>(961,'Termo de referência com caracterização do objeto especifico da contratação','DOCUMENTO'),</v>
      </c>
      <c r="E962" s="88">
        <f t="shared" si="29"/>
        <v>961</v>
      </c>
    </row>
    <row r="963" spans="1:5">
      <c r="A963" s="86">
        <v>962</v>
      </c>
      <c r="B963" s="79" t="s">
        <v>864</v>
      </c>
      <c r="C963" s="84" t="s">
        <v>53</v>
      </c>
      <c r="D963" s="82" t="str">
        <f t="shared" ref="D963:D994" si="30">CONCATENATE("(",$A963,",'",$B963,"','",SUBSTITUTE(UPPER($C963),UPPER("Informação"),"OBRIGATORIO"),"'),")</f>
        <v>(962,'Termo de referência com caracterização do objeto específico da contratação','DOCUMENTO'),</v>
      </c>
      <c r="E963" s="88">
        <f t="shared" ref="E963:E994" si="31">A963</f>
        <v>962</v>
      </c>
    </row>
    <row r="964" spans="1:5" ht="30">
      <c r="A964" s="86">
        <v>963</v>
      </c>
      <c r="B964" s="79" t="s">
        <v>1587</v>
      </c>
      <c r="C964" s="84" t="s">
        <v>53</v>
      </c>
      <c r="D964" s="82" t="str">
        <f t="shared" si="30"/>
        <v>(963,'Termo de referência com caracterização do objeto específico do contrato emergencial a ser celebrado (art 59, IV, da Lei estadual n 9433/05 &amp; art 24, IV da Lei federal nº 8666/93)','DOCUMENTO'),</v>
      </c>
      <c r="E964" s="88">
        <f t="shared" si="31"/>
        <v>963</v>
      </c>
    </row>
    <row r="965" spans="1:5" ht="30">
      <c r="A965" s="86">
        <v>964</v>
      </c>
      <c r="B965" s="79" t="s">
        <v>1588</v>
      </c>
      <c r="C965" s="84" t="s">
        <v>53</v>
      </c>
      <c r="D965" s="82" t="str">
        <f t="shared" si="30"/>
        <v>(964,'Termo de referência com caracterização do objeto específico do contrato emergencial a ser celebrado (art 59, IV, da Lei estadual n 9433/05)','DOCUMENTO'),</v>
      </c>
      <c r="E965" s="88">
        <f t="shared" si="31"/>
        <v>964</v>
      </c>
    </row>
    <row r="966" spans="1:5">
      <c r="A966" s="86">
        <v>965</v>
      </c>
      <c r="B966" s="79" t="s">
        <v>1589</v>
      </c>
      <c r="C966" s="84" t="s">
        <v>53</v>
      </c>
      <c r="D966" s="82" t="str">
        <f t="shared" si="30"/>
        <v>(965,'Termo de Referência com os requisitos estabelecidos no art 12 do Decreto  estadual n  15404/2014','DOCUMENTO'),</v>
      </c>
      <c r="E966" s="88">
        <f t="shared" si="31"/>
        <v>965</v>
      </c>
    </row>
    <row r="967" spans="1:5" ht="45">
      <c r="A967" s="86">
        <v>966</v>
      </c>
      <c r="B967" s="79" t="s">
        <v>1590</v>
      </c>
      <c r="C967" s="84" t="s">
        <v>53</v>
      </c>
      <c r="D967" s="82" t="str">
        <f t="shared" si="30"/>
        <v>(966,'Termo de Referência deverá conter o planejamento do escopo da parceria e os parâmetros para a avaliação de desempenho, explicitando o objetivo da parceria e suas respectivas entregas e destino dos bens remanescentes (art 24 e 42 da Lei nº 13019/14)','DOCUMENTO'),</v>
      </c>
      <c r="E967" s="88">
        <f t="shared" si="31"/>
        <v>966</v>
      </c>
    </row>
    <row r="968" spans="1:5" ht="60">
      <c r="A968" s="86">
        <v>967</v>
      </c>
      <c r="B968" s="79" t="s">
        <v>664</v>
      </c>
      <c r="C968" s="84" t="s">
        <v>53</v>
      </c>
      <c r="D968" s="82" t="str">
        <f t="shared" si="30"/>
        <v>(967,'Termo de referência, com a adequada caracterização, quantitativa e qualitativamente (qualitativa), do objeto a ser contratado e da forma de sua execução, com as especificações técnicas, definição dos métodos e o prazo de execução do serviço e demais condições essenciais para a contratação, que devam constar obrigatoriamente no edital','DOCUMENTO'),</v>
      </c>
      <c r="E968" s="88">
        <f t="shared" si="31"/>
        <v>967</v>
      </c>
    </row>
    <row r="969" spans="1:5" ht="75">
      <c r="A969" s="86">
        <v>968</v>
      </c>
      <c r="B969" s="79" t="s">
        <v>1591</v>
      </c>
      <c r="C969" s="84" t="s">
        <v>53</v>
      </c>
      <c r="D969" s="82" t="str">
        <f t="shared" si="30"/>
        <v>(968,'Termo de referência, com a adequada caracterização, quantitativa e qualitativamente, do objeto a ser contratado e da forma de sua execução, com as especificações técnicas, definição dos métodos e o prazo de execução do serviço (art 8º, parágrafo IX, art 113, inc IV, da Lei Estadual nº 9433/05) e demais condições essenciais para a contratação, que devam constar obrigatoriamente no edital (art 113, inc V e VII, da Lei Estadual n° 9433/05 e Parecer sistêmico nº PLC-LB-MQ-3953/2008)','DOCUMENTO'),</v>
      </c>
      <c r="E969" s="88">
        <f t="shared" si="31"/>
        <v>968</v>
      </c>
    </row>
    <row r="970" spans="1:5" ht="45">
      <c r="A970" s="86">
        <v>969</v>
      </c>
      <c r="B970" s="79" t="s">
        <v>1666</v>
      </c>
      <c r="C970" s="84" t="s">
        <v>53</v>
      </c>
      <c r="D970" s="82" t="str">
        <f t="shared" si="30"/>
        <v>(969,'Termo de referência, com a devida identificação do servidor que o confeccionou, com a adequada caracterização, quantitativa e qualitativa, do objeto a ser contratado, bem como as suas especificações técnicas e demais condições essenciais para a contratação','DOCUMENTO'),</v>
      </c>
      <c r="E970" s="88">
        <f t="shared" si="31"/>
        <v>969</v>
      </c>
    </row>
    <row r="971" spans="1:5">
      <c r="A971" s="86">
        <v>970</v>
      </c>
      <c r="B971" s="79" t="s">
        <v>694</v>
      </c>
      <c r="C971" s="84" t="s">
        <v>53</v>
      </c>
      <c r="D971" s="82" t="str">
        <f t="shared" si="30"/>
        <v>(970,'Termos Aditivos ao ajuste porventura existentes','DOCUMENTO'),</v>
      </c>
      <c r="E971" s="88">
        <f t="shared" si="31"/>
        <v>970</v>
      </c>
    </row>
    <row r="972" spans="1:5">
      <c r="A972" s="86">
        <v>971</v>
      </c>
      <c r="B972" s="79" t="s">
        <v>692</v>
      </c>
      <c r="C972" s="84" t="s">
        <v>53</v>
      </c>
      <c r="D972" s="82" t="str">
        <f t="shared" si="30"/>
        <v>(971,'Termos Aditivos ao TAC porventura existentes','DOCUMENTO'),</v>
      </c>
      <c r="E972" s="88">
        <f t="shared" si="31"/>
        <v>971</v>
      </c>
    </row>
    <row r="973" spans="1:5">
      <c r="A973" s="86">
        <v>972</v>
      </c>
      <c r="B973" s="79" t="s">
        <v>407</v>
      </c>
      <c r="C973" s="84" t="s">
        <v>53</v>
      </c>
      <c r="D973" s="82" t="str">
        <f t="shared" si="30"/>
        <v>(972,'Termos de declaração das testemunhas','DOCUMENTO'),</v>
      </c>
      <c r="E973" s="88">
        <f t="shared" si="31"/>
        <v>972</v>
      </c>
    </row>
    <row r="974" spans="1:5">
      <c r="A974" s="86">
        <v>973</v>
      </c>
      <c r="B974" s="79" t="s">
        <v>588</v>
      </c>
      <c r="C974" s="84" t="s">
        <v>53</v>
      </c>
      <c r="D974" s="82" t="str">
        <f t="shared" si="30"/>
        <v>(973,'Termos de declarações das testemunhas da Comissão e da defesa','DOCUMENTO'),</v>
      </c>
      <c r="E974" s="88">
        <f t="shared" si="31"/>
        <v>973</v>
      </c>
    </row>
    <row r="975" spans="1:5">
      <c r="A975" s="86">
        <v>974</v>
      </c>
      <c r="B975" s="79" t="s">
        <v>1592</v>
      </c>
      <c r="C975" s="84" t="s">
        <v>53</v>
      </c>
      <c r="D975" s="82" t="str">
        <f t="shared" si="30"/>
        <v>(974,'Título de domínio ou comprovação da legitimidade de posse, nos termos da Lei federal n 6015/73','DOCUMENTO'),</v>
      </c>
      <c r="E975" s="88">
        <f t="shared" si="31"/>
        <v>974</v>
      </c>
    </row>
    <row r="976" spans="1:5">
      <c r="A976" s="86">
        <v>975</v>
      </c>
      <c r="B976" s="79" t="s">
        <v>603</v>
      </c>
      <c r="C976" s="84" t="s">
        <v>53</v>
      </c>
      <c r="D976" s="82" t="str">
        <f t="shared" si="30"/>
        <v>(975,'Tomada de Contas Especial','DOCUMENTO'),</v>
      </c>
      <c r="E976" s="88">
        <f t="shared" si="31"/>
        <v>975</v>
      </c>
    </row>
    <row r="977" spans="1:5">
      <c r="A977" s="86">
        <v>976</v>
      </c>
      <c r="B977" s="79" t="s">
        <v>970</v>
      </c>
      <c r="C977" s="84" t="s">
        <v>53</v>
      </c>
      <c r="D977" s="82" t="str">
        <f t="shared" si="30"/>
        <v>(976,'Três pedidos de cotações','DOCUMENTO'),</v>
      </c>
      <c r="E977" s="88">
        <f t="shared" si="31"/>
        <v>976</v>
      </c>
    </row>
    <row r="978" spans="1:5">
      <c r="A978" s="86">
        <v>977</v>
      </c>
      <c r="B978" s="79" t="s">
        <v>1593</v>
      </c>
      <c r="C978" s="84" t="s">
        <v>53</v>
      </c>
      <c r="D978" s="82" t="str">
        <f t="shared" si="30"/>
        <v>(977,'Utilização de minuta de contrato prevista no Decreto Estadual n 9440/05','DOCUMENTO'),</v>
      </c>
      <c r="E978" s="88">
        <f t="shared" si="31"/>
        <v>977</v>
      </c>
    </row>
    <row r="979" spans="1:5" ht="30">
      <c r="A979" s="86">
        <v>978</v>
      </c>
      <c r="B979" s="79" t="s">
        <v>841</v>
      </c>
      <c r="C979" s="84" t="s">
        <v>53</v>
      </c>
      <c r="D979" s="82" t="str">
        <f t="shared" si="30"/>
        <v>(978,'Validação do Termo de Referência (projeto básico, especificações técnicas e Caderno de encargos) e parcela(s) de maior relevância por Responsável Técnico devidamente inscrito no CREA-CAU','DOCUMENTO'),</v>
      </c>
      <c r="E979" s="88">
        <f t="shared" si="31"/>
        <v>978</v>
      </c>
    </row>
    <row r="980" spans="1:5" ht="30">
      <c r="A980" s="86">
        <v>979</v>
      </c>
      <c r="B980" s="79" t="s">
        <v>840</v>
      </c>
      <c r="C980" s="84" t="s">
        <v>53</v>
      </c>
      <c r="D980" s="82" t="str">
        <f t="shared" si="30"/>
        <v>(979,'Valor estimado da contratação justificado, preferencialmente de acordo com os parâmetros indicados no Parecer nºPA-NLC-JLD-MTF-698/2014','DOCUMENTO'),</v>
      </c>
      <c r="E980" s="88">
        <f t="shared" si="31"/>
        <v>979</v>
      </c>
    </row>
    <row r="981" spans="1:5" ht="30">
      <c r="A981" s="86">
        <v>980</v>
      </c>
      <c r="B981" s="79" t="s">
        <v>1594</v>
      </c>
      <c r="C981" s="84" t="s">
        <v>53</v>
      </c>
      <c r="D981" s="82" t="str">
        <f t="shared" si="30"/>
        <v>(980,'Valor estimado da contratação observando-se os valores máximos admissíveis por postos publicados pela SAEB através da Portaria vigente','DOCUMENTO'),</v>
      </c>
      <c r="E981" s="88">
        <f t="shared" si="31"/>
        <v>980</v>
      </c>
    </row>
    <row r="982" spans="1:5" ht="45">
      <c r="A982" s="86">
        <v>981</v>
      </c>
      <c r="B982" s="78" t="s">
        <v>1667</v>
      </c>
      <c r="C982" s="84" t="s">
        <v>53</v>
      </c>
      <c r="D982" s="82" t="str">
        <f t="shared" si="30"/>
        <v>(981,'Valor estimado da contratação*, fixado com base na Tabela de Preços referenciais vigente à data da expedição da declaração do ordenador de despesas, prevista no Decreto n 15839/2015 (arts 1º c/c 4º) Média aritmética dos valores apontados nas cotações de preço','DOCUMENTO'),</v>
      </c>
      <c r="E982" s="88">
        <f t="shared" si="31"/>
        <v>981</v>
      </c>
    </row>
    <row r="983" spans="1:5" ht="30">
      <c r="A983" s="86">
        <v>982</v>
      </c>
      <c r="B983" s="78" t="s">
        <v>1595</v>
      </c>
      <c r="C983" s="84" t="s">
        <v>53</v>
      </c>
      <c r="D983" s="82" t="str">
        <f t="shared" si="30"/>
        <v>(982,'Verificação acerca da inexistência de sistema de registro de preços para o objeto licitado  de forma a que se possa fazer a contratação desejada sem necessidade de deflagração de nova licitação','DOCUMENTO'),</v>
      </c>
      <c r="E983" s="88">
        <f t="shared" si="31"/>
        <v>982</v>
      </c>
    </row>
    <row r="984" spans="1:5" ht="45">
      <c r="A984" s="86">
        <v>983</v>
      </c>
      <c r="B984" s="78" t="s">
        <v>1596</v>
      </c>
      <c r="C984" s="84" t="s">
        <v>53</v>
      </c>
      <c r="D984" s="82" t="str">
        <f t="shared" si="30"/>
        <v>(983,'Verificação acerca da inexistência de sistema de registro de preços para o objeto licitado (art 6º, §1º, Decreto estadual n 12366/2010) de forma a que se possa fazer a contratação desejada sem necessidade de deflagração de nova licitação','DOCUMENTO'),</v>
      </c>
      <c r="E984" s="88">
        <f t="shared" si="31"/>
        <v>983</v>
      </c>
    </row>
    <row r="985" spans="1:5" ht="30">
      <c r="A985" s="86">
        <v>984</v>
      </c>
      <c r="B985" s="78" t="s">
        <v>943</v>
      </c>
      <c r="C985" s="84" t="s">
        <v>53</v>
      </c>
      <c r="D985" s="82" t="str">
        <f t="shared" si="30"/>
        <v>(984,'Ato instituidor do órgão ou entidade, a fim de comprovar a compatibilidade dos seus fins com o do objeto a ser contratado','DOCUMENTO'),</v>
      </c>
      <c r="E985" s="88">
        <f t="shared" si="31"/>
        <v>984</v>
      </c>
    </row>
    <row r="986" spans="1:5" ht="30">
      <c r="A986" s="86">
        <v>985</v>
      </c>
      <c r="B986" s="78" t="s">
        <v>1597</v>
      </c>
      <c r="C986" s="84" t="s">
        <v>53</v>
      </c>
      <c r="D986" s="82" t="str">
        <f t="shared" si="30"/>
        <v>(985,'Prova da titularidade do domínio (escritura) ou da legitimidade de posse (contrato de locação, por exemplo) que permita a locação','DOCUMENTO'),</v>
      </c>
      <c r="E986" s="88">
        <f t="shared" si="31"/>
        <v>985</v>
      </c>
    </row>
    <row r="987" spans="1:5">
      <c r="A987" s="86">
        <v>986</v>
      </c>
      <c r="B987" s="78" t="s">
        <v>1668</v>
      </c>
      <c r="C987" s="84" t="s">
        <v>53</v>
      </c>
      <c r="D987" s="82" t="str">
        <f t="shared" si="30"/>
        <v>(986,'Redução a termo das necessidades de localização e instalação que condicionem a escolha da Administração','DOCUMENTO'),</v>
      </c>
      <c r="E987" s="88">
        <f t="shared" si="31"/>
        <v>986</v>
      </c>
    </row>
    <row r="988" spans="1:5">
      <c r="A988" s="86">
        <v>987</v>
      </c>
      <c r="B988" s="76" t="s">
        <v>819</v>
      </c>
      <c r="C988" s="84" t="s">
        <v>53</v>
      </c>
      <c r="D988" s="82" t="str">
        <f t="shared" si="30"/>
        <v>(987,'Certidões de regularidade fiscal ou extrato do fornecedor','DOCUMENTO'),</v>
      </c>
      <c r="E988" s="89">
        <f t="shared" si="31"/>
        <v>987</v>
      </c>
    </row>
    <row r="989" spans="1:5">
      <c r="A989" s="85">
        <v>988</v>
      </c>
      <c r="B989" s="79" t="s">
        <v>1669</v>
      </c>
      <c r="C989" s="84" t="s">
        <v>53</v>
      </c>
      <c r="D989" s="82" t="str">
        <f t="shared" si="30"/>
        <v>(988,'Numeração sequencial da dispensa (art 65, §3º, inc I, Lei Estadual nº 9433/2005)','DOCUMENTO'),</v>
      </c>
      <c r="E989" s="89">
        <f t="shared" si="31"/>
        <v>988</v>
      </c>
    </row>
    <row r="990" spans="1:5" ht="45">
      <c r="A990" s="86">
        <v>989</v>
      </c>
      <c r="B990" s="81" t="s">
        <v>1598</v>
      </c>
      <c r="C990" s="84" t="s">
        <v>53</v>
      </c>
      <c r="D990" s="82" t="str">
        <f t="shared" si="30"/>
        <v>(989,'Análise técnica da Coordenação da Qualidade do Gasto Público e da Superintendência de Recursos Logísticos, quanto à observância do seu impacto nas metas de custeio e na qualificação do gasto público, quando o valor global do contrato for superior a R$ 455000,00 (quatrocentos e cinquenta e cinco mil reais)','DOCUMENTO'),</v>
      </c>
      <c r="E990" s="89">
        <f t="shared" si="31"/>
        <v>989</v>
      </c>
    </row>
    <row r="991" spans="1:5" ht="45">
      <c r="A991" s="85">
        <v>990</v>
      </c>
      <c r="B991" s="76" t="s">
        <v>1599</v>
      </c>
      <c r="C991" s="84" t="s">
        <v>53</v>
      </c>
      <c r="D991" s="82" t="str">
        <f t="shared" si="30"/>
        <v>(990,'Análise técnica da Coordenação da Qualidade do Gasto Público e da Superintendência de Recursos Logísticos, quanto à observância do seu impacto nas metas de custeio e na qualificação do gasto público, quando o valor estimado da contratação for superior a R$ 455000,00 (quatrocentos e cinquenta e cinco mil reais)','DOCUMENTO'),</v>
      </c>
      <c r="E991" s="89">
        <f t="shared" si="31"/>
        <v>990</v>
      </c>
    </row>
    <row r="992" spans="1:5" ht="45">
      <c r="A992" s="86">
        <v>991</v>
      </c>
      <c r="B992" s="80" t="s">
        <v>1600</v>
      </c>
      <c r="C992" s="84" t="s">
        <v>53</v>
      </c>
      <c r="D992" s="82" t="str">
        <f t="shared" si="30"/>
        <v>(991,'Análise técnica da Coordenação da Qualidade do Gasto Público e da Superintendência de Recursos Logísticos, quanto à observância do seu impacto nas metas de custeio e na qualificação do gasto público, quando o valor global estimado da contratação for superior a R$ 455000,00 (quatrocentos e cinquenta e cinco mil reais)','DOCUMENTO'),</v>
      </c>
      <c r="E992" s="89">
        <f t="shared" si="31"/>
        <v>991</v>
      </c>
    </row>
    <row r="993" spans="1:5" ht="45">
      <c r="A993" s="86">
        <v>992</v>
      </c>
      <c r="B993" s="76" t="s">
        <v>1601</v>
      </c>
      <c r="C993" s="84" t="s">
        <v>53</v>
      </c>
      <c r="D993" s="82" t="str">
        <f t="shared" si="30"/>
        <v>(992,'Análise técnica da Coordenação da Qualidade do Gasto Público e da Superintendência de Recursos Logísticos, quanto à observância do seu impacto nas metas de custeio e na qualificação do gasto público, quando o valor estimado global da contratação for superior a R$ 455000,00 (quatrocentos e cinquenta e cinco mil reais)','DOCUMENTO'),</v>
      </c>
      <c r="E993" s="90">
        <f t="shared" si="31"/>
        <v>992</v>
      </c>
    </row>
    <row r="994" spans="1:5" ht="30">
      <c r="A994" s="86">
        <v>993</v>
      </c>
      <c r="B994" s="76" t="s">
        <v>863</v>
      </c>
      <c r="C994" s="84" t="s">
        <v>53</v>
      </c>
      <c r="D994" s="82" t="str">
        <f t="shared" si="30"/>
        <v>(993,'Análise técnica da Coordenação da Qualidade do Gasto Público e da Superintendência de Recursos Logísticos, quanto à observância do seu impacto nas metas de custeio e na qualificação do gasto público','DOCUMENTO'),</v>
      </c>
      <c r="E994" s="90">
        <f t="shared" si="31"/>
        <v>993</v>
      </c>
    </row>
  </sheetData>
  <sortState ref="B2:B6886">
    <sortCondition ref="B2:B6886"/>
  </sortState>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dimension ref="A1:K9420"/>
  <sheetViews>
    <sheetView tabSelected="1" topLeftCell="E896" workbookViewId="0">
      <selection activeCell="B899" sqref="A899:XFD899"/>
    </sheetView>
  </sheetViews>
  <sheetFormatPr defaultRowHeight="30.75" customHeight="1"/>
  <cols>
    <col min="1" max="1" width="9.140625" style="26"/>
    <col min="2" max="2" width="20.7109375" style="24" customWidth="1"/>
    <col min="3" max="3" width="45" style="25" customWidth="1"/>
    <col min="4" max="4" width="52" style="25" customWidth="1"/>
    <col min="5" max="5" width="40.7109375" style="25" customWidth="1"/>
    <col min="6" max="6" width="50.7109375" style="25" customWidth="1"/>
    <col min="7" max="7" width="10.7109375" style="25" customWidth="1"/>
    <col min="8" max="8" width="35" style="25" customWidth="1"/>
    <col min="9" max="9" width="40.140625" style="97" customWidth="1"/>
    <col min="10" max="10" width="15.140625" style="97" bestFit="1" customWidth="1"/>
    <col min="11" max="11" width="80.7109375" style="25" customWidth="1"/>
  </cols>
  <sheetData>
    <row r="1" spans="1:11" ht="40.5" customHeight="1">
      <c r="A1" s="22" t="s">
        <v>47</v>
      </c>
      <c r="B1" s="14" t="s">
        <v>50</v>
      </c>
      <c r="C1" s="14" t="s">
        <v>48</v>
      </c>
      <c r="D1" s="14" t="s">
        <v>51</v>
      </c>
      <c r="E1" s="14" t="s">
        <v>52</v>
      </c>
      <c r="F1" s="14" t="s">
        <v>53</v>
      </c>
      <c r="G1" s="14" t="s">
        <v>1013</v>
      </c>
      <c r="H1" s="14" t="s">
        <v>1672</v>
      </c>
      <c r="I1" s="14" t="s">
        <v>1808</v>
      </c>
      <c r="J1" s="14" t="s">
        <v>1240</v>
      </c>
      <c r="K1" s="14" t="s">
        <v>49</v>
      </c>
    </row>
    <row r="2" spans="1:11" ht="64.5" customHeight="1">
      <c r="A2" s="27">
        <v>1</v>
      </c>
      <c r="B2" s="37" t="s">
        <v>1003</v>
      </c>
      <c r="C2" s="29" t="s">
        <v>3</v>
      </c>
      <c r="D2" s="29" t="s">
        <v>3</v>
      </c>
      <c r="E2" s="29" t="s">
        <v>228</v>
      </c>
      <c r="F2" s="29" t="s">
        <v>350</v>
      </c>
      <c r="G2" s="29" t="s">
        <v>1014</v>
      </c>
      <c r="H2" s="29" t="s">
        <v>1784</v>
      </c>
      <c r="I2" s="92" t="s">
        <v>1809</v>
      </c>
      <c r="J2" s="92" t="s">
        <v>1410</v>
      </c>
      <c r="K2" s="17" t="str">
        <f t="array" ref="K2">CONCATENATE("(",A2,",",VLOOKUP(B2,Núcleo!B$2:E$11,4,TRUE),",",VLOOKUP(C2,'Tipo de Processo'!B$2:D$55,3,TRUE),",",VLOOKUP(D2,'Termo Geral'!B$2:D$173,3,TRUE),",",VLOOKUP(E2,'Termo Específico'!B$2:D$301,3,TRUE),",",MATCH(TRUE,Documento!B$2:B$998=F2,0),",",IF(G2="Complementar",0,1),",",IF(H2="","NULL",CONCATENATE("'",H2,"'")),",",I2,",",IF(J2="baixa","'BAIXA'",IF(J2="média","'MEDIA'",IF(J2="alta","'ALTA'","NULL"))),"),")</f>
        <v>(1,1,1,138,27,534,0,'Esse procedimento existe antes do PAD?',0,'ALTA'),</v>
      </c>
    </row>
    <row r="3" spans="1:11" ht="64.5" customHeight="1">
      <c r="A3" s="27">
        <v>2</v>
      </c>
      <c r="B3" s="37" t="s">
        <v>1003</v>
      </c>
      <c r="C3" s="29" t="s">
        <v>3</v>
      </c>
      <c r="D3" s="29" t="s">
        <v>3</v>
      </c>
      <c r="E3" s="29" t="s">
        <v>228</v>
      </c>
      <c r="F3" s="28" t="s">
        <v>351</v>
      </c>
      <c r="G3" s="29" t="s">
        <v>1014</v>
      </c>
      <c r="H3" s="29" t="s">
        <v>1784</v>
      </c>
      <c r="I3" s="92" t="s">
        <v>1809</v>
      </c>
      <c r="J3" s="93" t="s">
        <v>1410</v>
      </c>
      <c r="K3" s="17" t="str">
        <f t="array" ref="K3">CONCATENATE("(",A3,",",VLOOKUP(B3,Núcleo!B$2:E$11,4,TRUE),",",VLOOKUP(C3,'Tipo de Processo'!B$2:D$55,3,TRUE),",",VLOOKUP(D3,'Termo Geral'!B$2:D$173,3,TRUE),",",VLOOKUP(E3,'Termo Específico'!B$2:D$301,3,TRUE),",",MATCH(TRUE,Documento!B$2:B$998=F3,0),",",IF(G3="Complementar",0,1),",",IF(H3="","NULL",CONCATENATE("'",H3,"'")),",",I3,",",IF(J3="baixa","'BAIXA'",IF(J3="média","'MEDIA'",IF(J3="alta","'ALTA'","NULL"))),"),")</f>
        <v>(2,1,1,138,27,791,0,'Esse procedimento existe antes do PAD?',0,'ALTA'),</v>
      </c>
    </row>
    <row r="4" spans="1:11" ht="64.5" customHeight="1">
      <c r="A4" s="27">
        <v>3</v>
      </c>
      <c r="B4" s="37" t="s">
        <v>1003</v>
      </c>
      <c r="C4" s="29" t="s">
        <v>3</v>
      </c>
      <c r="D4" s="29" t="s">
        <v>3</v>
      </c>
      <c r="E4" s="29" t="s">
        <v>228</v>
      </c>
      <c r="F4" s="28" t="s">
        <v>352</v>
      </c>
      <c r="G4" s="29" t="s">
        <v>1014</v>
      </c>
      <c r="H4" s="29" t="s">
        <v>1784</v>
      </c>
      <c r="I4" s="92" t="s">
        <v>1809</v>
      </c>
      <c r="J4" s="93" t="s">
        <v>1410</v>
      </c>
      <c r="K4" s="17" t="str">
        <f t="array" ref="K4">CONCATENATE("(",A4,",",VLOOKUP(B4,Núcleo!B$2:E$11,4,TRUE),",",VLOOKUP(C4,'Tipo de Processo'!B$2:D$55,3,TRUE),",",VLOOKUP(D4,'Termo Geral'!B$2:D$173,3,TRUE),",",VLOOKUP(E4,'Termo Específico'!B$2:D$301,3,TRUE),",",MATCH(TRUE,Documento!B$2:B$998=F4,0),",",IF(G4="Complementar",0,1),",",IF(H4="","NULL",CONCATENATE("'",H4,"'")),",",I4,",",IF(J4="baixa","'BAIXA'",IF(J4="média","'MEDIA'",IF(J4="alta","'ALTA'","NULL"))),"),")</f>
        <v>(3,1,1,138,27,794,0,'Esse procedimento existe antes do PAD?',0,'ALTA'),</v>
      </c>
    </row>
    <row r="5" spans="1:11" ht="64.5" customHeight="1">
      <c r="A5" s="27">
        <v>4</v>
      </c>
      <c r="B5" s="37" t="s">
        <v>1003</v>
      </c>
      <c r="C5" s="29" t="s">
        <v>3</v>
      </c>
      <c r="D5" s="29" t="s">
        <v>3</v>
      </c>
      <c r="E5" s="29" t="s">
        <v>228</v>
      </c>
      <c r="F5" s="28" t="s">
        <v>353</v>
      </c>
      <c r="G5" s="29" t="s">
        <v>1014</v>
      </c>
      <c r="H5" s="29" t="s">
        <v>1784</v>
      </c>
      <c r="I5" s="92" t="s">
        <v>1809</v>
      </c>
      <c r="J5" s="93" t="s">
        <v>1410</v>
      </c>
      <c r="K5" s="17" t="str">
        <f t="array" ref="K5">CONCATENATE("(",A5,",",VLOOKUP(B5,Núcleo!B$2:E$11,4,TRUE),",",VLOOKUP(C5,'Tipo de Processo'!B$2:D$55,3,TRUE),",",VLOOKUP(D5,'Termo Geral'!B$2:D$173,3,TRUE),",",VLOOKUP(E5,'Termo Específico'!B$2:D$301,3,TRUE),",",MATCH(TRUE,Documento!B$2:B$998=F5,0),",",IF(G5="Complementar",0,1),",",IF(H5="","NULL",CONCATENATE("'",H5,"'")),",",I5,",",IF(J5="baixa","'BAIXA'",IF(J5="média","'MEDIA'",IF(J5="alta","'ALTA'","NULL"))),"),")</f>
        <v>(4,1,1,138,27,882,0,'Esse procedimento existe antes do PAD?',0,'ALTA'),</v>
      </c>
    </row>
    <row r="6" spans="1:11" ht="64.5" customHeight="1">
      <c r="A6" s="27">
        <v>5</v>
      </c>
      <c r="B6" s="37" t="s">
        <v>1003</v>
      </c>
      <c r="C6" s="29" t="s">
        <v>3</v>
      </c>
      <c r="D6" s="29" t="s">
        <v>3</v>
      </c>
      <c r="E6" s="29" t="s">
        <v>228</v>
      </c>
      <c r="F6" s="29" t="s">
        <v>354</v>
      </c>
      <c r="G6" s="29" t="s">
        <v>1014</v>
      </c>
      <c r="H6" s="29" t="s">
        <v>1784</v>
      </c>
      <c r="I6" s="92" t="s">
        <v>1809</v>
      </c>
      <c r="J6" s="92" t="s">
        <v>1410</v>
      </c>
      <c r="K6" s="17" t="str">
        <f t="array" ref="K6">CONCATENATE("(",A6,",",VLOOKUP(B6,Núcleo!B$2:E$11,4,TRUE),",",VLOOKUP(C6,'Tipo de Processo'!B$2:D$55,3,TRUE),",",VLOOKUP(D6,'Termo Geral'!B$2:D$173,3,TRUE),",",VLOOKUP(E6,'Termo Específico'!B$2:D$301,3,TRUE),",",MATCH(TRUE,Documento!B$2:B$998=F6,0),",",IF(G6="Complementar",0,1),",",IF(H6="","NULL",CONCATENATE("'",H6,"'")),",",I6,",",IF(J6="baixa","'BAIXA'",IF(J6="média","'MEDIA'",IF(J6="alta","'ALTA'","NULL"))),"),")</f>
        <v>(5,1,1,138,27,793,0,'Esse procedimento existe antes do PAD?',0,'ALTA'),</v>
      </c>
    </row>
    <row r="7" spans="1:11" ht="64.5" customHeight="1">
      <c r="A7" s="27">
        <v>6</v>
      </c>
      <c r="B7" s="37" t="s">
        <v>1003</v>
      </c>
      <c r="C7" s="29" t="s">
        <v>3</v>
      </c>
      <c r="D7" s="29" t="s">
        <v>3</v>
      </c>
      <c r="E7" s="29" t="s">
        <v>228</v>
      </c>
      <c r="F7" s="28" t="s">
        <v>355</v>
      </c>
      <c r="G7" s="29" t="s">
        <v>1014</v>
      </c>
      <c r="H7" s="29" t="s">
        <v>1784</v>
      </c>
      <c r="I7" s="92" t="s">
        <v>1809</v>
      </c>
      <c r="J7" s="93" t="s">
        <v>1410</v>
      </c>
      <c r="K7" s="17" t="str">
        <f t="array" ref="K7">CONCATENATE("(",A7,",",VLOOKUP(B7,Núcleo!B$2:E$11,4,TRUE),",",VLOOKUP(C7,'Tipo de Processo'!B$2:D$55,3,TRUE),",",VLOOKUP(D7,'Termo Geral'!B$2:D$173,3,TRUE),",",VLOOKUP(E7,'Termo Específico'!B$2:D$301,3,TRUE),",",MATCH(TRUE,Documento!B$2:B$998=F7,0),",",IF(G7="Complementar",0,1),",",IF(H7="","NULL",CONCATENATE("'",H7,"'")),",",I7,",",IF(J7="baixa","'BAIXA'",IF(J7="média","'MEDIA'",IF(J7="alta","'ALTA'","NULL"))),"),")</f>
        <v>(6,1,1,138,27,796,0,'Esse procedimento existe antes do PAD?',0,'ALTA'),</v>
      </c>
    </row>
    <row r="8" spans="1:11" ht="64.5" customHeight="1">
      <c r="A8" s="27">
        <v>7</v>
      </c>
      <c r="B8" s="37" t="s">
        <v>1003</v>
      </c>
      <c r="C8" s="41" t="s">
        <v>3</v>
      </c>
      <c r="D8" s="41" t="s">
        <v>3</v>
      </c>
      <c r="E8" s="41" t="s">
        <v>228</v>
      </c>
      <c r="F8" s="28" t="s">
        <v>357</v>
      </c>
      <c r="G8" s="28" t="s">
        <v>1014</v>
      </c>
      <c r="H8" s="28" t="s">
        <v>1767</v>
      </c>
      <c r="I8" s="92" t="s">
        <v>1809</v>
      </c>
      <c r="J8" s="93" t="s">
        <v>1410</v>
      </c>
      <c r="K8" s="17" t="str">
        <f t="array" ref="K8">CONCATENATE("(",A8,",",VLOOKUP(B8,Núcleo!B$2:E$11,4,TRUE),",",VLOOKUP(C8,'Tipo de Processo'!B$2:D$55,3,TRUE),",",VLOOKUP(D8,'Termo Geral'!B$2:D$173,3,TRUE),",",VLOOKUP(E8,'Termo Específico'!B$2:D$301,3,TRUE),",",MATCH(TRUE,Documento!B$2:B$998=F8,0),",",IF(G8="Complementar",0,1),",",IF(H8="","NULL",CONCATENATE("'",H8,"'")),",",I8,",",IF(J8="baixa","'BAIXA'",IF(J8="média","'MEDIA'",IF(J8="alta","'ALTA'","NULL"))),"),")</f>
        <v>(7,1,1,138,27,758,0,'Esta medida cautelar for imposta pela autoridade instauradora?',0,'ALTA'),</v>
      </c>
    </row>
    <row r="9" spans="1:11" ht="30.75" customHeight="1">
      <c r="A9" s="27">
        <v>8</v>
      </c>
      <c r="B9" s="37" t="s">
        <v>1003</v>
      </c>
      <c r="C9" s="47" t="s">
        <v>3</v>
      </c>
      <c r="D9" s="28" t="s">
        <v>3</v>
      </c>
      <c r="E9" s="28" t="s">
        <v>228</v>
      </c>
      <c r="F9" s="41" t="s">
        <v>358</v>
      </c>
      <c r="G9" s="28" t="s">
        <v>1014</v>
      </c>
      <c r="H9" s="28"/>
      <c r="I9" s="92" t="s">
        <v>1809</v>
      </c>
      <c r="J9" s="93" t="s">
        <v>1410</v>
      </c>
      <c r="K9" s="17" t="str">
        <f t="array" ref="K9">CONCATENATE("(",A9,",",VLOOKUP(B9,Núcleo!B$2:E$11,4,TRUE),",",VLOOKUP(C9,'Tipo de Processo'!B$2:D$55,3,TRUE),",",VLOOKUP(D9,'Termo Geral'!B$2:D$173,3,TRUE),",",VLOOKUP(E9,'Termo Específico'!B$2:D$301,3,TRUE),",",MATCH(TRUE,Documento!B$2:B$998=F9,0),",",IF(G9="Complementar",0,1),",",IF(H9="","NULL",CONCATENATE("'",H9,"'")),",",I9,",",IF(J9="baixa","'BAIXA'",IF(J9="média","'MEDIA'",IF(J9="alta","'ALTA'","NULL"))),"),")</f>
        <v>(8,1,1,138,27,42,0,NULL,0,'ALTA'),</v>
      </c>
    </row>
    <row r="10" spans="1:11" ht="64.5" customHeight="1">
      <c r="A10" s="27">
        <v>9</v>
      </c>
      <c r="B10" s="37" t="s">
        <v>1003</v>
      </c>
      <c r="C10" s="28" t="s">
        <v>3</v>
      </c>
      <c r="D10" s="28" t="s">
        <v>3</v>
      </c>
      <c r="E10" s="28" t="s">
        <v>228</v>
      </c>
      <c r="F10" s="28" t="s">
        <v>360</v>
      </c>
      <c r="G10" s="28" t="s">
        <v>1014</v>
      </c>
      <c r="H10" s="28" t="s">
        <v>1768</v>
      </c>
      <c r="I10" s="92" t="s">
        <v>1809</v>
      </c>
      <c r="J10" s="93" t="s">
        <v>1410</v>
      </c>
      <c r="K10" s="17" t="str">
        <f t="array" ref="K10">CONCATENATE("(",A10,",",VLOOKUP(B10,Núcleo!B$2:E$11,4,TRUE),",",VLOOKUP(C10,'Tipo de Processo'!B$2:D$55,3,TRUE),",",VLOOKUP(D10,'Termo Geral'!B$2:D$173,3,TRUE),",",VLOOKUP(E10,'Termo Específico'!B$2:D$301,3,TRUE),",",MATCH(TRUE,Documento!B$2:B$998=F10,0),",",IF(G10="Complementar",0,1),",",IF(H10="","NULL",CONCATENATE("'",H10,"'")),",",I10,",",IF(J10="baixa","'BAIXA'",IF(J10="média","'MEDIA'",IF(J10="alta","'ALTA'","NULL"))),"),")</f>
        <v>(9,1,1,138,27,351,0,'A citação eletrônica do acusado somente é possível ser realizada através do seu e-mail institucional?',0,'ALTA'),</v>
      </c>
    </row>
    <row r="11" spans="1:11" ht="73.5" customHeight="1">
      <c r="A11" s="27">
        <v>10</v>
      </c>
      <c r="B11" s="37" t="s">
        <v>1003</v>
      </c>
      <c r="C11" s="28" t="s">
        <v>3</v>
      </c>
      <c r="D11" s="28" t="s">
        <v>3</v>
      </c>
      <c r="E11" s="28" t="s">
        <v>228</v>
      </c>
      <c r="F11" s="28" t="s">
        <v>361</v>
      </c>
      <c r="G11" s="28" t="s">
        <v>1014</v>
      </c>
      <c r="H11" s="28" t="s">
        <v>1741</v>
      </c>
      <c r="I11" s="92" t="s">
        <v>1809</v>
      </c>
      <c r="J11" s="93" t="s">
        <v>1410</v>
      </c>
      <c r="K11" s="17" t="str">
        <f t="array" ref="K11">CONCATENATE("(",A11,",",VLOOKUP(B11,Núcleo!B$2:E$11,4,TRUE),",",VLOOKUP(C11,'Tipo de Processo'!B$2:D$55,3,TRUE),",",VLOOKUP(D11,'Termo Geral'!B$2:D$173,3,TRUE),",",VLOOKUP(E11,'Termo Específico'!B$2:D$301,3,TRUE),",",MATCH(TRUE,Documento!B$2:B$998=F11,0),",",IF(G11="Complementar",0,1),",",IF(H11="","NULL",CONCATENATE("'",H11,"'")),",",I11,",",IF(J11="baixa","'BAIXA'",IF(J11="média","'MEDIA'",IF(J11="alta","'ALTA'","NULL"))),"),")</f>
        <v>(10,1,1,138,27,137,0,'Não foi possível a citação eletrônica, devendo certificar que houve citação pessoal?',0,'ALTA'),</v>
      </c>
    </row>
    <row r="12" spans="1:11" ht="73.5" customHeight="1">
      <c r="A12" s="27">
        <v>11</v>
      </c>
      <c r="B12" s="37" t="s">
        <v>1003</v>
      </c>
      <c r="C12" s="29" t="s">
        <v>3</v>
      </c>
      <c r="D12" s="28" t="s">
        <v>3</v>
      </c>
      <c r="E12" s="28" t="s">
        <v>228</v>
      </c>
      <c r="F12" s="41" t="s">
        <v>362</v>
      </c>
      <c r="G12" s="28" t="s">
        <v>1014</v>
      </c>
      <c r="H12" s="28" t="s">
        <v>1742</v>
      </c>
      <c r="I12" s="92" t="s">
        <v>1809</v>
      </c>
      <c r="J12" s="93" t="s">
        <v>1410</v>
      </c>
      <c r="K12" s="17" t="str">
        <f t="array" ref="K12">CONCATENATE("(",A12,",",VLOOKUP(B12,Núcleo!B$2:E$11,4,TRUE),",",VLOOKUP(C12,'Tipo de Processo'!B$2:D$55,3,TRUE),",",VLOOKUP(D12,'Termo Geral'!B$2:D$173,3,TRUE),",",VLOOKUP(E12,'Termo Específico'!B$2:D$301,3,TRUE),",",MATCH(TRUE,Documento!B$2:B$998=F12,0),",",IF(G12="Complementar",0,1),",",IF(H12="","NULL",CONCATENATE("'",H12,"'")),",",I12,",",IF(J12="baixa","'BAIXA'",IF(J12="média","'MEDIA'",IF(J12="alta","'ALTA'","NULL"))),"),")</f>
        <v>(11,1,1,138,27,136,0,'Não foi possível realizar a citação eletrônica e restou frustrada a citação pessoal?',0,'ALTA'),</v>
      </c>
    </row>
    <row r="13" spans="1:11" ht="30.75" customHeight="1">
      <c r="A13" s="27">
        <v>12</v>
      </c>
      <c r="B13" s="37" t="s">
        <v>1003</v>
      </c>
      <c r="C13" s="29" t="s">
        <v>3</v>
      </c>
      <c r="D13" s="29" t="s">
        <v>3</v>
      </c>
      <c r="E13" s="29" t="s">
        <v>228</v>
      </c>
      <c r="F13" s="28" t="s">
        <v>382</v>
      </c>
      <c r="G13" s="28" t="s">
        <v>1014</v>
      </c>
      <c r="H13" s="28"/>
      <c r="I13" s="92" t="s">
        <v>1809</v>
      </c>
      <c r="J13" s="93" t="s">
        <v>1410</v>
      </c>
      <c r="K13" s="17" t="str">
        <f t="array" ref="K13">CONCATENATE("(",A13,",",VLOOKUP(B13,Núcleo!B$2:E$11,4,TRUE),",",VLOOKUP(C13,'Tipo de Processo'!B$2:D$55,3,TRUE),",",VLOOKUP(D13,'Termo Geral'!B$2:D$173,3,TRUE),",",VLOOKUP(E13,'Termo Específico'!B$2:D$301,3,TRUE),",",MATCH(TRUE,Documento!B$2:B$998=F13,0),",",IF(G13="Complementar",0,1),",",IF(H13="","NULL",CONCATENATE("'",H13,"'")),",",I13,",",IF(J13="baixa","'BAIXA'",IF(J13="média","'MEDIA'",IF(J13="alta","'ALTA'","NULL"))),"),")</f>
        <v>(12,1,1,138,27,108,0,NULL,0,'ALTA'),</v>
      </c>
    </row>
    <row r="14" spans="1:11" ht="30.75" customHeight="1">
      <c r="A14" s="27">
        <v>13</v>
      </c>
      <c r="B14" s="37" t="s">
        <v>1003</v>
      </c>
      <c r="C14" s="29" t="s">
        <v>3</v>
      </c>
      <c r="D14" s="28" t="s">
        <v>3</v>
      </c>
      <c r="E14" s="28" t="s">
        <v>229</v>
      </c>
      <c r="F14" s="29" t="s">
        <v>400</v>
      </c>
      <c r="G14" s="29" t="s">
        <v>1014</v>
      </c>
      <c r="H14" s="29"/>
      <c r="I14" s="92" t="s">
        <v>1809</v>
      </c>
      <c r="J14" s="92" t="s">
        <v>1411</v>
      </c>
      <c r="K14" s="17" t="str">
        <f t="array" ref="K14">CONCATENATE("(",A14,",",VLOOKUP(B14,Núcleo!B$2:E$11,4,TRUE),",",VLOOKUP(C14,'Tipo de Processo'!B$2:D$55,3,TRUE),",",VLOOKUP(D14,'Termo Geral'!B$2:D$173,3,TRUE),",",VLOOKUP(E14,'Termo Específico'!B$2:D$301,3,TRUE),",",MATCH(TRUE,Documento!B$2:B$998=F14,0),",",IF(G14="Complementar",0,1),",",IF(H14="","NULL",CONCATENATE("'",H14,"'")),",",I14,",",IF(J14="baixa","'BAIXA'",IF(J14="média","'MEDIA'",IF(J14="alta","'ALTA'","NULL"))),"),")</f>
        <v>(13,1,1,138,218,479,0,NULL,0,'BAIXA'),</v>
      </c>
    </row>
    <row r="15" spans="1:11" ht="30.75" customHeight="1">
      <c r="A15" s="27">
        <v>14</v>
      </c>
      <c r="B15" s="37" t="s">
        <v>1003</v>
      </c>
      <c r="C15" s="29" t="s">
        <v>0</v>
      </c>
      <c r="D15" s="28" t="s">
        <v>59</v>
      </c>
      <c r="E15" s="28" t="s">
        <v>59</v>
      </c>
      <c r="F15" s="28" t="s">
        <v>416</v>
      </c>
      <c r="G15" s="28" t="s">
        <v>1014</v>
      </c>
      <c r="H15" s="28"/>
      <c r="I15" s="92" t="s">
        <v>1809</v>
      </c>
      <c r="J15" s="93" t="s">
        <v>1410</v>
      </c>
      <c r="K15" s="17" t="str">
        <f t="array" ref="K15">CONCATENATE("(",A15,",",VLOOKUP(B15,Núcleo!B$2:E$11,4,TRUE),",",VLOOKUP(C15,'Tipo de Processo'!B$2:D$55,3,TRUE),",",VLOOKUP(D15,'Termo Geral'!B$2:D$173,3,TRUE),",",VLOOKUP(E15,'Termo Específico'!B$2:D$301,3,TRUE),",",MATCH(TRUE,Documento!B$2:B$998=F15,0),",",IF(G15="Complementar",0,1),",",IF(H15="","NULL",CONCATENATE("'",H15,"'")),",",I15,",",IF(J15="baixa","'BAIXA'",IF(J15="média","'MEDIA'",IF(J15="alta","'ALTA'","NULL"))),"),")</f>
        <v>(14,1,8,140,236,482,0,NULL,0,'ALTA'),</v>
      </c>
    </row>
    <row r="16" spans="1:11" ht="30.75" customHeight="1">
      <c r="A16" s="27">
        <v>15</v>
      </c>
      <c r="B16" s="37" t="s">
        <v>1003</v>
      </c>
      <c r="C16" s="29" t="s">
        <v>4</v>
      </c>
      <c r="D16" s="28" t="s">
        <v>61</v>
      </c>
      <c r="E16" s="28" t="s">
        <v>235</v>
      </c>
      <c r="F16" s="29" t="s">
        <v>1498</v>
      </c>
      <c r="G16" s="28" t="s">
        <v>1014</v>
      </c>
      <c r="H16" s="28"/>
      <c r="I16" s="92" t="s">
        <v>1809</v>
      </c>
      <c r="J16" s="93" t="s">
        <v>1412</v>
      </c>
      <c r="K16" s="17" t="str">
        <f t="array" ref="K16">CONCATENATE("(",A16,",",VLOOKUP(B16,Núcleo!B$2:E$11,4,TRUE),",",VLOOKUP(C16,'Tipo de Processo'!B$2:D$55,3,TRUE),",",VLOOKUP(D16,'Termo Geral'!B$2:D$173,3,TRUE),",",VLOOKUP(E16,'Termo Específico'!B$2:D$301,3,TRUE),",",MATCH(TRUE,Documento!B$2:B$998=F16,0),",",IF(G16="Complementar",0,1),",",IF(H16="","NULL",CONCATENATE("'",H16,"'")),",",I16,",",IF(J16="baixa","'BAIXA'",IF(J16="média","'MEDIA'",IF(J16="alta","'ALTA'","NULL"))),"),")</f>
        <v>(15,1,21,98,33,486,0,NULL,0,'MEDIA'),</v>
      </c>
    </row>
    <row r="17" spans="1:11" ht="30.75" customHeight="1">
      <c r="A17" s="27">
        <v>16</v>
      </c>
      <c r="B17" s="37" t="s">
        <v>1003</v>
      </c>
      <c r="C17" s="28" t="s">
        <v>7</v>
      </c>
      <c r="D17" s="28" t="s">
        <v>68</v>
      </c>
      <c r="E17" s="28" t="s">
        <v>238</v>
      </c>
      <c r="F17" s="28" t="s">
        <v>358</v>
      </c>
      <c r="G17" s="28" t="s">
        <v>1014</v>
      </c>
      <c r="H17" s="28"/>
      <c r="I17" s="92" t="s">
        <v>1809</v>
      </c>
      <c r="J17" s="93" t="s">
        <v>1412</v>
      </c>
      <c r="K17" s="17" t="str">
        <f t="array" ref="K17">CONCATENATE("(",A17,",",VLOOKUP(B17,Núcleo!B$2:E$11,4,TRUE),",",VLOOKUP(C17,'Tipo de Processo'!B$2:D$55,3,TRUE),",",VLOOKUP(D17,'Termo Geral'!B$2:D$173,3,TRUE),",",VLOOKUP(E17,'Termo Específico'!B$2:D$301,3,TRUE),",",MATCH(TRUE,Documento!B$2:B$998=F17,0),",",IF(G17="Complementar",0,1),",",IF(H17="","NULL",CONCATENATE("'",H17,"'")),",",I17,",",IF(J17="baixa","'BAIXA'",IF(J17="média","'MEDIA'",IF(J17="alta","'ALTA'","NULL"))),"),")</f>
        <v>(16,1,48,171,228,42,0,NULL,0,'MEDIA'),</v>
      </c>
    </row>
    <row r="18" spans="1:11" ht="30.75" customHeight="1">
      <c r="A18" s="27">
        <v>17</v>
      </c>
      <c r="B18" s="37" t="s">
        <v>1003</v>
      </c>
      <c r="C18" s="28" t="s">
        <v>7</v>
      </c>
      <c r="D18" s="28" t="s">
        <v>68</v>
      </c>
      <c r="E18" s="28" t="s">
        <v>238</v>
      </c>
      <c r="F18" s="28" t="s">
        <v>554</v>
      </c>
      <c r="G18" s="28" t="s">
        <v>1014</v>
      </c>
      <c r="H18" s="28"/>
      <c r="I18" s="92" t="s">
        <v>1809</v>
      </c>
      <c r="J18" s="93" t="s">
        <v>1412</v>
      </c>
      <c r="K18" s="17" t="str">
        <f t="array" ref="K18">CONCATENATE("(",A18,",",VLOOKUP(B18,Núcleo!B$2:E$11,4,TRUE),",",VLOOKUP(C18,'Tipo de Processo'!B$2:D$55,3,TRUE),",",VLOOKUP(D18,'Termo Geral'!B$2:D$173,3,TRUE),",",VLOOKUP(E18,'Termo Específico'!B$2:D$301,3,TRUE),",",MATCH(TRUE,Documento!B$2:B$998=F18,0),",",IF(G18="Complementar",0,1),",",IF(H18="","NULL",CONCATENATE("'",H18,"'")),",",I18,",",IF(J18="baixa","'BAIXA'",IF(J18="média","'MEDIA'",IF(J18="alta","'ALTA'","NULL"))),"),")</f>
        <v>(17,1,48,171,228,494,0,NULL,0,'MEDIA'),</v>
      </c>
    </row>
    <row r="19" spans="1:11" ht="30.75" customHeight="1">
      <c r="A19" s="27">
        <v>18</v>
      </c>
      <c r="B19" s="37" t="s">
        <v>1003</v>
      </c>
      <c r="C19" s="29" t="s">
        <v>7</v>
      </c>
      <c r="D19" s="28" t="s">
        <v>68</v>
      </c>
      <c r="E19" s="28" t="s">
        <v>1262</v>
      </c>
      <c r="F19" s="28" t="s">
        <v>358</v>
      </c>
      <c r="G19" s="28" t="s">
        <v>1014</v>
      </c>
      <c r="H19" s="28"/>
      <c r="I19" s="92" t="s">
        <v>1809</v>
      </c>
      <c r="J19" s="93" t="s">
        <v>1412</v>
      </c>
      <c r="K19" s="17" t="str">
        <f t="array" ref="K19">CONCATENATE("(",A19,",",VLOOKUP(B19,Núcleo!B$2:E$11,4,TRUE),",",VLOOKUP(C19,'Tipo de Processo'!B$2:D$55,3,TRUE),",",VLOOKUP(D19,'Termo Geral'!B$2:D$173,3,TRUE),",",VLOOKUP(E19,'Termo Específico'!B$2:D$301,3,TRUE),",",MATCH(TRUE,Documento!B$2:B$998=F19,0),",",IF(G19="Complementar",0,1),",",IF(H19="","NULL",CONCATENATE("'",H19,"'")),",",I19,",",IF(J19="baixa","'BAIXA'",IF(J19="média","'MEDIA'",IF(J19="alta","'ALTA'","NULL"))),"),")</f>
        <v>(18,1,48,171,1,42,0,NULL,0,'MEDIA'),</v>
      </c>
    </row>
    <row r="20" spans="1:11" ht="30.75" customHeight="1">
      <c r="A20" s="27">
        <v>19</v>
      </c>
      <c r="B20" s="37" t="s">
        <v>1003</v>
      </c>
      <c r="C20" s="28" t="s">
        <v>7</v>
      </c>
      <c r="D20" s="28" t="s">
        <v>68</v>
      </c>
      <c r="E20" s="29" t="s">
        <v>1262</v>
      </c>
      <c r="F20" s="28" t="s">
        <v>560</v>
      </c>
      <c r="G20" s="28" t="s">
        <v>1014</v>
      </c>
      <c r="H20" s="28"/>
      <c r="I20" s="92" t="s">
        <v>1809</v>
      </c>
      <c r="J20" s="93" t="s">
        <v>1412</v>
      </c>
      <c r="K20" s="17" t="str">
        <f t="array" ref="K20">CONCATENATE("(",A20,",",VLOOKUP(B20,Núcleo!B$2:E$11,4,TRUE),",",VLOOKUP(C20,'Tipo de Processo'!B$2:D$55,3,TRUE),",",VLOOKUP(D20,'Termo Geral'!B$2:D$173,3,TRUE),",",VLOOKUP(E20,'Termo Específico'!B$2:D$301,3,TRUE),",",MATCH(TRUE,Documento!B$2:B$998=F20,0),",",IF(G20="Complementar",0,1),",",IF(H20="","NULL",CONCATENATE("'",H20,"'")),",",I20,",",IF(J20="baixa","'BAIXA'",IF(J20="média","'MEDIA'",IF(J20="alta","'ALTA'","NULL"))),"),")</f>
        <v>(19,1,48,171,1,493,0,NULL,0,'MEDIA'),</v>
      </c>
    </row>
    <row r="21" spans="1:11" ht="30.75" customHeight="1">
      <c r="A21" s="27">
        <v>20</v>
      </c>
      <c r="B21" s="37" t="s">
        <v>1003</v>
      </c>
      <c r="C21" s="29" t="s">
        <v>7</v>
      </c>
      <c r="D21" s="28" t="s">
        <v>68</v>
      </c>
      <c r="E21" s="28" t="s">
        <v>1263</v>
      </c>
      <c r="F21" s="28" t="s">
        <v>358</v>
      </c>
      <c r="G21" s="28" t="s">
        <v>1014</v>
      </c>
      <c r="H21" s="28"/>
      <c r="I21" s="92" t="s">
        <v>1809</v>
      </c>
      <c r="J21" s="93" t="s">
        <v>1412</v>
      </c>
      <c r="K21" s="17" t="str">
        <f t="array" ref="K21">CONCATENATE("(",A21,",",VLOOKUP(B21,Núcleo!B$2:E$11,4,TRUE),",",VLOOKUP(C21,'Tipo de Processo'!B$2:D$55,3,TRUE),",",VLOOKUP(D21,'Termo Geral'!B$2:D$173,3,TRUE),",",VLOOKUP(E21,'Termo Específico'!B$2:D$301,3,TRUE),",",MATCH(TRUE,Documento!B$2:B$998=F21,0),",",IF(G21="Complementar",0,1),",",IF(H21="","NULL",CONCATENATE("'",H21,"'")),",",I21,",",IF(J21="baixa","'BAIXA'",IF(J21="média","'MEDIA'",IF(J21="alta","'ALTA'","NULL"))),"),")</f>
        <v>(20,1,48,171,4,42,0,NULL,0,'MEDIA'),</v>
      </c>
    </row>
    <row r="22" spans="1:11" ht="30.75" customHeight="1">
      <c r="A22" s="27">
        <v>21</v>
      </c>
      <c r="B22" s="37" t="s">
        <v>1003</v>
      </c>
      <c r="C22" s="29" t="s">
        <v>7</v>
      </c>
      <c r="D22" s="28" t="s">
        <v>68</v>
      </c>
      <c r="E22" s="28" t="s">
        <v>1263</v>
      </c>
      <c r="F22" s="28" t="s">
        <v>560</v>
      </c>
      <c r="G22" s="28" t="s">
        <v>1014</v>
      </c>
      <c r="H22" s="28"/>
      <c r="I22" s="92" t="s">
        <v>1809</v>
      </c>
      <c r="J22" s="93" t="s">
        <v>1412</v>
      </c>
      <c r="K22" s="17" t="str">
        <f t="array" ref="K22">CONCATENATE("(",A22,",",VLOOKUP(B22,Núcleo!B$2:E$11,4,TRUE),",",VLOOKUP(C22,'Tipo de Processo'!B$2:D$55,3,TRUE),",",VLOOKUP(D22,'Termo Geral'!B$2:D$173,3,TRUE),",",VLOOKUP(E22,'Termo Específico'!B$2:D$301,3,TRUE),",",MATCH(TRUE,Documento!B$2:B$998=F22,0),",",IF(G22="Complementar",0,1),",",IF(H22="","NULL",CONCATENATE("'",H22,"'")),",",I22,",",IF(J22="baixa","'BAIXA'",IF(J22="média","'MEDIA'",IF(J22="alta","'ALTA'","NULL"))),"),")</f>
        <v>(21,1,48,171,4,493,0,NULL,0,'MEDIA'),</v>
      </c>
    </row>
    <row r="23" spans="1:11" ht="30.75" customHeight="1">
      <c r="A23" s="27">
        <v>22</v>
      </c>
      <c r="B23" s="37" t="s">
        <v>1003</v>
      </c>
      <c r="C23" s="29" t="s">
        <v>7</v>
      </c>
      <c r="D23" s="28" t="s">
        <v>68</v>
      </c>
      <c r="E23" s="28" t="s">
        <v>1264</v>
      </c>
      <c r="F23" s="29" t="s">
        <v>358</v>
      </c>
      <c r="G23" s="28" t="s">
        <v>1014</v>
      </c>
      <c r="H23" s="28"/>
      <c r="I23" s="92" t="s">
        <v>1809</v>
      </c>
      <c r="J23" s="93" t="s">
        <v>1412</v>
      </c>
      <c r="K23" s="17" t="str">
        <f t="array" ref="K23">CONCATENATE("(",A23,",",VLOOKUP(B23,Núcleo!B$2:E$11,4,TRUE),",",VLOOKUP(C23,'Tipo de Processo'!B$2:D$55,3,TRUE),",",VLOOKUP(D23,'Termo Geral'!B$2:D$173,3,TRUE),",",VLOOKUP(E23,'Termo Específico'!B$2:D$301,3,TRUE),",",MATCH(TRUE,Documento!B$2:B$998=F23,0),",",IF(G23="Complementar",0,1),",",IF(H23="","NULL",CONCATENATE("'",H23,"'")),",",I23,",",IF(J23="baixa","'BAIXA'",IF(J23="média","'MEDIA'",IF(J23="alta","'ALTA'","NULL"))),"),")</f>
        <v>(22,1,48,171,136,42,0,NULL,0,'MEDIA'),</v>
      </c>
    </row>
    <row r="24" spans="1:11" ht="30.75" customHeight="1">
      <c r="A24" s="27">
        <v>23</v>
      </c>
      <c r="B24" s="37" t="s">
        <v>1003</v>
      </c>
      <c r="C24" s="29" t="s">
        <v>7</v>
      </c>
      <c r="D24" s="29" t="s">
        <v>68</v>
      </c>
      <c r="E24" s="29" t="s">
        <v>1264</v>
      </c>
      <c r="F24" s="28" t="s">
        <v>560</v>
      </c>
      <c r="G24" s="28" t="s">
        <v>1014</v>
      </c>
      <c r="H24" s="28"/>
      <c r="I24" s="92" t="s">
        <v>1809</v>
      </c>
      <c r="J24" s="93" t="s">
        <v>1412</v>
      </c>
      <c r="K24" s="17" t="str">
        <f t="array" ref="K24">CONCATENATE("(",A24,",",VLOOKUP(B24,Núcleo!B$2:E$11,4,TRUE),",",VLOOKUP(C24,'Tipo de Processo'!B$2:D$55,3,TRUE),",",VLOOKUP(D24,'Termo Geral'!B$2:D$173,3,TRUE),",",VLOOKUP(E24,'Termo Específico'!B$2:D$301,3,TRUE),",",MATCH(TRUE,Documento!B$2:B$998=F24,0),",",IF(G24="Complementar",0,1),",",IF(H24="","NULL",CONCATENATE("'",H24,"'")),",",I24,",",IF(J24="baixa","'BAIXA'",IF(J24="média","'MEDIA'",IF(J24="alta","'ALTA'","NULL"))),"),")</f>
        <v>(23,1,48,171,136,493,0,NULL,0,'MEDIA'),</v>
      </c>
    </row>
    <row r="25" spans="1:11" ht="30.75" customHeight="1">
      <c r="A25" s="27">
        <v>24</v>
      </c>
      <c r="B25" s="37" t="s">
        <v>1003</v>
      </c>
      <c r="C25" s="29" t="s">
        <v>8</v>
      </c>
      <c r="D25" s="29" t="s">
        <v>62</v>
      </c>
      <c r="E25" s="29" t="s">
        <v>239</v>
      </c>
      <c r="F25" s="28" t="s">
        <v>566</v>
      </c>
      <c r="G25" s="28" t="s">
        <v>1014</v>
      </c>
      <c r="H25" s="28"/>
      <c r="I25" s="92" t="s">
        <v>1809</v>
      </c>
      <c r="J25" s="93" t="s">
        <v>1412</v>
      </c>
      <c r="K25" s="17" t="str">
        <f t="array" ref="K25">CONCATENATE("(",A25,",",VLOOKUP(B25,Núcleo!B$2:E$11,4,TRUE),",",VLOOKUP(C25,'Tipo de Processo'!B$2:D$55,3,TRUE),",",VLOOKUP(D25,'Termo Geral'!B$2:D$173,3,TRUE),",",VLOOKUP(E25,'Termo Específico'!B$2:D$301,3,TRUE),",",MATCH(TRUE,Documento!B$2:B$998=F25,0),",",IF(G25="Complementar",0,1),",",IF(H25="","NULL",CONCATENATE("'",H25,"'")),",",I25,",",IF(J25="baixa","'BAIXA'",IF(J25="média","'MEDIA'",IF(J25="alta","'ALTA'","NULL"))),"),")</f>
        <v>(24,1,51,99,291,596,0,NULL,0,'MEDIA'),</v>
      </c>
    </row>
    <row r="26" spans="1:11" ht="30.75" customHeight="1">
      <c r="A26" s="27">
        <v>25</v>
      </c>
      <c r="B26" s="37" t="s">
        <v>1003</v>
      </c>
      <c r="C26" s="29" t="s">
        <v>8</v>
      </c>
      <c r="D26" s="29" t="s">
        <v>62</v>
      </c>
      <c r="E26" s="29" t="s">
        <v>239</v>
      </c>
      <c r="F26" s="28" t="s">
        <v>567</v>
      </c>
      <c r="G26" s="28" t="s">
        <v>1014</v>
      </c>
      <c r="H26" s="28"/>
      <c r="I26" s="92" t="s">
        <v>1809</v>
      </c>
      <c r="J26" s="93" t="s">
        <v>1412</v>
      </c>
      <c r="K26" s="17" t="str">
        <f t="array" ref="K26">CONCATENATE("(",A26,",",VLOOKUP(B26,Núcleo!B$2:E$11,4,TRUE),",",VLOOKUP(C26,'Tipo de Processo'!B$2:D$55,3,TRUE),",",VLOOKUP(D26,'Termo Geral'!B$2:D$173,3,TRUE),",",VLOOKUP(E26,'Termo Específico'!B$2:D$301,3,TRUE),",",MATCH(TRUE,Documento!B$2:B$998=F26,0),",",IF(G26="Complementar",0,1),",",IF(H26="","NULL",CONCATENATE("'",H26,"'")),",",I26,",",IF(J26="baixa","'BAIXA'",IF(J26="média","'MEDIA'",IF(J26="alta","'ALTA'","NULL"))),"),")</f>
        <v>(25,1,51,99,291,886,0,NULL,0,'MEDIA'),</v>
      </c>
    </row>
    <row r="27" spans="1:11" ht="30.75" customHeight="1">
      <c r="A27" s="27">
        <v>26</v>
      </c>
      <c r="B27" s="37" t="s">
        <v>1003</v>
      </c>
      <c r="C27" s="29" t="s">
        <v>8</v>
      </c>
      <c r="D27" s="29" t="s">
        <v>62</v>
      </c>
      <c r="E27" s="29" t="s">
        <v>239</v>
      </c>
      <c r="F27" s="28" t="s">
        <v>568</v>
      </c>
      <c r="G27" s="28" t="s">
        <v>1014</v>
      </c>
      <c r="H27" s="28"/>
      <c r="I27" s="92" t="s">
        <v>1809</v>
      </c>
      <c r="J27" s="93" t="s">
        <v>1412</v>
      </c>
      <c r="K27" s="17" t="str">
        <f t="array" ref="K27">CONCATENATE("(",A27,",",VLOOKUP(B27,Núcleo!B$2:E$11,4,TRUE),",",VLOOKUP(C27,'Tipo de Processo'!B$2:D$55,3,TRUE),",",VLOOKUP(D27,'Termo Geral'!B$2:D$173,3,TRUE),",",VLOOKUP(E27,'Termo Específico'!B$2:D$301,3,TRUE),",",MATCH(TRUE,Documento!B$2:B$998=F27,0),",",IF(G27="Complementar",0,1),",",IF(H27="","NULL",CONCATENATE("'",H27,"'")),",",I27,",",IF(J27="baixa","'BAIXA'",IF(J27="média","'MEDIA'",IF(J27="alta","'ALTA'","NULL"))),"),")</f>
        <v>(26,1,51,99,291,656,0,NULL,0,'MEDIA'),</v>
      </c>
    </row>
    <row r="28" spans="1:11" ht="64.5" customHeight="1">
      <c r="A28" s="27">
        <v>27</v>
      </c>
      <c r="B28" s="37" t="s">
        <v>1003</v>
      </c>
      <c r="C28" s="29" t="s">
        <v>9</v>
      </c>
      <c r="D28" s="29" t="s">
        <v>9</v>
      </c>
      <c r="E28" s="29" t="s">
        <v>240</v>
      </c>
      <c r="F28" s="28" t="s">
        <v>578</v>
      </c>
      <c r="G28" s="28" t="s">
        <v>1014</v>
      </c>
      <c r="H28" s="28" t="s">
        <v>1767</v>
      </c>
      <c r="I28" s="92" t="s">
        <v>1809</v>
      </c>
      <c r="J28" s="93" t="s">
        <v>1410</v>
      </c>
      <c r="K28" s="17" t="str">
        <f t="array" ref="K28">CONCATENATE("(",A28,",",VLOOKUP(B28,Núcleo!B$2:E$11,4,TRUE),",",VLOOKUP(C28,'Tipo de Processo'!B$2:D$55,3,TRUE),",",VLOOKUP(D28,'Termo Geral'!B$2:D$173,3,TRUE),",",VLOOKUP(E28,'Termo Específico'!B$2:D$301,3,TRUE),",",MATCH(TRUE,Documento!B$2:B$998=F28,0),",",IF(G28="Complementar",0,1),",",IF(H28="","NULL",CONCATENATE("'",H28,"'")),",",I28,",",IF(J28="baixa","'BAIXA'",IF(J28="média","'MEDIA'",IF(J28="alta","'ALTA'","NULL"))),"),")</f>
        <v>(27,1,54,139,135,757,0,'Esta medida cautelar for imposta pela autoridade instauradora?',0,'ALTA'),</v>
      </c>
    </row>
    <row r="29" spans="1:11" ht="30.75" customHeight="1">
      <c r="A29" s="27">
        <v>28</v>
      </c>
      <c r="B29" s="37" t="s">
        <v>1003</v>
      </c>
      <c r="C29" s="29" t="s">
        <v>9</v>
      </c>
      <c r="D29" s="29" t="s">
        <v>9</v>
      </c>
      <c r="E29" s="29" t="s">
        <v>240</v>
      </c>
      <c r="F29" s="28" t="s">
        <v>358</v>
      </c>
      <c r="G29" s="28" t="s">
        <v>1014</v>
      </c>
      <c r="H29" s="28"/>
      <c r="I29" s="92" t="s">
        <v>1809</v>
      </c>
      <c r="J29" s="93" t="s">
        <v>1410</v>
      </c>
      <c r="K29" s="17" t="str">
        <f t="array" ref="K29">CONCATENATE("(",A29,",",VLOOKUP(B29,Núcleo!B$2:E$11,4,TRUE),",",VLOOKUP(C29,'Tipo de Processo'!B$2:D$55,3,TRUE),",",VLOOKUP(D29,'Termo Geral'!B$2:D$173,3,TRUE),",",VLOOKUP(E29,'Termo Específico'!B$2:D$301,3,TRUE),",",MATCH(TRUE,Documento!B$2:B$998=F29,0),",",IF(G29="Complementar",0,1),",",IF(H29="","NULL",CONCATENATE("'",H29,"'")),",",I29,",",IF(J29="baixa","'BAIXA'",IF(J29="média","'MEDIA'",IF(J29="alta","'ALTA'","NULL"))),"),")</f>
        <v>(28,1,54,139,135,42,0,NULL,0,'ALTA'),</v>
      </c>
    </row>
    <row r="30" spans="1:11" ht="30.75" customHeight="1">
      <c r="A30" s="27">
        <v>29</v>
      </c>
      <c r="B30" s="37" t="s">
        <v>1003</v>
      </c>
      <c r="C30" s="29" t="s">
        <v>9</v>
      </c>
      <c r="D30" s="29" t="s">
        <v>9</v>
      </c>
      <c r="E30" s="29" t="s">
        <v>240</v>
      </c>
      <c r="F30" s="28" t="s">
        <v>593</v>
      </c>
      <c r="G30" s="28" t="s">
        <v>1014</v>
      </c>
      <c r="H30" s="28"/>
      <c r="I30" s="92" t="s">
        <v>1809</v>
      </c>
      <c r="J30" s="93" t="s">
        <v>1410</v>
      </c>
      <c r="K30" s="17" t="str">
        <f t="array" ref="K30">CONCATENATE("(",A30,",",VLOOKUP(B30,Núcleo!B$2:E$11,4,TRUE),",",VLOOKUP(C30,'Tipo de Processo'!B$2:D$55,3,TRUE),",",VLOOKUP(D30,'Termo Geral'!B$2:D$173,3,TRUE),",",VLOOKUP(E30,'Termo Específico'!B$2:D$301,3,TRUE),",",MATCH(TRUE,Documento!B$2:B$998=F30,0),",",IF(G30="Complementar",0,1),",",IF(H30="","NULL",CONCATENATE("'",H30,"'")),",",I30,",",IF(J30="baixa","'BAIXA'",IF(J30="média","'MEDIA'",IF(J30="alta","'ALTA'","NULL"))),"),")</f>
        <v>(29,1,54,139,135,107,0,NULL,0,'ALTA'),</v>
      </c>
    </row>
    <row r="31" spans="1:11" ht="30.75" customHeight="1">
      <c r="A31" s="27">
        <v>30</v>
      </c>
      <c r="B31" s="37" t="s">
        <v>1003</v>
      </c>
      <c r="C31" s="29" t="s">
        <v>10</v>
      </c>
      <c r="D31" s="29" t="s">
        <v>10</v>
      </c>
      <c r="E31" s="29" t="s">
        <v>241</v>
      </c>
      <c r="F31" s="41" t="s">
        <v>601</v>
      </c>
      <c r="G31" s="28" t="s">
        <v>1014</v>
      </c>
      <c r="H31" s="28"/>
      <c r="I31" s="92" t="s">
        <v>1809</v>
      </c>
      <c r="J31" s="93" t="s">
        <v>1411</v>
      </c>
      <c r="K31" s="17" t="str">
        <f t="array" ref="K31">CONCATENATE("(",A31,",",VLOOKUP(B31,Núcleo!B$2:E$11,4,TRUE),",",VLOOKUP(C31,'Tipo de Processo'!B$2:D$55,3,TRUE),",",VLOOKUP(D31,'Termo Geral'!B$2:D$173,3,TRUE),",",VLOOKUP(E31,'Termo Específico'!B$2:D$301,3,TRUE),",",MATCH(TRUE,Documento!B$2:B$998=F31,0),",",IF(G31="Complementar",0,1),",",IF(H31="","NULL",CONCATENATE("'",H31,"'")),",",I31,",",IF(J31="baixa","'BAIXA'",IF(J31="média","'MEDIA'",IF(J31="alta","'ALTA'","NULL"))),"),")</f>
        <v>(30,1,54,141,217,519,0,NULL,0,'BAIXA'),</v>
      </c>
    </row>
    <row r="32" spans="1:11" ht="30.75" customHeight="1">
      <c r="A32" s="27">
        <v>31</v>
      </c>
      <c r="B32" s="37" t="s">
        <v>1003</v>
      </c>
      <c r="C32" s="29" t="s">
        <v>10</v>
      </c>
      <c r="D32" s="29" t="s">
        <v>10</v>
      </c>
      <c r="E32" s="29" t="s">
        <v>241</v>
      </c>
      <c r="F32" s="28" t="s">
        <v>400</v>
      </c>
      <c r="G32" s="28" t="s">
        <v>1014</v>
      </c>
      <c r="H32" s="28"/>
      <c r="I32" s="92" t="s">
        <v>1809</v>
      </c>
      <c r="J32" s="93" t="s">
        <v>1411</v>
      </c>
      <c r="K32" s="17" t="str">
        <f t="array" ref="K32">CONCATENATE("(",A32,",",VLOOKUP(B32,Núcleo!B$2:E$11,4,TRUE),",",VLOOKUP(C32,'Tipo de Processo'!B$2:D$55,3,TRUE),",",VLOOKUP(D32,'Termo Geral'!B$2:D$173,3,TRUE),",",VLOOKUP(E32,'Termo Específico'!B$2:D$301,3,TRUE),",",MATCH(TRUE,Documento!B$2:B$998=F32,0),",",IF(G32="Complementar",0,1),",",IF(H32="","NULL",CONCATENATE("'",H32,"'")),",",I32,",",IF(J32="baixa","'BAIXA'",IF(J32="média","'MEDIA'",IF(J32="alta","'ALTA'","NULL"))),"),")</f>
        <v>(31,1,54,141,217,479,0,NULL,0,'BAIXA'),</v>
      </c>
    </row>
    <row r="33" spans="1:11" ht="30.75" customHeight="1">
      <c r="A33" s="27">
        <v>32</v>
      </c>
      <c r="B33" s="37" t="s">
        <v>1003</v>
      </c>
      <c r="C33" s="29" t="s">
        <v>10</v>
      </c>
      <c r="D33" s="29" t="s">
        <v>10</v>
      </c>
      <c r="E33" s="29" t="s">
        <v>241</v>
      </c>
      <c r="F33" s="29" t="s">
        <v>1499</v>
      </c>
      <c r="G33" s="28" t="s">
        <v>1014</v>
      </c>
      <c r="H33" s="28"/>
      <c r="I33" s="92" t="s">
        <v>1809</v>
      </c>
      <c r="J33" s="93" t="s">
        <v>1411</v>
      </c>
      <c r="K33" s="17" t="str">
        <f t="array" ref="K33">CONCATENATE("(",A33,",",VLOOKUP(B33,Núcleo!B$2:E$11,4,TRUE),",",VLOOKUP(C33,'Tipo de Processo'!B$2:D$55,3,TRUE),",",VLOOKUP(D33,'Termo Geral'!B$2:D$173,3,TRUE),",",VLOOKUP(E33,'Termo Específico'!B$2:D$301,3,TRUE),",",MATCH(TRUE,Documento!B$2:B$998=F33,0),",",IF(G33="Complementar",0,1),",",IF(H33="","NULL",CONCATENATE("'",H33,"'")),",",I33,",",IF(J33="baixa","'BAIXA'",IF(J33="média","'MEDIA'",IF(J33="alta","'ALTA'","NULL"))),"),")</f>
        <v>(32,1,54,141,217,489,0,NULL,0,'BAIXA'),</v>
      </c>
    </row>
    <row r="34" spans="1:11" ht="30.75" customHeight="1">
      <c r="A34" s="27">
        <v>33</v>
      </c>
      <c r="B34" s="37" t="s">
        <v>1003</v>
      </c>
      <c r="C34" s="29" t="s">
        <v>10</v>
      </c>
      <c r="D34" s="29" t="s">
        <v>10</v>
      </c>
      <c r="E34" s="29" t="s">
        <v>242</v>
      </c>
      <c r="F34" s="28" t="s">
        <v>616</v>
      </c>
      <c r="G34" s="28" t="s">
        <v>1014</v>
      </c>
      <c r="H34" s="28"/>
      <c r="I34" s="92" t="s">
        <v>1809</v>
      </c>
      <c r="J34" s="93" t="s">
        <v>1412</v>
      </c>
      <c r="K34" s="17" t="str">
        <f t="array" ref="K34">CONCATENATE("(",A34,",",VLOOKUP(B34,Núcleo!B$2:E$11,4,TRUE),",",VLOOKUP(C34,'Tipo de Processo'!B$2:D$55,3,TRUE),",",VLOOKUP(D34,'Termo Geral'!B$2:D$173,3,TRUE),",",VLOOKUP(E34,'Termo Específico'!B$2:D$301,3,TRUE),",",MATCH(TRUE,Documento!B$2:B$998=F34,0),",",IF(G34="Complementar",0,1),",",IF(H34="","NULL",CONCATENATE("'",H34,"'")),",",I34,",",IF(J34="baixa","'BAIXA'",IF(J34="média","'MEDIA'",IF(J34="alta","'ALTA'","NULL"))),"),")</f>
        <v>(33,1,54,141,227,487,0,NULL,0,'MEDIA'),</v>
      </c>
    </row>
    <row r="35" spans="1:11" ht="30.75" customHeight="1">
      <c r="A35" s="27">
        <v>34</v>
      </c>
      <c r="B35" s="37" t="s">
        <v>1003</v>
      </c>
      <c r="C35" s="29" t="s">
        <v>10</v>
      </c>
      <c r="D35" s="28" t="s">
        <v>10</v>
      </c>
      <c r="E35" s="28" t="s">
        <v>238</v>
      </c>
      <c r="F35" s="23" t="s">
        <v>629</v>
      </c>
      <c r="G35" s="29" t="s">
        <v>1014</v>
      </c>
      <c r="H35" s="29"/>
      <c r="I35" s="92" t="s">
        <v>1809</v>
      </c>
      <c r="J35" s="92" t="s">
        <v>1412</v>
      </c>
      <c r="K35" s="17" t="str">
        <f t="array" ref="K35">CONCATENATE("(",A35,",",VLOOKUP(B35,Núcleo!B$2:E$11,4,TRUE),",",VLOOKUP(C35,'Tipo de Processo'!B$2:D$55,3,TRUE),",",VLOOKUP(D35,'Termo Geral'!B$2:D$173,3,TRUE),",",VLOOKUP(E35,'Termo Específico'!B$2:D$301,3,TRUE),",",MATCH(TRUE,Documento!B$2:B$998=F35,0),",",IF(G35="Complementar",0,1),",",IF(H35="","NULL",CONCATENATE("'",H35,"'")),",",I35,",",IF(J35="baixa","'BAIXA'",IF(J35="média","'MEDIA'",IF(J35="alta","'ALTA'","NULL"))),"),")</f>
        <v>(34,1,54,141,228,488,0,NULL,0,'MEDIA'),</v>
      </c>
    </row>
    <row r="36" spans="1:11" ht="30.75" customHeight="1">
      <c r="A36" s="27">
        <v>35</v>
      </c>
      <c r="B36" s="37" t="s">
        <v>1003</v>
      </c>
      <c r="C36" s="28" t="s">
        <v>10</v>
      </c>
      <c r="D36" s="28" t="s">
        <v>10</v>
      </c>
      <c r="E36" s="29" t="s">
        <v>243</v>
      </c>
      <c r="F36" s="28" t="s">
        <v>400</v>
      </c>
      <c r="G36" s="28" t="s">
        <v>1014</v>
      </c>
      <c r="H36" s="28"/>
      <c r="I36" s="92" t="s">
        <v>1809</v>
      </c>
      <c r="J36" s="93" t="s">
        <v>1411</v>
      </c>
      <c r="K36" s="17" t="str">
        <f t="array" ref="K36">CONCATENATE("(",A36,",",VLOOKUP(B36,Núcleo!B$2:E$11,4,TRUE),",",VLOOKUP(C36,'Tipo de Processo'!B$2:D$55,3,TRUE),",",VLOOKUP(D36,'Termo Geral'!B$2:D$173,3,TRUE),",",VLOOKUP(E36,'Termo Específico'!B$2:D$301,3,TRUE),",",MATCH(TRUE,Documento!B$2:B$998=F36,0),",",IF(G36="Complementar",0,1),",",IF(H36="","NULL",CONCATENATE("'",H36,"'")),",",I36,",",IF(J36="baixa","'BAIXA'",IF(J36="média","'MEDIA'",IF(J36="alta","'ALTA'","NULL"))),"),")</f>
        <v>(35,1,54,141,250,479,0,NULL,0,'BAIXA'),</v>
      </c>
    </row>
    <row r="37" spans="1:11" ht="30.75" customHeight="1">
      <c r="A37" s="27">
        <v>36</v>
      </c>
      <c r="B37" s="37" t="s">
        <v>1003</v>
      </c>
      <c r="C37" s="29" t="s">
        <v>10</v>
      </c>
      <c r="D37" s="29" t="s">
        <v>10</v>
      </c>
      <c r="E37" s="29" t="s">
        <v>243</v>
      </c>
      <c r="F37" s="23" t="s">
        <v>1499</v>
      </c>
      <c r="G37" s="29" t="s">
        <v>1014</v>
      </c>
      <c r="H37" s="29"/>
      <c r="I37" s="92" t="s">
        <v>1809</v>
      </c>
      <c r="J37" s="92" t="s">
        <v>1411</v>
      </c>
      <c r="K37" s="17" t="str">
        <f t="array" ref="K37">CONCATENATE("(",A37,",",VLOOKUP(B37,Núcleo!B$2:E$11,4,TRUE),",",VLOOKUP(C37,'Tipo de Processo'!B$2:D$55,3,TRUE),",",VLOOKUP(D37,'Termo Geral'!B$2:D$173,3,TRUE),",",VLOOKUP(E37,'Termo Específico'!B$2:D$301,3,TRUE),",",MATCH(TRUE,Documento!B$2:B$998=F37,0),",",IF(G37="Complementar",0,1),",",IF(H37="","NULL",CONCATENATE("'",H37,"'")),",",I37,",",IF(J37="baixa","'BAIXA'",IF(J37="média","'MEDIA'",IF(J37="alta","'ALTA'","NULL"))),"),")</f>
        <v>(36,1,54,141,250,489,0,NULL,0,'BAIXA'),</v>
      </c>
    </row>
    <row r="38" spans="1:11" ht="30.75" customHeight="1">
      <c r="A38" s="27">
        <v>37</v>
      </c>
      <c r="B38" s="36" t="s">
        <v>1005</v>
      </c>
      <c r="C38" s="28" t="s">
        <v>1067</v>
      </c>
      <c r="D38" s="28" t="s">
        <v>82</v>
      </c>
      <c r="E38" s="29" t="s">
        <v>261</v>
      </c>
      <c r="F38" s="28" t="s">
        <v>283</v>
      </c>
      <c r="G38" s="28" t="s">
        <v>1014</v>
      </c>
      <c r="H38" s="28"/>
      <c r="I38" s="92" t="s">
        <v>1809</v>
      </c>
      <c r="J38" s="93"/>
      <c r="K38" s="17" t="str">
        <f t="array" ref="K38">CONCATENATE("(",A38,",",VLOOKUP(B38,Núcleo!B$2:E$11,4,TRUE),",",VLOOKUP(C38,'Tipo de Processo'!B$2:D$55,3,TRUE),",",VLOOKUP(D38,'Termo Geral'!B$2:D$173,3,TRUE),",",VLOOKUP(E38,'Termo Específico'!B$2:D$301,3,TRUE),",",MATCH(TRUE,Documento!B$2:B$998=F38,0),",",IF(G38="Complementar",0,1),",",IF(H38="","NULL",CONCATENATE("'",H38,"'")),",",I38,",",IF(J38="baixa","'BAIXA'",IF(J38="média","'MEDIA'",IF(J38="alta","'ALTA'","NULL"))),"),")</f>
        <v>(37,4,17,50,58,456,0,NULL,0,NULL),</v>
      </c>
    </row>
    <row r="39" spans="1:11" ht="30.75" customHeight="1">
      <c r="A39" s="27">
        <v>38</v>
      </c>
      <c r="B39" s="37" t="s">
        <v>1005</v>
      </c>
      <c r="C39" s="28" t="s">
        <v>1067</v>
      </c>
      <c r="D39" s="28" t="s">
        <v>82</v>
      </c>
      <c r="E39" s="29" t="s">
        <v>261</v>
      </c>
      <c r="F39" s="28" t="s">
        <v>1557</v>
      </c>
      <c r="G39" s="28" t="s">
        <v>1014</v>
      </c>
      <c r="H39" s="28"/>
      <c r="I39" s="92" t="s">
        <v>1809</v>
      </c>
      <c r="J39" s="93"/>
      <c r="K39" s="17" t="str">
        <f t="array" ref="K39">CONCATENATE("(",A39,",",VLOOKUP(B39,Núcleo!B$2:E$11,4,TRUE),",",VLOOKUP(C39,'Tipo de Processo'!B$2:D$55,3,TRUE),",",VLOOKUP(D39,'Termo Geral'!B$2:D$173,3,TRUE),",",VLOOKUP(E39,'Termo Específico'!B$2:D$301,3,TRUE),",",MATCH(TRUE,Documento!B$2:B$998=F39,0),",",IF(G39="Complementar",0,1),",",IF(H39="","NULL",CONCATENATE("'",H39,"'")),",",I39,",",IF(J39="baixa","'BAIXA'",IF(J39="média","'MEDIA'",IF(J39="alta","'ALTA'","NULL"))),"),")</f>
        <v>(38,4,17,50,58,802,0,NULL,0,NULL),</v>
      </c>
    </row>
    <row r="40" spans="1:11" ht="30.75" customHeight="1">
      <c r="A40" s="27">
        <v>39</v>
      </c>
      <c r="B40" s="37" t="s">
        <v>1005</v>
      </c>
      <c r="C40" s="28" t="s">
        <v>25</v>
      </c>
      <c r="D40" s="28" t="s">
        <v>173</v>
      </c>
      <c r="E40" s="29" t="s">
        <v>280</v>
      </c>
      <c r="F40" s="28" t="s">
        <v>283</v>
      </c>
      <c r="G40" s="28" t="s">
        <v>1014</v>
      </c>
      <c r="H40" s="28"/>
      <c r="I40" s="92" t="s">
        <v>1809</v>
      </c>
      <c r="J40" s="93"/>
      <c r="K40" s="17" t="str">
        <f t="array" ref="K40">CONCATENATE("(",A40,",",VLOOKUP(B40,Núcleo!B$2:E$11,4,TRUE),",",VLOOKUP(C40,'Tipo de Processo'!B$2:D$55,3,TRUE),",",VLOOKUP(D40,'Termo Geral'!B$2:D$173,3,TRUE),",",VLOOKUP(E40,'Termo Específico'!B$2:D$301,3,TRUE),",",MATCH(TRUE,Documento!B$2:B$998=F40,0),",",IF(G40="Complementar",0,1),",",IF(H40="","NULL",CONCATENATE("'",H40,"'")),",",I40,",",IF(J40="baixa","'BAIXA'",IF(J40="média","'MEDIA'",IF(J40="alta","'ALTA'","NULL"))),"),")</f>
        <v>(39,4,18,172,59,456,0,NULL,0,NULL),</v>
      </c>
    </row>
    <row r="41" spans="1:11" ht="30.75" customHeight="1">
      <c r="A41" s="27">
        <v>40</v>
      </c>
      <c r="B41" s="37" t="s">
        <v>1005</v>
      </c>
      <c r="C41" s="28" t="s">
        <v>25</v>
      </c>
      <c r="D41" s="28" t="s">
        <v>173</v>
      </c>
      <c r="E41" s="29" t="s">
        <v>280</v>
      </c>
      <c r="F41" s="28" t="s">
        <v>1557</v>
      </c>
      <c r="G41" s="28" t="s">
        <v>1014</v>
      </c>
      <c r="H41" s="28"/>
      <c r="I41" s="92" t="s">
        <v>1809</v>
      </c>
      <c r="J41" s="93"/>
      <c r="K41" s="17" t="str">
        <f t="array" ref="K41">CONCATENATE("(",A41,",",VLOOKUP(B41,Núcleo!B$2:E$11,4,TRUE),",",VLOOKUP(C41,'Tipo de Processo'!B$2:D$55,3,TRUE),",",VLOOKUP(D41,'Termo Geral'!B$2:D$173,3,TRUE),",",VLOOKUP(E41,'Termo Específico'!B$2:D$301,3,TRUE),",",MATCH(TRUE,Documento!B$2:B$998=F41,0),",",IF(G41="Complementar",0,1),",",IF(H41="","NULL",CONCATENATE("'",H41,"'")),",",I41,",",IF(J41="baixa","'BAIXA'",IF(J41="média","'MEDIA'",IF(J41="alta","'ALTA'","NULL"))),"),")</f>
        <v>(40,4,18,172,59,802,0,NULL,0,NULL),</v>
      </c>
    </row>
    <row r="42" spans="1:11" ht="30.75" customHeight="1">
      <c r="A42" s="27">
        <v>41</v>
      </c>
      <c r="B42" s="36" t="s">
        <v>1005</v>
      </c>
      <c r="C42" s="28" t="s">
        <v>25</v>
      </c>
      <c r="D42" s="28" t="s">
        <v>173</v>
      </c>
      <c r="E42" s="29" t="s">
        <v>281</v>
      </c>
      <c r="F42" s="28" t="s">
        <v>283</v>
      </c>
      <c r="G42" s="28" t="s">
        <v>1014</v>
      </c>
      <c r="H42" s="28"/>
      <c r="I42" s="92" t="s">
        <v>1809</v>
      </c>
      <c r="J42" s="93"/>
      <c r="K42" s="17" t="str">
        <f t="array" ref="K42">CONCATENATE("(",A42,",",VLOOKUP(B42,Núcleo!B$2:E$11,4,TRUE),",",VLOOKUP(C42,'Tipo de Processo'!B$2:D$55,3,TRUE),",",VLOOKUP(D42,'Termo Geral'!B$2:D$173,3,TRUE),",",VLOOKUP(E42,'Termo Específico'!B$2:D$301,3,TRUE),",",MATCH(TRUE,Documento!B$2:B$998=F42,0),",",IF(G42="Complementar",0,1),",",IF(H42="","NULL",CONCATENATE("'",H42,"'")),",",I42,",",IF(J42="baixa","'BAIXA'",IF(J42="média","'MEDIA'",IF(J42="alta","'ALTA'","NULL"))),"),")</f>
        <v>(41,4,18,172,65,456,0,NULL,0,NULL),</v>
      </c>
    </row>
    <row r="43" spans="1:11" ht="30.75" customHeight="1">
      <c r="A43" s="27">
        <v>42</v>
      </c>
      <c r="B43" s="36" t="s">
        <v>1005</v>
      </c>
      <c r="C43" s="28" t="s">
        <v>25</v>
      </c>
      <c r="D43" s="28" t="s">
        <v>173</v>
      </c>
      <c r="E43" s="29" t="s">
        <v>281</v>
      </c>
      <c r="F43" s="28" t="s">
        <v>1557</v>
      </c>
      <c r="G43" s="28" t="s">
        <v>1014</v>
      </c>
      <c r="H43" s="28"/>
      <c r="I43" s="92" t="s">
        <v>1809</v>
      </c>
      <c r="J43" s="93"/>
      <c r="K43" s="17" t="str">
        <f t="array" ref="K43">CONCATENATE("(",A43,",",VLOOKUP(B43,Núcleo!B$2:E$11,4,TRUE),",",VLOOKUP(C43,'Tipo de Processo'!B$2:D$55,3,TRUE),",",VLOOKUP(D43,'Termo Geral'!B$2:D$173,3,TRUE),",",VLOOKUP(E43,'Termo Específico'!B$2:D$301,3,TRUE),",",MATCH(TRUE,Documento!B$2:B$998=F43,0),",",IF(G43="Complementar",0,1),",",IF(H43="","NULL",CONCATENATE("'",H43,"'")),",",I43,",",IF(J43="baixa","'BAIXA'",IF(J43="média","'MEDIA'",IF(J43="alta","'ALTA'","NULL"))),"),")</f>
        <v>(42,4,18,172,65,802,0,NULL,0,NULL),</v>
      </c>
    </row>
    <row r="44" spans="1:11" ht="30.75" customHeight="1">
      <c r="A44" s="27">
        <v>43</v>
      </c>
      <c r="B44" s="36" t="s">
        <v>1005</v>
      </c>
      <c r="C44" s="28" t="s">
        <v>26</v>
      </c>
      <c r="D44" s="28" t="s">
        <v>174</v>
      </c>
      <c r="E44" s="29" t="s">
        <v>295</v>
      </c>
      <c r="F44" s="28" t="s">
        <v>762</v>
      </c>
      <c r="G44" s="28" t="s">
        <v>1014</v>
      </c>
      <c r="H44" s="28"/>
      <c r="I44" s="92" t="s">
        <v>1809</v>
      </c>
      <c r="J44" s="93"/>
      <c r="K44" s="17" t="str">
        <f t="array" ref="K44">CONCATENATE("(",A44,",",VLOOKUP(B44,Núcleo!B$2:E$11,4,TRUE),",",VLOOKUP(C44,'Tipo de Processo'!B$2:D$55,3,TRUE),",",VLOOKUP(D44,'Termo Geral'!B$2:D$173,3,TRUE),",",VLOOKUP(E44,'Termo Específico'!B$2:D$301,3,TRUE),",",MATCH(TRUE,Documento!B$2:B$998=F44,0),",",IF(G44="Complementar",0,1),",",IF(H44="","NULL",CONCATENATE("'",H44,"'")),",",I44,",",IF(J44="baixa","'BAIXA'",IF(J44="média","'MEDIA'",IF(J44="alta","'ALTA'","NULL"))),"),")</f>
        <v>(43,4,19,46,55,98,0,NULL,0,NULL),</v>
      </c>
    </row>
    <row r="45" spans="1:11" ht="30.75" customHeight="1">
      <c r="A45" s="27">
        <v>44</v>
      </c>
      <c r="B45" s="36" t="s">
        <v>1005</v>
      </c>
      <c r="C45" s="28" t="s">
        <v>19</v>
      </c>
      <c r="D45" s="28" t="s">
        <v>146</v>
      </c>
      <c r="E45" s="29" t="s">
        <v>295</v>
      </c>
      <c r="F45" s="28" t="s">
        <v>283</v>
      </c>
      <c r="G45" s="28" t="s">
        <v>1014</v>
      </c>
      <c r="H45" s="28"/>
      <c r="I45" s="92" t="s">
        <v>1809</v>
      </c>
      <c r="J45" s="93"/>
      <c r="K45" s="17" t="str">
        <f t="array" ref="K45">CONCATENATE("(",A45,",",VLOOKUP(B45,Núcleo!B$2:E$11,4,TRUE),",",VLOOKUP(C45,'Tipo de Processo'!B$2:D$55,3,TRUE),",",VLOOKUP(D45,'Termo Geral'!B$2:D$173,3,TRUE),",",VLOOKUP(E45,'Termo Específico'!B$2:D$301,3,TRUE),",",MATCH(TRUE,Documento!B$2:B$998=F45,0),",",IF(G45="Complementar",0,1),",",IF(H45="","NULL",CONCATENATE("'",H45,"'")),",",I45,",",IF(J45="baixa","'BAIXA'",IF(J45="média","'MEDIA'",IF(J45="alta","'ALTA'","NULL"))),"),")</f>
        <v>(44,4,22,55,55,456,0,NULL,0,NULL),</v>
      </c>
    </row>
    <row r="46" spans="1:11" ht="30.75" customHeight="1">
      <c r="A46" s="27">
        <v>45</v>
      </c>
      <c r="B46" s="36" t="s">
        <v>1005</v>
      </c>
      <c r="C46" s="28" t="s">
        <v>19</v>
      </c>
      <c r="D46" s="28" t="s">
        <v>146</v>
      </c>
      <c r="E46" s="29" t="s">
        <v>295</v>
      </c>
      <c r="F46" s="28" t="s">
        <v>1557</v>
      </c>
      <c r="G46" s="28" t="s">
        <v>1014</v>
      </c>
      <c r="H46" s="28"/>
      <c r="I46" s="92" t="s">
        <v>1809</v>
      </c>
      <c r="J46" s="93"/>
      <c r="K46" s="17" t="str">
        <f t="array" ref="K46">CONCATENATE("(",A46,",",VLOOKUP(B46,Núcleo!B$2:E$11,4,TRUE),",",VLOOKUP(C46,'Tipo de Processo'!B$2:D$55,3,TRUE),",",VLOOKUP(D46,'Termo Geral'!B$2:D$173,3,TRUE),",",VLOOKUP(E46,'Termo Específico'!B$2:D$301,3,TRUE),",",MATCH(TRUE,Documento!B$2:B$998=F46,0),",",IF(G46="Complementar",0,1),",",IF(H46="","NULL",CONCATENATE("'",H46,"'")),",",I46,",",IF(J46="baixa","'BAIXA'",IF(J46="média","'MEDIA'",IF(J46="alta","'ALTA'","NULL"))),"),")</f>
        <v>(45,4,22,55,55,802,0,NULL,0,NULL),</v>
      </c>
    </row>
    <row r="47" spans="1:11" ht="30.75" customHeight="1">
      <c r="A47" s="27">
        <v>46</v>
      </c>
      <c r="B47" s="36" t="s">
        <v>1005</v>
      </c>
      <c r="C47" s="28" t="s">
        <v>20</v>
      </c>
      <c r="D47" s="28" t="s">
        <v>147</v>
      </c>
      <c r="E47" s="29" t="s">
        <v>295</v>
      </c>
      <c r="F47" s="28" t="s">
        <v>283</v>
      </c>
      <c r="G47" s="28" t="s">
        <v>1014</v>
      </c>
      <c r="H47" s="28"/>
      <c r="I47" s="92" t="s">
        <v>1809</v>
      </c>
      <c r="J47" s="93"/>
      <c r="K47" s="17" t="str">
        <f t="array" ref="K47">CONCATENATE("(",A47,",",VLOOKUP(B47,Núcleo!B$2:E$11,4,TRUE),",",VLOOKUP(C47,'Tipo de Processo'!B$2:D$55,3,TRUE),",",VLOOKUP(D47,'Termo Geral'!B$2:D$173,3,TRUE),",",VLOOKUP(E47,'Termo Específico'!B$2:D$301,3,TRUE),",",MATCH(TRUE,Documento!B$2:B$998=F47,0),",",IF(G47="Complementar",0,1),",",IF(H47="","NULL",CONCATENATE("'",H47,"'")),",",I47,",",IF(J47="baixa","'BAIXA'",IF(J47="média","'MEDIA'",IF(J47="alta","'ALTA'","NULL"))),"),")</f>
        <v>(46,4,25,59,55,456,0,NULL,0,NULL),</v>
      </c>
    </row>
    <row r="48" spans="1:11" ht="30.75" customHeight="1">
      <c r="A48" s="27">
        <v>47</v>
      </c>
      <c r="B48" s="36" t="s">
        <v>1005</v>
      </c>
      <c r="C48" s="28" t="s">
        <v>20</v>
      </c>
      <c r="D48" s="28" t="s">
        <v>147</v>
      </c>
      <c r="E48" s="29" t="s">
        <v>295</v>
      </c>
      <c r="F48" s="28" t="s">
        <v>1557</v>
      </c>
      <c r="G48" s="28" t="s">
        <v>1014</v>
      </c>
      <c r="H48" s="28"/>
      <c r="I48" s="92" t="s">
        <v>1809</v>
      </c>
      <c r="J48" s="93"/>
      <c r="K48" s="17" t="str">
        <f t="array" ref="K48">CONCATENATE("(",A48,",",VLOOKUP(B48,Núcleo!B$2:E$11,4,TRUE),",",VLOOKUP(C48,'Tipo de Processo'!B$2:D$55,3,TRUE),",",VLOOKUP(D48,'Termo Geral'!B$2:D$173,3,TRUE),",",VLOOKUP(E48,'Termo Específico'!B$2:D$301,3,TRUE),",",MATCH(TRUE,Documento!B$2:B$998=F48,0),",",IF(G48="Complementar",0,1),",",IF(H48="","NULL",CONCATENATE("'",H48,"'")),",",I48,",",IF(J48="baixa","'BAIXA'",IF(J48="média","'MEDIA'",IF(J48="alta","'ALTA'","NULL"))),"),")</f>
        <v>(47,4,25,59,55,802,0,NULL,0,NULL),</v>
      </c>
    </row>
    <row r="49" spans="1:11" ht="30.75" customHeight="1">
      <c r="A49" s="27">
        <v>48</v>
      </c>
      <c r="B49" s="36" t="s">
        <v>1005</v>
      </c>
      <c r="C49" s="28" t="s">
        <v>21</v>
      </c>
      <c r="D49" s="28" t="s">
        <v>149</v>
      </c>
      <c r="E49" s="29" t="s">
        <v>273</v>
      </c>
      <c r="F49" s="28" t="s">
        <v>283</v>
      </c>
      <c r="G49" s="28" t="s">
        <v>1014</v>
      </c>
      <c r="H49" s="28"/>
      <c r="I49" s="92" t="s">
        <v>1809</v>
      </c>
      <c r="J49" s="93"/>
      <c r="K49" s="17" t="str">
        <f t="array" ref="K49">CONCATENATE("(",A49,",",VLOOKUP(B49,Núcleo!B$2:E$11,4,TRUE),",",VLOOKUP(C49,'Tipo de Processo'!B$2:D$55,3,TRUE),",",VLOOKUP(D49,'Termo Geral'!B$2:D$173,3,TRUE),",",VLOOKUP(E49,'Termo Específico'!B$2:D$301,3,TRUE),",",MATCH(TRUE,Documento!B$2:B$998=F49,0),",",IF(G49="Complementar",0,1),",",IF(H49="","NULL",CONCATENATE("'",H49,"'")),",",I49,",",IF(J49="baixa","'BAIXA'",IF(J49="média","'MEDIA'",IF(J49="alta","'ALTA'","NULL"))),"),")</f>
        <v>(48,4,26,62,67,456,0,NULL,0,NULL),</v>
      </c>
    </row>
    <row r="50" spans="1:11" ht="30.75" customHeight="1">
      <c r="A50" s="27">
        <v>49</v>
      </c>
      <c r="B50" s="36" t="s">
        <v>1005</v>
      </c>
      <c r="C50" s="28" t="s">
        <v>21</v>
      </c>
      <c r="D50" s="28" t="s">
        <v>149</v>
      </c>
      <c r="E50" s="29" t="s">
        <v>273</v>
      </c>
      <c r="F50" s="28" t="s">
        <v>1557</v>
      </c>
      <c r="G50" s="28" t="s">
        <v>1014</v>
      </c>
      <c r="H50" s="28"/>
      <c r="I50" s="92" t="s">
        <v>1809</v>
      </c>
      <c r="J50" s="93"/>
      <c r="K50" s="17" t="str">
        <f t="array" ref="K50">CONCATENATE("(",A50,",",VLOOKUP(B50,Núcleo!B$2:E$11,4,TRUE),",",VLOOKUP(C50,'Tipo de Processo'!B$2:D$55,3,TRUE),",",VLOOKUP(D50,'Termo Geral'!B$2:D$173,3,TRUE),",",VLOOKUP(E50,'Termo Específico'!B$2:D$301,3,TRUE),",",MATCH(TRUE,Documento!B$2:B$998=F50,0),",",IF(G50="Complementar",0,1),",",IF(H50="","NULL",CONCATENATE("'",H50,"'")),",",I50,",",IF(J50="baixa","'BAIXA'",IF(J50="média","'MEDIA'",IF(J50="alta","'ALTA'","NULL"))),"),")</f>
        <v>(49,4,26,62,67,802,0,NULL,0,NULL),</v>
      </c>
    </row>
    <row r="51" spans="1:11" ht="30.75" customHeight="1">
      <c r="A51" s="27">
        <v>50</v>
      </c>
      <c r="B51" s="37" t="s">
        <v>1005</v>
      </c>
      <c r="C51" s="28" t="s">
        <v>21</v>
      </c>
      <c r="D51" s="28" t="s">
        <v>149</v>
      </c>
      <c r="E51" s="29" t="s">
        <v>274</v>
      </c>
      <c r="F51" s="28" t="s">
        <v>283</v>
      </c>
      <c r="G51" s="28" t="s">
        <v>1014</v>
      </c>
      <c r="H51" s="28"/>
      <c r="I51" s="92" t="s">
        <v>1809</v>
      </c>
      <c r="J51" s="93"/>
      <c r="K51" s="17" t="str">
        <f t="array" ref="K51">CONCATENATE("(",A51,",",VLOOKUP(B51,Núcleo!B$2:E$11,4,TRUE),",",VLOOKUP(C51,'Tipo de Processo'!B$2:D$55,3,TRUE),",",VLOOKUP(D51,'Termo Geral'!B$2:D$173,3,TRUE),",",VLOOKUP(E51,'Termo Específico'!B$2:D$301,3,TRUE),",",MATCH(TRUE,Documento!B$2:B$998=F51,0),",",IF(G51="Complementar",0,1),",",IF(H51="","NULL",CONCATENATE("'",H51,"'")),",",I51,",",IF(J51="baixa","'BAIXA'",IF(J51="média","'MEDIA'",IF(J51="alta","'ALTA'","NULL"))),"),")</f>
        <v>(50,4,26,62,68,456,0,NULL,0,NULL),</v>
      </c>
    </row>
    <row r="52" spans="1:11" ht="30.75" customHeight="1">
      <c r="A52" s="27">
        <v>51</v>
      </c>
      <c r="B52" s="37" t="s">
        <v>1005</v>
      </c>
      <c r="C52" s="28" t="s">
        <v>21</v>
      </c>
      <c r="D52" s="28" t="s">
        <v>149</v>
      </c>
      <c r="E52" s="29" t="s">
        <v>274</v>
      </c>
      <c r="F52" s="28" t="s">
        <v>1557</v>
      </c>
      <c r="G52" s="28" t="s">
        <v>1014</v>
      </c>
      <c r="H52" s="28"/>
      <c r="I52" s="92" t="s">
        <v>1809</v>
      </c>
      <c r="J52" s="93"/>
      <c r="K52" s="17" t="str">
        <f t="array" ref="K52">CONCATENATE("(",A52,",",VLOOKUP(B52,Núcleo!B$2:E$11,4,TRUE),",",VLOOKUP(C52,'Tipo de Processo'!B$2:D$55,3,TRUE),",",VLOOKUP(D52,'Termo Geral'!B$2:D$173,3,TRUE),",",VLOOKUP(E52,'Termo Específico'!B$2:D$301,3,TRUE),",",MATCH(TRUE,Documento!B$2:B$998=F52,0),",",IF(G52="Complementar",0,1),",",IF(H52="","NULL",CONCATENATE("'",H52,"'")),",",I52,",",IF(J52="baixa","'BAIXA'",IF(J52="média","'MEDIA'",IF(J52="alta","'ALTA'","NULL"))),"),")</f>
        <v>(51,4,26,62,68,802,0,NULL,0,NULL),</v>
      </c>
    </row>
    <row r="53" spans="1:11" ht="30.75" customHeight="1">
      <c r="A53" s="27">
        <v>52</v>
      </c>
      <c r="B53" s="36" t="s">
        <v>1005</v>
      </c>
      <c r="C53" s="29" t="s">
        <v>22</v>
      </c>
      <c r="D53" s="29" t="s">
        <v>150</v>
      </c>
      <c r="E53" s="29" t="s">
        <v>295</v>
      </c>
      <c r="F53" s="28" t="s">
        <v>283</v>
      </c>
      <c r="G53" s="28" t="s">
        <v>1014</v>
      </c>
      <c r="H53" s="28"/>
      <c r="I53" s="92" t="s">
        <v>1809</v>
      </c>
      <c r="J53" s="93"/>
      <c r="K53" s="17" t="str">
        <f t="array" ref="K53">CONCATENATE("(",A53,",",VLOOKUP(B53,Núcleo!B$2:E$11,4,TRUE),",",VLOOKUP(C53,'Tipo de Processo'!B$2:D$55,3,TRUE),",",VLOOKUP(D53,'Termo Geral'!B$2:D$173,3,TRUE),",",VLOOKUP(E53,'Termo Específico'!B$2:D$301,3,TRUE),",",MATCH(TRUE,Documento!B$2:B$998=F53,0),",",IF(G53="Complementar",0,1),",",IF(H53="","NULL",CONCATENATE("'",H53,"'")),",",I53,",",IF(J53="baixa","'BAIXA'",IF(J53="média","'MEDIA'",IF(J53="alta","'ALTA'","NULL"))),"),")</f>
        <v>(52,4,29,119,55,456,0,NULL,0,NULL),</v>
      </c>
    </row>
    <row r="54" spans="1:11" ht="30.75" customHeight="1">
      <c r="A54" s="27">
        <v>53</v>
      </c>
      <c r="B54" s="36" t="s">
        <v>1005</v>
      </c>
      <c r="C54" s="29" t="s">
        <v>22</v>
      </c>
      <c r="D54" s="29" t="s">
        <v>150</v>
      </c>
      <c r="E54" s="29" t="s">
        <v>295</v>
      </c>
      <c r="F54" s="28" t="s">
        <v>1557</v>
      </c>
      <c r="G54" s="28" t="s">
        <v>1014</v>
      </c>
      <c r="H54" s="28"/>
      <c r="I54" s="92" t="s">
        <v>1809</v>
      </c>
      <c r="J54" s="93"/>
      <c r="K54" s="17" t="str">
        <f t="array" ref="K54">CONCATENATE("(",A54,",",VLOOKUP(B54,Núcleo!B$2:E$11,4,TRUE),",",VLOOKUP(C54,'Tipo de Processo'!B$2:D$55,3,TRUE),",",VLOOKUP(D54,'Termo Geral'!B$2:D$173,3,TRUE),",",VLOOKUP(E54,'Termo Específico'!B$2:D$301,3,TRUE),",",MATCH(TRUE,Documento!B$2:B$998=F54,0),",",IF(G54="Complementar",0,1),",",IF(H54="","NULL",CONCATENATE("'",H54,"'")),",",I54,",",IF(J54="baixa","'BAIXA'",IF(J54="média","'MEDIA'",IF(J54="alta","'ALTA'","NULL"))),"),")</f>
        <v>(53,4,29,119,55,802,0,NULL,0,NULL),</v>
      </c>
    </row>
    <row r="55" spans="1:11" ht="30.75" customHeight="1">
      <c r="A55" s="27">
        <v>54</v>
      </c>
      <c r="B55" s="36" t="s">
        <v>1005</v>
      </c>
      <c r="C55" s="28" t="s">
        <v>22</v>
      </c>
      <c r="D55" s="28" t="s">
        <v>151</v>
      </c>
      <c r="E55" s="29" t="s">
        <v>295</v>
      </c>
      <c r="F55" s="28" t="s">
        <v>283</v>
      </c>
      <c r="G55" s="28" t="s">
        <v>1014</v>
      </c>
      <c r="H55" s="28"/>
      <c r="I55" s="92" t="s">
        <v>1809</v>
      </c>
      <c r="J55" s="93"/>
      <c r="K55" s="17" t="str">
        <f t="array" ref="K55">CONCATENATE("(",A55,",",VLOOKUP(B55,Núcleo!B$2:E$11,4,TRUE),",",VLOOKUP(C55,'Tipo de Processo'!B$2:D$55,3,TRUE),",",VLOOKUP(D55,'Termo Geral'!B$2:D$173,3,TRUE),",",VLOOKUP(E55,'Termo Específico'!B$2:D$301,3,TRUE),",",MATCH(TRUE,Documento!B$2:B$998=F55,0),",",IF(G55="Complementar",0,1),",",IF(H55="","NULL",CONCATENATE("'",H55,"'")),",",I55,",",IF(J55="baixa","'BAIXA'",IF(J55="média","'MEDIA'",IF(J55="alta","'ALTA'","NULL"))),"),")</f>
        <v>(54,4,29,118,55,456,0,NULL,0,NULL),</v>
      </c>
    </row>
    <row r="56" spans="1:11" ht="30.75" customHeight="1">
      <c r="A56" s="27">
        <v>55</v>
      </c>
      <c r="B56" s="36" t="s">
        <v>1005</v>
      </c>
      <c r="C56" s="29" t="s">
        <v>22</v>
      </c>
      <c r="D56" s="29" t="s">
        <v>151</v>
      </c>
      <c r="E56" s="29" t="s">
        <v>295</v>
      </c>
      <c r="F56" s="28" t="s">
        <v>1557</v>
      </c>
      <c r="G56" s="28" t="s">
        <v>1014</v>
      </c>
      <c r="H56" s="28"/>
      <c r="I56" s="92" t="s">
        <v>1809</v>
      </c>
      <c r="J56" s="93"/>
      <c r="K56" s="17" t="str">
        <f t="array" ref="K56">CONCATENATE("(",A56,",",VLOOKUP(B56,Núcleo!B$2:E$11,4,TRUE),",",VLOOKUP(C56,'Tipo de Processo'!B$2:D$55,3,TRUE),",",VLOOKUP(D56,'Termo Geral'!B$2:D$173,3,TRUE),",",VLOOKUP(E56,'Termo Específico'!B$2:D$301,3,TRUE),",",MATCH(TRUE,Documento!B$2:B$998=F56,0),",",IF(G56="Complementar",0,1),",",IF(H56="","NULL",CONCATENATE("'",H56,"'")),",",I56,",",IF(J56="baixa","'BAIXA'",IF(J56="média","'MEDIA'",IF(J56="alta","'ALTA'","NULL"))),"),")</f>
        <v>(55,4,29,118,55,802,0,NULL,0,NULL),</v>
      </c>
    </row>
    <row r="57" spans="1:11" ht="30.75" customHeight="1">
      <c r="A57" s="27">
        <v>56</v>
      </c>
      <c r="B57" s="36" t="s">
        <v>1005</v>
      </c>
      <c r="C57" s="28" t="s">
        <v>22</v>
      </c>
      <c r="D57" s="28" t="s">
        <v>152</v>
      </c>
      <c r="E57" s="29" t="s">
        <v>295</v>
      </c>
      <c r="F57" s="28" t="s">
        <v>283</v>
      </c>
      <c r="G57" s="28" t="s">
        <v>1014</v>
      </c>
      <c r="H57" s="28"/>
      <c r="I57" s="92" t="s">
        <v>1809</v>
      </c>
      <c r="J57" s="93"/>
      <c r="K57" s="17" t="str">
        <f t="array" ref="K57">CONCATENATE("(",A57,",",VLOOKUP(B57,Núcleo!B$2:E$11,4,TRUE),",",VLOOKUP(C57,'Tipo de Processo'!B$2:D$55,3,TRUE),",",VLOOKUP(D57,'Termo Geral'!B$2:D$173,3,TRUE),",",VLOOKUP(E57,'Termo Específico'!B$2:D$301,3,TRUE),",",MATCH(TRUE,Documento!B$2:B$998=F57,0),",",IF(G57="Complementar",0,1),",",IF(H57="","NULL",CONCATENATE("'",H57,"'")),",",I57,",",IF(J57="baixa","'BAIXA'",IF(J57="média","'MEDIA'",IF(J57="alta","'ALTA'","NULL"))),"),")</f>
        <v>(56,4,29,113,55,456,0,NULL,0,NULL),</v>
      </c>
    </row>
    <row r="58" spans="1:11" ht="30.75" customHeight="1">
      <c r="A58" s="27">
        <v>57</v>
      </c>
      <c r="B58" s="36" t="s">
        <v>1005</v>
      </c>
      <c r="C58" s="29" t="s">
        <v>22</v>
      </c>
      <c r="D58" s="29" t="s">
        <v>152</v>
      </c>
      <c r="E58" s="29" t="s">
        <v>295</v>
      </c>
      <c r="F58" s="28" t="s">
        <v>1557</v>
      </c>
      <c r="G58" s="28" t="s">
        <v>1014</v>
      </c>
      <c r="H58" s="28"/>
      <c r="I58" s="92" t="s">
        <v>1809</v>
      </c>
      <c r="J58" s="93"/>
      <c r="K58" s="17" t="str">
        <f t="array" ref="K58">CONCATENATE("(",A58,",",VLOOKUP(B58,Núcleo!B$2:E$11,4,TRUE),",",VLOOKUP(C58,'Tipo de Processo'!B$2:D$55,3,TRUE),",",VLOOKUP(D58,'Termo Geral'!B$2:D$173,3,TRUE),",",VLOOKUP(E58,'Termo Específico'!B$2:D$301,3,TRUE),",",MATCH(TRUE,Documento!B$2:B$998=F58,0),",",IF(G58="Complementar",0,1),",",IF(H58="","NULL",CONCATENATE("'",H58,"'")),",",I58,",",IF(J58="baixa","'BAIXA'",IF(J58="média","'MEDIA'",IF(J58="alta","'ALTA'","NULL"))),"),")</f>
        <v>(57,4,29,113,55,802,0,NULL,0,NULL),</v>
      </c>
    </row>
    <row r="59" spans="1:11" ht="30.75" customHeight="1">
      <c r="A59" s="27">
        <v>58</v>
      </c>
      <c r="B59" s="36" t="s">
        <v>1005</v>
      </c>
      <c r="C59" s="29" t="s">
        <v>22</v>
      </c>
      <c r="D59" s="29" t="s">
        <v>153</v>
      </c>
      <c r="E59" s="29" t="s">
        <v>295</v>
      </c>
      <c r="F59" s="28" t="s">
        <v>283</v>
      </c>
      <c r="G59" s="28" t="s">
        <v>1014</v>
      </c>
      <c r="H59" s="28"/>
      <c r="I59" s="92" t="s">
        <v>1809</v>
      </c>
      <c r="J59" s="93"/>
      <c r="K59" s="17" t="str">
        <f t="array" ref="K59">CONCATENATE("(",A59,",",VLOOKUP(B59,Núcleo!B$2:E$11,4,TRUE),",",VLOOKUP(C59,'Tipo de Processo'!B$2:D$55,3,TRUE),",",VLOOKUP(D59,'Termo Geral'!B$2:D$173,3,TRUE),",",VLOOKUP(E59,'Termo Específico'!B$2:D$301,3,TRUE),",",MATCH(TRUE,Documento!B$2:B$998=F59,0),",",IF(G59="Complementar",0,1),",",IF(H59="","NULL",CONCATENATE("'",H59,"'")),",",I59,",",IF(J59="baixa","'BAIXA'",IF(J59="média","'MEDIA'",IF(J59="alta","'ALTA'","NULL"))),"),")</f>
        <v>(58,4,29,110,55,456,0,NULL,0,NULL),</v>
      </c>
    </row>
    <row r="60" spans="1:11" ht="30.75" customHeight="1">
      <c r="A60" s="27">
        <v>59</v>
      </c>
      <c r="B60" s="36" t="s">
        <v>1005</v>
      </c>
      <c r="C60" s="29" t="s">
        <v>22</v>
      </c>
      <c r="D60" s="29" t="s">
        <v>153</v>
      </c>
      <c r="E60" s="29" t="s">
        <v>295</v>
      </c>
      <c r="F60" s="28" t="s">
        <v>1557</v>
      </c>
      <c r="G60" s="28" t="s">
        <v>1014</v>
      </c>
      <c r="H60" s="28"/>
      <c r="I60" s="92" t="s">
        <v>1809</v>
      </c>
      <c r="J60" s="93"/>
      <c r="K60" s="17" t="str">
        <f t="array" ref="K60">CONCATENATE("(",A60,",",VLOOKUP(B60,Núcleo!B$2:E$11,4,TRUE),",",VLOOKUP(C60,'Tipo de Processo'!B$2:D$55,3,TRUE),",",VLOOKUP(D60,'Termo Geral'!B$2:D$173,3,TRUE),",",VLOOKUP(E60,'Termo Específico'!B$2:D$301,3,TRUE),",",MATCH(TRUE,Documento!B$2:B$998=F60,0),",",IF(G60="Complementar",0,1),",",IF(H60="","NULL",CONCATENATE("'",H60,"'")),",",I60,",",IF(J60="baixa","'BAIXA'",IF(J60="média","'MEDIA'",IF(J60="alta","'ALTA'","NULL"))),"),")</f>
        <v>(59,4,29,110,55,802,0,NULL,0,NULL),</v>
      </c>
    </row>
    <row r="61" spans="1:11" ht="30.75" customHeight="1">
      <c r="A61" s="27">
        <v>60</v>
      </c>
      <c r="B61" s="36" t="s">
        <v>1005</v>
      </c>
      <c r="C61" s="28" t="s">
        <v>22</v>
      </c>
      <c r="D61" s="28" t="s">
        <v>154</v>
      </c>
      <c r="E61" s="28" t="s">
        <v>275</v>
      </c>
      <c r="F61" s="28" t="s">
        <v>283</v>
      </c>
      <c r="G61" s="50" t="s">
        <v>1014</v>
      </c>
      <c r="H61" s="50"/>
      <c r="I61" s="92" t="s">
        <v>1809</v>
      </c>
      <c r="J61" s="94"/>
      <c r="K61" s="17" t="str">
        <f t="array" ref="K61">CONCATENATE("(",A61,",",VLOOKUP(B61,Núcleo!B$2:E$11,4,TRUE),",",VLOOKUP(C61,'Tipo de Processo'!B$2:D$55,3,TRUE),",",VLOOKUP(D61,'Termo Geral'!B$2:D$173,3,TRUE),",",VLOOKUP(E61,'Termo Específico'!B$2:D$301,3,TRUE),",",MATCH(TRUE,Documento!B$2:B$998=F61,0),",",IF(G61="Complementar",0,1),",",IF(H61="","NULL",CONCATENATE("'",H61,"'")),",",I61,",",IF(J61="baixa","'BAIXA'",IF(J61="média","'MEDIA'",IF(J61="alta","'ALTA'","NULL"))),"),")</f>
        <v>(60,4,29,120,69,456,0,NULL,0,NULL),</v>
      </c>
    </row>
    <row r="62" spans="1:11" ht="30.75" customHeight="1">
      <c r="A62" s="27">
        <v>61</v>
      </c>
      <c r="B62" s="36" t="s">
        <v>1005</v>
      </c>
      <c r="C62" s="29" t="s">
        <v>22</v>
      </c>
      <c r="D62" s="29" t="s">
        <v>154</v>
      </c>
      <c r="E62" s="29" t="s">
        <v>275</v>
      </c>
      <c r="F62" s="28" t="s">
        <v>1557</v>
      </c>
      <c r="G62" s="28" t="s">
        <v>1014</v>
      </c>
      <c r="H62" s="28"/>
      <c r="I62" s="92" t="s">
        <v>1809</v>
      </c>
      <c r="J62" s="93"/>
      <c r="K62" s="17" t="str">
        <f t="array" ref="K62">CONCATENATE("(",A62,",",VLOOKUP(B62,Núcleo!B$2:E$11,4,TRUE),",",VLOOKUP(C62,'Tipo de Processo'!B$2:D$55,3,TRUE),",",VLOOKUP(D62,'Termo Geral'!B$2:D$173,3,TRUE),",",VLOOKUP(E62,'Termo Específico'!B$2:D$301,3,TRUE),",",MATCH(TRUE,Documento!B$2:B$998=F62,0),",",IF(G62="Complementar",0,1),",",IF(H62="","NULL",CONCATENATE("'",H62,"'")),",",I62,",",IF(J62="baixa","'BAIXA'",IF(J62="média","'MEDIA'",IF(J62="alta","'ALTA'","NULL"))),"),")</f>
        <v>(61,4,29,120,69,802,0,NULL,0,NULL),</v>
      </c>
    </row>
    <row r="63" spans="1:11" ht="30.75" customHeight="1">
      <c r="A63" s="27">
        <v>62</v>
      </c>
      <c r="B63" s="36" t="s">
        <v>1005</v>
      </c>
      <c r="C63" s="29" t="s">
        <v>22</v>
      </c>
      <c r="D63" s="29" t="s">
        <v>154</v>
      </c>
      <c r="E63" s="29" t="s">
        <v>276</v>
      </c>
      <c r="F63" s="28" t="s">
        <v>283</v>
      </c>
      <c r="G63" s="28" t="s">
        <v>1014</v>
      </c>
      <c r="H63" s="28"/>
      <c r="I63" s="92" t="s">
        <v>1809</v>
      </c>
      <c r="J63" s="93"/>
      <c r="K63" s="17" t="str">
        <f t="array" ref="K63">CONCATENATE("(",A63,",",VLOOKUP(B63,Núcleo!B$2:E$11,4,TRUE),",",VLOOKUP(C63,'Tipo de Processo'!B$2:D$55,3,TRUE),",",VLOOKUP(D63,'Termo Geral'!B$2:D$173,3,TRUE),",",VLOOKUP(E63,'Termo Específico'!B$2:D$301,3,TRUE),",",MATCH(TRUE,Documento!B$2:B$998=F63,0),",",IF(G63="Complementar",0,1),",",IF(H63="","NULL",CONCATENATE("'",H63,"'")),",",I63,",",IF(J63="baixa","'BAIXA'",IF(J63="média","'MEDIA'",IF(J63="alta","'ALTA'","NULL"))),"),")</f>
        <v>(62,4,29,120,70,456,0,NULL,0,NULL),</v>
      </c>
    </row>
    <row r="64" spans="1:11" ht="30.75" customHeight="1">
      <c r="A64" s="27">
        <v>63</v>
      </c>
      <c r="B64" s="36" t="s">
        <v>1005</v>
      </c>
      <c r="C64" s="28" t="s">
        <v>22</v>
      </c>
      <c r="D64" s="28" t="s">
        <v>154</v>
      </c>
      <c r="E64" s="28" t="s">
        <v>276</v>
      </c>
      <c r="F64" s="28" t="s">
        <v>1557</v>
      </c>
      <c r="G64" s="50" t="s">
        <v>1014</v>
      </c>
      <c r="H64" s="50"/>
      <c r="I64" s="92" t="s">
        <v>1809</v>
      </c>
      <c r="J64" s="94"/>
      <c r="K64" s="17" t="str">
        <f t="array" ref="K64">CONCATENATE("(",A64,",",VLOOKUP(B64,Núcleo!B$2:E$11,4,TRUE),",",VLOOKUP(C64,'Tipo de Processo'!B$2:D$55,3,TRUE),",",VLOOKUP(D64,'Termo Geral'!B$2:D$173,3,TRUE),",",VLOOKUP(E64,'Termo Específico'!B$2:D$301,3,TRUE),",",MATCH(TRUE,Documento!B$2:B$998=F64,0),",",IF(G64="Complementar",0,1),",",IF(H64="","NULL",CONCATENATE("'",H64,"'")),",",I64,",",IF(J64="baixa","'BAIXA'",IF(J64="média","'MEDIA'",IF(J64="alta","'ALTA'","NULL"))),"),")</f>
        <v>(63,4,29,120,70,802,0,NULL,0,NULL),</v>
      </c>
    </row>
    <row r="65" spans="1:11" ht="30.75" customHeight="1">
      <c r="A65" s="27">
        <v>64</v>
      </c>
      <c r="B65" s="37" t="s">
        <v>1005</v>
      </c>
      <c r="C65" s="29" t="s">
        <v>22</v>
      </c>
      <c r="D65" s="29" t="s">
        <v>155</v>
      </c>
      <c r="E65" s="29" t="s">
        <v>295</v>
      </c>
      <c r="F65" s="28" t="s">
        <v>283</v>
      </c>
      <c r="G65" s="28" t="s">
        <v>1014</v>
      </c>
      <c r="H65" s="28"/>
      <c r="I65" s="92" t="s">
        <v>1809</v>
      </c>
      <c r="J65" s="93"/>
      <c r="K65" s="17" t="str">
        <f t="array" ref="K65">CONCATENATE("(",A65,",",VLOOKUP(B65,Núcleo!B$2:E$11,4,TRUE),",",VLOOKUP(C65,'Tipo de Processo'!B$2:D$55,3,TRUE),",",VLOOKUP(D65,'Termo Geral'!B$2:D$173,3,TRUE),",",VLOOKUP(E65,'Termo Específico'!B$2:D$301,3,TRUE),",",MATCH(TRUE,Documento!B$2:B$998=F65,0),",",IF(G65="Complementar",0,1),",",IF(H65="","NULL",CONCATENATE("'",H65,"'")),",",I65,",",IF(J65="baixa","'BAIXA'",IF(J65="média","'MEDIA'",IF(J65="alta","'ALTA'","NULL"))),"),")</f>
        <v>(64,4,29,115,55,456,0,NULL,0,NULL),</v>
      </c>
    </row>
    <row r="66" spans="1:11" ht="30.75" customHeight="1">
      <c r="A66" s="27">
        <v>65</v>
      </c>
      <c r="B66" s="36" t="s">
        <v>1005</v>
      </c>
      <c r="C66" s="28" t="s">
        <v>22</v>
      </c>
      <c r="D66" s="28" t="s">
        <v>155</v>
      </c>
      <c r="E66" s="28" t="s">
        <v>295</v>
      </c>
      <c r="F66" s="28" t="s">
        <v>1557</v>
      </c>
      <c r="G66" s="50" t="s">
        <v>1014</v>
      </c>
      <c r="H66" s="50"/>
      <c r="I66" s="92" t="s">
        <v>1809</v>
      </c>
      <c r="J66" s="94"/>
      <c r="K66" s="17" t="str">
        <f t="array" ref="K66">CONCATENATE("(",A66,",",VLOOKUP(B66,Núcleo!B$2:E$11,4,TRUE),",",VLOOKUP(C66,'Tipo de Processo'!B$2:D$55,3,TRUE),",",VLOOKUP(D66,'Termo Geral'!B$2:D$173,3,TRUE),",",VLOOKUP(E66,'Termo Específico'!B$2:D$301,3,TRUE),",",MATCH(TRUE,Documento!B$2:B$998=F66,0),",",IF(G66="Complementar",0,1),",",IF(H66="","NULL",CONCATENATE("'",H66,"'")),",",I66,",",IF(J66="baixa","'BAIXA'",IF(J66="média","'MEDIA'",IF(J66="alta","'ALTA'","NULL"))),"),")</f>
        <v>(65,4,29,115,55,802,0,NULL,0,NULL),</v>
      </c>
    </row>
    <row r="67" spans="1:11" ht="30.75" customHeight="1">
      <c r="A67" s="27">
        <v>66</v>
      </c>
      <c r="B67" s="36" t="s">
        <v>1005</v>
      </c>
      <c r="C67" s="28" t="s">
        <v>22</v>
      </c>
      <c r="D67" s="28" t="s">
        <v>156</v>
      </c>
      <c r="E67" s="28" t="s">
        <v>295</v>
      </c>
      <c r="F67" s="28" t="s">
        <v>283</v>
      </c>
      <c r="G67" s="50" t="s">
        <v>1014</v>
      </c>
      <c r="H67" s="50"/>
      <c r="I67" s="92" t="s">
        <v>1809</v>
      </c>
      <c r="J67" s="94"/>
      <c r="K67" s="17" t="str">
        <f t="array" ref="K67">CONCATENATE("(",A67,",",VLOOKUP(B67,Núcleo!B$2:E$11,4,TRUE),",",VLOOKUP(C67,'Tipo de Processo'!B$2:D$55,3,TRUE),",",VLOOKUP(D67,'Termo Geral'!B$2:D$173,3,TRUE),",",VLOOKUP(E67,'Termo Específico'!B$2:D$301,3,TRUE),",",MATCH(TRUE,Documento!B$2:B$998=F67,0),",",IF(G67="Complementar",0,1),",",IF(H67="","NULL",CONCATENATE("'",H67,"'")),",",I67,",",IF(J67="baixa","'BAIXA'",IF(J67="média","'MEDIA'",IF(J67="alta","'ALTA'","NULL"))),"),")</f>
        <v>(66,4,29,111,55,456,0,NULL,0,NULL),</v>
      </c>
    </row>
    <row r="68" spans="1:11" ht="30.75" customHeight="1">
      <c r="A68" s="27">
        <v>67</v>
      </c>
      <c r="B68" s="36" t="s">
        <v>1005</v>
      </c>
      <c r="C68" s="28" t="s">
        <v>22</v>
      </c>
      <c r="D68" s="28" t="s">
        <v>156</v>
      </c>
      <c r="E68" s="28" t="s">
        <v>295</v>
      </c>
      <c r="F68" s="28" t="s">
        <v>1557</v>
      </c>
      <c r="G68" s="50" t="s">
        <v>1014</v>
      </c>
      <c r="H68" s="50"/>
      <c r="I68" s="92" t="s">
        <v>1809</v>
      </c>
      <c r="J68" s="94"/>
      <c r="K68" s="17" t="str">
        <f t="array" ref="K68">CONCATENATE("(",A68,",",VLOOKUP(B68,Núcleo!B$2:E$11,4,TRUE),",",VLOOKUP(C68,'Tipo de Processo'!B$2:D$55,3,TRUE),",",VLOOKUP(D68,'Termo Geral'!B$2:D$173,3,TRUE),",",VLOOKUP(E68,'Termo Específico'!B$2:D$301,3,TRUE),",",MATCH(TRUE,Documento!B$2:B$998=F68,0),",",IF(G68="Complementar",0,1),",",IF(H68="","NULL",CONCATENATE("'",H68,"'")),",",I68,",",IF(J68="baixa","'BAIXA'",IF(J68="média","'MEDIA'",IF(J68="alta","'ALTA'","NULL"))),"),")</f>
        <v>(67,4,29,111,55,802,0,NULL,0,NULL),</v>
      </c>
    </row>
    <row r="69" spans="1:11" ht="30.75" customHeight="1">
      <c r="A69" s="27">
        <v>68</v>
      </c>
      <c r="B69" s="36" t="s">
        <v>1005</v>
      </c>
      <c r="C69" s="28" t="s">
        <v>22</v>
      </c>
      <c r="D69" s="28" t="s">
        <v>157</v>
      </c>
      <c r="E69" s="28" t="s">
        <v>295</v>
      </c>
      <c r="F69" s="28" t="s">
        <v>283</v>
      </c>
      <c r="G69" s="50" t="s">
        <v>1014</v>
      </c>
      <c r="H69" s="50"/>
      <c r="I69" s="92" t="s">
        <v>1809</v>
      </c>
      <c r="J69" s="94"/>
      <c r="K69" s="17" t="str">
        <f t="array" ref="K69">CONCATENATE("(",A69,",",VLOOKUP(B69,Núcleo!B$2:E$11,4,TRUE),",",VLOOKUP(C69,'Tipo de Processo'!B$2:D$55,3,TRUE),",",VLOOKUP(D69,'Termo Geral'!B$2:D$173,3,TRUE),",",VLOOKUP(E69,'Termo Específico'!B$2:D$301,3,TRUE),",",MATCH(TRUE,Documento!B$2:B$998=F69,0),",",IF(G69="Complementar",0,1),",",IF(H69="","NULL",CONCATENATE("'",H69,"'")),",",I69,",",IF(J69="baixa","'BAIXA'",IF(J69="média","'MEDIA'",IF(J69="alta","'ALTA'","NULL"))),"),")</f>
        <v>(68,4,29,114,55,456,0,NULL,0,NULL),</v>
      </c>
    </row>
    <row r="70" spans="1:11" ht="30.75" customHeight="1">
      <c r="A70" s="27">
        <v>69</v>
      </c>
      <c r="B70" s="36" t="s">
        <v>1005</v>
      </c>
      <c r="C70" s="28" t="s">
        <v>22</v>
      </c>
      <c r="D70" s="28" t="s">
        <v>157</v>
      </c>
      <c r="E70" s="28" t="s">
        <v>295</v>
      </c>
      <c r="F70" s="28" t="s">
        <v>1557</v>
      </c>
      <c r="G70" s="50" t="s">
        <v>1014</v>
      </c>
      <c r="H70" s="50"/>
      <c r="I70" s="92" t="s">
        <v>1809</v>
      </c>
      <c r="J70" s="94"/>
      <c r="K70" s="17" t="str">
        <f t="array" ref="K70">CONCATENATE("(",A70,",",VLOOKUP(B70,Núcleo!B$2:E$11,4,TRUE),",",VLOOKUP(C70,'Tipo de Processo'!B$2:D$55,3,TRUE),",",VLOOKUP(D70,'Termo Geral'!B$2:D$173,3,TRUE),",",VLOOKUP(E70,'Termo Específico'!B$2:D$301,3,TRUE),",",MATCH(TRUE,Documento!B$2:B$998=F70,0),",",IF(G70="Complementar",0,1),",",IF(H70="","NULL",CONCATENATE("'",H70,"'")),",",I70,",",IF(J70="baixa","'BAIXA'",IF(J70="média","'MEDIA'",IF(J70="alta","'ALTA'","NULL"))),"),")</f>
        <v>(69,4,29,114,55,802,0,NULL,0,NULL),</v>
      </c>
    </row>
    <row r="71" spans="1:11" ht="30.75" customHeight="1">
      <c r="A71" s="27">
        <v>70</v>
      </c>
      <c r="B71" s="37" t="s">
        <v>1005</v>
      </c>
      <c r="C71" s="29" t="s">
        <v>22</v>
      </c>
      <c r="D71" s="29" t="s">
        <v>158</v>
      </c>
      <c r="E71" s="29" t="s">
        <v>295</v>
      </c>
      <c r="F71" s="28" t="s">
        <v>283</v>
      </c>
      <c r="G71" s="28" t="s">
        <v>1014</v>
      </c>
      <c r="H71" s="28"/>
      <c r="I71" s="92" t="s">
        <v>1809</v>
      </c>
      <c r="J71" s="93"/>
      <c r="K71" s="17" t="str">
        <f t="array" ref="K71">CONCATENATE("(",A71,",",VLOOKUP(B71,Núcleo!B$2:E$11,4,TRUE),",",VLOOKUP(C71,'Tipo de Processo'!B$2:D$55,3,TRUE),",",VLOOKUP(D71,'Termo Geral'!B$2:D$173,3,TRUE),",",VLOOKUP(E71,'Termo Específico'!B$2:D$301,3,TRUE),",",MATCH(TRUE,Documento!B$2:B$998=F71,0),",",IF(G71="Complementar",0,1),",",IF(H71="","NULL",CONCATENATE("'",H71,"'")),",",I71,",",IF(J71="baixa","'BAIXA'",IF(J71="média","'MEDIA'",IF(J71="alta","'ALTA'","NULL"))),"),")</f>
        <v>(70,4,29,108,55,456,0,NULL,0,NULL),</v>
      </c>
    </row>
    <row r="72" spans="1:11" ht="30.75" customHeight="1">
      <c r="A72" s="27">
        <v>71</v>
      </c>
      <c r="B72" s="36" t="s">
        <v>1005</v>
      </c>
      <c r="C72" s="28" t="s">
        <v>22</v>
      </c>
      <c r="D72" s="28" t="s">
        <v>158</v>
      </c>
      <c r="E72" s="28" t="s">
        <v>295</v>
      </c>
      <c r="F72" s="28" t="s">
        <v>1557</v>
      </c>
      <c r="G72" s="50" t="s">
        <v>1014</v>
      </c>
      <c r="H72" s="50"/>
      <c r="I72" s="92" t="s">
        <v>1809</v>
      </c>
      <c r="J72" s="94"/>
      <c r="K72" s="17" t="str">
        <f t="array" ref="K72">CONCATENATE("(",A72,",",VLOOKUP(B72,Núcleo!B$2:E$11,4,TRUE),",",VLOOKUP(C72,'Tipo de Processo'!B$2:D$55,3,TRUE),",",VLOOKUP(D72,'Termo Geral'!B$2:D$173,3,TRUE),",",VLOOKUP(E72,'Termo Específico'!B$2:D$301,3,TRUE),",",MATCH(TRUE,Documento!B$2:B$998=F72,0),",",IF(G72="Complementar",0,1),",",IF(H72="","NULL",CONCATENATE("'",H72,"'")),",",I72,",",IF(J72="baixa","'BAIXA'",IF(J72="média","'MEDIA'",IF(J72="alta","'ALTA'","NULL"))),"),")</f>
        <v>(71,4,29,108,55,802,0,NULL,0,NULL),</v>
      </c>
    </row>
    <row r="73" spans="1:11" ht="30.75" customHeight="1">
      <c r="A73" s="27">
        <v>72</v>
      </c>
      <c r="B73" s="36" t="s">
        <v>1005</v>
      </c>
      <c r="C73" s="28" t="s">
        <v>22</v>
      </c>
      <c r="D73" s="28" t="s">
        <v>159</v>
      </c>
      <c r="E73" s="28" t="s">
        <v>295</v>
      </c>
      <c r="F73" s="28" t="s">
        <v>283</v>
      </c>
      <c r="G73" s="50" t="s">
        <v>1014</v>
      </c>
      <c r="H73" s="50"/>
      <c r="I73" s="92" t="s">
        <v>1809</v>
      </c>
      <c r="J73" s="94"/>
      <c r="K73" s="17" t="str">
        <f t="array" ref="K73">CONCATENATE("(",A73,",",VLOOKUP(B73,Núcleo!B$2:E$11,4,TRUE),",",VLOOKUP(C73,'Tipo de Processo'!B$2:D$55,3,TRUE),",",VLOOKUP(D73,'Termo Geral'!B$2:D$173,3,TRUE),",",VLOOKUP(E73,'Termo Específico'!B$2:D$301,3,TRUE),",",MATCH(TRUE,Documento!B$2:B$998=F73,0),",",IF(G73="Complementar",0,1),",",IF(H73="","NULL",CONCATENATE("'",H73,"'")),",",I73,",",IF(J73="baixa","'BAIXA'",IF(J73="média","'MEDIA'",IF(J73="alta","'ALTA'","NULL"))),"),")</f>
        <v>(72,4,29,107,55,456,0,NULL,0,NULL),</v>
      </c>
    </row>
    <row r="74" spans="1:11" ht="30.75" customHeight="1">
      <c r="A74" s="27">
        <v>73</v>
      </c>
      <c r="B74" s="36" t="s">
        <v>1005</v>
      </c>
      <c r="C74" s="28" t="s">
        <v>22</v>
      </c>
      <c r="D74" s="28" t="s">
        <v>159</v>
      </c>
      <c r="E74" s="28" t="s">
        <v>295</v>
      </c>
      <c r="F74" s="28" t="s">
        <v>1557</v>
      </c>
      <c r="G74" s="50" t="s">
        <v>1014</v>
      </c>
      <c r="H74" s="50"/>
      <c r="I74" s="92" t="s">
        <v>1809</v>
      </c>
      <c r="J74" s="94"/>
      <c r="K74" s="17" t="str">
        <f t="array" ref="K74">CONCATENATE("(",A74,",",VLOOKUP(B74,Núcleo!B$2:E$11,4,TRUE),",",VLOOKUP(C74,'Tipo de Processo'!B$2:D$55,3,TRUE),",",VLOOKUP(D74,'Termo Geral'!B$2:D$173,3,TRUE),",",VLOOKUP(E74,'Termo Específico'!B$2:D$301,3,TRUE),",",MATCH(TRUE,Documento!B$2:B$998=F74,0),",",IF(G74="Complementar",0,1),",",IF(H74="","NULL",CONCATENATE("'",H74,"'")),",",I74,",",IF(J74="baixa","'BAIXA'",IF(J74="média","'MEDIA'",IF(J74="alta","'ALTA'","NULL"))),"),")</f>
        <v>(73,4,29,107,55,802,0,NULL,0,NULL),</v>
      </c>
    </row>
    <row r="75" spans="1:11" ht="30.75" customHeight="1">
      <c r="A75" s="27">
        <v>74</v>
      </c>
      <c r="B75" s="36" t="s">
        <v>1005</v>
      </c>
      <c r="C75" s="28" t="s">
        <v>22</v>
      </c>
      <c r="D75" s="28" t="s">
        <v>160</v>
      </c>
      <c r="E75" s="28" t="s">
        <v>295</v>
      </c>
      <c r="F75" s="28" t="s">
        <v>283</v>
      </c>
      <c r="G75" s="50" t="s">
        <v>1014</v>
      </c>
      <c r="H75" s="50"/>
      <c r="I75" s="92" t="s">
        <v>1809</v>
      </c>
      <c r="J75" s="94"/>
      <c r="K75" s="17" t="str">
        <f t="array" ref="K75">CONCATENATE("(",A75,",",VLOOKUP(B75,Núcleo!B$2:E$11,4,TRUE),",",VLOOKUP(C75,'Tipo de Processo'!B$2:D$55,3,TRUE),",",VLOOKUP(D75,'Termo Geral'!B$2:D$173,3,TRUE),",",VLOOKUP(E75,'Termo Específico'!B$2:D$301,3,TRUE),",",MATCH(TRUE,Documento!B$2:B$998=F75,0),",",IF(G75="Complementar",0,1),",",IF(H75="","NULL",CONCATENATE("'",H75,"'")),",",I75,",",IF(J75="baixa","'BAIXA'",IF(J75="média","'MEDIA'",IF(J75="alta","'ALTA'","NULL"))),"),")</f>
        <v>(74,4,29,116,55,456,0,NULL,0,NULL),</v>
      </c>
    </row>
    <row r="76" spans="1:11" ht="30.75" customHeight="1">
      <c r="A76" s="27">
        <v>75</v>
      </c>
      <c r="B76" s="36" t="s">
        <v>1005</v>
      </c>
      <c r="C76" s="28" t="s">
        <v>22</v>
      </c>
      <c r="D76" s="28" t="s">
        <v>160</v>
      </c>
      <c r="E76" s="28" t="s">
        <v>295</v>
      </c>
      <c r="F76" s="28" t="s">
        <v>1557</v>
      </c>
      <c r="G76" s="50" t="s">
        <v>1014</v>
      </c>
      <c r="H76" s="50"/>
      <c r="I76" s="92" t="s">
        <v>1809</v>
      </c>
      <c r="J76" s="94"/>
      <c r="K76" s="17" t="str">
        <f t="array" ref="K76">CONCATENATE("(",A76,",",VLOOKUP(B76,Núcleo!B$2:E$11,4,TRUE),",",VLOOKUP(C76,'Tipo de Processo'!B$2:D$55,3,TRUE),",",VLOOKUP(D76,'Termo Geral'!B$2:D$173,3,TRUE),",",VLOOKUP(E76,'Termo Específico'!B$2:D$301,3,TRUE),",",MATCH(TRUE,Documento!B$2:B$998=F76,0),",",IF(G76="Complementar",0,1),",",IF(H76="","NULL",CONCATENATE("'",H76,"'")),",",I76,",",IF(J76="baixa","'BAIXA'",IF(J76="média","'MEDIA'",IF(J76="alta","'ALTA'","NULL"))),"),")</f>
        <v>(75,4,29,116,55,802,0,NULL,0,NULL),</v>
      </c>
    </row>
    <row r="77" spans="1:11" ht="30.75" customHeight="1">
      <c r="A77" s="27">
        <v>76</v>
      </c>
      <c r="B77" s="36" t="s">
        <v>1005</v>
      </c>
      <c r="C77" s="28" t="s">
        <v>22</v>
      </c>
      <c r="D77" s="28" t="s">
        <v>161</v>
      </c>
      <c r="E77" s="28" t="s">
        <v>295</v>
      </c>
      <c r="F77" s="28" t="s">
        <v>283</v>
      </c>
      <c r="G77" s="50" t="s">
        <v>1014</v>
      </c>
      <c r="H77" s="50"/>
      <c r="I77" s="92" t="s">
        <v>1809</v>
      </c>
      <c r="J77" s="94"/>
      <c r="K77" s="17" t="str">
        <f t="array" ref="K77">CONCATENATE("(",A77,",",VLOOKUP(B77,Núcleo!B$2:E$11,4,TRUE),",",VLOOKUP(C77,'Tipo de Processo'!B$2:D$55,3,TRUE),",",VLOOKUP(D77,'Termo Geral'!B$2:D$173,3,TRUE),",",VLOOKUP(E77,'Termo Específico'!B$2:D$301,3,TRUE),",",MATCH(TRUE,Documento!B$2:B$998=F77,0),",",IF(G77="Complementar",0,1),",",IF(H77="","NULL",CONCATENATE("'",H77,"'")),",",I77,",",IF(J77="baixa","'BAIXA'",IF(J77="média","'MEDIA'",IF(J77="alta","'ALTA'","NULL"))),"),")</f>
        <v>(76,4,29,117,55,456,0,NULL,0,NULL),</v>
      </c>
    </row>
    <row r="78" spans="1:11" ht="30.75" customHeight="1">
      <c r="A78" s="27">
        <v>77</v>
      </c>
      <c r="B78" s="36" t="s">
        <v>1005</v>
      </c>
      <c r="C78" s="28" t="s">
        <v>22</v>
      </c>
      <c r="D78" s="28" t="s">
        <v>161</v>
      </c>
      <c r="E78" s="28" t="s">
        <v>295</v>
      </c>
      <c r="F78" s="28" t="s">
        <v>1557</v>
      </c>
      <c r="G78" s="50" t="s">
        <v>1014</v>
      </c>
      <c r="H78" s="50"/>
      <c r="I78" s="92" t="s">
        <v>1809</v>
      </c>
      <c r="J78" s="94"/>
      <c r="K78" s="17" t="str">
        <f t="array" ref="K78">CONCATENATE("(",A78,",",VLOOKUP(B78,Núcleo!B$2:E$11,4,TRUE),",",VLOOKUP(C78,'Tipo de Processo'!B$2:D$55,3,TRUE),",",VLOOKUP(D78,'Termo Geral'!B$2:D$173,3,TRUE),",",VLOOKUP(E78,'Termo Específico'!B$2:D$301,3,TRUE),",",MATCH(TRUE,Documento!B$2:B$998=F78,0),",",IF(G78="Complementar",0,1),",",IF(H78="","NULL",CONCATENATE("'",H78,"'")),",",I78,",",IF(J78="baixa","'BAIXA'",IF(J78="média","'MEDIA'",IF(J78="alta","'ALTA'","NULL"))),"),")</f>
        <v>(77,4,29,117,55,802,0,NULL,0,NULL),</v>
      </c>
    </row>
    <row r="79" spans="1:11" ht="30.75" customHeight="1">
      <c r="A79" s="27">
        <v>78</v>
      </c>
      <c r="B79" s="36" t="s">
        <v>1005</v>
      </c>
      <c r="C79" s="28" t="s">
        <v>22</v>
      </c>
      <c r="D79" s="28" t="s">
        <v>162</v>
      </c>
      <c r="E79" s="28" t="s">
        <v>295</v>
      </c>
      <c r="F79" s="28" t="s">
        <v>283</v>
      </c>
      <c r="G79" s="50" t="s">
        <v>1014</v>
      </c>
      <c r="H79" s="50"/>
      <c r="I79" s="92" t="s">
        <v>1809</v>
      </c>
      <c r="J79" s="94"/>
      <c r="K79" s="17" t="str">
        <f t="array" ref="K79">CONCATENATE("(",A79,",",VLOOKUP(B79,Núcleo!B$2:E$11,4,TRUE),",",VLOOKUP(C79,'Tipo de Processo'!B$2:D$55,3,TRUE),",",VLOOKUP(D79,'Termo Geral'!B$2:D$173,3,TRUE),",",VLOOKUP(E79,'Termo Específico'!B$2:D$301,3,TRUE),",",MATCH(TRUE,Documento!B$2:B$998=F79,0),",",IF(G79="Complementar",0,1),",",IF(H79="","NULL",CONCATENATE("'",H79,"'")),",",I79,",",IF(J79="baixa","'BAIXA'",IF(J79="média","'MEDIA'",IF(J79="alta","'ALTA'","NULL"))),"),")</f>
        <v>(78,4,29,109,55,456,0,NULL,0,NULL),</v>
      </c>
    </row>
    <row r="80" spans="1:11" ht="30.75" customHeight="1">
      <c r="A80" s="27">
        <v>79</v>
      </c>
      <c r="B80" s="36" t="s">
        <v>1005</v>
      </c>
      <c r="C80" s="28" t="s">
        <v>22</v>
      </c>
      <c r="D80" s="28" t="s">
        <v>162</v>
      </c>
      <c r="E80" s="28" t="s">
        <v>295</v>
      </c>
      <c r="F80" s="28" t="s">
        <v>1557</v>
      </c>
      <c r="G80" s="50" t="s">
        <v>1014</v>
      </c>
      <c r="H80" s="50"/>
      <c r="I80" s="92" t="s">
        <v>1809</v>
      </c>
      <c r="J80" s="94"/>
      <c r="K80" s="17" t="str">
        <f t="array" ref="K80">CONCATENATE("(",A80,",",VLOOKUP(B80,Núcleo!B$2:E$11,4,TRUE),",",VLOOKUP(C80,'Tipo de Processo'!B$2:D$55,3,TRUE),",",VLOOKUP(D80,'Termo Geral'!B$2:D$173,3,TRUE),",",VLOOKUP(E80,'Termo Específico'!B$2:D$301,3,TRUE),",",MATCH(TRUE,Documento!B$2:B$998=F80,0),",",IF(G80="Complementar",0,1),",",IF(H80="","NULL",CONCATENATE("'",H80,"'")),",",I80,",",IF(J80="baixa","'BAIXA'",IF(J80="média","'MEDIA'",IF(J80="alta","'ALTA'","NULL"))),"),")</f>
        <v>(79,4,29,109,55,802,0,NULL,0,NULL),</v>
      </c>
    </row>
    <row r="81" spans="1:11" ht="30.75" customHeight="1">
      <c r="A81" s="27">
        <v>80</v>
      </c>
      <c r="B81" s="36" t="s">
        <v>1005</v>
      </c>
      <c r="C81" s="28" t="s">
        <v>22</v>
      </c>
      <c r="D81" s="28" t="s">
        <v>163</v>
      </c>
      <c r="E81" s="28" t="s">
        <v>295</v>
      </c>
      <c r="F81" s="28" t="s">
        <v>283</v>
      </c>
      <c r="G81" s="50" t="s">
        <v>1014</v>
      </c>
      <c r="H81" s="50"/>
      <c r="I81" s="92" t="s">
        <v>1809</v>
      </c>
      <c r="J81" s="94"/>
      <c r="K81" s="17" t="str">
        <f t="array" ref="K81">CONCATENATE("(",A81,",",VLOOKUP(B81,Núcleo!B$2:E$11,4,TRUE),",",VLOOKUP(C81,'Tipo de Processo'!B$2:D$55,3,TRUE),",",VLOOKUP(D81,'Termo Geral'!B$2:D$173,3,TRUE),",",VLOOKUP(E81,'Termo Específico'!B$2:D$301,3,TRUE),",",MATCH(TRUE,Documento!B$2:B$998=F81,0),",",IF(G81="Complementar",0,1),",",IF(H81="","NULL",CONCATENATE("'",H81,"'")),",",I81,",",IF(J81="baixa","'BAIXA'",IF(J81="média","'MEDIA'",IF(J81="alta","'ALTA'","NULL"))),"),")</f>
        <v>(80,4,29,112,55,456,0,NULL,0,NULL),</v>
      </c>
    </row>
    <row r="82" spans="1:11" ht="30.75" customHeight="1">
      <c r="A82" s="27">
        <v>81</v>
      </c>
      <c r="B82" s="36" t="s">
        <v>1005</v>
      </c>
      <c r="C82" s="29" t="s">
        <v>22</v>
      </c>
      <c r="D82" s="29" t="s">
        <v>163</v>
      </c>
      <c r="E82" s="28" t="s">
        <v>295</v>
      </c>
      <c r="F82" s="28" t="s">
        <v>1557</v>
      </c>
      <c r="G82" s="28" t="s">
        <v>1014</v>
      </c>
      <c r="H82" s="28"/>
      <c r="I82" s="92" t="s">
        <v>1809</v>
      </c>
      <c r="J82" s="93"/>
      <c r="K82" s="17" t="str">
        <f t="array" ref="K82">CONCATENATE("(",A82,",",VLOOKUP(B82,Núcleo!B$2:E$11,4,TRUE),",",VLOOKUP(C82,'Tipo de Processo'!B$2:D$55,3,TRUE),",",VLOOKUP(D82,'Termo Geral'!B$2:D$173,3,TRUE),",",VLOOKUP(E82,'Termo Específico'!B$2:D$301,3,TRUE),",",MATCH(TRUE,Documento!B$2:B$998=F82,0),",",IF(G82="Complementar",0,1),",",IF(H82="","NULL",CONCATENATE("'",H82,"'")),",",I82,",",IF(J82="baixa","'BAIXA'",IF(J82="média","'MEDIA'",IF(J82="alta","'ALTA'","NULL"))),"),")</f>
        <v>(81,4,29,112,55,802,0,NULL,0,NULL),</v>
      </c>
    </row>
    <row r="83" spans="1:11" ht="30.75" customHeight="1">
      <c r="A83" s="27">
        <v>82</v>
      </c>
      <c r="B83" s="36" t="s">
        <v>1005</v>
      </c>
      <c r="C83" s="29" t="s">
        <v>18</v>
      </c>
      <c r="D83" s="29" t="s">
        <v>145</v>
      </c>
      <c r="E83" s="28" t="s">
        <v>295</v>
      </c>
      <c r="F83" s="28" t="s">
        <v>283</v>
      </c>
      <c r="G83" s="28" t="s">
        <v>1014</v>
      </c>
      <c r="H83" s="28"/>
      <c r="I83" s="92" t="s">
        <v>1809</v>
      </c>
      <c r="J83" s="93"/>
      <c r="K83" s="17" t="str">
        <f t="array" ref="K83">CONCATENATE("(",A83,",",VLOOKUP(B83,Núcleo!B$2:E$11,4,TRUE),",",VLOOKUP(C83,'Tipo de Processo'!B$2:D$55,3,TRUE),",",VLOOKUP(D83,'Termo Geral'!B$2:D$173,3,TRUE),",",VLOOKUP(E83,'Termo Específico'!B$2:D$301,3,TRUE),",",MATCH(TRUE,Documento!B$2:B$998=F83,0),",",IF(G83="Complementar",0,1),",",IF(H83="","NULL",CONCATENATE("'",H83,"'")),",",I83,",",IF(J83="baixa","'BAIXA'",IF(J83="média","'MEDIA'",IF(J83="alta","'ALTA'","NULL"))),"),")</f>
        <v>(82,4,31,56,55,456,0,NULL,0,NULL),</v>
      </c>
    </row>
    <row r="84" spans="1:11" ht="30.75" customHeight="1">
      <c r="A84" s="27">
        <v>83</v>
      </c>
      <c r="B84" s="36" t="s">
        <v>1005</v>
      </c>
      <c r="C84" s="28" t="s">
        <v>18</v>
      </c>
      <c r="D84" s="28" t="s">
        <v>145</v>
      </c>
      <c r="E84" s="28" t="s">
        <v>295</v>
      </c>
      <c r="F84" s="28" t="s">
        <v>1557</v>
      </c>
      <c r="G84" s="28" t="s">
        <v>1014</v>
      </c>
      <c r="H84" s="28"/>
      <c r="I84" s="92" t="s">
        <v>1809</v>
      </c>
      <c r="J84" s="93"/>
      <c r="K84" s="17" t="str">
        <f t="array" ref="K84">CONCATENATE("(",A84,",",VLOOKUP(B84,Núcleo!B$2:E$11,4,TRUE),",",VLOOKUP(C84,'Tipo de Processo'!B$2:D$55,3,TRUE),",",VLOOKUP(D84,'Termo Geral'!B$2:D$173,3,TRUE),",",VLOOKUP(E84,'Termo Específico'!B$2:D$301,3,TRUE),",",MATCH(TRUE,Documento!B$2:B$998=F84,0),",",IF(G84="Complementar",0,1),",",IF(H84="","NULL",CONCATENATE("'",H84,"'")),",",I84,",",IF(J84="baixa","'BAIXA'",IF(J84="média","'MEDIA'",IF(J84="alta","'ALTA'","NULL"))),"),")</f>
        <v>(83,4,31,56,55,802,0,NULL,0,NULL),</v>
      </c>
    </row>
    <row r="85" spans="1:11" ht="30.75" customHeight="1">
      <c r="A85" s="27">
        <v>84</v>
      </c>
      <c r="B85" s="36" t="s">
        <v>1005</v>
      </c>
      <c r="C85" s="29" t="s">
        <v>18</v>
      </c>
      <c r="D85" s="29" t="s">
        <v>171</v>
      </c>
      <c r="E85" s="28" t="s">
        <v>295</v>
      </c>
      <c r="F85" s="28" t="s">
        <v>283</v>
      </c>
      <c r="G85" s="28" t="s">
        <v>1014</v>
      </c>
      <c r="H85" s="28"/>
      <c r="I85" s="92" t="s">
        <v>1809</v>
      </c>
      <c r="J85" s="93"/>
      <c r="K85" s="17" t="str">
        <f t="array" ref="K85">CONCATENATE("(",A85,",",VLOOKUP(B85,Núcleo!B$2:E$11,4,TRUE),",",VLOOKUP(C85,'Tipo de Processo'!B$2:D$55,3,TRUE),",",VLOOKUP(D85,'Termo Geral'!B$2:D$173,3,TRUE),",",VLOOKUP(E85,'Termo Específico'!B$2:D$301,3,TRUE),",",MATCH(TRUE,Documento!B$2:B$998=F85,0),",",IF(G85="Complementar",0,1),",",IF(H85="","NULL",CONCATENATE("'",H85,"'")),",",I85,",",IF(J85="baixa","'BAIXA'",IF(J85="média","'MEDIA'",IF(J85="alta","'ALTA'","NULL"))),"),")</f>
        <v>(84,4,31,158,55,456,0,NULL,0,NULL),</v>
      </c>
    </row>
    <row r="86" spans="1:11" ht="30.75" customHeight="1">
      <c r="A86" s="27">
        <v>85</v>
      </c>
      <c r="B86" s="36" t="s">
        <v>1005</v>
      </c>
      <c r="C86" s="29" t="s">
        <v>18</v>
      </c>
      <c r="D86" s="29" t="s">
        <v>171</v>
      </c>
      <c r="E86" s="28" t="s">
        <v>295</v>
      </c>
      <c r="F86" s="28" t="s">
        <v>1557</v>
      </c>
      <c r="G86" s="28" t="s">
        <v>1014</v>
      </c>
      <c r="H86" s="28"/>
      <c r="I86" s="92" t="s">
        <v>1809</v>
      </c>
      <c r="J86" s="93"/>
      <c r="K86" s="17" t="str">
        <f t="array" ref="K86">CONCATENATE("(",A86,",",VLOOKUP(B86,Núcleo!B$2:E$11,4,TRUE),",",VLOOKUP(C86,'Tipo de Processo'!B$2:D$55,3,TRUE),",",VLOOKUP(D86,'Termo Geral'!B$2:D$173,3,TRUE),",",VLOOKUP(E86,'Termo Específico'!B$2:D$301,3,TRUE),",",MATCH(TRUE,Documento!B$2:B$998=F86,0),",",IF(G86="Complementar",0,1),",",IF(H86="","NULL",CONCATENATE("'",H86,"'")),",",I86,",",IF(J86="baixa","'BAIXA'",IF(J86="média","'MEDIA'",IF(J86="alta","'ALTA'","NULL"))),"),")</f>
        <v>(85,4,31,158,55,802,0,NULL,0,NULL),</v>
      </c>
    </row>
    <row r="87" spans="1:11" ht="30.75" customHeight="1">
      <c r="A87" s="27">
        <v>86</v>
      </c>
      <c r="B87" s="37" t="s">
        <v>1005</v>
      </c>
      <c r="C87" s="28" t="s">
        <v>18</v>
      </c>
      <c r="D87" s="28" t="s">
        <v>172</v>
      </c>
      <c r="E87" s="28" t="s">
        <v>295</v>
      </c>
      <c r="F87" s="28" t="s">
        <v>283</v>
      </c>
      <c r="G87" s="28" t="s">
        <v>1014</v>
      </c>
      <c r="H87" s="28"/>
      <c r="I87" s="92" t="s">
        <v>1809</v>
      </c>
      <c r="J87" s="93"/>
      <c r="K87" s="17" t="str">
        <f t="array" ref="K87">CONCATENATE("(",A87,",",VLOOKUP(B87,Núcleo!B$2:E$11,4,TRUE),",",VLOOKUP(C87,'Tipo de Processo'!B$2:D$55,3,TRUE),",",VLOOKUP(D87,'Termo Geral'!B$2:D$173,3,TRUE),",",VLOOKUP(E87,'Termo Específico'!B$2:D$301,3,TRUE),",",MATCH(TRUE,Documento!B$2:B$998=F87,0),",",IF(G87="Complementar",0,1),",",IF(H87="","NULL",CONCATENATE("'",H87,"'")),",",I87,",",IF(J87="baixa","'BAIXA'",IF(J87="média","'MEDIA'",IF(J87="alta","'ALTA'","NULL"))),"),")</f>
        <v>(86,4,31,159,55,456,0,NULL,0,NULL),</v>
      </c>
    </row>
    <row r="88" spans="1:11" ht="30.75" customHeight="1">
      <c r="A88" s="27">
        <v>87</v>
      </c>
      <c r="B88" s="37" t="s">
        <v>1005</v>
      </c>
      <c r="C88" s="29" t="s">
        <v>18</v>
      </c>
      <c r="D88" s="29" t="s">
        <v>172</v>
      </c>
      <c r="E88" s="28" t="s">
        <v>295</v>
      </c>
      <c r="F88" s="28" t="s">
        <v>1557</v>
      </c>
      <c r="G88" s="28" t="s">
        <v>1014</v>
      </c>
      <c r="H88" s="28"/>
      <c r="I88" s="92" t="s">
        <v>1809</v>
      </c>
      <c r="J88" s="93"/>
      <c r="K88" s="17" t="str">
        <f t="array" ref="K88">CONCATENATE("(",A88,",",VLOOKUP(B88,Núcleo!B$2:E$11,4,TRUE),",",VLOOKUP(C88,'Tipo de Processo'!B$2:D$55,3,TRUE),",",VLOOKUP(D88,'Termo Geral'!B$2:D$173,3,TRUE),",",VLOOKUP(E88,'Termo Específico'!B$2:D$301,3,TRUE),",",MATCH(TRUE,Documento!B$2:B$998=F88,0),",",IF(G88="Complementar",0,1),",",IF(H88="","NULL",CONCATENATE("'",H88,"'")),",",I88,",",IF(J88="baixa","'BAIXA'",IF(J88="média","'MEDIA'",IF(J88="alta","'ALTA'","NULL"))),"),")</f>
        <v>(87,4,31,159,55,802,0,NULL,0,NULL),</v>
      </c>
    </row>
    <row r="89" spans="1:11" ht="30.75" customHeight="1">
      <c r="A89" s="27">
        <v>88</v>
      </c>
      <c r="B89" s="37" t="s">
        <v>1005</v>
      </c>
      <c r="C89" s="28" t="s">
        <v>16</v>
      </c>
      <c r="D89" s="28" t="s">
        <v>86</v>
      </c>
      <c r="E89" s="28" t="s">
        <v>295</v>
      </c>
      <c r="F89" s="28" t="s">
        <v>736</v>
      </c>
      <c r="G89" s="28" t="s">
        <v>1014</v>
      </c>
      <c r="H89" s="28"/>
      <c r="I89" s="92" t="s">
        <v>1809</v>
      </c>
      <c r="J89" s="93"/>
      <c r="K89" s="17" t="str">
        <f t="array" ref="K89">CONCATENATE("(",A89,",",VLOOKUP(B89,Núcleo!B$2:E$11,4,TRUE),",",VLOOKUP(C89,'Tipo de Processo'!B$2:D$55,3,TRUE),",",VLOOKUP(D89,'Termo Geral'!B$2:D$173,3,TRUE),",",VLOOKUP(E89,'Termo Específico'!B$2:D$301,3,TRUE),",",MATCH(TRUE,Documento!B$2:B$998=F89,0),",",IF(G89="Complementar",0,1),",",IF(H89="","NULL",CONCATENATE("'",H89,"'")),",",I89,",",IF(J89="baixa","'BAIXA'",IF(J89="média","'MEDIA'",IF(J89="alta","'ALTA'","NULL"))),"),")</f>
        <v>(88,4,32,40,55,865,0,NULL,0,NULL),</v>
      </c>
    </row>
    <row r="90" spans="1:11" ht="30.75" customHeight="1">
      <c r="A90" s="27">
        <v>89</v>
      </c>
      <c r="B90" s="37" t="s">
        <v>1005</v>
      </c>
      <c r="C90" s="29" t="s">
        <v>17</v>
      </c>
      <c r="D90" s="29" t="s">
        <v>87</v>
      </c>
      <c r="E90" s="28" t="s">
        <v>1276</v>
      </c>
      <c r="F90" s="28" t="s">
        <v>740</v>
      </c>
      <c r="G90" s="28" t="s">
        <v>1014</v>
      </c>
      <c r="H90" s="28"/>
      <c r="I90" s="92" t="s">
        <v>1809</v>
      </c>
      <c r="J90" s="93"/>
      <c r="K90" s="17" t="str">
        <f t="array" ref="K90">CONCATENATE("(",A90,",",VLOOKUP(B90,Núcleo!B$2:E$11,4,TRUE),",",VLOOKUP(C90,'Tipo de Processo'!B$2:D$55,3,TRUE),",",VLOOKUP(D90,'Termo Geral'!B$2:D$173,3,TRUE),",",VLOOKUP(E90,'Termo Específico'!B$2:D$301,3,TRUE),",",MATCH(TRUE,Documento!B$2:B$998=F90,0),",",IF(G90="Complementar",0,1),",",IF(H90="","NULL",CONCATENATE("'",H90,"'")),",",I90,",",IF(J90="baixa","'BAIXA'",IF(J90="média","'MEDIA'",IF(J90="alta","'ALTA'","NULL"))),"),")</f>
        <v>(89,4,34,127,51,119,0,NULL,0,NULL),</v>
      </c>
    </row>
    <row r="91" spans="1:11" ht="30.75" customHeight="1">
      <c r="A91" s="27">
        <v>90</v>
      </c>
      <c r="B91" s="37" t="s">
        <v>1005</v>
      </c>
      <c r="C91" s="28" t="s">
        <v>17</v>
      </c>
      <c r="D91" s="28" t="s">
        <v>87</v>
      </c>
      <c r="E91" s="28" t="s">
        <v>1276</v>
      </c>
      <c r="F91" s="28" t="s">
        <v>742</v>
      </c>
      <c r="G91" s="28" t="s">
        <v>1014</v>
      </c>
      <c r="H91" s="28"/>
      <c r="I91" s="92" t="s">
        <v>1809</v>
      </c>
      <c r="J91" s="93"/>
      <c r="K91" s="17" t="str">
        <f t="array" ref="K91">CONCATENATE("(",A91,",",VLOOKUP(B91,Núcleo!B$2:E$11,4,TRUE),",",VLOOKUP(C91,'Tipo de Processo'!B$2:D$55,3,TRUE),",",VLOOKUP(D91,'Termo Geral'!B$2:D$173,3,TRUE),",",VLOOKUP(E91,'Termo Específico'!B$2:D$301,3,TRUE),",",MATCH(TRUE,Documento!B$2:B$998=F91,0),",",IF(G91="Complementar",0,1),",",IF(H91="","NULL",CONCATENATE("'",H91,"'")),",",I91,",",IF(J91="baixa","'BAIXA'",IF(J91="média","'MEDIA'",IF(J91="alta","'ALTA'","NULL"))),"),")</f>
        <v>(90,4,34,127,51,874,0,NULL,0,NULL),</v>
      </c>
    </row>
    <row r="92" spans="1:11" ht="30.75" customHeight="1">
      <c r="A92" s="27">
        <v>91</v>
      </c>
      <c r="B92" s="36" t="s">
        <v>1005</v>
      </c>
      <c r="C92" s="29" t="s">
        <v>23</v>
      </c>
      <c r="D92" s="29" t="s">
        <v>164</v>
      </c>
      <c r="E92" s="28" t="s">
        <v>295</v>
      </c>
      <c r="F92" s="28" t="s">
        <v>283</v>
      </c>
      <c r="G92" s="28" t="s">
        <v>1014</v>
      </c>
      <c r="H92" s="28"/>
      <c r="I92" s="92" t="s">
        <v>1809</v>
      </c>
      <c r="J92" s="93"/>
      <c r="K92" s="17" t="str">
        <f t="array" ref="K92">CONCATENATE("(",A92,",",VLOOKUP(B92,Núcleo!B$2:E$11,4,TRUE),",",VLOOKUP(C92,'Tipo de Processo'!B$2:D$55,3,TRUE),",",VLOOKUP(D92,'Termo Geral'!B$2:D$173,3,TRUE),",",VLOOKUP(E92,'Termo Específico'!B$2:D$301,3,TRUE),",",MATCH(TRUE,Documento!B$2:B$998=F92,0),",",IF(G92="Complementar",0,1),",",IF(H92="","NULL",CONCATENATE("'",H92,"'")),",",I92,",",IF(J92="baixa","'BAIXA'",IF(J92="média","'MEDIA'",IF(J92="alta","'ALTA'","NULL"))),"),")</f>
        <v>(91,4,36,143,55,456,0,NULL,0,NULL),</v>
      </c>
    </row>
    <row r="93" spans="1:11" ht="30.75" customHeight="1">
      <c r="A93" s="27">
        <v>92</v>
      </c>
      <c r="B93" s="37" t="s">
        <v>1005</v>
      </c>
      <c r="C93" s="29" t="s">
        <v>23</v>
      </c>
      <c r="D93" s="29" t="s">
        <v>164</v>
      </c>
      <c r="E93" s="28" t="s">
        <v>295</v>
      </c>
      <c r="F93" s="28" t="s">
        <v>1557</v>
      </c>
      <c r="G93" s="28" t="s">
        <v>1014</v>
      </c>
      <c r="H93" s="28"/>
      <c r="I93" s="92" t="s">
        <v>1809</v>
      </c>
      <c r="J93" s="93"/>
      <c r="K93" s="17" t="str">
        <f t="array" ref="K93">CONCATENATE("(",A93,",",VLOOKUP(B93,Núcleo!B$2:E$11,4,TRUE),",",VLOOKUP(C93,'Tipo de Processo'!B$2:D$55,3,TRUE),",",VLOOKUP(D93,'Termo Geral'!B$2:D$173,3,TRUE),",",VLOOKUP(E93,'Termo Específico'!B$2:D$301,3,TRUE),",",MATCH(TRUE,Documento!B$2:B$998=F93,0),",",IF(G93="Complementar",0,1),",",IF(H93="","NULL",CONCATENATE("'",H93,"'")),",",I93,",",IF(J93="baixa","'BAIXA'",IF(J93="média","'MEDIA'",IF(J93="alta","'ALTA'","NULL"))),"),")</f>
        <v>(92,4,36,143,55,802,0,NULL,0,NULL),</v>
      </c>
    </row>
    <row r="94" spans="1:11" ht="30.75" customHeight="1">
      <c r="A94" s="27">
        <v>93</v>
      </c>
      <c r="B94" s="37" t="s">
        <v>1005</v>
      </c>
      <c r="C94" s="29" t="s">
        <v>24</v>
      </c>
      <c r="D94" s="29" t="s">
        <v>165</v>
      </c>
      <c r="E94" s="28" t="s">
        <v>278</v>
      </c>
      <c r="F94" s="28" t="s">
        <v>283</v>
      </c>
      <c r="G94" s="28" t="s">
        <v>1014</v>
      </c>
      <c r="H94" s="28"/>
      <c r="I94" s="92" t="s">
        <v>1809</v>
      </c>
      <c r="J94" s="93"/>
      <c r="K94" s="17" t="str">
        <f t="array" ref="K94">CONCATENATE("(",A94,",",VLOOKUP(B94,Núcleo!B$2:E$11,4,TRUE),",",VLOOKUP(C94,'Tipo de Processo'!B$2:D$55,3,TRUE),",",VLOOKUP(D94,'Termo Geral'!B$2:D$173,3,TRUE),",",VLOOKUP(E94,'Termo Específico'!B$2:D$301,3,TRUE),",",MATCH(TRUE,Documento!B$2:B$998=F94,0),",",IF(G94="Complementar",0,1),",",IF(H94="","NULL",CONCATENATE("'",H94,"'")),",",I94,",",IF(J94="baixa","'BAIXA'",IF(J94="média","'MEDIA'",IF(J94="alta","'ALTA'","NULL"))),"),")</f>
        <v>(93,4,37,144,75,456,0,NULL,0,NULL),</v>
      </c>
    </row>
    <row r="95" spans="1:11" ht="30.75" customHeight="1">
      <c r="A95" s="27">
        <v>94</v>
      </c>
      <c r="B95" s="37" t="s">
        <v>1005</v>
      </c>
      <c r="C95" s="29" t="s">
        <v>24</v>
      </c>
      <c r="D95" s="29" t="s">
        <v>165</v>
      </c>
      <c r="E95" s="28" t="s">
        <v>278</v>
      </c>
      <c r="F95" s="28" t="s">
        <v>1557</v>
      </c>
      <c r="G95" s="28" t="s">
        <v>1014</v>
      </c>
      <c r="H95" s="28"/>
      <c r="I95" s="92" t="s">
        <v>1809</v>
      </c>
      <c r="J95" s="93"/>
      <c r="K95" s="17" t="str">
        <f t="array" ref="K95">CONCATENATE("(",A95,",",VLOOKUP(B95,Núcleo!B$2:E$11,4,TRUE),",",VLOOKUP(C95,'Tipo de Processo'!B$2:D$55,3,TRUE),",",VLOOKUP(D95,'Termo Geral'!B$2:D$173,3,TRUE),",",VLOOKUP(E95,'Termo Específico'!B$2:D$301,3,TRUE),",",MATCH(TRUE,Documento!B$2:B$998=F95,0),",",IF(G95="Complementar",0,1),",",IF(H95="","NULL",CONCATENATE("'",H95,"'")),",",I95,",",IF(J95="baixa","'BAIXA'",IF(J95="média","'MEDIA'",IF(J95="alta","'ALTA'","NULL"))),"),")</f>
        <v>(94,4,37,144,75,802,0,NULL,0,NULL),</v>
      </c>
    </row>
    <row r="96" spans="1:11" ht="30.75" customHeight="1">
      <c r="A96" s="27">
        <v>95</v>
      </c>
      <c r="B96" s="36" t="s">
        <v>1005</v>
      </c>
      <c r="C96" s="28" t="s">
        <v>24</v>
      </c>
      <c r="D96" s="28" t="s">
        <v>165</v>
      </c>
      <c r="E96" s="28" t="s">
        <v>279</v>
      </c>
      <c r="F96" s="28" t="s">
        <v>761</v>
      </c>
      <c r="G96" s="28" t="s">
        <v>1014</v>
      </c>
      <c r="H96" s="28"/>
      <c r="I96" s="92" t="s">
        <v>1809</v>
      </c>
      <c r="J96" s="93"/>
      <c r="K96" s="17" t="str">
        <f t="array" ref="K96">CONCATENATE("(",A96,",",VLOOKUP(B96,Núcleo!B$2:E$11,4,TRUE),",",VLOOKUP(C96,'Tipo de Processo'!B$2:D$55,3,TRUE),",",VLOOKUP(D96,'Termo Geral'!B$2:D$173,3,TRUE),",",VLOOKUP(E96,'Termo Específico'!B$2:D$301,3,TRUE),",",MATCH(TRUE,Documento!B$2:B$998=F96,0),",",IF(G96="Complementar",0,1),",",IF(H96="","NULL",CONCATENATE("'",H96,"'")),",",I96,",",IF(J96="baixa","'BAIXA'",IF(J96="média","'MEDIA'",IF(J96="alta","'ALTA'","NULL"))),"),")</f>
        <v>(95,4,37,144,238,795,0,NULL,0,NULL),</v>
      </c>
    </row>
    <row r="97" spans="1:11" ht="30.75" customHeight="1">
      <c r="A97" s="27">
        <v>96</v>
      </c>
      <c r="B97" s="36" t="s">
        <v>1005</v>
      </c>
      <c r="C97" s="28" t="s">
        <v>24</v>
      </c>
      <c r="D97" s="28" t="s">
        <v>166</v>
      </c>
      <c r="E97" s="28" t="s">
        <v>295</v>
      </c>
      <c r="F97" s="28" t="s">
        <v>283</v>
      </c>
      <c r="G97" s="28" t="s">
        <v>1014</v>
      </c>
      <c r="H97" s="28"/>
      <c r="I97" s="92" t="s">
        <v>1809</v>
      </c>
      <c r="J97" s="93"/>
      <c r="K97" s="17" t="str">
        <f t="array" ref="K97">CONCATENATE("(",A97,",",VLOOKUP(B97,Núcleo!B$2:E$11,4,TRUE),",",VLOOKUP(C97,'Tipo de Processo'!B$2:D$55,3,TRUE),",",VLOOKUP(D97,'Termo Geral'!B$2:D$173,3,TRUE),",",VLOOKUP(E97,'Termo Específico'!B$2:D$301,3,TRUE),",",MATCH(TRUE,Documento!B$2:B$998=F97,0),",",IF(G97="Complementar",0,1),",",IF(H97="","NULL",CONCATENATE("'",H97,"'")),",",I97,",",IF(J97="baixa","'BAIXA'",IF(J97="média","'MEDIA'",IF(J97="alta","'ALTA'","NULL"))),"),")</f>
        <v>(96,4,37,145,55,456,0,NULL,0,NULL),</v>
      </c>
    </row>
    <row r="98" spans="1:11" ht="30.75" customHeight="1">
      <c r="A98" s="27">
        <v>97</v>
      </c>
      <c r="B98" s="36" t="s">
        <v>1005</v>
      </c>
      <c r="C98" s="28" t="s">
        <v>24</v>
      </c>
      <c r="D98" s="28" t="s">
        <v>166</v>
      </c>
      <c r="E98" s="28" t="s">
        <v>295</v>
      </c>
      <c r="F98" s="28" t="s">
        <v>1557</v>
      </c>
      <c r="G98" s="28" t="s">
        <v>1014</v>
      </c>
      <c r="H98" s="28"/>
      <c r="I98" s="92" t="s">
        <v>1809</v>
      </c>
      <c r="J98" s="93"/>
      <c r="K98" s="17" t="str">
        <f t="array" ref="K98">CONCATENATE("(",A98,",",VLOOKUP(B98,Núcleo!B$2:E$11,4,TRUE),",",VLOOKUP(C98,'Tipo de Processo'!B$2:D$55,3,TRUE),",",VLOOKUP(D98,'Termo Geral'!B$2:D$173,3,TRUE),",",VLOOKUP(E98,'Termo Específico'!B$2:D$301,3,TRUE),",",MATCH(TRUE,Documento!B$2:B$998=F98,0),",",IF(G98="Complementar",0,1),",",IF(H98="","NULL",CONCATENATE("'",H98,"'")),",",I98,",",IF(J98="baixa","'BAIXA'",IF(J98="média","'MEDIA'",IF(J98="alta","'ALTA'","NULL"))),"),")</f>
        <v>(97,4,37,145,55,802,0,NULL,0,NULL),</v>
      </c>
    </row>
    <row r="99" spans="1:11" ht="30.75" customHeight="1">
      <c r="A99" s="27">
        <v>98</v>
      </c>
      <c r="B99" s="37" t="s">
        <v>1005</v>
      </c>
      <c r="C99" s="28" t="s">
        <v>24</v>
      </c>
      <c r="D99" s="28" t="s">
        <v>167</v>
      </c>
      <c r="E99" s="28" t="s">
        <v>295</v>
      </c>
      <c r="F99" s="28" t="s">
        <v>283</v>
      </c>
      <c r="G99" s="28" t="s">
        <v>1014</v>
      </c>
      <c r="H99" s="28"/>
      <c r="I99" s="92" t="s">
        <v>1809</v>
      </c>
      <c r="J99" s="93"/>
      <c r="K99" s="17" t="str">
        <f t="array" ref="K99">CONCATENATE("(",A99,",",VLOOKUP(B99,Núcleo!B$2:E$11,4,TRUE),",",VLOOKUP(C99,'Tipo de Processo'!B$2:D$55,3,TRUE),",",VLOOKUP(D99,'Termo Geral'!B$2:D$173,3,TRUE),",",VLOOKUP(E99,'Termo Específico'!B$2:D$301,3,TRUE),",",MATCH(TRUE,Documento!B$2:B$998=F99,0),",",IF(G99="Complementar",0,1),",",IF(H99="","NULL",CONCATENATE("'",H99,"'")),",",I99,",",IF(J99="baixa","'BAIXA'",IF(J99="média","'MEDIA'",IF(J99="alta","'ALTA'","NULL"))),"),")</f>
        <v>(98,4,37,146,55,456,0,NULL,0,NULL),</v>
      </c>
    </row>
    <row r="100" spans="1:11" ht="30.75" customHeight="1">
      <c r="A100" s="27">
        <v>99</v>
      </c>
      <c r="B100" s="36" t="s">
        <v>1005</v>
      </c>
      <c r="C100" s="28" t="s">
        <v>24</v>
      </c>
      <c r="D100" s="28" t="s">
        <v>167</v>
      </c>
      <c r="E100" s="28" t="s">
        <v>295</v>
      </c>
      <c r="F100" s="28" t="s">
        <v>1557</v>
      </c>
      <c r="G100" s="28" t="s">
        <v>1014</v>
      </c>
      <c r="H100" s="28"/>
      <c r="I100" s="92" t="s">
        <v>1809</v>
      </c>
      <c r="J100" s="93"/>
      <c r="K100" s="17" t="str">
        <f t="array" ref="K100">CONCATENATE("(",A100,",",VLOOKUP(B100,Núcleo!B$2:E$11,4,TRUE),",",VLOOKUP(C100,'Tipo de Processo'!B$2:D$55,3,TRUE),",",VLOOKUP(D100,'Termo Geral'!B$2:D$173,3,TRUE),",",VLOOKUP(E100,'Termo Específico'!B$2:D$301,3,TRUE),",",MATCH(TRUE,Documento!B$2:B$998=F100,0),",",IF(G100="Complementar",0,1),",",IF(H100="","NULL",CONCATENATE("'",H100,"'")),",",I100,",",IF(J100="baixa","'BAIXA'",IF(J100="média","'MEDIA'",IF(J100="alta","'ALTA'","NULL"))),"),")</f>
        <v>(99,4,37,146,55,802,0,NULL,0,NULL),</v>
      </c>
    </row>
    <row r="101" spans="1:11" ht="30.75" customHeight="1">
      <c r="A101" s="27">
        <v>100</v>
      </c>
      <c r="B101" s="36" t="s">
        <v>1005</v>
      </c>
      <c r="C101" s="28" t="s">
        <v>1072</v>
      </c>
      <c r="D101" s="28" t="s">
        <v>143</v>
      </c>
      <c r="E101" s="28" t="s">
        <v>295</v>
      </c>
      <c r="F101" s="28" t="s">
        <v>1557</v>
      </c>
      <c r="G101" s="28" t="s">
        <v>1014</v>
      </c>
      <c r="H101" s="28"/>
      <c r="I101" s="92" t="s">
        <v>1809</v>
      </c>
      <c r="J101" s="93"/>
      <c r="K101" s="17" t="str">
        <f t="array" ref="K101">CONCATENATE("(",A101,",",VLOOKUP(B101,Núcleo!B$2:E$11,4,TRUE),",",VLOOKUP(C101,'Tipo de Processo'!B$2:D$55,3,TRUE),",",VLOOKUP(D101,'Termo Geral'!B$2:D$173,3,TRUE),",",VLOOKUP(E101,'Termo Específico'!B$2:D$301,3,TRUE),",",MATCH(TRUE,Documento!B$2:B$998=F101,0),",",IF(G101="Complementar",0,1),",",IF(H101="","NULL",CONCATENATE("'",H101,"'")),",",I101,",",IF(J101="baixa","'BAIXA'",IF(J101="média","'MEDIA'",IF(J101="alta","'ALTA'","NULL"))),"),")</f>
        <v>(100,4,43,3,55,802,0,NULL,0,NULL),</v>
      </c>
    </row>
    <row r="102" spans="1:11" ht="30.75" customHeight="1">
      <c r="A102" s="27">
        <v>101</v>
      </c>
      <c r="B102" s="36" t="s">
        <v>1005</v>
      </c>
      <c r="C102" s="28" t="s">
        <v>1072</v>
      </c>
      <c r="D102" s="28" t="s">
        <v>168</v>
      </c>
      <c r="E102" s="28" t="s">
        <v>295</v>
      </c>
      <c r="F102" s="28" t="s">
        <v>283</v>
      </c>
      <c r="G102" s="28" t="s">
        <v>1014</v>
      </c>
      <c r="H102" s="28"/>
      <c r="I102" s="92" t="s">
        <v>1809</v>
      </c>
      <c r="J102" s="93"/>
      <c r="K102" s="17" t="str">
        <f t="array" ref="K102">CONCATENATE("(",A102,",",VLOOKUP(B102,Núcleo!B$2:E$11,4,TRUE),",",VLOOKUP(C102,'Tipo de Processo'!B$2:D$55,3,TRUE),",",VLOOKUP(D102,'Termo Geral'!B$2:D$173,3,TRUE),",",VLOOKUP(E102,'Termo Específico'!B$2:D$301,3,TRUE),",",MATCH(TRUE,Documento!B$2:B$998=F102,0),",",IF(G102="Complementar",0,1),",",IF(H102="","NULL",CONCATENATE("'",H102,"'")),",",I102,",",IF(J102="baixa","'BAIXA'",IF(J102="média","'MEDIA'",IF(J102="alta","'ALTA'","NULL"))),"),")</f>
        <v>(101,4,43,148,55,456,0,NULL,0,NULL),</v>
      </c>
    </row>
    <row r="103" spans="1:11" ht="30.75" customHeight="1">
      <c r="A103" s="27">
        <v>102</v>
      </c>
      <c r="B103" s="36" t="s">
        <v>1005</v>
      </c>
      <c r="C103" s="28" t="s">
        <v>1072</v>
      </c>
      <c r="D103" s="28" t="s">
        <v>168</v>
      </c>
      <c r="E103" s="28" t="s">
        <v>295</v>
      </c>
      <c r="F103" s="28" t="s">
        <v>1557</v>
      </c>
      <c r="G103" s="28" t="s">
        <v>1014</v>
      </c>
      <c r="H103" s="28"/>
      <c r="I103" s="92" t="s">
        <v>1809</v>
      </c>
      <c r="J103" s="93"/>
      <c r="K103" s="17" t="str">
        <f t="array" ref="K103">CONCATENATE("(",A103,",",VLOOKUP(B103,Núcleo!B$2:E$11,4,TRUE),",",VLOOKUP(C103,'Tipo de Processo'!B$2:D$55,3,TRUE),",",VLOOKUP(D103,'Termo Geral'!B$2:D$173,3,TRUE),",",VLOOKUP(E103,'Termo Específico'!B$2:D$301,3,TRUE),",",MATCH(TRUE,Documento!B$2:B$998=F103,0),",",IF(G103="Complementar",0,1),",",IF(H103="","NULL",CONCATENATE("'",H103,"'")),",",I103,",",IF(J103="baixa","'BAIXA'",IF(J103="média","'MEDIA'",IF(J103="alta","'ALTA'","NULL"))),"),")</f>
        <v>(102,4,43,148,55,802,0,NULL,0,NULL),</v>
      </c>
    </row>
    <row r="104" spans="1:11" ht="30.75" customHeight="1">
      <c r="A104" s="27">
        <v>103</v>
      </c>
      <c r="B104" s="36" t="s">
        <v>1005</v>
      </c>
      <c r="C104" s="29" t="s">
        <v>1072</v>
      </c>
      <c r="D104" s="29" t="s">
        <v>169</v>
      </c>
      <c r="E104" s="28" t="s">
        <v>295</v>
      </c>
      <c r="F104" s="28" t="s">
        <v>283</v>
      </c>
      <c r="G104" s="28" t="s">
        <v>1014</v>
      </c>
      <c r="H104" s="28"/>
      <c r="I104" s="92" t="s">
        <v>1809</v>
      </c>
      <c r="J104" s="93"/>
      <c r="K104" s="17" t="str">
        <f t="array" ref="K104">CONCATENATE("(",A104,",",VLOOKUP(B104,Núcleo!B$2:E$11,4,TRUE),",",VLOOKUP(C104,'Tipo de Processo'!B$2:D$55,3,TRUE),",",VLOOKUP(D104,'Termo Geral'!B$2:D$173,3,TRUE),",",VLOOKUP(E104,'Termo Específico'!B$2:D$301,3,TRUE),",",MATCH(TRUE,Documento!B$2:B$998=F104,0),",",IF(G104="Complementar",0,1),",",IF(H104="","NULL",CONCATENATE("'",H104,"'")),",",I104,",",IF(J104="baixa","'BAIXA'",IF(J104="média","'MEDIA'",IF(J104="alta","'ALTA'","NULL"))),"),")</f>
        <v>(103,4,43,151,55,456,0,NULL,0,NULL),</v>
      </c>
    </row>
    <row r="105" spans="1:11" ht="30.75" customHeight="1">
      <c r="A105" s="27">
        <v>104</v>
      </c>
      <c r="B105" s="36" t="s">
        <v>1005</v>
      </c>
      <c r="C105" s="29" t="s">
        <v>1072</v>
      </c>
      <c r="D105" s="29" t="s">
        <v>169</v>
      </c>
      <c r="E105" s="28" t="s">
        <v>295</v>
      </c>
      <c r="F105" s="28" t="s">
        <v>1557</v>
      </c>
      <c r="G105" s="28" t="s">
        <v>1014</v>
      </c>
      <c r="H105" s="28"/>
      <c r="I105" s="92" t="s">
        <v>1809</v>
      </c>
      <c r="J105" s="93"/>
      <c r="K105" s="17" t="str">
        <f t="array" ref="K105">CONCATENATE("(",A105,",",VLOOKUP(B105,Núcleo!B$2:E$11,4,TRUE),",",VLOOKUP(C105,'Tipo de Processo'!B$2:D$55,3,TRUE),",",VLOOKUP(D105,'Termo Geral'!B$2:D$173,3,TRUE),",",VLOOKUP(E105,'Termo Específico'!B$2:D$301,3,TRUE),",",MATCH(TRUE,Documento!B$2:B$998=F105,0),",",IF(G105="Complementar",0,1),",",IF(H105="","NULL",CONCATENATE("'",H105,"'")),",",I105,",",IF(J105="baixa","'BAIXA'",IF(J105="média","'MEDIA'",IF(J105="alta","'ALTA'","NULL"))),"),")</f>
        <v>(104,4,43,151,55,802,0,NULL,0,NULL),</v>
      </c>
    </row>
    <row r="106" spans="1:11" ht="30.75" customHeight="1">
      <c r="A106" s="27">
        <v>105</v>
      </c>
      <c r="B106" s="36" t="s">
        <v>1005</v>
      </c>
      <c r="C106" s="28" t="s">
        <v>1072</v>
      </c>
      <c r="D106" s="28" t="s">
        <v>170</v>
      </c>
      <c r="E106" s="28" t="s">
        <v>295</v>
      </c>
      <c r="F106" s="28" t="s">
        <v>283</v>
      </c>
      <c r="G106" s="28" t="s">
        <v>1014</v>
      </c>
      <c r="H106" s="28"/>
      <c r="I106" s="92" t="s">
        <v>1809</v>
      </c>
      <c r="J106" s="93"/>
      <c r="K106" s="17" t="str">
        <f t="array" ref="K106">CONCATENATE("(",A106,",",VLOOKUP(B106,Núcleo!B$2:E$11,4,TRUE),",",VLOOKUP(C106,'Tipo de Processo'!B$2:D$55,3,TRUE),",",VLOOKUP(D106,'Termo Geral'!B$2:D$173,3,TRUE),",",VLOOKUP(E106,'Termo Específico'!B$2:D$301,3,TRUE),",",MATCH(TRUE,Documento!B$2:B$998=F106,0),",",IF(G106="Complementar",0,1),",",IF(H106="","NULL",CONCATENATE("'",H106,"'")),",",I106,",",IF(J106="baixa","'BAIXA'",IF(J106="média","'MEDIA'",IF(J106="alta","'ALTA'","NULL"))),"),")</f>
        <v>(105,4,43,157,55,456,0,NULL,0,NULL),</v>
      </c>
    </row>
    <row r="107" spans="1:11" ht="30.75" customHeight="1">
      <c r="A107" s="27">
        <v>106</v>
      </c>
      <c r="B107" s="36" t="s">
        <v>1005</v>
      </c>
      <c r="C107" s="28" t="s">
        <v>1072</v>
      </c>
      <c r="D107" s="28" t="s">
        <v>170</v>
      </c>
      <c r="E107" s="28" t="s">
        <v>295</v>
      </c>
      <c r="F107" s="28" t="s">
        <v>1557</v>
      </c>
      <c r="G107" s="28" t="s">
        <v>1014</v>
      </c>
      <c r="H107" s="28"/>
      <c r="I107" s="92" t="s">
        <v>1809</v>
      </c>
      <c r="J107" s="93"/>
      <c r="K107" s="17" t="str">
        <f t="array" ref="K107">CONCATENATE("(",A107,",",VLOOKUP(B107,Núcleo!B$2:E$11,4,TRUE),",",VLOOKUP(C107,'Tipo de Processo'!B$2:D$55,3,TRUE),",",VLOOKUP(D107,'Termo Geral'!B$2:D$173,3,TRUE),",",VLOOKUP(E107,'Termo Específico'!B$2:D$301,3,TRUE),",",MATCH(TRUE,Documento!B$2:B$998=F107,0),",",IF(G107="Complementar",0,1),",",IF(H107="","NULL",CONCATENATE("'",H107,"'")),",",I107,",",IF(J107="baixa","'BAIXA'",IF(J107="média","'MEDIA'",IF(J107="alta","'ALTA'","NULL"))),"),")</f>
        <v>(106,4,43,157,55,802,0,NULL,0,NULL),</v>
      </c>
    </row>
    <row r="108" spans="1:11" ht="30.75" customHeight="1">
      <c r="A108" s="27">
        <v>107</v>
      </c>
      <c r="B108" s="36" t="s">
        <v>1005</v>
      </c>
      <c r="C108" s="29" t="s">
        <v>1074</v>
      </c>
      <c r="D108" s="29" t="s">
        <v>148</v>
      </c>
      <c r="E108" s="28" t="s">
        <v>272</v>
      </c>
      <c r="F108" s="28" t="s">
        <v>750</v>
      </c>
      <c r="G108" s="28" t="s">
        <v>1014</v>
      </c>
      <c r="H108" s="28"/>
      <c r="I108" s="92" t="s">
        <v>1809</v>
      </c>
      <c r="J108" s="93"/>
      <c r="K108" s="17" t="str">
        <f t="array" ref="K108">CONCATENATE("(",A108,",",VLOOKUP(B108,Núcleo!B$2:E$11,4,TRUE),",",VLOOKUP(C108,'Tipo de Processo'!B$2:D$55,3,TRUE),",",VLOOKUP(D108,'Termo Geral'!B$2:D$173,3,TRUE),",",VLOOKUP(E108,'Termo Específico'!B$2:D$301,3,TRUE),",",MATCH(TRUE,Documento!B$2:B$998=F108,0),",",IF(G108="Complementar",0,1),",",IF(H108="","NULL",CONCATENATE("'",H108,"'")),",",I108,",",IF(J108="baixa","'BAIXA'",IF(J108="média","'MEDIA'",IF(J108="alta","'ALTA'","NULL"))),"),")</f>
        <v>(107,4,49,60,248,265,0,NULL,0,NULL),</v>
      </c>
    </row>
    <row r="109" spans="1:11" ht="30.75" customHeight="1">
      <c r="A109" s="27">
        <v>108</v>
      </c>
      <c r="B109" s="36" t="s">
        <v>1005</v>
      </c>
      <c r="C109" s="28" t="s">
        <v>1074</v>
      </c>
      <c r="D109" s="28" t="s">
        <v>148</v>
      </c>
      <c r="E109" s="28" t="s">
        <v>295</v>
      </c>
      <c r="F109" s="28" t="s">
        <v>283</v>
      </c>
      <c r="G109" s="28" t="s">
        <v>1014</v>
      </c>
      <c r="H109" s="28"/>
      <c r="I109" s="92" t="s">
        <v>1809</v>
      </c>
      <c r="J109" s="93"/>
      <c r="K109" s="17" t="str">
        <f t="array" ref="K109">CONCATENATE("(",A109,",",VLOOKUP(B109,Núcleo!B$2:E$11,4,TRUE),",",VLOOKUP(C109,'Tipo de Processo'!B$2:D$55,3,TRUE),",",VLOOKUP(D109,'Termo Geral'!B$2:D$173,3,TRUE),",",VLOOKUP(E109,'Termo Específico'!B$2:D$301,3,TRUE),",",MATCH(TRUE,Documento!B$2:B$998=F109,0),",",IF(G109="Complementar",0,1),",",IF(H109="","NULL",CONCATENATE("'",H109,"'")),",",I109,",",IF(J109="baixa","'BAIXA'",IF(J109="média","'MEDIA'",IF(J109="alta","'ALTA'","NULL"))),"),")</f>
        <v>(108,4,49,60,55,456,0,NULL,0,NULL),</v>
      </c>
    </row>
    <row r="110" spans="1:11" ht="30.75" customHeight="1">
      <c r="A110" s="27">
        <v>109</v>
      </c>
      <c r="B110" s="40" t="s">
        <v>1005</v>
      </c>
      <c r="C110" s="29" t="s">
        <v>1074</v>
      </c>
      <c r="D110" s="29" t="s">
        <v>148</v>
      </c>
      <c r="E110" s="28" t="s">
        <v>295</v>
      </c>
      <c r="F110" s="28" t="s">
        <v>1557</v>
      </c>
      <c r="G110" s="28" t="s">
        <v>1014</v>
      </c>
      <c r="H110" s="28"/>
      <c r="I110" s="92" t="s">
        <v>1809</v>
      </c>
      <c r="J110" s="93"/>
      <c r="K110" s="17" t="str">
        <f t="array" ref="K110">CONCATENATE("(",A110,",",VLOOKUP(B110,Núcleo!B$2:E$11,4,TRUE),",",VLOOKUP(C110,'Tipo de Processo'!B$2:D$55,3,TRUE),",",VLOOKUP(D110,'Termo Geral'!B$2:D$173,3,TRUE),",",VLOOKUP(E110,'Termo Específico'!B$2:D$301,3,TRUE),",",MATCH(TRUE,Documento!B$2:B$998=F110,0),",",IF(G110="Complementar",0,1),",",IF(H110="","NULL",CONCATENATE("'",H110,"'")),",",I110,",",IF(J110="baixa","'BAIXA'",IF(J110="média","'MEDIA'",IF(J110="alta","'ALTA'","NULL"))),"),")</f>
        <v>(109,4,49,60,55,802,0,NULL,0,NULL),</v>
      </c>
    </row>
    <row r="111" spans="1:11" ht="30.75" customHeight="1">
      <c r="A111" s="27">
        <v>110</v>
      </c>
      <c r="B111" s="40" t="s">
        <v>1005</v>
      </c>
      <c r="C111" s="29" t="s">
        <v>1069</v>
      </c>
      <c r="D111" s="29" t="s">
        <v>88</v>
      </c>
      <c r="E111" s="28" t="s">
        <v>295</v>
      </c>
      <c r="F111" s="28" t="s">
        <v>283</v>
      </c>
      <c r="G111" s="28" t="s">
        <v>1014</v>
      </c>
      <c r="H111" s="28"/>
      <c r="I111" s="92" t="s">
        <v>1809</v>
      </c>
      <c r="J111" s="93"/>
      <c r="K111" s="17" t="str">
        <f t="array" ref="K111">CONCATENATE("(",A111,",",VLOOKUP(B111,Núcleo!B$2:E$11,4,TRUE),",",VLOOKUP(C111,'Tipo de Processo'!B$2:D$55,3,TRUE),",",VLOOKUP(D111,'Termo Geral'!B$2:D$173,3,TRUE),",",VLOOKUP(E111,'Termo Específico'!B$2:D$301,3,TRUE),",",MATCH(TRUE,Documento!B$2:B$998=F111,0),",",IF(G111="Complementar",0,1),",",IF(H111="","NULL",CONCATENATE("'",H111,"'")),",",I111,",",IF(J111="baixa","'BAIXA'",IF(J111="média","'MEDIA'",IF(J111="alta","'ALTA'","NULL"))),"),")</f>
        <v>(110,4,54,6,55,456,0,NULL,0,NULL),</v>
      </c>
    </row>
    <row r="112" spans="1:11" ht="30.75" customHeight="1">
      <c r="A112" s="27">
        <v>111</v>
      </c>
      <c r="B112" s="36" t="s">
        <v>1005</v>
      </c>
      <c r="C112" s="28" t="s">
        <v>1069</v>
      </c>
      <c r="D112" s="28" t="s">
        <v>88</v>
      </c>
      <c r="E112" s="28" t="s">
        <v>295</v>
      </c>
      <c r="F112" s="28" t="s">
        <v>744</v>
      </c>
      <c r="G112" s="28" t="s">
        <v>1014</v>
      </c>
      <c r="H112" s="28"/>
      <c r="I112" s="92" t="s">
        <v>1809</v>
      </c>
      <c r="J112" s="93"/>
      <c r="K112" s="17" t="str">
        <f t="array" ref="K112">CONCATENATE("(",A112,",",VLOOKUP(B112,Núcleo!B$2:E$11,4,TRUE),",",VLOOKUP(C112,'Tipo de Processo'!B$2:D$55,3,TRUE),",",VLOOKUP(D112,'Termo Geral'!B$2:D$173,3,TRUE),",",VLOOKUP(E112,'Termo Específico'!B$2:D$301,3,TRUE),",",MATCH(TRUE,Documento!B$2:B$998=F112,0),",",IF(G112="Complementar",0,1),",",IF(H112="","NULL",CONCATENATE("'",H112,"'")),",",I112,",",IF(J112="baixa","'BAIXA'",IF(J112="média","'MEDIA'",IF(J112="alta","'ALTA'","NULL"))),"),")</f>
        <v>(111,4,54,6,55,583,0,NULL,0,NULL),</v>
      </c>
    </row>
    <row r="113" spans="1:11" ht="30.75" customHeight="1">
      <c r="A113" s="27">
        <v>112</v>
      </c>
      <c r="B113" s="36" t="s">
        <v>1005</v>
      </c>
      <c r="C113" s="28" t="s">
        <v>1069</v>
      </c>
      <c r="D113" s="28" t="s">
        <v>88</v>
      </c>
      <c r="E113" s="28" t="s">
        <v>295</v>
      </c>
      <c r="F113" s="28" t="s">
        <v>1557</v>
      </c>
      <c r="G113" s="28" t="s">
        <v>1014</v>
      </c>
      <c r="H113" s="28"/>
      <c r="I113" s="92" t="s">
        <v>1809</v>
      </c>
      <c r="J113" s="93"/>
      <c r="K113" s="17" t="str">
        <f t="array" ref="K113">CONCATENATE("(",A113,",",VLOOKUP(B113,Núcleo!B$2:E$11,4,TRUE),",",VLOOKUP(C113,'Tipo de Processo'!B$2:D$55,3,TRUE),",",VLOOKUP(D113,'Termo Geral'!B$2:D$173,3,TRUE),",",VLOOKUP(E113,'Termo Específico'!B$2:D$301,3,TRUE),",",MATCH(TRUE,Documento!B$2:B$998=F113,0),",",IF(G113="Complementar",0,1),",",IF(H113="","NULL",CONCATENATE("'",H113,"'")),",",I113,",",IF(J113="baixa","'BAIXA'",IF(J113="média","'MEDIA'",IF(J113="alta","'ALTA'","NULL"))),"),")</f>
        <v>(112,4,54,6,55,802,0,NULL,0,NULL),</v>
      </c>
    </row>
    <row r="114" spans="1:11" ht="30.75" customHeight="1">
      <c r="A114" s="27">
        <v>113</v>
      </c>
      <c r="B114" s="40" t="s">
        <v>1005</v>
      </c>
      <c r="C114" s="29" t="s">
        <v>1069</v>
      </c>
      <c r="D114" s="29" t="s">
        <v>89</v>
      </c>
      <c r="E114" s="28" t="s">
        <v>295</v>
      </c>
      <c r="F114" s="28" t="s">
        <v>283</v>
      </c>
      <c r="G114" s="28" t="s">
        <v>1014</v>
      </c>
      <c r="H114" s="28"/>
      <c r="I114" s="92" t="s">
        <v>1809</v>
      </c>
      <c r="J114" s="93"/>
      <c r="K114" s="17" t="str">
        <f t="array" ref="K114">CONCATENATE("(",A114,",",VLOOKUP(B114,Núcleo!B$2:E$11,4,TRUE),",",VLOOKUP(C114,'Tipo de Processo'!B$2:D$55,3,TRUE),",",VLOOKUP(D114,'Termo Geral'!B$2:D$173,3,TRUE),",",VLOOKUP(E114,'Termo Específico'!B$2:D$301,3,TRUE),",",MATCH(TRUE,Documento!B$2:B$998=F114,0),",",IF(G114="Complementar",0,1),",",IF(H114="","NULL",CONCATENATE("'",H114,"'")),",",I114,",",IF(J114="baixa","'BAIXA'",IF(J114="média","'MEDIA'",IF(J114="alta","'ALTA'","NULL"))),"),")</f>
        <v>(113,4,54,7,55,456,0,NULL,0,NULL),</v>
      </c>
    </row>
    <row r="115" spans="1:11" ht="30.75" customHeight="1">
      <c r="A115" s="27">
        <v>114</v>
      </c>
      <c r="B115" s="40" t="s">
        <v>1005</v>
      </c>
      <c r="C115" s="29" t="s">
        <v>1069</v>
      </c>
      <c r="D115" s="29" t="s">
        <v>89</v>
      </c>
      <c r="E115" s="28" t="s">
        <v>295</v>
      </c>
      <c r="F115" s="28" t="s">
        <v>1557</v>
      </c>
      <c r="G115" s="28" t="s">
        <v>1014</v>
      </c>
      <c r="H115" s="28"/>
      <c r="I115" s="92" t="s">
        <v>1809</v>
      </c>
      <c r="J115" s="93"/>
      <c r="K115" s="17" t="str">
        <f t="array" ref="K115">CONCATENATE("(",A115,",",VLOOKUP(B115,Núcleo!B$2:E$11,4,TRUE),",",VLOOKUP(C115,'Tipo de Processo'!B$2:D$55,3,TRUE),",",VLOOKUP(D115,'Termo Geral'!B$2:D$173,3,TRUE),",",VLOOKUP(E115,'Termo Específico'!B$2:D$301,3,TRUE),",",MATCH(TRUE,Documento!B$2:B$998=F115,0),",",IF(G115="Complementar",0,1),",",IF(H115="","NULL",CONCATENATE("'",H115,"'")),",",I115,",",IF(J115="baixa","'BAIXA'",IF(J115="média","'MEDIA'",IF(J115="alta","'ALTA'","NULL"))),"),")</f>
        <v>(114,4,54,7,55,802,0,NULL,0,NULL),</v>
      </c>
    </row>
    <row r="116" spans="1:11" ht="30.75" customHeight="1">
      <c r="A116" s="27">
        <v>115</v>
      </c>
      <c r="B116" s="40" t="s">
        <v>1005</v>
      </c>
      <c r="C116" s="28" t="s">
        <v>1069</v>
      </c>
      <c r="D116" s="28" t="s">
        <v>90</v>
      </c>
      <c r="E116" s="28" t="s">
        <v>295</v>
      </c>
      <c r="F116" s="28" t="s">
        <v>283</v>
      </c>
      <c r="G116" s="28" t="s">
        <v>1014</v>
      </c>
      <c r="H116" s="28"/>
      <c r="I116" s="92" t="s">
        <v>1809</v>
      </c>
      <c r="J116" s="93"/>
      <c r="K116" s="17" t="str">
        <f t="array" ref="K116">CONCATENATE("(",A116,",",VLOOKUP(B116,Núcleo!B$2:E$11,4,TRUE),",",VLOOKUP(C116,'Tipo de Processo'!B$2:D$55,3,TRUE),",",VLOOKUP(D116,'Termo Geral'!B$2:D$173,3,TRUE),",",VLOOKUP(E116,'Termo Específico'!B$2:D$301,3,TRUE),",",MATCH(TRUE,Documento!B$2:B$998=F116,0),",",IF(G116="Complementar",0,1),",",IF(H116="","NULL",CONCATENATE("'",H116,"'")),",",I116,",",IF(J116="baixa","'BAIXA'",IF(J116="média","'MEDIA'",IF(J116="alta","'ALTA'","NULL"))),"),")</f>
        <v>(115,4,54,8,55,456,0,NULL,0,NULL),</v>
      </c>
    </row>
    <row r="117" spans="1:11" ht="30.75" customHeight="1">
      <c r="A117" s="27">
        <v>116</v>
      </c>
      <c r="B117" s="40" t="s">
        <v>1005</v>
      </c>
      <c r="C117" s="29" t="s">
        <v>1069</v>
      </c>
      <c r="D117" s="29" t="s">
        <v>90</v>
      </c>
      <c r="E117" s="28" t="s">
        <v>295</v>
      </c>
      <c r="F117" s="28" t="s">
        <v>1557</v>
      </c>
      <c r="G117" s="28" t="s">
        <v>1014</v>
      </c>
      <c r="H117" s="28"/>
      <c r="I117" s="92" t="s">
        <v>1809</v>
      </c>
      <c r="J117" s="93"/>
      <c r="K117" s="17" t="str">
        <f t="array" ref="K117">CONCATENATE("(",A117,",",VLOOKUP(B117,Núcleo!B$2:E$11,4,TRUE),",",VLOOKUP(C117,'Tipo de Processo'!B$2:D$55,3,TRUE),",",VLOOKUP(D117,'Termo Geral'!B$2:D$173,3,TRUE),",",VLOOKUP(E117,'Termo Específico'!B$2:D$301,3,TRUE),",",MATCH(TRUE,Documento!B$2:B$998=F117,0),",",IF(G117="Complementar",0,1),",",IF(H117="","NULL",CONCATENATE("'",H117,"'")),",",I117,",",IF(J117="baixa","'BAIXA'",IF(J117="média","'MEDIA'",IF(J117="alta","'ALTA'","NULL"))),"),")</f>
        <v>(116,4,54,8,55,802,0,NULL,0,NULL),</v>
      </c>
    </row>
    <row r="118" spans="1:11" ht="30.75" customHeight="1">
      <c r="A118" s="27">
        <v>117</v>
      </c>
      <c r="B118" s="40" t="s">
        <v>1005</v>
      </c>
      <c r="C118" s="29" t="s">
        <v>1069</v>
      </c>
      <c r="D118" s="29" t="s">
        <v>91</v>
      </c>
      <c r="E118" s="28" t="s">
        <v>295</v>
      </c>
      <c r="F118" s="28" t="s">
        <v>283</v>
      </c>
      <c r="G118" s="28" t="s">
        <v>1014</v>
      </c>
      <c r="H118" s="28"/>
      <c r="I118" s="92" t="s">
        <v>1809</v>
      </c>
      <c r="J118" s="93"/>
      <c r="K118" s="17" t="str">
        <f t="array" ref="K118">CONCATENATE("(",A118,",",VLOOKUP(B118,Núcleo!B$2:E$11,4,TRUE),",",VLOOKUP(C118,'Tipo de Processo'!B$2:D$55,3,TRUE),",",VLOOKUP(D118,'Termo Geral'!B$2:D$173,3,TRUE),",",VLOOKUP(E118,'Termo Específico'!B$2:D$301,3,TRUE),",",MATCH(TRUE,Documento!B$2:B$998=F118,0),",",IF(G118="Complementar",0,1),",",IF(H118="","NULL",CONCATENATE("'",H118,"'")),",",I118,",",IF(J118="baixa","'BAIXA'",IF(J118="média","'MEDIA'",IF(J118="alta","'ALTA'","NULL"))),"),")</f>
        <v>(117,4,54,9,55,456,0,NULL,0,NULL),</v>
      </c>
    </row>
    <row r="119" spans="1:11" ht="30.75" customHeight="1">
      <c r="A119" s="27">
        <v>118</v>
      </c>
      <c r="B119" s="37" t="s">
        <v>1005</v>
      </c>
      <c r="C119" s="29" t="s">
        <v>1069</v>
      </c>
      <c r="D119" s="29" t="s">
        <v>91</v>
      </c>
      <c r="E119" s="28" t="s">
        <v>295</v>
      </c>
      <c r="F119" s="28" t="s">
        <v>1557</v>
      </c>
      <c r="G119" s="28" t="s">
        <v>1014</v>
      </c>
      <c r="H119" s="28"/>
      <c r="I119" s="92" t="s">
        <v>1809</v>
      </c>
      <c r="J119" s="93"/>
      <c r="K119" s="17" t="str">
        <f t="array" ref="K119">CONCATENATE("(",A119,",",VLOOKUP(B119,Núcleo!B$2:E$11,4,TRUE),",",VLOOKUP(C119,'Tipo de Processo'!B$2:D$55,3,TRUE),",",VLOOKUP(D119,'Termo Geral'!B$2:D$173,3,TRUE),",",VLOOKUP(E119,'Termo Específico'!B$2:D$301,3,TRUE),",",MATCH(TRUE,Documento!B$2:B$998=F119,0),",",IF(G119="Complementar",0,1),",",IF(H119="","NULL",CONCATENATE("'",H119,"'")),",",I119,",",IF(J119="baixa","'BAIXA'",IF(J119="média","'MEDIA'",IF(J119="alta","'ALTA'","NULL"))),"),")</f>
        <v>(118,4,54,9,55,802,0,NULL,0,NULL),</v>
      </c>
    </row>
    <row r="120" spans="1:11" ht="30.75" customHeight="1">
      <c r="A120" s="27">
        <v>119</v>
      </c>
      <c r="B120" s="36" t="s">
        <v>1005</v>
      </c>
      <c r="C120" s="28" t="s">
        <v>1069</v>
      </c>
      <c r="D120" s="28" t="s">
        <v>92</v>
      </c>
      <c r="E120" s="28" t="s">
        <v>295</v>
      </c>
      <c r="F120" s="28" t="s">
        <v>283</v>
      </c>
      <c r="G120" s="28" t="s">
        <v>1014</v>
      </c>
      <c r="H120" s="28"/>
      <c r="I120" s="92" t="s">
        <v>1809</v>
      </c>
      <c r="J120" s="93"/>
      <c r="K120" s="17" t="str">
        <f t="array" ref="K120">CONCATENATE("(",A120,",",VLOOKUP(B120,Núcleo!B$2:E$11,4,TRUE),",",VLOOKUP(C120,'Tipo de Processo'!B$2:D$55,3,TRUE),",",VLOOKUP(D120,'Termo Geral'!B$2:D$173,3,TRUE),",",VLOOKUP(E120,'Termo Específico'!B$2:D$301,3,TRUE),",",MATCH(TRUE,Documento!B$2:B$998=F120,0),",",IF(G120="Complementar",0,1),",",IF(H120="","NULL",CONCATENATE("'",H120,"'")),",",I120,",",IF(J120="baixa","'BAIXA'",IF(J120="média","'MEDIA'",IF(J120="alta","'ALTA'","NULL"))),"),")</f>
        <v>(119,4,54,10,55,456,0,NULL,0,NULL),</v>
      </c>
    </row>
    <row r="121" spans="1:11" ht="30.75" customHeight="1">
      <c r="A121" s="27">
        <v>120</v>
      </c>
      <c r="B121" s="37" t="s">
        <v>1005</v>
      </c>
      <c r="C121" s="29" t="s">
        <v>1069</v>
      </c>
      <c r="D121" s="29" t="s">
        <v>92</v>
      </c>
      <c r="E121" s="28" t="s">
        <v>295</v>
      </c>
      <c r="F121" s="28" t="s">
        <v>1557</v>
      </c>
      <c r="G121" s="28" t="s">
        <v>1014</v>
      </c>
      <c r="H121" s="28"/>
      <c r="I121" s="92" t="s">
        <v>1809</v>
      </c>
      <c r="J121" s="93"/>
      <c r="K121" s="17" t="str">
        <f t="array" ref="K121">CONCATENATE("(",A121,",",VLOOKUP(B121,Núcleo!B$2:E$11,4,TRUE),",",VLOOKUP(C121,'Tipo de Processo'!B$2:D$55,3,TRUE),",",VLOOKUP(D121,'Termo Geral'!B$2:D$173,3,TRUE),",",VLOOKUP(E121,'Termo Específico'!B$2:D$301,3,TRUE),",",MATCH(TRUE,Documento!B$2:B$998=F121,0),",",IF(G121="Complementar",0,1),",",IF(H121="","NULL",CONCATENATE("'",H121,"'")),",",I121,",",IF(J121="baixa","'BAIXA'",IF(J121="média","'MEDIA'",IF(J121="alta","'ALTA'","NULL"))),"),")</f>
        <v>(120,4,54,10,55,802,0,NULL,0,NULL),</v>
      </c>
    </row>
    <row r="122" spans="1:11" ht="30.75" customHeight="1">
      <c r="A122" s="27">
        <v>121</v>
      </c>
      <c r="B122" s="40" t="s">
        <v>1005</v>
      </c>
      <c r="C122" s="28" t="s">
        <v>1070</v>
      </c>
      <c r="D122" s="28" t="s">
        <v>93</v>
      </c>
      <c r="E122" s="28" t="s">
        <v>295</v>
      </c>
      <c r="F122" s="28" t="s">
        <v>283</v>
      </c>
      <c r="G122" s="28" t="s">
        <v>1014</v>
      </c>
      <c r="H122" s="28"/>
      <c r="I122" s="92" t="s">
        <v>1809</v>
      </c>
      <c r="J122" s="93"/>
      <c r="K122" s="17" t="str">
        <f t="array" ref="K122">CONCATENATE("(",A122,",",VLOOKUP(B122,Núcleo!B$2:E$11,4,TRUE),",",VLOOKUP(C122,'Tipo de Processo'!B$2:D$55,3,TRUE),",",VLOOKUP(D122,'Termo Geral'!B$2:D$173,3,TRUE),",",VLOOKUP(E122,'Termo Específico'!B$2:D$301,3,TRUE),",",MATCH(TRUE,Documento!B$2:B$998=F122,0),",",IF(G122="Complementar",0,1),",",IF(H122="","NULL",CONCATENATE("'",H122,"'")),",",I122,",",IF(J122="baixa","'BAIXA'",IF(J122="média","'MEDIA'",IF(J122="alta","'ALTA'","NULL"))),"),")</f>
        <v>(121,4,54,11,55,456,0,NULL,0,NULL),</v>
      </c>
    </row>
    <row r="123" spans="1:11" ht="30.75" customHeight="1">
      <c r="A123" s="27">
        <v>122</v>
      </c>
      <c r="B123" s="40" t="s">
        <v>1005</v>
      </c>
      <c r="C123" s="29" t="s">
        <v>1070</v>
      </c>
      <c r="D123" s="29" t="s">
        <v>93</v>
      </c>
      <c r="E123" s="28" t="s">
        <v>295</v>
      </c>
      <c r="F123" s="28" t="s">
        <v>1557</v>
      </c>
      <c r="G123" s="28" t="s">
        <v>1014</v>
      </c>
      <c r="H123" s="28"/>
      <c r="I123" s="92" t="s">
        <v>1809</v>
      </c>
      <c r="J123" s="93"/>
      <c r="K123" s="17" t="str">
        <f t="array" ref="K123">CONCATENATE("(",A123,",",VLOOKUP(B123,Núcleo!B$2:E$11,4,TRUE),",",VLOOKUP(C123,'Tipo de Processo'!B$2:D$55,3,TRUE),",",VLOOKUP(D123,'Termo Geral'!B$2:D$173,3,TRUE),",",VLOOKUP(E123,'Termo Específico'!B$2:D$301,3,TRUE),",",MATCH(TRUE,Documento!B$2:B$998=F123,0),",",IF(G123="Complementar",0,1),",",IF(H123="","NULL",CONCATENATE("'",H123,"'")),",",I123,",",IF(J123="baixa","'BAIXA'",IF(J123="média","'MEDIA'",IF(J123="alta","'ALTA'","NULL"))),"),")</f>
        <v>(122,4,54,11,55,802,0,NULL,0,NULL),</v>
      </c>
    </row>
    <row r="124" spans="1:11" ht="30.75" customHeight="1">
      <c r="A124" s="27">
        <v>123</v>
      </c>
      <c r="B124" s="40" t="s">
        <v>1005</v>
      </c>
      <c r="C124" s="29" t="s">
        <v>1070</v>
      </c>
      <c r="D124" s="29" t="s">
        <v>94</v>
      </c>
      <c r="E124" s="28" t="s">
        <v>295</v>
      </c>
      <c r="F124" s="28" t="s">
        <v>283</v>
      </c>
      <c r="G124" s="28" t="s">
        <v>1014</v>
      </c>
      <c r="H124" s="28"/>
      <c r="I124" s="92" t="s">
        <v>1809</v>
      </c>
      <c r="J124" s="93"/>
      <c r="K124" s="17" t="str">
        <f t="array" ref="K124">CONCATENATE("(",A124,",",VLOOKUP(B124,Núcleo!B$2:E$11,4,TRUE),",",VLOOKUP(C124,'Tipo de Processo'!B$2:D$55,3,TRUE),",",VLOOKUP(D124,'Termo Geral'!B$2:D$173,3,TRUE),",",VLOOKUP(E124,'Termo Específico'!B$2:D$301,3,TRUE),",",MATCH(TRUE,Documento!B$2:B$998=F124,0),",",IF(G124="Complementar",0,1),",",IF(H124="","NULL",CONCATENATE("'",H124,"'")),",",I124,",",IF(J124="baixa","'BAIXA'",IF(J124="média","'MEDIA'",IF(J124="alta","'ALTA'","NULL"))),"),")</f>
        <v>(123,4,54,23,55,456,0,NULL,0,NULL),</v>
      </c>
    </row>
    <row r="125" spans="1:11" ht="30.75" customHeight="1">
      <c r="A125" s="27">
        <v>124</v>
      </c>
      <c r="B125" s="40" t="s">
        <v>1005</v>
      </c>
      <c r="C125" s="29" t="s">
        <v>1070</v>
      </c>
      <c r="D125" s="29" t="s">
        <v>94</v>
      </c>
      <c r="E125" s="28" t="s">
        <v>295</v>
      </c>
      <c r="F125" s="28" t="s">
        <v>1557</v>
      </c>
      <c r="G125" s="28" t="s">
        <v>1014</v>
      </c>
      <c r="H125" s="28"/>
      <c r="I125" s="92" t="s">
        <v>1809</v>
      </c>
      <c r="J125" s="93"/>
      <c r="K125" s="17" t="str">
        <f t="array" ref="K125">CONCATENATE("(",A125,",",VLOOKUP(B125,Núcleo!B$2:E$11,4,TRUE),",",VLOOKUP(C125,'Tipo de Processo'!B$2:D$55,3,TRUE),",",VLOOKUP(D125,'Termo Geral'!B$2:D$173,3,TRUE),",",VLOOKUP(E125,'Termo Específico'!B$2:D$301,3,TRUE),",",MATCH(TRUE,Documento!B$2:B$998=F125,0),",",IF(G125="Complementar",0,1),",",IF(H125="","NULL",CONCATENATE("'",H125,"'")),",",I125,",",IF(J125="baixa","'BAIXA'",IF(J125="média","'MEDIA'",IF(J125="alta","'ALTA'","NULL"))),"),")</f>
        <v>(124,4,54,23,55,802,0,NULL,0,NULL),</v>
      </c>
    </row>
    <row r="126" spans="1:11" ht="30.75" customHeight="1">
      <c r="A126" s="27">
        <v>125</v>
      </c>
      <c r="B126" s="40" t="s">
        <v>1005</v>
      </c>
      <c r="C126" s="28" t="s">
        <v>1070</v>
      </c>
      <c r="D126" s="28" t="s">
        <v>95</v>
      </c>
      <c r="E126" s="28" t="s">
        <v>295</v>
      </c>
      <c r="F126" s="28" t="s">
        <v>283</v>
      </c>
      <c r="G126" s="28" t="s">
        <v>1014</v>
      </c>
      <c r="H126" s="28"/>
      <c r="I126" s="92" t="s">
        <v>1809</v>
      </c>
      <c r="J126" s="93"/>
      <c r="K126" s="17" t="str">
        <f t="array" ref="K126">CONCATENATE("(",A126,",",VLOOKUP(B126,Núcleo!B$2:E$11,4,TRUE),",",VLOOKUP(C126,'Tipo de Processo'!B$2:D$55,3,TRUE),",",VLOOKUP(D126,'Termo Geral'!B$2:D$173,3,TRUE),",",VLOOKUP(E126,'Termo Específico'!B$2:D$301,3,TRUE),",",MATCH(TRUE,Documento!B$2:B$998=F126,0),",",IF(G126="Complementar",0,1),",",IF(H126="","NULL",CONCATENATE("'",H126,"'")),",",I126,",",IF(J126="baixa","'BAIXA'",IF(J126="média","'MEDIA'",IF(J126="alta","'ALTA'","NULL"))),"),")</f>
        <v>(125,4,54,24,55,456,0,NULL,0,NULL),</v>
      </c>
    </row>
    <row r="127" spans="1:11" ht="30.75" customHeight="1">
      <c r="A127" s="27">
        <v>126</v>
      </c>
      <c r="B127" s="37" t="s">
        <v>1005</v>
      </c>
      <c r="C127" s="29" t="s">
        <v>1070</v>
      </c>
      <c r="D127" s="29" t="s">
        <v>95</v>
      </c>
      <c r="E127" s="28" t="s">
        <v>295</v>
      </c>
      <c r="F127" s="28" t="s">
        <v>1557</v>
      </c>
      <c r="G127" s="28" t="s">
        <v>1014</v>
      </c>
      <c r="H127" s="28"/>
      <c r="I127" s="92" t="s">
        <v>1809</v>
      </c>
      <c r="J127" s="93"/>
      <c r="K127" s="17" t="str">
        <f t="array" ref="K127">CONCATENATE("(",A127,",",VLOOKUP(B127,Núcleo!B$2:E$11,4,TRUE),",",VLOOKUP(C127,'Tipo de Processo'!B$2:D$55,3,TRUE),",",VLOOKUP(D127,'Termo Geral'!B$2:D$173,3,TRUE),",",VLOOKUP(E127,'Termo Específico'!B$2:D$301,3,TRUE),",",MATCH(TRUE,Documento!B$2:B$998=F127,0),",",IF(G127="Complementar",0,1),",",IF(H127="","NULL",CONCATENATE("'",H127,"'")),",",I127,",",IF(J127="baixa","'BAIXA'",IF(J127="média","'MEDIA'",IF(J127="alta","'ALTA'","NULL"))),"),")</f>
        <v>(126,4,54,24,55,802,0,NULL,0,NULL),</v>
      </c>
    </row>
    <row r="128" spans="1:11" ht="30.75" customHeight="1">
      <c r="A128" s="27">
        <v>127</v>
      </c>
      <c r="B128" s="37" t="s">
        <v>1005</v>
      </c>
      <c r="C128" s="29" t="s">
        <v>1070</v>
      </c>
      <c r="D128" s="29" t="s">
        <v>96</v>
      </c>
      <c r="E128" s="28" t="s">
        <v>295</v>
      </c>
      <c r="F128" s="28" t="s">
        <v>283</v>
      </c>
      <c r="G128" s="28" t="s">
        <v>1014</v>
      </c>
      <c r="H128" s="28"/>
      <c r="I128" s="92" t="s">
        <v>1809</v>
      </c>
      <c r="J128" s="93"/>
      <c r="K128" s="17" t="str">
        <f t="array" ref="K128">CONCATENATE("(",A128,",",VLOOKUP(B128,Núcleo!B$2:E$11,4,TRUE),",",VLOOKUP(C128,'Tipo de Processo'!B$2:D$55,3,TRUE),",",VLOOKUP(D128,'Termo Geral'!B$2:D$173,3,TRUE),",",VLOOKUP(E128,'Termo Específico'!B$2:D$301,3,TRUE),",",MATCH(TRUE,Documento!B$2:B$998=F128,0),",",IF(G128="Complementar",0,1),",",IF(H128="","NULL",CONCATENATE("'",H128,"'")),",",I128,",",IF(J128="baixa","'BAIXA'",IF(J128="média","'MEDIA'",IF(J128="alta","'ALTA'","NULL"))),"),")</f>
        <v>(127,4,54,25,55,456,0,NULL,0,NULL),</v>
      </c>
    </row>
    <row r="129" spans="1:11" ht="30.75" customHeight="1">
      <c r="A129" s="27">
        <v>128</v>
      </c>
      <c r="B129" s="36" t="s">
        <v>1005</v>
      </c>
      <c r="C129" s="28" t="s">
        <v>1070</v>
      </c>
      <c r="D129" s="28" t="s">
        <v>96</v>
      </c>
      <c r="E129" s="28" t="s">
        <v>295</v>
      </c>
      <c r="F129" s="28" t="s">
        <v>1557</v>
      </c>
      <c r="G129" s="28" t="s">
        <v>1014</v>
      </c>
      <c r="H129" s="28"/>
      <c r="I129" s="92" t="s">
        <v>1809</v>
      </c>
      <c r="J129" s="93"/>
      <c r="K129" s="17" t="str">
        <f t="array" ref="K129">CONCATENATE("(",A129,",",VLOOKUP(B129,Núcleo!B$2:E$11,4,TRUE),",",VLOOKUP(C129,'Tipo de Processo'!B$2:D$55,3,TRUE),",",VLOOKUP(D129,'Termo Geral'!B$2:D$173,3,TRUE),",",VLOOKUP(E129,'Termo Específico'!B$2:D$301,3,TRUE),",",MATCH(TRUE,Documento!B$2:B$998=F129,0),",",IF(G129="Complementar",0,1),",",IF(H129="","NULL",CONCATENATE("'",H129,"'")),",",I129,",",IF(J129="baixa","'BAIXA'",IF(J129="média","'MEDIA'",IF(J129="alta","'ALTA'","NULL"))),"),")</f>
        <v>(128,4,54,25,55,802,0,NULL,0,NULL),</v>
      </c>
    </row>
    <row r="130" spans="1:11" ht="30.75" customHeight="1">
      <c r="A130" s="27">
        <v>129</v>
      </c>
      <c r="B130" s="40" t="s">
        <v>1005</v>
      </c>
      <c r="C130" s="29" t="s">
        <v>1070</v>
      </c>
      <c r="D130" s="29" t="s">
        <v>97</v>
      </c>
      <c r="E130" s="28" t="s">
        <v>295</v>
      </c>
      <c r="F130" s="28" t="s">
        <v>283</v>
      </c>
      <c r="G130" s="28" t="s">
        <v>1014</v>
      </c>
      <c r="H130" s="28"/>
      <c r="I130" s="92" t="s">
        <v>1809</v>
      </c>
      <c r="J130" s="93"/>
      <c r="K130" s="17" t="str">
        <f t="array" ref="K130">CONCATENATE("(",A130,",",VLOOKUP(B130,Núcleo!B$2:E$11,4,TRUE),",",VLOOKUP(C130,'Tipo de Processo'!B$2:D$55,3,TRUE),",",VLOOKUP(D130,'Termo Geral'!B$2:D$173,3,TRUE),",",VLOOKUP(E130,'Termo Específico'!B$2:D$301,3,TRUE),",",MATCH(TRUE,Documento!B$2:B$998=F130,0),",",IF(G130="Complementar",0,1),",",IF(H130="","NULL",CONCATENATE("'",H130,"'")),",",I130,",",IF(J130="baixa","'BAIXA'",IF(J130="média","'MEDIA'",IF(J130="alta","'ALTA'","NULL"))),"),")</f>
        <v>(129,4,54,26,55,456,0,NULL,0,NULL),</v>
      </c>
    </row>
    <row r="131" spans="1:11" ht="30.75" customHeight="1">
      <c r="A131" s="27">
        <v>130</v>
      </c>
      <c r="B131" s="40" t="s">
        <v>1005</v>
      </c>
      <c r="C131" s="29" t="s">
        <v>1070</v>
      </c>
      <c r="D131" s="29" t="s">
        <v>97</v>
      </c>
      <c r="E131" s="28" t="s">
        <v>295</v>
      </c>
      <c r="F131" s="28" t="s">
        <v>1557</v>
      </c>
      <c r="G131" s="28" t="s">
        <v>1014</v>
      </c>
      <c r="H131" s="28"/>
      <c r="I131" s="92" t="s">
        <v>1809</v>
      </c>
      <c r="J131" s="93"/>
      <c r="K131" s="17" t="str">
        <f t="array" ref="K131">CONCATENATE("(",A131,",",VLOOKUP(B131,Núcleo!B$2:E$11,4,TRUE),",",VLOOKUP(C131,'Tipo de Processo'!B$2:D$55,3,TRUE),",",VLOOKUP(D131,'Termo Geral'!B$2:D$173,3,TRUE),",",VLOOKUP(E131,'Termo Específico'!B$2:D$301,3,TRUE),",",MATCH(TRUE,Documento!B$2:B$998=F131,0),",",IF(G131="Complementar",0,1),",",IF(H131="","NULL",CONCATENATE("'",H131,"'")),",",I131,",",IF(J131="baixa","'BAIXA'",IF(J131="média","'MEDIA'",IF(J131="alta","'ALTA'","NULL"))),"),")</f>
        <v>(130,4,54,26,55,802,0,NULL,0,NULL),</v>
      </c>
    </row>
    <row r="132" spans="1:11" ht="30.75" customHeight="1">
      <c r="A132" s="27">
        <v>131</v>
      </c>
      <c r="B132" s="40" t="s">
        <v>1005</v>
      </c>
      <c r="C132" s="28" t="s">
        <v>1070</v>
      </c>
      <c r="D132" s="28" t="s">
        <v>98</v>
      </c>
      <c r="E132" s="28" t="s">
        <v>295</v>
      </c>
      <c r="F132" s="28" t="s">
        <v>283</v>
      </c>
      <c r="G132" s="28" t="s">
        <v>1014</v>
      </c>
      <c r="H132" s="28"/>
      <c r="I132" s="92" t="s">
        <v>1809</v>
      </c>
      <c r="J132" s="93"/>
      <c r="K132" s="17" t="str">
        <f t="array" ref="K132">CONCATENATE("(",A132,",",VLOOKUP(B132,Núcleo!B$2:E$11,4,TRUE),",",VLOOKUP(C132,'Tipo de Processo'!B$2:D$55,3,TRUE),",",VLOOKUP(D132,'Termo Geral'!B$2:D$173,3,TRUE),",",VLOOKUP(E132,'Termo Específico'!B$2:D$301,3,TRUE),",",MATCH(TRUE,Documento!B$2:B$998=F132,0),",",IF(G132="Complementar",0,1),",",IF(H132="","NULL",CONCATENATE("'",H132,"'")),",",I132,",",IF(J132="baixa","'BAIXA'",IF(J132="média","'MEDIA'",IF(J132="alta","'ALTA'","NULL"))),"),")</f>
        <v>(131,4,54,27,55,456,0,NULL,0,NULL),</v>
      </c>
    </row>
    <row r="133" spans="1:11" ht="30.75" customHeight="1">
      <c r="A133" s="27">
        <v>132</v>
      </c>
      <c r="B133" s="40" t="s">
        <v>1005</v>
      </c>
      <c r="C133" s="29" t="s">
        <v>1070</v>
      </c>
      <c r="D133" s="29" t="s">
        <v>98</v>
      </c>
      <c r="E133" s="28" t="s">
        <v>295</v>
      </c>
      <c r="F133" s="28" t="s">
        <v>1557</v>
      </c>
      <c r="G133" s="28" t="s">
        <v>1014</v>
      </c>
      <c r="H133" s="28"/>
      <c r="I133" s="92" t="s">
        <v>1809</v>
      </c>
      <c r="J133" s="93"/>
      <c r="K133" s="17" t="str">
        <f t="array" ref="K133">CONCATENATE("(",A133,",",VLOOKUP(B133,Núcleo!B$2:E$11,4,TRUE),",",VLOOKUP(C133,'Tipo de Processo'!B$2:D$55,3,TRUE),",",VLOOKUP(D133,'Termo Geral'!B$2:D$173,3,TRUE),",",VLOOKUP(E133,'Termo Específico'!B$2:D$301,3,TRUE),",",MATCH(TRUE,Documento!B$2:B$998=F133,0),",",IF(G133="Complementar",0,1),",",IF(H133="","NULL",CONCATENATE("'",H133,"'")),",",I133,",",IF(J133="baixa","'BAIXA'",IF(J133="média","'MEDIA'",IF(J133="alta","'ALTA'","NULL"))),"),")</f>
        <v>(132,4,54,27,55,802,0,NULL,0,NULL),</v>
      </c>
    </row>
    <row r="134" spans="1:11" ht="30.75" customHeight="1">
      <c r="A134" s="27">
        <v>133</v>
      </c>
      <c r="B134" s="40" t="s">
        <v>1005</v>
      </c>
      <c r="C134" s="29" t="s">
        <v>1070</v>
      </c>
      <c r="D134" s="29" t="s">
        <v>99</v>
      </c>
      <c r="E134" s="28" t="s">
        <v>295</v>
      </c>
      <c r="F134" s="28" t="s">
        <v>283</v>
      </c>
      <c r="G134" s="28" t="s">
        <v>1014</v>
      </c>
      <c r="H134" s="28"/>
      <c r="I134" s="92" t="s">
        <v>1809</v>
      </c>
      <c r="J134" s="93"/>
      <c r="K134" s="17" t="str">
        <f t="array" ref="K134">CONCATENATE("(",A134,",",VLOOKUP(B134,Núcleo!B$2:E$11,4,TRUE),",",VLOOKUP(C134,'Tipo de Processo'!B$2:D$55,3,TRUE),",",VLOOKUP(D134,'Termo Geral'!B$2:D$173,3,TRUE),",",VLOOKUP(E134,'Termo Específico'!B$2:D$301,3,TRUE),",",MATCH(TRUE,Documento!B$2:B$998=F134,0),",",IF(G134="Complementar",0,1),",",IF(H134="","NULL",CONCATENATE("'",H134,"'")),",",I134,",",IF(J134="baixa","'BAIXA'",IF(J134="média","'MEDIA'",IF(J134="alta","'ALTA'","NULL"))),"),")</f>
        <v>(133,4,54,28,55,456,0,NULL,0,NULL),</v>
      </c>
    </row>
    <row r="135" spans="1:11" ht="30.75" customHeight="1">
      <c r="A135" s="27">
        <v>134</v>
      </c>
      <c r="B135" s="37" t="s">
        <v>1005</v>
      </c>
      <c r="C135" s="29" t="s">
        <v>1070</v>
      </c>
      <c r="D135" s="29" t="s">
        <v>99</v>
      </c>
      <c r="E135" s="28" t="s">
        <v>295</v>
      </c>
      <c r="F135" s="28" t="s">
        <v>1557</v>
      </c>
      <c r="G135" s="28" t="s">
        <v>1014</v>
      </c>
      <c r="H135" s="28"/>
      <c r="I135" s="92" t="s">
        <v>1809</v>
      </c>
      <c r="J135" s="93"/>
      <c r="K135" s="17" t="str">
        <f t="array" ref="K135">CONCATENATE("(",A135,",",VLOOKUP(B135,Núcleo!B$2:E$11,4,TRUE),",",VLOOKUP(C135,'Tipo de Processo'!B$2:D$55,3,TRUE),",",VLOOKUP(D135,'Termo Geral'!B$2:D$173,3,TRUE),",",VLOOKUP(E135,'Termo Específico'!B$2:D$301,3,TRUE),",",MATCH(TRUE,Documento!B$2:B$998=F135,0),",",IF(G135="Complementar",0,1),",",IF(H135="","NULL",CONCATENATE("'",H135,"'")),",",I135,",",IF(J135="baixa","'BAIXA'",IF(J135="média","'MEDIA'",IF(J135="alta","'ALTA'","NULL"))),"),")</f>
        <v>(134,4,54,28,55,802,0,NULL,0,NULL),</v>
      </c>
    </row>
    <row r="136" spans="1:11" ht="30.75" customHeight="1">
      <c r="A136" s="27">
        <v>135</v>
      </c>
      <c r="B136" s="40" t="s">
        <v>1005</v>
      </c>
      <c r="C136" s="28" t="s">
        <v>1070</v>
      </c>
      <c r="D136" s="28" t="s">
        <v>100</v>
      </c>
      <c r="E136" s="28" t="s">
        <v>295</v>
      </c>
      <c r="F136" s="28" t="s">
        <v>283</v>
      </c>
      <c r="G136" s="28" t="s">
        <v>1014</v>
      </c>
      <c r="H136" s="28"/>
      <c r="I136" s="92" t="s">
        <v>1809</v>
      </c>
      <c r="J136" s="93"/>
      <c r="K136" s="17" t="str">
        <f t="array" ref="K136">CONCATENATE("(",A136,",",VLOOKUP(B136,Núcleo!B$2:E$11,4,TRUE),",",VLOOKUP(C136,'Tipo de Processo'!B$2:D$55,3,TRUE),",",VLOOKUP(D136,'Termo Geral'!B$2:D$173,3,TRUE),",",VLOOKUP(E136,'Termo Específico'!B$2:D$301,3,TRUE),",",MATCH(TRUE,Documento!B$2:B$998=F136,0),",",IF(G136="Complementar",0,1),",",IF(H136="","NULL",CONCATENATE("'",H136,"'")),",",I136,",",IF(J136="baixa","'BAIXA'",IF(J136="média","'MEDIA'",IF(J136="alta","'ALTA'","NULL"))),"),")</f>
        <v>(135,4,54,170,55,456,0,NULL,0,NULL),</v>
      </c>
    </row>
    <row r="137" spans="1:11" ht="30.75" customHeight="1">
      <c r="A137" s="27">
        <v>136</v>
      </c>
      <c r="B137" s="40" t="s">
        <v>1005</v>
      </c>
      <c r="C137" s="29" t="s">
        <v>1070</v>
      </c>
      <c r="D137" s="29" t="s">
        <v>100</v>
      </c>
      <c r="E137" s="28" t="s">
        <v>295</v>
      </c>
      <c r="F137" s="28" t="s">
        <v>1557</v>
      </c>
      <c r="G137" s="28" t="s">
        <v>1014</v>
      </c>
      <c r="H137" s="28"/>
      <c r="I137" s="92" t="s">
        <v>1809</v>
      </c>
      <c r="J137" s="93"/>
      <c r="K137" s="17" t="str">
        <f t="array" ref="K137">CONCATENATE("(",A137,",",VLOOKUP(B137,Núcleo!B$2:E$11,4,TRUE),",",VLOOKUP(C137,'Tipo de Processo'!B$2:D$55,3,TRUE),",",VLOOKUP(D137,'Termo Geral'!B$2:D$173,3,TRUE),",",VLOOKUP(E137,'Termo Específico'!B$2:D$301,3,TRUE),",",MATCH(TRUE,Documento!B$2:B$998=F137,0),",",IF(G137="Complementar",0,1),",",IF(H137="","NULL",CONCATENATE("'",H137,"'")),",",I137,",",IF(J137="baixa","'BAIXA'",IF(J137="média","'MEDIA'",IF(J137="alta","'ALTA'","NULL"))),"),")</f>
        <v>(136,4,54,170,55,802,0,NULL,0,NULL),</v>
      </c>
    </row>
    <row r="138" spans="1:11" ht="30.75" customHeight="1">
      <c r="A138" s="27">
        <v>137</v>
      </c>
      <c r="B138" s="40" t="s">
        <v>1005</v>
      </c>
      <c r="C138" s="29" t="s">
        <v>1070</v>
      </c>
      <c r="D138" s="29" t="s">
        <v>101</v>
      </c>
      <c r="E138" s="28" t="s">
        <v>295</v>
      </c>
      <c r="F138" s="28" t="s">
        <v>283</v>
      </c>
      <c r="G138" s="28" t="s">
        <v>1014</v>
      </c>
      <c r="H138" s="28"/>
      <c r="I138" s="92" t="s">
        <v>1809</v>
      </c>
      <c r="J138" s="93"/>
      <c r="K138" s="17" t="str">
        <f t="array" ref="K138">CONCATENATE("(",A138,",",VLOOKUP(B138,Núcleo!B$2:E$11,4,TRUE),",",VLOOKUP(C138,'Tipo de Processo'!B$2:D$55,3,TRUE),",",VLOOKUP(D138,'Termo Geral'!B$2:D$173,3,TRUE),",",VLOOKUP(E138,'Termo Específico'!B$2:D$301,3,TRUE),",",MATCH(TRUE,Documento!B$2:B$998=F138,0),",",IF(G138="Complementar",0,1),",",IF(H138="","NULL",CONCATENATE("'",H138,"'")),",",I138,",",IF(J138="baixa","'BAIXA'",IF(J138="média","'MEDIA'",IF(J138="alta","'ALTA'","NULL"))),"),")</f>
        <v>(137,4,54,53,55,456,0,NULL,0,NULL),</v>
      </c>
    </row>
    <row r="139" spans="1:11" ht="30.75" customHeight="1">
      <c r="A139" s="27">
        <v>138</v>
      </c>
      <c r="B139" s="40" t="s">
        <v>1005</v>
      </c>
      <c r="C139" s="29" t="s">
        <v>1070</v>
      </c>
      <c r="D139" s="29" t="s">
        <v>101</v>
      </c>
      <c r="E139" s="28" t="s">
        <v>295</v>
      </c>
      <c r="F139" s="28" t="s">
        <v>1557</v>
      </c>
      <c r="G139" s="28" t="s">
        <v>1014</v>
      </c>
      <c r="H139" s="28"/>
      <c r="I139" s="92" t="s">
        <v>1809</v>
      </c>
      <c r="J139" s="93"/>
      <c r="K139" s="17" t="str">
        <f t="array" ref="K139">CONCATENATE("(",A139,",",VLOOKUP(B139,Núcleo!B$2:E$11,4,TRUE),",",VLOOKUP(C139,'Tipo de Processo'!B$2:D$55,3,TRUE),",",VLOOKUP(D139,'Termo Geral'!B$2:D$173,3,TRUE),",",VLOOKUP(E139,'Termo Específico'!B$2:D$301,3,TRUE),",",MATCH(TRUE,Documento!B$2:B$998=F139,0),",",IF(G139="Complementar",0,1),",",IF(H139="","NULL",CONCATENATE("'",H139,"'")),",",I139,",",IF(J139="baixa","'BAIXA'",IF(J139="média","'MEDIA'",IF(J139="alta","'ALTA'","NULL"))),"),")</f>
        <v>(138,4,54,53,55,802,0,NULL,0,NULL),</v>
      </c>
    </row>
    <row r="140" spans="1:11" ht="30.75" customHeight="1">
      <c r="A140" s="27">
        <v>139</v>
      </c>
      <c r="B140" s="40" t="s">
        <v>1005</v>
      </c>
      <c r="C140" s="28" t="s">
        <v>1071</v>
      </c>
      <c r="D140" s="28" t="s">
        <v>102</v>
      </c>
      <c r="E140" s="28" t="s">
        <v>295</v>
      </c>
      <c r="F140" s="28" t="s">
        <v>283</v>
      </c>
      <c r="G140" s="28" t="s">
        <v>1014</v>
      </c>
      <c r="H140" s="28"/>
      <c r="I140" s="92" t="s">
        <v>1809</v>
      </c>
      <c r="J140" s="93"/>
      <c r="K140" s="17" t="str">
        <f t="array" ref="K140">CONCATENATE("(",A140,",",VLOOKUP(B140,Núcleo!B$2:E$11,4,TRUE),",",VLOOKUP(C140,'Tipo de Processo'!B$2:D$55,3,TRUE),",",VLOOKUP(D140,'Termo Geral'!B$2:D$173,3,TRUE),",",VLOOKUP(E140,'Termo Específico'!B$2:D$301,3,TRUE),",",MATCH(TRUE,Documento!B$2:B$998=F140,0),",",IF(G140="Complementar",0,1),",",IF(H140="","NULL",CONCATENATE("'",H140,"'")),",",I140,",",IF(J140="baixa","'BAIXA'",IF(J140="média","'MEDIA'",IF(J140="alta","'ALTA'","NULL"))),"),")</f>
        <v>(139,4,54,5,55,456,0,NULL,0,NULL),</v>
      </c>
    </row>
    <row r="141" spans="1:11" ht="30.75" customHeight="1">
      <c r="A141" s="27">
        <v>140</v>
      </c>
      <c r="B141" s="40" t="s">
        <v>1005</v>
      </c>
      <c r="C141" s="29" t="s">
        <v>1071</v>
      </c>
      <c r="D141" s="29" t="s">
        <v>102</v>
      </c>
      <c r="E141" s="28" t="s">
        <v>295</v>
      </c>
      <c r="F141" s="28" t="s">
        <v>1557</v>
      </c>
      <c r="G141" s="28" t="s">
        <v>1014</v>
      </c>
      <c r="H141" s="28"/>
      <c r="I141" s="92" t="s">
        <v>1809</v>
      </c>
      <c r="J141" s="93"/>
      <c r="K141" s="17" t="str">
        <f t="array" ref="K141">CONCATENATE("(",A141,",",VLOOKUP(B141,Núcleo!B$2:E$11,4,TRUE),",",VLOOKUP(C141,'Tipo de Processo'!B$2:D$55,3,TRUE),",",VLOOKUP(D141,'Termo Geral'!B$2:D$173,3,TRUE),",",VLOOKUP(E141,'Termo Específico'!B$2:D$301,3,TRUE),",",MATCH(TRUE,Documento!B$2:B$998=F141,0),",",IF(G141="Complementar",0,1),",",IF(H141="","NULL",CONCATENATE("'",H141,"'")),",",I141,",",IF(J141="baixa","'BAIXA'",IF(J141="média","'MEDIA'",IF(J141="alta","'ALTA'","NULL"))),"),")</f>
        <v>(140,4,54,5,55,802,0,NULL,0,NULL),</v>
      </c>
    </row>
    <row r="142" spans="1:11" ht="30.75" customHeight="1">
      <c r="A142" s="27">
        <v>141</v>
      </c>
      <c r="B142" s="40" t="s">
        <v>1005</v>
      </c>
      <c r="C142" s="29" t="s">
        <v>1071</v>
      </c>
      <c r="D142" s="29" t="s">
        <v>103</v>
      </c>
      <c r="E142" s="28" t="s">
        <v>295</v>
      </c>
      <c r="F142" s="28" t="s">
        <v>283</v>
      </c>
      <c r="G142" s="28" t="s">
        <v>1014</v>
      </c>
      <c r="H142" s="28"/>
      <c r="I142" s="92" t="s">
        <v>1809</v>
      </c>
      <c r="J142" s="93"/>
      <c r="K142" s="17" t="str">
        <f t="array" ref="K142">CONCATENATE("(",A142,",",VLOOKUP(B142,Núcleo!B$2:E$11,4,TRUE),",",VLOOKUP(C142,'Tipo de Processo'!B$2:D$55,3,TRUE),",",VLOOKUP(D142,'Termo Geral'!B$2:D$173,3,TRUE),",",VLOOKUP(E142,'Termo Específico'!B$2:D$301,3,TRUE),",",MATCH(TRUE,Documento!B$2:B$998=F142,0),",",IF(G142="Complementar",0,1),",",IF(H142="","NULL",CONCATENATE("'",H142,"'")),",",I142,",",IF(J142="baixa","'BAIXA'",IF(J142="média","'MEDIA'",IF(J142="alta","'ALTA'","NULL"))),"),")</f>
        <v>(141,4,54,83,55,456,0,NULL,0,NULL),</v>
      </c>
    </row>
    <row r="143" spans="1:11" ht="30.75" customHeight="1">
      <c r="A143" s="27">
        <v>142</v>
      </c>
      <c r="B143" s="40" t="s">
        <v>1005</v>
      </c>
      <c r="C143" s="28" t="s">
        <v>1071</v>
      </c>
      <c r="D143" s="28" t="s">
        <v>103</v>
      </c>
      <c r="E143" s="28" t="s">
        <v>295</v>
      </c>
      <c r="F143" s="28" t="s">
        <v>1557</v>
      </c>
      <c r="G143" s="28" t="s">
        <v>1014</v>
      </c>
      <c r="H143" s="28"/>
      <c r="I143" s="92" t="s">
        <v>1809</v>
      </c>
      <c r="J143" s="93"/>
      <c r="K143" s="17" t="str">
        <f t="array" ref="K143">CONCATENATE("(",A143,",",VLOOKUP(B143,Núcleo!B$2:E$11,4,TRUE),",",VLOOKUP(C143,'Tipo de Processo'!B$2:D$55,3,TRUE),",",VLOOKUP(D143,'Termo Geral'!B$2:D$173,3,TRUE),",",VLOOKUP(E143,'Termo Específico'!B$2:D$301,3,TRUE),",",MATCH(TRUE,Documento!B$2:B$998=F143,0),",",IF(G143="Complementar",0,1),",",IF(H143="","NULL",CONCATENATE("'",H143,"'")),",",I143,",",IF(J143="baixa","'BAIXA'",IF(J143="média","'MEDIA'",IF(J143="alta","'ALTA'","NULL"))),"),")</f>
        <v>(142,4,54,83,55,802,0,NULL,0,NULL),</v>
      </c>
    </row>
    <row r="144" spans="1:11" ht="30.75" customHeight="1">
      <c r="A144" s="27">
        <v>143</v>
      </c>
      <c r="B144" s="37" t="s">
        <v>1005</v>
      </c>
      <c r="C144" s="29" t="s">
        <v>1071</v>
      </c>
      <c r="D144" s="29" t="s">
        <v>104</v>
      </c>
      <c r="E144" s="28" t="s">
        <v>295</v>
      </c>
      <c r="F144" s="28" t="s">
        <v>283</v>
      </c>
      <c r="G144" s="28" t="s">
        <v>1014</v>
      </c>
      <c r="H144" s="28"/>
      <c r="I144" s="92" t="s">
        <v>1809</v>
      </c>
      <c r="J144" s="93"/>
      <c r="K144" s="17" t="str">
        <f t="array" ref="K144">CONCATENATE("(",A144,",",VLOOKUP(B144,Núcleo!B$2:E$11,4,TRUE),",",VLOOKUP(C144,'Tipo de Processo'!B$2:D$55,3,TRUE),",",VLOOKUP(D144,'Termo Geral'!B$2:D$173,3,TRUE),",",VLOOKUP(E144,'Termo Específico'!B$2:D$301,3,TRUE),",",MATCH(TRUE,Documento!B$2:B$998=F144,0),",",IF(G144="Complementar",0,1),",",IF(H144="","NULL",CONCATENATE("'",H144,"'")),",",I144,",",IF(J144="baixa","'BAIXA'",IF(J144="média","'MEDIA'",IF(J144="alta","'ALTA'","NULL"))),"),")</f>
        <v>(143,4,54,80,55,456,0,NULL,0,NULL),</v>
      </c>
    </row>
    <row r="145" spans="1:11" ht="30.75" customHeight="1">
      <c r="A145" s="27">
        <v>144</v>
      </c>
      <c r="B145" s="36" t="s">
        <v>1005</v>
      </c>
      <c r="C145" s="28" t="s">
        <v>1071</v>
      </c>
      <c r="D145" s="28" t="s">
        <v>104</v>
      </c>
      <c r="E145" s="28" t="s">
        <v>295</v>
      </c>
      <c r="F145" s="28" t="s">
        <v>1557</v>
      </c>
      <c r="G145" s="28" t="s">
        <v>1014</v>
      </c>
      <c r="H145" s="28"/>
      <c r="I145" s="92" t="s">
        <v>1809</v>
      </c>
      <c r="J145" s="93"/>
      <c r="K145" s="17" t="str">
        <f t="array" ref="K145">CONCATENATE("(",A145,",",VLOOKUP(B145,Núcleo!B$2:E$11,4,TRUE),",",VLOOKUP(C145,'Tipo de Processo'!B$2:D$55,3,TRUE),",",VLOOKUP(D145,'Termo Geral'!B$2:D$173,3,TRUE),",",VLOOKUP(E145,'Termo Específico'!B$2:D$301,3,TRUE),",",MATCH(TRUE,Documento!B$2:B$998=F145,0),",",IF(G145="Complementar",0,1),",",IF(H145="","NULL",CONCATENATE("'",H145,"'")),",",I145,",",IF(J145="baixa","'BAIXA'",IF(J145="média","'MEDIA'",IF(J145="alta","'ALTA'","NULL"))),"),")</f>
        <v>(144,4,54,80,55,802,0,NULL,0,NULL),</v>
      </c>
    </row>
    <row r="146" spans="1:11" ht="30.75" customHeight="1">
      <c r="A146" s="27">
        <v>145</v>
      </c>
      <c r="B146" s="40" t="s">
        <v>1005</v>
      </c>
      <c r="C146" s="29" t="s">
        <v>1071</v>
      </c>
      <c r="D146" s="29" t="s">
        <v>105</v>
      </c>
      <c r="E146" s="28" t="s">
        <v>295</v>
      </c>
      <c r="F146" s="28" t="s">
        <v>283</v>
      </c>
      <c r="G146" s="28" t="s">
        <v>1014</v>
      </c>
      <c r="H146" s="28"/>
      <c r="I146" s="92" t="s">
        <v>1809</v>
      </c>
      <c r="J146" s="93"/>
      <c r="K146" s="17" t="str">
        <f t="array" ref="K146">CONCATENATE("(",A146,",",VLOOKUP(B146,Núcleo!B$2:E$11,4,TRUE),",",VLOOKUP(C146,'Tipo de Processo'!B$2:D$55,3,TRUE),",",VLOOKUP(D146,'Termo Geral'!B$2:D$173,3,TRUE),",",VLOOKUP(E146,'Termo Específico'!B$2:D$301,3,TRUE),",",MATCH(TRUE,Documento!B$2:B$998=F146,0),",",IF(G146="Complementar",0,1),",",IF(H146="","NULL",CONCATENATE("'",H146,"'")),",",I146,",",IF(J146="baixa","'BAIXA'",IF(J146="média","'MEDIA'",IF(J146="alta","'ALTA'","NULL"))),"),")</f>
        <v>(145,4,54,79,55,456,0,NULL,0,NULL),</v>
      </c>
    </row>
    <row r="147" spans="1:11" ht="30.75" customHeight="1">
      <c r="A147" s="27">
        <v>146</v>
      </c>
      <c r="B147" s="40" t="s">
        <v>1005</v>
      </c>
      <c r="C147" s="29" t="s">
        <v>1071</v>
      </c>
      <c r="D147" s="29" t="s">
        <v>105</v>
      </c>
      <c r="E147" s="28" t="s">
        <v>295</v>
      </c>
      <c r="F147" s="28" t="s">
        <v>1557</v>
      </c>
      <c r="G147" s="28" t="s">
        <v>1014</v>
      </c>
      <c r="H147" s="28"/>
      <c r="I147" s="92" t="s">
        <v>1809</v>
      </c>
      <c r="J147" s="93"/>
      <c r="K147" s="17" t="str">
        <f t="array" ref="K147">CONCATENATE("(",A147,",",VLOOKUP(B147,Núcleo!B$2:E$11,4,TRUE),",",VLOOKUP(C147,'Tipo de Processo'!B$2:D$55,3,TRUE),",",VLOOKUP(D147,'Termo Geral'!B$2:D$173,3,TRUE),",",VLOOKUP(E147,'Termo Específico'!B$2:D$301,3,TRUE),",",MATCH(TRUE,Documento!B$2:B$998=F147,0),",",IF(G147="Complementar",0,1),",",IF(H147="","NULL",CONCATENATE("'",H147,"'")),",",I147,",",IF(J147="baixa","'BAIXA'",IF(J147="média","'MEDIA'",IF(J147="alta","'ALTA'","NULL"))),"),")</f>
        <v>(146,4,54,79,55,802,0,NULL,0,NULL),</v>
      </c>
    </row>
    <row r="148" spans="1:11" ht="30.75" customHeight="1">
      <c r="A148" s="27">
        <v>147</v>
      </c>
      <c r="B148" s="40" t="s">
        <v>1005</v>
      </c>
      <c r="C148" s="28" t="s">
        <v>1071</v>
      </c>
      <c r="D148" s="28" t="s">
        <v>106</v>
      </c>
      <c r="E148" s="28" t="s">
        <v>295</v>
      </c>
      <c r="F148" s="28" t="s">
        <v>283</v>
      </c>
      <c r="G148" s="28" t="s">
        <v>1014</v>
      </c>
      <c r="H148" s="28"/>
      <c r="I148" s="92" t="s">
        <v>1809</v>
      </c>
      <c r="J148" s="93"/>
      <c r="K148" s="17" t="str">
        <f t="array" ref="K148">CONCATENATE("(",A148,",",VLOOKUP(B148,Núcleo!B$2:E$11,4,TRUE),",",VLOOKUP(C148,'Tipo de Processo'!B$2:D$55,3,TRUE),",",VLOOKUP(D148,'Termo Geral'!B$2:D$173,3,TRUE),",",VLOOKUP(E148,'Termo Específico'!B$2:D$301,3,TRUE),",",MATCH(TRUE,Documento!B$2:B$998=F148,0),",",IF(G148="Complementar",0,1),",",IF(H148="","NULL",CONCATENATE("'",H148,"'")),",",I148,",",IF(J148="baixa","'BAIXA'",IF(J148="média","'MEDIA'",IF(J148="alta","'ALTA'","NULL"))),"),")</f>
        <v>(147,4,54,133,55,456,0,NULL,0,NULL),</v>
      </c>
    </row>
    <row r="149" spans="1:11" ht="30.75" customHeight="1">
      <c r="A149" s="27">
        <v>148</v>
      </c>
      <c r="B149" s="40" t="s">
        <v>1005</v>
      </c>
      <c r="C149" s="29" t="s">
        <v>1071</v>
      </c>
      <c r="D149" s="29" t="s">
        <v>106</v>
      </c>
      <c r="E149" s="28" t="s">
        <v>295</v>
      </c>
      <c r="F149" s="28" t="s">
        <v>1557</v>
      </c>
      <c r="G149" s="28" t="s">
        <v>1014</v>
      </c>
      <c r="H149" s="28"/>
      <c r="I149" s="92" t="s">
        <v>1809</v>
      </c>
      <c r="J149" s="93"/>
      <c r="K149" s="17" t="str">
        <f t="array" ref="K149">CONCATENATE("(",A149,",",VLOOKUP(B149,Núcleo!B$2:E$11,4,TRUE),",",VLOOKUP(C149,'Tipo de Processo'!B$2:D$55,3,TRUE),",",VLOOKUP(D149,'Termo Geral'!B$2:D$173,3,TRUE),",",VLOOKUP(E149,'Termo Específico'!B$2:D$301,3,TRUE),",",MATCH(TRUE,Documento!B$2:B$998=F149,0),",",IF(G149="Complementar",0,1),",",IF(H149="","NULL",CONCATENATE("'",H149,"'")),",",I149,",",IF(J149="baixa","'BAIXA'",IF(J149="média","'MEDIA'",IF(J149="alta","'ALTA'","NULL"))),"),")</f>
        <v>(148,4,54,133,55,802,0,NULL,0,NULL),</v>
      </c>
    </row>
    <row r="150" spans="1:11" ht="30.75" customHeight="1">
      <c r="A150" s="27">
        <v>149</v>
      </c>
      <c r="B150" s="40" t="s">
        <v>1005</v>
      </c>
      <c r="C150" s="29" t="s">
        <v>1071</v>
      </c>
      <c r="D150" s="29" t="s">
        <v>107</v>
      </c>
      <c r="E150" s="28" t="s">
        <v>295</v>
      </c>
      <c r="F150" s="28" t="s">
        <v>283</v>
      </c>
      <c r="G150" s="28" t="s">
        <v>1014</v>
      </c>
      <c r="H150" s="28"/>
      <c r="I150" s="92" t="s">
        <v>1809</v>
      </c>
      <c r="J150" s="93"/>
      <c r="K150" s="17" t="str">
        <f t="array" ref="K150">CONCATENATE("(",A150,",",VLOOKUP(B150,Núcleo!B$2:E$11,4,TRUE),",",VLOOKUP(C150,'Tipo de Processo'!B$2:D$55,3,TRUE),",",VLOOKUP(D150,'Termo Geral'!B$2:D$173,3,TRUE),",",VLOOKUP(E150,'Termo Específico'!B$2:D$301,3,TRUE),",",MATCH(TRUE,Documento!B$2:B$998=F150,0),",",IF(G150="Complementar",0,1),",",IF(H150="","NULL",CONCATENATE("'",H150,"'")),",",I150,",",IF(J150="baixa","'BAIXA'",IF(J150="média","'MEDIA'",IF(J150="alta","'ALTA'","NULL"))),"),")</f>
        <v>(149,4,54,132,55,456,0,NULL,0,NULL),</v>
      </c>
    </row>
    <row r="151" spans="1:11" ht="30.75" customHeight="1">
      <c r="A151" s="27">
        <v>150</v>
      </c>
      <c r="B151" s="36" t="s">
        <v>1005</v>
      </c>
      <c r="C151" s="28" t="s">
        <v>1071</v>
      </c>
      <c r="D151" s="28" t="s">
        <v>107</v>
      </c>
      <c r="E151" s="28" t="s">
        <v>295</v>
      </c>
      <c r="F151" s="28" t="s">
        <v>1557</v>
      </c>
      <c r="G151" s="28" t="s">
        <v>1014</v>
      </c>
      <c r="H151" s="28"/>
      <c r="I151" s="92" t="s">
        <v>1809</v>
      </c>
      <c r="J151" s="93"/>
      <c r="K151" s="17" t="str">
        <f t="array" ref="K151">CONCATENATE("(",A151,",",VLOOKUP(B151,Núcleo!B$2:E$11,4,TRUE),",",VLOOKUP(C151,'Tipo de Processo'!B$2:D$55,3,TRUE),",",VLOOKUP(D151,'Termo Geral'!B$2:D$173,3,TRUE),",",VLOOKUP(E151,'Termo Específico'!B$2:D$301,3,TRUE),",",MATCH(TRUE,Documento!B$2:B$998=F151,0),",",IF(G151="Complementar",0,1),",",IF(H151="","NULL",CONCATENATE("'",H151,"'")),",",I151,",",IF(J151="baixa","'BAIXA'",IF(J151="média","'MEDIA'",IF(J151="alta","'ALTA'","NULL"))),"),")</f>
        <v>(150,4,54,132,55,802,0,NULL,0,NULL),</v>
      </c>
    </row>
    <row r="152" spans="1:11" ht="30.75" customHeight="1">
      <c r="A152" s="27">
        <v>151</v>
      </c>
      <c r="B152" s="36" t="s">
        <v>1005</v>
      </c>
      <c r="C152" s="28" t="s">
        <v>1071</v>
      </c>
      <c r="D152" s="28" t="s">
        <v>108</v>
      </c>
      <c r="E152" s="28" t="s">
        <v>295</v>
      </c>
      <c r="F152" s="28" t="s">
        <v>283</v>
      </c>
      <c r="G152" s="28" t="s">
        <v>1014</v>
      </c>
      <c r="H152" s="28"/>
      <c r="I152" s="92" t="s">
        <v>1809</v>
      </c>
      <c r="J152" s="93"/>
      <c r="K152" s="17" t="str">
        <f t="array" ref="K152">CONCATENATE("(",A152,",",VLOOKUP(B152,Núcleo!B$2:E$11,4,TRUE),",",VLOOKUP(C152,'Tipo de Processo'!B$2:D$55,3,TRUE),",",VLOOKUP(D152,'Termo Geral'!B$2:D$173,3,TRUE),",",VLOOKUP(E152,'Termo Específico'!B$2:D$301,3,TRUE),",",MATCH(TRUE,Documento!B$2:B$998=F152,0),",",IF(G152="Complementar",0,1),",",IF(H152="","NULL",CONCATENATE("'",H152,"'")),",",I152,",",IF(J152="baixa","'BAIXA'",IF(J152="média","'MEDIA'",IF(J152="alta","'ALTA'","NULL"))),"),")</f>
        <v>(151,4,54,64,55,456,0,NULL,0,NULL),</v>
      </c>
    </row>
    <row r="153" spans="1:11" ht="30.75" customHeight="1">
      <c r="A153" s="27">
        <v>152</v>
      </c>
      <c r="B153" s="37" t="s">
        <v>1005</v>
      </c>
      <c r="C153" s="29" t="s">
        <v>1071</v>
      </c>
      <c r="D153" s="29" t="s">
        <v>108</v>
      </c>
      <c r="E153" s="28" t="s">
        <v>295</v>
      </c>
      <c r="F153" s="28" t="s">
        <v>1557</v>
      </c>
      <c r="G153" s="28" t="s">
        <v>1014</v>
      </c>
      <c r="H153" s="28"/>
      <c r="I153" s="92" t="s">
        <v>1809</v>
      </c>
      <c r="J153" s="93"/>
      <c r="K153" s="17" t="str">
        <f t="array" ref="K153">CONCATENATE("(",A153,",",VLOOKUP(B153,Núcleo!B$2:E$11,4,TRUE),",",VLOOKUP(C153,'Tipo de Processo'!B$2:D$55,3,TRUE),",",VLOOKUP(D153,'Termo Geral'!B$2:D$173,3,TRUE),",",VLOOKUP(E153,'Termo Específico'!B$2:D$301,3,TRUE),",",MATCH(TRUE,Documento!B$2:B$998=F153,0),",",IF(G153="Complementar",0,1),",",IF(H153="","NULL",CONCATENATE("'",H153,"'")),",",I153,",",IF(J153="baixa","'BAIXA'",IF(J153="média","'MEDIA'",IF(J153="alta","'ALTA'","NULL"))),"),")</f>
        <v>(152,4,54,64,55,802,0,NULL,0,NULL),</v>
      </c>
    </row>
    <row r="154" spans="1:11" ht="30.75" customHeight="1">
      <c r="A154" s="27">
        <v>153</v>
      </c>
      <c r="B154" s="40" t="s">
        <v>1005</v>
      </c>
      <c r="C154" s="29" t="s">
        <v>1071</v>
      </c>
      <c r="D154" s="29" t="s">
        <v>109</v>
      </c>
      <c r="E154" s="28" t="s">
        <v>295</v>
      </c>
      <c r="F154" s="28" t="s">
        <v>283</v>
      </c>
      <c r="G154" s="28" t="s">
        <v>1014</v>
      </c>
      <c r="H154" s="28"/>
      <c r="I154" s="92" t="s">
        <v>1809</v>
      </c>
      <c r="J154" s="93"/>
      <c r="K154" s="17" t="str">
        <f t="array" ref="K154">CONCATENATE("(",A154,",",VLOOKUP(B154,Núcleo!B$2:E$11,4,TRUE),",",VLOOKUP(C154,'Tipo de Processo'!B$2:D$55,3,TRUE),",",VLOOKUP(D154,'Termo Geral'!B$2:D$173,3,TRUE),",",VLOOKUP(E154,'Termo Específico'!B$2:D$301,3,TRUE),",",MATCH(TRUE,Documento!B$2:B$998=F154,0),",",IF(G154="Complementar",0,1),",",IF(H154="","NULL",CONCATENATE("'",H154,"'")),",",I154,",",IF(J154="baixa","'BAIXA'",IF(J154="média","'MEDIA'",IF(J154="alta","'ALTA'","NULL"))),"),")</f>
        <v>(153,4,54,66,55,456,0,NULL,0,NULL),</v>
      </c>
    </row>
    <row r="155" spans="1:11" ht="30.75" customHeight="1">
      <c r="A155" s="27">
        <v>154</v>
      </c>
      <c r="B155" s="40" t="s">
        <v>1005</v>
      </c>
      <c r="C155" s="29" t="s">
        <v>1071</v>
      </c>
      <c r="D155" s="29" t="s">
        <v>109</v>
      </c>
      <c r="E155" s="28" t="s">
        <v>295</v>
      </c>
      <c r="F155" s="28" t="s">
        <v>1557</v>
      </c>
      <c r="G155" s="28" t="s">
        <v>1014</v>
      </c>
      <c r="H155" s="28"/>
      <c r="I155" s="92" t="s">
        <v>1809</v>
      </c>
      <c r="J155" s="93"/>
      <c r="K155" s="17" t="str">
        <f t="array" ref="K155">CONCATENATE("(",A155,",",VLOOKUP(B155,Núcleo!B$2:E$11,4,TRUE),",",VLOOKUP(C155,'Tipo de Processo'!B$2:D$55,3,TRUE),",",VLOOKUP(D155,'Termo Geral'!B$2:D$173,3,TRUE),",",VLOOKUP(E155,'Termo Específico'!B$2:D$301,3,TRUE),",",MATCH(TRUE,Documento!B$2:B$998=F155,0),",",IF(G155="Complementar",0,1),",",IF(H155="","NULL",CONCATENATE("'",H155,"'")),",",I155,",",IF(J155="baixa","'BAIXA'",IF(J155="média","'MEDIA'",IF(J155="alta","'ALTA'","NULL"))),"),")</f>
        <v>(154,4,54,66,55,802,0,NULL,0,NULL),</v>
      </c>
    </row>
    <row r="156" spans="1:11" ht="30.75" customHeight="1">
      <c r="A156" s="27">
        <v>155</v>
      </c>
      <c r="B156" s="40" t="s">
        <v>1005</v>
      </c>
      <c r="C156" s="28" t="s">
        <v>1071</v>
      </c>
      <c r="D156" s="28" t="s">
        <v>110</v>
      </c>
      <c r="E156" s="28" t="s">
        <v>295</v>
      </c>
      <c r="F156" s="28" t="s">
        <v>283</v>
      </c>
      <c r="G156" s="28" t="s">
        <v>1014</v>
      </c>
      <c r="H156" s="28"/>
      <c r="I156" s="92" t="s">
        <v>1809</v>
      </c>
      <c r="J156" s="93"/>
      <c r="K156" s="17" t="str">
        <f t="array" ref="K156">CONCATENATE("(",A156,",",VLOOKUP(B156,Núcleo!B$2:E$11,4,TRUE),",",VLOOKUP(C156,'Tipo de Processo'!B$2:D$55,3,TRUE),",",VLOOKUP(D156,'Termo Geral'!B$2:D$173,3,TRUE),",",VLOOKUP(E156,'Termo Específico'!B$2:D$301,3,TRUE),",",MATCH(TRUE,Documento!B$2:B$998=F156,0),",",IF(G156="Complementar",0,1),",",IF(H156="","NULL",CONCATENATE("'",H156,"'")),",",I156,",",IF(J156="baixa","'BAIXA'",IF(J156="média","'MEDIA'",IF(J156="alta","'ALTA'","NULL"))),"),")</f>
        <v>(155,4,54,68,55,456,0,NULL,0,NULL),</v>
      </c>
    </row>
    <row r="157" spans="1:11" ht="30.75" customHeight="1">
      <c r="A157" s="27">
        <v>156</v>
      </c>
      <c r="B157" s="40" t="s">
        <v>1005</v>
      </c>
      <c r="C157" s="29" t="s">
        <v>1071</v>
      </c>
      <c r="D157" s="29" t="s">
        <v>110</v>
      </c>
      <c r="E157" s="28" t="s">
        <v>295</v>
      </c>
      <c r="F157" s="28" t="s">
        <v>1557</v>
      </c>
      <c r="G157" s="28" t="s">
        <v>1014</v>
      </c>
      <c r="H157" s="28"/>
      <c r="I157" s="92" t="s">
        <v>1809</v>
      </c>
      <c r="J157" s="93"/>
      <c r="K157" s="17" t="str">
        <f t="array" ref="K157">CONCATENATE("(",A157,",",VLOOKUP(B157,Núcleo!B$2:E$11,4,TRUE),",",VLOOKUP(C157,'Tipo de Processo'!B$2:D$55,3,TRUE),",",VLOOKUP(D157,'Termo Geral'!B$2:D$173,3,TRUE),",",VLOOKUP(E157,'Termo Específico'!B$2:D$301,3,TRUE),",",MATCH(TRUE,Documento!B$2:B$998=F157,0),",",IF(G157="Complementar",0,1),",",IF(H157="","NULL",CONCATENATE("'",H157,"'")),",",I157,",",IF(J157="baixa","'BAIXA'",IF(J157="média","'MEDIA'",IF(J157="alta","'ALTA'","NULL"))),"),")</f>
        <v>(156,4,54,68,55,802,0,NULL,0,NULL),</v>
      </c>
    </row>
    <row r="158" spans="1:11" ht="30.75" customHeight="1">
      <c r="A158" s="27">
        <v>157</v>
      </c>
      <c r="B158" s="40" t="s">
        <v>1005</v>
      </c>
      <c r="C158" s="29" t="s">
        <v>1071</v>
      </c>
      <c r="D158" s="29" t="s">
        <v>111</v>
      </c>
      <c r="E158" s="28" t="s">
        <v>295</v>
      </c>
      <c r="F158" s="28" t="s">
        <v>283</v>
      </c>
      <c r="G158" s="28" t="s">
        <v>1014</v>
      </c>
      <c r="H158" s="28"/>
      <c r="I158" s="92" t="s">
        <v>1809</v>
      </c>
      <c r="J158" s="93"/>
      <c r="K158" s="17" t="str">
        <f t="array" ref="K158">CONCATENATE("(",A158,",",VLOOKUP(B158,Núcleo!B$2:E$11,4,TRUE),",",VLOOKUP(C158,'Tipo de Processo'!B$2:D$55,3,TRUE),",",VLOOKUP(D158,'Termo Geral'!B$2:D$173,3,TRUE),",",VLOOKUP(E158,'Termo Específico'!B$2:D$301,3,TRUE),",",MATCH(TRUE,Documento!B$2:B$998=F158,0),",",IF(G158="Complementar",0,1),",",IF(H158="","NULL",CONCATENATE("'",H158,"'")),",",I158,",",IF(J158="baixa","'BAIXA'",IF(J158="média","'MEDIA'",IF(J158="alta","'ALTA'","NULL"))),"),")</f>
        <v>(157,4,54,74,55,456,0,NULL,0,NULL),</v>
      </c>
    </row>
    <row r="159" spans="1:11" ht="30.75" customHeight="1">
      <c r="A159" s="27">
        <v>158</v>
      </c>
      <c r="B159" s="37" t="s">
        <v>1005</v>
      </c>
      <c r="C159" s="29" t="s">
        <v>1071</v>
      </c>
      <c r="D159" s="29" t="s">
        <v>111</v>
      </c>
      <c r="E159" s="28" t="s">
        <v>295</v>
      </c>
      <c r="F159" s="28" t="s">
        <v>1557</v>
      </c>
      <c r="G159" s="28" t="s">
        <v>1014</v>
      </c>
      <c r="H159" s="28"/>
      <c r="I159" s="92" t="s">
        <v>1809</v>
      </c>
      <c r="J159" s="93"/>
      <c r="K159" s="17" t="str">
        <f t="array" ref="K159">CONCATENATE("(",A159,",",VLOOKUP(B159,Núcleo!B$2:E$11,4,TRUE),",",VLOOKUP(C159,'Tipo de Processo'!B$2:D$55,3,TRUE),",",VLOOKUP(D159,'Termo Geral'!B$2:D$173,3,TRUE),",",VLOOKUP(E159,'Termo Específico'!B$2:D$301,3,TRUE),",",MATCH(TRUE,Documento!B$2:B$998=F159,0),",",IF(G159="Complementar",0,1),",",IF(H159="","NULL",CONCATENATE("'",H159,"'")),",",I159,",",IF(J159="baixa","'BAIXA'",IF(J159="média","'MEDIA'",IF(J159="alta","'ALTA'","NULL"))),"),")</f>
        <v>(158,4,54,74,55,802,0,NULL,0,NULL),</v>
      </c>
    </row>
    <row r="160" spans="1:11" ht="30.75" customHeight="1">
      <c r="A160" s="27">
        <v>159</v>
      </c>
      <c r="B160" s="40" t="s">
        <v>1005</v>
      </c>
      <c r="C160" s="28" t="s">
        <v>1071</v>
      </c>
      <c r="D160" s="28" t="s">
        <v>112</v>
      </c>
      <c r="E160" s="28" t="s">
        <v>295</v>
      </c>
      <c r="F160" s="28" t="s">
        <v>283</v>
      </c>
      <c r="G160" s="28" t="s">
        <v>1014</v>
      </c>
      <c r="H160" s="28"/>
      <c r="I160" s="92" t="s">
        <v>1809</v>
      </c>
      <c r="J160" s="93"/>
      <c r="K160" s="17" t="str">
        <f t="array" ref="K160">CONCATENATE("(",A160,",",VLOOKUP(B160,Núcleo!B$2:E$11,4,TRUE),",",VLOOKUP(C160,'Tipo de Processo'!B$2:D$55,3,TRUE),",",VLOOKUP(D160,'Termo Geral'!B$2:D$173,3,TRUE),",",VLOOKUP(E160,'Termo Específico'!B$2:D$301,3,TRUE),",",MATCH(TRUE,Documento!B$2:B$998=F160,0),",",IF(G160="Complementar",0,1),",",IF(H160="","NULL",CONCATENATE("'",H160,"'")),",",I160,",",IF(J160="baixa","'BAIXA'",IF(J160="média","'MEDIA'",IF(J160="alta","'ALTA'","NULL"))),"),")</f>
        <v>(159,4,54,134,55,456,0,NULL,0,NULL),</v>
      </c>
    </row>
    <row r="161" spans="1:11" ht="30.75" customHeight="1">
      <c r="A161" s="27">
        <v>160</v>
      </c>
      <c r="B161" s="40" t="s">
        <v>1005</v>
      </c>
      <c r="C161" s="29" t="s">
        <v>1071</v>
      </c>
      <c r="D161" s="28" t="s">
        <v>112</v>
      </c>
      <c r="E161" s="49" t="s">
        <v>295</v>
      </c>
      <c r="F161" s="28" t="s">
        <v>1557</v>
      </c>
      <c r="G161" s="28" t="s">
        <v>1014</v>
      </c>
      <c r="H161" s="28"/>
      <c r="I161" s="92" t="s">
        <v>1809</v>
      </c>
      <c r="J161" s="93"/>
      <c r="K161" s="17" t="str">
        <f t="array" ref="K161">CONCATENATE("(",A161,",",VLOOKUP(B161,Núcleo!B$2:E$11,4,TRUE),",",VLOOKUP(C161,'Tipo de Processo'!B$2:D$55,3,TRUE),",",VLOOKUP(D161,'Termo Geral'!B$2:D$173,3,TRUE),",",VLOOKUP(E161,'Termo Específico'!B$2:D$301,3,TRUE),",",MATCH(TRUE,Documento!B$2:B$998=F161,0),",",IF(G161="Complementar",0,1),",",IF(H161="","NULL",CONCATENATE("'",H161,"'")),",",I161,",",IF(J161="baixa","'BAIXA'",IF(J161="média","'MEDIA'",IF(J161="alta","'ALTA'","NULL"))),"),")</f>
        <v>(160,4,54,134,55,802,0,NULL,0,NULL),</v>
      </c>
    </row>
    <row r="162" spans="1:11" ht="30.75" customHeight="1">
      <c r="A162" s="27">
        <v>161</v>
      </c>
      <c r="B162" s="40" t="s">
        <v>1005</v>
      </c>
      <c r="C162" s="29" t="s">
        <v>1071</v>
      </c>
      <c r="D162" s="28" t="s">
        <v>113</v>
      </c>
      <c r="E162" s="28" t="s">
        <v>295</v>
      </c>
      <c r="F162" s="28" t="s">
        <v>283</v>
      </c>
      <c r="G162" s="28" t="s">
        <v>1014</v>
      </c>
      <c r="H162" s="28"/>
      <c r="I162" s="92" t="s">
        <v>1809</v>
      </c>
      <c r="J162" s="93"/>
      <c r="K162" s="17" t="str">
        <f t="array" ref="K162">CONCATENATE("(",A162,",",VLOOKUP(B162,Núcleo!B$2:E$11,4,TRUE),",",VLOOKUP(C162,'Tipo de Processo'!B$2:D$55,3,TRUE),",",VLOOKUP(D162,'Termo Geral'!B$2:D$173,3,TRUE),",",VLOOKUP(E162,'Termo Específico'!B$2:D$301,3,TRUE),",",MATCH(TRUE,Documento!B$2:B$998=F162,0),",",IF(G162="Complementar",0,1),",",IF(H162="","NULL",CONCATENATE("'",H162,"'")),",",I162,",",IF(J162="baixa","'BAIXA'",IF(J162="média","'MEDIA'",IF(J162="alta","'ALTA'","NULL"))),"),")</f>
        <v>(161,4,54,67,55,456,0,NULL,0,NULL),</v>
      </c>
    </row>
    <row r="163" spans="1:11" ht="30.75" customHeight="1">
      <c r="A163" s="27">
        <v>162</v>
      </c>
      <c r="B163" s="40" t="s">
        <v>1005</v>
      </c>
      <c r="C163" s="28" t="s">
        <v>1071</v>
      </c>
      <c r="D163" s="28" t="s">
        <v>113</v>
      </c>
      <c r="E163" s="28" t="s">
        <v>295</v>
      </c>
      <c r="F163" s="28" t="s">
        <v>1557</v>
      </c>
      <c r="G163" s="28" t="s">
        <v>1014</v>
      </c>
      <c r="H163" s="28"/>
      <c r="I163" s="92" t="s">
        <v>1809</v>
      </c>
      <c r="J163" s="93"/>
      <c r="K163" s="17" t="str">
        <f t="array" ref="K163">CONCATENATE("(",A163,",",VLOOKUP(B163,Núcleo!B$2:E$11,4,TRUE),",",VLOOKUP(C163,'Tipo de Processo'!B$2:D$55,3,TRUE),",",VLOOKUP(D163,'Termo Geral'!B$2:D$173,3,TRUE),",",VLOOKUP(E163,'Termo Específico'!B$2:D$301,3,TRUE),",",MATCH(TRUE,Documento!B$2:B$998=F163,0),",",IF(G163="Complementar",0,1),",",IF(H163="","NULL",CONCATENATE("'",H163,"'")),",",I163,",",IF(J163="baixa","'BAIXA'",IF(J163="média","'MEDIA'",IF(J163="alta","'ALTA'","NULL"))),"),")</f>
        <v>(162,4,54,67,55,802,0,NULL,0,NULL),</v>
      </c>
    </row>
    <row r="164" spans="1:11" ht="30.75" customHeight="1">
      <c r="A164" s="27">
        <v>163</v>
      </c>
      <c r="B164" s="40" t="s">
        <v>1005</v>
      </c>
      <c r="C164" s="28" t="s">
        <v>1071</v>
      </c>
      <c r="D164" s="28" t="s">
        <v>114</v>
      </c>
      <c r="E164" s="28" t="s">
        <v>295</v>
      </c>
      <c r="F164" s="28" t="s">
        <v>283</v>
      </c>
      <c r="G164" s="28" t="s">
        <v>1014</v>
      </c>
      <c r="H164" s="28"/>
      <c r="I164" s="92" t="s">
        <v>1809</v>
      </c>
      <c r="J164" s="93"/>
      <c r="K164" s="17" t="str">
        <f t="array" ref="K164">CONCATENATE("(",A164,",",VLOOKUP(B164,Núcleo!B$2:E$11,4,TRUE),",",VLOOKUP(C164,'Tipo de Processo'!B$2:D$55,3,TRUE),",",VLOOKUP(D164,'Termo Geral'!B$2:D$173,3,TRUE),",",VLOOKUP(E164,'Termo Específico'!B$2:D$301,3,TRUE),",",MATCH(TRUE,Documento!B$2:B$998=F164,0),",",IF(G164="Complementar",0,1),",",IF(H164="","NULL",CONCATENATE("'",H164,"'")),",",I164,",",IF(J164="baixa","'BAIXA'",IF(J164="média","'MEDIA'",IF(J164="alta","'ALTA'","NULL"))),"),")</f>
        <v>(163,4,54,65,55,456,0,NULL,0,NULL),</v>
      </c>
    </row>
    <row r="165" spans="1:11" ht="30.75" customHeight="1">
      <c r="A165" s="27">
        <v>164</v>
      </c>
      <c r="B165" s="40" t="s">
        <v>1005</v>
      </c>
      <c r="C165" s="28" t="s">
        <v>1071</v>
      </c>
      <c r="D165" s="28" t="s">
        <v>114</v>
      </c>
      <c r="E165" s="28" t="s">
        <v>295</v>
      </c>
      <c r="F165" s="28" t="s">
        <v>1557</v>
      </c>
      <c r="G165" s="28" t="s">
        <v>1014</v>
      </c>
      <c r="H165" s="28"/>
      <c r="I165" s="92" t="s">
        <v>1809</v>
      </c>
      <c r="J165" s="93"/>
      <c r="K165" s="17" t="str">
        <f t="array" ref="K165">CONCATENATE("(",A165,",",VLOOKUP(B165,Núcleo!B$2:E$11,4,TRUE),",",VLOOKUP(C165,'Tipo de Processo'!B$2:D$55,3,TRUE),",",VLOOKUP(D165,'Termo Geral'!B$2:D$173,3,TRUE),",",VLOOKUP(E165,'Termo Específico'!B$2:D$301,3,TRUE),",",MATCH(TRUE,Documento!B$2:B$998=F165,0),",",IF(G165="Complementar",0,1),",",IF(H165="","NULL",CONCATENATE("'",H165,"'")),",",I165,",",IF(J165="baixa","'BAIXA'",IF(J165="média","'MEDIA'",IF(J165="alta","'ALTA'","NULL"))),"),")</f>
        <v>(164,4,54,65,55,802,0,NULL,0,NULL),</v>
      </c>
    </row>
    <row r="166" spans="1:11" ht="30.75" customHeight="1">
      <c r="A166" s="27">
        <v>165</v>
      </c>
      <c r="B166" s="37" t="s">
        <v>1005</v>
      </c>
      <c r="C166" s="28" t="s">
        <v>1071</v>
      </c>
      <c r="D166" s="28" t="s">
        <v>115</v>
      </c>
      <c r="E166" s="28" t="s">
        <v>295</v>
      </c>
      <c r="F166" s="28" t="s">
        <v>283</v>
      </c>
      <c r="G166" s="28" t="s">
        <v>1014</v>
      </c>
      <c r="H166" s="28"/>
      <c r="I166" s="92" t="s">
        <v>1809</v>
      </c>
      <c r="J166" s="93"/>
      <c r="K166" s="17" t="str">
        <f t="array" ref="K166">CONCATENATE("(",A166,",",VLOOKUP(B166,Núcleo!B$2:E$11,4,TRUE),",",VLOOKUP(C166,'Tipo de Processo'!B$2:D$55,3,TRUE),",",VLOOKUP(D166,'Termo Geral'!B$2:D$173,3,TRUE),",",VLOOKUP(E166,'Termo Específico'!B$2:D$301,3,TRUE),",",MATCH(TRUE,Documento!B$2:B$998=F166,0),",",IF(G166="Complementar",0,1),",",IF(H166="","NULL",CONCATENATE("'",H166,"'")),",",I166,",",IF(J166="baixa","'BAIXA'",IF(J166="média","'MEDIA'",IF(J166="alta","'ALTA'","NULL"))),"),")</f>
        <v>(165,4,54,73,55,456,0,NULL,0,NULL),</v>
      </c>
    </row>
    <row r="167" spans="1:11" ht="30.75" customHeight="1">
      <c r="A167" s="27">
        <v>166</v>
      </c>
      <c r="B167" s="37" t="s">
        <v>1005</v>
      </c>
      <c r="C167" s="28" t="s">
        <v>1071</v>
      </c>
      <c r="D167" s="28" t="s">
        <v>115</v>
      </c>
      <c r="E167" s="28" t="s">
        <v>295</v>
      </c>
      <c r="F167" s="28" t="s">
        <v>1557</v>
      </c>
      <c r="G167" s="28" t="s">
        <v>1014</v>
      </c>
      <c r="H167" s="28"/>
      <c r="I167" s="92" t="s">
        <v>1809</v>
      </c>
      <c r="J167" s="93"/>
      <c r="K167" s="17" t="str">
        <f t="array" ref="K167">CONCATENATE("(",A167,",",VLOOKUP(B167,Núcleo!B$2:E$11,4,TRUE),",",VLOOKUP(C167,'Tipo de Processo'!B$2:D$55,3,TRUE),",",VLOOKUP(D167,'Termo Geral'!B$2:D$173,3,TRUE),",",VLOOKUP(E167,'Termo Específico'!B$2:D$301,3,TRUE),",",MATCH(TRUE,Documento!B$2:B$998=F167,0),",",IF(G167="Complementar",0,1),",",IF(H167="","NULL",CONCATENATE("'",H167,"'")),",",I167,",",IF(J167="baixa","'BAIXA'",IF(J167="média","'MEDIA'",IF(J167="alta","'ALTA'","NULL"))),"),")</f>
        <v>(166,4,54,73,55,802,0,NULL,0,NULL),</v>
      </c>
    </row>
    <row r="168" spans="1:11" ht="30.75" customHeight="1">
      <c r="A168" s="27">
        <v>167</v>
      </c>
      <c r="B168" s="37" t="s">
        <v>1005</v>
      </c>
      <c r="C168" s="28" t="s">
        <v>1071</v>
      </c>
      <c r="D168" s="28" t="s">
        <v>116</v>
      </c>
      <c r="E168" s="28" t="s">
        <v>295</v>
      </c>
      <c r="F168" s="28" t="s">
        <v>283</v>
      </c>
      <c r="G168" s="28" t="s">
        <v>1014</v>
      </c>
      <c r="H168" s="28"/>
      <c r="I168" s="92" t="s">
        <v>1809</v>
      </c>
      <c r="J168" s="93"/>
      <c r="K168" s="17" t="str">
        <f t="array" ref="K168">CONCATENATE("(",A168,",",VLOOKUP(B168,Núcleo!B$2:E$11,4,TRUE),",",VLOOKUP(C168,'Tipo de Processo'!B$2:D$55,3,TRUE),",",VLOOKUP(D168,'Termo Geral'!B$2:D$173,3,TRUE),",",VLOOKUP(E168,'Termo Específico'!B$2:D$301,3,TRUE),",",MATCH(TRUE,Documento!B$2:B$998=F168,0),",",IF(G168="Complementar",0,1),",",IF(H168="","NULL",CONCATENATE("'",H168,"'")),",",I168,",",IF(J168="baixa","'BAIXA'",IF(J168="média","'MEDIA'",IF(J168="alta","'ALTA'","NULL"))),"),")</f>
        <v>(167,4,54,70,55,456,0,NULL,0,NULL),</v>
      </c>
    </row>
    <row r="169" spans="1:11" ht="30.75" customHeight="1">
      <c r="A169" s="27">
        <v>168</v>
      </c>
      <c r="B169" s="37" t="s">
        <v>1005</v>
      </c>
      <c r="C169" s="28" t="s">
        <v>1071</v>
      </c>
      <c r="D169" s="28" t="s">
        <v>116</v>
      </c>
      <c r="E169" s="28" t="s">
        <v>295</v>
      </c>
      <c r="F169" s="28" t="s">
        <v>1557</v>
      </c>
      <c r="G169" s="28" t="s">
        <v>1014</v>
      </c>
      <c r="H169" s="28"/>
      <c r="I169" s="92" t="s">
        <v>1809</v>
      </c>
      <c r="J169" s="93"/>
      <c r="K169" s="17" t="str">
        <f t="array" ref="K169">CONCATENATE("(",A169,",",VLOOKUP(B169,Núcleo!B$2:E$11,4,TRUE),",",VLOOKUP(C169,'Tipo de Processo'!B$2:D$55,3,TRUE),",",VLOOKUP(D169,'Termo Geral'!B$2:D$173,3,TRUE),",",VLOOKUP(E169,'Termo Específico'!B$2:D$301,3,TRUE),",",MATCH(TRUE,Documento!B$2:B$998=F169,0),",",IF(G169="Complementar",0,1),",",IF(H169="","NULL",CONCATENATE("'",H169,"'")),",",I169,",",IF(J169="baixa","'BAIXA'",IF(J169="média","'MEDIA'",IF(J169="alta","'ALTA'","NULL"))),"),")</f>
        <v>(168,4,54,70,55,802,0,NULL,0,NULL),</v>
      </c>
    </row>
    <row r="170" spans="1:11" ht="30.75" customHeight="1">
      <c r="A170" s="27">
        <v>169</v>
      </c>
      <c r="B170" s="37" t="s">
        <v>1005</v>
      </c>
      <c r="C170" s="28" t="s">
        <v>1071</v>
      </c>
      <c r="D170" s="28" t="s">
        <v>117</v>
      </c>
      <c r="E170" s="28" t="s">
        <v>295</v>
      </c>
      <c r="F170" s="28" t="s">
        <v>283</v>
      </c>
      <c r="G170" s="28" t="s">
        <v>1014</v>
      </c>
      <c r="H170" s="28"/>
      <c r="I170" s="92" t="s">
        <v>1809</v>
      </c>
      <c r="J170" s="93"/>
      <c r="K170" s="17" t="str">
        <f t="array" ref="K170">CONCATENATE("(",A170,",",VLOOKUP(B170,Núcleo!B$2:E$11,4,TRUE),",",VLOOKUP(C170,'Tipo de Processo'!B$2:D$55,3,TRUE),",",VLOOKUP(D170,'Termo Geral'!B$2:D$173,3,TRUE),",",VLOOKUP(E170,'Termo Específico'!B$2:D$301,3,TRUE),",",MATCH(TRUE,Documento!B$2:B$998=F170,0),",",IF(G170="Complementar",0,1),",",IF(H170="","NULL",CONCATENATE("'",H170,"'")),",",I170,",",IF(J170="baixa","'BAIXA'",IF(J170="média","'MEDIA'",IF(J170="alta","'ALTA'","NULL"))),"),")</f>
        <v>(169,4,54,71,55,456,0,NULL,0,NULL),</v>
      </c>
    </row>
    <row r="171" spans="1:11" ht="30.75" customHeight="1">
      <c r="A171" s="27">
        <v>170</v>
      </c>
      <c r="B171" s="36" t="s">
        <v>1005</v>
      </c>
      <c r="C171" s="28" t="s">
        <v>1071</v>
      </c>
      <c r="D171" s="28" t="s">
        <v>117</v>
      </c>
      <c r="E171" s="28" t="s">
        <v>295</v>
      </c>
      <c r="F171" s="28" t="s">
        <v>1557</v>
      </c>
      <c r="G171" s="28" t="s">
        <v>1014</v>
      </c>
      <c r="H171" s="28"/>
      <c r="I171" s="92" t="s">
        <v>1809</v>
      </c>
      <c r="J171" s="93"/>
      <c r="K171" s="17" t="str">
        <f t="array" ref="K171">CONCATENATE("(",A171,",",VLOOKUP(B171,Núcleo!B$2:E$11,4,TRUE),",",VLOOKUP(C171,'Tipo de Processo'!B$2:D$55,3,TRUE),",",VLOOKUP(D171,'Termo Geral'!B$2:D$173,3,TRUE),",",VLOOKUP(E171,'Termo Específico'!B$2:D$301,3,TRUE),",",MATCH(TRUE,Documento!B$2:B$998=F171,0),",",IF(G171="Complementar",0,1),",",IF(H171="","NULL",CONCATENATE("'",H171,"'")),",",I171,",",IF(J171="baixa","'BAIXA'",IF(J171="média","'MEDIA'",IF(J171="alta","'ALTA'","NULL"))),"),")</f>
        <v>(170,4,54,71,55,802,0,NULL,0,NULL),</v>
      </c>
    </row>
    <row r="172" spans="1:11" ht="30.75" customHeight="1">
      <c r="A172" s="27">
        <v>171</v>
      </c>
      <c r="B172" s="37" t="s">
        <v>1005</v>
      </c>
      <c r="C172" s="28" t="s">
        <v>1071</v>
      </c>
      <c r="D172" s="28" t="s">
        <v>118</v>
      </c>
      <c r="E172" s="28" t="s">
        <v>295</v>
      </c>
      <c r="F172" s="28" t="s">
        <v>283</v>
      </c>
      <c r="G172" s="28" t="s">
        <v>1014</v>
      </c>
      <c r="H172" s="28"/>
      <c r="I172" s="92" t="s">
        <v>1809</v>
      </c>
      <c r="J172" s="93"/>
      <c r="K172" s="17" t="str">
        <f t="array" ref="K172">CONCATENATE("(",A172,",",VLOOKUP(B172,Núcleo!B$2:E$11,4,TRUE),",",VLOOKUP(C172,'Tipo de Processo'!B$2:D$55,3,TRUE),",",VLOOKUP(D172,'Termo Geral'!B$2:D$173,3,TRUE),",",VLOOKUP(E172,'Termo Específico'!B$2:D$301,3,TRUE),",",MATCH(TRUE,Documento!B$2:B$998=F172,0),",",IF(G172="Complementar",0,1),",",IF(H172="","NULL",CONCATENATE("'",H172,"'")),",",I172,",",IF(J172="baixa","'BAIXA'",IF(J172="média","'MEDIA'",IF(J172="alta","'ALTA'","NULL"))),"),")</f>
        <v>(171,4,54,72,55,456,0,NULL,0,NULL),</v>
      </c>
    </row>
    <row r="173" spans="1:11" ht="30.75" customHeight="1">
      <c r="A173" s="27">
        <v>172</v>
      </c>
      <c r="B173" s="37" t="s">
        <v>1005</v>
      </c>
      <c r="C173" s="28" t="s">
        <v>1071</v>
      </c>
      <c r="D173" s="28" t="s">
        <v>118</v>
      </c>
      <c r="E173" s="28" t="s">
        <v>295</v>
      </c>
      <c r="F173" s="28" t="s">
        <v>1557</v>
      </c>
      <c r="G173" s="28" t="s">
        <v>1014</v>
      </c>
      <c r="H173" s="28"/>
      <c r="I173" s="92" t="s">
        <v>1809</v>
      </c>
      <c r="J173" s="93"/>
      <c r="K173" s="17" t="str">
        <f t="array" ref="K173">CONCATENATE("(",A173,",",VLOOKUP(B173,Núcleo!B$2:E$11,4,TRUE),",",VLOOKUP(C173,'Tipo de Processo'!B$2:D$55,3,TRUE),",",VLOOKUP(D173,'Termo Geral'!B$2:D$173,3,TRUE),",",VLOOKUP(E173,'Termo Específico'!B$2:D$301,3,TRUE),",",MATCH(TRUE,Documento!B$2:B$998=F173,0),",",IF(G173="Complementar",0,1),",",IF(H173="","NULL",CONCATENATE("'",H173,"'")),",",I173,",",IF(J173="baixa","'BAIXA'",IF(J173="média","'MEDIA'",IF(J173="alta","'ALTA'","NULL"))),"),")</f>
        <v>(172,4,54,72,55,802,0,NULL,0,NULL),</v>
      </c>
    </row>
    <row r="174" spans="1:11" ht="30.75" customHeight="1">
      <c r="A174" s="27">
        <v>173</v>
      </c>
      <c r="B174" s="37" t="s">
        <v>1005</v>
      </c>
      <c r="C174" s="28" t="s">
        <v>1071</v>
      </c>
      <c r="D174" s="28" t="s">
        <v>119</v>
      </c>
      <c r="E174" s="28" t="s">
        <v>295</v>
      </c>
      <c r="F174" s="28" t="s">
        <v>283</v>
      </c>
      <c r="G174" s="28" t="s">
        <v>1014</v>
      </c>
      <c r="H174" s="28"/>
      <c r="I174" s="92" t="s">
        <v>1809</v>
      </c>
      <c r="J174" s="93"/>
      <c r="K174" s="17" t="str">
        <f t="array" ref="K174">CONCATENATE("(",A174,",",VLOOKUP(B174,Núcleo!B$2:E$11,4,TRUE),",",VLOOKUP(C174,'Tipo de Processo'!B$2:D$55,3,TRUE),",",VLOOKUP(D174,'Termo Geral'!B$2:D$173,3,TRUE),",",VLOOKUP(E174,'Termo Específico'!B$2:D$301,3,TRUE),",",MATCH(TRUE,Documento!B$2:B$998=F174,0),",",IF(G174="Complementar",0,1),",",IF(H174="","NULL",CONCATENATE("'",H174,"'")),",",I174,",",IF(J174="baixa","'BAIXA'",IF(J174="média","'MEDIA'",IF(J174="alta","'ALTA'","NULL"))),"),")</f>
        <v>(173,4,54,91,55,456,0,NULL,0,NULL),</v>
      </c>
    </row>
    <row r="175" spans="1:11" ht="30.75" customHeight="1">
      <c r="A175" s="27">
        <v>174</v>
      </c>
      <c r="B175" s="37" t="s">
        <v>1005</v>
      </c>
      <c r="C175" s="28" t="s">
        <v>1071</v>
      </c>
      <c r="D175" s="28" t="s">
        <v>119</v>
      </c>
      <c r="E175" s="28" t="s">
        <v>295</v>
      </c>
      <c r="F175" s="28" t="s">
        <v>1557</v>
      </c>
      <c r="G175" s="28" t="s">
        <v>1014</v>
      </c>
      <c r="H175" s="28"/>
      <c r="I175" s="92" t="s">
        <v>1809</v>
      </c>
      <c r="J175" s="93"/>
      <c r="K175" s="17" t="str">
        <f t="array" ref="K175">CONCATENATE("(",A175,",",VLOOKUP(B175,Núcleo!B$2:E$11,4,TRUE),",",VLOOKUP(C175,'Tipo de Processo'!B$2:D$55,3,TRUE),",",VLOOKUP(D175,'Termo Geral'!B$2:D$173,3,TRUE),",",VLOOKUP(E175,'Termo Específico'!B$2:D$301,3,TRUE),",",MATCH(TRUE,Documento!B$2:B$998=F175,0),",",IF(G175="Complementar",0,1),",",IF(H175="","NULL",CONCATENATE("'",H175,"'")),",",I175,",",IF(J175="baixa","'BAIXA'",IF(J175="média","'MEDIA'",IF(J175="alta","'ALTA'","NULL"))),"),")</f>
        <v>(174,4,54,91,55,802,0,NULL,0,NULL),</v>
      </c>
    </row>
    <row r="176" spans="1:11" ht="30.75" customHeight="1">
      <c r="A176" s="27">
        <v>175</v>
      </c>
      <c r="B176" s="37" t="s">
        <v>1005</v>
      </c>
      <c r="C176" s="28" t="s">
        <v>1071</v>
      </c>
      <c r="D176" s="28" t="s">
        <v>120</v>
      </c>
      <c r="E176" s="28" t="s">
        <v>295</v>
      </c>
      <c r="F176" s="28" t="s">
        <v>283</v>
      </c>
      <c r="G176" s="28" t="s">
        <v>1014</v>
      </c>
      <c r="H176" s="28"/>
      <c r="I176" s="92" t="s">
        <v>1809</v>
      </c>
      <c r="J176" s="93"/>
      <c r="K176" s="17" t="str">
        <f t="array" ref="K176">CONCATENATE("(",A176,",",VLOOKUP(B176,Núcleo!B$2:E$11,4,TRUE),",",VLOOKUP(C176,'Tipo de Processo'!B$2:D$55,3,TRUE),",",VLOOKUP(D176,'Termo Geral'!B$2:D$173,3,TRUE),",",VLOOKUP(E176,'Termo Específico'!B$2:D$301,3,TRUE),",",MATCH(TRUE,Documento!B$2:B$998=F176,0),",",IF(G176="Complementar",0,1),",",IF(H176="","NULL",CONCATENATE("'",H176,"'")),",",I176,",",IF(J176="baixa","'BAIXA'",IF(J176="média","'MEDIA'",IF(J176="alta","'ALTA'","NULL"))),"),")</f>
        <v>(175,4,54,69,55,456,0,NULL,0,NULL),</v>
      </c>
    </row>
    <row r="177" spans="1:11" ht="30.75" customHeight="1">
      <c r="A177" s="27">
        <v>176</v>
      </c>
      <c r="B177" s="40" t="s">
        <v>1005</v>
      </c>
      <c r="C177" s="28" t="s">
        <v>1071</v>
      </c>
      <c r="D177" s="28" t="s">
        <v>120</v>
      </c>
      <c r="E177" s="28" t="s">
        <v>295</v>
      </c>
      <c r="F177" s="28" t="s">
        <v>1557</v>
      </c>
      <c r="G177" s="28" t="s">
        <v>1014</v>
      </c>
      <c r="H177" s="28"/>
      <c r="I177" s="92" t="s">
        <v>1809</v>
      </c>
      <c r="J177" s="93"/>
      <c r="K177" s="17" t="str">
        <f t="array" ref="K177">CONCATENATE("(",A177,",",VLOOKUP(B177,Núcleo!B$2:E$11,4,TRUE),",",VLOOKUP(C177,'Tipo de Processo'!B$2:D$55,3,TRUE),",",VLOOKUP(D177,'Termo Geral'!B$2:D$173,3,TRUE),",",VLOOKUP(E177,'Termo Específico'!B$2:D$301,3,TRUE),",",MATCH(TRUE,Documento!B$2:B$998=F177,0),",",IF(G177="Complementar",0,1),",",IF(H177="","NULL",CONCATENATE("'",H177,"'")),",",I177,",",IF(J177="baixa","'BAIXA'",IF(J177="média","'MEDIA'",IF(J177="alta","'ALTA'","NULL"))),"),")</f>
        <v>(176,4,54,69,55,802,0,NULL,0,NULL),</v>
      </c>
    </row>
    <row r="178" spans="1:11" ht="30.75" customHeight="1">
      <c r="A178" s="27">
        <v>177</v>
      </c>
      <c r="B178" s="40" t="s">
        <v>1005</v>
      </c>
      <c r="C178" s="28" t="s">
        <v>1071</v>
      </c>
      <c r="D178" s="28" t="s">
        <v>121</v>
      </c>
      <c r="E178" s="28" t="s">
        <v>295</v>
      </c>
      <c r="F178" s="28" t="s">
        <v>283</v>
      </c>
      <c r="G178" s="28" t="s">
        <v>1014</v>
      </c>
      <c r="H178" s="28"/>
      <c r="I178" s="92" t="s">
        <v>1809</v>
      </c>
      <c r="J178" s="93"/>
      <c r="K178" s="17" t="str">
        <f t="array" ref="K178">CONCATENATE("(",A178,",",VLOOKUP(B178,Núcleo!B$2:E$11,4,TRUE),",",VLOOKUP(C178,'Tipo de Processo'!B$2:D$55,3,TRUE),",",VLOOKUP(D178,'Termo Geral'!B$2:D$173,3,TRUE),",",VLOOKUP(E178,'Termo Específico'!B$2:D$301,3,TRUE),",",MATCH(TRUE,Documento!B$2:B$998=F178,0),",",IF(G178="Complementar",0,1),",",IF(H178="","NULL",CONCATENATE("'",H178,"'")),",",I178,",",IF(J178="baixa","'BAIXA'",IF(J178="média","'MEDIA'",IF(J178="alta","'ALTA'","NULL"))),"),")</f>
        <v>(177,4,54,34,55,456,0,NULL,0,NULL),</v>
      </c>
    </row>
    <row r="179" spans="1:11" ht="30.75" customHeight="1">
      <c r="A179" s="27">
        <v>178</v>
      </c>
      <c r="B179" s="40" t="s">
        <v>1005</v>
      </c>
      <c r="C179" s="28" t="s">
        <v>1071</v>
      </c>
      <c r="D179" s="28" t="s">
        <v>121</v>
      </c>
      <c r="E179" s="28" t="s">
        <v>295</v>
      </c>
      <c r="F179" s="28" t="s">
        <v>1557</v>
      </c>
      <c r="G179" s="28" t="s">
        <v>1014</v>
      </c>
      <c r="H179" s="28"/>
      <c r="I179" s="92" t="s">
        <v>1809</v>
      </c>
      <c r="J179" s="93"/>
      <c r="K179" s="17" t="str">
        <f t="array" ref="K179">CONCATENATE("(",A179,",",VLOOKUP(B179,Núcleo!B$2:E$11,4,TRUE),",",VLOOKUP(C179,'Tipo de Processo'!B$2:D$55,3,TRUE),",",VLOOKUP(D179,'Termo Geral'!B$2:D$173,3,TRUE),",",VLOOKUP(E179,'Termo Específico'!B$2:D$301,3,TRUE),",",MATCH(TRUE,Documento!B$2:B$998=F179,0),",",IF(G179="Complementar",0,1),",",IF(H179="","NULL",CONCATENATE("'",H179,"'")),",",I179,",",IF(J179="baixa","'BAIXA'",IF(J179="média","'MEDIA'",IF(J179="alta","'ALTA'","NULL"))),"),")</f>
        <v>(178,4,54,34,55,802,0,NULL,0,NULL),</v>
      </c>
    </row>
    <row r="180" spans="1:11" ht="30.75" customHeight="1">
      <c r="A180" s="27">
        <v>179</v>
      </c>
      <c r="B180" s="40" t="s">
        <v>1005</v>
      </c>
      <c r="C180" s="28" t="s">
        <v>1071</v>
      </c>
      <c r="D180" s="28" t="s">
        <v>122</v>
      </c>
      <c r="E180" s="28" t="s">
        <v>295</v>
      </c>
      <c r="F180" s="28" t="s">
        <v>283</v>
      </c>
      <c r="G180" s="28" t="s">
        <v>1014</v>
      </c>
      <c r="H180" s="28"/>
      <c r="I180" s="92" t="s">
        <v>1809</v>
      </c>
      <c r="J180" s="93"/>
      <c r="K180" s="17" t="str">
        <f t="array" ref="K180">CONCATENATE("(",A180,",",VLOOKUP(B180,Núcleo!B$2:E$11,4,TRUE),",",VLOOKUP(C180,'Tipo de Processo'!B$2:D$55,3,TRUE),",",VLOOKUP(D180,'Termo Geral'!B$2:D$173,3,TRUE),",",VLOOKUP(E180,'Termo Específico'!B$2:D$301,3,TRUE),",",MATCH(TRUE,Documento!B$2:B$998=F180,0),",",IF(G180="Complementar",0,1),",",IF(H180="","NULL",CONCATENATE("'",H180,"'")),",",I180,",",IF(J180="baixa","'BAIXA'",IF(J180="média","'MEDIA'",IF(J180="alta","'ALTA'","NULL"))),"),")</f>
        <v>(179,4,54,95,55,456,0,NULL,0,NULL),</v>
      </c>
    </row>
    <row r="181" spans="1:11" ht="30.75" customHeight="1">
      <c r="A181" s="27">
        <v>180</v>
      </c>
      <c r="B181" s="40" t="s">
        <v>1005</v>
      </c>
      <c r="C181" s="28" t="s">
        <v>1071</v>
      </c>
      <c r="D181" s="28" t="s">
        <v>122</v>
      </c>
      <c r="E181" s="28" t="s">
        <v>295</v>
      </c>
      <c r="F181" s="28" t="s">
        <v>1557</v>
      </c>
      <c r="G181" s="28" t="s">
        <v>1014</v>
      </c>
      <c r="H181" s="28"/>
      <c r="I181" s="92" t="s">
        <v>1809</v>
      </c>
      <c r="J181" s="93"/>
      <c r="K181" s="17" t="str">
        <f t="array" ref="K181">CONCATENATE("(",A181,",",VLOOKUP(B181,Núcleo!B$2:E$11,4,TRUE),",",VLOOKUP(C181,'Tipo de Processo'!B$2:D$55,3,TRUE),",",VLOOKUP(D181,'Termo Geral'!B$2:D$173,3,TRUE),",",VLOOKUP(E181,'Termo Específico'!B$2:D$301,3,TRUE),",",MATCH(TRUE,Documento!B$2:B$998=F181,0),",",IF(G181="Complementar",0,1),",",IF(H181="","NULL",CONCATENATE("'",H181,"'")),",",I181,",",IF(J181="baixa","'BAIXA'",IF(J181="média","'MEDIA'",IF(J181="alta","'ALTA'","NULL"))),"),")</f>
        <v>(180,4,54,95,55,802,0,NULL,0,NULL),</v>
      </c>
    </row>
    <row r="182" spans="1:11" ht="30.75" customHeight="1">
      <c r="A182" s="27">
        <v>181</v>
      </c>
      <c r="B182" s="36" t="s">
        <v>1005</v>
      </c>
      <c r="C182" s="28" t="s">
        <v>1071</v>
      </c>
      <c r="D182" s="28" t="s">
        <v>123</v>
      </c>
      <c r="E182" s="28" t="s">
        <v>295</v>
      </c>
      <c r="F182" s="28" t="s">
        <v>283</v>
      </c>
      <c r="G182" s="28" t="s">
        <v>1014</v>
      </c>
      <c r="H182" s="28"/>
      <c r="I182" s="92" t="s">
        <v>1809</v>
      </c>
      <c r="J182" s="93"/>
      <c r="K182" s="17" t="str">
        <f t="array" ref="K182">CONCATENATE("(",A182,",",VLOOKUP(B182,Núcleo!B$2:E$11,4,TRUE),",",VLOOKUP(C182,'Tipo de Processo'!B$2:D$55,3,TRUE),",",VLOOKUP(D182,'Termo Geral'!B$2:D$173,3,TRUE),",",VLOOKUP(E182,'Termo Específico'!B$2:D$301,3,TRUE),",",MATCH(TRUE,Documento!B$2:B$998=F182,0),",",IF(G182="Complementar",0,1),",",IF(H182="","NULL",CONCATENATE("'",H182,"'")),",",I182,",",IF(J182="baixa","'BAIXA'",IF(J182="média","'MEDIA'",IF(J182="alta","'ALTA'","NULL"))),"),")</f>
        <v>(181,4,54,63,55,456,0,NULL,0,NULL),</v>
      </c>
    </row>
    <row r="183" spans="1:11" ht="30.75" customHeight="1">
      <c r="A183" s="27">
        <v>182</v>
      </c>
      <c r="B183" s="37" t="s">
        <v>1005</v>
      </c>
      <c r="C183" s="28" t="s">
        <v>1071</v>
      </c>
      <c r="D183" s="28" t="s">
        <v>123</v>
      </c>
      <c r="E183" s="28" t="s">
        <v>295</v>
      </c>
      <c r="F183" s="28" t="s">
        <v>1557</v>
      </c>
      <c r="G183" s="28" t="s">
        <v>1014</v>
      </c>
      <c r="H183" s="28"/>
      <c r="I183" s="92" t="s">
        <v>1809</v>
      </c>
      <c r="J183" s="93"/>
      <c r="K183" s="17" t="str">
        <f t="array" ref="K183">CONCATENATE("(",A183,",",VLOOKUP(B183,Núcleo!B$2:E$11,4,TRUE),",",VLOOKUP(C183,'Tipo de Processo'!B$2:D$55,3,TRUE),",",VLOOKUP(D183,'Termo Geral'!B$2:D$173,3,TRUE),",",VLOOKUP(E183,'Termo Específico'!B$2:D$301,3,TRUE),",",MATCH(TRUE,Documento!B$2:B$998=F183,0),",",IF(G183="Complementar",0,1),",",IF(H183="","NULL",CONCATENATE("'",H183,"'")),",",I183,",",IF(J183="baixa","'BAIXA'",IF(J183="média","'MEDIA'",IF(J183="alta","'ALTA'","NULL"))),"),")</f>
        <v>(182,4,54,63,55,802,0,NULL,0,NULL),</v>
      </c>
    </row>
    <row r="184" spans="1:11" ht="30.75" customHeight="1">
      <c r="A184" s="27">
        <v>183</v>
      </c>
      <c r="B184" s="37" t="s">
        <v>1005</v>
      </c>
      <c r="C184" s="28" t="s">
        <v>1071</v>
      </c>
      <c r="D184" s="28" t="s">
        <v>124</v>
      </c>
      <c r="E184" s="28" t="s">
        <v>295</v>
      </c>
      <c r="F184" s="28" t="s">
        <v>283</v>
      </c>
      <c r="G184" s="28" t="s">
        <v>1014</v>
      </c>
      <c r="H184" s="28"/>
      <c r="I184" s="92" t="s">
        <v>1809</v>
      </c>
      <c r="J184" s="93"/>
      <c r="K184" s="17" t="str">
        <f t="array" ref="K184">CONCATENATE("(",A184,",",VLOOKUP(B184,Núcleo!B$2:E$11,4,TRUE),",",VLOOKUP(C184,'Tipo de Processo'!B$2:D$55,3,TRUE),",",VLOOKUP(D184,'Termo Geral'!B$2:D$173,3,TRUE),",",VLOOKUP(E184,'Termo Específico'!B$2:D$301,3,TRUE),",",MATCH(TRUE,Documento!B$2:B$998=F184,0),",",IF(G184="Complementar",0,1),",",IF(H184="","NULL",CONCATENATE("'",H184,"'")),",",I184,",",IF(J184="baixa","'BAIXA'",IF(J184="média","'MEDIA'",IF(J184="alta","'ALTA'","NULL"))),"),")</f>
        <v>(183,4,54,75,55,456,0,NULL,0,NULL),</v>
      </c>
    </row>
    <row r="185" spans="1:11" ht="30.75" customHeight="1">
      <c r="A185" s="27">
        <v>184</v>
      </c>
      <c r="B185" s="37" t="s">
        <v>1005</v>
      </c>
      <c r="C185" s="28" t="s">
        <v>1071</v>
      </c>
      <c r="D185" s="28" t="s">
        <v>124</v>
      </c>
      <c r="E185" s="28" t="s">
        <v>295</v>
      </c>
      <c r="F185" s="28" t="s">
        <v>1557</v>
      </c>
      <c r="G185" s="28" t="s">
        <v>1014</v>
      </c>
      <c r="H185" s="28"/>
      <c r="I185" s="92" t="s">
        <v>1809</v>
      </c>
      <c r="J185" s="93"/>
      <c r="K185" s="17" t="str">
        <f t="array" ref="K185">CONCATENATE("(",A185,",",VLOOKUP(B185,Núcleo!B$2:E$11,4,TRUE),",",VLOOKUP(C185,'Tipo de Processo'!B$2:D$55,3,TRUE),",",VLOOKUP(D185,'Termo Geral'!B$2:D$173,3,TRUE),",",VLOOKUP(E185,'Termo Específico'!B$2:D$301,3,TRUE),",",MATCH(TRUE,Documento!B$2:B$998=F185,0),",",IF(G185="Complementar",0,1),",",IF(H185="","NULL",CONCATENATE("'",H185,"'")),",",I185,",",IF(J185="baixa","'BAIXA'",IF(J185="média","'MEDIA'",IF(J185="alta","'ALTA'","NULL"))),"),")</f>
        <v>(184,4,54,75,55,802,0,NULL,0,NULL),</v>
      </c>
    </row>
    <row r="186" spans="1:11" ht="30.75" customHeight="1">
      <c r="A186" s="27">
        <v>185</v>
      </c>
      <c r="B186" s="37" t="s">
        <v>1005</v>
      </c>
      <c r="C186" s="28" t="s">
        <v>1071</v>
      </c>
      <c r="D186" s="28" t="s">
        <v>125</v>
      </c>
      <c r="E186" s="28" t="s">
        <v>295</v>
      </c>
      <c r="F186" s="28" t="s">
        <v>283</v>
      </c>
      <c r="G186" s="28" t="s">
        <v>1014</v>
      </c>
      <c r="H186" s="28"/>
      <c r="I186" s="92" t="s">
        <v>1809</v>
      </c>
      <c r="J186" s="93"/>
      <c r="K186" s="17" t="str">
        <f t="array" ref="K186">CONCATENATE("(",A186,",",VLOOKUP(B186,Núcleo!B$2:E$11,4,TRUE),",",VLOOKUP(C186,'Tipo de Processo'!B$2:D$55,3,TRUE),",",VLOOKUP(D186,'Termo Geral'!B$2:D$173,3,TRUE),",",VLOOKUP(E186,'Termo Específico'!B$2:D$301,3,TRUE),",",MATCH(TRUE,Documento!B$2:B$998=F186,0),",",IF(G186="Complementar",0,1),",",IF(H186="","NULL",CONCATENATE("'",H186,"'")),",",I186,",",IF(J186="baixa","'BAIXA'",IF(J186="média","'MEDIA'",IF(J186="alta","'ALTA'","NULL"))),"),")</f>
        <v>(185,4,54,77,55,456,0,NULL,0,NULL),</v>
      </c>
    </row>
    <row r="187" spans="1:11" ht="30.75" customHeight="1">
      <c r="A187" s="27">
        <v>186</v>
      </c>
      <c r="B187" s="37" t="s">
        <v>1005</v>
      </c>
      <c r="C187" s="28" t="s">
        <v>1071</v>
      </c>
      <c r="D187" s="28" t="s">
        <v>125</v>
      </c>
      <c r="E187" s="28" t="s">
        <v>295</v>
      </c>
      <c r="F187" s="28" t="s">
        <v>1557</v>
      </c>
      <c r="G187" s="28" t="s">
        <v>1014</v>
      </c>
      <c r="H187" s="28"/>
      <c r="I187" s="92" t="s">
        <v>1809</v>
      </c>
      <c r="J187" s="93"/>
      <c r="K187" s="17" t="str">
        <f t="array" ref="K187">CONCATENATE("(",A187,",",VLOOKUP(B187,Núcleo!B$2:E$11,4,TRUE),",",VLOOKUP(C187,'Tipo de Processo'!B$2:D$55,3,TRUE),",",VLOOKUP(D187,'Termo Geral'!B$2:D$173,3,TRUE),",",VLOOKUP(E187,'Termo Específico'!B$2:D$301,3,TRUE),",",MATCH(TRUE,Documento!B$2:B$998=F187,0),",",IF(G187="Complementar",0,1),",",IF(H187="","NULL",CONCATENATE("'",H187,"'")),",",I187,",",IF(J187="baixa","'BAIXA'",IF(J187="média","'MEDIA'",IF(J187="alta","'ALTA'","NULL"))),"),")</f>
        <v>(186,4,54,77,55,802,0,NULL,0,NULL),</v>
      </c>
    </row>
    <row r="188" spans="1:11" ht="30.75" customHeight="1">
      <c r="A188" s="27">
        <v>187</v>
      </c>
      <c r="B188" s="37" t="s">
        <v>1005</v>
      </c>
      <c r="C188" s="28" t="s">
        <v>1071</v>
      </c>
      <c r="D188" s="28" t="s">
        <v>126</v>
      </c>
      <c r="E188" s="28" t="s">
        <v>295</v>
      </c>
      <c r="F188" s="28" t="s">
        <v>283</v>
      </c>
      <c r="G188" s="28" t="s">
        <v>1014</v>
      </c>
      <c r="H188" s="28"/>
      <c r="I188" s="92" t="s">
        <v>1809</v>
      </c>
      <c r="J188" s="93"/>
      <c r="K188" s="17" t="str">
        <f t="array" ref="K188">CONCATENATE("(",A188,",",VLOOKUP(B188,Núcleo!B$2:E$11,4,TRUE),",",VLOOKUP(C188,'Tipo de Processo'!B$2:D$55,3,TRUE),",",VLOOKUP(D188,'Termo Geral'!B$2:D$173,3,TRUE),",",VLOOKUP(E188,'Termo Específico'!B$2:D$301,3,TRUE),",",MATCH(TRUE,Documento!B$2:B$998=F188,0),",",IF(G188="Complementar",0,1),",",IF(H188="","NULL",CONCATENATE("'",H188,"'")),",",I188,",",IF(J188="baixa","'BAIXA'",IF(J188="média","'MEDIA'",IF(J188="alta","'ALTA'","NULL"))),"),")</f>
        <v>(187,4,54,78,55,456,0,NULL,0,NULL),</v>
      </c>
    </row>
    <row r="189" spans="1:11" ht="30.75" customHeight="1">
      <c r="A189" s="27">
        <v>188</v>
      </c>
      <c r="B189" s="36" t="s">
        <v>1005</v>
      </c>
      <c r="C189" s="28" t="s">
        <v>1071</v>
      </c>
      <c r="D189" s="28" t="s">
        <v>126</v>
      </c>
      <c r="E189" s="28" t="s">
        <v>295</v>
      </c>
      <c r="F189" s="28" t="s">
        <v>1557</v>
      </c>
      <c r="G189" s="28" t="s">
        <v>1014</v>
      </c>
      <c r="H189" s="28"/>
      <c r="I189" s="92" t="s">
        <v>1809</v>
      </c>
      <c r="J189" s="93"/>
      <c r="K189" s="17" t="str">
        <f t="array" ref="K189">CONCATENATE("(",A189,",",VLOOKUP(B189,Núcleo!B$2:E$11,4,TRUE),",",VLOOKUP(C189,'Tipo de Processo'!B$2:D$55,3,TRUE),",",VLOOKUP(D189,'Termo Geral'!B$2:D$173,3,TRUE),",",VLOOKUP(E189,'Termo Específico'!B$2:D$301,3,TRUE),",",MATCH(TRUE,Documento!B$2:B$998=F189,0),",",IF(G189="Complementar",0,1),",",IF(H189="","NULL",CONCATENATE("'",H189,"'")),",",I189,",",IF(J189="baixa","'BAIXA'",IF(J189="média","'MEDIA'",IF(J189="alta","'ALTA'","NULL"))),"),")</f>
        <v>(188,4,54,78,55,802,0,NULL,0,NULL),</v>
      </c>
    </row>
    <row r="190" spans="1:11" ht="30.75" customHeight="1">
      <c r="A190" s="27">
        <v>189</v>
      </c>
      <c r="B190" s="37" t="s">
        <v>1005</v>
      </c>
      <c r="C190" s="28" t="s">
        <v>1071</v>
      </c>
      <c r="D190" s="28" t="s">
        <v>127</v>
      </c>
      <c r="E190" s="28" t="s">
        <v>295</v>
      </c>
      <c r="F190" s="28" t="s">
        <v>283</v>
      </c>
      <c r="G190" s="28" t="s">
        <v>1014</v>
      </c>
      <c r="H190" s="28"/>
      <c r="I190" s="92" t="s">
        <v>1809</v>
      </c>
      <c r="J190" s="93"/>
      <c r="K190" s="17" t="str">
        <f t="array" ref="K190">CONCATENATE("(",A190,",",VLOOKUP(B190,Núcleo!B$2:E$11,4,TRUE),",",VLOOKUP(C190,'Tipo de Processo'!B$2:D$55,3,TRUE),",",VLOOKUP(D190,'Termo Geral'!B$2:D$173,3,TRUE),",",VLOOKUP(E190,'Termo Específico'!B$2:D$301,3,TRUE),",",MATCH(TRUE,Documento!B$2:B$998=F190,0),",",IF(G190="Complementar",0,1),",",IF(H190="","NULL",CONCATENATE("'",H190,"'")),",",I190,",",IF(J190="baixa","'BAIXA'",IF(J190="média","'MEDIA'",IF(J190="alta","'ALTA'","NULL"))),"),")</f>
        <v>(189,4,54,89,55,456,0,NULL,0,NULL),</v>
      </c>
    </row>
    <row r="191" spans="1:11" ht="30.75" customHeight="1">
      <c r="A191" s="27">
        <v>190</v>
      </c>
      <c r="B191" s="37" t="s">
        <v>1005</v>
      </c>
      <c r="C191" s="28" t="s">
        <v>1071</v>
      </c>
      <c r="D191" s="28" t="s">
        <v>127</v>
      </c>
      <c r="E191" s="28" t="s">
        <v>295</v>
      </c>
      <c r="F191" s="28" t="s">
        <v>1557</v>
      </c>
      <c r="G191" s="28" t="s">
        <v>1014</v>
      </c>
      <c r="H191" s="28"/>
      <c r="I191" s="92" t="s">
        <v>1809</v>
      </c>
      <c r="J191" s="93"/>
      <c r="K191" s="17" t="str">
        <f t="array" ref="K191">CONCATENATE("(",A191,",",VLOOKUP(B191,Núcleo!B$2:E$11,4,TRUE),",",VLOOKUP(C191,'Tipo de Processo'!B$2:D$55,3,TRUE),",",VLOOKUP(D191,'Termo Geral'!B$2:D$173,3,TRUE),",",VLOOKUP(E191,'Termo Específico'!B$2:D$301,3,TRUE),",",MATCH(TRUE,Documento!B$2:B$998=F191,0),",",IF(G191="Complementar",0,1),",",IF(H191="","NULL",CONCATENATE("'",H191,"'")),",",I191,",",IF(J191="baixa","'BAIXA'",IF(J191="média","'MEDIA'",IF(J191="alta","'ALTA'","NULL"))),"),")</f>
        <v>(190,4,54,89,55,802,0,NULL,0,NULL),</v>
      </c>
    </row>
    <row r="192" spans="1:11" ht="30.75" customHeight="1">
      <c r="A192" s="27">
        <v>191</v>
      </c>
      <c r="B192" s="37" t="s">
        <v>1005</v>
      </c>
      <c r="C192" s="28" t="s">
        <v>1071</v>
      </c>
      <c r="D192" s="28" t="s">
        <v>128</v>
      </c>
      <c r="E192" s="28" t="s">
        <v>295</v>
      </c>
      <c r="F192" s="28" t="s">
        <v>283</v>
      </c>
      <c r="G192" s="28" t="s">
        <v>1014</v>
      </c>
      <c r="H192" s="28"/>
      <c r="I192" s="92" t="s">
        <v>1809</v>
      </c>
      <c r="J192" s="93"/>
      <c r="K192" s="17" t="str">
        <f t="array" ref="K192">CONCATENATE("(",A192,",",VLOOKUP(B192,Núcleo!B$2:E$11,4,TRUE),",",VLOOKUP(C192,'Tipo de Processo'!B$2:D$55,3,TRUE),",",VLOOKUP(D192,'Termo Geral'!B$2:D$173,3,TRUE),",",VLOOKUP(E192,'Termo Específico'!B$2:D$301,3,TRUE),",",MATCH(TRUE,Documento!B$2:B$998=F192,0),",",IF(G192="Complementar",0,1),",",IF(H192="","NULL",CONCATENATE("'",H192,"'")),",",I192,",",IF(J192="baixa","'BAIXA'",IF(J192="média","'MEDIA'",IF(J192="alta","'ALTA'","NULL"))),"),")</f>
        <v>(191,4,54,76,55,456,0,NULL,0,NULL),</v>
      </c>
    </row>
    <row r="193" spans="1:11" ht="30.75" customHeight="1">
      <c r="A193" s="27">
        <v>192</v>
      </c>
      <c r="B193" s="39" t="s">
        <v>1005</v>
      </c>
      <c r="C193" s="28" t="s">
        <v>1071</v>
      </c>
      <c r="D193" s="28" t="s">
        <v>128</v>
      </c>
      <c r="E193" s="28" t="s">
        <v>295</v>
      </c>
      <c r="F193" s="28" t="s">
        <v>1557</v>
      </c>
      <c r="G193" s="28" t="s">
        <v>1014</v>
      </c>
      <c r="H193" s="28"/>
      <c r="I193" s="92" t="s">
        <v>1809</v>
      </c>
      <c r="J193" s="93"/>
      <c r="K193" s="17" t="str">
        <f t="array" ref="K193">CONCATENATE("(",A193,",",VLOOKUP(B193,Núcleo!B$2:E$11,4,TRUE),",",VLOOKUP(C193,'Tipo de Processo'!B$2:D$55,3,TRUE),",",VLOOKUP(D193,'Termo Geral'!B$2:D$173,3,TRUE),",",VLOOKUP(E193,'Termo Específico'!B$2:D$301,3,TRUE),",",MATCH(TRUE,Documento!B$2:B$998=F193,0),",",IF(G193="Complementar",0,1),",",IF(H193="","NULL",CONCATENATE("'",H193,"'")),",",I193,",",IF(J193="baixa","'BAIXA'",IF(J193="média","'MEDIA'",IF(J193="alta","'ALTA'","NULL"))),"),")</f>
        <v>(192,4,54,76,55,802,0,NULL,0,NULL),</v>
      </c>
    </row>
    <row r="194" spans="1:11" ht="30.75" customHeight="1">
      <c r="A194" s="27">
        <v>193</v>
      </c>
      <c r="B194" s="40" t="s">
        <v>1005</v>
      </c>
      <c r="C194" s="28" t="s">
        <v>1071</v>
      </c>
      <c r="D194" s="28" t="s">
        <v>129</v>
      </c>
      <c r="E194" s="28" t="s">
        <v>295</v>
      </c>
      <c r="F194" s="28" t="s">
        <v>283</v>
      </c>
      <c r="G194" s="28" t="s">
        <v>1014</v>
      </c>
      <c r="H194" s="28"/>
      <c r="I194" s="92" t="s">
        <v>1809</v>
      </c>
      <c r="J194" s="93"/>
      <c r="K194" s="17" t="str">
        <f t="array" ref="K194">CONCATENATE("(",A194,",",VLOOKUP(B194,Núcleo!B$2:E$11,4,TRUE),",",VLOOKUP(C194,'Tipo de Processo'!B$2:D$55,3,TRUE),",",VLOOKUP(D194,'Termo Geral'!B$2:D$173,3,TRUE),",",VLOOKUP(E194,'Termo Específico'!B$2:D$301,3,TRUE),",",MATCH(TRUE,Documento!B$2:B$998=F194,0),",",IF(G194="Complementar",0,1),",",IF(H194="","NULL",CONCATENATE("'",H194,"'")),",",I194,",",IF(J194="baixa","'BAIXA'",IF(J194="média","'MEDIA'",IF(J194="alta","'ALTA'","NULL"))),"),")</f>
        <v>(193,4,54,92,55,456,0,NULL,0,NULL),</v>
      </c>
    </row>
    <row r="195" spans="1:11" ht="30.75" customHeight="1">
      <c r="A195" s="27">
        <v>194</v>
      </c>
      <c r="B195" s="40" t="s">
        <v>1005</v>
      </c>
      <c r="C195" s="28" t="s">
        <v>1071</v>
      </c>
      <c r="D195" s="28" t="s">
        <v>129</v>
      </c>
      <c r="E195" s="28" t="s">
        <v>295</v>
      </c>
      <c r="F195" s="28" t="s">
        <v>1557</v>
      </c>
      <c r="G195" s="28" t="s">
        <v>1014</v>
      </c>
      <c r="H195" s="28"/>
      <c r="I195" s="92" t="s">
        <v>1809</v>
      </c>
      <c r="J195" s="93"/>
      <c r="K195" s="17" t="str">
        <f t="array" ref="K195">CONCATENATE("(",A195,",",VLOOKUP(B195,Núcleo!B$2:E$11,4,TRUE),",",VLOOKUP(C195,'Tipo de Processo'!B$2:D$55,3,TRUE),",",VLOOKUP(D195,'Termo Geral'!B$2:D$173,3,TRUE),",",VLOOKUP(E195,'Termo Específico'!B$2:D$301,3,TRUE),",",MATCH(TRUE,Documento!B$2:B$998=F195,0),",",IF(G195="Complementar",0,1),",",IF(H195="","NULL",CONCATENATE("'",H195,"'")),",",I195,",",IF(J195="baixa","'BAIXA'",IF(J195="média","'MEDIA'",IF(J195="alta","'ALTA'","NULL"))),"),")</f>
        <v>(194,4,54,92,55,802,0,NULL,0,NULL),</v>
      </c>
    </row>
    <row r="196" spans="1:11" ht="30.75" customHeight="1">
      <c r="A196" s="27">
        <v>195</v>
      </c>
      <c r="B196" s="40" t="s">
        <v>1005</v>
      </c>
      <c r="C196" s="28" t="s">
        <v>1071</v>
      </c>
      <c r="D196" s="28" t="s">
        <v>130</v>
      </c>
      <c r="E196" s="28" t="s">
        <v>295</v>
      </c>
      <c r="F196" s="28" t="s">
        <v>283</v>
      </c>
      <c r="G196" s="28" t="s">
        <v>1014</v>
      </c>
      <c r="H196" s="28"/>
      <c r="I196" s="92" t="s">
        <v>1809</v>
      </c>
      <c r="J196" s="93"/>
      <c r="K196" s="17" t="str">
        <f t="array" ref="K196">CONCATENATE("(",A196,",",VLOOKUP(B196,Núcleo!B$2:E$11,4,TRUE),",",VLOOKUP(C196,'Tipo de Processo'!B$2:D$55,3,TRUE),",",VLOOKUP(D196,'Termo Geral'!B$2:D$173,3,TRUE),",",VLOOKUP(E196,'Termo Específico'!B$2:D$301,3,TRUE),",",MATCH(TRUE,Documento!B$2:B$998=F196,0),",",IF(G196="Complementar",0,1),",",IF(H196="","NULL",CONCATENATE("'",H196,"'")),",",I196,",",IF(J196="baixa","'BAIXA'",IF(J196="média","'MEDIA'",IF(J196="alta","'ALTA'","NULL"))),"),")</f>
        <v>(195,4,54,172,55,456,0,NULL,0,NULL),</v>
      </c>
    </row>
    <row r="197" spans="1:11" ht="30.75" customHeight="1">
      <c r="A197" s="27">
        <v>196</v>
      </c>
      <c r="B197" s="40" t="s">
        <v>1005</v>
      </c>
      <c r="C197" s="28" t="s">
        <v>1071</v>
      </c>
      <c r="D197" s="28" t="s">
        <v>130</v>
      </c>
      <c r="E197" s="28" t="s">
        <v>295</v>
      </c>
      <c r="F197" s="28" t="s">
        <v>1557</v>
      </c>
      <c r="G197" s="28" t="s">
        <v>1014</v>
      </c>
      <c r="H197" s="28"/>
      <c r="I197" s="92" t="s">
        <v>1809</v>
      </c>
      <c r="J197" s="93"/>
      <c r="K197" s="17" t="str">
        <f t="array" ref="K197">CONCATENATE("(",A197,",",VLOOKUP(B197,Núcleo!B$2:E$11,4,TRUE),",",VLOOKUP(C197,'Tipo de Processo'!B$2:D$55,3,TRUE),",",VLOOKUP(D197,'Termo Geral'!B$2:D$173,3,TRUE),",",VLOOKUP(E197,'Termo Específico'!B$2:D$301,3,TRUE),",",MATCH(TRUE,Documento!B$2:B$998=F197,0),",",IF(G197="Complementar",0,1),",",IF(H197="","NULL",CONCATENATE("'",H197,"'")),",",I197,",",IF(J197="baixa","'BAIXA'",IF(J197="média","'MEDIA'",IF(J197="alta","'ALTA'","NULL"))),"),")</f>
        <v>(196,4,54,172,55,802,0,NULL,0,NULL),</v>
      </c>
    </row>
    <row r="198" spans="1:11" ht="30.75" customHeight="1">
      <c r="A198" s="27">
        <v>197</v>
      </c>
      <c r="B198" s="40" t="s">
        <v>1005</v>
      </c>
      <c r="C198" s="28" t="s">
        <v>1071</v>
      </c>
      <c r="D198" s="28" t="s">
        <v>131</v>
      </c>
      <c r="E198" s="28" t="s">
        <v>295</v>
      </c>
      <c r="F198" s="28" t="s">
        <v>283</v>
      </c>
      <c r="G198" s="28" t="s">
        <v>1014</v>
      </c>
      <c r="H198" s="28"/>
      <c r="I198" s="92" t="s">
        <v>1809</v>
      </c>
      <c r="J198" s="93"/>
      <c r="K198" s="17" t="str">
        <f t="array" ref="K198">CONCATENATE("(",A198,",",VLOOKUP(B198,Núcleo!B$2:E$11,4,TRUE),",",VLOOKUP(C198,'Tipo de Processo'!B$2:D$55,3,TRUE),",",VLOOKUP(D198,'Termo Geral'!B$2:D$173,3,TRUE),",",VLOOKUP(E198,'Termo Específico'!B$2:D$301,3,TRUE),",",MATCH(TRUE,Documento!B$2:B$998=F198,0),",",IF(G198="Complementar",0,1),",",IF(H198="","NULL",CONCATENATE("'",H198,"'")),",",I198,",",IF(J198="baixa","'BAIXA'",IF(J198="média","'MEDIA'",IF(J198="alta","'ALTA'","NULL"))),"),")</f>
        <v>(197,4,54,81,55,456,0,NULL,0,NULL),</v>
      </c>
    </row>
    <row r="199" spans="1:11" ht="30.75" customHeight="1">
      <c r="A199" s="27">
        <v>198</v>
      </c>
      <c r="B199" s="40" t="s">
        <v>1005</v>
      </c>
      <c r="C199" s="28" t="s">
        <v>1071</v>
      </c>
      <c r="D199" s="28" t="s">
        <v>131</v>
      </c>
      <c r="E199" s="28" t="s">
        <v>295</v>
      </c>
      <c r="F199" s="28" t="s">
        <v>1557</v>
      </c>
      <c r="G199" s="28" t="s">
        <v>1014</v>
      </c>
      <c r="H199" s="28"/>
      <c r="I199" s="92" t="s">
        <v>1809</v>
      </c>
      <c r="J199" s="93"/>
      <c r="K199" s="17" t="str">
        <f t="array" ref="K199">CONCATENATE("(",A199,",",VLOOKUP(B199,Núcleo!B$2:E$11,4,TRUE),",",VLOOKUP(C199,'Tipo de Processo'!B$2:D$55,3,TRUE),",",VLOOKUP(D199,'Termo Geral'!B$2:D$173,3,TRUE),",",VLOOKUP(E199,'Termo Específico'!B$2:D$301,3,TRUE),",",MATCH(TRUE,Documento!B$2:B$998=F199,0),",",IF(G199="Complementar",0,1),",",IF(H199="","NULL",CONCATENATE("'",H199,"'")),",",I199,",",IF(J199="baixa","'BAIXA'",IF(J199="média","'MEDIA'",IF(J199="alta","'ALTA'","NULL"))),"),")</f>
        <v>(198,4,54,81,55,802,0,NULL,0,NULL),</v>
      </c>
    </row>
    <row r="200" spans="1:11" ht="30.75" customHeight="1">
      <c r="A200" s="27">
        <v>199</v>
      </c>
      <c r="B200" s="37" t="s">
        <v>1005</v>
      </c>
      <c r="C200" s="28" t="s">
        <v>1071</v>
      </c>
      <c r="D200" s="28" t="s">
        <v>132</v>
      </c>
      <c r="E200" s="28" t="s">
        <v>295</v>
      </c>
      <c r="F200" s="28" t="s">
        <v>283</v>
      </c>
      <c r="G200" s="28" t="s">
        <v>1014</v>
      </c>
      <c r="H200" s="28"/>
      <c r="I200" s="92" t="s">
        <v>1809</v>
      </c>
      <c r="J200" s="93"/>
      <c r="K200" s="17" t="str">
        <f t="array" ref="K200">CONCATENATE("(",A200,",",VLOOKUP(B200,Núcleo!B$2:E$11,4,TRUE),",",VLOOKUP(C200,'Tipo de Processo'!B$2:D$55,3,TRUE),",",VLOOKUP(D200,'Termo Geral'!B$2:D$173,3,TRUE),",",VLOOKUP(E200,'Termo Específico'!B$2:D$301,3,TRUE),",",MATCH(TRUE,Documento!B$2:B$998=F200,0),",",IF(G200="Complementar",0,1),",",IF(H200="","NULL",CONCATENATE("'",H200,"'")),",",I200,",",IF(J200="baixa","'BAIXA'",IF(J200="média","'MEDIA'",IF(J200="alta","'ALTA'","NULL"))),"),")</f>
        <v>(199,4,54,82,55,456,0,NULL,0,NULL),</v>
      </c>
    </row>
    <row r="201" spans="1:11" ht="30.75" customHeight="1">
      <c r="A201" s="27">
        <v>200</v>
      </c>
      <c r="B201" s="37" t="s">
        <v>1005</v>
      </c>
      <c r="C201" s="28" t="s">
        <v>1071</v>
      </c>
      <c r="D201" s="28" t="s">
        <v>132</v>
      </c>
      <c r="E201" s="28" t="s">
        <v>295</v>
      </c>
      <c r="F201" s="28" t="s">
        <v>1557</v>
      </c>
      <c r="G201" s="28" t="s">
        <v>1014</v>
      </c>
      <c r="H201" s="28"/>
      <c r="I201" s="92" t="s">
        <v>1809</v>
      </c>
      <c r="J201" s="93"/>
      <c r="K201" s="17" t="str">
        <f t="array" ref="K201">CONCATENATE("(",A201,",",VLOOKUP(B201,Núcleo!B$2:E$11,4,TRUE),",",VLOOKUP(C201,'Tipo de Processo'!B$2:D$55,3,TRUE),",",VLOOKUP(D201,'Termo Geral'!B$2:D$173,3,TRUE),",",VLOOKUP(E201,'Termo Específico'!B$2:D$301,3,TRUE),",",MATCH(TRUE,Documento!B$2:B$998=F201,0),",",IF(G201="Complementar",0,1),",",IF(H201="","NULL",CONCATENATE("'",H201,"'")),",",I201,",",IF(J201="baixa","'BAIXA'",IF(J201="média","'MEDIA'",IF(J201="alta","'ALTA'","NULL"))),"),")</f>
        <v>(200,4,54,82,55,802,0,NULL,0,NULL),</v>
      </c>
    </row>
    <row r="202" spans="1:11" ht="30.75" customHeight="1">
      <c r="A202" s="27">
        <v>201</v>
      </c>
      <c r="B202" s="37" t="s">
        <v>1005</v>
      </c>
      <c r="C202" s="28" t="s">
        <v>1071</v>
      </c>
      <c r="D202" s="28" t="s">
        <v>133</v>
      </c>
      <c r="E202" s="28" t="s">
        <v>295</v>
      </c>
      <c r="F202" s="28" t="s">
        <v>283</v>
      </c>
      <c r="G202" s="28" t="s">
        <v>1014</v>
      </c>
      <c r="H202" s="28"/>
      <c r="I202" s="92" t="s">
        <v>1809</v>
      </c>
      <c r="J202" s="93"/>
      <c r="K202" s="17" t="str">
        <f t="array" ref="K202">CONCATENATE("(",A202,",",VLOOKUP(B202,Núcleo!B$2:E$11,4,TRUE),",",VLOOKUP(C202,'Tipo de Processo'!B$2:D$55,3,TRUE),",",VLOOKUP(D202,'Termo Geral'!B$2:D$173,3,TRUE),",",VLOOKUP(E202,'Termo Específico'!B$2:D$301,3,TRUE),",",MATCH(TRUE,Documento!B$2:B$998=F202,0),",",IF(G202="Complementar",0,1),",",IF(H202="","NULL",CONCATENATE("'",H202,"'")),",",I202,",",IF(J202="baixa","'BAIXA'",IF(J202="média","'MEDIA'",IF(J202="alta","'ALTA'","NULL"))),"),")</f>
        <v>(201,4,54,84,55,456,0,NULL,0,NULL),</v>
      </c>
    </row>
    <row r="203" spans="1:11" ht="30.75" customHeight="1">
      <c r="A203" s="27">
        <v>202</v>
      </c>
      <c r="B203" s="37" t="s">
        <v>1005</v>
      </c>
      <c r="C203" s="28" t="s">
        <v>1071</v>
      </c>
      <c r="D203" s="28" t="s">
        <v>133</v>
      </c>
      <c r="E203" s="28" t="s">
        <v>295</v>
      </c>
      <c r="F203" s="28" t="s">
        <v>1557</v>
      </c>
      <c r="G203" s="28" t="s">
        <v>1014</v>
      </c>
      <c r="H203" s="28"/>
      <c r="I203" s="92" t="s">
        <v>1809</v>
      </c>
      <c r="J203" s="93"/>
      <c r="K203" s="17" t="str">
        <f t="array" ref="K203">CONCATENATE("(",A203,",",VLOOKUP(B203,Núcleo!B$2:E$11,4,TRUE),",",VLOOKUP(C203,'Tipo de Processo'!B$2:D$55,3,TRUE),",",VLOOKUP(D203,'Termo Geral'!B$2:D$173,3,TRUE),",",VLOOKUP(E203,'Termo Específico'!B$2:D$301,3,TRUE),",",MATCH(TRUE,Documento!B$2:B$998=F203,0),",",IF(G203="Complementar",0,1),",",IF(H203="","NULL",CONCATENATE("'",H203,"'")),",",I203,",",IF(J203="baixa","'BAIXA'",IF(J203="média","'MEDIA'",IF(J203="alta","'ALTA'","NULL"))),"),")</f>
        <v>(202,4,54,84,55,802,0,NULL,0,NULL),</v>
      </c>
    </row>
    <row r="204" spans="1:11" ht="30.75" customHeight="1">
      <c r="A204" s="27">
        <v>203</v>
      </c>
      <c r="B204" s="39" t="s">
        <v>1005</v>
      </c>
      <c r="C204" s="28" t="s">
        <v>1071</v>
      </c>
      <c r="D204" s="28" t="s">
        <v>134</v>
      </c>
      <c r="E204" s="28" t="s">
        <v>295</v>
      </c>
      <c r="F204" s="28" t="s">
        <v>283</v>
      </c>
      <c r="G204" s="28" t="s">
        <v>1014</v>
      </c>
      <c r="H204" s="28"/>
      <c r="I204" s="92" t="s">
        <v>1809</v>
      </c>
      <c r="J204" s="93"/>
      <c r="K204" s="17" t="str">
        <f t="array" ref="K204">CONCATENATE("(",A204,",",VLOOKUP(B204,Núcleo!B$2:E$11,4,TRUE),",",VLOOKUP(C204,'Tipo de Processo'!B$2:D$55,3,TRUE),",",VLOOKUP(D204,'Termo Geral'!B$2:D$173,3,TRUE),",",VLOOKUP(E204,'Termo Específico'!B$2:D$301,3,TRUE),",",MATCH(TRUE,Documento!B$2:B$998=F204,0),",",IF(G204="Complementar",0,1),",",IF(H204="","NULL",CONCATENATE("'",H204,"'")),",",I204,",",IF(J204="baixa","'BAIXA'",IF(J204="média","'MEDIA'",IF(J204="alta","'ALTA'","NULL"))),"),")</f>
        <v>(203,4,54,85,55,456,0,NULL,0,NULL),</v>
      </c>
    </row>
    <row r="205" spans="1:11" ht="30.75" customHeight="1">
      <c r="A205" s="27">
        <v>204</v>
      </c>
      <c r="B205" s="36" t="s">
        <v>1005</v>
      </c>
      <c r="C205" s="28" t="s">
        <v>1071</v>
      </c>
      <c r="D205" s="28" t="s">
        <v>134</v>
      </c>
      <c r="E205" s="28" t="s">
        <v>295</v>
      </c>
      <c r="F205" s="28" t="s">
        <v>1557</v>
      </c>
      <c r="G205" s="28" t="s">
        <v>1014</v>
      </c>
      <c r="H205" s="28"/>
      <c r="I205" s="92" t="s">
        <v>1809</v>
      </c>
      <c r="J205" s="93"/>
      <c r="K205" s="17" t="str">
        <f t="array" ref="K205">CONCATENATE("(",A205,",",VLOOKUP(B205,Núcleo!B$2:E$11,4,TRUE),",",VLOOKUP(C205,'Tipo de Processo'!B$2:D$55,3,TRUE),",",VLOOKUP(D205,'Termo Geral'!B$2:D$173,3,TRUE),",",VLOOKUP(E205,'Termo Específico'!B$2:D$301,3,TRUE),",",MATCH(TRUE,Documento!B$2:B$998=F205,0),",",IF(G205="Complementar",0,1),",",IF(H205="","NULL",CONCATENATE("'",H205,"'")),",",I205,",",IF(J205="baixa","'BAIXA'",IF(J205="média","'MEDIA'",IF(J205="alta","'ALTA'","NULL"))),"),")</f>
        <v>(204,4,54,85,55,802,0,NULL,0,NULL),</v>
      </c>
    </row>
    <row r="206" spans="1:11" ht="30.75" customHeight="1">
      <c r="A206" s="27">
        <v>205</v>
      </c>
      <c r="B206" s="37" t="s">
        <v>1005</v>
      </c>
      <c r="C206" s="28" t="s">
        <v>1071</v>
      </c>
      <c r="D206" s="28" t="s">
        <v>135</v>
      </c>
      <c r="E206" s="28" t="s">
        <v>295</v>
      </c>
      <c r="F206" s="28" t="s">
        <v>283</v>
      </c>
      <c r="G206" s="28" t="s">
        <v>1014</v>
      </c>
      <c r="H206" s="28"/>
      <c r="I206" s="92" t="s">
        <v>1809</v>
      </c>
      <c r="J206" s="93"/>
      <c r="K206" s="17" t="str">
        <f t="array" ref="K206">CONCATENATE("(",A206,",",VLOOKUP(B206,Núcleo!B$2:E$11,4,TRUE),",",VLOOKUP(C206,'Tipo de Processo'!B$2:D$55,3,TRUE),",",VLOOKUP(D206,'Termo Geral'!B$2:D$173,3,TRUE),",",VLOOKUP(E206,'Termo Específico'!B$2:D$301,3,TRUE),",",MATCH(TRUE,Documento!B$2:B$998=F206,0),",",IF(G206="Complementar",0,1),",",IF(H206="","NULL",CONCATENATE("'",H206,"'")),",",I206,",",IF(J206="baixa","'BAIXA'",IF(J206="média","'MEDIA'",IF(J206="alta","'ALTA'","NULL"))),"),")</f>
        <v>(205,4,54,88,55,456,0,NULL,0,NULL),</v>
      </c>
    </row>
    <row r="207" spans="1:11" ht="30.75" customHeight="1">
      <c r="A207" s="27">
        <v>206</v>
      </c>
      <c r="B207" s="37" t="s">
        <v>1005</v>
      </c>
      <c r="C207" s="28" t="s">
        <v>1071</v>
      </c>
      <c r="D207" s="28" t="s">
        <v>135</v>
      </c>
      <c r="E207" s="28" t="s">
        <v>295</v>
      </c>
      <c r="F207" s="28" t="s">
        <v>1557</v>
      </c>
      <c r="G207" s="28" t="s">
        <v>1014</v>
      </c>
      <c r="H207" s="28"/>
      <c r="I207" s="92" t="s">
        <v>1809</v>
      </c>
      <c r="J207" s="93"/>
      <c r="K207" s="17" t="str">
        <f t="array" ref="K207">CONCATENATE("(",A207,",",VLOOKUP(B207,Núcleo!B$2:E$11,4,TRUE),",",VLOOKUP(C207,'Tipo de Processo'!B$2:D$55,3,TRUE),",",VLOOKUP(D207,'Termo Geral'!B$2:D$173,3,TRUE),",",VLOOKUP(E207,'Termo Específico'!B$2:D$301,3,TRUE),",",MATCH(TRUE,Documento!B$2:B$998=F207,0),",",IF(G207="Complementar",0,1),",",IF(H207="","NULL",CONCATENATE("'",H207,"'")),",",I207,",",IF(J207="baixa","'BAIXA'",IF(J207="média","'MEDIA'",IF(J207="alta","'ALTA'","NULL"))),"),")</f>
        <v>(206,4,54,88,55,802,0,NULL,0,NULL),</v>
      </c>
    </row>
    <row r="208" spans="1:11" ht="30.75" customHeight="1">
      <c r="A208" s="27">
        <v>207</v>
      </c>
      <c r="B208" s="37" t="s">
        <v>1005</v>
      </c>
      <c r="C208" s="28" t="s">
        <v>1071</v>
      </c>
      <c r="D208" s="28" t="s">
        <v>136</v>
      </c>
      <c r="E208" s="28" t="s">
        <v>295</v>
      </c>
      <c r="F208" s="28" t="s">
        <v>283</v>
      </c>
      <c r="G208" s="28" t="s">
        <v>1014</v>
      </c>
      <c r="H208" s="28"/>
      <c r="I208" s="92" t="s">
        <v>1809</v>
      </c>
      <c r="J208" s="93"/>
      <c r="K208" s="17" t="str">
        <f t="array" ref="K208">CONCATENATE("(",A208,",",VLOOKUP(B208,Núcleo!B$2:E$11,4,TRUE),",",VLOOKUP(C208,'Tipo de Processo'!B$2:D$55,3,TRUE),",",VLOOKUP(D208,'Termo Geral'!B$2:D$173,3,TRUE),",",VLOOKUP(E208,'Termo Específico'!B$2:D$301,3,TRUE),",",MATCH(TRUE,Documento!B$2:B$998=F208,0),",",IF(G208="Complementar",0,1),",",IF(H208="","NULL",CONCATENATE("'",H208,"'")),",",I208,",",IF(J208="baixa","'BAIXA'",IF(J208="média","'MEDIA'",IF(J208="alta","'ALTA'","NULL"))),"),")</f>
        <v>(207,4,54,96,55,456,0,NULL,0,NULL),</v>
      </c>
    </row>
    <row r="209" spans="1:11" ht="30.75" customHeight="1">
      <c r="A209" s="27">
        <v>208</v>
      </c>
      <c r="B209" s="37" t="s">
        <v>1005</v>
      </c>
      <c r="C209" s="28" t="s">
        <v>1071</v>
      </c>
      <c r="D209" s="28" t="s">
        <v>136</v>
      </c>
      <c r="E209" s="28" t="s">
        <v>295</v>
      </c>
      <c r="F209" s="28" t="s">
        <v>1557</v>
      </c>
      <c r="G209" s="28" t="s">
        <v>1014</v>
      </c>
      <c r="H209" s="28"/>
      <c r="I209" s="92" t="s">
        <v>1809</v>
      </c>
      <c r="J209" s="93"/>
      <c r="K209" s="17" t="str">
        <f t="array" ref="K209">CONCATENATE("(",A209,",",VLOOKUP(B209,Núcleo!B$2:E$11,4,TRUE),",",VLOOKUP(C209,'Tipo de Processo'!B$2:D$55,3,TRUE),",",VLOOKUP(D209,'Termo Geral'!B$2:D$173,3,TRUE),",",VLOOKUP(E209,'Termo Específico'!B$2:D$301,3,TRUE),",",MATCH(TRUE,Documento!B$2:B$998=F209,0),",",IF(G209="Complementar",0,1),",",IF(H209="","NULL",CONCATENATE("'",H209,"'")),",",I209,",",IF(J209="baixa","'BAIXA'",IF(J209="média","'MEDIA'",IF(J209="alta","'ALTA'","NULL"))),"),")</f>
        <v>(208,4,54,96,55,802,0,NULL,0,NULL),</v>
      </c>
    </row>
    <row r="210" spans="1:11" ht="30.75" customHeight="1">
      <c r="A210" s="27">
        <v>209</v>
      </c>
      <c r="B210" s="37" t="s">
        <v>1005</v>
      </c>
      <c r="C210" s="28" t="s">
        <v>1071</v>
      </c>
      <c r="D210" s="28" t="s">
        <v>137</v>
      </c>
      <c r="E210" s="28" t="s">
        <v>295</v>
      </c>
      <c r="F210" s="28" t="s">
        <v>283</v>
      </c>
      <c r="G210" s="28" t="s">
        <v>1014</v>
      </c>
      <c r="H210" s="28"/>
      <c r="I210" s="92" t="s">
        <v>1809</v>
      </c>
      <c r="J210" s="93"/>
      <c r="K210" s="17" t="str">
        <f t="array" ref="K210">CONCATENATE("(",A210,",",VLOOKUP(B210,Núcleo!B$2:E$11,4,TRUE),",",VLOOKUP(C210,'Tipo de Processo'!B$2:D$55,3,TRUE),",",VLOOKUP(D210,'Termo Geral'!B$2:D$173,3,TRUE),",",VLOOKUP(E210,'Termo Específico'!B$2:D$301,3,TRUE),",",MATCH(TRUE,Documento!B$2:B$998=F210,0),",",IF(G210="Complementar",0,1),",",IF(H210="","NULL",CONCATENATE("'",H210,"'")),",",I210,",",IF(J210="baixa","'BAIXA'",IF(J210="média","'MEDIA'",IF(J210="alta","'ALTA'","NULL"))),"),")</f>
        <v>(209,4,54,90,55,456,0,NULL,0,NULL),</v>
      </c>
    </row>
    <row r="211" spans="1:11" ht="30.75" customHeight="1">
      <c r="A211" s="27">
        <v>210</v>
      </c>
      <c r="B211" s="37" t="s">
        <v>1005</v>
      </c>
      <c r="C211" s="28" t="s">
        <v>1071</v>
      </c>
      <c r="D211" s="28" t="s">
        <v>137</v>
      </c>
      <c r="E211" s="28" t="s">
        <v>295</v>
      </c>
      <c r="F211" s="28" t="s">
        <v>1557</v>
      </c>
      <c r="G211" s="28" t="s">
        <v>1014</v>
      </c>
      <c r="H211" s="28"/>
      <c r="I211" s="92" t="s">
        <v>1809</v>
      </c>
      <c r="J211" s="93"/>
      <c r="K211" s="17" t="str">
        <f t="array" ref="K211">CONCATENATE("(",A211,",",VLOOKUP(B211,Núcleo!B$2:E$11,4,TRUE),",",VLOOKUP(C211,'Tipo de Processo'!B$2:D$55,3,TRUE),",",VLOOKUP(D211,'Termo Geral'!B$2:D$173,3,TRUE),",",VLOOKUP(E211,'Termo Específico'!B$2:D$301,3,TRUE),",",MATCH(TRUE,Documento!B$2:B$998=F211,0),",",IF(G211="Complementar",0,1),",",IF(H211="","NULL",CONCATENATE("'",H211,"'")),",",I211,",",IF(J211="baixa","'BAIXA'",IF(J211="média","'MEDIA'",IF(J211="alta","'ALTA'","NULL"))),"),")</f>
        <v>(210,4,54,90,55,802,0,NULL,0,NULL),</v>
      </c>
    </row>
    <row r="212" spans="1:11" ht="30.75" customHeight="1">
      <c r="A212" s="27">
        <v>211</v>
      </c>
      <c r="B212" s="40" t="s">
        <v>1005</v>
      </c>
      <c r="C212" s="28" t="s">
        <v>1071</v>
      </c>
      <c r="D212" s="28" t="s">
        <v>138</v>
      </c>
      <c r="E212" s="28" t="s">
        <v>295</v>
      </c>
      <c r="F212" s="28" t="s">
        <v>283</v>
      </c>
      <c r="G212" s="28" t="s">
        <v>1014</v>
      </c>
      <c r="H212" s="28"/>
      <c r="I212" s="92" t="s">
        <v>1809</v>
      </c>
      <c r="J212" s="93"/>
      <c r="K212" s="17" t="str">
        <f t="array" ref="K212">CONCATENATE("(",A212,",",VLOOKUP(B212,Núcleo!B$2:E$11,4,TRUE),",",VLOOKUP(C212,'Tipo de Processo'!B$2:D$55,3,TRUE),",",VLOOKUP(D212,'Termo Geral'!B$2:D$173,3,TRUE),",",VLOOKUP(E212,'Termo Específico'!B$2:D$301,3,TRUE),",",MATCH(TRUE,Documento!B$2:B$998=F212,0),",",IF(G212="Complementar",0,1),",",IF(H212="","NULL",CONCATENATE("'",H212,"'")),",",I212,",",IF(J212="baixa","'BAIXA'",IF(J212="média","'MEDIA'",IF(J212="alta","'ALTA'","NULL"))),"),")</f>
        <v>(211,4,54,93,55,456,0,NULL,0,NULL),</v>
      </c>
    </row>
    <row r="213" spans="1:11" ht="30.75" customHeight="1">
      <c r="A213" s="27">
        <v>212</v>
      </c>
      <c r="B213" s="40" t="s">
        <v>1005</v>
      </c>
      <c r="C213" s="28" t="s">
        <v>1071</v>
      </c>
      <c r="D213" s="28" t="s">
        <v>138</v>
      </c>
      <c r="E213" s="28" t="s">
        <v>295</v>
      </c>
      <c r="F213" s="28" t="s">
        <v>1557</v>
      </c>
      <c r="G213" s="28" t="s">
        <v>1014</v>
      </c>
      <c r="H213" s="28"/>
      <c r="I213" s="92" t="s">
        <v>1809</v>
      </c>
      <c r="J213" s="93"/>
      <c r="K213" s="17" t="str">
        <f t="array" ref="K213">CONCATENATE("(",A213,",",VLOOKUP(B213,Núcleo!B$2:E$11,4,TRUE),",",VLOOKUP(C213,'Tipo de Processo'!B$2:D$55,3,TRUE),",",VLOOKUP(D213,'Termo Geral'!B$2:D$173,3,TRUE),",",VLOOKUP(E213,'Termo Específico'!B$2:D$301,3,TRUE),",",MATCH(TRUE,Documento!B$2:B$998=F213,0),",",IF(G213="Complementar",0,1),",",IF(H213="","NULL",CONCATENATE("'",H213,"'")),",",I213,",",IF(J213="baixa","'BAIXA'",IF(J213="média","'MEDIA'",IF(J213="alta","'ALTA'","NULL"))),"),")</f>
        <v>(212,4,54,93,55,802,0,NULL,0,NULL),</v>
      </c>
    </row>
    <row r="214" spans="1:11" ht="30.75" customHeight="1">
      <c r="A214" s="27">
        <v>213</v>
      </c>
      <c r="B214" s="36" t="s">
        <v>1005</v>
      </c>
      <c r="C214" s="28" t="s">
        <v>1071</v>
      </c>
      <c r="D214" s="28" t="s">
        <v>139</v>
      </c>
      <c r="E214" s="28" t="s">
        <v>295</v>
      </c>
      <c r="F214" s="28" t="s">
        <v>283</v>
      </c>
      <c r="G214" s="28" t="s">
        <v>1014</v>
      </c>
      <c r="H214" s="28"/>
      <c r="I214" s="92" t="s">
        <v>1809</v>
      </c>
      <c r="J214" s="93"/>
      <c r="K214" s="17" t="str">
        <f t="array" ref="K214">CONCATENATE("(",A214,",",VLOOKUP(B214,Núcleo!B$2:E$11,4,TRUE),",",VLOOKUP(C214,'Tipo de Processo'!B$2:D$55,3,TRUE),",",VLOOKUP(D214,'Termo Geral'!B$2:D$173,3,TRUE),",",VLOOKUP(E214,'Termo Específico'!B$2:D$301,3,TRUE),",",MATCH(TRUE,Documento!B$2:B$998=F214,0),",",IF(G214="Complementar",0,1),",",IF(H214="","NULL",CONCATENATE("'",H214,"'")),",",I214,",",IF(J214="baixa","'BAIXA'",IF(J214="média","'MEDIA'",IF(J214="alta","'ALTA'","NULL"))),"),")</f>
        <v>(213,4,54,94,55,456,0,NULL,0,NULL),</v>
      </c>
    </row>
    <row r="215" spans="1:11" ht="30.75" customHeight="1">
      <c r="A215" s="27">
        <v>214</v>
      </c>
      <c r="B215" s="37" t="s">
        <v>1005</v>
      </c>
      <c r="C215" s="28" t="s">
        <v>1071</v>
      </c>
      <c r="D215" s="28" t="s">
        <v>139</v>
      </c>
      <c r="E215" s="28" t="s">
        <v>295</v>
      </c>
      <c r="F215" s="28" t="s">
        <v>1557</v>
      </c>
      <c r="G215" s="28" t="s">
        <v>1014</v>
      </c>
      <c r="H215" s="28"/>
      <c r="I215" s="92" t="s">
        <v>1809</v>
      </c>
      <c r="J215" s="93"/>
      <c r="K215" s="17" t="str">
        <f t="array" ref="K215">CONCATENATE("(",A215,",",VLOOKUP(B215,Núcleo!B$2:E$11,4,TRUE),",",VLOOKUP(C215,'Tipo de Processo'!B$2:D$55,3,TRUE),",",VLOOKUP(D215,'Termo Geral'!B$2:D$173,3,TRUE),",",VLOOKUP(E215,'Termo Específico'!B$2:D$301,3,TRUE),",",MATCH(TRUE,Documento!B$2:B$998=F215,0),",",IF(G215="Complementar",0,1),",",IF(H215="","NULL",CONCATENATE("'",H215,"'")),",",I215,",",IF(J215="baixa","'BAIXA'",IF(J215="média","'MEDIA'",IF(J215="alta","'ALTA'","NULL"))),"),")</f>
        <v>(214,4,54,94,55,802,0,NULL,0,NULL),</v>
      </c>
    </row>
    <row r="216" spans="1:11" ht="30.75" customHeight="1">
      <c r="A216" s="27">
        <v>215</v>
      </c>
      <c r="B216" s="37" t="s">
        <v>1005</v>
      </c>
      <c r="C216" s="28" t="s">
        <v>1071</v>
      </c>
      <c r="D216" s="28" t="s">
        <v>140</v>
      </c>
      <c r="E216" s="28" t="s">
        <v>295</v>
      </c>
      <c r="F216" s="28" t="s">
        <v>283</v>
      </c>
      <c r="G216" s="28" t="s">
        <v>1014</v>
      </c>
      <c r="H216" s="28"/>
      <c r="I216" s="92" t="s">
        <v>1809</v>
      </c>
      <c r="J216" s="93"/>
      <c r="K216" s="17" t="str">
        <f t="array" ref="K216">CONCATENATE("(",A216,",",VLOOKUP(B216,Núcleo!B$2:E$11,4,TRUE),",",VLOOKUP(C216,'Tipo de Processo'!B$2:D$55,3,TRUE),",",VLOOKUP(D216,'Termo Geral'!B$2:D$173,3,TRUE),",",VLOOKUP(E216,'Termo Específico'!B$2:D$301,3,TRUE),",",MATCH(TRUE,Documento!B$2:B$998=F216,0),",",IF(G216="Complementar",0,1),",",IF(H216="","NULL",CONCATENATE("'",H216,"'")),",",I216,",",IF(J216="baixa","'BAIXA'",IF(J216="média","'MEDIA'",IF(J216="alta","'ALTA'","NULL"))),"),")</f>
        <v>(215,4,54,97,55,456,0,NULL,0,NULL),</v>
      </c>
    </row>
    <row r="217" spans="1:11" ht="30.75" customHeight="1">
      <c r="A217" s="27">
        <v>216</v>
      </c>
      <c r="B217" s="37" t="s">
        <v>1005</v>
      </c>
      <c r="C217" s="28" t="s">
        <v>1071</v>
      </c>
      <c r="D217" s="28" t="s">
        <v>140</v>
      </c>
      <c r="E217" s="28" t="s">
        <v>295</v>
      </c>
      <c r="F217" s="28" t="s">
        <v>1557</v>
      </c>
      <c r="G217" s="28" t="s">
        <v>1014</v>
      </c>
      <c r="H217" s="28"/>
      <c r="I217" s="92" t="s">
        <v>1809</v>
      </c>
      <c r="J217" s="93"/>
      <c r="K217" s="17" t="str">
        <f t="array" ref="K217">CONCATENATE("(",A217,",",VLOOKUP(B217,Núcleo!B$2:E$11,4,TRUE),",",VLOOKUP(C217,'Tipo de Processo'!B$2:D$55,3,TRUE),",",VLOOKUP(D217,'Termo Geral'!B$2:D$173,3,TRUE),",",VLOOKUP(E217,'Termo Específico'!B$2:D$301,3,TRUE),",",MATCH(TRUE,Documento!B$2:B$998=F217,0),",",IF(G217="Complementar",0,1),",",IF(H217="","NULL",CONCATENATE("'",H217,"'")),",",I217,",",IF(J217="baixa","'BAIXA'",IF(J217="média","'MEDIA'",IF(J217="alta","'ALTA'","NULL"))),"),")</f>
        <v>(216,4,54,97,55,802,0,NULL,0,NULL),</v>
      </c>
    </row>
    <row r="218" spans="1:11" ht="30.75" customHeight="1">
      <c r="A218" s="27">
        <v>217</v>
      </c>
      <c r="B218" s="37" t="s">
        <v>1005</v>
      </c>
      <c r="C218" s="28" t="s">
        <v>1071</v>
      </c>
      <c r="D218" s="28" t="s">
        <v>141</v>
      </c>
      <c r="E218" s="28" t="s">
        <v>295</v>
      </c>
      <c r="F218" s="28" t="s">
        <v>283</v>
      </c>
      <c r="G218" s="28" t="s">
        <v>1014</v>
      </c>
      <c r="H218" s="28"/>
      <c r="I218" s="92" t="s">
        <v>1809</v>
      </c>
      <c r="J218" s="93"/>
      <c r="K218" s="17" t="str">
        <f t="array" ref="K218">CONCATENATE("(",A218,",",VLOOKUP(B218,Núcleo!B$2:E$11,4,TRUE),",",VLOOKUP(C218,'Tipo de Processo'!B$2:D$55,3,TRUE),",",VLOOKUP(D218,'Termo Geral'!B$2:D$173,3,TRUE),",",VLOOKUP(E218,'Termo Específico'!B$2:D$301,3,TRUE),",",MATCH(TRUE,Documento!B$2:B$998=F218,0),",",IF(G218="Complementar",0,1),",",IF(H218="","NULL",CONCATENATE("'",H218,"'")),",",I218,",",IF(J218="baixa","'BAIXA'",IF(J218="média","'MEDIA'",IF(J218="alta","'ALTA'","NULL"))),"),")</f>
        <v>(217,4,54,86,55,456,0,NULL,0,NULL),</v>
      </c>
    </row>
    <row r="219" spans="1:11" ht="30.75" customHeight="1">
      <c r="A219" s="27">
        <v>218</v>
      </c>
      <c r="B219" s="36" t="s">
        <v>1005</v>
      </c>
      <c r="C219" s="28" t="s">
        <v>1071</v>
      </c>
      <c r="D219" s="28" t="s">
        <v>141</v>
      </c>
      <c r="E219" s="28" t="s">
        <v>295</v>
      </c>
      <c r="F219" s="28" t="s">
        <v>1557</v>
      </c>
      <c r="G219" s="28" t="s">
        <v>1014</v>
      </c>
      <c r="H219" s="28"/>
      <c r="I219" s="92" t="s">
        <v>1809</v>
      </c>
      <c r="J219" s="93"/>
      <c r="K219" s="17" t="str">
        <f t="array" ref="K219">CONCATENATE("(",A219,",",VLOOKUP(B219,Núcleo!B$2:E$11,4,TRUE),",",VLOOKUP(C219,'Tipo de Processo'!B$2:D$55,3,TRUE),",",VLOOKUP(D219,'Termo Geral'!B$2:D$173,3,TRUE),",",VLOOKUP(E219,'Termo Específico'!B$2:D$301,3,TRUE),",",MATCH(TRUE,Documento!B$2:B$998=F219,0),",",IF(G219="Complementar",0,1),",",IF(H219="","NULL",CONCATENATE("'",H219,"'")),",",I219,",",IF(J219="baixa","'BAIXA'",IF(J219="média","'MEDIA'",IF(J219="alta","'ALTA'","NULL"))),"),")</f>
        <v>(218,4,54,86,55,802,0,NULL,0,NULL),</v>
      </c>
    </row>
    <row r="220" spans="1:11" ht="30.75" customHeight="1">
      <c r="A220" s="27">
        <v>219</v>
      </c>
      <c r="B220" s="37" t="s">
        <v>1005</v>
      </c>
      <c r="C220" s="28" t="s">
        <v>1071</v>
      </c>
      <c r="D220" s="28" t="s">
        <v>142</v>
      </c>
      <c r="E220" s="28" t="s">
        <v>295</v>
      </c>
      <c r="F220" s="28" t="s">
        <v>283</v>
      </c>
      <c r="G220" s="28" t="s">
        <v>1014</v>
      </c>
      <c r="H220" s="28"/>
      <c r="I220" s="92" t="s">
        <v>1809</v>
      </c>
      <c r="J220" s="93"/>
      <c r="K220" s="17" t="str">
        <f t="array" ref="K220">CONCATENATE("(",A220,",",VLOOKUP(B220,Núcleo!B$2:E$11,4,TRUE),",",VLOOKUP(C220,'Tipo de Processo'!B$2:D$55,3,TRUE),",",VLOOKUP(D220,'Termo Geral'!B$2:D$173,3,TRUE),",",VLOOKUP(E220,'Termo Específico'!B$2:D$301,3,TRUE),",",MATCH(TRUE,Documento!B$2:B$998=F220,0),",",IF(G220="Complementar",0,1),",",IF(H220="","NULL",CONCATENATE("'",H220,"'")),",",I220,",",IF(J220="baixa","'BAIXA'",IF(J220="média","'MEDIA'",IF(J220="alta","'ALTA'","NULL"))),"),")</f>
        <v>(219,4,54,87,55,456,0,NULL,0,NULL),</v>
      </c>
    </row>
    <row r="221" spans="1:11" ht="30.75" customHeight="1">
      <c r="A221" s="27">
        <v>220</v>
      </c>
      <c r="B221" s="37" t="s">
        <v>1005</v>
      </c>
      <c r="C221" s="29" t="s">
        <v>1071</v>
      </c>
      <c r="D221" s="28" t="s">
        <v>142</v>
      </c>
      <c r="E221" s="28" t="s">
        <v>295</v>
      </c>
      <c r="F221" s="28" t="s">
        <v>1557</v>
      </c>
      <c r="G221" s="28" t="s">
        <v>1014</v>
      </c>
      <c r="H221" s="28"/>
      <c r="I221" s="92" t="s">
        <v>1809</v>
      </c>
      <c r="J221" s="93"/>
      <c r="K221" s="17" t="str">
        <f t="array" ref="K221">CONCATENATE("(",A221,",",VLOOKUP(B221,Núcleo!B$2:E$11,4,TRUE),",",VLOOKUP(C221,'Tipo de Processo'!B$2:D$55,3,TRUE),",",VLOOKUP(D221,'Termo Geral'!B$2:D$173,3,TRUE),",",VLOOKUP(E221,'Termo Específico'!B$2:D$301,3,TRUE),",",MATCH(TRUE,Documento!B$2:B$998=F221,0),",",IF(G221="Complementar",0,1),",",IF(H221="","NULL",CONCATENATE("'",H221,"'")),",",I221,",",IF(J221="baixa","'BAIXA'",IF(J221="média","'MEDIA'",IF(J221="alta","'ALTA'","NULL"))),"),")</f>
        <v>(220,4,54,87,55,802,0,NULL,0,NULL),</v>
      </c>
    </row>
    <row r="222" spans="1:11" ht="30.75" customHeight="1">
      <c r="A222" s="27">
        <v>221</v>
      </c>
      <c r="B222" s="36" t="s">
        <v>1005</v>
      </c>
      <c r="C222" s="28" t="s">
        <v>14</v>
      </c>
      <c r="D222" s="28" t="s">
        <v>81</v>
      </c>
      <c r="E222" s="28" t="s">
        <v>255</v>
      </c>
      <c r="F222" s="28" t="s">
        <v>1558</v>
      </c>
      <c r="G222" s="28" t="s">
        <v>1014</v>
      </c>
      <c r="H222" s="28"/>
      <c r="I222" s="92" t="s">
        <v>1809</v>
      </c>
      <c r="J222" s="93"/>
      <c r="K222" s="17" t="str">
        <f t="array" ref="K222">CONCATENATE("(",A222,",",VLOOKUP(B222,Núcleo!B$2:E$11,4,TRUE),",",VLOOKUP(C222,'Tipo de Processo'!B$2:D$55,3,TRUE),",",VLOOKUP(D222,'Termo Geral'!B$2:D$173,3,TRUE),",",VLOOKUP(E222,'Termo Específico'!B$2:D$301,3,TRUE),",",MATCH(TRUE,Documento!B$2:B$998=F222,0),",",IF(G222="Complementar",0,1),",",IF(H222="","NULL",CONCATENATE("'",H222,"'")),",",I222,",",IF(J222="baixa","'BAIXA'",IF(J222="média","'MEDIA'",IF(J222="alta","'ALTA'","NULL"))),"),")</f>
        <v>(221,4,54,129,57,803,0,NULL,0,NULL),</v>
      </c>
    </row>
    <row r="223" spans="1:11" ht="30.75" customHeight="1">
      <c r="A223" s="27">
        <v>222</v>
      </c>
      <c r="B223" s="37" t="s">
        <v>1005</v>
      </c>
      <c r="C223" s="28" t="s">
        <v>14</v>
      </c>
      <c r="D223" s="28" t="s">
        <v>81</v>
      </c>
      <c r="E223" s="28" t="s">
        <v>256</v>
      </c>
      <c r="F223" s="28" t="s">
        <v>1558</v>
      </c>
      <c r="G223" s="28" t="s">
        <v>1014</v>
      </c>
      <c r="H223" s="28"/>
      <c r="I223" s="92" t="s">
        <v>1809</v>
      </c>
      <c r="J223" s="93"/>
      <c r="K223" s="17" t="str">
        <f t="array" ref="K223">CONCATENATE("(",A223,",",VLOOKUP(B223,Núcleo!B$2:E$11,4,TRUE),",",VLOOKUP(C223,'Tipo de Processo'!B$2:D$55,3,TRUE),",",VLOOKUP(D223,'Termo Geral'!B$2:D$173,3,TRUE),",",VLOOKUP(E223,'Termo Específico'!B$2:D$301,3,TRUE),",",MATCH(TRUE,Documento!B$2:B$998=F223,0),",",IF(G223="Complementar",0,1),",",IF(H223="","NULL",CONCATENATE("'",H223,"'")),",",I223,",",IF(J223="baixa","'BAIXA'",IF(J223="média","'MEDIA'",IF(J223="alta","'ALTA'","NULL"))),"),")</f>
        <v>(222,4,54,129,86,803,0,NULL,0,NULL),</v>
      </c>
    </row>
    <row r="224" spans="1:11" ht="30.75" customHeight="1">
      <c r="A224" s="27">
        <v>223</v>
      </c>
      <c r="B224" s="37" t="s">
        <v>1005</v>
      </c>
      <c r="C224" s="28" t="s">
        <v>14</v>
      </c>
      <c r="D224" s="28" t="s">
        <v>81</v>
      </c>
      <c r="E224" s="28" t="s">
        <v>257</v>
      </c>
      <c r="F224" s="28" t="s">
        <v>1558</v>
      </c>
      <c r="G224" s="28" t="s">
        <v>1014</v>
      </c>
      <c r="H224" s="28"/>
      <c r="I224" s="92" t="s">
        <v>1809</v>
      </c>
      <c r="J224" s="93"/>
      <c r="K224" s="17" t="str">
        <f t="array" ref="K224">CONCATENATE("(",A224,",",VLOOKUP(B224,Núcleo!B$2:E$11,4,TRUE),",",VLOOKUP(C224,'Tipo de Processo'!B$2:D$55,3,TRUE),",",VLOOKUP(D224,'Termo Geral'!B$2:D$173,3,TRUE),",",VLOOKUP(E224,'Termo Específico'!B$2:D$301,3,TRUE),",",MATCH(TRUE,Documento!B$2:B$998=F224,0),",",IF(G224="Complementar",0,1),",",IF(H224="","NULL",CONCATENATE("'",H224,"'")),",",I224,",",IF(J224="baixa","'BAIXA'",IF(J224="média","'MEDIA'",IF(J224="alta","'ALTA'","NULL"))),"),")</f>
        <v>(223,4,54,129,60,803,0,NULL,0,NULL),</v>
      </c>
    </row>
    <row r="225" spans="1:11" ht="30.75" customHeight="1">
      <c r="A225" s="27">
        <v>224</v>
      </c>
      <c r="B225" s="37" t="s">
        <v>1005</v>
      </c>
      <c r="C225" s="28" t="s">
        <v>14</v>
      </c>
      <c r="D225" s="28" t="s">
        <v>81</v>
      </c>
      <c r="E225" s="28" t="s">
        <v>258</v>
      </c>
      <c r="F225" s="28" t="s">
        <v>1558</v>
      </c>
      <c r="G225" s="28" t="s">
        <v>1014</v>
      </c>
      <c r="H225" s="28"/>
      <c r="I225" s="92" t="s">
        <v>1809</v>
      </c>
      <c r="J225" s="93"/>
      <c r="K225" s="17" t="str">
        <f t="array" ref="K225">CONCATENATE("(",A225,",",VLOOKUP(B225,Núcleo!B$2:E$11,4,TRUE),",",VLOOKUP(C225,'Tipo de Processo'!B$2:D$55,3,TRUE),",",VLOOKUP(D225,'Termo Geral'!B$2:D$173,3,TRUE),",",VLOOKUP(E225,'Termo Específico'!B$2:D$301,3,TRUE),",",MATCH(TRUE,Documento!B$2:B$998=F225,0),",",IF(G225="Complementar",0,1),",",IF(H225="","NULL",CONCATENATE("'",H225,"'")),",",I225,",",IF(J225="baixa","'BAIXA'",IF(J225="média","'MEDIA'",IF(J225="alta","'ALTA'","NULL"))),"),")</f>
        <v>(224,4,54,129,66,803,0,NULL,0,NULL),</v>
      </c>
    </row>
    <row r="226" spans="1:11" ht="30.75" customHeight="1">
      <c r="A226" s="27">
        <v>225</v>
      </c>
      <c r="B226" s="37" t="s">
        <v>1005</v>
      </c>
      <c r="C226" s="28" t="s">
        <v>14</v>
      </c>
      <c r="D226" s="28" t="s">
        <v>81</v>
      </c>
      <c r="E226" s="28" t="s">
        <v>259</v>
      </c>
      <c r="F226" s="28" t="s">
        <v>1558</v>
      </c>
      <c r="G226" s="28" t="s">
        <v>1014</v>
      </c>
      <c r="H226" s="28"/>
      <c r="I226" s="92" t="s">
        <v>1809</v>
      </c>
      <c r="J226" s="93"/>
      <c r="K226" s="17" t="str">
        <f t="array" ref="K226">CONCATENATE("(",A226,",",VLOOKUP(B226,Núcleo!B$2:E$11,4,TRUE),",",VLOOKUP(C226,'Tipo de Processo'!B$2:D$55,3,TRUE),",",VLOOKUP(D226,'Termo Geral'!B$2:D$173,3,TRUE),",",VLOOKUP(E226,'Termo Específico'!B$2:D$301,3,TRUE),",",MATCH(TRUE,Documento!B$2:B$998=F226,0),",",IF(G226="Complementar",0,1),",",IF(H226="","NULL",CONCATENATE("'",H226,"'")),",",I226,",",IF(J226="baixa","'BAIXA'",IF(J226="média","'MEDIA'",IF(J226="alta","'ALTA'","NULL"))),"),")</f>
        <v>(225,4,54,129,79,803,0,NULL,0,NULL),</v>
      </c>
    </row>
    <row r="227" spans="1:11" ht="30.75" customHeight="1">
      <c r="A227" s="27">
        <v>226</v>
      </c>
      <c r="B227" s="37" t="s">
        <v>1005</v>
      </c>
      <c r="C227" s="28" t="s">
        <v>14</v>
      </c>
      <c r="D227" s="28" t="s">
        <v>81</v>
      </c>
      <c r="E227" s="28" t="s">
        <v>260</v>
      </c>
      <c r="F227" s="28" t="s">
        <v>1558</v>
      </c>
      <c r="G227" s="28" t="s">
        <v>1014</v>
      </c>
      <c r="H227" s="28"/>
      <c r="I227" s="92" t="s">
        <v>1809</v>
      </c>
      <c r="J227" s="93"/>
      <c r="K227" s="17" t="str">
        <f t="array" ref="K227">CONCATENATE("(",A227,",",VLOOKUP(B227,Núcleo!B$2:E$11,4,TRUE),",",VLOOKUP(C227,'Tipo de Processo'!B$2:D$55,3,TRUE),",",VLOOKUP(D227,'Termo Geral'!B$2:D$173,3,TRUE),",",VLOOKUP(E227,'Termo Específico'!B$2:D$301,3,TRUE),",",MATCH(TRUE,Documento!B$2:B$998=F227,0),",",IF(G227="Complementar",0,1),",",IF(H227="","NULL",CONCATENATE("'",H227,"'")),",",I227,",",IF(J227="baixa","'BAIXA'",IF(J227="média","'MEDIA'",IF(J227="alta","'ALTA'","NULL"))),"),")</f>
        <v>(226,4,54,129,80,803,0,NULL,0,NULL),</v>
      </c>
    </row>
    <row r="228" spans="1:11" ht="30.75" customHeight="1">
      <c r="A228" s="27">
        <v>227</v>
      </c>
      <c r="B228" s="40" t="s">
        <v>1005</v>
      </c>
      <c r="C228" s="29" t="s">
        <v>15</v>
      </c>
      <c r="D228" s="28" t="s">
        <v>83</v>
      </c>
      <c r="E228" s="28" t="s">
        <v>263</v>
      </c>
      <c r="F228" s="28" t="s">
        <v>1556</v>
      </c>
      <c r="G228" s="28" t="s">
        <v>1014</v>
      </c>
      <c r="H228" s="28"/>
      <c r="I228" s="92" t="s">
        <v>1809</v>
      </c>
      <c r="J228" s="93"/>
      <c r="K228" s="17" t="str">
        <f t="array" ref="K228">CONCATENATE("(",A228,",",VLOOKUP(B228,Núcleo!B$2:E$11,4,TRUE),",",VLOOKUP(C228,'Tipo de Processo'!B$2:D$55,3,TRUE),",",VLOOKUP(D228,'Termo Geral'!B$2:D$173,3,TRUE),",",VLOOKUP(E228,'Termo Específico'!B$2:D$301,3,TRUE),",",MATCH(TRUE,Documento!B$2:B$998=F228,0),",",IF(G228="Complementar",0,1),",",IF(H228="","NULL",CONCATENATE("'",H228,"'")),",",I228,",",IF(J228="baixa","'BAIXA'",IF(J228="média","'MEDIA'",IF(J228="alta","'ALTA'","NULL"))),"),")</f>
        <v>(227,4,54,39,78,801,0,NULL,0,NULL),</v>
      </c>
    </row>
    <row r="229" spans="1:11" ht="30.75" customHeight="1">
      <c r="A229" s="27">
        <v>228</v>
      </c>
      <c r="B229" s="40" t="s">
        <v>1005</v>
      </c>
      <c r="C229" s="29" t="s">
        <v>15</v>
      </c>
      <c r="D229" s="28" t="s">
        <v>83</v>
      </c>
      <c r="E229" s="28" t="s">
        <v>263</v>
      </c>
      <c r="F229" s="28" t="s">
        <v>723</v>
      </c>
      <c r="G229" s="28" t="s">
        <v>1014</v>
      </c>
      <c r="H229" s="28"/>
      <c r="I229" s="92" t="s">
        <v>1809</v>
      </c>
      <c r="J229" s="93"/>
      <c r="K229" s="17" t="str">
        <f t="array" ref="K229">CONCATENATE("(",A229,",",VLOOKUP(B229,Núcleo!B$2:E$11,4,TRUE),",",VLOOKUP(C229,'Tipo de Processo'!B$2:D$55,3,TRUE),",",VLOOKUP(D229,'Termo Geral'!B$2:D$173,3,TRUE),",",VLOOKUP(E229,'Termo Específico'!B$2:D$301,3,TRUE),",",MATCH(TRUE,Documento!B$2:B$998=F229,0),",",IF(G229="Complementar",0,1),",",IF(H229="","NULL",CONCATENATE("'",H229,"'")),",",I229,",",IF(J229="baixa","'BAIXA'",IF(J229="média","'MEDIA'",IF(J229="alta","'ALTA'","NULL"))),"),")</f>
        <v>(228,4,54,39,78,57,0,NULL,0,NULL),</v>
      </c>
    </row>
    <row r="230" spans="1:11" ht="30.75" customHeight="1">
      <c r="A230" s="27">
        <v>229</v>
      </c>
      <c r="B230" s="40" t="s">
        <v>1005</v>
      </c>
      <c r="C230" s="28" t="s">
        <v>15</v>
      </c>
      <c r="D230" s="28" t="s">
        <v>83</v>
      </c>
      <c r="E230" s="28" t="s">
        <v>263</v>
      </c>
      <c r="F230" s="28" t="s">
        <v>724</v>
      </c>
      <c r="G230" s="28" t="s">
        <v>1014</v>
      </c>
      <c r="H230" s="28"/>
      <c r="I230" s="92" t="s">
        <v>1809</v>
      </c>
      <c r="J230" s="93"/>
      <c r="K230" s="17" t="str">
        <f t="array" ref="K230">CONCATENATE("(",A230,",",VLOOKUP(B230,Núcleo!B$2:E$11,4,TRUE),",",VLOOKUP(C230,'Tipo de Processo'!B$2:D$55,3,TRUE),",",VLOOKUP(D230,'Termo Geral'!B$2:D$173,3,TRUE),",",VLOOKUP(E230,'Termo Específico'!B$2:D$301,3,TRUE),",",MATCH(TRUE,Documento!B$2:B$998=F230,0),",",IF(G230="Complementar",0,1),",",IF(H230="","NULL",CONCATENATE("'",H230,"'")),",",I230,",",IF(J230="baixa","'BAIXA'",IF(J230="média","'MEDIA'",IF(J230="alta","'ALTA'","NULL"))),"),")</f>
        <v>(229,4,54,39,78,782,0,NULL,0,NULL),</v>
      </c>
    </row>
    <row r="231" spans="1:11" ht="30.75" customHeight="1">
      <c r="A231" s="27">
        <v>230</v>
      </c>
      <c r="B231" s="37" t="s">
        <v>1005</v>
      </c>
      <c r="C231" s="28" t="s">
        <v>15</v>
      </c>
      <c r="D231" s="28" t="s">
        <v>83</v>
      </c>
      <c r="E231" s="28" t="s">
        <v>264</v>
      </c>
      <c r="F231" s="28" t="s">
        <v>726</v>
      </c>
      <c r="G231" s="28" t="s">
        <v>1014</v>
      </c>
      <c r="H231" s="28"/>
      <c r="I231" s="92" t="s">
        <v>1809</v>
      </c>
      <c r="J231" s="93"/>
      <c r="K231" s="17" t="str">
        <f t="array" ref="K231">CONCATENATE("(",A231,",",VLOOKUP(B231,Núcleo!B$2:E$11,4,TRUE),",",VLOOKUP(C231,'Tipo de Processo'!B$2:D$55,3,TRUE),",",VLOOKUP(D231,'Termo Geral'!B$2:D$173,3,TRUE),",",VLOOKUP(E231,'Termo Específico'!B$2:D$301,3,TRUE),",",MATCH(TRUE,Documento!B$2:B$998=F231,0),",",IF(G231="Complementar",0,1),",",IF(H231="","NULL",CONCATENATE("'",H231,"'")),",",I231,",",IF(J231="baixa","'BAIXA'",IF(J231="média","'MEDIA'",IF(J231="alta","'ALTA'","NULL"))),"),")</f>
        <v>(230,4,54,39,63,394,0,NULL,0,NULL),</v>
      </c>
    </row>
    <row r="232" spans="1:11" ht="30.75" customHeight="1">
      <c r="A232" s="27">
        <v>231</v>
      </c>
      <c r="B232" s="37" t="s">
        <v>1005</v>
      </c>
      <c r="C232" s="28" t="s">
        <v>15</v>
      </c>
      <c r="D232" s="28" t="s">
        <v>83</v>
      </c>
      <c r="E232" s="28" t="s">
        <v>264</v>
      </c>
      <c r="F232" s="28" t="s">
        <v>1556</v>
      </c>
      <c r="G232" s="28" t="s">
        <v>1014</v>
      </c>
      <c r="H232" s="28"/>
      <c r="I232" s="92" t="s">
        <v>1809</v>
      </c>
      <c r="J232" s="93"/>
      <c r="K232" s="17" t="str">
        <f t="array" ref="K232">CONCATENATE("(",A232,",",VLOOKUP(B232,Núcleo!B$2:E$11,4,TRUE),",",VLOOKUP(C232,'Tipo de Processo'!B$2:D$55,3,TRUE),",",VLOOKUP(D232,'Termo Geral'!B$2:D$173,3,TRUE),",",VLOOKUP(E232,'Termo Específico'!B$2:D$301,3,TRUE),",",MATCH(TRUE,Documento!B$2:B$998=F232,0),",",IF(G232="Complementar",0,1),",",IF(H232="","NULL",CONCATENATE("'",H232,"'")),",",I232,",",IF(J232="baixa","'BAIXA'",IF(J232="média","'MEDIA'",IF(J232="alta","'ALTA'","NULL"))),"),")</f>
        <v>(231,4,54,39,63,801,0,NULL,0,NULL),</v>
      </c>
    </row>
    <row r="233" spans="1:11" ht="30.75" customHeight="1">
      <c r="A233" s="27">
        <v>232</v>
      </c>
      <c r="B233" s="37" t="s">
        <v>1005</v>
      </c>
      <c r="C233" s="28" t="s">
        <v>15</v>
      </c>
      <c r="D233" s="28" t="s">
        <v>83</v>
      </c>
      <c r="E233" s="28" t="s">
        <v>264</v>
      </c>
      <c r="F233" s="28" t="s">
        <v>727</v>
      </c>
      <c r="G233" s="28" t="s">
        <v>1014</v>
      </c>
      <c r="H233" s="28"/>
      <c r="I233" s="92" t="s">
        <v>1809</v>
      </c>
      <c r="J233" s="93"/>
      <c r="K233" s="17" t="str">
        <f t="array" ref="K233">CONCATENATE("(",A233,",",VLOOKUP(B233,Núcleo!B$2:E$11,4,TRUE),",",VLOOKUP(C233,'Tipo de Processo'!B$2:D$55,3,TRUE),",",VLOOKUP(D233,'Termo Geral'!B$2:D$173,3,TRUE),",",VLOOKUP(E233,'Termo Específico'!B$2:D$301,3,TRUE),",",MATCH(TRUE,Documento!B$2:B$998=F233,0),",",IF(G233="Complementar",0,1),",",IF(H233="","NULL",CONCATENATE("'",H233,"'")),",",I233,",",IF(J233="baixa","'BAIXA'",IF(J233="média","'MEDIA'",IF(J233="alta","'ALTA'","NULL"))),"),")</f>
        <v>(232,4,54,39,63,592,0,NULL,0,NULL),</v>
      </c>
    </row>
    <row r="234" spans="1:11" ht="30.75" customHeight="1">
      <c r="A234" s="27">
        <v>233</v>
      </c>
      <c r="B234" s="37" t="s">
        <v>1005</v>
      </c>
      <c r="C234" s="28" t="s">
        <v>15</v>
      </c>
      <c r="D234" s="28" t="s">
        <v>83</v>
      </c>
      <c r="E234" s="28" t="s">
        <v>264</v>
      </c>
      <c r="F234" s="28" t="s">
        <v>723</v>
      </c>
      <c r="G234" s="28" t="s">
        <v>1014</v>
      </c>
      <c r="H234" s="28"/>
      <c r="I234" s="92" t="s">
        <v>1809</v>
      </c>
      <c r="J234" s="93"/>
      <c r="K234" s="17" t="str">
        <f t="array" ref="K234">CONCATENATE("(",A234,",",VLOOKUP(B234,Núcleo!B$2:E$11,4,TRUE),",",VLOOKUP(C234,'Tipo de Processo'!B$2:D$55,3,TRUE),",",VLOOKUP(D234,'Termo Geral'!B$2:D$173,3,TRUE),",",VLOOKUP(E234,'Termo Específico'!B$2:D$301,3,TRUE),",",MATCH(TRUE,Documento!B$2:B$998=F234,0),",",IF(G234="Complementar",0,1),",",IF(H234="","NULL",CONCATENATE("'",H234,"'")),",",I234,",",IF(J234="baixa","'BAIXA'",IF(J234="média","'MEDIA'",IF(J234="alta","'ALTA'","NULL"))),"),")</f>
        <v>(233,4,54,39,63,57,0,NULL,0,NULL),</v>
      </c>
    </row>
    <row r="235" spans="1:11" ht="30.75" customHeight="1">
      <c r="A235" s="27">
        <v>234</v>
      </c>
      <c r="B235" s="37" t="s">
        <v>1005</v>
      </c>
      <c r="C235" s="29" t="s">
        <v>15</v>
      </c>
      <c r="D235" s="28" t="s">
        <v>83</v>
      </c>
      <c r="E235" s="28" t="s">
        <v>264</v>
      </c>
      <c r="F235" s="28" t="s">
        <v>724</v>
      </c>
      <c r="G235" s="28" t="s">
        <v>1014</v>
      </c>
      <c r="H235" s="28"/>
      <c r="I235" s="92" t="s">
        <v>1809</v>
      </c>
      <c r="J235" s="93"/>
      <c r="K235" s="17" t="str">
        <f t="array" ref="K235">CONCATENATE("(",A235,",",VLOOKUP(B235,Núcleo!B$2:E$11,4,TRUE),",",VLOOKUP(C235,'Tipo de Processo'!B$2:D$55,3,TRUE),",",VLOOKUP(D235,'Termo Geral'!B$2:D$173,3,TRUE),",",VLOOKUP(E235,'Termo Específico'!B$2:D$301,3,TRUE),",",MATCH(TRUE,Documento!B$2:B$998=F235,0),",",IF(G235="Complementar",0,1),",",IF(H235="","NULL",CONCATENATE("'",H235,"'")),",",I235,",",IF(J235="baixa","'BAIXA'",IF(J235="média","'MEDIA'",IF(J235="alta","'ALTA'","NULL"))),"),")</f>
        <v>(234,4,54,39,63,782,0,NULL,0,NULL),</v>
      </c>
    </row>
    <row r="236" spans="1:11" ht="30.75" customHeight="1">
      <c r="A236" s="27">
        <v>235</v>
      </c>
      <c r="B236" s="37" t="s">
        <v>1005</v>
      </c>
      <c r="C236" s="28" t="s">
        <v>15</v>
      </c>
      <c r="D236" s="28" t="s">
        <v>83</v>
      </c>
      <c r="E236" s="28" t="s">
        <v>265</v>
      </c>
      <c r="F236" s="28" t="s">
        <v>728</v>
      </c>
      <c r="G236" s="28" t="s">
        <v>1014</v>
      </c>
      <c r="H236" s="28"/>
      <c r="I236" s="92" t="s">
        <v>1809</v>
      </c>
      <c r="J236" s="93"/>
      <c r="K236" s="17" t="str">
        <f t="array" ref="K236">CONCATENATE("(",A236,",",VLOOKUP(B236,Núcleo!B$2:E$11,4,TRUE),",",VLOOKUP(C236,'Tipo de Processo'!B$2:D$55,3,TRUE),",",VLOOKUP(D236,'Termo Geral'!B$2:D$173,3,TRUE),",",VLOOKUP(E236,'Termo Específico'!B$2:D$301,3,TRUE),",",MATCH(TRUE,Documento!B$2:B$998=F236,0),",",IF(G236="Complementar",0,1),",",IF(H236="","NULL",CONCATENATE("'",H236,"'")),",",I236,",",IF(J236="baixa","'BAIXA'",IF(J236="média","'MEDIA'",IF(J236="alta","'ALTA'","NULL"))),"),")</f>
        <v>(235,4,54,39,71,308,0,NULL,0,NULL),</v>
      </c>
    </row>
    <row r="237" spans="1:11" ht="30.75" customHeight="1">
      <c r="A237" s="27">
        <v>236</v>
      </c>
      <c r="B237" s="37" t="s">
        <v>1005</v>
      </c>
      <c r="C237" s="28" t="s">
        <v>15</v>
      </c>
      <c r="D237" s="28" t="s">
        <v>83</v>
      </c>
      <c r="E237" s="28" t="s">
        <v>265</v>
      </c>
      <c r="F237" s="28" t="s">
        <v>1556</v>
      </c>
      <c r="G237" s="28" t="s">
        <v>1014</v>
      </c>
      <c r="H237" s="28"/>
      <c r="I237" s="92" t="s">
        <v>1809</v>
      </c>
      <c r="J237" s="93"/>
      <c r="K237" s="17" t="str">
        <f t="array" ref="K237">CONCATENATE("(",A237,",",VLOOKUP(B237,Núcleo!B$2:E$11,4,TRUE),",",VLOOKUP(C237,'Tipo de Processo'!B$2:D$55,3,TRUE),",",VLOOKUP(D237,'Termo Geral'!B$2:D$173,3,TRUE),",",VLOOKUP(E237,'Termo Específico'!B$2:D$301,3,TRUE),",",MATCH(TRUE,Documento!B$2:B$998=F237,0),",",IF(G237="Complementar",0,1),",",IF(H237="","NULL",CONCATENATE("'",H237,"'")),",",I237,",",IF(J237="baixa","'BAIXA'",IF(J237="média","'MEDIA'",IF(J237="alta","'ALTA'","NULL"))),"),")</f>
        <v>(236,4,54,39,71,801,0,NULL,0,NULL),</v>
      </c>
    </row>
    <row r="238" spans="1:11" ht="30.75" customHeight="1">
      <c r="A238" s="27">
        <v>237</v>
      </c>
      <c r="B238" s="37" t="s">
        <v>1005</v>
      </c>
      <c r="C238" s="28" t="s">
        <v>15</v>
      </c>
      <c r="D238" s="28" t="s">
        <v>83</v>
      </c>
      <c r="E238" s="28" t="s">
        <v>265</v>
      </c>
      <c r="F238" s="28" t="s">
        <v>729</v>
      </c>
      <c r="G238" s="28" t="s">
        <v>1014</v>
      </c>
      <c r="H238" s="28"/>
      <c r="I238" s="92" t="s">
        <v>1809</v>
      </c>
      <c r="J238" s="93"/>
      <c r="K238" s="17" t="str">
        <f t="array" ref="K238">CONCATENATE("(",A238,",",VLOOKUP(B238,Núcleo!B$2:E$11,4,TRUE),",",VLOOKUP(C238,'Tipo de Processo'!B$2:D$55,3,TRUE),",",VLOOKUP(D238,'Termo Geral'!B$2:D$173,3,TRUE),",",VLOOKUP(E238,'Termo Específico'!B$2:D$301,3,TRUE),",",MATCH(TRUE,Documento!B$2:B$998=F238,0),",",IF(G238="Complementar",0,1),",",IF(H238="","NULL",CONCATENATE("'",H238,"'")),",",I238,",",IF(J238="baixa","'BAIXA'",IF(J238="média","'MEDIA'",IF(J238="alta","'ALTA'","NULL"))),"),")</f>
        <v>(237,4,54,39,71,591,0,NULL,0,NULL),</v>
      </c>
    </row>
    <row r="239" spans="1:11" ht="30.75" customHeight="1">
      <c r="A239" s="27">
        <v>238</v>
      </c>
      <c r="B239" s="37" t="s">
        <v>1005</v>
      </c>
      <c r="C239" s="28" t="s">
        <v>15</v>
      </c>
      <c r="D239" s="28" t="s">
        <v>83</v>
      </c>
      <c r="E239" s="28" t="s">
        <v>265</v>
      </c>
      <c r="F239" s="28" t="s">
        <v>723</v>
      </c>
      <c r="G239" s="28" t="s">
        <v>1014</v>
      </c>
      <c r="H239" s="28"/>
      <c r="I239" s="92" t="s">
        <v>1809</v>
      </c>
      <c r="J239" s="93"/>
      <c r="K239" s="17" t="str">
        <f t="array" ref="K239">CONCATENATE("(",A239,",",VLOOKUP(B239,Núcleo!B$2:E$11,4,TRUE),",",VLOOKUP(C239,'Tipo de Processo'!B$2:D$55,3,TRUE),",",VLOOKUP(D239,'Termo Geral'!B$2:D$173,3,TRUE),",",VLOOKUP(E239,'Termo Específico'!B$2:D$301,3,TRUE),",",MATCH(TRUE,Documento!B$2:B$998=F239,0),",",IF(G239="Complementar",0,1),",",IF(H239="","NULL",CONCATENATE("'",H239,"'")),",",I239,",",IF(J239="baixa","'BAIXA'",IF(J239="média","'MEDIA'",IF(J239="alta","'ALTA'","NULL"))),"),")</f>
        <v>(238,4,54,39,71,57,0,NULL,0,NULL),</v>
      </c>
    </row>
    <row r="240" spans="1:11" ht="30.75" customHeight="1">
      <c r="A240" s="27">
        <v>239</v>
      </c>
      <c r="B240" s="37" t="s">
        <v>1005</v>
      </c>
      <c r="C240" s="28" t="s">
        <v>15</v>
      </c>
      <c r="D240" s="28" t="s">
        <v>83</v>
      </c>
      <c r="E240" s="28" t="s">
        <v>265</v>
      </c>
      <c r="F240" s="28" t="s">
        <v>724</v>
      </c>
      <c r="G240" s="28" t="s">
        <v>1014</v>
      </c>
      <c r="H240" s="28"/>
      <c r="I240" s="92" t="s">
        <v>1809</v>
      </c>
      <c r="J240" s="93"/>
      <c r="K240" s="17" t="str">
        <f t="array" ref="K240">CONCATENATE("(",A240,",",VLOOKUP(B240,Núcleo!B$2:E$11,4,TRUE),",",VLOOKUP(C240,'Tipo de Processo'!B$2:D$55,3,TRUE),",",VLOOKUP(D240,'Termo Geral'!B$2:D$173,3,TRUE),",",VLOOKUP(E240,'Termo Específico'!B$2:D$301,3,TRUE),",",MATCH(TRUE,Documento!B$2:B$998=F240,0),",",IF(G240="Complementar",0,1),",",IF(H240="","NULL",CONCATENATE("'",H240,"'")),",",I240,",",IF(J240="baixa","'BAIXA'",IF(J240="média","'MEDIA'",IF(J240="alta","'ALTA'","NULL"))),"),")</f>
        <v>(239,4,54,39,71,782,0,NULL,0,NULL),</v>
      </c>
    </row>
    <row r="241" spans="1:11" ht="30.75" customHeight="1">
      <c r="A241" s="27">
        <v>240</v>
      </c>
      <c r="B241" s="40" t="s">
        <v>1005</v>
      </c>
      <c r="C241" s="29" t="s">
        <v>15</v>
      </c>
      <c r="D241" s="28" t="s">
        <v>83</v>
      </c>
      <c r="E241" s="28" t="s">
        <v>1277</v>
      </c>
      <c r="F241" s="28" t="s">
        <v>723</v>
      </c>
      <c r="G241" s="28" t="s">
        <v>1014</v>
      </c>
      <c r="H241" s="28"/>
      <c r="I241" s="92" t="s">
        <v>1809</v>
      </c>
      <c r="J241" s="93"/>
      <c r="K241" s="17" t="str">
        <f t="array" ref="K241">CONCATENATE("(",A241,",",VLOOKUP(B241,Núcleo!B$2:E$11,4,TRUE),",",VLOOKUP(C241,'Tipo de Processo'!B$2:D$55,3,TRUE),",",VLOOKUP(D241,'Termo Geral'!B$2:D$173,3,TRUE),",",VLOOKUP(E241,'Termo Específico'!B$2:D$301,3,TRUE),",",MATCH(TRUE,Documento!B$2:B$998=F241,0),",",IF(G241="Complementar",0,1),",",IF(H241="","NULL",CONCATENATE("'",H241,"'")),",",I241,",",IF(J241="baixa","'BAIXA'",IF(J241="média","'MEDIA'",IF(J241="alta","'ALTA'","NULL"))),"),")</f>
        <v>(240,4,54,39,209,57,0,NULL,0,NULL),</v>
      </c>
    </row>
    <row r="242" spans="1:11" ht="30.75" customHeight="1">
      <c r="A242" s="27">
        <v>241</v>
      </c>
      <c r="B242" s="40" t="s">
        <v>1005</v>
      </c>
      <c r="C242" s="29" t="s">
        <v>15</v>
      </c>
      <c r="D242" s="28" t="s">
        <v>83</v>
      </c>
      <c r="E242" s="28" t="s">
        <v>1277</v>
      </c>
      <c r="F242" s="28" t="s">
        <v>724</v>
      </c>
      <c r="G242" s="28" t="s">
        <v>1014</v>
      </c>
      <c r="H242" s="28"/>
      <c r="I242" s="92" t="s">
        <v>1809</v>
      </c>
      <c r="J242" s="93"/>
      <c r="K242" s="17" t="str">
        <f t="array" ref="K242">CONCATENATE("(",A242,",",VLOOKUP(B242,Núcleo!B$2:E$11,4,TRUE),",",VLOOKUP(C242,'Tipo de Processo'!B$2:D$55,3,TRUE),",",VLOOKUP(D242,'Termo Geral'!B$2:D$173,3,TRUE),",",VLOOKUP(E242,'Termo Específico'!B$2:D$301,3,TRUE),",",MATCH(TRUE,Documento!B$2:B$998=F242,0),",",IF(G242="Complementar",0,1),",",IF(H242="","NULL",CONCATENATE("'",H242,"'")),",",I242,",",IF(J242="baixa","'BAIXA'",IF(J242="média","'MEDIA'",IF(J242="alta","'ALTA'","NULL"))),"),")</f>
        <v>(241,4,54,39,209,782,0,NULL,0,NULL),</v>
      </c>
    </row>
    <row r="243" spans="1:11" ht="30.75" customHeight="1">
      <c r="A243" s="27">
        <v>242</v>
      </c>
      <c r="B243" s="40" t="s">
        <v>1005</v>
      </c>
      <c r="C243" s="29" t="s">
        <v>15</v>
      </c>
      <c r="D243" s="28" t="s">
        <v>83</v>
      </c>
      <c r="E243" s="28" t="s">
        <v>266</v>
      </c>
      <c r="F243" s="28" t="s">
        <v>721</v>
      </c>
      <c r="G243" s="28" t="s">
        <v>1014</v>
      </c>
      <c r="H243" s="28"/>
      <c r="I243" s="92" t="s">
        <v>1809</v>
      </c>
      <c r="J243" s="93"/>
      <c r="K243" s="17" t="str">
        <f t="array" ref="K243">CONCATENATE("(",A243,",",VLOOKUP(B243,Núcleo!B$2:E$11,4,TRUE),",",VLOOKUP(C243,'Tipo de Processo'!B$2:D$55,3,TRUE),",",VLOOKUP(D243,'Termo Geral'!B$2:D$173,3,TRUE),",",VLOOKUP(E243,'Termo Específico'!B$2:D$301,3,TRUE),",",MATCH(TRUE,Documento!B$2:B$998=F243,0),",",IF(G243="Complementar",0,1),",",IF(H243="","NULL",CONCATENATE("'",H243,"'")),",",I243,",",IF(J243="baixa","'BAIXA'",IF(J243="média","'MEDIA'",IF(J243="alta","'ALTA'","NULL"))),"),")</f>
        <v>(242,4,54,39,81,455,0,NULL,0,NULL),</v>
      </c>
    </row>
    <row r="244" spans="1:11" ht="30.75" customHeight="1">
      <c r="A244" s="27">
        <v>243</v>
      </c>
      <c r="B244" s="40" t="s">
        <v>1005</v>
      </c>
      <c r="C244" s="28" t="s">
        <v>15</v>
      </c>
      <c r="D244" s="28" t="s">
        <v>83</v>
      </c>
      <c r="E244" s="28" t="s">
        <v>266</v>
      </c>
      <c r="F244" s="28" t="s">
        <v>727</v>
      </c>
      <c r="G244" s="28" t="s">
        <v>1014</v>
      </c>
      <c r="H244" s="28"/>
      <c r="I244" s="92" t="s">
        <v>1809</v>
      </c>
      <c r="J244" s="93"/>
      <c r="K244" s="17" t="str">
        <f t="array" ref="K244">CONCATENATE("(",A244,",",VLOOKUP(B244,Núcleo!B$2:E$11,4,TRUE),",",VLOOKUP(C244,'Tipo de Processo'!B$2:D$55,3,TRUE),",",VLOOKUP(D244,'Termo Geral'!B$2:D$173,3,TRUE),",",VLOOKUP(E244,'Termo Específico'!B$2:D$301,3,TRUE),",",MATCH(TRUE,Documento!B$2:B$998=F244,0),",",IF(G244="Complementar",0,1),",",IF(H244="","NULL",CONCATENATE("'",H244,"'")),",",I244,",",IF(J244="baixa","'BAIXA'",IF(J244="média","'MEDIA'",IF(J244="alta","'ALTA'","NULL"))),"),")</f>
        <v>(243,4,54,39,81,592,0,NULL,0,NULL),</v>
      </c>
    </row>
    <row r="245" spans="1:11" ht="30.75" customHeight="1">
      <c r="A245" s="27">
        <v>244</v>
      </c>
      <c r="B245" s="37" t="s">
        <v>1005</v>
      </c>
      <c r="C245" s="29" t="s">
        <v>15</v>
      </c>
      <c r="D245" s="28" t="s">
        <v>83</v>
      </c>
      <c r="E245" s="28" t="s">
        <v>266</v>
      </c>
      <c r="F245" s="28" t="s">
        <v>1556</v>
      </c>
      <c r="G245" s="28" t="s">
        <v>1014</v>
      </c>
      <c r="H245" s="28"/>
      <c r="I245" s="92" t="s">
        <v>1809</v>
      </c>
      <c r="J245" s="93"/>
      <c r="K245" s="17" t="str">
        <f t="array" ref="K245">CONCATENATE("(",A245,",",VLOOKUP(B245,Núcleo!B$2:E$11,4,TRUE),",",VLOOKUP(C245,'Tipo de Processo'!B$2:D$55,3,TRUE),",",VLOOKUP(D245,'Termo Geral'!B$2:D$173,3,TRUE),",",VLOOKUP(E245,'Termo Específico'!B$2:D$301,3,TRUE),",",MATCH(TRUE,Documento!B$2:B$998=F245,0),",",IF(G245="Complementar",0,1),",",IF(H245="","NULL",CONCATENATE("'",H245,"'")),",",I245,",",IF(J245="baixa","'BAIXA'",IF(J245="média","'MEDIA'",IF(J245="alta","'ALTA'","NULL"))),"),")</f>
        <v>(244,4,54,39,81,801,0,NULL,0,NULL),</v>
      </c>
    </row>
    <row r="246" spans="1:11" ht="30.75" customHeight="1">
      <c r="A246" s="27">
        <v>245</v>
      </c>
      <c r="B246" s="37" t="s">
        <v>1005</v>
      </c>
      <c r="C246" s="28" t="s">
        <v>15</v>
      </c>
      <c r="D246" s="28" t="s">
        <v>83</v>
      </c>
      <c r="E246" s="28" t="s">
        <v>267</v>
      </c>
      <c r="F246" s="28" t="s">
        <v>721</v>
      </c>
      <c r="G246" s="28" t="s">
        <v>1014</v>
      </c>
      <c r="H246" s="28"/>
      <c r="I246" s="92" t="s">
        <v>1809</v>
      </c>
      <c r="J246" s="93"/>
      <c r="K246" s="17" t="str">
        <f t="array" ref="K246">CONCATENATE("(",A246,",",VLOOKUP(B246,Núcleo!B$2:E$11,4,TRUE),",",VLOOKUP(C246,'Tipo de Processo'!B$2:D$55,3,TRUE),",",VLOOKUP(D246,'Termo Geral'!B$2:D$173,3,TRUE),",",VLOOKUP(E246,'Termo Específico'!B$2:D$301,3,TRUE),",",MATCH(TRUE,Documento!B$2:B$998=F246,0),",",IF(G246="Complementar",0,1),",",IF(H246="","NULL",CONCATENATE("'",H246,"'")),",",I246,",",IF(J246="baixa","'BAIXA'",IF(J246="média","'MEDIA'",IF(J246="alta","'ALTA'","NULL"))),"),")</f>
        <v>(245,4,54,39,82,455,0,NULL,0,NULL),</v>
      </c>
    </row>
    <row r="247" spans="1:11" ht="30.75" customHeight="1">
      <c r="A247" s="27">
        <v>246</v>
      </c>
      <c r="B247" s="37" t="s">
        <v>1005</v>
      </c>
      <c r="C247" s="28" t="s">
        <v>15</v>
      </c>
      <c r="D247" s="28" t="s">
        <v>83</v>
      </c>
      <c r="E247" s="28" t="s">
        <v>267</v>
      </c>
      <c r="F247" s="28" t="s">
        <v>727</v>
      </c>
      <c r="G247" s="28" t="s">
        <v>1014</v>
      </c>
      <c r="H247" s="28"/>
      <c r="I247" s="92" t="s">
        <v>1809</v>
      </c>
      <c r="J247" s="93"/>
      <c r="K247" s="17" t="str">
        <f t="array" ref="K247">CONCATENATE("(",A247,",",VLOOKUP(B247,Núcleo!B$2:E$11,4,TRUE),",",VLOOKUP(C247,'Tipo de Processo'!B$2:D$55,3,TRUE),",",VLOOKUP(D247,'Termo Geral'!B$2:D$173,3,TRUE),",",VLOOKUP(E247,'Termo Específico'!B$2:D$301,3,TRUE),",",MATCH(TRUE,Documento!B$2:B$998=F247,0),",",IF(G247="Complementar",0,1),",",IF(H247="","NULL",CONCATENATE("'",H247,"'")),",",I247,",",IF(J247="baixa","'BAIXA'",IF(J247="média","'MEDIA'",IF(J247="alta","'ALTA'","NULL"))),"),")</f>
        <v>(246,4,54,39,82,592,0,NULL,0,NULL),</v>
      </c>
    </row>
    <row r="248" spans="1:11" ht="30.75" customHeight="1">
      <c r="A248" s="27">
        <v>247</v>
      </c>
      <c r="B248" s="37" t="s">
        <v>1005</v>
      </c>
      <c r="C248" s="28" t="s">
        <v>15</v>
      </c>
      <c r="D248" s="28" t="s">
        <v>83</v>
      </c>
      <c r="E248" s="28" t="s">
        <v>267</v>
      </c>
      <c r="F248" s="28" t="s">
        <v>1556</v>
      </c>
      <c r="G248" s="28" t="s">
        <v>1014</v>
      </c>
      <c r="H248" s="28"/>
      <c r="I248" s="92" t="s">
        <v>1809</v>
      </c>
      <c r="J248" s="93"/>
      <c r="K248" s="17" t="str">
        <f t="array" ref="K248">CONCATENATE("(",A248,",",VLOOKUP(B248,Núcleo!B$2:E$11,4,TRUE),",",VLOOKUP(C248,'Tipo de Processo'!B$2:D$55,3,TRUE),",",VLOOKUP(D248,'Termo Geral'!B$2:D$173,3,TRUE),",",VLOOKUP(E248,'Termo Específico'!B$2:D$301,3,TRUE),",",MATCH(TRUE,Documento!B$2:B$998=F248,0),",",IF(G248="Complementar",0,1),",",IF(H248="","NULL",CONCATENATE("'",H248,"'")),",",I248,",",IF(J248="baixa","'BAIXA'",IF(J248="média","'MEDIA'",IF(J248="alta","'ALTA'","NULL"))),"),")</f>
        <v>(247,4,54,39,82,801,0,NULL,0,NULL),</v>
      </c>
    </row>
    <row r="249" spans="1:11" ht="30.75" customHeight="1">
      <c r="A249" s="27">
        <v>248</v>
      </c>
      <c r="B249" s="40" t="s">
        <v>1005</v>
      </c>
      <c r="C249" s="28" t="s">
        <v>15</v>
      </c>
      <c r="D249" s="28" t="s">
        <v>84</v>
      </c>
      <c r="E249" s="28" t="s">
        <v>268</v>
      </c>
      <c r="F249" s="28" t="s">
        <v>726</v>
      </c>
      <c r="G249" s="28" t="s">
        <v>1014</v>
      </c>
      <c r="H249" s="28"/>
      <c r="I249" s="92" t="s">
        <v>1809</v>
      </c>
      <c r="J249" s="93"/>
      <c r="K249" s="17" t="str">
        <f t="array" ref="K249">CONCATENATE("(",A249,",",VLOOKUP(B249,Núcleo!B$2:E$11,4,TRUE),",",VLOOKUP(C249,'Tipo de Processo'!B$2:D$55,3,TRUE),",",VLOOKUP(D249,'Termo Geral'!B$2:D$173,3,TRUE),",",VLOOKUP(E249,'Termo Específico'!B$2:D$301,3,TRUE),",",MATCH(TRUE,Documento!B$2:B$998=F249,0),",",IF(G249="Complementar",0,1),",",IF(H249="","NULL",CONCATENATE("'",H249,"'")),",",I249,",",IF(J249="baixa","'BAIXA'",IF(J249="média","'MEDIA'",IF(J249="alta","'ALTA'","NULL"))),"),")</f>
        <v>(248,4,54,142,64,394,0,NULL,0,NULL),</v>
      </c>
    </row>
    <row r="250" spans="1:11" ht="30.75" customHeight="1">
      <c r="A250" s="27">
        <v>249</v>
      </c>
      <c r="B250" s="37" t="s">
        <v>1005</v>
      </c>
      <c r="C250" s="28" t="s">
        <v>15</v>
      </c>
      <c r="D250" s="28" t="s">
        <v>84</v>
      </c>
      <c r="E250" s="28" t="s">
        <v>268</v>
      </c>
      <c r="F250" s="28" t="s">
        <v>1556</v>
      </c>
      <c r="G250" s="28" t="s">
        <v>1014</v>
      </c>
      <c r="H250" s="28"/>
      <c r="I250" s="92" t="s">
        <v>1809</v>
      </c>
      <c r="J250" s="93"/>
      <c r="K250" s="17" t="str">
        <f t="array" ref="K250">CONCATENATE("(",A250,",",VLOOKUP(B250,Núcleo!B$2:E$11,4,TRUE),",",VLOOKUP(C250,'Tipo de Processo'!B$2:D$55,3,TRUE),",",VLOOKUP(D250,'Termo Geral'!B$2:D$173,3,TRUE),",",VLOOKUP(E250,'Termo Específico'!B$2:D$301,3,TRUE),",",MATCH(TRUE,Documento!B$2:B$998=F250,0),",",IF(G250="Complementar",0,1),",",IF(H250="","NULL",CONCATENATE("'",H250,"'")),",",I250,",",IF(J250="baixa","'BAIXA'",IF(J250="média","'MEDIA'",IF(J250="alta","'ALTA'","NULL"))),"),")</f>
        <v>(249,4,54,142,64,801,0,NULL,0,NULL),</v>
      </c>
    </row>
    <row r="251" spans="1:11" ht="30.75" customHeight="1">
      <c r="A251" s="27">
        <v>250</v>
      </c>
      <c r="B251" s="37" t="s">
        <v>1005</v>
      </c>
      <c r="C251" s="28" t="s">
        <v>15</v>
      </c>
      <c r="D251" s="28" t="s">
        <v>84</v>
      </c>
      <c r="E251" s="28" t="s">
        <v>268</v>
      </c>
      <c r="F251" s="28" t="s">
        <v>727</v>
      </c>
      <c r="G251" s="28" t="s">
        <v>1014</v>
      </c>
      <c r="H251" s="28"/>
      <c r="I251" s="92" t="s">
        <v>1809</v>
      </c>
      <c r="J251" s="93"/>
      <c r="K251" s="17" t="str">
        <f t="array" ref="K251">CONCATENATE("(",A251,",",VLOOKUP(B251,Núcleo!B$2:E$11,4,TRUE),",",VLOOKUP(C251,'Tipo de Processo'!B$2:D$55,3,TRUE),",",VLOOKUP(D251,'Termo Geral'!B$2:D$173,3,TRUE),",",VLOOKUP(E251,'Termo Específico'!B$2:D$301,3,TRUE),",",MATCH(TRUE,Documento!B$2:B$998=F251,0),",",IF(G251="Complementar",0,1),",",IF(H251="","NULL",CONCATENATE("'",H251,"'")),",",I251,",",IF(J251="baixa","'BAIXA'",IF(J251="média","'MEDIA'",IF(J251="alta","'ALTA'","NULL"))),"),")</f>
        <v>(250,4,54,142,64,592,0,NULL,0,NULL),</v>
      </c>
    </row>
    <row r="252" spans="1:11" ht="30.75" customHeight="1">
      <c r="A252" s="27">
        <v>251</v>
      </c>
      <c r="B252" s="37" t="s">
        <v>1005</v>
      </c>
      <c r="C252" s="28" t="s">
        <v>15</v>
      </c>
      <c r="D252" s="28" t="s">
        <v>84</v>
      </c>
      <c r="E252" s="28" t="s">
        <v>268</v>
      </c>
      <c r="F252" s="28" t="s">
        <v>723</v>
      </c>
      <c r="G252" s="28" t="s">
        <v>1014</v>
      </c>
      <c r="H252" s="28"/>
      <c r="I252" s="92" t="s">
        <v>1809</v>
      </c>
      <c r="J252" s="93"/>
      <c r="K252" s="17" t="str">
        <f t="array" ref="K252">CONCATENATE("(",A252,",",VLOOKUP(B252,Núcleo!B$2:E$11,4,TRUE),",",VLOOKUP(C252,'Tipo de Processo'!B$2:D$55,3,TRUE),",",VLOOKUP(D252,'Termo Geral'!B$2:D$173,3,TRUE),",",VLOOKUP(E252,'Termo Específico'!B$2:D$301,3,TRUE),",",MATCH(TRUE,Documento!B$2:B$998=F252,0),",",IF(G252="Complementar",0,1),",",IF(H252="","NULL",CONCATENATE("'",H252,"'")),",",I252,",",IF(J252="baixa","'BAIXA'",IF(J252="média","'MEDIA'",IF(J252="alta","'ALTA'","NULL"))),"),")</f>
        <v>(251,4,54,142,64,57,0,NULL,0,NULL),</v>
      </c>
    </row>
    <row r="253" spans="1:11" ht="30.75" customHeight="1">
      <c r="A253" s="27">
        <v>252</v>
      </c>
      <c r="B253" s="37" t="s">
        <v>1005</v>
      </c>
      <c r="C253" s="28" t="s">
        <v>15</v>
      </c>
      <c r="D253" s="28" t="s">
        <v>84</v>
      </c>
      <c r="E253" s="28" t="s">
        <v>268</v>
      </c>
      <c r="F253" s="28" t="s">
        <v>724</v>
      </c>
      <c r="G253" s="28" t="s">
        <v>1014</v>
      </c>
      <c r="H253" s="28"/>
      <c r="I253" s="92" t="s">
        <v>1809</v>
      </c>
      <c r="J253" s="93"/>
      <c r="K253" s="17" t="str">
        <f t="array" ref="K253">CONCATENATE("(",A253,",",VLOOKUP(B253,Núcleo!B$2:E$11,4,TRUE),",",VLOOKUP(C253,'Tipo de Processo'!B$2:D$55,3,TRUE),",",VLOOKUP(D253,'Termo Geral'!B$2:D$173,3,TRUE),",",VLOOKUP(E253,'Termo Específico'!B$2:D$301,3,TRUE),",",MATCH(TRUE,Documento!B$2:B$998=F253,0),",",IF(G253="Complementar",0,1),",",IF(H253="","NULL",CONCATENATE("'",H253,"'")),",",I253,",",IF(J253="baixa","'BAIXA'",IF(J253="média","'MEDIA'",IF(J253="alta","'ALTA'","NULL"))),"),")</f>
        <v>(252,4,54,142,64,782,0,NULL,0,NULL),</v>
      </c>
    </row>
    <row r="254" spans="1:11" ht="30.75" customHeight="1">
      <c r="A254" s="27">
        <v>253</v>
      </c>
      <c r="B254" s="37" t="s">
        <v>1005</v>
      </c>
      <c r="C254" s="28" t="s">
        <v>15</v>
      </c>
      <c r="D254" s="28" t="s">
        <v>84</v>
      </c>
      <c r="E254" s="28" t="s">
        <v>269</v>
      </c>
      <c r="F254" s="28" t="s">
        <v>731</v>
      </c>
      <c r="G254" s="28" t="s">
        <v>1014</v>
      </c>
      <c r="H254" s="28"/>
      <c r="I254" s="92" t="s">
        <v>1809</v>
      </c>
      <c r="J254" s="93"/>
      <c r="K254" s="17" t="str">
        <f t="array" ref="K254">CONCATENATE("(",A254,",",VLOOKUP(B254,Núcleo!B$2:E$11,4,TRUE),",",VLOOKUP(C254,'Tipo de Processo'!B$2:D$55,3,TRUE),",",VLOOKUP(D254,'Termo Geral'!B$2:D$173,3,TRUE),",",VLOOKUP(E254,'Termo Específico'!B$2:D$301,3,TRUE),",",MATCH(TRUE,Documento!B$2:B$998=F254,0),",",IF(G254="Complementar",0,1),",",IF(H254="","NULL",CONCATENATE("'",H254,"'")),",",I254,",",IF(J254="baixa","'BAIXA'",IF(J254="média","'MEDIA'",IF(J254="alta","'ALTA'","NULL"))),"),")</f>
        <v>(253,4,54,142,61,237,0,NULL,0,NULL),</v>
      </c>
    </row>
    <row r="255" spans="1:11" ht="30.75" customHeight="1">
      <c r="A255" s="27">
        <v>254</v>
      </c>
      <c r="B255" s="37" t="s">
        <v>1005</v>
      </c>
      <c r="C255" s="29" t="s">
        <v>15</v>
      </c>
      <c r="D255" s="28" t="s">
        <v>84</v>
      </c>
      <c r="E255" s="28" t="s">
        <v>269</v>
      </c>
      <c r="F255" s="28" t="s">
        <v>1556</v>
      </c>
      <c r="G255" s="28" t="s">
        <v>1014</v>
      </c>
      <c r="H255" s="28"/>
      <c r="I255" s="92" t="s">
        <v>1809</v>
      </c>
      <c r="J255" s="93"/>
      <c r="K255" s="17" t="str">
        <f t="array" ref="K255">CONCATENATE("(",A255,",",VLOOKUP(B255,Núcleo!B$2:E$11,4,TRUE),",",VLOOKUP(C255,'Tipo de Processo'!B$2:D$55,3,TRUE),",",VLOOKUP(D255,'Termo Geral'!B$2:D$173,3,TRUE),",",VLOOKUP(E255,'Termo Específico'!B$2:D$301,3,TRUE),",",MATCH(TRUE,Documento!B$2:B$998=F255,0),",",IF(G255="Complementar",0,1),",",IF(H255="","NULL",CONCATENATE("'",H255,"'")),",",I255,",",IF(J255="baixa","'BAIXA'",IF(J255="média","'MEDIA'",IF(J255="alta","'ALTA'","NULL"))),"),")</f>
        <v>(254,4,54,142,61,801,0,NULL,0,NULL),</v>
      </c>
    </row>
    <row r="256" spans="1:11" ht="30.75" customHeight="1">
      <c r="A256" s="27">
        <v>255</v>
      </c>
      <c r="B256" s="37" t="s">
        <v>1005</v>
      </c>
      <c r="C256" s="28" t="s">
        <v>15</v>
      </c>
      <c r="D256" s="28" t="s">
        <v>84</v>
      </c>
      <c r="E256" s="28" t="s">
        <v>269</v>
      </c>
      <c r="F256" s="28" t="s">
        <v>727</v>
      </c>
      <c r="G256" s="28" t="s">
        <v>1014</v>
      </c>
      <c r="H256" s="28"/>
      <c r="I256" s="92" t="s">
        <v>1809</v>
      </c>
      <c r="J256" s="93"/>
      <c r="K256" s="17" t="str">
        <f t="array" ref="K256">CONCATENATE("(",A256,",",VLOOKUP(B256,Núcleo!B$2:E$11,4,TRUE),",",VLOOKUP(C256,'Tipo de Processo'!B$2:D$55,3,TRUE),",",VLOOKUP(D256,'Termo Geral'!B$2:D$173,3,TRUE),",",VLOOKUP(E256,'Termo Específico'!B$2:D$301,3,TRUE),",",MATCH(TRUE,Documento!B$2:B$998=F256,0),",",IF(G256="Complementar",0,1),",",IF(H256="","NULL",CONCATENATE("'",H256,"'")),",",I256,",",IF(J256="baixa","'BAIXA'",IF(J256="média","'MEDIA'",IF(J256="alta","'ALTA'","NULL"))),"),")</f>
        <v>(255,4,54,142,61,592,0,NULL,0,NULL),</v>
      </c>
    </row>
    <row r="257" spans="1:11" ht="30.75" customHeight="1">
      <c r="A257" s="27">
        <v>256</v>
      </c>
      <c r="B257" s="40" t="s">
        <v>1005</v>
      </c>
      <c r="C257" s="28" t="s">
        <v>15</v>
      </c>
      <c r="D257" s="28" t="s">
        <v>84</v>
      </c>
      <c r="E257" s="28" t="s">
        <v>270</v>
      </c>
      <c r="F257" s="28" t="s">
        <v>1068</v>
      </c>
      <c r="G257" s="28" t="s">
        <v>1014</v>
      </c>
      <c r="H257" s="28"/>
      <c r="I257" s="92" t="s">
        <v>1809</v>
      </c>
      <c r="J257" s="93"/>
      <c r="K257" s="17" t="str">
        <f t="array" ref="K257">CONCATENATE("(",A257,",",VLOOKUP(B257,Núcleo!B$2:E$11,4,TRUE),",",VLOOKUP(C257,'Tipo de Processo'!B$2:D$55,3,TRUE),",",VLOOKUP(D257,'Termo Geral'!B$2:D$173,3,TRUE),",",VLOOKUP(E257,'Termo Específico'!B$2:D$301,3,TRUE),",",MATCH(TRUE,Documento!B$2:B$998=F257,0),",",IF(G257="Complementar",0,1),",",IF(H257="","NULL",CONCATENATE("'",H257,"'")),",",I257,",",IF(J257="baixa","'BAIXA'",IF(J257="média","'MEDIA'",IF(J257="alta","'ALTA'","NULL"))),"),")</f>
        <v>(256,4,54,142,77,237,0,NULL,0,NULL),</v>
      </c>
    </row>
    <row r="258" spans="1:11" ht="30.75" customHeight="1">
      <c r="A258" s="27">
        <v>257</v>
      </c>
      <c r="B258" s="37" t="s">
        <v>1005</v>
      </c>
      <c r="C258" s="28" t="s">
        <v>15</v>
      </c>
      <c r="D258" s="28" t="s">
        <v>84</v>
      </c>
      <c r="E258" s="28" t="s">
        <v>270</v>
      </c>
      <c r="F258" s="28" t="s">
        <v>1556</v>
      </c>
      <c r="G258" s="28" t="s">
        <v>1014</v>
      </c>
      <c r="H258" s="28"/>
      <c r="I258" s="92" t="s">
        <v>1809</v>
      </c>
      <c r="J258" s="93"/>
      <c r="K258" s="17" t="str">
        <f t="array" ref="K258">CONCATENATE("(",A258,",",VLOOKUP(B258,Núcleo!B$2:E$11,4,TRUE),",",VLOOKUP(C258,'Tipo de Processo'!B$2:D$55,3,TRUE),",",VLOOKUP(D258,'Termo Geral'!B$2:D$173,3,TRUE),",",VLOOKUP(E258,'Termo Específico'!B$2:D$301,3,TRUE),",",MATCH(TRUE,Documento!B$2:B$998=F258,0),",",IF(G258="Complementar",0,1),",",IF(H258="","NULL",CONCATENATE("'",H258,"'")),",",I258,",",IF(J258="baixa","'BAIXA'",IF(J258="média","'MEDIA'",IF(J258="alta","'ALTA'","NULL"))),"),")</f>
        <v>(257,4,54,142,77,801,0,NULL,0,NULL),</v>
      </c>
    </row>
    <row r="259" spans="1:11" ht="30.75" customHeight="1">
      <c r="A259" s="27">
        <v>258</v>
      </c>
      <c r="B259" s="37" t="s">
        <v>1005</v>
      </c>
      <c r="C259" s="28" t="s">
        <v>15</v>
      </c>
      <c r="D259" s="28" t="s">
        <v>84</v>
      </c>
      <c r="E259" s="28" t="s">
        <v>270</v>
      </c>
      <c r="F259" s="28" t="s">
        <v>723</v>
      </c>
      <c r="G259" s="28" t="s">
        <v>1014</v>
      </c>
      <c r="H259" s="28"/>
      <c r="I259" s="92" t="s">
        <v>1809</v>
      </c>
      <c r="J259" s="93"/>
      <c r="K259" s="17" t="str">
        <f t="array" ref="K259">CONCATENATE("(",A259,",",VLOOKUP(B259,Núcleo!B$2:E$11,4,TRUE),",",VLOOKUP(C259,'Tipo de Processo'!B$2:D$55,3,TRUE),",",VLOOKUP(D259,'Termo Geral'!B$2:D$173,3,TRUE),",",VLOOKUP(E259,'Termo Específico'!B$2:D$301,3,TRUE),",",MATCH(TRUE,Documento!B$2:B$998=F259,0),",",IF(G259="Complementar",0,1),",",IF(H259="","NULL",CONCATENATE("'",H259,"'")),",",I259,",",IF(J259="baixa","'BAIXA'",IF(J259="média","'MEDIA'",IF(J259="alta","'ALTA'","NULL"))),"),")</f>
        <v>(258,4,54,142,77,57,0,NULL,0,NULL),</v>
      </c>
    </row>
    <row r="260" spans="1:11" ht="30.75" customHeight="1">
      <c r="A260" s="27">
        <v>259</v>
      </c>
      <c r="B260" s="37" t="s">
        <v>1005</v>
      </c>
      <c r="C260" s="28" t="s">
        <v>15</v>
      </c>
      <c r="D260" s="28" t="s">
        <v>84</v>
      </c>
      <c r="E260" s="28" t="s">
        <v>270</v>
      </c>
      <c r="F260" s="28" t="s">
        <v>724</v>
      </c>
      <c r="G260" s="28" t="s">
        <v>1014</v>
      </c>
      <c r="H260" s="28"/>
      <c r="I260" s="92" t="s">
        <v>1809</v>
      </c>
      <c r="J260" s="93"/>
      <c r="K260" s="17" t="str">
        <f t="array" ref="K260">CONCATENATE("(",A260,",",VLOOKUP(B260,Núcleo!B$2:E$11,4,TRUE),",",VLOOKUP(C260,'Tipo de Processo'!B$2:D$55,3,TRUE),",",VLOOKUP(D260,'Termo Geral'!B$2:D$173,3,TRUE),",",VLOOKUP(E260,'Termo Específico'!B$2:D$301,3,TRUE),",",MATCH(TRUE,Documento!B$2:B$998=F260,0),",",IF(G260="Complementar",0,1),",",IF(H260="","NULL",CONCATENATE("'",H260,"'")),",",I260,",",IF(J260="baixa","'BAIXA'",IF(J260="média","'MEDIA'",IF(J260="alta","'ALTA'","NULL"))),"),")</f>
        <v>(259,4,54,142,77,782,0,NULL,0,NULL),</v>
      </c>
    </row>
    <row r="261" spans="1:11" ht="30.75" customHeight="1">
      <c r="A261" s="27">
        <v>260</v>
      </c>
      <c r="B261" s="37" t="s">
        <v>1005</v>
      </c>
      <c r="C261" s="28" t="s">
        <v>15</v>
      </c>
      <c r="D261" s="28" t="s">
        <v>84</v>
      </c>
      <c r="E261" s="28" t="s">
        <v>267</v>
      </c>
      <c r="F261" s="28" t="s">
        <v>721</v>
      </c>
      <c r="G261" s="28" t="s">
        <v>1014</v>
      </c>
      <c r="H261" s="28"/>
      <c r="I261" s="92" t="s">
        <v>1809</v>
      </c>
      <c r="J261" s="93"/>
      <c r="K261" s="17" t="str">
        <f t="array" ref="K261">CONCATENATE("(",A261,",",VLOOKUP(B261,Núcleo!B$2:E$11,4,TRUE),",",VLOOKUP(C261,'Tipo de Processo'!B$2:D$55,3,TRUE),",",VLOOKUP(D261,'Termo Geral'!B$2:D$173,3,TRUE),",",VLOOKUP(E261,'Termo Específico'!B$2:D$301,3,TRUE),",",MATCH(TRUE,Documento!B$2:B$998=F261,0),",",IF(G261="Complementar",0,1),",",IF(H261="","NULL",CONCATENATE("'",H261,"'")),",",I261,",",IF(J261="baixa","'BAIXA'",IF(J261="média","'MEDIA'",IF(J261="alta","'ALTA'","NULL"))),"),")</f>
        <v>(260,4,54,142,82,455,0,NULL,0,NULL),</v>
      </c>
    </row>
    <row r="262" spans="1:11" ht="30.75" customHeight="1">
      <c r="A262" s="27">
        <v>261</v>
      </c>
      <c r="B262" s="37" t="s">
        <v>1005</v>
      </c>
      <c r="C262" s="28" t="s">
        <v>15</v>
      </c>
      <c r="D262" s="28" t="s">
        <v>84</v>
      </c>
      <c r="E262" s="28" t="s">
        <v>267</v>
      </c>
      <c r="F262" s="28" t="s">
        <v>727</v>
      </c>
      <c r="G262" s="28" t="s">
        <v>1014</v>
      </c>
      <c r="H262" s="28"/>
      <c r="I262" s="92" t="s">
        <v>1809</v>
      </c>
      <c r="J262" s="93"/>
      <c r="K262" s="17" t="str">
        <f t="array" ref="K262">CONCATENATE("(",A262,",",VLOOKUP(B262,Núcleo!B$2:E$11,4,TRUE),",",VLOOKUP(C262,'Tipo de Processo'!B$2:D$55,3,TRUE),",",VLOOKUP(D262,'Termo Geral'!B$2:D$173,3,TRUE),",",VLOOKUP(E262,'Termo Específico'!B$2:D$301,3,TRUE),",",MATCH(TRUE,Documento!B$2:B$998=F262,0),",",IF(G262="Complementar",0,1),",",IF(H262="","NULL",CONCATENATE("'",H262,"'")),",",I262,",",IF(J262="baixa","'BAIXA'",IF(J262="média","'MEDIA'",IF(J262="alta","'ALTA'","NULL"))),"),")</f>
        <v>(261,4,54,142,82,592,0,NULL,0,NULL),</v>
      </c>
    </row>
    <row r="263" spans="1:11" ht="30.75" customHeight="1">
      <c r="A263" s="27">
        <v>262</v>
      </c>
      <c r="B263" s="37" t="s">
        <v>1005</v>
      </c>
      <c r="C263" s="28" t="s">
        <v>15</v>
      </c>
      <c r="D263" s="28" t="s">
        <v>84</v>
      </c>
      <c r="E263" s="28" t="s">
        <v>267</v>
      </c>
      <c r="F263" s="28" t="s">
        <v>1556</v>
      </c>
      <c r="G263" s="28" t="s">
        <v>1014</v>
      </c>
      <c r="H263" s="28"/>
      <c r="I263" s="92" t="s">
        <v>1809</v>
      </c>
      <c r="J263" s="93"/>
      <c r="K263" s="17" t="str">
        <f t="array" ref="K263">CONCATENATE("(",A263,",",VLOOKUP(B263,Núcleo!B$2:E$11,4,TRUE),",",VLOOKUP(C263,'Tipo de Processo'!B$2:D$55,3,TRUE),",",VLOOKUP(D263,'Termo Geral'!B$2:D$173,3,TRUE),",",VLOOKUP(E263,'Termo Específico'!B$2:D$301,3,TRUE),",",MATCH(TRUE,Documento!B$2:B$998=F263,0),",",IF(G263="Complementar",0,1),",",IF(H263="","NULL",CONCATENATE("'",H263,"'")),",",I263,",",IF(J263="baixa","'BAIXA'",IF(J263="média","'MEDIA'",IF(J263="alta","'ALTA'","NULL"))),"),")</f>
        <v>(262,4,54,142,82,801,0,NULL,0,NULL),</v>
      </c>
    </row>
    <row r="264" spans="1:11" ht="30.75" customHeight="1">
      <c r="A264" s="27">
        <v>263</v>
      </c>
      <c r="B264" s="37" t="s">
        <v>1005</v>
      </c>
      <c r="C264" s="28" t="s">
        <v>15</v>
      </c>
      <c r="D264" s="28" t="s">
        <v>84</v>
      </c>
      <c r="E264" s="28" t="s">
        <v>266</v>
      </c>
      <c r="F264" s="28" t="s">
        <v>721</v>
      </c>
      <c r="G264" s="28" t="s">
        <v>1014</v>
      </c>
      <c r="H264" s="28"/>
      <c r="I264" s="92" t="s">
        <v>1809</v>
      </c>
      <c r="J264" s="93"/>
      <c r="K264" s="17" t="str">
        <f t="array" ref="K264">CONCATENATE("(",A264,",",VLOOKUP(B264,Núcleo!B$2:E$11,4,TRUE),",",VLOOKUP(C264,'Tipo de Processo'!B$2:D$55,3,TRUE),",",VLOOKUP(D264,'Termo Geral'!B$2:D$173,3,TRUE),",",VLOOKUP(E264,'Termo Específico'!B$2:D$301,3,TRUE),",",MATCH(TRUE,Documento!B$2:B$998=F264,0),",",IF(G264="Complementar",0,1),",",IF(H264="","NULL",CONCATENATE("'",H264,"'")),",",I264,",",IF(J264="baixa","'BAIXA'",IF(J264="média","'MEDIA'",IF(J264="alta","'ALTA'","NULL"))),"),")</f>
        <v>(263,4,54,142,81,455,0,NULL,0,NULL),</v>
      </c>
    </row>
    <row r="265" spans="1:11" ht="30.75" customHeight="1">
      <c r="A265" s="27">
        <v>264</v>
      </c>
      <c r="B265" s="40" t="s">
        <v>1005</v>
      </c>
      <c r="C265" s="28" t="s">
        <v>15</v>
      </c>
      <c r="D265" s="28" t="s">
        <v>84</v>
      </c>
      <c r="E265" s="28" t="s">
        <v>266</v>
      </c>
      <c r="F265" s="28" t="s">
        <v>727</v>
      </c>
      <c r="G265" s="28" t="s">
        <v>1014</v>
      </c>
      <c r="H265" s="28"/>
      <c r="I265" s="92" t="s">
        <v>1809</v>
      </c>
      <c r="J265" s="93"/>
      <c r="K265" s="17" t="str">
        <f t="array" ref="K265">CONCATENATE("(",A265,",",VLOOKUP(B265,Núcleo!B$2:E$11,4,TRUE),",",VLOOKUP(C265,'Tipo de Processo'!B$2:D$55,3,TRUE),",",VLOOKUP(D265,'Termo Geral'!B$2:D$173,3,TRUE),",",VLOOKUP(E265,'Termo Específico'!B$2:D$301,3,TRUE),",",MATCH(TRUE,Documento!B$2:B$998=F265,0),",",IF(G265="Complementar",0,1),",",IF(H265="","NULL",CONCATENATE("'",H265,"'")),",",I265,",",IF(J265="baixa","'BAIXA'",IF(J265="média","'MEDIA'",IF(J265="alta","'ALTA'","NULL"))),"),")</f>
        <v>(264,4,54,142,81,592,0,NULL,0,NULL),</v>
      </c>
    </row>
    <row r="266" spans="1:11" ht="30.75" customHeight="1">
      <c r="A266" s="27">
        <v>265</v>
      </c>
      <c r="B266" s="37" t="s">
        <v>1005</v>
      </c>
      <c r="C266" s="28" t="s">
        <v>15</v>
      </c>
      <c r="D266" s="28" t="s">
        <v>84</v>
      </c>
      <c r="E266" s="28" t="s">
        <v>266</v>
      </c>
      <c r="F266" s="28" t="s">
        <v>1556</v>
      </c>
      <c r="G266" s="28" t="s">
        <v>1014</v>
      </c>
      <c r="H266" s="28"/>
      <c r="I266" s="92" t="s">
        <v>1809</v>
      </c>
      <c r="J266" s="93"/>
      <c r="K266" s="17" t="str">
        <f t="array" ref="K266">CONCATENATE("(",A266,",",VLOOKUP(B266,Núcleo!B$2:E$11,4,TRUE),",",VLOOKUP(C266,'Tipo de Processo'!B$2:D$55,3,TRUE),",",VLOOKUP(D266,'Termo Geral'!B$2:D$173,3,TRUE),",",VLOOKUP(E266,'Termo Específico'!B$2:D$301,3,TRUE),",",MATCH(TRUE,Documento!B$2:B$998=F266,0),",",IF(G266="Complementar",0,1),",",IF(H266="","NULL",CONCATENATE("'",H266,"'")),",",I266,",",IF(J266="baixa","'BAIXA'",IF(J266="média","'MEDIA'",IF(J266="alta","'ALTA'","NULL"))),"),")</f>
        <v>(265,4,54,142,81,801,0,NULL,0,NULL),</v>
      </c>
    </row>
    <row r="267" spans="1:11" ht="30.75" customHeight="1">
      <c r="A267" s="27">
        <v>266</v>
      </c>
      <c r="B267" s="40" t="s">
        <v>1005</v>
      </c>
      <c r="C267" s="47" t="s">
        <v>15</v>
      </c>
      <c r="D267" s="29" t="s">
        <v>85</v>
      </c>
      <c r="E267" s="28" t="s">
        <v>1277</v>
      </c>
      <c r="F267" s="28" t="s">
        <v>735</v>
      </c>
      <c r="G267" s="28" t="s">
        <v>1014</v>
      </c>
      <c r="H267" s="28"/>
      <c r="I267" s="92" t="s">
        <v>1809</v>
      </c>
      <c r="J267" s="93"/>
      <c r="K267" s="17" t="str">
        <f t="array" ref="K267">CONCATENATE("(",A267,",",VLOOKUP(B267,Núcleo!B$2:E$11,4,TRUE),",",VLOOKUP(C267,'Tipo de Processo'!B$2:D$55,3,TRUE),",",VLOOKUP(D267,'Termo Geral'!B$2:D$173,3,TRUE),",",VLOOKUP(E267,'Termo Específico'!B$2:D$301,3,TRUE),",",MATCH(TRUE,Documento!B$2:B$998=F267,0),",",IF(G267="Complementar",0,1),",",IF(H267="","NULL",CONCATENATE("'",H267,"'")),",",I267,",",IF(J267="baixa","'BAIXA'",IF(J267="média","'MEDIA'",IF(J267="alta","'ALTA'","NULL"))),"),")</f>
        <v>(266,4,54,61,209,457,0,NULL,0,NULL),</v>
      </c>
    </row>
    <row r="268" spans="1:11" ht="30.75" customHeight="1">
      <c r="A268" s="27">
        <v>267</v>
      </c>
      <c r="B268" s="37" t="s">
        <v>1005</v>
      </c>
      <c r="C268" s="28" t="s">
        <v>15</v>
      </c>
      <c r="D268" s="28" t="s">
        <v>85</v>
      </c>
      <c r="E268" s="28" t="s">
        <v>1277</v>
      </c>
      <c r="F268" s="28" t="s">
        <v>1557</v>
      </c>
      <c r="G268" s="28" t="s">
        <v>1014</v>
      </c>
      <c r="H268" s="28"/>
      <c r="I268" s="92" t="s">
        <v>1809</v>
      </c>
      <c r="J268" s="93"/>
      <c r="K268" s="17" t="str">
        <f t="array" ref="K268">CONCATENATE("(",A268,",",VLOOKUP(B268,Núcleo!B$2:E$11,4,TRUE),",",VLOOKUP(C268,'Tipo de Processo'!B$2:D$55,3,TRUE),",",VLOOKUP(D268,'Termo Geral'!B$2:D$173,3,TRUE),",",VLOOKUP(E268,'Termo Específico'!B$2:D$301,3,TRUE),",",MATCH(TRUE,Documento!B$2:B$998=F268,0),",",IF(G268="Complementar",0,1),",",IF(H268="","NULL",CONCATENATE("'",H268,"'")),",",I268,",",IF(J268="baixa","'BAIXA'",IF(J268="média","'MEDIA'",IF(J268="alta","'ALTA'","NULL"))),"),")</f>
        <v>(267,4,54,61,209,802,0,NULL,0,NULL),</v>
      </c>
    </row>
    <row r="269" spans="1:11" ht="30.75" customHeight="1">
      <c r="A269" s="27">
        <v>268</v>
      </c>
      <c r="B269" s="37" t="s">
        <v>1007</v>
      </c>
      <c r="C269" s="29" t="s">
        <v>32</v>
      </c>
      <c r="D269" s="28" t="s">
        <v>186</v>
      </c>
      <c r="E269" s="28" t="s">
        <v>1282</v>
      </c>
      <c r="F269" s="28" t="s">
        <v>778</v>
      </c>
      <c r="G269" s="28" t="s">
        <v>1014</v>
      </c>
      <c r="H269" s="28"/>
      <c r="I269" s="92" t="s">
        <v>1809</v>
      </c>
      <c r="J269" s="93" t="s">
        <v>1411</v>
      </c>
      <c r="K269" s="17" t="str">
        <f t="array" ref="K269">CONCATENATE("(",A269,",",VLOOKUP(B269,Núcleo!B$2:E$11,4,TRUE),",",VLOOKUP(C269,'Tipo de Processo'!B$2:D$55,3,TRUE),",",VLOOKUP(D269,'Termo Geral'!B$2:D$173,3,TRUE),",",VLOOKUP(E269,'Termo Específico'!B$2:D$301,3,TRUE),",",MATCH(TRUE,Documento!B$2:B$998=F269,0),",",IF(G269="Complementar",0,1),",",IF(H269="","NULL",CONCATENATE("'",H269,"'")),",",I269,",",IF(J269="baixa","'BAIXA'",IF(J269="média","'MEDIA'",IF(J269="alta","'ALTA'","NULL"))),"),")</f>
        <v>(268,10,10,16,253,320,0,NULL,0,'BAIXA'),</v>
      </c>
    </row>
    <row r="270" spans="1:11" ht="30.75" customHeight="1">
      <c r="A270" s="27">
        <v>269</v>
      </c>
      <c r="B270" s="37" t="s">
        <v>1007</v>
      </c>
      <c r="C270" s="29" t="s">
        <v>32</v>
      </c>
      <c r="D270" s="28" t="s">
        <v>186</v>
      </c>
      <c r="E270" s="28" t="s">
        <v>1282</v>
      </c>
      <c r="F270" s="28" t="s">
        <v>780</v>
      </c>
      <c r="G270" s="28" t="s">
        <v>1014</v>
      </c>
      <c r="H270" s="28"/>
      <c r="I270" s="92" t="s">
        <v>1809</v>
      </c>
      <c r="J270" s="93" t="s">
        <v>1411</v>
      </c>
      <c r="K270" s="17" t="str">
        <f t="array" ref="K270">CONCATENATE("(",A270,",",VLOOKUP(B270,Núcleo!B$2:E$11,4,TRUE),",",VLOOKUP(C270,'Tipo de Processo'!B$2:D$55,3,TRUE),",",VLOOKUP(D270,'Termo Geral'!B$2:D$173,3,TRUE),",",VLOOKUP(E270,'Termo Específico'!B$2:D$301,3,TRUE),",",MATCH(TRUE,Documento!B$2:B$998=F270,0),",",IF(G270="Complementar",0,1),",",IF(H270="","NULL",CONCATENATE("'",H270,"'")),",",I270,",",IF(J270="baixa","'BAIXA'",IF(J270="média","'MEDIA'",IF(J270="alta","'ALTA'","NULL"))),"),")</f>
        <v>(269,10,10,16,253,699,0,NULL,0,'BAIXA'),</v>
      </c>
    </row>
    <row r="271" spans="1:11" ht="30.75" customHeight="1">
      <c r="A271" s="27">
        <v>270</v>
      </c>
      <c r="B271" s="37" t="s">
        <v>1007</v>
      </c>
      <c r="C271" s="29" t="s">
        <v>32</v>
      </c>
      <c r="D271" s="29" t="s">
        <v>187</v>
      </c>
      <c r="E271" s="29" t="s">
        <v>285</v>
      </c>
      <c r="F271" s="28" t="s">
        <v>778</v>
      </c>
      <c r="G271" s="28" t="s">
        <v>1014</v>
      </c>
      <c r="H271" s="28"/>
      <c r="I271" s="92" t="s">
        <v>1809</v>
      </c>
      <c r="J271" s="93" t="s">
        <v>1412</v>
      </c>
      <c r="K271" s="17" t="str">
        <f t="array" ref="K271">CONCATENATE("(",A271,",",VLOOKUP(B271,Núcleo!B$2:E$11,4,TRUE),",",VLOOKUP(C271,'Tipo de Processo'!B$2:D$55,3,TRUE),",",VLOOKUP(D271,'Termo Geral'!B$2:D$173,3,TRUE),",",VLOOKUP(E271,'Termo Específico'!B$2:D$301,3,TRUE),",",MATCH(TRUE,Documento!B$2:B$998=F271,0),",",IF(G271="Complementar",0,1),",",IF(H271="","NULL",CONCATENATE("'",H271,"'")),",",I271,",",IF(J271="baixa","'BAIXA'",IF(J271="média","'MEDIA'",IF(J271="alta","'ALTA'","NULL"))),"),")</f>
        <v>(270,10,10,165,252,320,0,NULL,0,'MEDIA'),</v>
      </c>
    </row>
    <row r="272" spans="1:11" ht="30.75" customHeight="1">
      <c r="A272" s="27">
        <v>271</v>
      </c>
      <c r="B272" s="40" t="s">
        <v>1007</v>
      </c>
      <c r="C272" s="29" t="s">
        <v>33</v>
      </c>
      <c r="D272" s="29" t="s">
        <v>199</v>
      </c>
      <c r="E272" s="29" t="s">
        <v>199</v>
      </c>
      <c r="F272" s="28" t="s">
        <v>809</v>
      </c>
      <c r="G272" s="28" t="s">
        <v>1014</v>
      </c>
      <c r="H272" s="28"/>
      <c r="I272" s="92" t="s">
        <v>1809</v>
      </c>
      <c r="J272" s="93" t="s">
        <v>1410</v>
      </c>
      <c r="K272" s="17" t="str">
        <f t="array" ref="K272">CONCATENATE("(",A272,",",VLOOKUP(B272,Núcleo!B$2:E$11,4,TRUE),",",VLOOKUP(C272,'Tipo de Processo'!B$2:D$55,3,TRUE),",",VLOOKUP(D272,'Termo Geral'!B$2:D$173,3,TRUE),",",VLOOKUP(E272,'Termo Específico'!B$2:D$301,3,TRUE),",",MATCH(TRUE,Documento!B$2:B$998=F272,0),",",IF(G272="Complementar",0,1),",",IF(H272="","NULL",CONCATENATE("'",H272,"'")),",",I272,",",IF(J272="baixa","'BAIXA'",IF(J272="média","'MEDIA'",IF(J272="alta","'ALTA'","NULL"))),"),")</f>
        <v>(271,10,14,22,32,312,0,NULL,0,'ALTA'),</v>
      </c>
    </row>
    <row r="273" spans="1:11" ht="30.75" customHeight="1">
      <c r="A273" s="27">
        <v>272</v>
      </c>
      <c r="B273" s="40" t="s">
        <v>1007</v>
      </c>
      <c r="C273" s="29" t="s">
        <v>33</v>
      </c>
      <c r="D273" s="29" t="s">
        <v>199</v>
      </c>
      <c r="E273" s="29" t="s">
        <v>199</v>
      </c>
      <c r="F273" s="28" t="s">
        <v>810</v>
      </c>
      <c r="G273" s="28" t="s">
        <v>1014</v>
      </c>
      <c r="H273" s="28"/>
      <c r="I273" s="92" t="s">
        <v>1809</v>
      </c>
      <c r="J273" s="93" t="s">
        <v>1410</v>
      </c>
      <c r="K273" s="17" t="str">
        <f t="array" ref="K273">CONCATENATE("(",A273,",",VLOOKUP(B273,Núcleo!B$2:E$11,4,TRUE),",",VLOOKUP(C273,'Tipo de Processo'!B$2:D$55,3,TRUE),",",VLOOKUP(D273,'Termo Geral'!B$2:D$173,3,TRUE),",",VLOOKUP(E273,'Termo Específico'!B$2:D$301,3,TRUE),",",MATCH(TRUE,Documento!B$2:B$998=F273,0),",",IF(G273="Complementar",0,1),",",IF(H273="","NULL",CONCATENATE("'",H273,"'")),",",I273,",",IF(J273="baixa","'BAIXA'",IF(J273="média","'MEDIA'",IF(J273="alta","'ALTA'","NULL"))),"),")</f>
        <v>(272,10,14,22,32,318,0,NULL,0,'ALTA'),</v>
      </c>
    </row>
    <row r="274" spans="1:11" ht="30.75" customHeight="1">
      <c r="A274" s="27">
        <v>273</v>
      </c>
      <c r="B274" s="36" t="s">
        <v>1007</v>
      </c>
      <c r="C274" s="29" t="s">
        <v>34</v>
      </c>
      <c r="D274" s="28" t="s">
        <v>200</v>
      </c>
      <c r="E274" s="28" t="s">
        <v>294</v>
      </c>
      <c r="F274" s="28" t="s">
        <v>809</v>
      </c>
      <c r="G274" s="28" t="s">
        <v>1014</v>
      </c>
      <c r="H274" s="28"/>
      <c r="I274" s="92" t="s">
        <v>1809</v>
      </c>
      <c r="J274" s="93" t="s">
        <v>1410</v>
      </c>
      <c r="K274" s="17" t="str">
        <f t="array" ref="K274">CONCATENATE("(",A274,",",VLOOKUP(B274,Núcleo!B$2:E$11,4,TRUE),",",VLOOKUP(C274,'Tipo de Processo'!B$2:D$55,3,TRUE),",",VLOOKUP(D274,'Termo Geral'!B$2:D$173,3,TRUE),",",VLOOKUP(E274,'Termo Específico'!B$2:D$301,3,TRUE),",",MATCH(TRUE,Documento!B$2:B$998=F274,0),",",IF(G274="Complementar",0,1),",",IF(H274="","NULL",CONCATENATE("'",H274,"'")),",",I274,",",IF(J274="baixa","'BAIXA'",IF(J274="média","'MEDIA'",IF(J274="alta","'ALTA'","NULL"))),"),")</f>
        <v>(273,10,27,105,141,312,0,NULL,0,'ALTA'),</v>
      </c>
    </row>
    <row r="275" spans="1:11" ht="30.75" customHeight="1">
      <c r="A275" s="27">
        <v>274</v>
      </c>
      <c r="B275" s="36" t="s">
        <v>1007</v>
      </c>
      <c r="C275" s="29" t="s">
        <v>34</v>
      </c>
      <c r="D275" s="28" t="s">
        <v>200</v>
      </c>
      <c r="E275" s="28" t="s">
        <v>294</v>
      </c>
      <c r="F275" s="28" t="s">
        <v>810</v>
      </c>
      <c r="G275" s="28" t="s">
        <v>1014</v>
      </c>
      <c r="H275" s="28"/>
      <c r="I275" s="92" t="s">
        <v>1809</v>
      </c>
      <c r="J275" s="93" t="s">
        <v>1410</v>
      </c>
      <c r="K275" s="17" t="str">
        <f t="array" ref="K275">CONCATENATE("(",A275,",",VLOOKUP(B275,Núcleo!B$2:E$11,4,TRUE),",",VLOOKUP(C275,'Tipo de Processo'!B$2:D$55,3,TRUE),",",VLOOKUP(D275,'Termo Geral'!B$2:D$173,3,TRUE),",",VLOOKUP(E275,'Termo Específico'!B$2:D$301,3,TRUE),",",MATCH(TRUE,Documento!B$2:B$998=F275,0),",",IF(G275="Complementar",0,1),",",IF(H275="","NULL",CONCATENATE("'",H275,"'")),",",I275,",",IF(J275="baixa","'BAIXA'",IF(J275="média","'MEDIA'",IF(J275="alta","'ALTA'","NULL"))),"),")</f>
        <v>(274,10,27,105,141,318,0,NULL,0,'ALTA'),</v>
      </c>
    </row>
    <row r="276" spans="1:11" ht="30.75" customHeight="1">
      <c r="A276" s="27">
        <v>275</v>
      </c>
      <c r="B276" s="37" t="s">
        <v>1007</v>
      </c>
      <c r="C276" s="29" t="s">
        <v>35</v>
      </c>
      <c r="D276" s="28" t="s">
        <v>80</v>
      </c>
      <c r="E276" s="28" t="s">
        <v>1285</v>
      </c>
      <c r="F276" s="28" t="s">
        <v>809</v>
      </c>
      <c r="G276" s="28" t="s">
        <v>1014</v>
      </c>
      <c r="H276" s="28"/>
      <c r="I276" s="92" t="s">
        <v>1809</v>
      </c>
      <c r="J276" s="93" t="s">
        <v>1412</v>
      </c>
      <c r="K276" s="17" t="str">
        <f t="array" ref="K276">CONCATENATE("(",A276,",",VLOOKUP(B276,Núcleo!B$2:E$11,4,TRUE),",",VLOOKUP(C276,'Tipo de Processo'!B$2:D$55,3,TRUE),",",VLOOKUP(D276,'Termo Geral'!B$2:D$173,3,TRUE),",",VLOOKUP(E276,'Termo Específico'!B$2:D$301,3,TRUE),",",MATCH(TRUE,Documento!B$2:B$998=F276,0),",",IF(G276="Complementar",0,1),",",IF(H276="","NULL",CONCATENATE("'",H276,"'")),",",I276,",",IF(J276="baixa","'BAIXA'",IF(J276="média","'MEDIA'",IF(J276="alta","'ALTA'","NULL"))),"),")</f>
        <v>(275,10,35,135,120,312,0,NULL,0,'MEDIA'),</v>
      </c>
    </row>
    <row r="277" spans="1:11" ht="30.75" customHeight="1">
      <c r="A277" s="27">
        <v>276</v>
      </c>
      <c r="B277" s="37" t="s">
        <v>1007</v>
      </c>
      <c r="C277" s="29" t="s">
        <v>35</v>
      </c>
      <c r="D277" s="28" t="s">
        <v>80</v>
      </c>
      <c r="E277" s="28" t="s">
        <v>1287</v>
      </c>
      <c r="F277" s="28" t="s">
        <v>809</v>
      </c>
      <c r="G277" s="28" t="s">
        <v>1014</v>
      </c>
      <c r="H277" s="28"/>
      <c r="I277" s="92" t="s">
        <v>1809</v>
      </c>
      <c r="J277" s="93" t="s">
        <v>1412</v>
      </c>
      <c r="K277" s="17" t="str">
        <f t="array" ref="K277">CONCATENATE("(",A277,",",VLOOKUP(B277,Núcleo!B$2:E$11,4,TRUE),",",VLOOKUP(C277,'Tipo de Processo'!B$2:D$55,3,TRUE),",",VLOOKUP(D277,'Termo Geral'!B$2:D$173,3,TRUE),",",VLOOKUP(E277,'Termo Específico'!B$2:D$301,3,TRUE),",",MATCH(TRUE,Documento!B$2:B$998=F277,0),",",IF(G277="Complementar",0,1),",",IF(H277="","NULL",CONCATENATE("'",H277,"'")),",",I277,",",IF(J277="baixa","'BAIXA'",IF(J277="média","'MEDIA'",IF(J277="alta","'ALTA'","NULL"))),"),")</f>
        <v>(276,10,35,135,92,312,0,NULL,0,'MEDIA'),</v>
      </c>
    </row>
    <row r="278" spans="1:11" ht="30.75" customHeight="1">
      <c r="A278" s="27">
        <v>277</v>
      </c>
      <c r="B278" s="36" t="s">
        <v>1007</v>
      </c>
      <c r="C278" s="29" t="s">
        <v>35</v>
      </c>
      <c r="D278" s="28" t="s">
        <v>80</v>
      </c>
      <c r="E278" s="28" t="s">
        <v>1287</v>
      </c>
      <c r="F278" s="28" t="s">
        <v>814</v>
      </c>
      <c r="G278" s="28" t="s">
        <v>1014</v>
      </c>
      <c r="H278" s="28"/>
      <c r="I278" s="92" t="s">
        <v>1809</v>
      </c>
      <c r="J278" s="93" t="s">
        <v>1410</v>
      </c>
      <c r="K278" s="17" t="str">
        <f t="array" ref="K278">CONCATENATE("(",A278,",",VLOOKUP(B278,Núcleo!B$2:E$11,4,TRUE),",",VLOOKUP(C278,'Tipo de Processo'!B$2:D$55,3,TRUE),",",VLOOKUP(D278,'Termo Geral'!B$2:D$173,3,TRUE),",",VLOOKUP(E278,'Termo Específico'!B$2:D$301,3,TRUE),",",MATCH(TRUE,Documento!B$2:B$998=F278,0),",",IF(G278="Complementar",0,1),",",IF(H278="","NULL",CONCATENATE("'",H278,"'")),",",I278,",",IF(J278="baixa","'BAIXA'",IF(J278="média","'MEDIA'",IF(J278="alta","'ALTA'","NULL"))),"),")</f>
        <v>(277,10,35,135,92,321,0,NULL,0,'ALTA'),</v>
      </c>
    </row>
    <row r="279" spans="1:11" ht="30.75" customHeight="1">
      <c r="A279" s="27">
        <v>278</v>
      </c>
      <c r="B279" s="37" t="s">
        <v>1007</v>
      </c>
      <c r="C279" s="29" t="s">
        <v>36</v>
      </c>
      <c r="D279" s="28" t="s">
        <v>201</v>
      </c>
      <c r="E279" s="28" t="s">
        <v>239</v>
      </c>
      <c r="F279" s="28" t="s">
        <v>809</v>
      </c>
      <c r="G279" s="28" t="s">
        <v>1014</v>
      </c>
      <c r="H279" s="28"/>
      <c r="I279" s="92" t="s">
        <v>1809</v>
      </c>
      <c r="J279" s="93" t="s">
        <v>1410</v>
      </c>
      <c r="K279" s="17" t="str">
        <f t="array" ref="K279">CONCATENATE("(",A279,",",VLOOKUP(B279,Núcleo!B$2:E$11,4,TRUE),",",VLOOKUP(C279,'Tipo de Processo'!B$2:D$55,3,TRUE),",",VLOOKUP(D279,'Termo Geral'!B$2:D$173,3,TRUE),",",VLOOKUP(E279,'Termo Específico'!B$2:D$301,3,TRUE),",",MATCH(TRUE,Documento!B$2:B$998=F279,0),",",IF(G279="Complementar",0,1),",",IF(H279="","NULL",CONCATENATE("'",H279,"'")),",",I279,",",IF(J279="baixa","'BAIXA'",IF(J279="média","'MEDIA'",IF(J279="alta","'ALTA'","NULL"))),"),")</f>
        <v>(278,10,50,172,291,312,0,NULL,0,'ALTA'),</v>
      </c>
    </row>
    <row r="280" spans="1:11" ht="30.75" customHeight="1">
      <c r="A280" s="27">
        <v>279</v>
      </c>
      <c r="B280" s="37" t="s">
        <v>1007</v>
      </c>
      <c r="C280" s="29" t="s">
        <v>36</v>
      </c>
      <c r="D280" s="28" t="s">
        <v>201</v>
      </c>
      <c r="E280" s="28" t="s">
        <v>239</v>
      </c>
      <c r="F280" s="28" t="s">
        <v>810</v>
      </c>
      <c r="G280" s="28" t="s">
        <v>1014</v>
      </c>
      <c r="H280" s="28"/>
      <c r="I280" s="92" t="s">
        <v>1809</v>
      </c>
      <c r="J280" s="93" t="s">
        <v>1410</v>
      </c>
      <c r="K280" s="17" t="str">
        <f t="array" ref="K280">CONCATENATE("(",A280,",",VLOOKUP(B280,Núcleo!B$2:E$11,4,TRUE),",",VLOOKUP(C280,'Tipo de Processo'!B$2:D$55,3,TRUE),",",VLOOKUP(D280,'Termo Geral'!B$2:D$173,3,TRUE),",",VLOOKUP(E280,'Termo Específico'!B$2:D$301,3,TRUE),",",MATCH(TRUE,Documento!B$2:B$998=F280,0),",",IF(G280="Complementar",0,1),",",IF(H280="","NULL",CONCATENATE("'",H280,"'")),",",I280,",",IF(J280="baixa","'BAIXA'",IF(J280="média","'MEDIA'",IF(J280="alta","'ALTA'","NULL"))),"),")</f>
        <v>(279,10,50,172,291,318,0,NULL,0,'ALTA'),</v>
      </c>
    </row>
    <row r="281" spans="1:11" ht="30.75" customHeight="1">
      <c r="A281" s="27">
        <v>280</v>
      </c>
      <c r="B281" s="36" t="s">
        <v>1008</v>
      </c>
      <c r="C281" s="29" t="s">
        <v>37</v>
      </c>
      <c r="D281" s="29" t="s">
        <v>204</v>
      </c>
      <c r="E281" s="29" t="s">
        <v>296</v>
      </c>
      <c r="F281" s="28" t="s">
        <v>818</v>
      </c>
      <c r="G281" s="28" t="s">
        <v>1014</v>
      </c>
      <c r="H281" s="28"/>
      <c r="I281" s="92" t="s">
        <v>1809</v>
      </c>
      <c r="J281" s="93" t="s">
        <v>1412</v>
      </c>
      <c r="K281" s="17" t="str">
        <f t="array" ref="K281">CONCATENATE("(",A281,",",VLOOKUP(B281,Núcleo!B$2:E$11,4,TRUE),",",VLOOKUP(C281,'Tipo de Processo'!B$2:D$55,3,TRUE),",",VLOOKUP(D281,'Termo Geral'!B$2:D$173,3,TRUE),",",VLOOKUP(E281,'Termo Específico'!B$2:D$301,3,TRUE),",",MATCH(TRUE,Documento!B$2:B$998=F281,0),",",IF(G281="Complementar",0,1),",",IF(H281="","NULL",CONCATENATE("'",H281,"'")),",",I281,",",IF(J281="baixa","'BAIXA'",IF(J281="média","'MEDIA'",IF(J281="alta","'ALTA'","NULL"))),"),")</f>
        <v>(280,2,12,14,28,298,0,NULL,0,'MEDIA'),</v>
      </c>
    </row>
    <row r="282" spans="1:11" ht="30.75" customHeight="1">
      <c r="A282" s="27">
        <v>281</v>
      </c>
      <c r="B282" s="36" t="s">
        <v>1008</v>
      </c>
      <c r="C282" s="29" t="s">
        <v>37</v>
      </c>
      <c r="D282" s="29" t="s">
        <v>204</v>
      </c>
      <c r="E282" s="29" t="s">
        <v>296</v>
      </c>
      <c r="F282" s="28" t="s">
        <v>820</v>
      </c>
      <c r="G282" s="28" t="s">
        <v>1014</v>
      </c>
      <c r="H282" s="28"/>
      <c r="I282" s="92" t="s">
        <v>1809</v>
      </c>
      <c r="J282" s="93" t="s">
        <v>1412</v>
      </c>
      <c r="K282" s="17" t="str">
        <f t="array" ref="K282">CONCATENATE("(",A282,",",VLOOKUP(B282,Núcleo!B$2:E$11,4,TRUE),",",VLOOKUP(C282,'Tipo de Processo'!B$2:D$55,3,TRUE),",",VLOOKUP(D282,'Termo Geral'!B$2:D$173,3,TRUE),",",VLOOKUP(E282,'Termo Específico'!B$2:D$301,3,TRUE),",",MATCH(TRUE,Documento!B$2:B$998=F282,0),",",IF(G282="Complementar",0,1),",",IF(H282="","NULL",CONCATENATE("'",H282,"'")),",",I282,",",IF(J282="baixa","'BAIXA'",IF(J282="média","'MEDIA'",IF(J282="alta","'ALTA'","NULL"))),"),")</f>
        <v>(281,2,12,14,28,304,0,NULL,0,'MEDIA'),</v>
      </c>
    </row>
    <row r="283" spans="1:11" ht="30.75" customHeight="1">
      <c r="A283" s="27">
        <v>282</v>
      </c>
      <c r="B283" s="37" t="s">
        <v>1008</v>
      </c>
      <c r="C283" s="29" t="s">
        <v>37</v>
      </c>
      <c r="D283" s="29" t="s">
        <v>204</v>
      </c>
      <c r="E283" s="29" t="s">
        <v>302</v>
      </c>
      <c r="F283" s="28" t="s">
        <v>818</v>
      </c>
      <c r="G283" s="28" t="s">
        <v>1014</v>
      </c>
      <c r="H283" s="28"/>
      <c r="I283" s="92" t="s">
        <v>1809</v>
      </c>
      <c r="J283" s="93" t="s">
        <v>1412</v>
      </c>
      <c r="K283" s="17" t="str">
        <f t="array" ref="K283">CONCATENATE("(",A283,",",VLOOKUP(B283,Núcleo!B$2:E$11,4,TRUE),",",VLOOKUP(C283,'Tipo de Processo'!B$2:D$55,3,TRUE),",",VLOOKUP(D283,'Termo Geral'!B$2:D$173,3,TRUE),",",VLOOKUP(E283,'Termo Específico'!B$2:D$301,3,TRUE),",",MATCH(TRUE,Documento!B$2:B$998=F283,0),",",IF(G283="Complementar",0,1),",",IF(H283="","NULL",CONCATENATE("'",H283,"'")),",",I283,",",IF(J283="baixa","'BAIXA'",IF(J283="média","'MEDIA'",IF(J283="alta","'ALTA'","NULL"))),"),")</f>
        <v>(282,2,12,14,281,298,0,NULL,0,'MEDIA'),</v>
      </c>
    </row>
    <row r="284" spans="1:11" ht="30.75" customHeight="1">
      <c r="A284" s="27">
        <v>283</v>
      </c>
      <c r="B284" s="40" t="s">
        <v>1008</v>
      </c>
      <c r="C284" s="29" t="s">
        <v>37</v>
      </c>
      <c r="D284" s="29" t="s">
        <v>204</v>
      </c>
      <c r="E284" s="29" t="s">
        <v>302</v>
      </c>
      <c r="F284" s="28" t="s">
        <v>820</v>
      </c>
      <c r="G284" s="28" t="s">
        <v>1014</v>
      </c>
      <c r="H284" s="28"/>
      <c r="I284" s="92" t="s">
        <v>1809</v>
      </c>
      <c r="J284" s="93" t="s">
        <v>1412</v>
      </c>
      <c r="K284" s="17" t="str">
        <f t="array" ref="K284">CONCATENATE("(",A284,",",VLOOKUP(B284,Núcleo!B$2:E$11,4,TRUE),",",VLOOKUP(C284,'Tipo de Processo'!B$2:D$55,3,TRUE),",",VLOOKUP(D284,'Termo Geral'!B$2:D$173,3,TRUE),",",VLOOKUP(E284,'Termo Específico'!B$2:D$301,3,TRUE),",",MATCH(TRUE,Documento!B$2:B$998=F284,0),",",IF(G284="Complementar",0,1),",",IF(H284="","NULL",CONCATENATE("'",H284,"'")),",",I284,",",IF(J284="baixa","'BAIXA'",IF(J284="média","'MEDIA'",IF(J284="alta","'ALTA'","NULL"))),"),")</f>
        <v>(283,2,12,14,281,304,0,NULL,0,'MEDIA'),</v>
      </c>
    </row>
    <row r="285" spans="1:11" ht="30.75" customHeight="1">
      <c r="A285" s="27">
        <v>284</v>
      </c>
      <c r="B285" s="36" t="s">
        <v>1008</v>
      </c>
      <c r="C285" s="29" t="s">
        <v>37</v>
      </c>
      <c r="D285" s="29" t="s">
        <v>204</v>
      </c>
      <c r="E285" s="29" t="s">
        <v>303</v>
      </c>
      <c r="F285" s="28" t="s">
        <v>818</v>
      </c>
      <c r="G285" s="28" t="s">
        <v>1014</v>
      </c>
      <c r="H285" s="28"/>
      <c r="I285" s="92" t="s">
        <v>1809</v>
      </c>
      <c r="J285" s="93" t="s">
        <v>1412</v>
      </c>
      <c r="K285" s="17" t="str">
        <f t="array" ref="K285">CONCATENATE("(",A285,",",VLOOKUP(B285,Núcleo!B$2:E$11,4,TRUE),",",VLOOKUP(C285,'Tipo de Processo'!B$2:D$55,3,TRUE),",",VLOOKUP(D285,'Termo Geral'!B$2:D$173,3,TRUE),",",VLOOKUP(E285,'Termo Específico'!B$2:D$301,3,TRUE),",",MATCH(TRUE,Documento!B$2:B$998=F285,0),",",IF(G285="Complementar",0,1),",",IF(H285="","NULL",CONCATENATE("'",H285,"'")),",",I285,",",IF(J285="baixa","'BAIXA'",IF(J285="média","'MEDIA'",IF(J285="alta","'ALTA'","NULL"))),"),")</f>
        <v>(284,2,12,14,282,298,0,NULL,0,'MEDIA'),</v>
      </c>
    </row>
    <row r="286" spans="1:11" ht="30.75" customHeight="1">
      <c r="A286" s="27">
        <v>285</v>
      </c>
      <c r="B286" s="36" t="s">
        <v>1008</v>
      </c>
      <c r="C286" s="29" t="s">
        <v>37</v>
      </c>
      <c r="D286" s="29" t="s">
        <v>204</v>
      </c>
      <c r="E286" s="29" t="s">
        <v>303</v>
      </c>
      <c r="F286" s="28" t="s">
        <v>820</v>
      </c>
      <c r="G286" s="28" t="s">
        <v>1014</v>
      </c>
      <c r="H286" s="28"/>
      <c r="I286" s="92" t="s">
        <v>1809</v>
      </c>
      <c r="J286" s="93" t="s">
        <v>1412</v>
      </c>
      <c r="K286" s="17" t="str">
        <f t="array" ref="K286">CONCATENATE("(",A286,",",VLOOKUP(B286,Núcleo!B$2:E$11,4,TRUE),",",VLOOKUP(C286,'Tipo de Processo'!B$2:D$55,3,TRUE),",",VLOOKUP(D286,'Termo Geral'!B$2:D$173,3,TRUE),",",VLOOKUP(E286,'Termo Específico'!B$2:D$301,3,TRUE),",",MATCH(TRUE,Documento!B$2:B$998=F286,0),",",IF(G286="Complementar",0,1),",",IF(H286="","NULL",CONCATENATE("'",H286,"'")),",",I286,",",IF(J286="baixa","'BAIXA'",IF(J286="média","'MEDIA'",IF(J286="alta","'ALTA'","NULL"))),"),")</f>
        <v>(285,2,12,14,282,304,0,NULL,0,'MEDIA'),</v>
      </c>
    </row>
    <row r="287" spans="1:11" ht="30.75" customHeight="1">
      <c r="A287" s="27">
        <v>286</v>
      </c>
      <c r="B287" s="36" t="s">
        <v>1008</v>
      </c>
      <c r="C287" s="29" t="s">
        <v>37</v>
      </c>
      <c r="D287" s="29" t="s">
        <v>205</v>
      </c>
      <c r="E287" s="29" t="s">
        <v>302</v>
      </c>
      <c r="F287" s="28" t="s">
        <v>822</v>
      </c>
      <c r="G287" s="28" t="s">
        <v>1014</v>
      </c>
      <c r="H287" s="28"/>
      <c r="I287" s="92" t="s">
        <v>1809</v>
      </c>
      <c r="J287" s="93" t="s">
        <v>1411</v>
      </c>
      <c r="K287" s="17" t="str">
        <f t="array" ref="K287">CONCATENATE("(",A287,",",VLOOKUP(B287,Núcleo!B$2:E$11,4,TRUE),",",VLOOKUP(C287,'Tipo de Processo'!B$2:D$55,3,TRUE),",",VLOOKUP(D287,'Termo Geral'!B$2:D$173,3,TRUE),",",VLOOKUP(E287,'Termo Específico'!B$2:D$301,3,TRUE),",",MATCH(TRUE,Documento!B$2:B$998=F287,0),",",IF(G287="Complementar",0,1),",",IF(H287="","NULL",CONCATENATE("'",H287,"'")),",",I287,",",IF(J287="baixa","'BAIXA'",IF(J287="média","'MEDIA'",IF(J287="alta","'ALTA'","NULL"))),"),")</f>
        <v>(286,2,12,15,281,272,0,NULL,0,'BAIXA'),</v>
      </c>
    </row>
    <row r="288" spans="1:11" ht="30.75" customHeight="1">
      <c r="A288" s="27">
        <v>287</v>
      </c>
      <c r="B288" s="37" t="s">
        <v>1008</v>
      </c>
      <c r="C288" s="29" t="s">
        <v>37</v>
      </c>
      <c r="D288" s="29" t="s">
        <v>220</v>
      </c>
      <c r="E288" s="29" t="s">
        <v>220</v>
      </c>
      <c r="F288" s="28" t="s">
        <v>939</v>
      </c>
      <c r="G288" s="28" t="s">
        <v>1014</v>
      </c>
      <c r="H288" s="28"/>
      <c r="I288" s="92" t="s">
        <v>1809</v>
      </c>
      <c r="J288" s="93" t="s">
        <v>1412</v>
      </c>
      <c r="K288" s="17" t="str">
        <f t="array" ref="K288">CONCATENATE("(",A288,",",VLOOKUP(B288,Núcleo!B$2:E$11,4,TRUE),",",VLOOKUP(C288,'Tipo de Processo'!B$2:D$55,3,TRUE),",",VLOOKUP(D288,'Termo Geral'!B$2:D$173,3,TRUE),",",VLOOKUP(E288,'Termo Específico'!B$2:D$301,3,TRUE),",",MATCH(TRUE,Documento!B$2:B$998=F288,0),",",IF(G288="Complementar",0,1),",",IF(H288="","NULL",CONCATENATE("'",H288,"'")),",",I288,",",IF(J288="baixa","'BAIXA'",IF(J288="média","'MEDIA'",IF(J288="alta","'ALTA'","NULL"))),"),")</f>
        <v>(287,2,12,169,274,294,0,NULL,0,'MEDIA'),</v>
      </c>
    </row>
    <row r="289" spans="1:11" ht="30.75" customHeight="1">
      <c r="A289" s="27">
        <v>288</v>
      </c>
      <c r="B289" s="36" t="s">
        <v>1008</v>
      </c>
      <c r="C289" s="29" t="s">
        <v>40</v>
      </c>
      <c r="D289" s="29" t="s">
        <v>210</v>
      </c>
      <c r="E289" s="29" t="s">
        <v>295</v>
      </c>
      <c r="F289" s="28" t="s">
        <v>846</v>
      </c>
      <c r="G289" s="28" t="s">
        <v>1014</v>
      </c>
      <c r="H289" s="28"/>
      <c r="I289" s="92" t="s">
        <v>1809</v>
      </c>
      <c r="J289" s="93" t="s">
        <v>1412</v>
      </c>
      <c r="K289" s="17" t="str">
        <f t="array" ref="K289">CONCATENATE("(",A289,",",VLOOKUP(B289,Núcleo!B$2:E$11,4,TRUE),",",VLOOKUP(C289,'Tipo de Processo'!B$2:D$55,3,TRUE),",",VLOOKUP(D289,'Termo Geral'!B$2:D$173,3,TRUE),",",VLOOKUP(E289,'Termo Específico'!B$2:D$301,3,TRUE),",",MATCH(TRUE,Documento!B$2:B$998=F289,0),",",IF(G289="Complementar",0,1),",",IF(H289="","NULL",CONCATENATE("'",H289,"'")),",",I289,",",IF(J289="baixa","'BAIXA'",IF(J289="média","'MEDIA'",IF(J289="alta","'ALTA'","NULL"))),"),")</f>
        <v>(288,2,20,49,55,25,0,NULL,0,'MEDIA'),</v>
      </c>
    </row>
    <row r="290" spans="1:11" ht="30.75" customHeight="1">
      <c r="A290" s="27">
        <v>289</v>
      </c>
      <c r="B290" s="36" t="s">
        <v>1008</v>
      </c>
      <c r="C290" s="29" t="s">
        <v>40</v>
      </c>
      <c r="D290" s="29" t="s">
        <v>210</v>
      </c>
      <c r="E290" s="29" t="s">
        <v>295</v>
      </c>
      <c r="F290" s="28" t="s">
        <v>1537</v>
      </c>
      <c r="G290" s="28" t="s">
        <v>1014</v>
      </c>
      <c r="H290" s="28"/>
      <c r="I290" s="92" t="s">
        <v>1809</v>
      </c>
      <c r="J290" s="93" t="s">
        <v>1412</v>
      </c>
      <c r="K290" s="17" t="str">
        <f t="array" ref="K290">CONCATENATE("(",A290,",",VLOOKUP(B290,Núcleo!B$2:E$11,4,TRUE),",",VLOOKUP(C290,'Tipo de Processo'!B$2:D$55,3,TRUE),",",VLOOKUP(D290,'Termo Geral'!B$2:D$173,3,TRUE),",",VLOOKUP(E290,'Termo Específico'!B$2:D$301,3,TRUE),",",MATCH(TRUE,Documento!B$2:B$998=F290,0),",",IF(G290="Complementar",0,1),",",IF(H290="","NULL",CONCATENATE("'",H290,"'")),",",I290,",",IF(J290="baixa","'BAIXA'",IF(J290="média","'MEDIA'",IF(J290="alta","'ALTA'","NULL"))),"),")</f>
        <v>(289,2,20,49,55,697,0,NULL,0,'MEDIA'),</v>
      </c>
    </row>
    <row r="291" spans="1:11" ht="30.75" customHeight="1">
      <c r="A291" s="27">
        <v>290</v>
      </c>
      <c r="B291" s="37" t="s">
        <v>1008</v>
      </c>
      <c r="C291" s="29" t="s">
        <v>40</v>
      </c>
      <c r="D291" s="29" t="s">
        <v>210</v>
      </c>
      <c r="E291" s="29" t="s">
        <v>295</v>
      </c>
      <c r="F291" s="28" t="s">
        <v>849</v>
      </c>
      <c r="G291" s="28" t="s">
        <v>1014</v>
      </c>
      <c r="H291" s="28"/>
      <c r="I291" s="92" t="s">
        <v>1809</v>
      </c>
      <c r="J291" s="93" t="s">
        <v>1412</v>
      </c>
      <c r="K291" s="17" t="str">
        <f t="array" ref="K291">CONCATENATE("(",A291,",",VLOOKUP(B291,Núcleo!B$2:E$11,4,TRUE),",",VLOOKUP(C291,'Tipo de Processo'!B$2:D$55,3,TRUE),",",VLOOKUP(D291,'Termo Geral'!B$2:D$173,3,TRUE),",",VLOOKUP(E291,'Termo Específico'!B$2:D$301,3,TRUE),",",MATCH(TRUE,Documento!B$2:B$998=F291,0),",",IF(G291="Complementar",0,1),",",IF(H291="","NULL",CONCATENATE("'",H291,"'")),",",I291,",",IF(J291="baixa","'BAIXA'",IF(J291="média","'MEDIA'",IF(J291="alta","'ALTA'","NULL"))),"),")</f>
        <v>(290,2,20,49,55,661,0,NULL,0,'MEDIA'),</v>
      </c>
    </row>
    <row r="292" spans="1:11" ht="30.75" customHeight="1">
      <c r="A292" s="27">
        <v>291</v>
      </c>
      <c r="B292" s="36" t="s">
        <v>1008</v>
      </c>
      <c r="C292" s="29" t="s">
        <v>40</v>
      </c>
      <c r="D292" s="29" t="s">
        <v>210</v>
      </c>
      <c r="E292" s="29" t="s">
        <v>304</v>
      </c>
      <c r="F292" s="28" t="s">
        <v>846</v>
      </c>
      <c r="G292" s="28" t="s">
        <v>1014</v>
      </c>
      <c r="H292" s="28"/>
      <c r="I292" s="92" t="s">
        <v>1809</v>
      </c>
      <c r="J292" s="93" t="s">
        <v>1410</v>
      </c>
      <c r="K292" s="17" t="str">
        <f t="array" ref="K292">CONCATENATE("(",A292,",",VLOOKUP(B292,Núcleo!B$2:E$11,4,TRUE),",",VLOOKUP(C292,'Tipo de Processo'!B$2:D$55,3,TRUE),",",VLOOKUP(D292,'Termo Geral'!B$2:D$173,3,TRUE),",",VLOOKUP(E292,'Termo Específico'!B$2:D$301,3,TRUE),",",MATCH(TRUE,Documento!B$2:B$998=F292,0),",",IF(G292="Complementar",0,1),",",IF(H292="","NULL",CONCATENATE("'",H292,"'")),",",I292,",",IF(J292="baixa","'BAIXA'",IF(J292="média","'MEDIA'",IF(J292="alta","'ALTA'","NULL"))),"),")</f>
        <v>(291,2,20,49,114,25,0,NULL,0,'ALTA'),</v>
      </c>
    </row>
    <row r="293" spans="1:11" ht="30.75" customHeight="1">
      <c r="A293" s="27">
        <v>292</v>
      </c>
      <c r="B293" s="37" t="s">
        <v>1008</v>
      </c>
      <c r="C293" s="29" t="s">
        <v>40</v>
      </c>
      <c r="D293" s="29" t="s">
        <v>210</v>
      </c>
      <c r="E293" s="29" t="s">
        <v>304</v>
      </c>
      <c r="F293" s="28" t="s">
        <v>1537</v>
      </c>
      <c r="G293" s="28" t="s">
        <v>1014</v>
      </c>
      <c r="H293" s="28"/>
      <c r="I293" s="92" t="s">
        <v>1809</v>
      </c>
      <c r="J293" s="93" t="s">
        <v>1410</v>
      </c>
      <c r="K293" s="17" t="str">
        <f t="array" ref="K293">CONCATENATE("(",A293,",",VLOOKUP(B293,Núcleo!B$2:E$11,4,TRUE),",",VLOOKUP(C293,'Tipo de Processo'!B$2:D$55,3,TRUE),",",VLOOKUP(D293,'Termo Geral'!B$2:D$173,3,TRUE),",",VLOOKUP(E293,'Termo Específico'!B$2:D$301,3,TRUE),",",MATCH(TRUE,Documento!B$2:B$998=F293,0),",",IF(G293="Complementar",0,1),",",IF(H293="","NULL",CONCATENATE("'",H293,"'")),",",I293,",",IF(J293="baixa","'BAIXA'",IF(J293="média","'MEDIA'",IF(J293="alta","'ALTA'","NULL"))),"),")</f>
        <v>(292,2,20,49,114,697,0,NULL,0,'ALTA'),</v>
      </c>
    </row>
    <row r="294" spans="1:11" ht="30.75" customHeight="1">
      <c r="A294" s="27">
        <v>293</v>
      </c>
      <c r="B294" s="36" t="s">
        <v>1008</v>
      </c>
      <c r="C294" s="29" t="s">
        <v>40</v>
      </c>
      <c r="D294" s="29" t="s">
        <v>210</v>
      </c>
      <c r="E294" s="29" t="s">
        <v>304</v>
      </c>
      <c r="F294" s="28" t="s">
        <v>849</v>
      </c>
      <c r="G294" s="28" t="s">
        <v>1014</v>
      </c>
      <c r="H294" s="28"/>
      <c r="I294" s="92" t="s">
        <v>1809</v>
      </c>
      <c r="J294" s="93" t="s">
        <v>1410</v>
      </c>
      <c r="K294" s="17" t="str">
        <f t="array" ref="K294">CONCATENATE("(",A294,",",VLOOKUP(B294,Núcleo!B$2:E$11,4,TRUE),",",VLOOKUP(C294,'Tipo de Processo'!B$2:D$55,3,TRUE),",",VLOOKUP(D294,'Termo Geral'!B$2:D$173,3,TRUE),",",VLOOKUP(E294,'Termo Específico'!B$2:D$301,3,TRUE),",",MATCH(TRUE,Documento!B$2:B$998=F294,0),",",IF(G294="Complementar",0,1),",",IF(H294="","NULL",CONCATENATE("'",H294,"'")),",",I294,",",IF(J294="baixa","'BAIXA'",IF(J294="média","'MEDIA'",IF(J294="alta","'ALTA'","NULL"))),"),")</f>
        <v>(293,2,20,49,114,661,0,NULL,0,'ALTA'),</v>
      </c>
    </row>
    <row r="295" spans="1:11" ht="30.75" customHeight="1">
      <c r="A295" s="27">
        <v>294</v>
      </c>
      <c r="B295" s="36" t="s">
        <v>1008</v>
      </c>
      <c r="C295" s="29" t="s">
        <v>39</v>
      </c>
      <c r="D295" s="29" t="s">
        <v>207</v>
      </c>
      <c r="E295" s="29" t="s">
        <v>296</v>
      </c>
      <c r="F295" s="28" t="s">
        <v>839</v>
      </c>
      <c r="G295" s="28" t="s">
        <v>1014</v>
      </c>
      <c r="H295" s="28"/>
      <c r="I295" s="92" t="s">
        <v>1809</v>
      </c>
      <c r="J295" s="93" t="s">
        <v>1411</v>
      </c>
      <c r="K295" s="17" t="str">
        <f t="array" ref="K295">CONCATENATE("(",A295,",",VLOOKUP(B295,Núcleo!B$2:E$11,4,TRUE),",",VLOOKUP(C295,'Tipo de Processo'!B$2:D$55,3,TRUE),",",VLOOKUP(D295,'Termo Geral'!B$2:D$173,3,TRUE),",",VLOOKUP(E295,'Termo Específico'!B$2:D$301,3,TRUE),",",MATCH(TRUE,Documento!B$2:B$998=F295,0),",",IF(G295="Complementar",0,1),",",IF(H295="","NULL",CONCATENATE("'",H295,"'")),",",I295,",",IF(J295="baixa","'BAIXA'",IF(J295="média","'MEDIA'",IF(J295="alta","'ALTA'","NULL"))),"),")</f>
        <v>(294,2,30,37,28,266,0,NULL,0,'BAIXA'),</v>
      </c>
    </row>
    <row r="296" spans="1:11" ht="30.75" customHeight="1">
      <c r="A296" s="27">
        <v>295</v>
      </c>
      <c r="B296" s="36" t="s">
        <v>1008</v>
      </c>
      <c r="C296" s="29" t="s">
        <v>39</v>
      </c>
      <c r="D296" s="29" t="s">
        <v>207</v>
      </c>
      <c r="E296" s="29" t="s">
        <v>296</v>
      </c>
      <c r="F296" s="28" t="s">
        <v>1421</v>
      </c>
      <c r="G296" s="28" t="s">
        <v>1014</v>
      </c>
      <c r="H296" s="28"/>
      <c r="I296" s="92" t="s">
        <v>1809</v>
      </c>
      <c r="J296" s="93" t="s">
        <v>1411</v>
      </c>
      <c r="K296" s="17" t="str">
        <f t="array" ref="K296">CONCATENATE("(",A296,",",VLOOKUP(B296,Núcleo!B$2:E$11,4,TRUE),",",VLOOKUP(C296,'Tipo de Processo'!B$2:D$55,3,TRUE),",",VLOOKUP(D296,'Termo Geral'!B$2:D$173,3,TRUE),",",VLOOKUP(E296,'Termo Específico'!B$2:D$301,3,TRUE),",",MATCH(TRUE,Documento!B$2:B$998=F296,0),",",IF(G296="Complementar",0,1),",",IF(H296="","NULL",CONCATENATE("'",H296,"'")),",",I296,",",IF(J296="baixa","'BAIXA'",IF(J296="média","'MEDIA'",IF(J296="alta","'ALTA'","NULL"))),"),")</f>
        <v>(295,2,30,37,28,20,0,NULL,0,'BAIXA'),</v>
      </c>
    </row>
    <row r="297" spans="1:11" ht="30.75" customHeight="1">
      <c r="A297" s="27">
        <v>296</v>
      </c>
      <c r="B297" s="36" t="s">
        <v>1008</v>
      </c>
      <c r="C297" s="29" t="s">
        <v>39</v>
      </c>
      <c r="D297" s="29" t="s">
        <v>207</v>
      </c>
      <c r="E297" s="29" t="s">
        <v>296</v>
      </c>
      <c r="F297" s="28" t="s">
        <v>1586</v>
      </c>
      <c r="G297" s="28" t="s">
        <v>1014</v>
      </c>
      <c r="H297" s="28"/>
      <c r="I297" s="92" t="s">
        <v>1809</v>
      </c>
      <c r="J297" s="93" t="s">
        <v>1411</v>
      </c>
      <c r="K297" s="17" t="str">
        <f t="array" ref="K297">CONCATENATE("(",A297,",",VLOOKUP(B297,Núcleo!B$2:E$11,4,TRUE),",",VLOOKUP(C297,'Tipo de Processo'!B$2:D$55,3,TRUE),",",VLOOKUP(D297,'Termo Geral'!B$2:D$173,3,TRUE),",",VLOOKUP(E297,'Termo Específico'!B$2:D$301,3,TRUE),",",MATCH(TRUE,Documento!B$2:B$998=F297,0),",",IF(G297="Complementar",0,1),",",IF(H297="","NULL",CONCATENATE("'",H297,"'")),",",I297,",",IF(J297="baixa","'BAIXA'",IF(J297="média","'MEDIA'",IF(J297="alta","'ALTA'","NULL"))),"),")</f>
        <v>(296,2,30,37,28,933,0,NULL,0,'BAIXA'),</v>
      </c>
    </row>
    <row r="298" spans="1:11" ht="30.75" customHeight="1">
      <c r="A298" s="27">
        <v>297</v>
      </c>
      <c r="B298" s="36" t="s">
        <v>1008</v>
      </c>
      <c r="C298" s="29" t="s">
        <v>39</v>
      </c>
      <c r="D298" s="29" t="s">
        <v>207</v>
      </c>
      <c r="E298" s="29" t="s">
        <v>298</v>
      </c>
      <c r="F298" s="28" t="s">
        <v>1542</v>
      </c>
      <c r="G298" s="28" t="s">
        <v>1014</v>
      </c>
      <c r="H298" s="28"/>
      <c r="I298" s="92" t="s">
        <v>1809</v>
      </c>
      <c r="J298" s="93" t="s">
        <v>1412</v>
      </c>
      <c r="K298" s="17" t="str">
        <f t="array" ref="K298">CONCATENATE("(",A298,",",VLOOKUP(B298,Núcleo!B$2:E$11,4,TRUE),",",VLOOKUP(C298,'Tipo de Processo'!B$2:D$55,3,TRUE),",",VLOOKUP(D298,'Termo Geral'!B$2:D$173,3,TRUE),",",VLOOKUP(E298,'Termo Específico'!B$2:D$301,3,TRUE),",",MATCH(TRUE,Documento!B$2:B$998=F298,0),",",IF(G298="Complementar",0,1),",",IF(H298="","NULL",CONCATENATE("'",H298,"'")),",",I298,",",IF(J298="baixa","'BAIXA'",IF(J298="média","'MEDIA'",IF(J298="alta","'ALTA'","NULL"))),"),")</f>
        <v>(297,2,30,37,205,715,0,NULL,0,'MEDIA'),</v>
      </c>
    </row>
    <row r="299" spans="1:11" ht="30.75" customHeight="1">
      <c r="A299" s="27">
        <v>298</v>
      </c>
      <c r="B299" s="36" t="s">
        <v>1008</v>
      </c>
      <c r="C299" s="29" t="s">
        <v>39</v>
      </c>
      <c r="D299" s="29" t="s">
        <v>207</v>
      </c>
      <c r="E299" s="29" t="s">
        <v>298</v>
      </c>
      <c r="F299" s="28" t="s">
        <v>1664</v>
      </c>
      <c r="G299" s="28" t="s">
        <v>1014</v>
      </c>
      <c r="H299" s="28"/>
      <c r="I299" s="92" t="s">
        <v>1809</v>
      </c>
      <c r="J299" s="93" t="s">
        <v>1412</v>
      </c>
      <c r="K299" s="17" t="str">
        <f t="array" ref="K299">CONCATENATE("(",A299,",",VLOOKUP(B299,Núcleo!B$2:E$11,4,TRUE),",",VLOOKUP(C299,'Tipo de Processo'!B$2:D$55,3,TRUE),",",VLOOKUP(D299,'Termo Geral'!B$2:D$173,3,TRUE),",",VLOOKUP(E299,'Termo Específico'!B$2:D$301,3,TRUE),",",MATCH(TRUE,Documento!B$2:B$998=F299,0),",",IF(G299="Complementar",0,1),",",IF(H299="","NULL",CONCATENATE("'",H299,"'")),",",I299,",",IF(J299="baixa","'BAIXA'",IF(J299="média","'MEDIA'",IF(J299="alta","'ALTA'","NULL"))),"),")</f>
        <v>(298,2,30,37,205,914,0,NULL,0,'MEDIA'),</v>
      </c>
    </row>
    <row r="300" spans="1:11" ht="30.75" customHeight="1">
      <c r="A300" s="27">
        <v>299</v>
      </c>
      <c r="B300" s="36" t="s">
        <v>1008</v>
      </c>
      <c r="C300" s="29" t="s">
        <v>39</v>
      </c>
      <c r="D300" s="29" t="s">
        <v>207</v>
      </c>
      <c r="E300" s="29" t="s">
        <v>298</v>
      </c>
      <c r="F300" s="28" t="s">
        <v>838</v>
      </c>
      <c r="G300" s="28" t="s">
        <v>1014</v>
      </c>
      <c r="H300" s="28"/>
      <c r="I300" s="92" t="s">
        <v>1809</v>
      </c>
      <c r="J300" s="93" t="s">
        <v>1412</v>
      </c>
      <c r="K300" s="17" t="str">
        <f t="array" ref="K300">CONCATENATE("(",A300,",",VLOOKUP(B300,Núcleo!B$2:E$11,4,TRUE),",",VLOOKUP(C300,'Tipo de Processo'!B$2:D$55,3,TRUE),",",VLOOKUP(D300,'Termo Geral'!B$2:D$173,3,TRUE),",",VLOOKUP(E300,'Termo Específico'!B$2:D$301,3,TRUE),",",MATCH(TRUE,Documento!B$2:B$998=F300,0),",",IF(G300="Complementar",0,1),",",IF(H300="","NULL",CONCATENATE("'",H300,"'")),",",I300,",",IF(J300="baixa","'BAIXA'",IF(J300="média","'MEDIA'",IF(J300="alta","'ALTA'","NULL"))),"),")</f>
        <v>(299,2,30,37,205,551,0,NULL,0,'MEDIA'),</v>
      </c>
    </row>
    <row r="301" spans="1:11" ht="30.75" customHeight="1">
      <c r="A301" s="27">
        <v>300</v>
      </c>
      <c r="B301" s="37" t="s">
        <v>1008</v>
      </c>
      <c r="C301" s="29" t="s">
        <v>39</v>
      </c>
      <c r="D301" s="29" t="s">
        <v>207</v>
      </c>
      <c r="E301" s="29" t="s">
        <v>303</v>
      </c>
      <c r="F301" s="23" t="s">
        <v>839</v>
      </c>
      <c r="G301" s="28" t="s">
        <v>1014</v>
      </c>
      <c r="H301" s="28"/>
      <c r="I301" s="92" t="s">
        <v>1809</v>
      </c>
      <c r="J301" s="93" t="s">
        <v>1411</v>
      </c>
      <c r="K301" s="17" t="str">
        <f t="array" ref="K301">CONCATENATE("(",A301,",",VLOOKUP(B301,Núcleo!B$2:E$11,4,TRUE),",",VLOOKUP(C301,'Tipo de Processo'!B$2:D$55,3,TRUE),",",VLOOKUP(D301,'Termo Geral'!B$2:D$173,3,TRUE),",",VLOOKUP(E301,'Termo Específico'!B$2:D$301,3,TRUE),",",MATCH(TRUE,Documento!B$2:B$998=F301,0),",",IF(G301="Complementar",0,1),",",IF(H301="","NULL",CONCATENATE("'",H301,"'")),",",I301,",",IF(J301="baixa","'BAIXA'",IF(J301="média","'MEDIA'",IF(J301="alta","'ALTA'","NULL"))),"),")</f>
        <v>(300,2,30,37,282,266,0,NULL,0,'BAIXA'),</v>
      </c>
    </row>
    <row r="302" spans="1:11" ht="30.75" customHeight="1">
      <c r="A302" s="27">
        <v>301</v>
      </c>
      <c r="B302" s="36" t="s">
        <v>1008</v>
      </c>
      <c r="C302" s="29" t="s">
        <v>39</v>
      </c>
      <c r="D302" s="29" t="s">
        <v>207</v>
      </c>
      <c r="E302" s="29" t="s">
        <v>303</v>
      </c>
      <c r="F302" s="28" t="s">
        <v>1421</v>
      </c>
      <c r="G302" s="28" t="s">
        <v>1014</v>
      </c>
      <c r="H302" s="28"/>
      <c r="I302" s="92" t="s">
        <v>1809</v>
      </c>
      <c r="J302" s="93" t="s">
        <v>1411</v>
      </c>
      <c r="K302" s="17" t="str">
        <f t="array" ref="K302">CONCATENATE("(",A302,",",VLOOKUP(B302,Núcleo!B$2:E$11,4,TRUE),",",VLOOKUP(C302,'Tipo de Processo'!B$2:D$55,3,TRUE),",",VLOOKUP(D302,'Termo Geral'!B$2:D$173,3,TRUE),",",VLOOKUP(E302,'Termo Específico'!B$2:D$301,3,TRUE),",",MATCH(TRUE,Documento!B$2:B$998=F302,0),",",IF(G302="Complementar",0,1),",",IF(H302="","NULL",CONCATENATE("'",H302,"'")),",",I302,",",IF(J302="baixa","'BAIXA'",IF(J302="média","'MEDIA'",IF(J302="alta","'ALTA'","NULL"))),"),")</f>
        <v>(301,2,30,37,282,20,0,NULL,0,'BAIXA'),</v>
      </c>
    </row>
    <row r="303" spans="1:11" ht="30.75" customHeight="1">
      <c r="A303" s="27">
        <v>302</v>
      </c>
      <c r="B303" s="36" t="s">
        <v>1008</v>
      </c>
      <c r="C303" s="29" t="s">
        <v>39</v>
      </c>
      <c r="D303" s="29" t="s">
        <v>207</v>
      </c>
      <c r="E303" s="29" t="s">
        <v>303</v>
      </c>
      <c r="F303" s="28" t="s">
        <v>1586</v>
      </c>
      <c r="G303" s="28" t="s">
        <v>1014</v>
      </c>
      <c r="H303" s="28"/>
      <c r="I303" s="92" t="s">
        <v>1809</v>
      </c>
      <c r="J303" s="93" t="s">
        <v>1411</v>
      </c>
      <c r="K303" s="17" t="str">
        <f t="array" ref="K303">CONCATENATE("(",A303,",",VLOOKUP(B303,Núcleo!B$2:E$11,4,TRUE),",",VLOOKUP(C303,'Tipo de Processo'!B$2:D$55,3,TRUE),",",VLOOKUP(D303,'Termo Geral'!B$2:D$173,3,TRUE),",",VLOOKUP(E303,'Termo Específico'!B$2:D$301,3,TRUE),",",MATCH(TRUE,Documento!B$2:B$998=F303,0),",",IF(G303="Complementar",0,1),",",IF(H303="","NULL",CONCATENATE("'",H303,"'")),",",I303,",",IF(J303="baixa","'BAIXA'",IF(J303="média","'MEDIA'",IF(J303="alta","'ALTA'","NULL"))),"),")</f>
        <v>(302,2,30,37,282,933,0,NULL,0,'BAIXA'),</v>
      </c>
    </row>
    <row r="304" spans="1:11" ht="30.75" customHeight="1">
      <c r="A304" s="27">
        <v>303</v>
      </c>
      <c r="B304" s="36" t="s">
        <v>1008</v>
      </c>
      <c r="C304" s="29" t="s">
        <v>39</v>
      </c>
      <c r="D304" s="29" t="s">
        <v>207</v>
      </c>
      <c r="E304" s="29" t="s">
        <v>300</v>
      </c>
      <c r="F304" s="28" t="s">
        <v>1478</v>
      </c>
      <c r="G304" s="28" t="s">
        <v>1014</v>
      </c>
      <c r="H304" s="28"/>
      <c r="I304" s="92" t="s">
        <v>1809</v>
      </c>
      <c r="J304" s="93" t="s">
        <v>1412</v>
      </c>
      <c r="K304" s="17" t="str">
        <f t="array" ref="K304">CONCATENATE("(",A304,",",VLOOKUP(B304,Núcleo!B$2:E$11,4,TRUE),",",VLOOKUP(C304,'Tipo de Processo'!B$2:D$55,3,TRUE),",",VLOOKUP(D304,'Termo Geral'!B$2:D$173,3,TRUE),",",VLOOKUP(E304,'Termo Específico'!B$2:D$301,3,TRUE),",",MATCH(TRUE,Documento!B$2:B$998=F304,0),",",IF(G304="Complementar",0,1),",",IF(H304="","NULL",CONCATENATE("'",H304,"'")),",",I304,",",IF(J304="baixa","'BAIXA'",IF(J304="média","'MEDIA'",IF(J304="alta","'ALTA'","NULL"))),"),")</f>
        <v>(303,2,30,37,284,332,0,NULL,0,'MEDIA'),</v>
      </c>
    </row>
    <row r="305" spans="1:11" ht="30.75" customHeight="1">
      <c r="A305" s="27">
        <v>304</v>
      </c>
      <c r="B305" s="37" t="s">
        <v>1008</v>
      </c>
      <c r="C305" s="29" t="s">
        <v>39</v>
      </c>
      <c r="D305" s="29" t="s">
        <v>207</v>
      </c>
      <c r="E305" s="29" t="s">
        <v>300</v>
      </c>
      <c r="F305" s="28" t="s">
        <v>1516</v>
      </c>
      <c r="G305" s="28" t="s">
        <v>1014</v>
      </c>
      <c r="H305" s="28"/>
      <c r="I305" s="92" t="s">
        <v>1809</v>
      </c>
      <c r="J305" s="93" t="s">
        <v>1412</v>
      </c>
      <c r="K305" s="17" t="str">
        <f t="array" ref="K305">CONCATENATE("(",A305,",",VLOOKUP(B305,Núcleo!B$2:E$11,4,TRUE),",",VLOOKUP(C305,'Tipo de Processo'!B$2:D$55,3,TRUE),",",VLOOKUP(D305,'Termo Geral'!B$2:D$173,3,TRUE),",",VLOOKUP(E305,'Termo Específico'!B$2:D$301,3,TRUE),",",MATCH(TRUE,Documento!B$2:B$998=F305,0),",",IF(G305="Complementar",0,1),",",IF(H305="","NULL",CONCATENATE("'",H305,"'")),",",I305,",",IF(J305="baixa","'BAIXA'",IF(J305="média","'MEDIA'",IF(J305="alta","'ALTA'","NULL"))),"),")</f>
        <v>(304,2,30,37,284,588,0,NULL,0,'MEDIA'),</v>
      </c>
    </row>
    <row r="306" spans="1:11" ht="30.75" customHeight="1">
      <c r="A306" s="27">
        <v>305</v>
      </c>
      <c r="B306" s="36" t="s">
        <v>1008</v>
      </c>
      <c r="C306" s="29" t="s">
        <v>39</v>
      </c>
      <c r="D306" s="29" t="s">
        <v>207</v>
      </c>
      <c r="E306" s="29" t="s">
        <v>300</v>
      </c>
      <c r="F306" s="28" t="s">
        <v>838</v>
      </c>
      <c r="G306" s="28" t="s">
        <v>1014</v>
      </c>
      <c r="H306" s="28"/>
      <c r="I306" s="92" t="s">
        <v>1809</v>
      </c>
      <c r="J306" s="93" t="s">
        <v>1412</v>
      </c>
      <c r="K306" s="17" t="str">
        <f t="array" ref="K306">CONCATENATE("(",A306,",",VLOOKUP(B306,Núcleo!B$2:E$11,4,TRUE),",",VLOOKUP(C306,'Tipo de Processo'!B$2:D$55,3,TRUE),",",VLOOKUP(D306,'Termo Geral'!B$2:D$173,3,TRUE),",",VLOOKUP(E306,'Termo Específico'!B$2:D$301,3,TRUE),",",MATCH(TRUE,Documento!B$2:B$998=F306,0),",",IF(G306="Complementar",0,1),",",IF(H306="","NULL",CONCATENATE("'",H306,"'")),",",I306,",",IF(J306="baixa","'BAIXA'",IF(J306="média","'MEDIA'",IF(J306="alta","'ALTA'","NULL"))),"),")</f>
        <v>(305,2,30,37,284,551,0,NULL,0,'MEDIA'),</v>
      </c>
    </row>
    <row r="307" spans="1:11" ht="30.75" customHeight="1">
      <c r="A307" s="27">
        <v>306</v>
      </c>
      <c r="B307" s="36" t="s">
        <v>1008</v>
      </c>
      <c r="C307" s="29" t="s">
        <v>39</v>
      </c>
      <c r="D307" s="29" t="s">
        <v>207</v>
      </c>
      <c r="E307" s="29" t="s">
        <v>301</v>
      </c>
      <c r="F307" s="28" t="s">
        <v>1531</v>
      </c>
      <c r="G307" s="28" t="s">
        <v>1014</v>
      </c>
      <c r="H307" s="28"/>
      <c r="I307" s="92" t="s">
        <v>1809</v>
      </c>
      <c r="J307" s="93" t="s">
        <v>1412</v>
      </c>
      <c r="K307" s="17" t="str">
        <f t="array" ref="K307">CONCATENATE("(",A307,",",VLOOKUP(B307,Núcleo!B$2:E$11,4,TRUE),",",VLOOKUP(C307,'Tipo de Processo'!B$2:D$55,3,TRUE),",",VLOOKUP(D307,'Termo Geral'!B$2:D$173,3,TRUE),",",VLOOKUP(E307,'Termo Específico'!B$2:D$301,3,TRUE),",",MATCH(TRUE,Documento!B$2:B$998=F307,0),",",IF(G307="Complementar",0,1),",",IF(H307="","NULL",CONCATENATE("'",H307,"'")),",",I307,",",IF(J307="baixa","'BAIXA'",IF(J307="média","'MEDIA'",IF(J307="alta","'ALTA'","NULL"))),"),")</f>
        <v>(306,2,30,37,288,679,0,NULL,0,'MEDIA'),</v>
      </c>
    </row>
    <row r="308" spans="1:11" ht="30.75" customHeight="1">
      <c r="A308" s="27">
        <v>307</v>
      </c>
      <c r="B308" s="36" t="s">
        <v>1008</v>
      </c>
      <c r="C308" s="29" t="s">
        <v>39</v>
      </c>
      <c r="D308" s="29" t="s">
        <v>209</v>
      </c>
      <c r="E308" s="29" t="s">
        <v>296</v>
      </c>
      <c r="F308" s="28" t="s">
        <v>839</v>
      </c>
      <c r="G308" s="28" t="s">
        <v>1014</v>
      </c>
      <c r="H308" s="28"/>
      <c r="I308" s="92" t="s">
        <v>1809</v>
      </c>
      <c r="J308" s="93" t="s">
        <v>1411</v>
      </c>
      <c r="K308" s="17" t="str">
        <f t="array" ref="K308">CONCATENATE("(",A308,",",VLOOKUP(B308,Núcleo!B$2:E$11,4,TRUE),",",VLOOKUP(C308,'Tipo de Processo'!B$2:D$55,3,TRUE),",",VLOOKUP(D308,'Termo Geral'!B$2:D$173,3,TRUE),",",VLOOKUP(E308,'Termo Específico'!B$2:D$301,3,TRUE),",",MATCH(TRUE,Documento!B$2:B$998=F308,0),",",IF(G308="Complementar",0,1),",",IF(H308="","NULL",CONCATENATE("'",H308,"'")),",",I308,",",IF(J308="baixa","'BAIXA'",IF(J308="média","'MEDIA'",IF(J308="alta","'ALTA'","NULL"))),"),")</f>
        <v>(307,2,30,48,28,266,0,NULL,0,'BAIXA'),</v>
      </c>
    </row>
    <row r="309" spans="1:11" ht="30.75" customHeight="1">
      <c r="A309" s="27">
        <v>308</v>
      </c>
      <c r="B309" s="36" t="s">
        <v>1008</v>
      </c>
      <c r="C309" s="29" t="s">
        <v>39</v>
      </c>
      <c r="D309" s="29" t="s">
        <v>209</v>
      </c>
      <c r="E309" s="29" t="s">
        <v>296</v>
      </c>
      <c r="F309" s="28" t="s">
        <v>1421</v>
      </c>
      <c r="G309" s="28" t="s">
        <v>1014</v>
      </c>
      <c r="H309" s="28"/>
      <c r="I309" s="92" t="s">
        <v>1809</v>
      </c>
      <c r="J309" s="93" t="s">
        <v>1411</v>
      </c>
      <c r="K309" s="17" t="str">
        <f t="array" ref="K309">CONCATENATE("(",A309,",",VLOOKUP(B309,Núcleo!B$2:E$11,4,TRUE),",",VLOOKUP(C309,'Tipo de Processo'!B$2:D$55,3,TRUE),",",VLOOKUP(D309,'Termo Geral'!B$2:D$173,3,TRUE),",",VLOOKUP(E309,'Termo Específico'!B$2:D$301,3,TRUE),",",MATCH(TRUE,Documento!B$2:B$998=F309,0),",",IF(G309="Complementar",0,1),",",IF(H309="","NULL",CONCATENATE("'",H309,"'")),",",I309,",",IF(J309="baixa","'BAIXA'",IF(J309="média","'MEDIA'",IF(J309="alta","'ALTA'","NULL"))),"),")</f>
        <v>(308,2,30,48,28,20,0,NULL,0,'BAIXA'),</v>
      </c>
    </row>
    <row r="310" spans="1:11" ht="30.75" customHeight="1">
      <c r="A310" s="27">
        <v>309</v>
      </c>
      <c r="B310" s="36" t="s">
        <v>1008</v>
      </c>
      <c r="C310" s="29" t="s">
        <v>39</v>
      </c>
      <c r="D310" s="29" t="s">
        <v>209</v>
      </c>
      <c r="E310" s="29" t="s">
        <v>296</v>
      </c>
      <c r="F310" s="28" t="s">
        <v>1586</v>
      </c>
      <c r="G310" s="28" t="s">
        <v>1014</v>
      </c>
      <c r="H310" s="28"/>
      <c r="I310" s="92" t="s">
        <v>1809</v>
      </c>
      <c r="J310" s="93" t="s">
        <v>1411</v>
      </c>
      <c r="K310" s="17" t="str">
        <f t="array" ref="K310">CONCATENATE("(",A310,",",VLOOKUP(B310,Núcleo!B$2:E$11,4,TRUE),",",VLOOKUP(C310,'Tipo de Processo'!B$2:D$55,3,TRUE),",",VLOOKUP(D310,'Termo Geral'!B$2:D$173,3,TRUE),",",VLOOKUP(E310,'Termo Específico'!B$2:D$301,3,TRUE),",",MATCH(TRUE,Documento!B$2:B$998=F310,0),",",IF(G310="Complementar",0,1),",",IF(H310="","NULL",CONCATENATE("'",H310,"'")),",",I310,",",IF(J310="baixa","'BAIXA'",IF(J310="média","'MEDIA'",IF(J310="alta","'ALTA'","NULL"))),"),")</f>
        <v>(309,2,30,48,28,933,0,NULL,0,'BAIXA'),</v>
      </c>
    </row>
    <row r="311" spans="1:11" ht="30.75" customHeight="1">
      <c r="A311" s="27">
        <v>310</v>
      </c>
      <c r="B311" s="37" t="s">
        <v>1008</v>
      </c>
      <c r="C311" s="29" t="s">
        <v>39</v>
      </c>
      <c r="D311" s="29" t="s">
        <v>209</v>
      </c>
      <c r="E311" s="29" t="s">
        <v>298</v>
      </c>
      <c r="F311" s="28" t="s">
        <v>1542</v>
      </c>
      <c r="G311" s="28" t="s">
        <v>1014</v>
      </c>
      <c r="H311" s="28"/>
      <c r="I311" s="92" t="s">
        <v>1809</v>
      </c>
      <c r="J311" s="93" t="s">
        <v>1412</v>
      </c>
      <c r="K311" s="17" t="str">
        <f t="array" ref="K311">CONCATENATE("(",A311,",",VLOOKUP(B311,Núcleo!B$2:E$11,4,TRUE),",",VLOOKUP(C311,'Tipo de Processo'!B$2:D$55,3,TRUE),",",VLOOKUP(D311,'Termo Geral'!B$2:D$173,3,TRUE),",",VLOOKUP(E311,'Termo Específico'!B$2:D$301,3,TRUE),",",MATCH(TRUE,Documento!B$2:B$998=F311,0),",",IF(G311="Complementar",0,1),",",IF(H311="","NULL",CONCATENATE("'",H311,"'")),",",I311,",",IF(J311="baixa","'BAIXA'",IF(J311="média","'MEDIA'",IF(J311="alta","'ALTA'","NULL"))),"),")</f>
        <v>(310,2,30,48,205,715,0,NULL,0,'MEDIA'),</v>
      </c>
    </row>
    <row r="312" spans="1:11" ht="30.75" customHeight="1">
      <c r="A312" s="27">
        <v>311</v>
      </c>
      <c r="B312" s="37" t="s">
        <v>1008</v>
      </c>
      <c r="C312" s="29" t="s">
        <v>39</v>
      </c>
      <c r="D312" s="29" t="s">
        <v>209</v>
      </c>
      <c r="E312" s="29" t="s">
        <v>298</v>
      </c>
      <c r="F312" s="28" t="s">
        <v>1664</v>
      </c>
      <c r="G312" s="28" t="s">
        <v>1014</v>
      </c>
      <c r="H312" s="28"/>
      <c r="I312" s="92" t="s">
        <v>1809</v>
      </c>
      <c r="J312" s="93" t="s">
        <v>1412</v>
      </c>
      <c r="K312" s="17" t="str">
        <f t="array" ref="K312">CONCATENATE("(",A312,",",VLOOKUP(B312,Núcleo!B$2:E$11,4,TRUE),",",VLOOKUP(C312,'Tipo de Processo'!B$2:D$55,3,TRUE),",",VLOOKUP(D312,'Termo Geral'!B$2:D$173,3,TRUE),",",VLOOKUP(E312,'Termo Específico'!B$2:D$301,3,TRUE),",",MATCH(TRUE,Documento!B$2:B$998=F312,0),",",IF(G312="Complementar",0,1),",",IF(H312="","NULL",CONCATENATE("'",H312,"'")),",",I312,",",IF(J312="baixa","'BAIXA'",IF(J312="média","'MEDIA'",IF(J312="alta","'ALTA'","NULL"))),"),")</f>
        <v>(311,2,30,48,205,914,0,NULL,0,'MEDIA'),</v>
      </c>
    </row>
    <row r="313" spans="1:11" ht="30.75" customHeight="1">
      <c r="A313" s="27">
        <v>312</v>
      </c>
      <c r="B313" s="36" t="s">
        <v>1008</v>
      </c>
      <c r="C313" s="29" t="s">
        <v>39</v>
      </c>
      <c r="D313" s="29" t="s">
        <v>209</v>
      </c>
      <c r="E313" s="29" t="s">
        <v>298</v>
      </c>
      <c r="F313" s="28" t="s">
        <v>838</v>
      </c>
      <c r="G313" s="28" t="s">
        <v>1014</v>
      </c>
      <c r="H313" s="28"/>
      <c r="I313" s="92" t="s">
        <v>1809</v>
      </c>
      <c r="J313" s="93" t="s">
        <v>1412</v>
      </c>
      <c r="K313" s="17" t="str">
        <f t="array" ref="K313">CONCATENATE("(",A313,",",VLOOKUP(B313,Núcleo!B$2:E$11,4,TRUE),",",VLOOKUP(C313,'Tipo de Processo'!B$2:D$55,3,TRUE),",",VLOOKUP(D313,'Termo Geral'!B$2:D$173,3,TRUE),",",VLOOKUP(E313,'Termo Específico'!B$2:D$301,3,TRUE),",",MATCH(TRUE,Documento!B$2:B$998=F313,0),",",IF(G313="Complementar",0,1),",",IF(H313="","NULL",CONCATENATE("'",H313,"'")),",",I313,",",IF(J313="baixa","'BAIXA'",IF(J313="média","'MEDIA'",IF(J313="alta","'ALTA'","NULL"))),"),")</f>
        <v>(312,2,30,48,205,551,0,NULL,0,'MEDIA'),</v>
      </c>
    </row>
    <row r="314" spans="1:11" ht="30.75" customHeight="1">
      <c r="A314" s="27">
        <v>313</v>
      </c>
      <c r="B314" s="36" t="s">
        <v>1008</v>
      </c>
      <c r="C314" s="29" t="s">
        <v>39</v>
      </c>
      <c r="D314" s="29" t="s">
        <v>209</v>
      </c>
      <c r="E314" s="29" t="s">
        <v>303</v>
      </c>
      <c r="F314" s="28" t="s">
        <v>839</v>
      </c>
      <c r="G314" s="28" t="s">
        <v>1014</v>
      </c>
      <c r="H314" s="28"/>
      <c r="I314" s="92" t="s">
        <v>1809</v>
      </c>
      <c r="J314" s="93" t="s">
        <v>1411</v>
      </c>
      <c r="K314" s="17" t="str">
        <f t="array" ref="K314">CONCATENATE("(",A314,",",VLOOKUP(B314,Núcleo!B$2:E$11,4,TRUE),",",VLOOKUP(C314,'Tipo de Processo'!B$2:D$55,3,TRUE),",",VLOOKUP(D314,'Termo Geral'!B$2:D$173,3,TRUE),",",VLOOKUP(E314,'Termo Específico'!B$2:D$301,3,TRUE),",",MATCH(TRUE,Documento!B$2:B$998=F314,0),",",IF(G314="Complementar",0,1),",",IF(H314="","NULL",CONCATENATE("'",H314,"'")),",",I314,",",IF(J314="baixa","'BAIXA'",IF(J314="média","'MEDIA'",IF(J314="alta","'ALTA'","NULL"))),"),")</f>
        <v>(313,2,30,48,282,266,0,NULL,0,'BAIXA'),</v>
      </c>
    </row>
    <row r="315" spans="1:11" ht="30.75" customHeight="1">
      <c r="A315" s="27">
        <v>314</v>
      </c>
      <c r="B315" s="37" t="s">
        <v>1008</v>
      </c>
      <c r="C315" s="29" t="s">
        <v>39</v>
      </c>
      <c r="D315" s="29" t="s">
        <v>209</v>
      </c>
      <c r="E315" s="29" t="s">
        <v>303</v>
      </c>
      <c r="F315" s="28" t="s">
        <v>1421</v>
      </c>
      <c r="G315" s="28" t="s">
        <v>1014</v>
      </c>
      <c r="H315" s="28"/>
      <c r="I315" s="92" t="s">
        <v>1809</v>
      </c>
      <c r="J315" s="93" t="s">
        <v>1411</v>
      </c>
      <c r="K315" s="17" t="str">
        <f t="array" ref="K315">CONCATENATE("(",A315,",",VLOOKUP(B315,Núcleo!B$2:E$11,4,TRUE),",",VLOOKUP(C315,'Tipo de Processo'!B$2:D$55,3,TRUE),",",VLOOKUP(D315,'Termo Geral'!B$2:D$173,3,TRUE),",",VLOOKUP(E315,'Termo Específico'!B$2:D$301,3,TRUE),",",MATCH(TRUE,Documento!B$2:B$998=F315,0),",",IF(G315="Complementar",0,1),",",IF(H315="","NULL",CONCATENATE("'",H315,"'")),",",I315,",",IF(J315="baixa","'BAIXA'",IF(J315="média","'MEDIA'",IF(J315="alta","'ALTA'","NULL"))),"),")</f>
        <v>(314,2,30,48,282,20,0,NULL,0,'BAIXA'),</v>
      </c>
    </row>
    <row r="316" spans="1:11" ht="30.75" customHeight="1">
      <c r="A316" s="27">
        <v>315</v>
      </c>
      <c r="B316" s="37" t="s">
        <v>1008</v>
      </c>
      <c r="C316" s="29" t="s">
        <v>39</v>
      </c>
      <c r="D316" s="29" t="s">
        <v>209</v>
      </c>
      <c r="E316" s="29" t="s">
        <v>303</v>
      </c>
      <c r="F316" s="28" t="s">
        <v>1586</v>
      </c>
      <c r="G316" s="28" t="s">
        <v>1014</v>
      </c>
      <c r="H316" s="28"/>
      <c r="I316" s="92" t="s">
        <v>1809</v>
      </c>
      <c r="J316" s="93" t="s">
        <v>1411</v>
      </c>
      <c r="K316" s="17" t="str">
        <f t="array" ref="K316">CONCATENATE("(",A316,",",VLOOKUP(B316,Núcleo!B$2:E$11,4,TRUE),",",VLOOKUP(C316,'Tipo de Processo'!B$2:D$55,3,TRUE),",",VLOOKUP(D316,'Termo Geral'!B$2:D$173,3,TRUE),",",VLOOKUP(E316,'Termo Específico'!B$2:D$301,3,TRUE),",",MATCH(TRUE,Documento!B$2:B$998=F316,0),",",IF(G316="Complementar",0,1),",",IF(H316="","NULL",CONCATENATE("'",H316,"'")),",",I316,",",IF(J316="baixa","'BAIXA'",IF(J316="média","'MEDIA'",IF(J316="alta","'ALTA'","NULL"))),"),")</f>
        <v>(315,2,30,48,282,933,0,NULL,0,'BAIXA'),</v>
      </c>
    </row>
    <row r="317" spans="1:11" ht="30.75" customHeight="1">
      <c r="A317" s="27">
        <v>316</v>
      </c>
      <c r="B317" s="36" t="s">
        <v>1008</v>
      </c>
      <c r="C317" s="29" t="s">
        <v>39</v>
      </c>
      <c r="D317" s="29" t="s">
        <v>209</v>
      </c>
      <c r="E317" s="29" t="s">
        <v>300</v>
      </c>
      <c r="F317" s="28" t="s">
        <v>1478</v>
      </c>
      <c r="G317" s="28" t="s">
        <v>1014</v>
      </c>
      <c r="H317" s="28"/>
      <c r="I317" s="92" t="s">
        <v>1809</v>
      </c>
      <c r="J317" s="93" t="s">
        <v>1411</v>
      </c>
      <c r="K317" s="17" t="str">
        <f t="array" ref="K317">CONCATENATE("(",A317,",",VLOOKUP(B317,Núcleo!B$2:E$11,4,TRUE),",",VLOOKUP(C317,'Tipo de Processo'!B$2:D$55,3,TRUE),",",VLOOKUP(D317,'Termo Geral'!B$2:D$173,3,TRUE),",",VLOOKUP(E317,'Termo Específico'!B$2:D$301,3,TRUE),",",MATCH(TRUE,Documento!B$2:B$998=F317,0),",",IF(G317="Complementar",0,1),",",IF(H317="","NULL",CONCATENATE("'",H317,"'")),",",I317,",",IF(J317="baixa","'BAIXA'",IF(J317="média","'MEDIA'",IF(J317="alta","'ALTA'","NULL"))),"),")</f>
        <v>(316,2,30,48,284,332,0,NULL,0,'BAIXA'),</v>
      </c>
    </row>
    <row r="318" spans="1:11" ht="30.75" customHeight="1">
      <c r="A318" s="27">
        <v>317</v>
      </c>
      <c r="B318" s="37" t="s">
        <v>1008</v>
      </c>
      <c r="C318" s="29" t="s">
        <v>39</v>
      </c>
      <c r="D318" s="29" t="s">
        <v>209</v>
      </c>
      <c r="E318" s="29" t="s">
        <v>300</v>
      </c>
      <c r="F318" s="28" t="s">
        <v>1516</v>
      </c>
      <c r="G318" s="28" t="s">
        <v>1014</v>
      </c>
      <c r="H318" s="28"/>
      <c r="I318" s="92" t="s">
        <v>1809</v>
      </c>
      <c r="J318" s="93" t="s">
        <v>1411</v>
      </c>
      <c r="K318" s="17" t="str">
        <f t="array" ref="K318">CONCATENATE("(",A318,",",VLOOKUP(B318,Núcleo!B$2:E$11,4,TRUE),",",VLOOKUP(C318,'Tipo de Processo'!B$2:D$55,3,TRUE),",",VLOOKUP(D318,'Termo Geral'!B$2:D$173,3,TRUE),",",VLOOKUP(E318,'Termo Específico'!B$2:D$301,3,TRUE),",",MATCH(TRUE,Documento!B$2:B$998=F318,0),",",IF(G318="Complementar",0,1),",",IF(H318="","NULL",CONCATENATE("'",H318,"'")),",",I318,",",IF(J318="baixa","'BAIXA'",IF(J318="média","'MEDIA'",IF(J318="alta","'ALTA'","NULL"))),"),")</f>
        <v>(317,2,30,48,284,588,0,NULL,0,'BAIXA'),</v>
      </c>
    </row>
    <row r="319" spans="1:11" ht="30.75" customHeight="1">
      <c r="A319" s="27">
        <v>318</v>
      </c>
      <c r="B319" s="36" t="s">
        <v>1008</v>
      </c>
      <c r="C319" s="29" t="s">
        <v>39</v>
      </c>
      <c r="D319" s="29" t="s">
        <v>209</v>
      </c>
      <c r="E319" s="29" t="s">
        <v>300</v>
      </c>
      <c r="F319" s="28" t="s">
        <v>838</v>
      </c>
      <c r="G319" s="28" t="s">
        <v>1014</v>
      </c>
      <c r="H319" s="28"/>
      <c r="I319" s="92" t="s">
        <v>1809</v>
      </c>
      <c r="J319" s="93" t="s">
        <v>1411</v>
      </c>
      <c r="K319" s="17" t="str">
        <f t="array" ref="K319">CONCATENATE("(",A319,",",VLOOKUP(B319,Núcleo!B$2:E$11,4,TRUE),",",VLOOKUP(C319,'Tipo de Processo'!B$2:D$55,3,TRUE),",",VLOOKUP(D319,'Termo Geral'!B$2:D$173,3,TRUE),",",VLOOKUP(E319,'Termo Específico'!B$2:D$301,3,TRUE),",",MATCH(TRUE,Documento!B$2:B$998=F319,0),",",IF(G319="Complementar",0,1),",",IF(H319="","NULL",CONCATENATE("'",H319,"'")),",",I319,",",IF(J319="baixa","'BAIXA'",IF(J319="média","'MEDIA'",IF(J319="alta","'ALTA'","NULL"))),"),")</f>
        <v>(318,2,30,48,284,551,0,NULL,0,'BAIXA'),</v>
      </c>
    </row>
    <row r="320" spans="1:11" ht="30.75" customHeight="1">
      <c r="A320" s="27">
        <v>319</v>
      </c>
      <c r="B320" s="36" t="s">
        <v>1008</v>
      </c>
      <c r="C320" s="29" t="s">
        <v>39</v>
      </c>
      <c r="D320" s="29" t="s">
        <v>209</v>
      </c>
      <c r="E320" s="29" t="s">
        <v>301</v>
      </c>
      <c r="F320" s="28" t="s">
        <v>1531</v>
      </c>
      <c r="G320" s="28" t="s">
        <v>1014</v>
      </c>
      <c r="H320" s="28"/>
      <c r="I320" s="92" t="s">
        <v>1809</v>
      </c>
      <c r="J320" s="93" t="s">
        <v>1412</v>
      </c>
      <c r="K320" s="17" t="str">
        <f t="array" ref="K320">CONCATENATE("(",A320,",",VLOOKUP(B320,Núcleo!B$2:E$11,4,TRUE),",",VLOOKUP(C320,'Tipo de Processo'!B$2:D$55,3,TRUE),",",VLOOKUP(D320,'Termo Geral'!B$2:D$173,3,TRUE),",",VLOOKUP(E320,'Termo Específico'!B$2:D$301,3,TRUE),",",MATCH(TRUE,Documento!B$2:B$998=F320,0),",",IF(G320="Complementar",0,1),",",IF(H320="","NULL",CONCATENATE("'",H320,"'")),",",I320,",",IF(J320="baixa","'BAIXA'",IF(J320="média","'MEDIA'",IF(J320="alta","'ALTA'","NULL"))),"),")</f>
        <v>(319,2,30,48,288,679,0,NULL,0,'MEDIA'),</v>
      </c>
    </row>
    <row r="321" spans="1:11" ht="30.75" customHeight="1">
      <c r="A321" s="27">
        <v>320</v>
      </c>
      <c r="B321" s="37" t="s">
        <v>1008</v>
      </c>
      <c r="C321" s="28" t="s">
        <v>39</v>
      </c>
      <c r="D321" s="28" t="s">
        <v>211</v>
      </c>
      <c r="E321" s="29" t="s">
        <v>1033</v>
      </c>
      <c r="F321" s="28" t="s">
        <v>1034</v>
      </c>
      <c r="G321" s="28" t="s">
        <v>1014</v>
      </c>
      <c r="H321" s="28"/>
      <c r="I321" s="92" t="s">
        <v>1809</v>
      </c>
      <c r="J321" s="93" t="s">
        <v>1412</v>
      </c>
      <c r="K321" s="17" t="str">
        <f t="array" ref="K321">CONCATENATE("(",A321,",",VLOOKUP(B321,Núcleo!B$2:E$11,4,TRUE),",",VLOOKUP(C321,'Tipo de Processo'!B$2:D$55,3,TRUE),",",VLOOKUP(D321,'Termo Geral'!B$2:D$173,3,TRUE),",",VLOOKUP(E321,'Termo Específico'!B$2:D$301,3,TRUE),",",MATCH(TRUE,Documento!B$2:B$998=F321,0),",",IF(G321="Complementar",0,1),",",IF(H321="","NULL",CONCATENATE("'",H321,"'")),",",I321,",",IF(J321="baixa","'BAIXA'",IF(J321="média","'MEDIA'",IF(J321="alta","'ALTA'","NULL"))),"),")</f>
        <v>(320,2,30,54,152,736,0,NULL,0,'MEDIA'),</v>
      </c>
    </row>
    <row r="322" spans="1:11" ht="30.75" customHeight="1">
      <c r="A322" s="27">
        <v>321</v>
      </c>
      <c r="B322" s="37" t="s">
        <v>1008</v>
      </c>
      <c r="C322" s="23" t="s">
        <v>39</v>
      </c>
      <c r="D322" s="41" t="s">
        <v>211</v>
      </c>
      <c r="E322" s="41" t="s">
        <v>315</v>
      </c>
      <c r="F322" s="23" t="s">
        <v>895</v>
      </c>
      <c r="G322" s="29" t="s">
        <v>1014</v>
      </c>
      <c r="H322" s="29"/>
      <c r="I322" s="92" t="s">
        <v>1809</v>
      </c>
      <c r="J322" s="92" t="s">
        <v>1411</v>
      </c>
      <c r="K322" s="17" t="str">
        <f t="array" ref="K322">CONCATENATE("(",A322,",",VLOOKUP(B322,Núcleo!B$2:E$11,4,TRUE),",",VLOOKUP(C322,'Tipo de Processo'!B$2:D$55,3,TRUE),",",VLOOKUP(D322,'Termo Geral'!B$2:D$173,3,TRUE),",",VLOOKUP(E322,'Termo Específico'!B$2:D$301,3,TRUE),",",MATCH(TRUE,Documento!B$2:B$998=F322,0),",",IF(G322="Complementar",0,1),",",IF(H322="","NULL",CONCATENATE("'",H322,"'")),",",I322,",",IF(J322="baixa","'BAIXA'",IF(J322="média","'MEDIA'",IF(J322="alta","'ALTA'","NULL"))),"),")</f>
        <v>(321,2,30,54,190,735,0,NULL,0,'BAIXA'),</v>
      </c>
    </row>
    <row r="323" spans="1:11" ht="30.75" customHeight="1">
      <c r="A323" s="27">
        <v>322</v>
      </c>
      <c r="B323" s="37" t="s">
        <v>1008</v>
      </c>
      <c r="C323" s="29" t="s">
        <v>39</v>
      </c>
      <c r="D323" s="28" t="s">
        <v>212</v>
      </c>
      <c r="E323" s="28" t="s">
        <v>320</v>
      </c>
      <c r="F323" s="28" t="s">
        <v>909</v>
      </c>
      <c r="G323" s="28" t="s">
        <v>1014</v>
      </c>
      <c r="H323" s="28"/>
      <c r="I323" s="92" t="s">
        <v>1809</v>
      </c>
      <c r="J323" s="93" t="s">
        <v>1412</v>
      </c>
      <c r="K323" s="17" t="str">
        <f t="array" ref="K323">CONCATENATE("(",A323,",",VLOOKUP(B323,Núcleo!B$2:E$11,4,TRUE),",",VLOOKUP(C323,'Tipo de Processo'!B$2:D$55,3,TRUE),",",VLOOKUP(D323,'Termo Geral'!B$2:D$173,3,TRUE),",",VLOOKUP(E323,'Termo Específico'!B$2:D$301,3,TRUE),",",MATCH(TRUE,Documento!B$2:B$998=F323,0),",",IF(G323="Complementar",0,1),",",IF(H323="","NULL",CONCATENATE("'",H323,"'")),",",I323,",",IF(J323="baixa","'BAIXA'",IF(J323="média","'MEDIA'",IF(J323="alta","'ALTA'","NULL"))),"),")</f>
        <v>(322,2,30,58,202,5,0,NULL,0,'MEDIA'),</v>
      </c>
    </row>
    <row r="324" spans="1:11" ht="30.75" customHeight="1">
      <c r="A324" s="27">
        <v>323</v>
      </c>
      <c r="B324" s="37" t="s">
        <v>1008</v>
      </c>
      <c r="C324" s="29" t="s">
        <v>39</v>
      </c>
      <c r="D324" s="28" t="s">
        <v>212</v>
      </c>
      <c r="E324" s="28" t="s">
        <v>321</v>
      </c>
      <c r="F324" s="28" t="s">
        <v>909</v>
      </c>
      <c r="G324" s="28" t="s">
        <v>1014</v>
      </c>
      <c r="H324" s="28"/>
      <c r="I324" s="92" t="s">
        <v>1809</v>
      </c>
      <c r="J324" s="93" t="s">
        <v>1412</v>
      </c>
      <c r="K324" s="17" t="str">
        <f t="array" ref="K324">CONCATENATE("(",A324,",",VLOOKUP(B324,Núcleo!B$2:E$11,4,TRUE),",",VLOOKUP(C324,'Tipo de Processo'!B$2:D$55,3,TRUE),",",VLOOKUP(D324,'Termo Geral'!B$2:D$173,3,TRUE),",",VLOOKUP(E324,'Termo Específico'!B$2:D$301,3,TRUE),",",MATCH(TRUE,Documento!B$2:B$998=F324,0),",",IF(G324="Complementar",0,1),",",IF(H324="","NULL",CONCATENATE("'",H324,"'")),",",I324,",",IF(J324="baixa","'BAIXA'",IF(J324="média","'MEDIA'",IF(J324="alta","'ALTA'","NULL"))),"),")</f>
        <v>(323,2,30,58,229,5,0,NULL,0,'MEDIA'),</v>
      </c>
    </row>
    <row r="325" spans="1:11" ht="30.75" customHeight="1">
      <c r="A325" s="27">
        <v>324</v>
      </c>
      <c r="B325" s="39" t="s">
        <v>1008</v>
      </c>
      <c r="C325" s="29" t="s">
        <v>39</v>
      </c>
      <c r="D325" s="28" t="s">
        <v>212</v>
      </c>
      <c r="E325" s="29" t="s">
        <v>322</v>
      </c>
      <c r="F325" s="29" t="s">
        <v>909</v>
      </c>
      <c r="G325" s="28" t="s">
        <v>1014</v>
      </c>
      <c r="H325" s="28"/>
      <c r="I325" s="92" t="s">
        <v>1809</v>
      </c>
      <c r="J325" s="93" t="s">
        <v>1412</v>
      </c>
      <c r="K325" s="17" t="str">
        <f t="array" ref="K325">CONCATENATE("(",A325,",",VLOOKUP(B325,Núcleo!B$2:E$11,4,TRUE),",",VLOOKUP(C325,'Tipo de Processo'!B$2:D$55,3,TRUE),",",VLOOKUP(D325,'Termo Geral'!B$2:D$173,3,TRUE),",",VLOOKUP(E325,'Termo Específico'!B$2:D$301,3,TRUE),",",MATCH(TRUE,Documento!B$2:B$998=F325,0),",",IF(G325="Complementar",0,1),",",IF(H325="","NULL",CONCATENATE("'",H325,"'")),",",I325,",",IF(J325="baixa","'BAIXA'",IF(J325="média","'MEDIA'",IF(J325="alta","'ALTA'","NULL"))),"),")</f>
        <v>(324,2,30,58,90,5,0,NULL,0,'MEDIA'),</v>
      </c>
    </row>
    <row r="326" spans="1:11" ht="30.75" customHeight="1">
      <c r="A326" s="27">
        <v>325</v>
      </c>
      <c r="B326" s="37" t="s">
        <v>1008</v>
      </c>
      <c r="C326" s="28" t="s">
        <v>39</v>
      </c>
      <c r="D326" s="28" t="s">
        <v>212</v>
      </c>
      <c r="E326" s="29" t="s">
        <v>325</v>
      </c>
      <c r="F326" s="28" t="s">
        <v>909</v>
      </c>
      <c r="G326" s="28" t="s">
        <v>1014</v>
      </c>
      <c r="H326" s="28"/>
      <c r="I326" s="92" t="s">
        <v>1809</v>
      </c>
      <c r="J326" s="93" t="s">
        <v>1412</v>
      </c>
      <c r="K326" s="17" t="str">
        <f t="array" ref="K326">CONCATENATE("(",A326,",",VLOOKUP(B326,Núcleo!B$2:E$11,4,TRUE),",",VLOOKUP(C326,'Tipo de Processo'!B$2:D$55,3,TRUE),",",VLOOKUP(D326,'Termo Geral'!B$2:D$173,3,TRUE),",",VLOOKUP(E326,'Termo Específico'!B$2:D$301,3,TRUE),",",MATCH(TRUE,Documento!B$2:B$998=F326,0),",",IF(G326="Complementar",0,1),",",IF(H326="","NULL",CONCATENATE("'",H326,"'")),",",I326,",",IF(J326="baixa","'BAIXA'",IF(J326="média","'MEDIA'",IF(J326="alta","'ALTA'","NULL"))),"),")</f>
        <v>(325,2,30,58,276,5,0,NULL,0,'MEDIA'),</v>
      </c>
    </row>
    <row r="327" spans="1:11" ht="30.75" customHeight="1">
      <c r="A327" s="27">
        <v>326</v>
      </c>
      <c r="B327" s="40" t="s">
        <v>1008</v>
      </c>
      <c r="C327" s="28" t="s">
        <v>39</v>
      </c>
      <c r="D327" s="28" t="s">
        <v>212</v>
      </c>
      <c r="E327" s="29" t="s">
        <v>326</v>
      </c>
      <c r="F327" s="28" t="s">
        <v>909</v>
      </c>
      <c r="G327" s="28" t="s">
        <v>1014</v>
      </c>
      <c r="H327" s="28"/>
      <c r="I327" s="92" t="s">
        <v>1809</v>
      </c>
      <c r="J327" s="93" t="s">
        <v>1412</v>
      </c>
      <c r="K327" s="17" t="str">
        <f t="array" ref="K327">CONCATENATE("(",A327,",",VLOOKUP(B327,Núcleo!B$2:E$11,4,TRUE),",",VLOOKUP(C327,'Tipo de Processo'!B$2:D$55,3,TRUE),",",VLOOKUP(D327,'Termo Geral'!B$2:D$173,3,TRUE),",",VLOOKUP(E327,'Termo Específico'!B$2:D$301,3,TRUE),",",MATCH(TRUE,Documento!B$2:B$998=F327,0),",",IF(G327="Complementar",0,1),",",IF(H327="","NULL",CONCATENATE("'",H327,"'")),",",I327,",",IF(J327="baixa","'BAIXA'",IF(J327="média","'MEDIA'",IF(J327="alta","'ALTA'","NULL"))),"),")</f>
        <v>(326,2,30,58,277,5,0,NULL,0,'MEDIA'),</v>
      </c>
    </row>
    <row r="328" spans="1:11" ht="30.75" customHeight="1">
      <c r="A328" s="27">
        <v>327</v>
      </c>
      <c r="B328" s="39" t="s">
        <v>1008</v>
      </c>
      <c r="C328" s="29" t="s">
        <v>39</v>
      </c>
      <c r="D328" s="29" t="s">
        <v>212</v>
      </c>
      <c r="E328" s="28" t="s">
        <v>327</v>
      </c>
      <c r="F328" s="28" t="s">
        <v>909</v>
      </c>
      <c r="G328" s="28" t="s">
        <v>1014</v>
      </c>
      <c r="H328" s="28"/>
      <c r="I328" s="92" t="s">
        <v>1809</v>
      </c>
      <c r="J328" s="93" t="s">
        <v>1412</v>
      </c>
      <c r="K328" s="17" t="str">
        <f t="array" ref="K328">CONCATENATE("(",A328,",",VLOOKUP(B328,Núcleo!B$2:E$11,4,TRUE),",",VLOOKUP(C328,'Tipo de Processo'!B$2:D$55,3,TRUE),",",VLOOKUP(D328,'Termo Geral'!B$2:D$173,3,TRUE),",",VLOOKUP(E328,'Termo Específico'!B$2:D$301,3,TRUE),",",MATCH(TRUE,Documento!B$2:B$998=F328,0),",",IF(G328="Complementar",0,1),",",IF(H328="","NULL",CONCATENATE("'",H328,"'")),",",I328,",",IF(J328="baixa","'BAIXA'",IF(J328="média","'MEDIA'",IF(J328="alta","'ALTA'","NULL"))),"),")</f>
        <v>(327,2,30,58,278,5,0,NULL,0,'MEDIA'),</v>
      </c>
    </row>
    <row r="329" spans="1:11" ht="30.75" customHeight="1">
      <c r="A329" s="27">
        <v>328</v>
      </c>
      <c r="B329" s="40" t="s">
        <v>1008</v>
      </c>
      <c r="C329" s="29" t="s">
        <v>39</v>
      </c>
      <c r="D329" s="29" t="s">
        <v>212</v>
      </c>
      <c r="E329" s="28" t="s">
        <v>328</v>
      </c>
      <c r="F329" s="28" t="s">
        <v>909</v>
      </c>
      <c r="G329" s="28" t="s">
        <v>1014</v>
      </c>
      <c r="H329" s="28"/>
      <c r="I329" s="92" t="s">
        <v>1809</v>
      </c>
      <c r="J329" s="93" t="s">
        <v>1412</v>
      </c>
      <c r="K329" s="17" t="str">
        <f t="array" ref="K329">CONCATENATE("(",A329,",",VLOOKUP(B329,Núcleo!B$2:E$11,4,TRUE),",",VLOOKUP(C329,'Tipo de Processo'!B$2:D$55,3,TRUE),",",VLOOKUP(D329,'Termo Geral'!B$2:D$173,3,TRUE),",",VLOOKUP(E329,'Termo Específico'!B$2:D$301,3,TRUE),",",MATCH(TRUE,Documento!B$2:B$998=F329,0),",",IF(G329="Complementar",0,1),",",IF(H329="","NULL",CONCATENATE("'",H329,"'")),",",I329,",",IF(J329="baixa","'BAIXA'",IF(J329="média","'MEDIA'",IF(J329="alta","'ALTA'","NULL"))),"),")</f>
        <v>(328,2,30,58,279,5,0,NULL,0,'MEDIA'),</v>
      </c>
    </row>
    <row r="330" spans="1:11" ht="30.75" customHeight="1">
      <c r="A330" s="27">
        <v>329</v>
      </c>
      <c r="B330" s="39" t="s">
        <v>1008</v>
      </c>
      <c r="C330" s="29" t="s">
        <v>39</v>
      </c>
      <c r="D330" s="29" t="s">
        <v>212</v>
      </c>
      <c r="E330" s="28" t="s">
        <v>329</v>
      </c>
      <c r="F330" s="28" t="s">
        <v>909</v>
      </c>
      <c r="G330" s="28" t="s">
        <v>1014</v>
      </c>
      <c r="H330" s="28"/>
      <c r="I330" s="92" t="s">
        <v>1809</v>
      </c>
      <c r="J330" s="93" t="s">
        <v>1412</v>
      </c>
      <c r="K330" s="17" t="str">
        <f t="array" ref="K330">CONCATENATE("(",A330,",",VLOOKUP(B330,Núcleo!B$2:E$11,4,TRUE),",",VLOOKUP(C330,'Tipo de Processo'!B$2:D$55,3,TRUE),",",VLOOKUP(D330,'Termo Geral'!B$2:D$173,3,TRUE),",",VLOOKUP(E330,'Termo Específico'!B$2:D$301,3,TRUE),",",MATCH(TRUE,Documento!B$2:B$998=F330,0),",",IF(G330="Complementar",0,1),",",IF(H330="","NULL",CONCATENATE("'",H330,"'")),",",I330,",",IF(J330="baixa","'BAIXA'",IF(J330="média","'MEDIA'",IF(J330="alta","'ALTA'","NULL"))),"),")</f>
        <v>(329,2,30,58,280,5,0,NULL,0,'MEDIA'),</v>
      </c>
    </row>
    <row r="331" spans="1:11" ht="30.75" customHeight="1">
      <c r="A331" s="27">
        <v>330</v>
      </c>
      <c r="B331" s="39" t="s">
        <v>1008</v>
      </c>
      <c r="C331" s="29" t="s">
        <v>39</v>
      </c>
      <c r="D331" s="29" t="s">
        <v>212</v>
      </c>
      <c r="E331" s="28" t="s">
        <v>330</v>
      </c>
      <c r="F331" s="28" t="s">
        <v>909</v>
      </c>
      <c r="G331" s="28" t="s">
        <v>1014</v>
      </c>
      <c r="H331" s="28"/>
      <c r="I331" s="92" t="s">
        <v>1809</v>
      </c>
      <c r="J331" s="93" t="s">
        <v>1411</v>
      </c>
      <c r="K331" s="17" t="str">
        <f t="array" ref="K331">CONCATENATE("(",A331,",",VLOOKUP(B331,Núcleo!B$2:E$11,4,TRUE),",",VLOOKUP(C331,'Tipo de Processo'!B$2:D$55,3,TRUE),",",VLOOKUP(D331,'Termo Geral'!B$2:D$173,3,TRUE),",",VLOOKUP(E331,'Termo Específico'!B$2:D$301,3,TRUE),",",MATCH(TRUE,Documento!B$2:B$998=F331,0),",",IF(G331="Complementar",0,1),",",IF(H331="","NULL",CONCATENATE("'",H331,"'")),",",I331,",",IF(J331="baixa","'BAIXA'",IF(J331="média","'MEDIA'",IF(J331="alta","'ALTA'","NULL"))),"),")</f>
        <v>(330,2,30,58,287,5,0,NULL,0,'BAIXA'),</v>
      </c>
    </row>
    <row r="332" spans="1:11" ht="30.75" customHeight="1">
      <c r="A332" s="27">
        <v>331</v>
      </c>
      <c r="B332" s="37" t="s">
        <v>1008</v>
      </c>
      <c r="C332" s="28" t="s">
        <v>39</v>
      </c>
      <c r="D332" s="28" t="s">
        <v>213</v>
      </c>
      <c r="E332" s="28" t="s">
        <v>1042</v>
      </c>
      <c r="F332" s="28" t="s">
        <v>1451</v>
      </c>
      <c r="G332" s="28" t="s">
        <v>1014</v>
      </c>
      <c r="H332" s="28"/>
      <c r="I332" s="92" t="s">
        <v>1809</v>
      </c>
      <c r="J332" s="93" t="s">
        <v>1412</v>
      </c>
      <c r="K332" s="17" t="str">
        <f t="array" ref="K332">CONCATENATE("(",A332,",",VLOOKUP(B332,Núcleo!B$2:E$11,4,TRUE),",",VLOOKUP(C332,'Tipo de Processo'!B$2:D$55,3,TRUE),",",VLOOKUP(D332,'Termo Geral'!B$2:D$173,3,TRUE),",",VLOOKUP(E332,'Termo Específico'!B$2:D$301,3,TRUE),",",MATCH(TRUE,Documento!B$2:B$998=F332,0),",",IF(G332="Complementar",0,1),",",IF(H332="","NULL",CONCATENATE("'",H332,"'")),",",I332,",",IF(J332="baixa","'BAIXA'",IF(J332="média","'MEDIA'",IF(J332="alta","'ALTA'","NULL"))),"),")</f>
        <v>(331,2,30,103,158,175,0,NULL,0,'MEDIA'),</v>
      </c>
    </row>
    <row r="333" spans="1:11" ht="30.75" customHeight="1">
      <c r="A333" s="27">
        <v>332</v>
      </c>
      <c r="B333" s="37" t="s">
        <v>1008</v>
      </c>
      <c r="C333" s="29" t="s">
        <v>39</v>
      </c>
      <c r="D333" s="29" t="s">
        <v>213</v>
      </c>
      <c r="E333" s="29" t="s">
        <v>332</v>
      </c>
      <c r="F333" s="28" t="s">
        <v>1451</v>
      </c>
      <c r="G333" s="28" t="s">
        <v>1014</v>
      </c>
      <c r="H333" s="28"/>
      <c r="I333" s="92" t="s">
        <v>1809</v>
      </c>
      <c r="J333" s="93" t="s">
        <v>1412</v>
      </c>
      <c r="K333" s="17" t="str">
        <f t="array" ref="K333">CONCATENATE("(",A333,",",VLOOKUP(B333,Núcleo!B$2:E$11,4,TRUE),",",VLOOKUP(C333,'Tipo de Processo'!B$2:D$55,3,TRUE),",",VLOOKUP(D333,'Termo Geral'!B$2:D$173,3,TRUE),",",VLOOKUP(E333,'Termo Específico'!B$2:D$301,3,TRUE),",",MATCH(TRUE,Documento!B$2:B$998=F333,0),",",IF(G333="Complementar",0,1),",",IF(H333="","NULL",CONCATENATE("'",H333,"'")),",",I333,",",IF(J333="baixa","'BAIXA'",IF(J333="média","'MEDIA'",IF(J333="alta","'ALTA'","NULL"))),"),")</f>
        <v>(332,2,30,103,196,175,0,NULL,0,'MEDIA'),</v>
      </c>
    </row>
    <row r="334" spans="1:11" ht="30.75" customHeight="1">
      <c r="A334" s="27">
        <v>333</v>
      </c>
      <c r="B334" s="39" t="s">
        <v>1008</v>
      </c>
      <c r="C334" s="29" t="s">
        <v>39</v>
      </c>
      <c r="D334" s="29" t="s">
        <v>215</v>
      </c>
      <c r="E334" s="29" t="s">
        <v>296</v>
      </c>
      <c r="F334" s="23" t="s">
        <v>839</v>
      </c>
      <c r="G334" s="28" t="s">
        <v>1014</v>
      </c>
      <c r="H334" s="28"/>
      <c r="I334" s="92" t="s">
        <v>1809</v>
      </c>
      <c r="J334" s="93" t="s">
        <v>1411</v>
      </c>
      <c r="K334" s="17" t="str">
        <f t="array" ref="K334">CONCATENATE("(",A334,",",VLOOKUP(B334,Núcleo!B$2:E$11,4,TRUE),",",VLOOKUP(C334,'Tipo de Processo'!B$2:D$55,3,TRUE),",",VLOOKUP(D334,'Termo Geral'!B$2:D$173,3,TRUE),",",VLOOKUP(E334,'Termo Específico'!B$2:D$301,3,TRUE),",",MATCH(TRUE,Documento!B$2:B$998=F334,0),",",IF(G334="Complementar",0,1),",",IF(H334="","NULL",CONCATENATE("'",H334,"'")),",",I334,",",IF(J334="baixa","'BAIXA'",IF(J334="média","'MEDIA'",IF(J334="alta","'ALTA'","NULL"))),"),")</f>
        <v>(333,2,30,130,28,266,0,NULL,0,'BAIXA'),</v>
      </c>
    </row>
    <row r="335" spans="1:11" ht="30.75" customHeight="1">
      <c r="A335" s="27">
        <v>334</v>
      </c>
      <c r="B335" s="37" t="s">
        <v>1008</v>
      </c>
      <c r="C335" s="29" t="s">
        <v>39</v>
      </c>
      <c r="D335" s="29" t="s">
        <v>215</v>
      </c>
      <c r="E335" s="29" t="s">
        <v>296</v>
      </c>
      <c r="F335" s="41" t="s">
        <v>1421</v>
      </c>
      <c r="G335" s="28" t="s">
        <v>1014</v>
      </c>
      <c r="H335" s="28"/>
      <c r="I335" s="92" t="s">
        <v>1809</v>
      </c>
      <c r="J335" s="93" t="s">
        <v>1411</v>
      </c>
      <c r="K335" s="17" t="str">
        <f t="array" ref="K335">CONCATENATE("(",A335,",",VLOOKUP(B335,Núcleo!B$2:E$11,4,TRUE),",",VLOOKUP(C335,'Tipo de Processo'!B$2:D$55,3,TRUE),",",VLOOKUP(D335,'Termo Geral'!B$2:D$173,3,TRUE),",",VLOOKUP(E335,'Termo Específico'!B$2:D$301,3,TRUE),",",MATCH(TRUE,Documento!B$2:B$998=F335,0),",",IF(G335="Complementar",0,1),",",IF(H335="","NULL",CONCATENATE("'",H335,"'")),",",I335,",",IF(J335="baixa","'BAIXA'",IF(J335="média","'MEDIA'",IF(J335="alta","'ALTA'","NULL"))),"),")</f>
        <v>(334,2,30,130,28,20,0,NULL,0,'BAIXA'),</v>
      </c>
    </row>
    <row r="336" spans="1:11" ht="30.75" customHeight="1">
      <c r="A336" s="27">
        <v>335</v>
      </c>
      <c r="B336" s="40" t="s">
        <v>1008</v>
      </c>
      <c r="C336" s="23" t="s">
        <v>39</v>
      </c>
      <c r="D336" s="41" t="s">
        <v>215</v>
      </c>
      <c r="E336" s="41" t="s">
        <v>296</v>
      </c>
      <c r="F336" s="23" t="s">
        <v>1586</v>
      </c>
      <c r="G336" s="29" t="s">
        <v>1014</v>
      </c>
      <c r="H336" s="29"/>
      <c r="I336" s="92" t="s">
        <v>1809</v>
      </c>
      <c r="J336" s="92" t="s">
        <v>1411</v>
      </c>
      <c r="K336" s="17" t="str">
        <f t="array" ref="K336">CONCATENATE("(",A336,",",VLOOKUP(B336,Núcleo!B$2:E$11,4,TRUE),",",VLOOKUP(C336,'Tipo de Processo'!B$2:D$55,3,TRUE),",",VLOOKUP(D336,'Termo Geral'!B$2:D$173,3,TRUE),",",VLOOKUP(E336,'Termo Específico'!B$2:D$301,3,TRUE),",",MATCH(TRUE,Documento!B$2:B$998=F336,0),",",IF(G336="Complementar",0,1),",",IF(H336="","NULL",CONCATENATE("'",H336,"'")),",",I336,",",IF(J336="baixa","'BAIXA'",IF(J336="média","'MEDIA'",IF(J336="alta","'ALTA'","NULL"))),"),")</f>
        <v>(335,2,30,130,28,933,0,NULL,0,'BAIXA'),</v>
      </c>
    </row>
    <row r="337" spans="1:11" ht="30.75" customHeight="1">
      <c r="A337" s="27">
        <v>336</v>
      </c>
      <c r="B337" s="37" t="s">
        <v>1008</v>
      </c>
      <c r="C337" s="29" t="s">
        <v>39</v>
      </c>
      <c r="D337" s="28" t="s">
        <v>215</v>
      </c>
      <c r="E337" s="28" t="s">
        <v>298</v>
      </c>
      <c r="F337" s="28" t="s">
        <v>1542</v>
      </c>
      <c r="G337" s="28" t="s">
        <v>1014</v>
      </c>
      <c r="H337" s="28"/>
      <c r="I337" s="92" t="s">
        <v>1809</v>
      </c>
      <c r="J337" s="93" t="s">
        <v>1412</v>
      </c>
      <c r="K337" s="17" t="str">
        <f t="array" ref="K337">CONCATENATE("(",A337,",",VLOOKUP(B337,Núcleo!B$2:E$11,4,TRUE),",",VLOOKUP(C337,'Tipo de Processo'!B$2:D$55,3,TRUE),",",VLOOKUP(D337,'Termo Geral'!B$2:D$173,3,TRUE),",",VLOOKUP(E337,'Termo Específico'!B$2:D$301,3,TRUE),",",MATCH(TRUE,Documento!B$2:B$998=F337,0),",",IF(G337="Complementar",0,1),",",IF(H337="","NULL",CONCATENATE("'",H337,"'")),",",I337,",",IF(J337="baixa","'BAIXA'",IF(J337="média","'MEDIA'",IF(J337="alta","'ALTA'","NULL"))),"),")</f>
        <v>(336,2,30,130,205,715,0,NULL,0,'MEDIA'),</v>
      </c>
    </row>
    <row r="338" spans="1:11" ht="30.75" customHeight="1">
      <c r="A338" s="27">
        <v>337</v>
      </c>
      <c r="B338" s="37" t="s">
        <v>1008</v>
      </c>
      <c r="C338" s="23" t="s">
        <v>39</v>
      </c>
      <c r="D338" s="41" t="s">
        <v>215</v>
      </c>
      <c r="E338" s="41" t="s">
        <v>298</v>
      </c>
      <c r="F338" s="23" t="s">
        <v>1664</v>
      </c>
      <c r="G338" s="29" t="s">
        <v>1014</v>
      </c>
      <c r="H338" s="29"/>
      <c r="I338" s="92" t="s">
        <v>1809</v>
      </c>
      <c r="J338" s="92" t="s">
        <v>1412</v>
      </c>
      <c r="K338" s="17" t="str">
        <f t="array" ref="K338">CONCATENATE("(",A338,",",VLOOKUP(B338,Núcleo!B$2:E$11,4,TRUE),",",VLOOKUP(C338,'Tipo de Processo'!B$2:D$55,3,TRUE),",",VLOOKUP(D338,'Termo Geral'!B$2:D$173,3,TRUE),",",VLOOKUP(E338,'Termo Específico'!B$2:D$301,3,TRUE),",",MATCH(TRUE,Documento!B$2:B$998=F338,0),",",IF(G338="Complementar",0,1),",",IF(H338="","NULL",CONCATENATE("'",H338,"'")),",",I338,",",IF(J338="baixa","'BAIXA'",IF(J338="média","'MEDIA'",IF(J338="alta","'ALTA'","NULL"))),"),")</f>
        <v>(337,2,30,130,205,914,0,NULL,0,'MEDIA'),</v>
      </c>
    </row>
    <row r="339" spans="1:11" ht="30.75" customHeight="1">
      <c r="A339" s="27">
        <v>338</v>
      </c>
      <c r="B339" s="39" t="s">
        <v>1008</v>
      </c>
      <c r="C339" s="28" t="s">
        <v>39</v>
      </c>
      <c r="D339" s="28" t="s">
        <v>215</v>
      </c>
      <c r="E339" s="28" t="s">
        <v>298</v>
      </c>
      <c r="F339" s="29" t="s">
        <v>838</v>
      </c>
      <c r="G339" s="28" t="s">
        <v>1014</v>
      </c>
      <c r="H339" s="28"/>
      <c r="I339" s="92" t="s">
        <v>1809</v>
      </c>
      <c r="J339" s="93" t="s">
        <v>1412</v>
      </c>
      <c r="K339" s="17" t="str">
        <f t="array" ref="K339">CONCATENATE("(",A339,",",VLOOKUP(B339,Núcleo!B$2:E$11,4,TRUE),",",VLOOKUP(C339,'Tipo de Processo'!B$2:D$55,3,TRUE),",",VLOOKUP(D339,'Termo Geral'!B$2:D$173,3,TRUE),",",VLOOKUP(E339,'Termo Específico'!B$2:D$301,3,TRUE),",",MATCH(TRUE,Documento!B$2:B$998=F339,0),",",IF(G339="Complementar",0,1),",",IF(H339="","NULL",CONCATENATE("'",H339,"'")),",",I339,",",IF(J339="baixa","'BAIXA'",IF(J339="média","'MEDIA'",IF(J339="alta","'ALTA'","NULL"))),"),")</f>
        <v>(338,2,30,130,205,551,0,NULL,0,'MEDIA'),</v>
      </c>
    </row>
    <row r="340" spans="1:11" ht="30.75" customHeight="1">
      <c r="A340" s="27">
        <v>339</v>
      </c>
      <c r="B340" s="39" t="s">
        <v>1008</v>
      </c>
      <c r="C340" s="47" t="s">
        <v>39</v>
      </c>
      <c r="D340" s="29" t="s">
        <v>215</v>
      </c>
      <c r="E340" s="28" t="s">
        <v>303</v>
      </c>
      <c r="F340" s="29" t="s">
        <v>839</v>
      </c>
      <c r="G340" s="29" t="s">
        <v>1014</v>
      </c>
      <c r="H340" s="29"/>
      <c r="I340" s="92" t="s">
        <v>1809</v>
      </c>
      <c r="J340" s="92" t="s">
        <v>1411</v>
      </c>
      <c r="K340" s="17" t="str">
        <f t="array" ref="K340">CONCATENATE("(",A340,",",VLOOKUP(B340,Núcleo!B$2:E$11,4,TRUE),",",VLOOKUP(C340,'Tipo de Processo'!B$2:D$55,3,TRUE),",",VLOOKUP(D340,'Termo Geral'!B$2:D$173,3,TRUE),",",VLOOKUP(E340,'Termo Específico'!B$2:D$301,3,TRUE),",",MATCH(TRUE,Documento!B$2:B$998=F340,0),",",IF(G340="Complementar",0,1),",",IF(H340="","NULL",CONCATENATE("'",H340,"'")),",",I340,",",IF(J340="baixa","'BAIXA'",IF(J340="média","'MEDIA'",IF(J340="alta","'ALTA'","NULL"))),"),")</f>
        <v>(339,2,30,130,282,266,0,NULL,0,'BAIXA'),</v>
      </c>
    </row>
    <row r="341" spans="1:11" ht="30.75" customHeight="1">
      <c r="A341" s="27">
        <v>340</v>
      </c>
      <c r="B341" s="39" t="s">
        <v>1008</v>
      </c>
      <c r="C341" s="28" t="s">
        <v>39</v>
      </c>
      <c r="D341" s="28" t="s">
        <v>215</v>
      </c>
      <c r="E341" s="28" t="s">
        <v>303</v>
      </c>
      <c r="F341" s="28" t="s">
        <v>1421</v>
      </c>
      <c r="G341" s="28" t="s">
        <v>1014</v>
      </c>
      <c r="H341" s="28"/>
      <c r="I341" s="92" t="s">
        <v>1809</v>
      </c>
      <c r="J341" s="93" t="s">
        <v>1411</v>
      </c>
      <c r="K341" s="17" t="str">
        <f t="array" ref="K341">CONCATENATE("(",A341,",",VLOOKUP(B341,Núcleo!B$2:E$11,4,TRUE),",",VLOOKUP(C341,'Tipo de Processo'!B$2:D$55,3,TRUE),",",VLOOKUP(D341,'Termo Geral'!B$2:D$173,3,TRUE),",",VLOOKUP(E341,'Termo Específico'!B$2:D$301,3,TRUE),",",MATCH(TRUE,Documento!B$2:B$998=F341,0),",",IF(G341="Complementar",0,1),",",IF(H341="","NULL",CONCATENATE("'",H341,"'")),",",I341,",",IF(J341="baixa","'BAIXA'",IF(J341="média","'MEDIA'",IF(J341="alta","'ALTA'","NULL"))),"),")</f>
        <v>(340,2,30,130,282,20,0,NULL,0,'BAIXA'),</v>
      </c>
    </row>
    <row r="342" spans="1:11" ht="30.75" customHeight="1">
      <c r="A342" s="27">
        <v>341</v>
      </c>
      <c r="B342" s="39" t="s">
        <v>1008</v>
      </c>
      <c r="C342" s="29" t="s">
        <v>39</v>
      </c>
      <c r="D342" s="29" t="s">
        <v>215</v>
      </c>
      <c r="E342" s="29" t="s">
        <v>303</v>
      </c>
      <c r="F342" s="23" t="s">
        <v>1586</v>
      </c>
      <c r="G342" s="29" t="s">
        <v>1014</v>
      </c>
      <c r="H342" s="29"/>
      <c r="I342" s="92" t="s">
        <v>1809</v>
      </c>
      <c r="J342" s="92" t="s">
        <v>1411</v>
      </c>
      <c r="K342" s="17" t="str">
        <f t="array" ref="K342">CONCATENATE("(",A342,",",VLOOKUP(B342,Núcleo!B$2:E$11,4,TRUE),",",VLOOKUP(C342,'Tipo de Processo'!B$2:D$55,3,TRUE),",",VLOOKUP(D342,'Termo Geral'!B$2:D$173,3,TRUE),",",VLOOKUP(E342,'Termo Específico'!B$2:D$301,3,TRUE),",",MATCH(TRUE,Documento!B$2:B$998=F342,0),",",IF(G342="Complementar",0,1),",",IF(H342="","NULL",CONCATENATE("'",H342,"'")),",",I342,",",IF(J342="baixa","'BAIXA'",IF(J342="média","'MEDIA'",IF(J342="alta","'ALTA'","NULL"))),"),")</f>
        <v>(341,2,30,130,282,933,0,NULL,0,'BAIXA'),</v>
      </c>
    </row>
    <row r="343" spans="1:11" ht="30.75" customHeight="1">
      <c r="A343" s="27">
        <v>342</v>
      </c>
      <c r="B343" s="39" t="s">
        <v>1008</v>
      </c>
      <c r="C343" s="23" t="s">
        <v>39</v>
      </c>
      <c r="D343" s="23" t="s">
        <v>215</v>
      </c>
      <c r="E343" s="23" t="s">
        <v>300</v>
      </c>
      <c r="F343" s="23" t="s">
        <v>1478</v>
      </c>
      <c r="G343" s="29" t="s">
        <v>1014</v>
      </c>
      <c r="H343" s="29"/>
      <c r="I343" s="92" t="s">
        <v>1809</v>
      </c>
      <c r="J343" s="92" t="s">
        <v>1411</v>
      </c>
      <c r="K343" s="17" t="str">
        <f t="array" ref="K343">CONCATENATE("(",A343,",",VLOOKUP(B343,Núcleo!B$2:E$11,4,TRUE),",",VLOOKUP(C343,'Tipo de Processo'!B$2:D$55,3,TRUE),",",VLOOKUP(D343,'Termo Geral'!B$2:D$173,3,TRUE),",",VLOOKUP(E343,'Termo Específico'!B$2:D$301,3,TRUE),",",MATCH(TRUE,Documento!B$2:B$998=F343,0),",",IF(G343="Complementar",0,1),",",IF(H343="","NULL",CONCATENATE("'",H343,"'")),",",I343,",",IF(J343="baixa","'BAIXA'",IF(J343="média","'MEDIA'",IF(J343="alta","'ALTA'","NULL"))),"),")</f>
        <v>(342,2,30,130,284,332,0,NULL,0,'BAIXA'),</v>
      </c>
    </row>
    <row r="344" spans="1:11" ht="30.75" customHeight="1">
      <c r="A344" s="27">
        <v>343</v>
      </c>
      <c r="B344" s="39" t="s">
        <v>1008</v>
      </c>
      <c r="C344" s="29" t="s">
        <v>39</v>
      </c>
      <c r="D344" s="28" t="s">
        <v>215</v>
      </c>
      <c r="E344" s="28" t="s">
        <v>300</v>
      </c>
      <c r="F344" s="28" t="s">
        <v>1516</v>
      </c>
      <c r="G344" s="28" t="s">
        <v>1014</v>
      </c>
      <c r="H344" s="28"/>
      <c r="I344" s="92" t="s">
        <v>1809</v>
      </c>
      <c r="J344" s="93" t="s">
        <v>1411</v>
      </c>
      <c r="K344" s="17" t="str">
        <f t="array" ref="K344">CONCATENATE("(",A344,",",VLOOKUP(B344,Núcleo!B$2:E$11,4,TRUE),",",VLOOKUP(C344,'Tipo de Processo'!B$2:D$55,3,TRUE),",",VLOOKUP(D344,'Termo Geral'!B$2:D$173,3,TRUE),",",VLOOKUP(E344,'Termo Específico'!B$2:D$301,3,TRUE),",",MATCH(TRUE,Documento!B$2:B$998=F344,0),",",IF(G344="Complementar",0,1),",",IF(H344="","NULL",CONCATENATE("'",H344,"'")),",",I344,",",IF(J344="baixa","'BAIXA'",IF(J344="média","'MEDIA'",IF(J344="alta","'ALTA'","NULL"))),"),")</f>
        <v>(343,2,30,130,284,588,0,NULL,0,'BAIXA'),</v>
      </c>
    </row>
    <row r="345" spans="1:11" ht="30.75" customHeight="1">
      <c r="A345" s="27">
        <v>344</v>
      </c>
      <c r="B345" s="39" t="s">
        <v>1008</v>
      </c>
      <c r="C345" s="28" t="s">
        <v>39</v>
      </c>
      <c r="D345" s="28" t="s">
        <v>215</v>
      </c>
      <c r="E345" s="29" t="s">
        <v>300</v>
      </c>
      <c r="F345" s="28" t="s">
        <v>838</v>
      </c>
      <c r="G345" s="28" t="s">
        <v>1014</v>
      </c>
      <c r="H345" s="28"/>
      <c r="I345" s="92" t="s">
        <v>1809</v>
      </c>
      <c r="J345" s="93" t="s">
        <v>1411</v>
      </c>
      <c r="K345" s="17" t="str">
        <f t="array" ref="K345">CONCATENATE("(",A345,",",VLOOKUP(B345,Núcleo!B$2:E$11,4,TRUE),",",VLOOKUP(C345,'Tipo de Processo'!B$2:D$55,3,TRUE),",",VLOOKUP(D345,'Termo Geral'!B$2:D$173,3,TRUE),",",VLOOKUP(E345,'Termo Específico'!B$2:D$301,3,TRUE),",",MATCH(TRUE,Documento!B$2:B$998=F345,0),",",IF(G345="Complementar",0,1),",",IF(H345="","NULL",CONCATENATE("'",H345,"'")),",",I345,",",IF(J345="baixa","'BAIXA'",IF(J345="média","'MEDIA'",IF(J345="alta","'ALTA'","NULL"))),"),")</f>
        <v>(344,2,30,130,284,551,0,NULL,0,'BAIXA'),</v>
      </c>
    </row>
    <row r="346" spans="1:11" ht="30.75" customHeight="1">
      <c r="A346" s="27">
        <v>345</v>
      </c>
      <c r="B346" s="39" t="s">
        <v>1008</v>
      </c>
      <c r="C346" s="29" t="s">
        <v>39</v>
      </c>
      <c r="D346" s="28" t="s">
        <v>215</v>
      </c>
      <c r="E346" s="49" t="s">
        <v>301</v>
      </c>
      <c r="F346" s="28" t="s">
        <v>1531</v>
      </c>
      <c r="G346" s="28" t="s">
        <v>1014</v>
      </c>
      <c r="H346" s="28"/>
      <c r="I346" s="92" t="s">
        <v>1809</v>
      </c>
      <c r="J346" s="93" t="s">
        <v>1412</v>
      </c>
      <c r="K346" s="17" t="str">
        <f t="array" ref="K346">CONCATENATE("(",A346,",",VLOOKUP(B346,Núcleo!B$2:E$11,4,TRUE),",",VLOOKUP(C346,'Tipo de Processo'!B$2:D$55,3,TRUE),",",VLOOKUP(D346,'Termo Geral'!B$2:D$173,3,TRUE),",",VLOOKUP(E346,'Termo Específico'!B$2:D$301,3,TRUE),",",MATCH(TRUE,Documento!B$2:B$998=F346,0),",",IF(G346="Complementar",0,1),",",IF(H346="","NULL",CONCATENATE("'",H346,"'")),",",I346,",",IF(J346="baixa","'BAIXA'",IF(J346="média","'MEDIA'",IF(J346="alta","'ALTA'","NULL"))),"),")</f>
        <v>(345,2,30,130,288,679,0,NULL,0,'MEDIA'),</v>
      </c>
    </row>
    <row r="347" spans="1:11" ht="30.75" customHeight="1">
      <c r="A347" s="27">
        <v>346</v>
      </c>
      <c r="B347" s="39" t="s">
        <v>1008</v>
      </c>
      <c r="C347" s="29" t="s">
        <v>39</v>
      </c>
      <c r="D347" s="28" t="s">
        <v>216</v>
      </c>
      <c r="E347" s="28" t="s">
        <v>296</v>
      </c>
      <c r="F347" s="28" t="s">
        <v>839</v>
      </c>
      <c r="G347" s="28" t="s">
        <v>1014</v>
      </c>
      <c r="H347" s="28"/>
      <c r="I347" s="92" t="s">
        <v>1809</v>
      </c>
      <c r="J347" s="93" t="s">
        <v>1411</v>
      </c>
      <c r="K347" s="17" t="str">
        <f t="array" ref="K347">CONCATENATE("(",A347,",",VLOOKUP(B347,Núcleo!B$2:E$11,4,TRUE),",",VLOOKUP(C347,'Tipo de Processo'!B$2:D$55,3,TRUE),",",VLOOKUP(D347,'Termo Geral'!B$2:D$173,3,TRUE),",",VLOOKUP(E347,'Termo Específico'!B$2:D$301,3,TRUE),",",MATCH(TRUE,Documento!B$2:B$998=F347,0),",",IF(G347="Complementar",0,1),",",IF(H347="","NULL",CONCATENATE("'",H347,"'")),",",I347,",",IF(J347="baixa","'BAIXA'",IF(J347="média","'MEDIA'",IF(J347="alta","'ALTA'","NULL"))),"),")</f>
        <v>(346,2,30,131,28,266,0,NULL,0,'BAIXA'),</v>
      </c>
    </row>
    <row r="348" spans="1:11" ht="30.75" customHeight="1">
      <c r="A348" s="27">
        <v>347</v>
      </c>
      <c r="B348" s="39" t="s">
        <v>1008</v>
      </c>
      <c r="C348" s="29" t="s">
        <v>39</v>
      </c>
      <c r="D348" s="28" t="s">
        <v>216</v>
      </c>
      <c r="E348" s="28" t="s">
        <v>296</v>
      </c>
      <c r="F348" s="28" t="s">
        <v>1421</v>
      </c>
      <c r="G348" s="28" t="s">
        <v>1014</v>
      </c>
      <c r="H348" s="28"/>
      <c r="I348" s="92" t="s">
        <v>1809</v>
      </c>
      <c r="J348" s="93" t="s">
        <v>1411</v>
      </c>
      <c r="K348" s="17" t="str">
        <f t="array" ref="K348">CONCATENATE("(",A348,",",VLOOKUP(B348,Núcleo!B$2:E$11,4,TRUE),",",VLOOKUP(C348,'Tipo de Processo'!B$2:D$55,3,TRUE),",",VLOOKUP(D348,'Termo Geral'!B$2:D$173,3,TRUE),",",VLOOKUP(E348,'Termo Específico'!B$2:D$301,3,TRUE),",",MATCH(TRUE,Documento!B$2:B$998=F348,0),",",IF(G348="Complementar",0,1),",",IF(H348="","NULL",CONCATENATE("'",H348,"'")),",",I348,",",IF(J348="baixa","'BAIXA'",IF(J348="média","'MEDIA'",IF(J348="alta","'ALTA'","NULL"))),"),")</f>
        <v>(347,2,30,131,28,20,0,NULL,0,'BAIXA'),</v>
      </c>
    </row>
    <row r="349" spans="1:11" ht="30.75" customHeight="1">
      <c r="A349" s="27">
        <v>348</v>
      </c>
      <c r="B349" s="39" t="s">
        <v>1008</v>
      </c>
      <c r="C349" s="29" t="s">
        <v>39</v>
      </c>
      <c r="D349" s="28" t="s">
        <v>216</v>
      </c>
      <c r="E349" s="28" t="s">
        <v>296</v>
      </c>
      <c r="F349" s="28" t="s">
        <v>1586</v>
      </c>
      <c r="G349" s="28" t="s">
        <v>1014</v>
      </c>
      <c r="H349" s="28"/>
      <c r="I349" s="92" t="s">
        <v>1809</v>
      </c>
      <c r="J349" s="93" t="s">
        <v>1411</v>
      </c>
      <c r="K349" s="17" t="str">
        <f t="array" ref="K349">CONCATENATE("(",A349,",",VLOOKUP(B349,Núcleo!B$2:E$11,4,TRUE),",",VLOOKUP(C349,'Tipo de Processo'!B$2:D$55,3,TRUE),",",VLOOKUP(D349,'Termo Geral'!B$2:D$173,3,TRUE),",",VLOOKUP(E349,'Termo Específico'!B$2:D$301,3,TRUE),",",MATCH(TRUE,Documento!B$2:B$998=F349,0),",",IF(G349="Complementar",0,1),",",IF(H349="","NULL",CONCATENATE("'",H349,"'")),",",I349,",",IF(J349="baixa","'BAIXA'",IF(J349="média","'MEDIA'",IF(J349="alta","'ALTA'","NULL"))),"),")</f>
        <v>(348,2,30,131,28,933,0,NULL,0,'BAIXA'),</v>
      </c>
    </row>
    <row r="350" spans="1:11" ht="30.75" customHeight="1">
      <c r="A350" s="27">
        <v>349</v>
      </c>
      <c r="B350" s="39" t="s">
        <v>1008</v>
      </c>
      <c r="C350" s="29" t="s">
        <v>39</v>
      </c>
      <c r="D350" s="28" t="s">
        <v>216</v>
      </c>
      <c r="E350" s="28" t="s">
        <v>298</v>
      </c>
      <c r="F350" s="28" t="s">
        <v>1542</v>
      </c>
      <c r="G350" s="28" t="s">
        <v>1014</v>
      </c>
      <c r="H350" s="28"/>
      <c r="I350" s="92" t="s">
        <v>1809</v>
      </c>
      <c r="J350" s="93" t="s">
        <v>1412</v>
      </c>
      <c r="K350" s="17" t="str">
        <f t="array" ref="K350">CONCATENATE("(",A350,",",VLOOKUP(B350,Núcleo!B$2:E$11,4,TRUE),",",VLOOKUP(C350,'Tipo de Processo'!B$2:D$55,3,TRUE),",",VLOOKUP(D350,'Termo Geral'!B$2:D$173,3,TRUE),",",VLOOKUP(E350,'Termo Específico'!B$2:D$301,3,TRUE),",",MATCH(TRUE,Documento!B$2:B$998=F350,0),",",IF(G350="Complementar",0,1),",",IF(H350="","NULL",CONCATENATE("'",H350,"'")),",",I350,",",IF(J350="baixa","'BAIXA'",IF(J350="média","'MEDIA'",IF(J350="alta","'ALTA'","NULL"))),"),")</f>
        <v>(349,2,30,131,205,715,0,NULL,0,'MEDIA'),</v>
      </c>
    </row>
    <row r="351" spans="1:11" ht="30.75" customHeight="1">
      <c r="A351" s="27">
        <v>350</v>
      </c>
      <c r="B351" s="39" t="s">
        <v>1008</v>
      </c>
      <c r="C351" s="29" t="s">
        <v>39</v>
      </c>
      <c r="D351" s="28" t="s">
        <v>216</v>
      </c>
      <c r="E351" s="28" t="s">
        <v>298</v>
      </c>
      <c r="F351" s="28" t="s">
        <v>1664</v>
      </c>
      <c r="G351" s="28" t="s">
        <v>1014</v>
      </c>
      <c r="H351" s="28"/>
      <c r="I351" s="92" t="s">
        <v>1809</v>
      </c>
      <c r="J351" s="93" t="s">
        <v>1412</v>
      </c>
      <c r="K351" s="17" t="str">
        <f t="array" ref="K351">CONCATENATE("(",A351,",",VLOOKUP(B351,Núcleo!B$2:E$11,4,TRUE),",",VLOOKUP(C351,'Tipo de Processo'!B$2:D$55,3,TRUE),",",VLOOKUP(D351,'Termo Geral'!B$2:D$173,3,TRUE),",",VLOOKUP(E351,'Termo Específico'!B$2:D$301,3,TRUE),",",MATCH(TRUE,Documento!B$2:B$998=F351,0),",",IF(G351="Complementar",0,1),",",IF(H351="","NULL",CONCATENATE("'",H351,"'")),",",I351,",",IF(J351="baixa","'BAIXA'",IF(J351="média","'MEDIA'",IF(J351="alta","'ALTA'","NULL"))),"),")</f>
        <v>(350,2,30,131,205,914,0,NULL,0,'MEDIA'),</v>
      </c>
    </row>
    <row r="352" spans="1:11" ht="30.75" customHeight="1">
      <c r="A352" s="27">
        <v>351</v>
      </c>
      <c r="B352" s="39" t="s">
        <v>1008</v>
      </c>
      <c r="C352" s="29" t="s">
        <v>39</v>
      </c>
      <c r="D352" s="28" t="s">
        <v>216</v>
      </c>
      <c r="E352" s="28" t="s">
        <v>298</v>
      </c>
      <c r="F352" s="28" t="s">
        <v>838</v>
      </c>
      <c r="G352" s="28" t="s">
        <v>1014</v>
      </c>
      <c r="H352" s="28"/>
      <c r="I352" s="92" t="s">
        <v>1809</v>
      </c>
      <c r="J352" s="93" t="s">
        <v>1412</v>
      </c>
      <c r="K352" s="17" t="str">
        <f t="array" ref="K352">CONCATENATE("(",A352,",",VLOOKUP(B352,Núcleo!B$2:E$11,4,TRUE),",",VLOOKUP(C352,'Tipo de Processo'!B$2:D$55,3,TRUE),",",VLOOKUP(D352,'Termo Geral'!B$2:D$173,3,TRUE),",",VLOOKUP(E352,'Termo Específico'!B$2:D$301,3,TRUE),",",MATCH(TRUE,Documento!B$2:B$998=F352,0),",",IF(G352="Complementar",0,1),",",IF(H352="","NULL",CONCATENATE("'",H352,"'")),",",I352,",",IF(J352="baixa","'BAIXA'",IF(J352="média","'MEDIA'",IF(J352="alta","'ALTA'","NULL"))),"),")</f>
        <v>(351,2,30,131,205,551,0,NULL,0,'MEDIA'),</v>
      </c>
    </row>
    <row r="353" spans="1:11" ht="30.75" customHeight="1">
      <c r="A353" s="27">
        <v>352</v>
      </c>
      <c r="B353" s="39" t="s">
        <v>1008</v>
      </c>
      <c r="C353" s="29" t="s">
        <v>39</v>
      </c>
      <c r="D353" s="28" t="s">
        <v>216</v>
      </c>
      <c r="E353" s="28" t="s">
        <v>303</v>
      </c>
      <c r="F353" s="29" t="s">
        <v>839</v>
      </c>
      <c r="G353" s="28" t="s">
        <v>1014</v>
      </c>
      <c r="H353" s="28"/>
      <c r="I353" s="92" t="s">
        <v>1809</v>
      </c>
      <c r="J353" s="93" t="s">
        <v>1411</v>
      </c>
      <c r="K353" s="17" t="str">
        <f t="array" ref="K353">CONCATENATE("(",A353,",",VLOOKUP(B353,Núcleo!B$2:E$11,4,TRUE),",",VLOOKUP(C353,'Tipo de Processo'!B$2:D$55,3,TRUE),",",VLOOKUP(D353,'Termo Geral'!B$2:D$173,3,TRUE),",",VLOOKUP(E353,'Termo Específico'!B$2:D$301,3,TRUE),",",MATCH(TRUE,Documento!B$2:B$998=F353,0),",",IF(G353="Complementar",0,1),",",IF(H353="","NULL",CONCATENATE("'",H353,"'")),",",I353,",",IF(J353="baixa","'BAIXA'",IF(J353="média","'MEDIA'",IF(J353="alta","'ALTA'","NULL"))),"),")</f>
        <v>(352,2,30,131,282,266,0,NULL,0,'BAIXA'),</v>
      </c>
    </row>
    <row r="354" spans="1:11" ht="30.75" customHeight="1">
      <c r="A354" s="27">
        <v>353</v>
      </c>
      <c r="B354" s="39" t="s">
        <v>1008</v>
      </c>
      <c r="C354" s="29" t="s">
        <v>39</v>
      </c>
      <c r="D354" s="29" t="s">
        <v>216</v>
      </c>
      <c r="E354" s="29" t="s">
        <v>303</v>
      </c>
      <c r="F354" s="28" t="s">
        <v>1421</v>
      </c>
      <c r="G354" s="28" t="s">
        <v>1014</v>
      </c>
      <c r="H354" s="28"/>
      <c r="I354" s="92" t="s">
        <v>1809</v>
      </c>
      <c r="J354" s="93" t="s">
        <v>1411</v>
      </c>
      <c r="K354" s="17" t="str">
        <f t="array" ref="K354">CONCATENATE("(",A354,",",VLOOKUP(B354,Núcleo!B$2:E$11,4,TRUE),",",VLOOKUP(C354,'Tipo de Processo'!B$2:D$55,3,TRUE),",",VLOOKUP(D354,'Termo Geral'!B$2:D$173,3,TRUE),",",VLOOKUP(E354,'Termo Específico'!B$2:D$301,3,TRUE),",",MATCH(TRUE,Documento!B$2:B$998=F354,0),",",IF(G354="Complementar",0,1),",",IF(H354="","NULL",CONCATENATE("'",H354,"'")),",",I354,",",IF(J354="baixa","'BAIXA'",IF(J354="média","'MEDIA'",IF(J354="alta","'ALTA'","NULL"))),"),")</f>
        <v>(353,2,30,131,282,20,0,NULL,0,'BAIXA'),</v>
      </c>
    </row>
    <row r="355" spans="1:11" ht="30.75" customHeight="1">
      <c r="A355" s="27">
        <v>354</v>
      </c>
      <c r="B355" s="39" t="s">
        <v>1008</v>
      </c>
      <c r="C355" s="29" t="s">
        <v>39</v>
      </c>
      <c r="D355" s="29" t="s">
        <v>216</v>
      </c>
      <c r="E355" s="29" t="s">
        <v>303</v>
      </c>
      <c r="F355" s="28" t="s">
        <v>1586</v>
      </c>
      <c r="G355" s="28" t="s">
        <v>1014</v>
      </c>
      <c r="H355" s="28"/>
      <c r="I355" s="92" t="s">
        <v>1809</v>
      </c>
      <c r="J355" s="93" t="s">
        <v>1411</v>
      </c>
      <c r="K355" s="17" t="str">
        <f t="array" ref="K355">CONCATENATE("(",A355,",",VLOOKUP(B355,Núcleo!B$2:E$11,4,TRUE),",",VLOOKUP(C355,'Tipo de Processo'!B$2:D$55,3,TRUE),",",VLOOKUP(D355,'Termo Geral'!B$2:D$173,3,TRUE),",",VLOOKUP(E355,'Termo Específico'!B$2:D$301,3,TRUE),",",MATCH(TRUE,Documento!B$2:B$998=F355,0),",",IF(G355="Complementar",0,1),",",IF(H355="","NULL",CONCATENATE("'",H355,"'")),",",I355,",",IF(J355="baixa","'BAIXA'",IF(J355="média","'MEDIA'",IF(J355="alta","'ALTA'","NULL"))),"),")</f>
        <v>(354,2,30,131,282,933,0,NULL,0,'BAIXA'),</v>
      </c>
    </row>
    <row r="356" spans="1:11" ht="30.75" customHeight="1">
      <c r="A356" s="27">
        <v>355</v>
      </c>
      <c r="B356" s="39" t="s">
        <v>1008</v>
      </c>
      <c r="C356" s="29" t="s">
        <v>39</v>
      </c>
      <c r="D356" s="29" t="s">
        <v>216</v>
      </c>
      <c r="E356" s="29" t="s">
        <v>300</v>
      </c>
      <c r="F356" s="28" t="s">
        <v>1478</v>
      </c>
      <c r="G356" s="28" t="s">
        <v>1014</v>
      </c>
      <c r="H356" s="28"/>
      <c r="I356" s="92" t="s">
        <v>1809</v>
      </c>
      <c r="J356" s="93" t="s">
        <v>1411</v>
      </c>
      <c r="K356" s="17" t="str">
        <f t="array" ref="K356">CONCATENATE("(",A356,",",VLOOKUP(B356,Núcleo!B$2:E$11,4,TRUE),",",VLOOKUP(C356,'Tipo de Processo'!B$2:D$55,3,TRUE),",",VLOOKUP(D356,'Termo Geral'!B$2:D$173,3,TRUE),",",VLOOKUP(E356,'Termo Específico'!B$2:D$301,3,TRUE),",",MATCH(TRUE,Documento!B$2:B$998=F356,0),",",IF(G356="Complementar",0,1),",",IF(H356="","NULL",CONCATENATE("'",H356,"'")),",",I356,",",IF(J356="baixa","'BAIXA'",IF(J356="média","'MEDIA'",IF(J356="alta","'ALTA'","NULL"))),"),")</f>
        <v>(355,2,30,131,284,332,0,NULL,0,'BAIXA'),</v>
      </c>
    </row>
    <row r="357" spans="1:11" ht="30.75" customHeight="1">
      <c r="A357" s="27">
        <v>356</v>
      </c>
      <c r="B357" s="39" t="s">
        <v>1008</v>
      </c>
      <c r="C357" s="29" t="s">
        <v>39</v>
      </c>
      <c r="D357" s="29" t="s">
        <v>216</v>
      </c>
      <c r="E357" s="29" t="s">
        <v>300</v>
      </c>
      <c r="F357" s="28" t="s">
        <v>1516</v>
      </c>
      <c r="G357" s="28" t="s">
        <v>1014</v>
      </c>
      <c r="H357" s="28"/>
      <c r="I357" s="92" t="s">
        <v>1809</v>
      </c>
      <c r="J357" s="93" t="s">
        <v>1411</v>
      </c>
      <c r="K357" s="17" t="str">
        <f t="array" ref="K357">CONCATENATE("(",A357,",",VLOOKUP(B357,Núcleo!B$2:E$11,4,TRUE),",",VLOOKUP(C357,'Tipo de Processo'!B$2:D$55,3,TRUE),",",VLOOKUP(D357,'Termo Geral'!B$2:D$173,3,TRUE),",",VLOOKUP(E357,'Termo Específico'!B$2:D$301,3,TRUE),",",MATCH(TRUE,Documento!B$2:B$998=F357,0),",",IF(G357="Complementar",0,1),",",IF(H357="","NULL",CONCATENATE("'",H357,"'")),",",I357,",",IF(J357="baixa","'BAIXA'",IF(J357="média","'MEDIA'",IF(J357="alta","'ALTA'","NULL"))),"),")</f>
        <v>(356,2,30,131,284,588,0,NULL,0,'BAIXA'),</v>
      </c>
    </row>
    <row r="358" spans="1:11" ht="30.75" customHeight="1">
      <c r="A358" s="27">
        <v>357</v>
      </c>
      <c r="B358" s="39" t="s">
        <v>1008</v>
      </c>
      <c r="C358" s="29" t="s">
        <v>39</v>
      </c>
      <c r="D358" s="28" t="s">
        <v>216</v>
      </c>
      <c r="E358" s="29" t="s">
        <v>300</v>
      </c>
      <c r="F358" s="28" t="s">
        <v>838</v>
      </c>
      <c r="G358" s="28" t="s">
        <v>1014</v>
      </c>
      <c r="H358" s="28"/>
      <c r="I358" s="92" t="s">
        <v>1809</v>
      </c>
      <c r="J358" s="93" t="s">
        <v>1411</v>
      </c>
      <c r="K358" s="17" t="str">
        <f t="array" ref="K358">CONCATENATE("(",A358,",",VLOOKUP(B358,Núcleo!B$2:E$11,4,TRUE),",",VLOOKUP(C358,'Tipo de Processo'!B$2:D$55,3,TRUE),",",VLOOKUP(D358,'Termo Geral'!B$2:D$173,3,TRUE),",",VLOOKUP(E358,'Termo Específico'!B$2:D$301,3,TRUE),",",MATCH(TRUE,Documento!B$2:B$998=F358,0),",",IF(G358="Complementar",0,1),",",IF(H358="","NULL",CONCATENATE("'",H358,"'")),",",I358,",",IF(J358="baixa","'BAIXA'",IF(J358="média","'MEDIA'",IF(J358="alta","'ALTA'","NULL"))),"),")</f>
        <v>(357,2,30,131,284,551,0,NULL,0,'BAIXA'),</v>
      </c>
    </row>
    <row r="359" spans="1:11" ht="30.75" customHeight="1">
      <c r="A359" s="27">
        <v>358</v>
      </c>
      <c r="B359" s="39" t="s">
        <v>1008</v>
      </c>
      <c r="C359" s="28" t="s">
        <v>39</v>
      </c>
      <c r="D359" s="28" t="s">
        <v>216</v>
      </c>
      <c r="E359" s="29" t="s">
        <v>301</v>
      </c>
      <c r="F359" s="28" t="s">
        <v>1531</v>
      </c>
      <c r="G359" s="28" t="s">
        <v>1014</v>
      </c>
      <c r="H359" s="28"/>
      <c r="I359" s="92" t="s">
        <v>1809</v>
      </c>
      <c r="J359" s="93" t="s">
        <v>1412</v>
      </c>
      <c r="K359" s="17" t="str">
        <f t="array" ref="K359">CONCATENATE("(",A359,",",VLOOKUP(B359,Núcleo!B$2:E$11,4,TRUE),",",VLOOKUP(C359,'Tipo de Processo'!B$2:D$55,3,TRUE),",",VLOOKUP(D359,'Termo Geral'!B$2:D$173,3,TRUE),",",VLOOKUP(E359,'Termo Específico'!B$2:D$301,3,TRUE),",",MATCH(TRUE,Documento!B$2:B$998=F359,0),",",IF(G359="Complementar",0,1),",",IF(H359="","NULL",CONCATENATE("'",H359,"'")),",",I359,",",IF(J359="baixa","'BAIXA'",IF(J359="média","'MEDIA'",IF(J359="alta","'ALTA'","NULL"))),"),")</f>
        <v>(358,2,30,131,288,679,0,NULL,0,'MEDIA'),</v>
      </c>
    </row>
    <row r="360" spans="1:11" ht="30.75" customHeight="1">
      <c r="A360" s="27">
        <v>359</v>
      </c>
      <c r="B360" s="37" t="s">
        <v>1008</v>
      </c>
      <c r="C360" s="47" t="s">
        <v>39</v>
      </c>
      <c r="D360" s="28" t="s">
        <v>221</v>
      </c>
      <c r="E360" s="28" t="s">
        <v>296</v>
      </c>
      <c r="F360" s="28" t="s">
        <v>839</v>
      </c>
      <c r="G360" s="28" t="s">
        <v>1014</v>
      </c>
      <c r="H360" s="28"/>
      <c r="I360" s="92" t="s">
        <v>1809</v>
      </c>
      <c r="J360" s="93" t="s">
        <v>1411</v>
      </c>
      <c r="K360" s="17" t="str">
        <f t="array" ref="K360">CONCATENATE("(",A360,",",VLOOKUP(B360,Núcleo!B$2:E$11,4,TRUE),",",VLOOKUP(C360,'Tipo de Processo'!B$2:D$55,3,TRUE),",",VLOOKUP(D360,'Termo Geral'!B$2:D$173,3,TRUE),",",VLOOKUP(E360,'Termo Específico'!B$2:D$301,3,TRUE),",",MATCH(TRUE,Documento!B$2:B$998=F360,0),",",IF(G360="Complementar",0,1),",",IF(H360="","NULL",CONCATENATE("'",H360,"'")),",",I360,",",IF(J360="baixa","'BAIXA'",IF(J360="média","'MEDIA'",IF(J360="alta","'ALTA'","NULL"))),"),")</f>
        <v>(359,2,30,172,28,266,0,NULL,0,'BAIXA'),</v>
      </c>
    </row>
    <row r="361" spans="1:11" ht="30.75" customHeight="1">
      <c r="A361" s="27">
        <v>360</v>
      </c>
      <c r="B361" s="37" t="s">
        <v>1008</v>
      </c>
      <c r="C361" s="46" t="s">
        <v>39</v>
      </c>
      <c r="D361" s="41" t="s">
        <v>221</v>
      </c>
      <c r="E361" s="41" t="s">
        <v>296</v>
      </c>
      <c r="F361" s="23" t="s">
        <v>1421</v>
      </c>
      <c r="G361" s="29" t="s">
        <v>1014</v>
      </c>
      <c r="H361" s="29"/>
      <c r="I361" s="92" t="s">
        <v>1809</v>
      </c>
      <c r="J361" s="92" t="s">
        <v>1411</v>
      </c>
      <c r="K361" s="17" t="str">
        <f t="array" ref="K361">CONCATENATE("(",A361,",",VLOOKUP(B361,Núcleo!B$2:E$11,4,TRUE),",",VLOOKUP(C361,'Tipo de Processo'!B$2:D$55,3,TRUE),",",VLOOKUP(D361,'Termo Geral'!B$2:D$173,3,TRUE),",",VLOOKUP(E361,'Termo Específico'!B$2:D$301,3,TRUE),",",MATCH(TRUE,Documento!B$2:B$998=F361,0),",",IF(G361="Complementar",0,1),",",IF(H361="","NULL",CONCATENATE("'",H361,"'")),",",I361,",",IF(J361="baixa","'BAIXA'",IF(J361="média","'MEDIA'",IF(J361="alta","'ALTA'","NULL"))),"),")</f>
        <v>(360,2,30,172,28,20,0,NULL,0,'BAIXA'),</v>
      </c>
    </row>
    <row r="362" spans="1:11" ht="30.75" customHeight="1">
      <c r="A362" s="27">
        <v>361</v>
      </c>
      <c r="B362" s="37" t="s">
        <v>1008</v>
      </c>
      <c r="C362" s="28" t="s">
        <v>39</v>
      </c>
      <c r="D362" s="28" t="s">
        <v>221</v>
      </c>
      <c r="E362" s="28" t="s">
        <v>296</v>
      </c>
      <c r="F362" s="29" t="s">
        <v>1586</v>
      </c>
      <c r="G362" s="29" t="s">
        <v>1014</v>
      </c>
      <c r="H362" s="29"/>
      <c r="I362" s="92" t="s">
        <v>1809</v>
      </c>
      <c r="J362" s="92" t="s">
        <v>1411</v>
      </c>
      <c r="K362" s="17" t="str">
        <f t="array" ref="K362">CONCATENATE("(",A362,",",VLOOKUP(B362,Núcleo!B$2:E$11,4,TRUE),",",VLOOKUP(C362,'Tipo de Processo'!B$2:D$55,3,TRUE),",",VLOOKUP(D362,'Termo Geral'!B$2:D$173,3,TRUE),",",VLOOKUP(E362,'Termo Específico'!B$2:D$301,3,TRUE),",",MATCH(TRUE,Documento!B$2:B$998=F362,0),",",IF(G362="Complementar",0,1),",",IF(H362="","NULL",CONCATENATE("'",H362,"'")),",",I362,",",IF(J362="baixa","'BAIXA'",IF(J362="média","'MEDIA'",IF(J362="alta","'ALTA'","NULL"))),"),")</f>
        <v>(361,2,30,172,28,933,0,NULL,0,'BAIXA'),</v>
      </c>
    </row>
    <row r="363" spans="1:11" ht="30.75" customHeight="1">
      <c r="A363" s="27">
        <v>362</v>
      </c>
      <c r="B363" s="37" t="s">
        <v>1008</v>
      </c>
      <c r="C363" s="47" t="s">
        <v>39</v>
      </c>
      <c r="D363" s="28" t="s">
        <v>221</v>
      </c>
      <c r="E363" s="28" t="s">
        <v>298</v>
      </c>
      <c r="F363" s="28" t="s">
        <v>1542</v>
      </c>
      <c r="G363" s="28" t="s">
        <v>1014</v>
      </c>
      <c r="H363" s="28"/>
      <c r="I363" s="92" t="s">
        <v>1809</v>
      </c>
      <c r="J363" s="93" t="s">
        <v>1412</v>
      </c>
      <c r="K363" s="17" t="str">
        <f t="array" ref="K363">CONCATENATE("(",A363,",",VLOOKUP(B363,Núcleo!B$2:E$11,4,TRUE),",",VLOOKUP(C363,'Tipo de Processo'!B$2:D$55,3,TRUE),",",VLOOKUP(D363,'Termo Geral'!B$2:D$173,3,TRUE),",",VLOOKUP(E363,'Termo Específico'!B$2:D$301,3,TRUE),",",MATCH(TRUE,Documento!B$2:B$998=F363,0),",",IF(G363="Complementar",0,1),",",IF(H363="","NULL",CONCATENATE("'",H363,"'")),",",I363,",",IF(J363="baixa","'BAIXA'",IF(J363="média","'MEDIA'",IF(J363="alta","'ALTA'","NULL"))),"),")</f>
        <v>(362,2,30,172,205,715,0,NULL,0,'MEDIA'),</v>
      </c>
    </row>
    <row r="364" spans="1:11" ht="30.75" customHeight="1">
      <c r="A364" s="27">
        <v>363</v>
      </c>
      <c r="B364" s="37" t="s">
        <v>1008</v>
      </c>
      <c r="C364" s="46" t="s">
        <v>39</v>
      </c>
      <c r="D364" s="41" t="s">
        <v>221</v>
      </c>
      <c r="E364" s="41" t="s">
        <v>298</v>
      </c>
      <c r="F364" s="23" t="s">
        <v>1664</v>
      </c>
      <c r="G364" s="29" t="s">
        <v>1014</v>
      </c>
      <c r="H364" s="29"/>
      <c r="I364" s="92" t="s">
        <v>1809</v>
      </c>
      <c r="J364" s="92" t="s">
        <v>1412</v>
      </c>
      <c r="K364" s="17" t="str">
        <f t="array" ref="K364">CONCATENATE("(",A364,",",VLOOKUP(B364,Núcleo!B$2:E$11,4,TRUE),",",VLOOKUP(C364,'Tipo de Processo'!B$2:D$55,3,TRUE),",",VLOOKUP(D364,'Termo Geral'!B$2:D$173,3,TRUE),",",VLOOKUP(E364,'Termo Específico'!B$2:D$301,3,TRUE),",",MATCH(TRUE,Documento!B$2:B$998=F364,0),",",IF(G364="Complementar",0,1),",",IF(H364="","NULL",CONCATENATE("'",H364,"'")),",",I364,",",IF(J364="baixa","'BAIXA'",IF(J364="média","'MEDIA'",IF(J364="alta","'ALTA'","NULL"))),"),")</f>
        <v>(363,2,30,172,205,914,0,NULL,0,'MEDIA'),</v>
      </c>
    </row>
    <row r="365" spans="1:11" ht="30.75" customHeight="1">
      <c r="A365" s="27">
        <v>364</v>
      </c>
      <c r="B365" s="37" t="s">
        <v>1008</v>
      </c>
      <c r="C365" s="28" t="s">
        <v>39</v>
      </c>
      <c r="D365" s="28" t="s">
        <v>221</v>
      </c>
      <c r="E365" s="28" t="s">
        <v>298</v>
      </c>
      <c r="F365" s="29" t="s">
        <v>838</v>
      </c>
      <c r="G365" s="29" t="s">
        <v>1014</v>
      </c>
      <c r="H365" s="29"/>
      <c r="I365" s="92" t="s">
        <v>1809</v>
      </c>
      <c r="J365" s="92" t="s">
        <v>1412</v>
      </c>
      <c r="K365" s="17" t="str">
        <f t="array" ref="K365">CONCATENATE("(",A365,",",VLOOKUP(B365,Núcleo!B$2:E$11,4,TRUE),",",VLOOKUP(C365,'Tipo de Processo'!B$2:D$55,3,TRUE),",",VLOOKUP(D365,'Termo Geral'!B$2:D$173,3,TRUE),",",VLOOKUP(E365,'Termo Específico'!B$2:D$301,3,TRUE),",",MATCH(TRUE,Documento!B$2:B$998=F365,0),",",IF(G365="Complementar",0,1),",",IF(H365="","NULL",CONCATENATE("'",H365,"'")),",",I365,",",IF(J365="baixa","'BAIXA'",IF(J365="média","'MEDIA'",IF(J365="alta","'ALTA'","NULL"))),"),")</f>
        <v>(364,2,30,172,205,551,0,NULL,0,'MEDIA'),</v>
      </c>
    </row>
    <row r="366" spans="1:11" ht="30.75" customHeight="1">
      <c r="A366" s="27">
        <v>365</v>
      </c>
      <c r="B366" s="37" t="s">
        <v>1008</v>
      </c>
      <c r="C366" s="28" t="s">
        <v>39</v>
      </c>
      <c r="D366" s="28" t="s">
        <v>221</v>
      </c>
      <c r="E366" s="28" t="s">
        <v>303</v>
      </c>
      <c r="F366" s="29" t="s">
        <v>839</v>
      </c>
      <c r="G366" s="29" t="s">
        <v>1014</v>
      </c>
      <c r="H366" s="29"/>
      <c r="I366" s="92" t="s">
        <v>1809</v>
      </c>
      <c r="J366" s="92" t="s">
        <v>1411</v>
      </c>
      <c r="K366" s="17" t="str">
        <f t="array" ref="K366">CONCATENATE("(",A366,",",VLOOKUP(B366,Núcleo!B$2:E$11,4,TRUE),",",VLOOKUP(C366,'Tipo de Processo'!B$2:D$55,3,TRUE),",",VLOOKUP(D366,'Termo Geral'!B$2:D$173,3,TRUE),",",VLOOKUP(E366,'Termo Específico'!B$2:D$301,3,TRUE),",",MATCH(TRUE,Documento!B$2:B$998=F366,0),",",IF(G366="Complementar",0,1),",",IF(H366="","NULL",CONCATENATE("'",H366,"'")),",",I366,",",IF(J366="baixa","'BAIXA'",IF(J366="média","'MEDIA'",IF(J366="alta","'ALTA'","NULL"))),"),")</f>
        <v>(365,2,30,172,282,266,0,NULL,0,'BAIXA'),</v>
      </c>
    </row>
    <row r="367" spans="1:11" ht="30.75" customHeight="1">
      <c r="A367" s="27">
        <v>366</v>
      </c>
      <c r="B367" s="37" t="s">
        <v>1008</v>
      </c>
      <c r="C367" s="23" t="s">
        <v>39</v>
      </c>
      <c r="D367" s="41" t="s">
        <v>221</v>
      </c>
      <c r="E367" s="23" t="s">
        <v>303</v>
      </c>
      <c r="F367" s="23" t="s">
        <v>1421</v>
      </c>
      <c r="G367" s="29" t="s">
        <v>1014</v>
      </c>
      <c r="H367" s="29"/>
      <c r="I367" s="92" t="s">
        <v>1809</v>
      </c>
      <c r="J367" s="92" t="s">
        <v>1411</v>
      </c>
      <c r="K367" s="17" t="str">
        <f t="array" ref="K367">CONCATENATE("(",A367,",",VLOOKUP(B367,Núcleo!B$2:E$11,4,TRUE),",",VLOOKUP(C367,'Tipo de Processo'!B$2:D$55,3,TRUE),",",VLOOKUP(D367,'Termo Geral'!B$2:D$173,3,TRUE),",",VLOOKUP(E367,'Termo Específico'!B$2:D$301,3,TRUE),",",MATCH(TRUE,Documento!B$2:B$998=F367,0),",",IF(G367="Complementar",0,1),",",IF(H367="","NULL",CONCATENATE("'",H367,"'")),",",I367,",",IF(J367="baixa","'BAIXA'",IF(J367="média","'MEDIA'",IF(J367="alta","'ALTA'","NULL"))),"),")</f>
        <v>(366,2,30,172,282,20,0,NULL,0,'BAIXA'),</v>
      </c>
    </row>
    <row r="368" spans="1:11" ht="30.75" customHeight="1">
      <c r="A368" s="27">
        <v>367</v>
      </c>
      <c r="B368" s="37" t="s">
        <v>1008</v>
      </c>
      <c r="C368" s="28" t="s">
        <v>39</v>
      </c>
      <c r="D368" s="28" t="s">
        <v>221</v>
      </c>
      <c r="E368" s="28" t="s">
        <v>303</v>
      </c>
      <c r="F368" s="29" t="s">
        <v>1586</v>
      </c>
      <c r="G368" s="29" t="s">
        <v>1014</v>
      </c>
      <c r="H368" s="29"/>
      <c r="I368" s="92" t="s">
        <v>1809</v>
      </c>
      <c r="J368" s="92" t="s">
        <v>1411</v>
      </c>
      <c r="K368" s="17" t="str">
        <f t="array" ref="K368">CONCATENATE("(",A368,",",VLOOKUP(B368,Núcleo!B$2:E$11,4,TRUE),",",VLOOKUP(C368,'Tipo de Processo'!B$2:D$55,3,TRUE),",",VLOOKUP(D368,'Termo Geral'!B$2:D$173,3,TRUE),",",VLOOKUP(E368,'Termo Específico'!B$2:D$301,3,TRUE),",",MATCH(TRUE,Documento!B$2:B$998=F368,0),",",IF(G368="Complementar",0,1),",",IF(H368="","NULL",CONCATENATE("'",H368,"'")),",",I368,",",IF(J368="baixa","'BAIXA'",IF(J368="média","'MEDIA'",IF(J368="alta","'ALTA'","NULL"))),"),")</f>
        <v>(367,2,30,172,282,933,0,NULL,0,'BAIXA'),</v>
      </c>
    </row>
    <row r="369" spans="1:11" ht="30.75" customHeight="1">
      <c r="A369" s="27">
        <v>368</v>
      </c>
      <c r="B369" s="37" t="s">
        <v>1008</v>
      </c>
      <c r="C369" s="28" t="s">
        <v>39</v>
      </c>
      <c r="D369" s="28" t="s">
        <v>221</v>
      </c>
      <c r="E369" s="28" t="s">
        <v>300</v>
      </c>
      <c r="F369" s="29" t="s">
        <v>1478</v>
      </c>
      <c r="G369" s="28" t="s">
        <v>1014</v>
      </c>
      <c r="H369" s="28"/>
      <c r="I369" s="92" t="s">
        <v>1809</v>
      </c>
      <c r="J369" s="93" t="s">
        <v>1411</v>
      </c>
      <c r="K369" s="17" t="str">
        <f t="array" ref="K369">CONCATENATE("(",A369,",",VLOOKUP(B369,Núcleo!B$2:E$11,4,TRUE),",",VLOOKUP(C369,'Tipo de Processo'!B$2:D$55,3,TRUE),",",VLOOKUP(D369,'Termo Geral'!B$2:D$173,3,TRUE),",",VLOOKUP(E369,'Termo Específico'!B$2:D$301,3,TRUE),",",MATCH(TRUE,Documento!B$2:B$998=F369,0),",",IF(G369="Complementar",0,1),",",IF(H369="","NULL",CONCATENATE("'",H369,"'")),",",I369,",",IF(J369="baixa","'BAIXA'",IF(J369="média","'MEDIA'",IF(J369="alta","'ALTA'","NULL"))),"),")</f>
        <v>(368,2,30,172,284,332,0,NULL,0,'BAIXA'),</v>
      </c>
    </row>
    <row r="370" spans="1:11" ht="30.75" customHeight="1">
      <c r="A370" s="27">
        <v>369</v>
      </c>
      <c r="B370" s="37" t="s">
        <v>1008</v>
      </c>
      <c r="C370" s="23" t="s">
        <v>39</v>
      </c>
      <c r="D370" s="23" t="s">
        <v>221</v>
      </c>
      <c r="E370" s="23" t="s">
        <v>300</v>
      </c>
      <c r="F370" s="23" t="s">
        <v>1516</v>
      </c>
      <c r="G370" s="29" t="s">
        <v>1014</v>
      </c>
      <c r="H370" s="29"/>
      <c r="I370" s="92" t="s">
        <v>1809</v>
      </c>
      <c r="J370" s="92" t="s">
        <v>1411</v>
      </c>
      <c r="K370" s="17" t="str">
        <f t="array" ref="K370">CONCATENATE("(",A370,",",VLOOKUP(B370,Núcleo!B$2:E$11,4,TRUE),",",VLOOKUP(C370,'Tipo de Processo'!B$2:D$55,3,TRUE),",",VLOOKUP(D370,'Termo Geral'!B$2:D$173,3,TRUE),",",VLOOKUP(E370,'Termo Específico'!B$2:D$301,3,TRUE),",",MATCH(TRUE,Documento!B$2:B$998=F370,0),",",IF(G370="Complementar",0,1),",",IF(H370="","NULL",CONCATENATE("'",H370,"'")),",",I370,",",IF(J370="baixa","'BAIXA'",IF(J370="média","'MEDIA'",IF(J370="alta","'ALTA'","NULL"))),"),")</f>
        <v>(369,2,30,172,284,588,0,NULL,0,'BAIXA'),</v>
      </c>
    </row>
    <row r="371" spans="1:11" ht="30.75" customHeight="1">
      <c r="A371" s="27">
        <v>370</v>
      </c>
      <c r="B371" s="37" t="s">
        <v>1008</v>
      </c>
      <c r="C371" s="47" t="s">
        <v>39</v>
      </c>
      <c r="D371" s="28" t="s">
        <v>221</v>
      </c>
      <c r="E371" s="28" t="s">
        <v>300</v>
      </c>
      <c r="F371" s="28" t="s">
        <v>838</v>
      </c>
      <c r="G371" s="28" t="s">
        <v>1014</v>
      </c>
      <c r="H371" s="28"/>
      <c r="I371" s="92" t="s">
        <v>1809</v>
      </c>
      <c r="J371" s="93" t="s">
        <v>1411</v>
      </c>
      <c r="K371" s="17" t="str">
        <f t="array" ref="K371">CONCATENATE("(",A371,",",VLOOKUP(B371,Núcleo!B$2:E$11,4,TRUE),",",VLOOKUP(C371,'Tipo de Processo'!B$2:D$55,3,TRUE),",",VLOOKUP(D371,'Termo Geral'!B$2:D$173,3,TRUE),",",VLOOKUP(E371,'Termo Específico'!B$2:D$301,3,TRUE),",",MATCH(TRUE,Documento!B$2:B$998=F371,0),",",IF(G371="Complementar",0,1),",",IF(H371="","NULL",CONCATENATE("'",H371,"'")),",",I371,",",IF(J371="baixa","'BAIXA'",IF(J371="média","'MEDIA'",IF(J371="alta","'ALTA'","NULL"))),"),")</f>
        <v>(370,2,30,172,284,551,0,NULL,0,'BAIXA'),</v>
      </c>
    </row>
    <row r="372" spans="1:11" ht="30.75" customHeight="1">
      <c r="A372" s="27">
        <v>371</v>
      </c>
      <c r="B372" s="37" t="s">
        <v>1008</v>
      </c>
      <c r="C372" s="28" t="s">
        <v>39</v>
      </c>
      <c r="D372" s="29" t="s">
        <v>221</v>
      </c>
      <c r="E372" s="28" t="s">
        <v>301</v>
      </c>
      <c r="F372" s="28" t="s">
        <v>1531</v>
      </c>
      <c r="G372" s="28" t="s">
        <v>1014</v>
      </c>
      <c r="H372" s="28"/>
      <c r="I372" s="92" t="s">
        <v>1809</v>
      </c>
      <c r="J372" s="93" t="s">
        <v>1412</v>
      </c>
      <c r="K372" s="17" t="str">
        <f t="array" ref="K372">CONCATENATE("(",A372,",",VLOOKUP(B372,Núcleo!B$2:E$11,4,TRUE),",",VLOOKUP(C372,'Tipo de Processo'!B$2:D$55,3,TRUE),",",VLOOKUP(D372,'Termo Geral'!B$2:D$173,3,TRUE),",",VLOOKUP(E372,'Termo Específico'!B$2:D$301,3,TRUE),",",MATCH(TRUE,Documento!B$2:B$998=F372,0),",",IF(G372="Complementar",0,1),",",IF(H372="","NULL",CONCATENATE("'",H372,"'")),",",I372,",",IF(J372="baixa","'BAIXA'",IF(J372="média","'MEDIA'",IF(J372="alta","'ALTA'","NULL"))),"),")</f>
        <v>(371,2,30,172,288,679,0,NULL,0,'MEDIA'),</v>
      </c>
    </row>
    <row r="373" spans="1:11" ht="30.75" customHeight="1">
      <c r="A373" s="27">
        <v>372</v>
      </c>
      <c r="B373" s="37" t="s">
        <v>1009</v>
      </c>
      <c r="C373" s="47" t="s">
        <v>37</v>
      </c>
      <c r="D373" s="29" t="s">
        <v>204</v>
      </c>
      <c r="E373" s="28" t="s">
        <v>296</v>
      </c>
      <c r="F373" s="29" t="s">
        <v>818</v>
      </c>
      <c r="G373" s="29" t="s">
        <v>1014</v>
      </c>
      <c r="H373" s="29"/>
      <c r="I373" s="92" t="s">
        <v>1809</v>
      </c>
      <c r="J373" s="92" t="s">
        <v>1412</v>
      </c>
      <c r="K373" s="17" t="str">
        <f t="array" ref="K373">CONCATENATE("(",A373,",",VLOOKUP(B373,Núcleo!B$2:E$11,4,TRUE),",",VLOOKUP(C373,'Tipo de Processo'!B$2:D$55,3,TRUE),",",VLOOKUP(D373,'Termo Geral'!B$2:D$173,3,TRUE),",",VLOOKUP(E373,'Termo Específico'!B$2:D$301,3,TRUE),",",MATCH(TRUE,Documento!B$2:B$998=F373,0),",",IF(G373="Complementar",0,1),",",IF(H373="","NULL",CONCATENATE("'",H373,"'")),",",I373,",",IF(J373="baixa","'BAIXA'",IF(J373="média","'MEDIA'",IF(J373="alta","'ALTA'","NULL"))),"),")</f>
        <v>(372,8,12,14,28,298,0,NULL,0,'MEDIA'),</v>
      </c>
    </row>
    <row r="374" spans="1:11" ht="30.75" customHeight="1">
      <c r="A374" s="27">
        <v>373</v>
      </c>
      <c r="B374" s="37" t="s">
        <v>1009</v>
      </c>
      <c r="C374" s="47" t="s">
        <v>37</v>
      </c>
      <c r="D374" s="29" t="s">
        <v>204</v>
      </c>
      <c r="E374" s="28" t="s">
        <v>296</v>
      </c>
      <c r="F374" s="28" t="s">
        <v>820</v>
      </c>
      <c r="G374" s="28" t="s">
        <v>1014</v>
      </c>
      <c r="H374" s="28"/>
      <c r="I374" s="92" t="s">
        <v>1809</v>
      </c>
      <c r="J374" s="93" t="s">
        <v>1412</v>
      </c>
      <c r="K374" s="17" t="str">
        <f t="array" ref="K374">CONCATENATE("(",A374,",",VLOOKUP(B374,Núcleo!B$2:E$11,4,TRUE),",",VLOOKUP(C374,'Tipo de Processo'!B$2:D$55,3,TRUE),",",VLOOKUP(D374,'Termo Geral'!B$2:D$173,3,TRUE),",",VLOOKUP(E374,'Termo Específico'!B$2:D$301,3,TRUE),",",MATCH(TRUE,Documento!B$2:B$998=F374,0),",",IF(G374="Complementar",0,1),",",IF(H374="","NULL",CONCATENATE("'",H374,"'")),",",I374,",",IF(J374="baixa","'BAIXA'",IF(J374="média","'MEDIA'",IF(J374="alta","'ALTA'","NULL"))),"),")</f>
        <v>(373,8,12,14,28,304,0,NULL,0,'MEDIA'),</v>
      </c>
    </row>
    <row r="375" spans="1:11" ht="30.75" customHeight="1">
      <c r="A375" s="27">
        <v>374</v>
      </c>
      <c r="B375" s="37" t="s">
        <v>1009</v>
      </c>
      <c r="C375" s="47" t="s">
        <v>37</v>
      </c>
      <c r="D375" s="29" t="s">
        <v>204</v>
      </c>
      <c r="E375" s="28" t="s">
        <v>302</v>
      </c>
      <c r="F375" s="28" t="s">
        <v>818</v>
      </c>
      <c r="G375" s="28" t="s">
        <v>1014</v>
      </c>
      <c r="H375" s="28"/>
      <c r="I375" s="92" t="s">
        <v>1809</v>
      </c>
      <c r="J375" s="93" t="s">
        <v>1412</v>
      </c>
      <c r="K375" s="17" t="str">
        <f t="array" ref="K375">CONCATENATE("(",A375,",",VLOOKUP(B375,Núcleo!B$2:E$11,4,TRUE),",",VLOOKUP(C375,'Tipo de Processo'!B$2:D$55,3,TRUE),",",VLOOKUP(D375,'Termo Geral'!B$2:D$173,3,TRUE),",",VLOOKUP(E375,'Termo Específico'!B$2:D$301,3,TRUE),",",MATCH(TRUE,Documento!B$2:B$998=F375,0),",",IF(G375="Complementar",0,1),",",IF(H375="","NULL",CONCATENATE("'",H375,"'")),",",I375,",",IF(J375="baixa","'BAIXA'",IF(J375="média","'MEDIA'",IF(J375="alta","'ALTA'","NULL"))),"),")</f>
        <v>(374,8,12,14,281,298,0,NULL,0,'MEDIA'),</v>
      </c>
    </row>
    <row r="376" spans="1:11" ht="30.75" customHeight="1">
      <c r="A376" s="27">
        <v>375</v>
      </c>
      <c r="B376" s="37" t="s">
        <v>1009</v>
      </c>
      <c r="C376" s="28" t="s">
        <v>37</v>
      </c>
      <c r="D376" s="29" t="s">
        <v>204</v>
      </c>
      <c r="E376" s="29" t="s">
        <v>302</v>
      </c>
      <c r="F376" s="28" t="s">
        <v>820</v>
      </c>
      <c r="G376" s="28" t="s">
        <v>1014</v>
      </c>
      <c r="H376" s="28"/>
      <c r="I376" s="92" t="s">
        <v>1809</v>
      </c>
      <c r="J376" s="93" t="s">
        <v>1412</v>
      </c>
      <c r="K376" s="17" t="str">
        <f t="array" ref="K376">CONCATENATE("(",A376,",",VLOOKUP(B376,Núcleo!B$2:E$11,4,TRUE),",",VLOOKUP(C376,'Tipo de Processo'!B$2:D$55,3,TRUE),",",VLOOKUP(D376,'Termo Geral'!B$2:D$173,3,TRUE),",",VLOOKUP(E376,'Termo Específico'!B$2:D$301,3,TRUE),",",MATCH(TRUE,Documento!B$2:B$998=F376,0),",",IF(G376="Complementar",0,1),",",IF(H376="","NULL",CONCATENATE("'",H376,"'")),",",I376,",",IF(J376="baixa","'BAIXA'",IF(J376="média","'MEDIA'",IF(J376="alta","'ALTA'","NULL"))),"),")</f>
        <v>(375,8,12,14,281,304,0,NULL,0,'MEDIA'),</v>
      </c>
    </row>
    <row r="377" spans="1:11" ht="30.75" customHeight="1">
      <c r="A377" s="27">
        <v>376</v>
      </c>
      <c r="B377" s="37" t="s">
        <v>1009</v>
      </c>
      <c r="C377" s="28" t="s">
        <v>37</v>
      </c>
      <c r="D377" s="29" t="s">
        <v>204</v>
      </c>
      <c r="E377" s="29" t="s">
        <v>303</v>
      </c>
      <c r="F377" s="28" t="s">
        <v>818</v>
      </c>
      <c r="G377" s="28" t="s">
        <v>1014</v>
      </c>
      <c r="H377" s="28"/>
      <c r="I377" s="92" t="s">
        <v>1809</v>
      </c>
      <c r="J377" s="93" t="s">
        <v>1412</v>
      </c>
      <c r="K377" s="17" t="str">
        <f t="array" ref="K377">CONCATENATE("(",A377,",",VLOOKUP(B377,Núcleo!B$2:E$11,4,TRUE),",",VLOOKUP(C377,'Tipo de Processo'!B$2:D$55,3,TRUE),",",VLOOKUP(D377,'Termo Geral'!B$2:D$173,3,TRUE),",",VLOOKUP(E377,'Termo Específico'!B$2:D$301,3,TRUE),",",MATCH(TRUE,Documento!B$2:B$998=F377,0),",",IF(G377="Complementar",0,1),",",IF(H377="","NULL",CONCATENATE("'",H377,"'")),",",I377,",",IF(J377="baixa","'BAIXA'",IF(J377="média","'MEDIA'",IF(J377="alta","'ALTA'","NULL"))),"),")</f>
        <v>(376,8,12,14,282,298,0,NULL,0,'MEDIA'),</v>
      </c>
    </row>
    <row r="378" spans="1:11" ht="30.75" customHeight="1">
      <c r="A378" s="27">
        <v>377</v>
      </c>
      <c r="B378" s="37" t="s">
        <v>1009</v>
      </c>
      <c r="C378" s="28" t="s">
        <v>37</v>
      </c>
      <c r="D378" s="29" t="s">
        <v>204</v>
      </c>
      <c r="E378" s="29" t="s">
        <v>303</v>
      </c>
      <c r="F378" s="28" t="s">
        <v>820</v>
      </c>
      <c r="G378" s="28" t="s">
        <v>1014</v>
      </c>
      <c r="H378" s="28"/>
      <c r="I378" s="92" t="s">
        <v>1809</v>
      </c>
      <c r="J378" s="93" t="s">
        <v>1412</v>
      </c>
      <c r="K378" s="17" t="str">
        <f t="array" ref="K378">CONCATENATE("(",A378,",",VLOOKUP(B378,Núcleo!B$2:E$11,4,TRUE),",",VLOOKUP(C378,'Tipo de Processo'!B$2:D$55,3,TRUE),",",VLOOKUP(D378,'Termo Geral'!B$2:D$173,3,TRUE),",",VLOOKUP(E378,'Termo Específico'!B$2:D$301,3,TRUE),",",MATCH(TRUE,Documento!B$2:B$998=F378,0),",",IF(G378="Complementar",0,1),",",IF(H378="","NULL",CONCATENATE("'",H378,"'")),",",I378,",",IF(J378="baixa","'BAIXA'",IF(J378="média","'MEDIA'",IF(J378="alta","'ALTA'","NULL"))),"),")</f>
        <v>(377,8,12,14,282,304,0,NULL,0,'MEDIA'),</v>
      </c>
    </row>
    <row r="379" spans="1:11" ht="30.75" customHeight="1">
      <c r="A379" s="27">
        <v>378</v>
      </c>
      <c r="B379" s="37" t="s">
        <v>1009</v>
      </c>
      <c r="C379" s="28" t="s">
        <v>37</v>
      </c>
      <c r="D379" s="28" t="s">
        <v>205</v>
      </c>
      <c r="E379" s="28" t="s">
        <v>302</v>
      </c>
      <c r="F379" s="28" t="s">
        <v>822</v>
      </c>
      <c r="G379" s="28" t="s">
        <v>1014</v>
      </c>
      <c r="H379" s="28"/>
      <c r="I379" s="92" t="s">
        <v>1809</v>
      </c>
      <c r="J379" s="93" t="s">
        <v>1411</v>
      </c>
      <c r="K379" s="17" t="str">
        <f t="array" ref="K379">CONCATENATE("(",A379,",",VLOOKUP(B379,Núcleo!B$2:E$11,4,TRUE),",",VLOOKUP(C379,'Tipo de Processo'!B$2:D$55,3,TRUE),",",VLOOKUP(D379,'Termo Geral'!B$2:D$173,3,TRUE),",",VLOOKUP(E379,'Termo Específico'!B$2:D$301,3,TRUE),",",MATCH(TRUE,Documento!B$2:B$998=F379,0),",",IF(G379="Complementar",0,1),",",IF(H379="","NULL",CONCATENATE("'",H379,"'")),",",I379,",",IF(J379="baixa","'BAIXA'",IF(J379="média","'MEDIA'",IF(J379="alta","'ALTA'","NULL"))),"),")</f>
        <v>(378,8,12,15,281,272,0,NULL,0,'BAIXA'),</v>
      </c>
    </row>
    <row r="380" spans="1:11" ht="30.75" customHeight="1">
      <c r="A380" s="27">
        <v>379</v>
      </c>
      <c r="B380" s="37" t="s">
        <v>1009</v>
      </c>
      <c r="C380" s="29" t="s">
        <v>37</v>
      </c>
      <c r="D380" s="28" t="s">
        <v>222</v>
      </c>
      <c r="E380" s="29" t="s">
        <v>222</v>
      </c>
      <c r="F380" s="28" t="s">
        <v>942</v>
      </c>
      <c r="G380" s="28" t="s">
        <v>1014</v>
      </c>
      <c r="H380" s="28"/>
      <c r="I380" s="92" t="s">
        <v>1809</v>
      </c>
      <c r="J380" s="93" t="s">
        <v>1411</v>
      </c>
      <c r="K380" s="17" t="str">
        <f t="array" ref="K380">CONCATENATE("(",A380,",",VLOOKUP(B380,Núcleo!B$2:E$11,4,TRUE),",",VLOOKUP(C380,'Tipo de Processo'!B$2:D$55,3,TRUE),",",VLOOKUP(D380,'Termo Geral'!B$2:D$173,3,TRUE),",",VLOOKUP(E380,'Termo Específico'!B$2:D$301,3,TRUE),",",MATCH(TRUE,Documento!B$2:B$998=F380,0),",",IF(G380="Complementar",0,1),",",IF(H380="","NULL",CONCATENATE("'",H380,"'")),",",I380,",",IF(J380="baixa","'BAIXA'",IF(J380="média","'MEDIA'",IF(J380="alta","'ALTA'","NULL"))),"),")</f>
        <v>(379,8,12,149,241,416,0,NULL,0,'BAIXA'),</v>
      </c>
    </row>
    <row r="381" spans="1:11" ht="30.75" customHeight="1">
      <c r="A381" s="27">
        <v>380</v>
      </c>
      <c r="B381" s="37" t="s">
        <v>1009</v>
      </c>
      <c r="C381" s="23" t="s">
        <v>37</v>
      </c>
      <c r="D381" s="23" t="s">
        <v>220</v>
      </c>
      <c r="E381" s="23" t="s">
        <v>220</v>
      </c>
      <c r="F381" s="23" t="s">
        <v>939</v>
      </c>
      <c r="G381" s="29" t="s">
        <v>1014</v>
      </c>
      <c r="H381" s="29"/>
      <c r="I381" s="92" t="s">
        <v>1809</v>
      </c>
      <c r="J381" s="92" t="s">
        <v>1412</v>
      </c>
      <c r="K381" s="17" t="str">
        <f t="array" ref="K381">CONCATENATE("(",A381,",",VLOOKUP(B381,Núcleo!B$2:E$11,4,TRUE),",",VLOOKUP(C381,'Tipo de Processo'!B$2:D$55,3,TRUE),",",VLOOKUP(D381,'Termo Geral'!B$2:D$173,3,TRUE),",",VLOOKUP(E381,'Termo Específico'!B$2:D$301,3,TRUE),",",MATCH(TRUE,Documento!B$2:B$998=F381,0),",",IF(G381="Complementar",0,1),",",IF(H381="","NULL",CONCATENATE("'",H381,"'")),",",I381,",",IF(J381="baixa","'BAIXA'",IF(J381="média","'MEDIA'",IF(J381="alta","'ALTA'","NULL"))),"),")</f>
        <v>(380,8,12,169,274,294,0,NULL,0,'MEDIA'),</v>
      </c>
    </row>
    <row r="382" spans="1:11" ht="30.75" customHeight="1">
      <c r="A382" s="27">
        <v>381</v>
      </c>
      <c r="B382" s="37" t="s">
        <v>1009</v>
      </c>
      <c r="C382" s="29" t="s">
        <v>40</v>
      </c>
      <c r="D382" s="28" t="s">
        <v>210</v>
      </c>
      <c r="E382" s="29" t="s">
        <v>295</v>
      </c>
      <c r="F382" s="28" t="s">
        <v>846</v>
      </c>
      <c r="G382" s="28" t="s">
        <v>1014</v>
      </c>
      <c r="H382" s="28"/>
      <c r="I382" s="92" t="s">
        <v>1809</v>
      </c>
      <c r="J382" s="93" t="s">
        <v>1412</v>
      </c>
      <c r="K382" s="17" t="str">
        <f t="array" ref="K382">CONCATENATE("(",A382,",",VLOOKUP(B382,Núcleo!B$2:E$11,4,TRUE),",",VLOOKUP(C382,'Tipo de Processo'!B$2:D$55,3,TRUE),",",VLOOKUP(D382,'Termo Geral'!B$2:D$173,3,TRUE),",",VLOOKUP(E382,'Termo Específico'!B$2:D$301,3,TRUE),",",MATCH(TRUE,Documento!B$2:B$998=F382,0),",",IF(G382="Complementar",0,1),",",IF(H382="","NULL",CONCATENATE("'",H382,"'")),",",I382,",",IF(J382="baixa","'BAIXA'",IF(J382="média","'MEDIA'",IF(J382="alta","'ALTA'","NULL"))),"),")</f>
        <v>(381,8,20,49,55,25,0,NULL,0,'MEDIA'),</v>
      </c>
    </row>
    <row r="383" spans="1:11" ht="30.75" customHeight="1">
      <c r="A383" s="27">
        <v>382</v>
      </c>
      <c r="B383" s="37" t="s">
        <v>1009</v>
      </c>
      <c r="C383" s="29" t="s">
        <v>40</v>
      </c>
      <c r="D383" s="28" t="s">
        <v>210</v>
      </c>
      <c r="E383" s="29" t="s">
        <v>295</v>
      </c>
      <c r="F383" s="28" t="s">
        <v>1537</v>
      </c>
      <c r="G383" s="28" t="s">
        <v>1014</v>
      </c>
      <c r="H383" s="28"/>
      <c r="I383" s="92" t="s">
        <v>1809</v>
      </c>
      <c r="J383" s="93" t="s">
        <v>1412</v>
      </c>
      <c r="K383" s="17" t="str">
        <f t="array" ref="K383">CONCATENATE("(",A383,",",VLOOKUP(B383,Núcleo!B$2:E$11,4,TRUE),",",VLOOKUP(C383,'Tipo de Processo'!B$2:D$55,3,TRUE),",",VLOOKUP(D383,'Termo Geral'!B$2:D$173,3,TRUE),",",VLOOKUP(E383,'Termo Específico'!B$2:D$301,3,TRUE),",",MATCH(TRUE,Documento!B$2:B$998=F383,0),",",IF(G383="Complementar",0,1),",",IF(H383="","NULL",CONCATENATE("'",H383,"'")),",",I383,",",IF(J383="baixa","'BAIXA'",IF(J383="média","'MEDIA'",IF(J383="alta","'ALTA'","NULL"))),"),")</f>
        <v>(382,8,20,49,55,697,0,NULL,0,'MEDIA'),</v>
      </c>
    </row>
    <row r="384" spans="1:11" ht="30.75" customHeight="1">
      <c r="A384" s="27">
        <v>383</v>
      </c>
      <c r="B384" s="37" t="s">
        <v>1009</v>
      </c>
      <c r="C384" s="29" t="s">
        <v>40</v>
      </c>
      <c r="D384" s="28" t="s">
        <v>210</v>
      </c>
      <c r="E384" s="29" t="s">
        <v>295</v>
      </c>
      <c r="F384" s="28" t="s">
        <v>849</v>
      </c>
      <c r="G384" s="28" t="s">
        <v>1014</v>
      </c>
      <c r="H384" s="28"/>
      <c r="I384" s="92" t="s">
        <v>1809</v>
      </c>
      <c r="J384" s="93" t="s">
        <v>1412</v>
      </c>
      <c r="K384" s="17" t="str">
        <f t="array" ref="K384">CONCATENATE("(",A384,",",VLOOKUP(B384,Núcleo!B$2:E$11,4,TRUE),",",VLOOKUP(C384,'Tipo de Processo'!B$2:D$55,3,TRUE),",",VLOOKUP(D384,'Termo Geral'!B$2:D$173,3,TRUE),",",VLOOKUP(E384,'Termo Específico'!B$2:D$301,3,TRUE),",",MATCH(TRUE,Documento!B$2:B$998=F384,0),",",IF(G384="Complementar",0,1),",",IF(H384="","NULL",CONCATENATE("'",H384,"'")),",",I384,",",IF(J384="baixa","'BAIXA'",IF(J384="média","'MEDIA'",IF(J384="alta","'ALTA'","NULL"))),"),")</f>
        <v>(383,8,20,49,55,661,0,NULL,0,'MEDIA'),</v>
      </c>
    </row>
    <row r="385" spans="1:11" ht="30.75" customHeight="1">
      <c r="A385" s="27">
        <v>384</v>
      </c>
      <c r="B385" s="37" t="s">
        <v>1009</v>
      </c>
      <c r="C385" s="29" t="s">
        <v>40</v>
      </c>
      <c r="D385" s="28" t="s">
        <v>210</v>
      </c>
      <c r="E385" s="28" t="s">
        <v>304</v>
      </c>
      <c r="F385" s="29" t="s">
        <v>846</v>
      </c>
      <c r="G385" s="29" t="s">
        <v>1014</v>
      </c>
      <c r="H385" s="29"/>
      <c r="I385" s="92" t="s">
        <v>1809</v>
      </c>
      <c r="J385" s="92" t="s">
        <v>1410</v>
      </c>
      <c r="K385" s="17" t="str">
        <f t="array" ref="K385">CONCATENATE("(",A385,",",VLOOKUP(B385,Núcleo!B$2:E$11,4,TRUE),",",VLOOKUP(C385,'Tipo de Processo'!B$2:D$55,3,TRUE),",",VLOOKUP(D385,'Termo Geral'!B$2:D$173,3,TRUE),",",VLOOKUP(E385,'Termo Específico'!B$2:D$301,3,TRUE),",",MATCH(TRUE,Documento!B$2:B$998=F385,0),",",IF(G385="Complementar",0,1),",",IF(H385="","NULL",CONCATENATE("'",H385,"'")),",",I385,",",IF(J385="baixa","'BAIXA'",IF(J385="média","'MEDIA'",IF(J385="alta","'ALTA'","NULL"))),"),")</f>
        <v>(384,8,20,49,114,25,0,NULL,0,'ALTA'),</v>
      </c>
    </row>
    <row r="386" spans="1:11" ht="30.75" customHeight="1">
      <c r="A386" s="27">
        <v>385</v>
      </c>
      <c r="B386" s="37" t="s">
        <v>1009</v>
      </c>
      <c r="C386" s="29" t="s">
        <v>40</v>
      </c>
      <c r="D386" s="28" t="s">
        <v>210</v>
      </c>
      <c r="E386" s="28" t="s">
        <v>304</v>
      </c>
      <c r="F386" s="28" t="s">
        <v>1537</v>
      </c>
      <c r="G386" s="28" t="s">
        <v>1014</v>
      </c>
      <c r="H386" s="28"/>
      <c r="I386" s="92" t="s">
        <v>1809</v>
      </c>
      <c r="J386" s="93" t="s">
        <v>1410</v>
      </c>
      <c r="K386" s="17" t="str">
        <f t="array" ref="K386">CONCATENATE("(",A386,",",VLOOKUP(B386,Núcleo!B$2:E$11,4,TRUE),",",VLOOKUP(C386,'Tipo de Processo'!B$2:D$55,3,TRUE),",",VLOOKUP(D386,'Termo Geral'!B$2:D$173,3,TRUE),",",VLOOKUP(E386,'Termo Específico'!B$2:D$301,3,TRUE),",",MATCH(TRUE,Documento!B$2:B$998=F386,0),",",IF(G386="Complementar",0,1),",",IF(H386="","NULL",CONCATENATE("'",H386,"'")),",",I386,",",IF(J386="baixa","'BAIXA'",IF(J386="média","'MEDIA'",IF(J386="alta","'ALTA'","NULL"))),"),")</f>
        <v>(385,8,20,49,114,697,0,NULL,0,'ALTA'),</v>
      </c>
    </row>
    <row r="387" spans="1:11" ht="30.75" customHeight="1">
      <c r="A387" s="27">
        <v>386</v>
      </c>
      <c r="B387" s="37" t="s">
        <v>1009</v>
      </c>
      <c r="C387" s="29" t="s">
        <v>40</v>
      </c>
      <c r="D387" s="28" t="s">
        <v>210</v>
      </c>
      <c r="E387" s="28" t="s">
        <v>304</v>
      </c>
      <c r="F387" s="28" t="s">
        <v>849</v>
      </c>
      <c r="G387" s="28" t="s">
        <v>1014</v>
      </c>
      <c r="H387" s="28"/>
      <c r="I387" s="92" t="s">
        <v>1809</v>
      </c>
      <c r="J387" s="93" t="s">
        <v>1410</v>
      </c>
      <c r="K387" s="17" t="str">
        <f t="array" ref="K387">CONCATENATE("(",A387,",",VLOOKUP(B387,Núcleo!B$2:E$11,4,TRUE),",",VLOOKUP(C387,'Tipo de Processo'!B$2:D$55,3,TRUE),",",VLOOKUP(D387,'Termo Geral'!B$2:D$173,3,TRUE),",",VLOOKUP(E387,'Termo Específico'!B$2:D$301,3,TRUE),",",MATCH(TRUE,Documento!B$2:B$998=F387,0),",",IF(G387="Complementar",0,1),",",IF(H387="","NULL",CONCATENATE("'",H387,"'")),",",I387,",",IF(J387="baixa","'BAIXA'",IF(J387="média","'MEDIA'",IF(J387="alta","'ALTA'","NULL"))),"),")</f>
        <v>(386,8,20,49,114,661,0,NULL,0,'ALTA'),</v>
      </c>
    </row>
    <row r="388" spans="1:11" ht="30.75" customHeight="1">
      <c r="A388" s="27">
        <v>387</v>
      </c>
      <c r="B388" s="37" t="s">
        <v>1009</v>
      </c>
      <c r="C388" s="29" t="s">
        <v>39</v>
      </c>
      <c r="D388" s="28" t="s">
        <v>207</v>
      </c>
      <c r="E388" s="28" t="s">
        <v>296</v>
      </c>
      <c r="F388" s="28" t="s">
        <v>839</v>
      </c>
      <c r="G388" s="28" t="s">
        <v>1014</v>
      </c>
      <c r="H388" s="28"/>
      <c r="I388" s="92" t="s">
        <v>1809</v>
      </c>
      <c r="J388" s="93" t="s">
        <v>1411</v>
      </c>
      <c r="K388" s="17" t="str">
        <f t="array" ref="K388">CONCATENATE("(",A388,",",VLOOKUP(B388,Núcleo!B$2:E$11,4,TRUE),",",VLOOKUP(C388,'Tipo de Processo'!B$2:D$55,3,TRUE),",",VLOOKUP(D388,'Termo Geral'!B$2:D$173,3,TRUE),",",VLOOKUP(E388,'Termo Específico'!B$2:D$301,3,TRUE),",",MATCH(TRUE,Documento!B$2:B$998=F388,0),",",IF(G388="Complementar",0,1),",",IF(H388="","NULL",CONCATENATE("'",H388,"'")),",",I388,",",IF(J388="baixa","'BAIXA'",IF(J388="média","'MEDIA'",IF(J388="alta","'ALTA'","NULL"))),"),")</f>
        <v>(387,8,30,37,28,266,0,NULL,0,'BAIXA'),</v>
      </c>
    </row>
    <row r="389" spans="1:11" ht="30.75" customHeight="1">
      <c r="A389" s="27">
        <v>388</v>
      </c>
      <c r="B389" s="37" t="s">
        <v>1009</v>
      </c>
      <c r="C389" s="23" t="s">
        <v>39</v>
      </c>
      <c r="D389" s="23" t="s">
        <v>207</v>
      </c>
      <c r="E389" s="23" t="s">
        <v>296</v>
      </c>
      <c r="F389" s="23" t="s">
        <v>1421</v>
      </c>
      <c r="G389" s="29" t="s">
        <v>1014</v>
      </c>
      <c r="H389" s="29"/>
      <c r="I389" s="92" t="s">
        <v>1809</v>
      </c>
      <c r="J389" s="92" t="s">
        <v>1411</v>
      </c>
      <c r="K389" s="17" t="str">
        <f t="array" ref="K389">CONCATENATE("(",A389,",",VLOOKUP(B389,Núcleo!B$2:E$11,4,TRUE),",",VLOOKUP(C389,'Tipo de Processo'!B$2:D$55,3,TRUE),",",VLOOKUP(D389,'Termo Geral'!B$2:D$173,3,TRUE),",",VLOOKUP(E389,'Termo Específico'!B$2:D$301,3,TRUE),",",MATCH(TRUE,Documento!B$2:B$998=F389,0),",",IF(G389="Complementar",0,1),",",IF(H389="","NULL",CONCATENATE("'",H389,"'")),",",I389,",",IF(J389="baixa","'BAIXA'",IF(J389="média","'MEDIA'",IF(J389="alta","'ALTA'","NULL"))),"),")</f>
        <v>(388,8,30,37,28,20,0,NULL,0,'BAIXA'),</v>
      </c>
    </row>
    <row r="390" spans="1:11" ht="30.75" customHeight="1">
      <c r="A390" s="27">
        <v>389</v>
      </c>
      <c r="B390" s="37" t="s">
        <v>1009</v>
      </c>
      <c r="C390" s="23" t="s">
        <v>39</v>
      </c>
      <c r="D390" s="23" t="s">
        <v>207</v>
      </c>
      <c r="E390" s="23" t="s">
        <v>296</v>
      </c>
      <c r="F390" s="23" t="s">
        <v>1586</v>
      </c>
      <c r="G390" s="29" t="s">
        <v>1014</v>
      </c>
      <c r="H390" s="29"/>
      <c r="I390" s="92" t="s">
        <v>1809</v>
      </c>
      <c r="J390" s="92" t="s">
        <v>1411</v>
      </c>
      <c r="K390" s="17" t="str">
        <f t="array" ref="K390">CONCATENATE("(",A390,",",VLOOKUP(B390,Núcleo!B$2:E$11,4,TRUE),",",VLOOKUP(C390,'Tipo de Processo'!B$2:D$55,3,TRUE),",",VLOOKUP(D390,'Termo Geral'!B$2:D$173,3,TRUE),",",VLOOKUP(E390,'Termo Específico'!B$2:D$301,3,TRUE),",",MATCH(TRUE,Documento!B$2:B$998=F390,0),",",IF(G390="Complementar",0,1),",",IF(H390="","NULL",CONCATENATE("'",H390,"'")),",",I390,",",IF(J390="baixa","'BAIXA'",IF(J390="média","'MEDIA'",IF(J390="alta","'ALTA'","NULL"))),"),")</f>
        <v>(389,8,30,37,28,933,0,NULL,0,'BAIXA'),</v>
      </c>
    </row>
    <row r="391" spans="1:11" ht="30.75" customHeight="1">
      <c r="A391" s="27">
        <v>390</v>
      </c>
      <c r="B391" s="37" t="s">
        <v>1009</v>
      </c>
      <c r="C391" s="23" t="s">
        <v>39</v>
      </c>
      <c r="D391" s="41" t="s">
        <v>207</v>
      </c>
      <c r="E391" s="41" t="s">
        <v>345</v>
      </c>
      <c r="F391" s="23" t="s">
        <v>1542</v>
      </c>
      <c r="G391" s="29" t="s">
        <v>1014</v>
      </c>
      <c r="H391" s="29"/>
      <c r="I391" s="92" t="s">
        <v>1809</v>
      </c>
      <c r="J391" s="92" t="s">
        <v>1412</v>
      </c>
      <c r="K391" s="17" t="str">
        <f t="array" ref="K391">CONCATENATE("(",A391,",",VLOOKUP(B391,Núcleo!B$2:E$11,4,TRUE),",",VLOOKUP(C391,'Tipo de Processo'!B$2:D$55,3,TRUE),",",VLOOKUP(D391,'Termo Geral'!B$2:D$173,3,TRUE),",",VLOOKUP(E391,'Termo Específico'!B$2:D$301,3,TRUE),",",MATCH(TRUE,Documento!B$2:B$998=F391,0),",",IF(G391="Complementar",0,1),",",IF(H391="","NULL",CONCATENATE("'",H391,"'")),",",I391,",",IF(J391="baixa","'BAIXA'",IF(J391="média","'MEDIA'",IF(J391="alta","'ALTA'","NULL"))),"),")</f>
        <v>(390,8,30,37,206,715,0,NULL,0,'MEDIA'),</v>
      </c>
    </row>
    <row r="392" spans="1:11" ht="30.75" customHeight="1">
      <c r="A392" s="27">
        <v>391</v>
      </c>
      <c r="B392" s="37" t="s">
        <v>1009</v>
      </c>
      <c r="C392" s="23" t="s">
        <v>39</v>
      </c>
      <c r="D392" s="23" t="s">
        <v>207</v>
      </c>
      <c r="E392" s="23" t="s">
        <v>345</v>
      </c>
      <c r="F392" s="23" t="s">
        <v>1664</v>
      </c>
      <c r="G392" s="29" t="s">
        <v>1014</v>
      </c>
      <c r="H392" s="29"/>
      <c r="I392" s="92" t="s">
        <v>1809</v>
      </c>
      <c r="J392" s="92" t="s">
        <v>1412</v>
      </c>
      <c r="K392" s="17" t="str">
        <f t="array" ref="K392">CONCATENATE("(",A392,",",VLOOKUP(B392,Núcleo!B$2:E$11,4,TRUE),",",VLOOKUP(C392,'Tipo de Processo'!B$2:D$55,3,TRUE),",",VLOOKUP(D392,'Termo Geral'!B$2:D$173,3,TRUE),",",VLOOKUP(E392,'Termo Específico'!B$2:D$301,3,TRUE),",",MATCH(TRUE,Documento!B$2:B$998=F392,0),",",IF(G392="Complementar",0,1),",",IF(H392="","NULL",CONCATENATE("'",H392,"'")),",",I392,",",IF(J392="baixa","'BAIXA'",IF(J392="média","'MEDIA'",IF(J392="alta","'ALTA'","NULL"))),"),")</f>
        <v>(391,8,30,37,206,914,0,NULL,0,'MEDIA'),</v>
      </c>
    </row>
    <row r="393" spans="1:11" ht="30.75" customHeight="1">
      <c r="A393" s="27">
        <v>392</v>
      </c>
      <c r="B393" s="37" t="s">
        <v>1009</v>
      </c>
      <c r="C393" s="23" t="s">
        <v>39</v>
      </c>
      <c r="D393" s="23" t="s">
        <v>207</v>
      </c>
      <c r="E393" s="23" t="s">
        <v>345</v>
      </c>
      <c r="F393" s="23" t="s">
        <v>838</v>
      </c>
      <c r="G393" s="29" t="s">
        <v>1014</v>
      </c>
      <c r="H393" s="29"/>
      <c r="I393" s="92" t="s">
        <v>1809</v>
      </c>
      <c r="J393" s="92" t="s">
        <v>1412</v>
      </c>
      <c r="K393" s="17" t="str">
        <f t="array" ref="K393">CONCATENATE("(",A393,",",VLOOKUP(B393,Núcleo!B$2:E$11,4,TRUE),",",VLOOKUP(C393,'Tipo de Processo'!B$2:D$55,3,TRUE),",",VLOOKUP(D393,'Termo Geral'!B$2:D$173,3,TRUE),",",VLOOKUP(E393,'Termo Específico'!B$2:D$301,3,TRUE),",",MATCH(TRUE,Documento!B$2:B$998=F393,0),",",IF(G393="Complementar",0,1),",",IF(H393="","NULL",CONCATENATE("'",H393,"'")),",",I393,",",IF(J393="baixa","'BAIXA'",IF(J393="média","'MEDIA'",IF(J393="alta","'ALTA'","NULL"))),"),")</f>
        <v>(392,8,30,37,206,551,0,NULL,0,'MEDIA'),</v>
      </c>
    </row>
    <row r="394" spans="1:11" ht="30.75" customHeight="1">
      <c r="A394" s="27">
        <v>393</v>
      </c>
      <c r="B394" s="37" t="s">
        <v>1009</v>
      </c>
      <c r="C394" s="23" t="s">
        <v>39</v>
      </c>
      <c r="D394" s="23" t="s">
        <v>207</v>
      </c>
      <c r="E394" s="23" t="s">
        <v>303</v>
      </c>
      <c r="F394" s="23" t="s">
        <v>839</v>
      </c>
      <c r="G394" s="29" t="s">
        <v>1014</v>
      </c>
      <c r="H394" s="29"/>
      <c r="I394" s="92" t="s">
        <v>1809</v>
      </c>
      <c r="J394" s="92" t="s">
        <v>1411</v>
      </c>
      <c r="K394" s="17" t="str">
        <f t="array" ref="K394">CONCATENATE("(",A394,",",VLOOKUP(B394,Núcleo!B$2:E$11,4,TRUE),",",VLOOKUP(C394,'Tipo de Processo'!B$2:D$55,3,TRUE),",",VLOOKUP(D394,'Termo Geral'!B$2:D$173,3,TRUE),",",VLOOKUP(E394,'Termo Específico'!B$2:D$301,3,TRUE),",",MATCH(TRUE,Documento!B$2:B$998=F394,0),",",IF(G394="Complementar",0,1),",",IF(H394="","NULL",CONCATENATE("'",H394,"'")),",",I394,",",IF(J394="baixa","'BAIXA'",IF(J394="média","'MEDIA'",IF(J394="alta","'ALTA'","NULL"))),"),")</f>
        <v>(393,8,30,37,282,266,0,NULL,0,'BAIXA'),</v>
      </c>
    </row>
    <row r="395" spans="1:11" ht="30.75" customHeight="1">
      <c r="A395" s="27">
        <v>394</v>
      </c>
      <c r="B395" s="37" t="s">
        <v>1009</v>
      </c>
      <c r="C395" s="23" t="s">
        <v>39</v>
      </c>
      <c r="D395" s="23" t="s">
        <v>207</v>
      </c>
      <c r="E395" s="23" t="s">
        <v>303</v>
      </c>
      <c r="F395" s="23" t="s">
        <v>1421</v>
      </c>
      <c r="G395" s="29" t="s">
        <v>1014</v>
      </c>
      <c r="H395" s="29"/>
      <c r="I395" s="92" t="s">
        <v>1809</v>
      </c>
      <c r="J395" s="92" t="s">
        <v>1411</v>
      </c>
      <c r="K395" s="17" t="str">
        <f t="array" ref="K395">CONCATENATE("(",A395,",",VLOOKUP(B395,Núcleo!B$2:E$11,4,TRUE),",",VLOOKUP(C395,'Tipo de Processo'!B$2:D$55,3,TRUE),",",VLOOKUP(D395,'Termo Geral'!B$2:D$173,3,TRUE),",",VLOOKUP(E395,'Termo Específico'!B$2:D$301,3,TRUE),",",MATCH(TRUE,Documento!B$2:B$998=F395,0),",",IF(G395="Complementar",0,1),",",IF(H395="","NULL",CONCATENATE("'",H395,"'")),",",I395,",",IF(J395="baixa","'BAIXA'",IF(J395="média","'MEDIA'",IF(J395="alta","'ALTA'","NULL"))),"),")</f>
        <v>(394,8,30,37,282,20,0,NULL,0,'BAIXA'),</v>
      </c>
    </row>
    <row r="396" spans="1:11" ht="30.75" customHeight="1">
      <c r="A396" s="27">
        <v>395</v>
      </c>
      <c r="B396" s="37" t="s">
        <v>1009</v>
      </c>
      <c r="C396" s="29" t="s">
        <v>39</v>
      </c>
      <c r="D396" s="28" t="s">
        <v>207</v>
      </c>
      <c r="E396" s="28" t="s">
        <v>303</v>
      </c>
      <c r="F396" s="28" t="s">
        <v>1586</v>
      </c>
      <c r="G396" s="28" t="s">
        <v>1014</v>
      </c>
      <c r="H396" s="28"/>
      <c r="I396" s="92" t="s">
        <v>1809</v>
      </c>
      <c r="J396" s="93" t="s">
        <v>1411</v>
      </c>
      <c r="K396" s="17" t="str">
        <f t="array" ref="K396">CONCATENATE("(",A396,",",VLOOKUP(B396,Núcleo!B$2:E$11,4,TRUE),",",VLOOKUP(C396,'Tipo de Processo'!B$2:D$55,3,TRUE),",",VLOOKUP(D396,'Termo Geral'!B$2:D$173,3,TRUE),",",VLOOKUP(E396,'Termo Específico'!B$2:D$301,3,TRUE),",",MATCH(TRUE,Documento!B$2:B$998=F396,0),",",IF(G396="Complementar",0,1),",",IF(H396="","NULL",CONCATENATE("'",H396,"'")),",",I396,",",IF(J396="baixa","'BAIXA'",IF(J396="média","'MEDIA'",IF(J396="alta","'ALTA'","NULL"))),"),")</f>
        <v>(395,8,30,37,282,933,0,NULL,0,'BAIXA'),</v>
      </c>
    </row>
    <row r="397" spans="1:11" ht="30.75" customHeight="1">
      <c r="A397" s="27">
        <v>396</v>
      </c>
      <c r="B397" s="37" t="s">
        <v>1009</v>
      </c>
      <c r="C397" s="29" t="s">
        <v>39</v>
      </c>
      <c r="D397" s="28" t="s">
        <v>207</v>
      </c>
      <c r="E397" s="28" t="s">
        <v>300</v>
      </c>
      <c r="F397" s="28" t="s">
        <v>1478</v>
      </c>
      <c r="G397" s="28" t="s">
        <v>1014</v>
      </c>
      <c r="H397" s="28"/>
      <c r="I397" s="92" t="s">
        <v>1809</v>
      </c>
      <c r="J397" s="93" t="s">
        <v>1412</v>
      </c>
      <c r="K397" s="17" t="str">
        <f t="array" ref="K397">CONCATENATE("(",A397,",",VLOOKUP(B397,Núcleo!B$2:E$11,4,TRUE),",",VLOOKUP(C397,'Tipo de Processo'!B$2:D$55,3,TRUE),",",VLOOKUP(D397,'Termo Geral'!B$2:D$173,3,TRUE),",",VLOOKUP(E397,'Termo Específico'!B$2:D$301,3,TRUE),",",MATCH(TRUE,Documento!B$2:B$998=F397,0),",",IF(G397="Complementar",0,1),",",IF(H397="","NULL",CONCATENATE("'",H397,"'")),",",I397,",",IF(J397="baixa","'BAIXA'",IF(J397="média","'MEDIA'",IF(J397="alta","'ALTA'","NULL"))),"),")</f>
        <v>(396,8,30,37,284,332,0,NULL,0,'MEDIA'),</v>
      </c>
    </row>
    <row r="398" spans="1:11" ht="30.75" customHeight="1">
      <c r="A398" s="27">
        <v>397</v>
      </c>
      <c r="B398" s="37" t="s">
        <v>1009</v>
      </c>
      <c r="C398" s="29" t="s">
        <v>39</v>
      </c>
      <c r="D398" s="28" t="s">
        <v>207</v>
      </c>
      <c r="E398" s="28" t="s">
        <v>300</v>
      </c>
      <c r="F398" s="28" t="s">
        <v>1516</v>
      </c>
      <c r="G398" s="28" t="s">
        <v>1014</v>
      </c>
      <c r="H398" s="28"/>
      <c r="I398" s="92" t="s">
        <v>1809</v>
      </c>
      <c r="J398" s="93" t="s">
        <v>1412</v>
      </c>
      <c r="K398" s="17" t="str">
        <f t="array" ref="K398">CONCATENATE("(",A398,",",VLOOKUP(B398,Núcleo!B$2:E$11,4,TRUE),",",VLOOKUP(C398,'Tipo de Processo'!B$2:D$55,3,TRUE),",",VLOOKUP(D398,'Termo Geral'!B$2:D$173,3,TRUE),",",VLOOKUP(E398,'Termo Específico'!B$2:D$301,3,TRUE),",",MATCH(TRUE,Documento!B$2:B$998=F398,0),",",IF(G398="Complementar",0,1),",",IF(H398="","NULL",CONCATENATE("'",H398,"'")),",",I398,",",IF(J398="baixa","'BAIXA'",IF(J398="média","'MEDIA'",IF(J398="alta","'ALTA'","NULL"))),"),")</f>
        <v>(397,8,30,37,284,588,0,NULL,0,'MEDIA'),</v>
      </c>
    </row>
    <row r="399" spans="1:11" ht="30.75" customHeight="1">
      <c r="A399" s="27">
        <v>398</v>
      </c>
      <c r="B399" s="37" t="s">
        <v>1009</v>
      </c>
      <c r="C399" s="29" t="s">
        <v>39</v>
      </c>
      <c r="D399" s="28" t="s">
        <v>207</v>
      </c>
      <c r="E399" s="28" t="s">
        <v>300</v>
      </c>
      <c r="F399" s="28" t="s">
        <v>838</v>
      </c>
      <c r="G399" s="28" t="s">
        <v>1014</v>
      </c>
      <c r="H399" s="28"/>
      <c r="I399" s="92" t="s">
        <v>1809</v>
      </c>
      <c r="J399" s="93" t="s">
        <v>1412</v>
      </c>
      <c r="K399" s="17" t="str">
        <f t="array" ref="K399">CONCATENATE("(",A399,",",VLOOKUP(B399,Núcleo!B$2:E$11,4,TRUE),",",VLOOKUP(C399,'Tipo de Processo'!B$2:D$55,3,TRUE),",",VLOOKUP(D399,'Termo Geral'!B$2:D$173,3,TRUE),",",VLOOKUP(E399,'Termo Específico'!B$2:D$301,3,TRUE),",",MATCH(TRUE,Documento!B$2:B$998=F399,0),",",IF(G399="Complementar",0,1),",",IF(H399="","NULL",CONCATENATE("'",H399,"'")),",",I399,",",IF(J399="baixa","'BAIXA'",IF(J399="média","'MEDIA'",IF(J399="alta","'ALTA'","NULL"))),"),")</f>
        <v>(398,8,30,37,284,551,0,NULL,0,'MEDIA'),</v>
      </c>
    </row>
    <row r="400" spans="1:11" ht="30.75" customHeight="1">
      <c r="A400" s="27">
        <v>399</v>
      </c>
      <c r="B400" s="37" t="s">
        <v>1009</v>
      </c>
      <c r="C400" s="29" t="s">
        <v>39</v>
      </c>
      <c r="D400" s="28" t="s">
        <v>207</v>
      </c>
      <c r="E400" s="29" t="s">
        <v>301</v>
      </c>
      <c r="F400" s="29" t="s">
        <v>1531</v>
      </c>
      <c r="G400" s="28" t="s">
        <v>1014</v>
      </c>
      <c r="H400" s="28"/>
      <c r="I400" s="92" t="s">
        <v>1809</v>
      </c>
      <c r="J400" s="93" t="s">
        <v>1412</v>
      </c>
      <c r="K400" s="17" t="str">
        <f t="array" ref="K400">CONCATENATE("(",A400,",",VLOOKUP(B400,Núcleo!B$2:E$11,4,TRUE),",",VLOOKUP(C400,'Tipo de Processo'!B$2:D$55,3,TRUE),",",VLOOKUP(D400,'Termo Geral'!B$2:D$173,3,TRUE),",",VLOOKUP(E400,'Termo Específico'!B$2:D$301,3,TRUE),",",MATCH(TRUE,Documento!B$2:B$998=F400,0),",",IF(G400="Complementar",0,1),",",IF(H400="","NULL",CONCATENATE("'",H400,"'")),",",I400,",",IF(J400="baixa","'BAIXA'",IF(J400="média","'MEDIA'",IF(J400="alta","'ALTA'","NULL"))),"),")</f>
        <v>(399,8,30,37,288,679,0,NULL,0,'MEDIA'),</v>
      </c>
    </row>
    <row r="401" spans="1:11" ht="30.75" customHeight="1">
      <c r="A401" s="27">
        <v>400</v>
      </c>
      <c r="B401" s="37" t="s">
        <v>1009</v>
      </c>
      <c r="C401" s="29" t="s">
        <v>39</v>
      </c>
      <c r="D401" s="28" t="s">
        <v>209</v>
      </c>
      <c r="E401" s="28" t="s">
        <v>296</v>
      </c>
      <c r="F401" s="29" t="s">
        <v>839</v>
      </c>
      <c r="G401" s="28" t="s">
        <v>1014</v>
      </c>
      <c r="H401" s="28"/>
      <c r="I401" s="92" t="s">
        <v>1809</v>
      </c>
      <c r="J401" s="93" t="s">
        <v>1411</v>
      </c>
      <c r="K401" s="17" t="str">
        <f t="array" ref="K401">CONCATENATE("(",A401,",",VLOOKUP(B401,Núcleo!B$2:E$11,4,TRUE),",",VLOOKUP(C401,'Tipo de Processo'!B$2:D$55,3,TRUE),",",VLOOKUP(D401,'Termo Geral'!B$2:D$173,3,TRUE),",",VLOOKUP(E401,'Termo Específico'!B$2:D$301,3,TRUE),",",MATCH(TRUE,Documento!B$2:B$998=F401,0),",",IF(G401="Complementar",0,1),",",IF(H401="","NULL",CONCATENATE("'",H401,"'")),",",I401,",",IF(J401="baixa","'BAIXA'",IF(J401="média","'MEDIA'",IF(J401="alta","'ALTA'","NULL"))),"),")</f>
        <v>(400,8,30,48,28,266,0,NULL,0,'BAIXA'),</v>
      </c>
    </row>
    <row r="402" spans="1:11" ht="30.75" customHeight="1">
      <c r="A402" s="27">
        <v>401</v>
      </c>
      <c r="B402" s="36" t="s">
        <v>1009</v>
      </c>
      <c r="C402" s="29" t="s">
        <v>39</v>
      </c>
      <c r="D402" s="28" t="s">
        <v>209</v>
      </c>
      <c r="E402" s="28" t="s">
        <v>296</v>
      </c>
      <c r="F402" s="28" t="s">
        <v>1421</v>
      </c>
      <c r="G402" s="28" t="s">
        <v>1014</v>
      </c>
      <c r="H402" s="28"/>
      <c r="I402" s="92" t="s">
        <v>1809</v>
      </c>
      <c r="J402" s="93" t="s">
        <v>1411</v>
      </c>
      <c r="K402" s="17" t="str">
        <f t="array" ref="K402">CONCATENATE("(",A402,",",VLOOKUP(B402,Núcleo!B$2:E$11,4,TRUE),",",VLOOKUP(C402,'Tipo de Processo'!B$2:D$55,3,TRUE),",",VLOOKUP(D402,'Termo Geral'!B$2:D$173,3,TRUE),",",VLOOKUP(E402,'Termo Específico'!B$2:D$301,3,TRUE),",",MATCH(TRUE,Documento!B$2:B$998=F402,0),",",IF(G402="Complementar",0,1),",",IF(H402="","NULL",CONCATENATE("'",H402,"'")),",",I402,",",IF(J402="baixa","'BAIXA'",IF(J402="média","'MEDIA'",IF(J402="alta","'ALTA'","NULL"))),"),")</f>
        <v>(401,8,30,48,28,20,0,NULL,0,'BAIXA'),</v>
      </c>
    </row>
    <row r="403" spans="1:11" ht="30.75" customHeight="1">
      <c r="A403" s="27">
        <v>402</v>
      </c>
      <c r="B403" s="36" t="s">
        <v>1009</v>
      </c>
      <c r="C403" s="47" t="s">
        <v>39</v>
      </c>
      <c r="D403" s="28" t="s">
        <v>209</v>
      </c>
      <c r="E403" s="28" t="s">
        <v>296</v>
      </c>
      <c r="F403" s="28" t="s">
        <v>1586</v>
      </c>
      <c r="G403" s="28" t="s">
        <v>1014</v>
      </c>
      <c r="H403" s="28"/>
      <c r="I403" s="92" t="s">
        <v>1809</v>
      </c>
      <c r="J403" s="93" t="s">
        <v>1411</v>
      </c>
      <c r="K403" s="17" t="str">
        <f t="array" ref="K403">CONCATENATE("(",A403,",",VLOOKUP(B403,Núcleo!B$2:E$11,4,TRUE),",",VLOOKUP(C403,'Tipo de Processo'!B$2:D$55,3,TRUE),",",VLOOKUP(D403,'Termo Geral'!B$2:D$173,3,TRUE),",",VLOOKUP(E403,'Termo Específico'!B$2:D$301,3,TRUE),",",MATCH(TRUE,Documento!B$2:B$998=F403,0),",",IF(G403="Complementar",0,1),",",IF(H403="","NULL",CONCATENATE("'",H403,"'")),",",I403,",",IF(J403="baixa","'BAIXA'",IF(J403="média","'MEDIA'",IF(J403="alta","'ALTA'","NULL"))),"),")</f>
        <v>(402,8,30,48,28,933,0,NULL,0,'BAIXA'),</v>
      </c>
    </row>
    <row r="404" spans="1:11" ht="30.75" customHeight="1">
      <c r="A404" s="27">
        <v>403</v>
      </c>
      <c r="B404" s="36" t="s">
        <v>1009</v>
      </c>
      <c r="C404" s="47" t="s">
        <v>39</v>
      </c>
      <c r="D404" s="28" t="s">
        <v>209</v>
      </c>
      <c r="E404" s="28" t="s">
        <v>298</v>
      </c>
      <c r="F404" s="28" t="s">
        <v>1542</v>
      </c>
      <c r="G404" s="28" t="s">
        <v>1014</v>
      </c>
      <c r="H404" s="28"/>
      <c r="I404" s="92" t="s">
        <v>1809</v>
      </c>
      <c r="J404" s="93" t="s">
        <v>1412</v>
      </c>
      <c r="K404" s="17" t="str">
        <f t="array" ref="K404">CONCATENATE("(",A404,",",VLOOKUP(B404,Núcleo!B$2:E$11,4,TRUE),",",VLOOKUP(C404,'Tipo de Processo'!B$2:D$55,3,TRUE),",",VLOOKUP(D404,'Termo Geral'!B$2:D$173,3,TRUE),",",VLOOKUP(E404,'Termo Específico'!B$2:D$301,3,TRUE),",",MATCH(TRUE,Documento!B$2:B$998=F404,0),",",IF(G404="Complementar",0,1),",",IF(H404="","NULL",CONCATENATE("'",H404,"'")),",",I404,",",IF(J404="baixa","'BAIXA'",IF(J404="média","'MEDIA'",IF(J404="alta","'ALTA'","NULL"))),"),")</f>
        <v>(403,8,30,48,205,715,0,NULL,0,'MEDIA'),</v>
      </c>
    </row>
    <row r="405" spans="1:11" ht="30.75" customHeight="1">
      <c r="A405" s="27">
        <v>404</v>
      </c>
      <c r="B405" s="37" t="s">
        <v>1009</v>
      </c>
      <c r="C405" s="29" t="s">
        <v>39</v>
      </c>
      <c r="D405" s="28" t="s">
        <v>209</v>
      </c>
      <c r="E405" s="28" t="s">
        <v>298</v>
      </c>
      <c r="F405" s="28" t="s">
        <v>1664</v>
      </c>
      <c r="G405" s="28" t="s">
        <v>1014</v>
      </c>
      <c r="H405" s="28"/>
      <c r="I405" s="92" t="s">
        <v>1809</v>
      </c>
      <c r="J405" s="93" t="s">
        <v>1412</v>
      </c>
      <c r="K405" s="17" t="str">
        <f t="array" ref="K405">CONCATENATE("(",A405,",",VLOOKUP(B405,Núcleo!B$2:E$11,4,TRUE),",",VLOOKUP(C405,'Tipo de Processo'!B$2:D$55,3,TRUE),",",VLOOKUP(D405,'Termo Geral'!B$2:D$173,3,TRUE),",",VLOOKUP(E405,'Termo Específico'!B$2:D$301,3,TRUE),",",MATCH(TRUE,Documento!B$2:B$998=F405,0),",",IF(G405="Complementar",0,1),",",IF(H405="","NULL",CONCATENATE("'",H405,"'")),",",I405,",",IF(J405="baixa","'BAIXA'",IF(J405="média","'MEDIA'",IF(J405="alta","'ALTA'","NULL"))),"),")</f>
        <v>(404,8,30,48,205,914,0,NULL,0,'MEDIA'),</v>
      </c>
    </row>
    <row r="406" spans="1:11" ht="30.75" customHeight="1">
      <c r="A406" s="27">
        <v>405</v>
      </c>
      <c r="B406" s="36" t="s">
        <v>1009</v>
      </c>
      <c r="C406" s="29" t="s">
        <v>39</v>
      </c>
      <c r="D406" s="28" t="s">
        <v>209</v>
      </c>
      <c r="E406" s="28" t="s">
        <v>298</v>
      </c>
      <c r="F406" s="28" t="s">
        <v>838</v>
      </c>
      <c r="G406" s="28" t="s">
        <v>1014</v>
      </c>
      <c r="H406" s="28"/>
      <c r="I406" s="92" t="s">
        <v>1809</v>
      </c>
      <c r="J406" s="93" t="s">
        <v>1412</v>
      </c>
      <c r="K406" s="17" t="str">
        <f t="array" ref="K406">CONCATENATE("(",A406,",",VLOOKUP(B406,Núcleo!B$2:E$11,4,TRUE),",",VLOOKUP(C406,'Tipo de Processo'!B$2:D$55,3,TRUE),",",VLOOKUP(D406,'Termo Geral'!B$2:D$173,3,TRUE),",",VLOOKUP(E406,'Termo Específico'!B$2:D$301,3,TRUE),",",MATCH(TRUE,Documento!B$2:B$998=F406,0),",",IF(G406="Complementar",0,1),",",IF(H406="","NULL",CONCATENATE("'",H406,"'")),",",I406,",",IF(J406="baixa","'BAIXA'",IF(J406="média","'MEDIA'",IF(J406="alta","'ALTA'","NULL"))),"),")</f>
        <v>(405,8,30,48,205,551,0,NULL,0,'MEDIA'),</v>
      </c>
    </row>
    <row r="407" spans="1:11" ht="30.75" customHeight="1">
      <c r="A407" s="27">
        <v>406</v>
      </c>
      <c r="B407" s="36" t="s">
        <v>1009</v>
      </c>
      <c r="C407" s="29" t="s">
        <v>39</v>
      </c>
      <c r="D407" s="28" t="s">
        <v>209</v>
      </c>
      <c r="E407" s="28" t="s">
        <v>303</v>
      </c>
      <c r="F407" s="28" t="s">
        <v>839</v>
      </c>
      <c r="G407" s="28" t="s">
        <v>1014</v>
      </c>
      <c r="H407" s="28"/>
      <c r="I407" s="92" t="s">
        <v>1809</v>
      </c>
      <c r="J407" s="93" t="s">
        <v>1411</v>
      </c>
      <c r="K407" s="17" t="str">
        <f t="array" ref="K407">CONCATENATE("(",A407,",",VLOOKUP(B407,Núcleo!B$2:E$11,4,TRUE),",",VLOOKUP(C407,'Tipo de Processo'!B$2:D$55,3,TRUE),",",VLOOKUP(D407,'Termo Geral'!B$2:D$173,3,TRUE),",",VLOOKUP(E407,'Termo Específico'!B$2:D$301,3,TRUE),",",MATCH(TRUE,Documento!B$2:B$998=F407,0),",",IF(G407="Complementar",0,1),",",IF(H407="","NULL",CONCATENATE("'",H407,"'")),",",I407,",",IF(J407="baixa","'BAIXA'",IF(J407="média","'MEDIA'",IF(J407="alta","'ALTA'","NULL"))),"),")</f>
        <v>(406,8,30,48,282,266,0,NULL,0,'BAIXA'),</v>
      </c>
    </row>
    <row r="408" spans="1:11" ht="30.75" customHeight="1">
      <c r="A408" s="27">
        <v>407</v>
      </c>
      <c r="B408" s="37" t="s">
        <v>1009</v>
      </c>
      <c r="C408" s="29" t="s">
        <v>39</v>
      </c>
      <c r="D408" s="28" t="s">
        <v>209</v>
      </c>
      <c r="E408" s="29" t="s">
        <v>303</v>
      </c>
      <c r="F408" s="28" t="s">
        <v>1421</v>
      </c>
      <c r="G408" s="28" t="s">
        <v>1014</v>
      </c>
      <c r="H408" s="28"/>
      <c r="I408" s="92" t="s">
        <v>1809</v>
      </c>
      <c r="J408" s="93" t="s">
        <v>1411</v>
      </c>
      <c r="K408" s="17" t="str">
        <f t="array" ref="K408">CONCATENATE("(",A408,",",VLOOKUP(B408,Núcleo!B$2:E$11,4,TRUE),",",VLOOKUP(C408,'Tipo de Processo'!B$2:D$55,3,TRUE),",",VLOOKUP(D408,'Termo Geral'!B$2:D$173,3,TRUE),",",VLOOKUP(E408,'Termo Específico'!B$2:D$301,3,TRUE),",",MATCH(TRUE,Documento!B$2:B$998=F408,0),",",IF(G408="Complementar",0,1),",",IF(H408="","NULL",CONCATENATE("'",H408,"'")),",",I408,",",IF(J408="baixa","'BAIXA'",IF(J408="média","'MEDIA'",IF(J408="alta","'ALTA'","NULL"))),"),")</f>
        <v>(407,8,30,48,282,20,0,NULL,0,'BAIXA'),</v>
      </c>
    </row>
    <row r="409" spans="1:11" ht="30.75" customHeight="1">
      <c r="A409" s="27">
        <v>408</v>
      </c>
      <c r="B409" s="36" t="s">
        <v>1009</v>
      </c>
      <c r="C409" s="29" t="s">
        <v>39</v>
      </c>
      <c r="D409" s="28" t="s">
        <v>209</v>
      </c>
      <c r="E409" s="28" t="s">
        <v>303</v>
      </c>
      <c r="F409" s="28" t="s">
        <v>1586</v>
      </c>
      <c r="G409" s="28" t="s">
        <v>1014</v>
      </c>
      <c r="H409" s="28"/>
      <c r="I409" s="92" t="s">
        <v>1809</v>
      </c>
      <c r="J409" s="93" t="s">
        <v>1411</v>
      </c>
      <c r="K409" s="17" t="str">
        <f t="array" ref="K409">CONCATENATE("(",A409,",",VLOOKUP(B409,Núcleo!B$2:E$11,4,TRUE),",",VLOOKUP(C409,'Tipo de Processo'!B$2:D$55,3,TRUE),",",VLOOKUP(D409,'Termo Geral'!B$2:D$173,3,TRUE),",",VLOOKUP(E409,'Termo Específico'!B$2:D$301,3,TRUE),",",MATCH(TRUE,Documento!B$2:B$998=F409,0),",",IF(G409="Complementar",0,1),",",IF(H409="","NULL",CONCATENATE("'",H409,"'")),",",I409,",",IF(J409="baixa","'BAIXA'",IF(J409="média","'MEDIA'",IF(J409="alta","'ALTA'","NULL"))),"),")</f>
        <v>(408,8,30,48,282,933,0,NULL,0,'BAIXA'),</v>
      </c>
    </row>
    <row r="410" spans="1:11" ht="30.75" customHeight="1">
      <c r="A410" s="27">
        <v>409</v>
      </c>
      <c r="B410" s="37" t="s">
        <v>1009</v>
      </c>
      <c r="C410" s="29" t="s">
        <v>39</v>
      </c>
      <c r="D410" s="28" t="s">
        <v>209</v>
      </c>
      <c r="E410" s="29" t="s">
        <v>300</v>
      </c>
      <c r="F410" s="28" t="s">
        <v>1478</v>
      </c>
      <c r="G410" s="28" t="s">
        <v>1014</v>
      </c>
      <c r="H410" s="28"/>
      <c r="I410" s="92" t="s">
        <v>1809</v>
      </c>
      <c r="J410" s="93" t="s">
        <v>1411</v>
      </c>
      <c r="K410" s="17" t="str">
        <f t="array" ref="K410">CONCATENATE("(",A410,",",VLOOKUP(B410,Núcleo!B$2:E$11,4,TRUE),",",VLOOKUP(C410,'Tipo de Processo'!B$2:D$55,3,TRUE),",",VLOOKUP(D410,'Termo Geral'!B$2:D$173,3,TRUE),",",VLOOKUP(E410,'Termo Específico'!B$2:D$301,3,TRUE),",",MATCH(TRUE,Documento!B$2:B$998=F410,0),",",IF(G410="Complementar",0,1),",",IF(H410="","NULL",CONCATENATE("'",H410,"'")),",",I410,",",IF(J410="baixa","'BAIXA'",IF(J410="média","'MEDIA'",IF(J410="alta","'ALTA'","NULL"))),"),")</f>
        <v>(409,8,30,48,284,332,0,NULL,0,'BAIXA'),</v>
      </c>
    </row>
    <row r="411" spans="1:11" ht="30.75" customHeight="1">
      <c r="A411" s="27">
        <v>410</v>
      </c>
      <c r="B411" s="37" t="s">
        <v>1009</v>
      </c>
      <c r="C411" s="29" t="s">
        <v>39</v>
      </c>
      <c r="D411" s="28" t="s">
        <v>209</v>
      </c>
      <c r="E411" s="29" t="s">
        <v>300</v>
      </c>
      <c r="F411" s="28" t="s">
        <v>1516</v>
      </c>
      <c r="G411" s="28" t="s">
        <v>1014</v>
      </c>
      <c r="H411" s="28"/>
      <c r="I411" s="92" t="s">
        <v>1809</v>
      </c>
      <c r="J411" s="93" t="s">
        <v>1411</v>
      </c>
      <c r="K411" s="17" t="str">
        <f t="array" ref="K411">CONCATENATE("(",A411,",",VLOOKUP(B411,Núcleo!B$2:E$11,4,TRUE),",",VLOOKUP(C411,'Tipo de Processo'!B$2:D$55,3,TRUE),",",VLOOKUP(D411,'Termo Geral'!B$2:D$173,3,TRUE),",",VLOOKUP(E411,'Termo Específico'!B$2:D$301,3,TRUE),",",MATCH(TRUE,Documento!B$2:B$998=F411,0),",",IF(G411="Complementar",0,1),",",IF(H411="","NULL",CONCATENATE("'",H411,"'")),",",I411,",",IF(J411="baixa","'BAIXA'",IF(J411="média","'MEDIA'",IF(J411="alta","'ALTA'","NULL"))),"),")</f>
        <v>(410,8,30,48,284,588,0,NULL,0,'BAIXA'),</v>
      </c>
    </row>
    <row r="412" spans="1:11" ht="30.75" customHeight="1">
      <c r="A412" s="27">
        <v>411</v>
      </c>
      <c r="B412" s="37" t="s">
        <v>1009</v>
      </c>
      <c r="C412" s="29" t="s">
        <v>39</v>
      </c>
      <c r="D412" s="28" t="s">
        <v>209</v>
      </c>
      <c r="E412" s="29" t="s">
        <v>300</v>
      </c>
      <c r="F412" s="28" t="s">
        <v>838</v>
      </c>
      <c r="G412" s="28" t="s">
        <v>1014</v>
      </c>
      <c r="H412" s="28"/>
      <c r="I412" s="92" t="s">
        <v>1809</v>
      </c>
      <c r="J412" s="93" t="s">
        <v>1411</v>
      </c>
      <c r="K412" s="17" t="str">
        <f t="array" ref="K412">CONCATENATE("(",A412,",",VLOOKUP(B412,Núcleo!B$2:E$11,4,TRUE),",",VLOOKUP(C412,'Tipo de Processo'!B$2:D$55,3,TRUE),",",VLOOKUP(D412,'Termo Geral'!B$2:D$173,3,TRUE),",",VLOOKUP(E412,'Termo Específico'!B$2:D$301,3,TRUE),",",MATCH(TRUE,Documento!B$2:B$998=F412,0),",",IF(G412="Complementar",0,1),",",IF(H412="","NULL",CONCATENATE("'",H412,"'")),",",I412,",",IF(J412="baixa","'BAIXA'",IF(J412="média","'MEDIA'",IF(J412="alta","'ALTA'","NULL"))),"),")</f>
        <v>(411,8,30,48,284,551,0,NULL,0,'BAIXA'),</v>
      </c>
    </row>
    <row r="413" spans="1:11" ht="30.75" customHeight="1">
      <c r="A413" s="27">
        <v>412</v>
      </c>
      <c r="B413" s="37" t="s">
        <v>1009</v>
      </c>
      <c r="C413" s="29" t="s">
        <v>39</v>
      </c>
      <c r="D413" s="28" t="s">
        <v>209</v>
      </c>
      <c r="E413" s="28" t="s">
        <v>301</v>
      </c>
      <c r="F413" s="28" t="s">
        <v>1531</v>
      </c>
      <c r="G413" s="28" t="s">
        <v>1014</v>
      </c>
      <c r="H413" s="28"/>
      <c r="I413" s="92" t="s">
        <v>1809</v>
      </c>
      <c r="J413" s="93" t="s">
        <v>1412</v>
      </c>
      <c r="K413" s="17" t="str">
        <f t="array" ref="K413">CONCATENATE("(",A413,",",VLOOKUP(B413,Núcleo!B$2:E$11,4,TRUE),",",VLOOKUP(C413,'Tipo de Processo'!B$2:D$55,3,TRUE),",",VLOOKUP(D413,'Termo Geral'!B$2:D$173,3,TRUE),",",VLOOKUP(E413,'Termo Específico'!B$2:D$301,3,TRUE),",",MATCH(TRUE,Documento!B$2:B$998=F413,0),",",IF(G413="Complementar",0,1),",",IF(H413="","NULL",CONCATENATE("'",H413,"'")),",",I413,",",IF(J413="baixa","'BAIXA'",IF(J413="média","'MEDIA'",IF(J413="alta","'ALTA'","NULL"))),"),")</f>
        <v>(412,8,30,48,288,679,0,NULL,0,'MEDIA'),</v>
      </c>
    </row>
    <row r="414" spans="1:11" ht="30.75" customHeight="1">
      <c r="A414" s="27">
        <v>413</v>
      </c>
      <c r="B414" s="37" t="s">
        <v>1009</v>
      </c>
      <c r="C414" s="28" t="s">
        <v>39</v>
      </c>
      <c r="D414" s="28" t="s">
        <v>211</v>
      </c>
      <c r="E414" s="29" t="s">
        <v>1033</v>
      </c>
      <c r="F414" s="28" t="s">
        <v>1034</v>
      </c>
      <c r="G414" s="28" t="s">
        <v>1014</v>
      </c>
      <c r="H414" s="28"/>
      <c r="I414" s="92" t="s">
        <v>1809</v>
      </c>
      <c r="J414" s="93" t="s">
        <v>1412</v>
      </c>
      <c r="K414" s="17" t="str">
        <f t="array" ref="K414">CONCATENATE("(",A414,",",VLOOKUP(B414,Núcleo!B$2:E$11,4,TRUE),",",VLOOKUP(C414,'Tipo de Processo'!B$2:D$55,3,TRUE),",",VLOOKUP(D414,'Termo Geral'!B$2:D$173,3,TRUE),",",VLOOKUP(E414,'Termo Específico'!B$2:D$301,3,TRUE),",",MATCH(TRUE,Documento!B$2:B$998=F414,0),",",IF(G414="Complementar",0,1),",",IF(H414="","NULL",CONCATENATE("'",H414,"'")),",",I414,",",IF(J414="baixa","'BAIXA'",IF(J414="média","'MEDIA'",IF(J414="alta","'ALTA'","NULL"))),"),")</f>
        <v>(413,8,30,54,152,736,0,NULL,0,'MEDIA'),</v>
      </c>
    </row>
    <row r="415" spans="1:11" ht="30.75" customHeight="1">
      <c r="A415" s="27">
        <v>414</v>
      </c>
      <c r="B415" s="37" t="s">
        <v>1009</v>
      </c>
      <c r="C415" s="29" t="s">
        <v>39</v>
      </c>
      <c r="D415" s="29" t="s">
        <v>211</v>
      </c>
      <c r="E415" s="28" t="s">
        <v>315</v>
      </c>
      <c r="F415" s="28" t="s">
        <v>895</v>
      </c>
      <c r="G415" s="28" t="s">
        <v>1014</v>
      </c>
      <c r="H415" s="28"/>
      <c r="I415" s="92" t="s">
        <v>1809</v>
      </c>
      <c r="J415" s="93" t="s">
        <v>1411</v>
      </c>
      <c r="K415" s="17" t="str">
        <f t="array" ref="K415">CONCATENATE("(",A415,",",VLOOKUP(B415,Núcleo!B$2:E$11,4,TRUE),",",VLOOKUP(C415,'Tipo de Processo'!B$2:D$55,3,TRUE),",",VLOOKUP(D415,'Termo Geral'!B$2:D$173,3,TRUE),",",VLOOKUP(E415,'Termo Específico'!B$2:D$301,3,TRUE),",",MATCH(TRUE,Documento!B$2:B$998=F415,0),",",IF(G415="Complementar",0,1),",",IF(H415="","NULL",CONCATENATE("'",H415,"'")),",",I415,",",IF(J415="baixa","'BAIXA'",IF(J415="média","'MEDIA'",IF(J415="alta","'ALTA'","NULL"))),"),")</f>
        <v>(414,8,30,54,190,735,0,NULL,0,'BAIXA'),</v>
      </c>
    </row>
    <row r="416" spans="1:11" ht="30.75" customHeight="1">
      <c r="A416" s="27">
        <v>415</v>
      </c>
      <c r="B416" s="37" t="s">
        <v>1009</v>
      </c>
      <c r="C416" s="29" t="s">
        <v>39</v>
      </c>
      <c r="D416" s="29" t="s">
        <v>212</v>
      </c>
      <c r="E416" s="28" t="s">
        <v>320</v>
      </c>
      <c r="F416" s="28" t="s">
        <v>909</v>
      </c>
      <c r="G416" s="28" t="s">
        <v>1014</v>
      </c>
      <c r="H416" s="28"/>
      <c r="I416" s="92" t="s">
        <v>1809</v>
      </c>
      <c r="J416" s="93" t="s">
        <v>1412</v>
      </c>
      <c r="K416" s="17" t="str">
        <f t="array" ref="K416">CONCATENATE("(",A416,",",VLOOKUP(B416,Núcleo!B$2:E$11,4,TRUE),",",VLOOKUP(C416,'Tipo de Processo'!B$2:D$55,3,TRUE),",",VLOOKUP(D416,'Termo Geral'!B$2:D$173,3,TRUE),",",VLOOKUP(E416,'Termo Específico'!B$2:D$301,3,TRUE),",",MATCH(TRUE,Documento!B$2:B$998=F416,0),",",IF(G416="Complementar",0,1),",",IF(H416="","NULL",CONCATENATE("'",H416,"'")),",",I416,",",IF(J416="baixa","'BAIXA'",IF(J416="média","'MEDIA'",IF(J416="alta","'ALTA'","NULL"))),"),")</f>
        <v>(415,8,30,58,202,5,0,NULL,0,'MEDIA'),</v>
      </c>
    </row>
    <row r="417" spans="1:11" ht="30.75" customHeight="1">
      <c r="A417" s="27">
        <v>416</v>
      </c>
      <c r="B417" s="37" t="s">
        <v>1009</v>
      </c>
      <c r="C417" s="29" t="s">
        <v>39</v>
      </c>
      <c r="D417" s="28" t="s">
        <v>212</v>
      </c>
      <c r="E417" s="49" t="s">
        <v>321</v>
      </c>
      <c r="F417" s="28" t="s">
        <v>909</v>
      </c>
      <c r="G417" s="28" t="s">
        <v>1014</v>
      </c>
      <c r="H417" s="28"/>
      <c r="I417" s="92" t="s">
        <v>1809</v>
      </c>
      <c r="J417" s="93" t="s">
        <v>1412</v>
      </c>
      <c r="K417" s="17" t="str">
        <f t="array" ref="K417">CONCATENATE("(",A417,",",VLOOKUP(B417,Núcleo!B$2:E$11,4,TRUE),",",VLOOKUP(C417,'Tipo de Processo'!B$2:D$55,3,TRUE),",",VLOOKUP(D417,'Termo Geral'!B$2:D$173,3,TRUE),",",VLOOKUP(E417,'Termo Específico'!B$2:D$301,3,TRUE),",",MATCH(TRUE,Documento!B$2:B$998=F417,0),",",IF(G417="Complementar",0,1),",",IF(H417="","NULL",CONCATENATE("'",H417,"'")),",",I417,",",IF(J417="baixa","'BAIXA'",IF(J417="média","'MEDIA'",IF(J417="alta","'ALTA'","NULL"))),"),")</f>
        <v>(416,8,30,58,229,5,0,NULL,0,'MEDIA'),</v>
      </c>
    </row>
    <row r="418" spans="1:11" ht="30.75" customHeight="1">
      <c r="A418" s="27">
        <v>417</v>
      </c>
      <c r="B418" s="37" t="s">
        <v>1009</v>
      </c>
      <c r="C418" s="29" t="s">
        <v>39</v>
      </c>
      <c r="D418" s="28" t="s">
        <v>212</v>
      </c>
      <c r="E418" s="49" t="s">
        <v>325</v>
      </c>
      <c r="F418" s="28" t="s">
        <v>909</v>
      </c>
      <c r="G418" s="28" t="s">
        <v>1014</v>
      </c>
      <c r="H418" s="28"/>
      <c r="I418" s="92" t="s">
        <v>1809</v>
      </c>
      <c r="J418" s="93" t="s">
        <v>1412</v>
      </c>
      <c r="K418" s="17" t="str">
        <f t="array" ref="K418">CONCATENATE("(",A418,",",VLOOKUP(B418,Núcleo!B$2:E$11,4,TRUE),",",VLOOKUP(C418,'Tipo de Processo'!B$2:D$55,3,TRUE),",",VLOOKUP(D418,'Termo Geral'!B$2:D$173,3,TRUE),",",VLOOKUP(E418,'Termo Específico'!B$2:D$301,3,TRUE),",",MATCH(TRUE,Documento!B$2:B$998=F418,0),",",IF(G418="Complementar",0,1),",",IF(H418="","NULL",CONCATENATE("'",H418,"'")),",",I418,",",IF(J418="baixa","'BAIXA'",IF(J418="média","'MEDIA'",IF(J418="alta","'ALTA'","NULL"))),"),")</f>
        <v>(417,8,30,58,276,5,0,NULL,0,'MEDIA'),</v>
      </c>
    </row>
    <row r="419" spans="1:11" ht="30.75" customHeight="1">
      <c r="A419" s="27">
        <v>418</v>
      </c>
      <c r="B419" s="37" t="s">
        <v>1009</v>
      </c>
      <c r="C419" s="29" t="s">
        <v>39</v>
      </c>
      <c r="D419" s="28" t="s">
        <v>212</v>
      </c>
      <c r="E419" s="28" t="s">
        <v>326</v>
      </c>
      <c r="F419" s="28" t="s">
        <v>909</v>
      </c>
      <c r="G419" s="28" t="s">
        <v>1014</v>
      </c>
      <c r="H419" s="28"/>
      <c r="I419" s="92" t="s">
        <v>1809</v>
      </c>
      <c r="J419" s="93" t="s">
        <v>1412</v>
      </c>
      <c r="K419" s="17" t="str">
        <f t="array" ref="K419">CONCATENATE("(",A419,",",VLOOKUP(B419,Núcleo!B$2:E$11,4,TRUE),",",VLOOKUP(C419,'Tipo de Processo'!B$2:D$55,3,TRUE),",",VLOOKUP(D419,'Termo Geral'!B$2:D$173,3,TRUE),",",VLOOKUP(E419,'Termo Específico'!B$2:D$301,3,TRUE),",",MATCH(TRUE,Documento!B$2:B$998=F419,0),",",IF(G419="Complementar",0,1),",",IF(H419="","NULL",CONCATENATE("'",H419,"'")),",",I419,",",IF(J419="baixa","'BAIXA'",IF(J419="média","'MEDIA'",IF(J419="alta","'ALTA'","NULL"))),"),")</f>
        <v>(418,8,30,58,277,5,0,NULL,0,'MEDIA'),</v>
      </c>
    </row>
    <row r="420" spans="1:11" ht="30.75" customHeight="1">
      <c r="A420" s="27">
        <v>419</v>
      </c>
      <c r="B420" s="37" t="s">
        <v>1009</v>
      </c>
      <c r="C420" s="29" t="s">
        <v>39</v>
      </c>
      <c r="D420" s="28" t="s">
        <v>212</v>
      </c>
      <c r="E420" s="28" t="s">
        <v>327</v>
      </c>
      <c r="F420" s="28" t="s">
        <v>909</v>
      </c>
      <c r="G420" s="28" t="s">
        <v>1014</v>
      </c>
      <c r="H420" s="28"/>
      <c r="I420" s="92" t="s">
        <v>1809</v>
      </c>
      <c r="J420" s="93" t="s">
        <v>1412</v>
      </c>
      <c r="K420" s="17" t="str">
        <f t="array" ref="K420">CONCATENATE("(",A420,",",VLOOKUP(B420,Núcleo!B$2:E$11,4,TRUE),",",VLOOKUP(C420,'Tipo de Processo'!B$2:D$55,3,TRUE),",",VLOOKUP(D420,'Termo Geral'!B$2:D$173,3,TRUE),",",VLOOKUP(E420,'Termo Específico'!B$2:D$301,3,TRUE),",",MATCH(TRUE,Documento!B$2:B$998=F420,0),",",IF(G420="Complementar",0,1),",",IF(H420="","NULL",CONCATENATE("'",H420,"'")),",",I420,",",IF(J420="baixa","'BAIXA'",IF(J420="média","'MEDIA'",IF(J420="alta","'ALTA'","NULL"))),"),")</f>
        <v>(419,8,30,58,278,5,0,NULL,0,'MEDIA'),</v>
      </c>
    </row>
    <row r="421" spans="1:11" ht="30.75" customHeight="1">
      <c r="A421" s="27">
        <v>420</v>
      </c>
      <c r="B421" s="37" t="s">
        <v>1009</v>
      </c>
      <c r="C421" s="29" t="s">
        <v>39</v>
      </c>
      <c r="D421" s="28" t="s">
        <v>212</v>
      </c>
      <c r="E421" s="28" t="s">
        <v>328</v>
      </c>
      <c r="F421" s="28" t="s">
        <v>909</v>
      </c>
      <c r="G421" s="28" t="s">
        <v>1014</v>
      </c>
      <c r="H421" s="28"/>
      <c r="I421" s="92" t="s">
        <v>1809</v>
      </c>
      <c r="J421" s="93" t="s">
        <v>1412</v>
      </c>
      <c r="K421" s="17" t="str">
        <f t="array" ref="K421">CONCATENATE("(",A421,",",VLOOKUP(B421,Núcleo!B$2:E$11,4,TRUE),",",VLOOKUP(C421,'Tipo de Processo'!B$2:D$55,3,TRUE),",",VLOOKUP(D421,'Termo Geral'!B$2:D$173,3,TRUE),",",VLOOKUP(E421,'Termo Específico'!B$2:D$301,3,TRUE),",",MATCH(TRUE,Documento!B$2:B$998=F421,0),",",IF(G421="Complementar",0,1),",",IF(H421="","NULL",CONCATENATE("'",H421,"'")),",",I421,",",IF(J421="baixa","'BAIXA'",IF(J421="média","'MEDIA'",IF(J421="alta","'ALTA'","NULL"))),"),")</f>
        <v>(420,8,30,58,279,5,0,NULL,0,'MEDIA'),</v>
      </c>
    </row>
    <row r="422" spans="1:11" ht="30.75" customHeight="1">
      <c r="A422" s="27">
        <v>421</v>
      </c>
      <c r="B422" s="37" t="s">
        <v>1009</v>
      </c>
      <c r="C422" s="29" t="s">
        <v>39</v>
      </c>
      <c r="D422" s="28" t="s">
        <v>212</v>
      </c>
      <c r="E422" s="28" t="s">
        <v>329</v>
      </c>
      <c r="F422" s="28" t="s">
        <v>909</v>
      </c>
      <c r="G422" s="28" t="s">
        <v>1014</v>
      </c>
      <c r="H422" s="28"/>
      <c r="I422" s="92" t="s">
        <v>1809</v>
      </c>
      <c r="J422" s="93" t="s">
        <v>1412</v>
      </c>
      <c r="K422" s="17" t="str">
        <f t="array" ref="K422">CONCATENATE("(",A422,",",VLOOKUP(B422,Núcleo!B$2:E$11,4,TRUE),",",VLOOKUP(C422,'Tipo de Processo'!B$2:D$55,3,TRUE),",",VLOOKUP(D422,'Termo Geral'!B$2:D$173,3,TRUE),",",VLOOKUP(E422,'Termo Específico'!B$2:D$301,3,TRUE),",",MATCH(TRUE,Documento!B$2:B$998=F422,0),",",IF(G422="Complementar",0,1),",",IF(H422="","NULL",CONCATENATE("'",H422,"'")),",",I422,",",IF(J422="baixa","'BAIXA'",IF(J422="média","'MEDIA'",IF(J422="alta","'ALTA'","NULL"))),"),")</f>
        <v>(421,8,30,58,280,5,0,NULL,0,'MEDIA'),</v>
      </c>
    </row>
    <row r="423" spans="1:11" ht="30.75" customHeight="1">
      <c r="A423" s="27">
        <v>422</v>
      </c>
      <c r="B423" s="37" t="s">
        <v>1009</v>
      </c>
      <c r="C423" s="29" t="s">
        <v>39</v>
      </c>
      <c r="D423" s="28" t="s">
        <v>212</v>
      </c>
      <c r="E423" s="28" t="s">
        <v>330</v>
      </c>
      <c r="F423" s="28" t="s">
        <v>909</v>
      </c>
      <c r="G423" s="28" t="s">
        <v>1014</v>
      </c>
      <c r="H423" s="28"/>
      <c r="I423" s="92" t="s">
        <v>1809</v>
      </c>
      <c r="J423" s="93" t="s">
        <v>1411</v>
      </c>
      <c r="K423" s="17" t="str">
        <f t="array" ref="K423">CONCATENATE("(",A423,",",VLOOKUP(B423,Núcleo!B$2:E$11,4,TRUE),",",VLOOKUP(C423,'Tipo de Processo'!B$2:D$55,3,TRUE),",",VLOOKUP(D423,'Termo Geral'!B$2:D$173,3,TRUE),",",VLOOKUP(E423,'Termo Específico'!B$2:D$301,3,TRUE),",",MATCH(TRUE,Documento!B$2:B$998=F423,0),",",IF(G423="Complementar",0,1),",",IF(H423="","NULL",CONCATENATE("'",H423,"'")),",",I423,",",IF(J423="baixa","'BAIXA'",IF(J423="média","'MEDIA'",IF(J423="alta","'ALTA'","NULL"))),"),")</f>
        <v>(422,8,30,58,287,5,0,NULL,0,'BAIXA'),</v>
      </c>
    </row>
    <row r="424" spans="1:11" ht="30.75" customHeight="1">
      <c r="A424" s="27">
        <v>423</v>
      </c>
      <c r="B424" s="37" t="s">
        <v>1009</v>
      </c>
      <c r="C424" s="28" t="s">
        <v>39</v>
      </c>
      <c r="D424" s="28" t="s">
        <v>213</v>
      </c>
      <c r="E424" s="28" t="s">
        <v>1042</v>
      </c>
      <c r="F424" s="28" t="s">
        <v>1451</v>
      </c>
      <c r="G424" s="28" t="s">
        <v>1014</v>
      </c>
      <c r="H424" s="28"/>
      <c r="I424" s="92" t="s">
        <v>1809</v>
      </c>
      <c r="J424" s="93" t="s">
        <v>1412</v>
      </c>
      <c r="K424" s="17" t="str">
        <f t="array" ref="K424">CONCATENATE("(",A424,",",VLOOKUP(B424,Núcleo!B$2:E$11,4,TRUE),",",VLOOKUP(C424,'Tipo de Processo'!B$2:D$55,3,TRUE),",",VLOOKUP(D424,'Termo Geral'!B$2:D$173,3,TRUE),",",VLOOKUP(E424,'Termo Específico'!B$2:D$301,3,TRUE),",",MATCH(TRUE,Documento!B$2:B$998=F424,0),",",IF(G424="Complementar",0,1),",",IF(H424="","NULL",CONCATENATE("'",H424,"'")),",",I424,",",IF(J424="baixa","'BAIXA'",IF(J424="média","'MEDIA'",IF(J424="alta","'ALTA'","NULL"))),"),")</f>
        <v>(423,8,30,103,158,175,0,NULL,0,'MEDIA'),</v>
      </c>
    </row>
    <row r="425" spans="1:11" ht="30.75" customHeight="1">
      <c r="A425" s="27">
        <v>424</v>
      </c>
      <c r="B425" s="37" t="s">
        <v>1009</v>
      </c>
      <c r="C425" s="29" t="s">
        <v>39</v>
      </c>
      <c r="D425" s="28" t="s">
        <v>213</v>
      </c>
      <c r="E425" s="28" t="s">
        <v>332</v>
      </c>
      <c r="F425" s="28" t="s">
        <v>1451</v>
      </c>
      <c r="G425" s="28" t="s">
        <v>1014</v>
      </c>
      <c r="H425" s="28"/>
      <c r="I425" s="92" t="s">
        <v>1809</v>
      </c>
      <c r="J425" s="93" t="s">
        <v>1412</v>
      </c>
      <c r="K425" s="17" t="str">
        <f t="array" ref="K425">CONCATENATE("(",A425,",",VLOOKUP(B425,Núcleo!B$2:E$11,4,TRUE),",",VLOOKUP(C425,'Tipo de Processo'!B$2:D$55,3,TRUE),",",VLOOKUP(D425,'Termo Geral'!B$2:D$173,3,TRUE),",",VLOOKUP(E425,'Termo Específico'!B$2:D$301,3,TRUE),",",MATCH(TRUE,Documento!B$2:B$998=F425,0),",",IF(G425="Complementar",0,1),",",IF(H425="","NULL",CONCATENATE("'",H425,"'")),",",I425,",",IF(J425="baixa","'BAIXA'",IF(J425="média","'MEDIA'",IF(J425="alta","'ALTA'","NULL"))),"),")</f>
        <v>(424,8,30,103,196,175,0,NULL,0,'MEDIA'),</v>
      </c>
    </row>
    <row r="426" spans="1:11" ht="30.75" customHeight="1">
      <c r="A426" s="27">
        <v>425</v>
      </c>
      <c r="B426" s="37" t="s">
        <v>1009</v>
      </c>
      <c r="C426" s="29" t="s">
        <v>39</v>
      </c>
      <c r="D426" s="28" t="s">
        <v>215</v>
      </c>
      <c r="E426" s="28" t="s">
        <v>296</v>
      </c>
      <c r="F426" s="28" t="s">
        <v>839</v>
      </c>
      <c r="G426" s="28" t="s">
        <v>1014</v>
      </c>
      <c r="H426" s="28"/>
      <c r="I426" s="92" t="s">
        <v>1809</v>
      </c>
      <c r="J426" s="93" t="s">
        <v>1411</v>
      </c>
      <c r="K426" s="17" t="str">
        <f t="array" ref="K426">CONCATENATE("(",A426,",",VLOOKUP(B426,Núcleo!B$2:E$11,4,TRUE),",",VLOOKUP(C426,'Tipo de Processo'!B$2:D$55,3,TRUE),",",VLOOKUP(D426,'Termo Geral'!B$2:D$173,3,TRUE),",",VLOOKUP(E426,'Termo Específico'!B$2:D$301,3,TRUE),",",MATCH(TRUE,Documento!B$2:B$998=F426,0),",",IF(G426="Complementar",0,1),",",IF(H426="","NULL",CONCATENATE("'",H426,"'")),",",I426,",",IF(J426="baixa","'BAIXA'",IF(J426="média","'MEDIA'",IF(J426="alta","'ALTA'","NULL"))),"),")</f>
        <v>(425,8,30,130,28,266,0,NULL,0,'BAIXA'),</v>
      </c>
    </row>
    <row r="427" spans="1:11" ht="30.75" customHeight="1">
      <c r="A427" s="27">
        <v>426</v>
      </c>
      <c r="B427" s="37" t="s">
        <v>1009</v>
      </c>
      <c r="C427" s="29" t="s">
        <v>39</v>
      </c>
      <c r="D427" s="28" t="s">
        <v>215</v>
      </c>
      <c r="E427" s="28" t="s">
        <v>296</v>
      </c>
      <c r="F427" s="28" t="s">
        <v>1421</v>
      </c>
      <c r="G427" s="28" t="s">
        <v>1014</v>
      </c>
      <c r="H427" s="28"/>
      <c r="I427" s="92" t="s">
        <v>1809</v>
      </c>
      <c r="J427" s="93" t="s">
        <v>1411</v>
      </c>
      <c r="K427" s="17" t="str">
        <f t="array" ref="K427">CONCATENATE("(",A427,",",VLOOKUP(B427,Núcleo!B$2:E$11,4,TRUE),",",VLOOKUP(C427,'Tipo de Processo'!B$2:D$55,3,TRUE),",",VLOOKUP(D427,'Termo Geral'!B$2:D$173,3,TRUE),",",VLOOKUP(E427,'Termo Específico'!B$2:D$301,3,TRUE),",",MATCH(TRUE,Documento!B$2:B$998=F427,0),",",IF(G427="Complementar",0,1),",",IF(H427="","NULL",CONCATENATE("'",H427,"'")),",",I427,",",IF(J427="baixa","'BAIXA'",IF(J427="média","'MEDIA'",IF(J427="alta","'ALTA'","NULL"))),"),")</f>
        <v>(426,8,30,130,28,20,0,NULL,0,'BAIXA'),</v>
      </c>
    </row>
    <row r="428" spans="1:11" ht="30.75" customHeight="1">
      <c r="A428" s="27">
        <v>427</v>
      </c>
      <c r="B428" s="37" t="s">
        <v>1009</v>
      </c>
      <c r="C428" s="29" t="s">
        <v>39</v>
      </c>
      <c r="D428" s="28" t="s">
        <v>215</v>
      </c>
      <c r="E428" s="28" t="s">
        <v>296</v>
      </c>
      <c r="F428" s="28" t="s">
        <v>1586</v>
      </c>
      <c r="G428" s="28" t="s">
        <v>1014</v>
      </c>
      <c r="H428" s="28"/>
      <c r="I428" s="92" t="s">
        <v>1809</v>
      </c>
      <c r="J428" s="93" t="s">
        <v>1411</v>
      </c>
      <c r="K428" s="17" t="str">
        <f t="array" ref="K428">CONCATENATE("(",A428,",",VLOOKUP(B428,Núcleo!B$2:E$11,4,TRUE),",",VLOOKUP(C428,'Tipo de Processo'!B$2:D$55,3,TRUE),",",VLOOKUP(D428,'Termo Geral'!B$2:D$173,3,TRUE),",",VLOOKUP(E428,'Termo Específico'!B$2:D$301,3,TRUE),",",MATCH(TRUE,Documento!B$2:B$998=F428,0),",",IF(G428="Complementar",0,1),",",IF(H428="","NULL",CONCATENATE("'",H428,"'")),",",I428,",",IF(J428="baixa","'BAIXA'",IF(J428="média","'MEDIA'",IF(J428="alta","'ALTA'","NULL"))),"),")</f>
        <v>(427,8,30,130,28,933,0,NULL,0,'BAIXA'),</v>
      </c>
    </row>
    <row r="429" spans="1:11" ht="30.75" customHeight="1">
      <c r="A429" s="27">
        <v>428</v>
      </c>
      <c r="B429" s="37" t="s">
        <v>1009</v>
      </c>
      <c r="C429" s="29" t="s">
        <v>39</v>
      </c>
      <c r="D429" s="28" t="s">
        <v>215</v>
      </c>
      <c r="E429" s="28" t="s">
        <v>298</v>
      </c>
      <c r="F429" s="28" t="s">
        <v>1542</v>
      </c>
      <c r="G429" s="28" t="s">
        <v>1014</v>
      </c>
      <c r="H429" s="28"/>
      <c r="I429" s="92" t="s">
        <v>1809</v>
      </c>
      <c r="J429" s="93" t="s">
        <v>1412</v>
      </c>
      <c r="K429" s="17" t="str">
        <f t="array" ref="K429">CONCATENATE("(",A429,",",VLOOKUP(B429,Núcleo!B$2:E$11,4,TRUE),",",VLOOKUP(C429,'Tipo de Processo'!B$2:D$55,3,TRUE),",",VLOOKUP(D429,'Termo Geral'!B$2:D$173,3,TRUE),",",VLOOKUP(E429,'Termo Específico'!B$2:D$301,3,TRUE),",",MATCH(TRUE,Documento!B$2:B$998=F429,0),",",IF(G429="Complementar",0,1),",",IF(H429="","NULL",CONCATENATE("'",H429,"'")),",",I429,",",IF(J429="baixa","'BAIXA'",IF(J429="média","'MEDIA'",IF(J429="alta","'ALTA'","NULL"))),"),")</f>
        <v>(428,8,30,130,205,715,0,NULL,0,'MEDIA'),</v>
      </c>
    </row>
    <row r="430" spans="1:11" ht="30.75" customHeight="1">
      <c r="A430" s="27">
        <v>429</v>
      </c>
      <c r="B430" s="37" t="s">
        <v>1009</v>
      </c>
      <c r="C430" s="29" t="s">
        <v>39</v>
      </c>
      <c r="D430" s="28" t="s">
        <v>215</v>
      </c>
      <c r="E430" s="28" t="s">
        <v>298</v>
      </c>
      <c r="F430" s="28" t="s">
        <v>1664</v>
      </c>
      <c r="G430" s="28" t="s">
        <v>1014</v>
      </c>
      <c r="H430" s="28"/>
      <c r="I430" s="92" t="s">
        <v>1809</v>
      </c>
      <c r="J430" s="93" t="s">
        <v>1412</v>
      </c>
      <c r="K430" s="17" t="str">
        <f t="array" ref="K430">CONCATENATE("(",A430,",",VLOOKUP(B430,Núcleo!B$2:E$11,4,TRUE),",",VLOOKUP(C430,'Tipo de Processo'!B$2:D$55,3,TRUE),",",VLOOKUP(D430,'Termo Geral'!B$2:D$173,3,TRUE),",",VLOOKUP(E430,'Termo Específico'!B$2:D$301,3,TRUE),",",MATCH(TRUE,Documento!B$2:B$998=F430,0),",",IF(G430="Complementar",0,1),",",IF(H430="","NULL",CONCATENATE("'",H430,"'")),",",I430,",",IF(J430="baixa","'BAIXA'",IF(J430="média","'MEDIA'",IF(J430="alta","'ALTA'","NULL"))),"),")</f>
        <v>(429,8,30,130,205,914,0,NULL,0,'MEDIA'),</v>
      </c>
    </row>
    <row r="431" spans="1:11" ht="30.75" customHeight="1">
      <c r="A431" s="27">
        <v>430</v>
      </c>
      <c r="B431" s="37" t="s">
        <v>1009</v>
      </c>
      <c r="C431" s="29" t="s">
        <v>39</v>
      </c>
      <c r="D431" s="28" t="s">
        <v>215</v>
      </c>
      <c r="E431" s="28" t="s">
        <v>298</v>
      </c>
      <c r="F431" s="29" t="s">
        <v>838</v>
      </c>
      <c r="G431" s="28" t="s">
        <v>1014</v>
      </c>
      <c r="H431" s="28"/>
      <c r="I431" s="92" t="s">
        <v>1809</v>
      </c>
      <c r="J431" s="93" t="s">
        <v>1412</v>
      </c>
      <c r="K431" s="17" t="str">
        <f t="array" ref="K431">CONCATENATE("(",A431,",",VLOOKUP(B431,Núcleo!B$2:E$11,4,TRUE),",",VLOOKUP(C431,'Tipo de Processo'!B$2:D$55,3,TRUE),",",VLOOKUP(D431,'Termo Geral'!B$2:D$173,3,TRUE),",",VLOOKUP(E431,'Termo Específico'!B$2:D$301,3,TRUE),",",MATCH(TRUE,Documento!B$2:B$998=F431,0),",",IF(G431="Complementar",0,1),",",IF(H431="","NULL",CONCATENATE("'",H431,"'")),",",I431,",",IF(J431="baixa","'BAIXA'",IF(J431="média","'MEDIA'",IF(J431="alta","'ALTA'","NULL"))),"),")</f>
        <v>(430,8,30,130,205,551,0,NULL,0,'MEDIA'),</v>
      </c>
    </row>
    <row r="432" spans="1:11" ht="30.75" customHeight="1">
      <c r="A432" s="27">
        <v>431</v>
      </c>
      <c r="B432" s="37" t="s">
        <v>1009</v>
      </c>
      <c r="C432" s="29" t="s">
        <v>39</v>
      </c>
      <c r="D432" s="28" t="s">
        <v>215</v>
      </c>
      <c r="E432" s="28" t="s">
        <v>303</v>
      </c>
      <c r="F432" s="29" t="s">
        <v>839</v>
      </c>
      <c r="G432" s="28" t="s">
        <v>1014</v>
      </c>
      <c r="H432" s="28"/>
      <c r="I432" s="92" t="s">
        <v>1809</v>
      </c>
      <c r="J432" s="93" t="s">
        <v>1411</v>
      </c>
      <c r="K432" s="17" t="str">
        <f t="array" ref="K432">CONCATENATE("(",A432,",",VLOOKUP(B432,Núcleo!B$2:E$11,4,TRUE),",",VLOOKUP(C432,'Tipo de Processo'!B$2:D$55,3,TRUE),",",VLOOKUP(D432,'Termo Geral'!B$2:D$173,3,TRUE),",",VLOOKUP(E432,'Termo Específico'!B$2:D$301,3,TRUE),",",MATCH(TRUE,Documento!B$2:B$998=F432,0),",",IF(G432="Complementar",0,1),",",IF(H432="","NULL",CONCATENATE("'",H432,"'")),",",I432,",",IF(J432="baixa","'BAIXA'",IF(J432="média","'MEDIA'",IF(J432="alta","'ALTA'","NULL"))),"),")</f>
        <v>(431,8,30,130,282,266,0,NULL,0,'BAIXA'),</v>
      </c>
    </row>
    <row r="433" spans="1:11" ht="30.75" customHeight="1">
      <c r="A433" s="27">
        <v>432</v>
      </c>
      <c r="B433" s="37" t="s">
        <v>1009</v>
      </c>
      <c r="C433" s="29" t="s">
        <v>39</v>
      </c>
      <c r="D433" s="28" t="s">
        <v>215</v>
      </c>
      <c r="E433" s="28" t="s">
        <v>303</v>
      </c>
      <c r="F433" s="29" t="s">
        <v>1421</v>
      </c>
      <c r="G433" s="28" t="s">
        <v>1014</v>
      </c>
      <c r="H433" s="28"/>
      <c r="I433" s="92" t="s">
        <v>1809</v>
      </c>
      <c r="J433" s="93" t="s">
        <v>1411</v>
      </c>
      <c r="K433" s="17" t="str">
        <f t="array" ref="K433">CONCATENATE("(",A433,",",VLOOKUP(B433,Núcleo!B$2:E$11,4,TRUE),",",VLOOKUP(C433,'Tipo de Processo'!B$2:D$55,3,TRUE),",",VLOOKUP(D433,'Termo Geral'!B$2:D$173,3,TRUE),",",VLOOKUP(E433,'Termo Específico'!B$2:D$301,3,TRUE),",",MATCH(TRUE,Documento!B$2:B$998=F433,0),",",IF(G433="Complementar",0,1),",",IF(H433="","NULL",CONCATENATE("'",H433,"'")),",",I433,",",IF(J433="baixa","'BAIXA'",IF(J433="média","'MEDIA'",IF(J433="alta","'ALTA'","NULL"))),"),")</f>
        <v>(432,8,30,130,282,20,0,NULL,0,'BAIXA'),</v>
      </c>
    </row>
    <row r="434" spans="1:11" ht="30.75" customHeight="1">
      <c r="A434" s="27">
        <v>433</v>
      </c>
      <c r="B434" s="37" t="s">
        <v>1009</v>
      </c>
      <c r="C434" s="29" t="s">
        <v>39</v>
      </c>
      <c r="D434" s="28" t="s">
        <v>215</v>
      </c>
      <c r="E434" s="28" t="s">
        <v>303</v>
      </c>
      <c r="F434" s="29" t="s">
        <v>1586</v>
      </c>
      <c r="G434" s="28" t="s">
        <v>1014</v>
      </c>
      <c r="H434" s="28"/>
      <c r="I434" s="92" t="s">
        <v>1809</v>
      </c>
      <c r="J434" s="93" t="s">
        <v>1411</v>
      </c>
      <c r="K434" s="17" t="str">
        <f t="array" ref="K434">CONCATENATE("(",A434,",",VLOOKUP(B434,Núcleo!B$2:E$11,4,TRUE),",",VLOOKUP(C434,'Tipo de Processo'!B$2:D$55,3,TRUE),",",VLOOKUP(D434,'Termo Geral'!B$2:D$173,3,TRUE),",",VLOOKUP(E434,'Termo Específico'!B$2:D$301,3,TRUE),",",MATCH(TRUE,Documento!B$2:B$998=F434,0),",",IF(G434="Complementar",0,1),",",IF(H434="","NULL",CONCATENATE("'",H434,"'")),",",I434,",",IF(J434="baixa","'BAIXA'",IF(J434="média","'MEDIA'",IF(J434="alta","'ALTA'","NULL"))),"),")</f>
        <v>(433,8,30,130,282,933,0,NULL,0,'BAIXA'),</v>
      </c>
    </row>
    <row r="435" spans="1:11" ht="30.75" customHeight="1">
      <c r="A435" s="27">
        <v>434</v>
      </c>
      <c r="B435" s="37" t="s">
        <v>1009</v>
      </c>
      <c r="C435" s="29" t="s">
        <v>39</v>
      </c>
      <c r="D435" s="28" t="s">
        <v>215</v>
      </c>
      <c r="E435" s="28" t="s">
        <v>300</v>
      </c>
      <c r="F435" s="29" t="s">
        <v>1478</v>
      </c>
      <c r="G435" s="28" t="s">
        <v>1014</v>
      </c>
      <c r="H435" s="28"/>
      <c r="I435" s="92" t="s">
        <v>1809</v>
      </c>
      <c r="J435" s="93" t="s">
        <v>1411</v>
      </c>
      <c r="K435" s="17" t="str">
        <f t="array" ref="K435">CONCATENATE("(",A435,",",VLOOKUP(B435,Núcleo!B$2:E$11,4,TRUE),",",VLOOKUP(C435,'Tipo de Processo'!B$2:D$55,3,TRUE),",",VLOOKUP(D435,'Termo Geral'!B$2:D$173,3,TRUE),",",VLOOKUP(E435,'Termo Específico'!B$2:D$301,3,TRUE),",",MATCH(TRUE,Documento!B$2:B$998=F435,0),",",IF(G435="Complementar",0,1),",",IF(H435="","NULL",CONCATENATE("'",H435,"'")),",",I435,",",IF(J435="baixa","'BAIXA'",IF(J435="média","'MEDIA'",IF(J435="alta","'ALTA'","NULL"))),"),")</f>
        <v>(434,8,30,130,284,332,0,NULL,0,'BAIXA'),</v>
      </c>
    </row>
    <row r="436" spans="1:11" ht="30.75" customHeight="1">
      <c r="A436" s="27">
        <v>435</v>
      </c>
      <c r="B436" s="37" t="s">
        <v>1009</v>
      </c>
      <c r="C436" s="29" t="s">
        <v>39</v>
      </c>
      <c r="D436" s="28" t="s">
        <v>215</v>
      </c>
      <c r="E436" s="28" t="s">
        <v>300</v>
      </c>
      <c r="F436" s="29" t="s">
        <v>1516</v>
      </c>
      <c r="G436" s="28" t="s">
        <v>1014</v>
      </c>
      <c r="H436" s="28"/>
      <c r="I436" s="92" t="s">
        <v>1809</v>
      </c>
      <c r="J436" s="93" t="s">
        <v>1411</v>
      </c>
      <c r="K436" s="17" t="str">
        <f t="array" ref="K436">CONCATENATE("(",A436,",",VLOOKUP(B436,Núcleo!B$2:E$11,4,TRUE),",",VLOOKUP(C436,'Tipo de Processo'!B$2:D$55,3,TRUE),",",VLOOKUP(D436,'Termo Geral'!B$2:D$173,3,TRUE),",",VLOOKUP(E436,'Termo Específico'!B$2:D$301,3,TRUE),",",MATCH(TRUE,Documento!B$2:B$998=F436,0),",",IF(G436="Complementar",0,1),",",IF(H436="","NULL",CONCATENATE("'",H436,"'")),",",I436,",",IF(J436="baixa","'BAIXA'",IF(J436="média","'MEDIA'",IF(J436="alta","'ALTA'","NULL"))),"),")</f>
        <v>(435,8,30,130,284,588,0,NULL,0,'BAIXA'),</v>
      </c>
    </row>
    <row r="437" spans="1:11" ht="30.75" customHeight="1">
      <c r="A437" s="27">
        <v>436</v>
      </c>
      <c r="B437" s="37" t="s">
        <v>1009</v>
      </c>
      <c r="C437" s="29" t="s">
        <v>39</v>
      </c>
      <c r="D437" s="28" t="s">
        <v>215</v>
      </c>
      <c r="E437" s="28" t="s">
        <v>300</v>
      </c>
      <c r="F437" s="29" t="s">
        <v>838</v>
      </c>
      <c r="G437" s="28" t="s">
        <v>1014</v>
      </c>
      <c r="H437" s="28"/>
      <c r="I437" s="92" t="s">
        <v>1809</v>
      </c>
      <c r="J437" s="93" t="s">
        <v>1411</v>
      </c>
      <c r="K437" s="17" t="str">
        <f t="array" ref="K437">CONCATENATE("(",A437,",",VLOOKUP(B437,Núcleo!B$2:E$11,4,TRUE),",",VLOOKUP(C437,'Tipo de Processo'!B$2:D$55,3,TRUE),",",VLOOKUP(D437,'Termo Geral'!B$2:D$173,3,TRUE),",",VLOOKUP(E437,'Termo Específico'!B$2:D$301,3,TRUE),",",MATCH(TRUE,Documento!B$2:B$998=F437,0),",",IF(G437="Complementar",0,1),",",IF(H437="","NULL",CONCATENATE("'",H437,"'")),",",I437,",",IF(J437="baixa","'BAIXA'",IF(J437="média","'MEDIA'",IF(J437="alta","'ALTA'","NULL"))),"),")</f>
        <v>(436,8,30,130,284,551,0,NULL,0,'BAIXA'),</v>
      </c>
    </row>
    <row r="438" spans="1:11" ht="30.75" customHeight="1">
      <c r="A438" s="27">
        <v>437</v>
      </c>
      <c r="B438" s="37" t="s">
        <v>1009</v>
      </c>
      <c r="C438" s="29" t="s">
        <v>39</v>
      </c>
      <c r="D438" s="28" t="s">
        <v>215</v>
      </c>
      <c r="E438" s="28" t="s">
        <v>301</v>
      </c>
      <c r="F438" s="28" t="s">
        <v>1531</v>
      </c>
      <c r="G438" s="28" t="s">
        <v>1014</v>
      </c>
      <c r="H438" s="28"/>
      <c r="I438" s="92" t="s">
        <v>1809</v>
      </c>
      <c r="J438" s="93" t="s">
        <v>1412</v>
      </c>
      <c r="K438" s="17" t="str">
        <f t="array" ref="K438">CONCATENATE("(",A438,",",VLOOKUP(B438,Núcleo!B$2:E$11,4,TRUE),",",VLOOKUP(C438,'Tipo de Processo'!B$2:D$55,3,TRUE),",",VLOOKUP(D438,'Termo Geral'!B$2:D$173,3,TRUE),",",VLOOKUP(E438,'Termo Específico'!B$2:D$301,3,TRUE),",",MATCH(TRUE,Documento!B$2:B$998=F438,0),",",IF(G438="Complementar",0,1),",",IF(H438="","NULL",CONCATENATE("'",H438,"'")),",",I438,",",IF(J438="baixa","'BAIXA'",IF(J438="média","'MEDIA'",IF(J438="alta","'ALTA'","NULL"))),"),")</f>
        <v>(437,8,30,130,288,679,0,NULL,0,'MEDIA'),</v>
      </c>
    </row>
    <row r="439" spans="1:11" ht="30.75" customHeight="1">
      <c r="A439" s="27">
        <v>438</v>
      </c>
      <c r="B439" s="37" t="s">
        <v>1009</v>
      </c>
      <c r="C439" s="29" t="s">
        <v>39</v>
      </c>
      <c r="D439" s="28" t="s">
        <v>216</v>
      </c>
      <c r="E439" s="28" t="s">
        <v>296</v>
      </c>
      <c r="F439" s="28" t="s">
        <v>839</v>
      </c>
      <c r="G439" s="28" t="s">
        <v>1014</v>
      </c>
      <c r="H439" s="28"/>
      <c r="I439" s="92" t="s">
        <v>1809</v>
      </c>
      <c r="J439" s="93" t="s">
        <v>1411</v>
      </c>
      <c r="K439" s="17" t="str">
        <f t="array" ref="K439">CONCATENATE("(",A439,",",VLOOKUP(B439,Núcleo!B$2:E$11,4,TRUE),",",VLOOKUP(C439,'Tipo de Processo'!B$2:D$55,3,TRUE),",",VLOOKUP(D439,'Termo Geral'!B$2:D$173,3,TRUE),",",VLOOKUP(E439,'Termo Específico'!B$2:D$301,3,TRUE),",",MATCH(TRUE,Documento!B$2:B$998=F439,0),",",IF(G439="Complementar",0,1),",",IF(H439="","NULL",CONCATENATE("'",H439,"'")),",",I439,",",IF(J439="baixa","'BAIXA'",IF(J439="média","'MEDIA'",IF(J439="alta","'ALTA'","NULL"))),"),")</f>
        <v>(438,8,30,131,28,266,0,NULL,0,'BAIXA'),</v>
      </c>
    </row>
    <row r="440" spans="1:11" ht="30.75" customHeight="1">
      <c r="A440" s="27">
        <v>439</v>
      </c>
      <c r="B440" s="37" t="s">
        <v>1009</v>
      </c>
      <c r="C440" s="29" t="s">
        <v>39</v>
      </c>
      <c r="D440" s="28" t="s">
        <v>216</v>
      </c>
      <c r="E440" s="28" t="s">
        <v>296</v>
      </c>
      <c r="F440" s="28" t="s">
        <v>1421</v>
      </c>
      <c r="G440" s="28" t="s">
        <v>1014</v>
      </c>
      <c r="H440" s="28"/>
      <c r="I440" s="92" t="s">
        <v>1809</v>
      </c>
      <c r="J440" s="93" t="s">
        <v>1411</v>
      </c>
      <c r="K440" s="17" t="str">
        <f t="array" ref="K440">CONCATENATE("(",A440,",",VLOOKUP(B440,Núcleo!B$2:E$11,4,TRUE),",",VLOOKUP(C440,'Tipo de Processo'!B$2:D$55,3,TRUE),",",VLOOKUP(D440,'Termo Geral'!B$2:D$173,3,TRUE),",",VLOOKUP(E440,'Termo Específico'!B$2:D$301,3,TRUE),",",MATCH(TRUE,Documento!B$2:B$998=F440,0),",",IF(G440="Complementar",0,1),",",IF(H440="","NULL",CONCATENATE("'",H440,"'")),",",I440,",",IF(J440="baixa","'BAIXA'",IF(J440="média","'MEDIA'",IF(J440="alta","'ALTA'","NULL"))),"),")</f>
        <v>(439,8,30,131,28,20,0,NULL,0,'BAIXA'),</v>
      </c>
    </row>
    <row r="441" spans="1:11" ht="30.75" customHeight="1">
      <c r="A441" s="27">
        <v>440</v>
      </c>
      <c r="B441" s="37" t="s">
        <v>1009</v>
      </c>
      <c r="C441" s="29" t="s">
        <v>39</v>
      </c>
      <c r="D441" s="28" t="s">
        <v>216</v>
      </c>
      <c r="E441" s="28" t="s">
        <v>296</v>
      </c>
      <c r="F441" s="28" t="s">
        <v>1586</v>
      </c>
      <c r="G441" s="28" t="s">
        <v>1014</v>
      </c>
      <c r="H441" s="28"/>
      <c r="I441" s="92" t="s">
        <v>1809</v>
      </c>
      <c r="J441" s="93" t="s">
        <v>1411</v>
      </c>
      <c r="K441" s="17" t="str">
        <f t="array" ref="K441">CONCATENATE("(",A441,",",VLOOKUP(B441,Núcleo!B$2:E$11,4,TRUE),",",VLOOKUP(C441,'Tipo de Processo'!B$2:D$55,3,TRUE),",",VLOOKUP(D441,'Termo Geral'!B$2:D$173,3,TRUE),",",VLOOKUP(E441,'Termo Específico'!B$2:D$301,3,TRUE),",",MATCH(TRUE,Documento!B$2:B$998=F441,0),",",IF(G441="Complementar",0,1),",",IF(H441="","NULL",CONCATENATE("'",H441,"'")),",",I441,",",IF(J441="baixa","'BAIXA'",IF(J441="média","'MEDIA'",IF(J441="alta","'ALTA'","NULL"))),"),")</f>
        <v>(440,8,30,131,28,933,0,NULL,0,'BAIXA'),</v>
      </c>
    </row>
    <row r="442" spans="1:11" ht="30.75" customHeight="1">
      <c r="A442" s="27">
        <v>441</v>
      </c>
      <c r="B442" s="37" t="s">
        <v>1009</v>
      </c>
      <c r="C442" s="29" t="s">
        <v>39</v>
      </c>
      <c r="D442" s="28" t="s">
        <v>216</v>
      </c>
      <c r="E442" s="28" t="s">
        <v>298</v>
      </c>
      <c r="F442" s="28" t="s">
        <v>1542</v>
      </c>
      <c r="G442" s="28" t="s">
        <v>1014</v>
      </c>
      <c r="H442" s="28"/>
      <c r="I442" s="92" t="s">
        <v>1809</v>
      </c>
      <c r="J442" s="93" t="s">
        <v>1412</v>
      </c>
      <c r="K442" s="17" t="str">
        <f t="array" ref="K442">CONCATENATE("(",A442,",",VLOOKUP(B442,Núcleo!B$2:E$11,4,TRUE),",",VLOOKUP(C442,'Tipo de Processo'!B$2:D$55,3,TRUE),",",VLOOKUP(D442,'Termo Geral'!B$2:D$173,3,TRUE),",",VLOOKUP(E442,'Termo Específico'!B$2:D$301,3,TRUE),",",MATCH(TRUE,Documento!B$2:B$998=F442,0),",",IF(G442="Complementar",0,1),",",IF(H442="","NULL",CONCATENATE("'",H442,"'")),",",I442,",",IF(J442="baixa","'BAIXA'",IF(J442="média","'MEDIA'",IF(J442="alta","'ALTA'","NULL"))),"),")</f>
        <v>(441,8,30,131,205,715,0,NULL,0,'MEDIA'),</v>
      </c>
    </row>
    <row r="443" spans="1:11" ht="30.75" customHeight="1">
      <c r="A443" s="27">
        <v>442</v>
      </c>
      <c r="B443" s="37" t="s">
        <v>1009</v>
      </c>
      <c r="C443" s="29" t="s">
        <v>39</v>
      </c>
      <c r="D443" s="28" t="s">
        <v>216</v>
      </c>
      <c r="E443" s="28" t="s">
        <v>298</v>
      </c>
      <c r="F443" s="28" t="s">
        <v>1664</v>
      </c>
      <c r="G443" s="28" t="s">
        <v>1014</v>
      </c>
      <c r="H443" s="28"/>
      <c r="I443" s="92" t="s">
        <v>1809</v>
      </c>
      <c r="J443" s="93" t="s">
        <v>1412</v>
      </c>
      <c r="K443" s="17" t="str">
        <f t="array" ref="K443">CONCATENATE("(",A443,",",VLOOKUP(B443,Núcleo!B$2:E$11,4,TRUE),",",VLOOKUP(C443,'Tipo de Processo'!B$2:D$55,3,TRUE),",",VLOOKUP(D443,'Termo Geral'!B$2:D$173,3,TRUE),",",VLOOKUP(E443,'Termo Específico'!B$2:D$301,3,TRUE),",",MATCH(TRUE,Documento!B$2:B$998=F443,0),",",IF(G443="Complementar",0,1),",",IF(H443="","NULL",CONCATENATE("'",H443,"'")),",",I443,",",IF(J443="baixa","'BAIXA'",IF(J443="média","'MEDIA'",IF(J443="alta","'ALTA'","NULL"))),"),")</f>
        <v>(442,8,30,131,205,914,0,NULL,0,'MEDIA'),</v>
      </c>
    </row>
    <row r="444" spans="1:11" ht="30.75" customHeight="1">
      <c r="A444" s="27">
        <v>443</v>
      </c>
      <c r="B444" s="37" t="s">
        <v>1009</v>
      </c>
      <c r="C444" s="29" t="s">
        <v>39</v>
      </c>
      <c r="D444" s="28" t="s">
        <v>216</v>
      </c>
      <c r="E444" s="28" t="s">
        <v>298</v>
      </c>
      <c r="F444" s="29" t="s">
        <v>838</v>
      </c>
      <c r="G444" s="28" t="s">
        <v>1014</v>
      </c>
      <c r="H444" s="28"/>
      <c r="I444" s="92" t="s">
        <v>1809</v>
      </c>
      <c r="J444" s="93" t="s">
        <v>1412</v>
      </c>
      <c r="K444" s="17" t="str">
        <f t="array" ref="K444">CONCATENATE("(",A444,",",VLOOKUP(B444,Núcleo!B$2:E$11,4,TRUE),",",VLOOKUP(C444,'Tipo de Processo'!B$2:D$55,3,TRUE),",",VLOOKUP(D444,'Termo Geral'!B$2:D$173,3,TRUE),",",VLOOKUP(E444,'Termo Específico'!B$2:D$301,3,TRUE),",",MATCH(TRUE,Documento!B$2:B$998=F444,0),",",IF(G444="Complementar",0,1),",",IF(H444="","NULL",CONCATENATE("'",H444,"'")),",",I444,",",IF(J444="baixa","'BAIXA'",IF(J444="média","'MEDIA'",IF(J444="alta","'ALTA'","NULL"))),"),")</f>
        <v>(443,8,30,131,205,551,0,NULL,0,'MEDIA'),</v>
      </c>
    </row>
    <row r="445" spans="1:11" ht="30.75" customHeight="1">
      <c r="A445" s="27">
        <v>444</v>
      </c>
      <c r="B445" s="37" t="s">
        <v>1009</v>
      </c>
      <c r="C445" s="29" t="s">
        <v>39</v>
      </c>
      <c r="D445" s="28" t="s">
        <v>216</v>
      </c>
      <c r="E445" s="28" t="s">
        <v>303</v>
      </c>
      <c r="F445" s="29" t="s">
        <v>839</v>
      </c>
      <c r="G445" s="28" t="s">
        <v>1014</v>
      </c>
      <c r="H445" s="28"/>
      <c r="I445" s="92" t="s">
        <v>1809</v>
      </c>
      <c r="J445" s="93" t="s">
        <v>1411</v>
      </c>
      <c r="K445" s="17" t="str">
        <f t="array" ref="K445">CONCATENATE("(",A445,",",VLOOKUP(B445,Núcleo!B$2:E$11,4,TRUE),",",VLOOKUP(C445,'Tipo de Processo'!B$2:D$55,3,TRUE),",",VLOOKUP(D445,'Termo Geral'!B$2:D$173,3,TRUE),",",VLOOKUP(E445,'Termo Específico'!B$2:D$301,3,TRUE),",",MATCH(TRUE,Documento!B$2:B$998=F445,0),",",IF(G445="Complementar",0,1),",",IF(H445="","NULL",CONCATENATE("'",H445,"'")),",",I445,",",IF(J445="baixa","'BAIXA'",IF(J445="média","'MEDIA'",IF(J445="alta","'ALTA'","NULL"))),"),")</f>
        <v>(444,8,30,131,282,266,0,NULL,0,'BAIXA'),</v>
      </c>
    </row>
    <row r="446" spans="1:11" ht="30.75" customHeight="1">
      <c r="A446" s="27">
        <v>445</v>
      </c>
      <c r="B446" s="37" t="s">
        <v>1009</v>
      </c>
      <c r="C446" s="29" t="s">
        <v>39</v>
      </c>
      <c r="D446" s="29" t="s">
        <v>216</v>
      </c>
      <c r="E446" s="29" t="s">
        <v>303</v>
      </c>
      <c r="F446" s="28" t="s">
        <v>1421</v>
      </c>
      <c r="G446" s="28" t="s">
        <v>1014</v>
      </c>
      <c r="H446" s="28"/>
      <c r="I446" s="92" t="s">
        <v>1809</v>
      </c>
      <c r="J446" s="93" t="s">
        <v>1411</v>
      </c>
      <c r="K446" s="17" t="str">
        <f t="array" ref="K446">CONCATENATE("(",A446,",",VLOOKUP(B446,Núcleo!B$2:E$11,4,TRUE),",",VLOOKUP(C446,'Tipo de Processo'!B$2:D$55,3,TRUE),",",VLOOKUP(D446,'Termo Geral'!B$2:D$173,3,TRUE),",",VLOOKUP(E446,'Termo Específico'!B$2:D$301,3,TRUE),",",MATCH(TRUE,Documento!B$2:B$998=F446,0),",",IF(G446="Complementar",0,1),",",IF(H446="","NULL",CONCATENATE("'",H446,"'")),",",I446,",",IF(J446="baixa","'BAIXA'",IF(J446="média","'MEDIA'",IF(J446="alta","'ALTA'","NULL"))),"),")</f>
        <v>(445,8,30,131,282,20,0,NULL,0,'BAIXA'),</v>
      </c>
    </row>
    <row r="447" spans="1:11" ht="30.75" customHeight="1">
      <c r="A447" s="27">
        <v>446</v>
      </c>
      <c r="B447" s="37" t="s">
        <v>1009</v>
      </c>
      <c r="C447" s="29" t="s">
        <v>39</v>
      </c>
      <c r="D447" s="29" t="s">
        <v>216</v>
      </c>
      <c r="E447" s="29" t="s">
        <v>303</v>
      </c>
      <c r="F447" s="28" t="s">
        <v>1586</v>
      </c>
      <c r="G447" s="28" t="s">
        <v>1014</v>
      </c>
      <c r="H447" s="28"/>
      <c r="I447" s="92" t="s">
        <v>1809</v>
      </c>
      <c r="J447" s="93" t="s">
        <v>1411</v>
      </c>
      <c r="K447" s="17" t="str">
        <f t="array" ref="K447">CONCATENATE("(",A447,",",VLOOKUP(B447,Núcleo!B$2:E$11,4,TRUE),",",VLOOKUP(C447,'Tipo de Processo'!B$2:D$55,3,TRUE),",",VLOOKUP(D447,'Termo Geral'!B$2:D$173,3,TRUE),",",VLOOKUP(E447,'Termo Específico'!B$2:D$301,3,TRUE),",",MATCH(TRUE,Documento!B$2:B$998=F447,0),",",IF(G447="Complementar",0,1),",",IF(H447="","NULL",CONCATENATE("'",H447,"'")),",",I447,",",IF(J447="baixa","'BAIXA'",IF(J447="média","'MEDIA'",IF(J447="alta","'ALTA'","NULL"))),"),")</f>
        <v>(446,8,30,131,282,933,0,NULL,0,'BAIXA'),</v>
      </c>
    </row>
    <row r="448" spans="1:11" ht="30.75" customHeight="1">
      <c r="A448" s="27">
        <v>447</v>
      </c>
      <c r="B448" s="37" t="s">
        <v>1009</v>
      </c>
      <c r="C448" s="29" t="s">
        <v>39</v>
      </c>
      <c r="D448" s="29" t="s">
        <v>216</v>
      </c>
      <c r="E448" s="29" t="s">
        <v>300</v>
      </c>
      <c r="F448" s="28" t="s">
        <v>1478</v>
      </c>
      <c r="G448" s="28" t="s">
        <v>1014</v>
      </c>
      <c r="H448" s="28"/>
      <c r="I448" s="92" t="s">
        <v>1809</v>
      </c>
      <c r="J448" s="93" t="s">
        <v>1411</v>
      </c>
      <c r="K448" s="17" t="str">
        <f t="array" ref="K448">CONCATENATE("(",A448,",",VLOOKUP(B448,Núcleo!B$2:E$11,4,TRUE),",",VLOOKUP(C448,'Tipo de Processo'!B$2:D$55,3,TRUE),",",VLOOKUP(D448,'Termo Geral'!B$2:D$173,3,TRUE),",",VLOOKUP(E448,'Termo Específico'!B$2:D$301,3,TRUE),",",MATCH(TRUE,Documento!B$2:B$998=F448,0),",",IF(G448="Complementar",0,1),",",IF(H448="","NULL",CONCATENATE("'",H448,"'")),",",I448,",",IF(J448="baixa","'BAIXA'",IF(J448="média","'MEDIA'",IF(J448="alta","'ALTA'","NULL"))),"),")</f>
        <v>(447,8,30,131,284,332,0,NULL,0,'BAIXA'),</v>
      </c>
    </row>
    <row r="449" spans="1:11" ht="30.75" customHeight="1">
      <c r="A449" s="27">
        <v>448</v>
      </c>
      <c r="B449" s="37" t="s">
        <v>1009</v>
      </c>
      <c r="C449" s="29" t="s">
        <v>39</v>
      </c>
      <c r="D449" s="29" t="s">
        <v>216</v>
      </c>
      <c r="E449" s="29" t="s">
        <v>300</v>
      </c>
      <c r="F449" s="28" t="s">
        <v>1516</v>
      </c>
      <c r="G449" s="28" t="s">
        <v>1014</v>
      </c>
      <c r="H449" s="28"/>
      <c r="I449" s="92" t="s">
        <v>1809</v>
      </c>
      <c r="J449" s="93" t="s">
        <v>1411</v>
      </c>
      <c r="K449" s="17" t="str">
        <f t="array" ref="K449">CONCATENATE("(",A449,",",VLOOKUP(B449,Núcleo!B$2:E$11,4,TRUE),",",VLOOKUP(C449,'Tipo de Processo'!B$2:D$55,3,TRUE),",",VLOOKUP(D449,'Termo Geral'!B$2:D$173,3,TRUE),",",VLOOKUP(E449,'Termo Específico'!B$2:D$301,3,TRUE),",",MATCH(TRUE,Documento!B$2:B$998=F449,0),",",IF(G449="Complementar",0,1),",",IF(H449="","NULL",CONCATENATE("'",H449,"'")),",",I449,",",IF(J449="baixa","'BAIXA'",IF(J449="média","'MEDIA'",IF(J449="alta","'ALTA'","NULL"))),"),")</f>
        <v>(448,8,30,131,284,588,0,NULL,0,'BAIXA'),</v>
      </c>
    </row>
    <row r="450" spans="1:11" ht="30.75" customHeight="1">
      <c r="A450" s="27">
        <v>449</v>
      </c>
      <c r="B450" s="37" t="s">
        <v>1009</v>
      </c>
      <c r="C450" s="29" t="s">
        <v>39</v>
      </c>
      <c r="D450" s="29" t="s">
        <v>216</v>
      </c>
      <c r="E450" s="29" t="s">
        <v>300</v>
      </c>
      <c r="F450" s="28" t="s">
        <v>838</v>
      </c>
      <c r="G450" s="28" t="s">
        <v>1014</v>
      </c>
      <c r="H450" s="28"/>
      <c r="I450" s="92" t="s">
        <v>1809</v>
      </c>
      <c r="J450" s="93" t="s">
        <v>1411</v>
      </c>
      <c r="K450" s="17" t="str">
        <f t="array" ref="K450">CONCATENATE("(",A450,",",VLOOKUP(B450,Núcleo!B$2:E$11,4,TRUE),",",VLOOKUP(C450,'Tipo de Processo'!B$2:D$55,3,TRUE),",",VLOOKUP(D450,'Termo Geral'!B$2:D$173,3,TRUE),",",VLOOKUP(E450,'Termo Específico'!B$2:D$301,3,TRUE),",",MATCH(TRUE,Documento!B$2:B$998=F450,0),",",IF(G450="Complementar",0,1),",",IF(H450="","NULL",CONCATENATE("'",H450,"'")),",",I450,",",IF(J450="baixa","'BAIXA'",IF(J450="média","'MEDIA'",IF(J450="alta","'ALTA'","NULL"))),"),")</f>
        <v>(449,8,30,131,284,551,0,NULL,0,'BAIXA'),</v>
      </c>
    </row>
    <row r="451" spans="1:11" ht="30.75" customHeight="1">
      <c r="A451" s="27">
        <v>450</v>
      </c>
      <c r="B451" s="37" t="s">
        <v>1009</v>
      </c>
      <c r="C451" s="29" t="s">
        <v>39</v>
      </c>
      <c r="D451" s="28" t="s">
        <v>216</v>
      </c>
      <c r="E451" s="28" t="s">
        <v>301</v>
      </c>
      <c r="F451" s="28" t="s">
        <v>1531</v>
      </c>
      <c r="G451" s="28" t="s">
        <v>1014</v>
      </c>
      <c r="H451" s="28"/>
      <c r="I451" s="92" t="s">
        <v>1809</v>
      </c>
      <c r="J451" s="93" t="s">
        <v>1412</v>
      </c>
      <c r="K451" s="17" t="str">
        <f t="array" ref="K451">CONCATENATE("(",A451,",",VLOOKUP(B451,Núcleo!B$2:E$11,4,TRUE),",",VLOOKUP(C451,'Tipo de Processo'!B$2:D$55,3,TRUE),",",VLOOKUP(D451,'Termo Geral'!B$2:D$173,3,TRUE),",",VLOOKUP(E451,'Termo Específico'!B$2:D$301,3,TRUE),",",MATCH(TRUE,Documento!B$2:B$998=F451,0),",",IF(G451="Complementar",0,1),",",IF(H451="","NULL",CONCATENATE("'",H451,"'")),",",I451,",",IF(J451="baixa","'BAIXA'",IF(J451="média","'MEDIA'",IF(J451="alta","'ALTA'","NULL"))),"),")</f>
        <v>(450,8,30,131,288,679,0,NULL,0,'MEDIA'),</v>
      </c>
    </row>
    <row r="452" spans="1:11" ht="30.75" customHeight="1">
      <c r="A452" s="27">
        <v>451</v>
      </c>
      <c r="B452" s="37" t="s">
        <v>1009</v>
      </c>
      <c r="C452" s="29" t="s">
        <v>39</v>
      </c>
      <c r="D452" s="28" t="s">
        <v>221</v>
      </c>
      <c r="E452" s="28" t="s">
        <v>296</v>
      </c>
      <c r="F452" s="29" t="s">
        <v>839</v>
      </c>
      <c r="G452" s="28" t="s">
        <v>1014</v>
      </c>
      <c r="H452" s="28"/>
      <c r="I452" s="92" t="s">
        <v>1809</v>
      </c>
      <c r="J452" s="93" t="s">
        <v>1411</v>
      </c>
      <c r="K452" s="17" t="str">
        <f t="array" ref="K452">CONCATENATE("(",A452,",",VLOOKUP(B452,Núcleo!B$2:E$11,4,TRUE),",",VLOOKUP(C452,'Tipo de Processo'!B$2:D$55,3,TRUE),",",VLOOKUP(D452,'Termo Geral'!B$2:D$173,3,TRUE),",",VLOOKUP(E452,'Termo Específico'!B$2:D$301,3,TRUE),",",MATCH(TRUE,Documento!B$2:B$998=F452,0),",",IF(G452="Complementar",0,1),",",IF(H452="","NULL",CONCATENATE("'",H452,"'")),",",I452,",",IF(J452="baixa","'BAIXA'",IF(J452="média","'MEDIA'",IF(J452="alta","'ALTA'","NULL"))),"),")</f>
        <v>(451,8,30,172,28,266,0,NULL,0,'BAIXA'),</v>
      </c>
    </row>
    <row r="453" spans="1:11" ht="30.75" customHeight="1">
      <c r="A453" s="27">
        <v>452</v>
      </c>
      <c r="B453" s="37" t="s">
        <v>1009</v>
      </c>
      <c r="C453" s="29" t="s">
        <v>39</v>
      </c>
      <c r="D453" s="28" t="s">
        <v>221</v>
      </c>
      <c r="E453" s="28" t="s">
        <v>296</v>
      </c>
      <c r="F453" s="29" t="s">
        <v>1421</v>
      </c>
      <c r="G453" s="28" t="s">
        <v>1014</v>
      </c>
      <c r="H453" s="28"/>
      <c r="I453" s="92" t="s">
        <v>1809</v>
      </c>
      <c r="J453" s="93" t="s">
        <v>1411</v>
      </c>
      <c r="K453" s="17" t="str">
        <f t="array" ref="K453">CONCATENATE("(",A453,",",VLOOKUP(B453,Núcleo!B$2:E$11,4,TRUE),",",VLOOKUP(C453,'Tipo de Processo'!B$2:D$55,3,TRUE),",",VLOOKUP(D453,'Termo Geral'!B$2:D$173,3,TRUE),",",VLOOKUP(E453,'Termo Específico'!B$2:D$301,3,TRUE),",",MATCH(TRUE,Documento!B$2:B$998=F453,0),",",IF(G453="Complementar",0,1),",",IF(H453="","NULL",CONCATENATE("'",H453,"'")),",",I453,",",IF(J453="baixa","'BAIXA'",IF(J453="média","'MEDIA'",IF(J453="alta","'ALTA'","NULL"))),"),")</f>
        <v>(452,8,30,172,28,20,0,NULL,0,'BAIXA'),</v>
      </c>
    </row>
    <row r="454" spans="1:11" ht="30.75" customHeight="1">
      <c r="A454" s="27">
        <v>453</v>
      </c>
      <c r="B454" s="37" t="s">
        <v>1009</v>
      </c>
      <c r="C454" s="29" t="s">
        <v>39</v>
      </c>
      <c r="D454" s="28" t="s">
        <v>221</v>
      </c>
      <c r="E454" s="28" t="s">
        <v>296</v>
      </c>
      <c r="F454" s="29" t="s">
        <v>1586</v>
      </c>
      <c r="G454" s="28" t="s">
        <v>1014</v>
      </c>
      <c r="H454" s="28"/>
      <c r="I454" s="92" t="s">
        <v>1809</v>
      </c>
      <c r="J454" s="93" t="s">
        <v>1411</v>
      </c>
      <c r="K454" s="17" t="str">
        <f t="array" ref="K454">CONCATENATE("(",A454,",",VLOOKUP(B454,Núcleo!B$2:E$11,4,TRUE),",",VLOOKUP(C454,'Tipo de Processo'!B$2:D$55,3,TRUE),",",VLOOKUP(D454,'Termo Geral'!B$2:D$173,3,TRUE),",",VLOOKUP(E454,'Termo Específico'!B$2:D$301,3,TRUE),",",MATCH(TRUE,Documento!B$2:B$998=F454,0),",",IF(G454="Complementar",0,1),",",IF(H454="","NULL",CONCATENATE("'",H454,"'")),",",I454,",",IF(J454="baixa","'BAIXA'",IF(J454="média","'MEDIA'",IF(J454="alta","'ALTA'","NULL"))),"),")</f>
        <v>(453,8,30,172,28,933,0,NULL,0,'BAIXA'),</v>
      </c>
    </row>
    <row r="455" spans="1:11" ht="30.75" customHeight="1">
      <c r="A455" s="27">
        <v>454</v>
      </c>
      <c r="B455" s="37" t="s">
        <v>1009</v>
      </c>
      <c r="C455" s="29" t="s">
        <v>39</v>
      </c>
      <c r="D455" s="28" t="s">
        <v>221</v>
      </c>
      <c r="E455" s="28" t="s">
        <v>298</v>
      </c>
      <c r="F455" s="29" t="s">
        <v>1542</v>
      </c>
      <c r="G455" s="28" t="s">
        <v>1014</v>
      </c>
      <c r="H455" s="28"/>
      <c r="I455" s="92" t="s">
        <v>1809</v>
      </c>
      <c r="J455" s="93" t="s">
        <v>1412</v>
      </c>
      <c r="K455" s="17" t="str">
        <f t="array" ref="K455">CONCATENATE("(",A455,",",VLOOKUP(B455,Núcleo!B$2:E$11,4,TRUE),",",VLOOKUP(C455,'Tipo de Processo'!B$2:D$55,3,TRUE),",",VLOOKUP(D455,'Termo Geral'!B$2:D$173,3,TRUE),",",VLOOKUP(E455,'Termo Específico'!B$2:D$301,3,TRUE),",",MATCH(TRUE,Documento!B$2:B$998=F455,0),",",IF(G455="Complementar",0,1),",",IF(H455="","NULL",CONCATENATE("'",H455,"'")),",",I455,",",IF(J455="baixa","'BAIXA'",IF(J455="média","'MEDIA'",IF(J455="alta","'ALTA'","NULL"))),"),")</f>
        <v>(454,8,30,172,205,715,0,NULL,0,'MEDIA'),</v>
      </c>
    </row>
    <row r="456" spans="1:11" ht="30.75" customHeight="1">
      <c r="A456" s="27">
        <v>455</v>
      </c>
      <c r="B456" s="37" t="s">
        <v>1009</v>
      </c>
      <c r="C456" s="29" t="s">
        <v>39</v>
      </c>
      <c r="D456" s="28" t="s">
        <v>221</v>
      </c>
      <c r="E456" s="28" t="s">
        <v>298</v>
      </c>
      <c r="F456" s="29" t="s">
        <v>1664</v>
      </c>
      <c r="G456" s="28" t="s">
        <v>1014</v>
      </c>
      <c r="H456" s="28"/>
      <c r="I456" s="92" t="s">
        <v>1809</v>
      </c>
      <c r="J456" s="93" t="s">
        <v>1412</v>
      </c>
      <c r="K456" s="17" t="str">
        <f t="array" ref="K456">CONCATENATE("(",A456,",",VLOOKUP(B456,Núcleo!B$2:E$11,4,TRUE),",",VLOOKUP(C456,'Tipo de Processo'!B$2:D$55,3,TRUE),",",VLOOKUP(D456,'Termo Geral'!B$2:D$173,3,TRUE),",",VLOOKUP(E456,'Termo Específico'!B$2:D$301,3,TRUE),",",MATCH(TRUE,Documento!B$2:B$998=F456,0),",",IF(G456="Complementar",0,1),",",IF(H456="","NULL",CONCATENATE("'",H456,"'")),",",I456,",",IF(J456="baixa","'BAIXA'",IF(J456="média","'MEDIA'",IF(J456="alta","'ALTA'","NULL"))),"),")</f>
        <v>(455,8,30,172,205,914,0,NULL,0,'MEDIA'),</v>
      </c>
    </row>
    <row r="457" spans="1:11" ht="30.75" customHeight="1">
      <c r="A457" s="27">
        <v>456</v>
      </c>
      <c r="B457" s="37" t="s">
        <v>1009</v>
      </c>
      <c r="C457" s="29" t="s">
        <v>39</v>
      </c>
      <c r="D457" s="29" t="s">
        <v>221</v>
      </c>
      <c r="E457" s="29" t="s">
        <v>298</v>
      </c>
      <c r="F457" s="28" t="s">
        <v>838</v>
      </c>
      <c r="G457" s="28" t="s">
        <v>1014</v>
      </c>
      <c r="H457" s="28"/>
      <c r="I457" s="92" t="s">
        <v>1809</v>
      </c>
      <c r="J457" s="93" t="s">
        <v>1412</v>
      </c>
      <c r="K457" s="17" t="str">
        <f t="array" ref="K457">CONCATENATE("(",A457,",",VLOOKUP(B457,Núcleo!B$2:E$11,4,TRUE),",",VLOOKUP(C457,'Tipo de Processo'!B$2:D$55,3,TRUE),",",VLOOKUP(D457,'Termo Geral'!B$2:D$173,3,TRUE),",",VLOOKUP(E457,'Termo Específico'!B$2:D$301,3,TRUE),",",MATCH(TRUE,Documento!B$2:B$998=F457,0),",",IF(G457="Complementar",0,1),",",IF(H457="","NULL",CONCATENATE("'",H457,"'")),",",I457,",",IF(J457="baixa","'BAIXA'",IF(J457="média","'MEDIA'",IF(J457="alta","'ALTA'","NULL"))),"),")</f>
        <v>(456,8,30,172,205,551,0,NULL,0,'MEDIA'),</v>
      </c>
    </row>
    <row r="458" spans="1:11" ht="30.75" customHeight="1">
      <c r="A458" s="27">
        <v>457</v>
      </c>
      <c r="B458" s="37" t="s">
        <v>1009</v>
      </c>
      <c r="C458" s="29" t="s">
        <v>39</v>
      </c>
      <c r="D458" s="29" t="s">
        <v>221</v>
      </c>
      <c r="E458" s="29" t="s">
        <v>303</v>
      </c>
      <c r="F458" s="28" t="s">
        <v>839</v>
      </c>
      <c r="G458" s="28" t="s">
        <v>1014</v>
      </c>
      <c r="H458" s="28"/>
      <c r="I458" s="92" t="s">
        <v>1809</v>
      </c>
      <c r="J458" s="93" t="s">
        <v>1411</v>
      </c>
      <c r="K458" s="17" t="str">
        <f t="array" ref="K458">CONCATENATE("(",A458,",",VLOOKUP(B458,Núcleo!B$2:E$11,4,TRUE),",",VLOOKUP(C458,'Tipo de Processo'!B$2:D$55,3,TRUE),",",VLOOKUP(D458,'Termo Geral'!B$2:D$173,3,TRUE),",",VLOOKUP(E458,'Termo Específico'!B$2:D$301,3,TRUE),",",MATCH(TRUE,Documento!B$2:B$998=F458,0),",",IF(G458="Complementar",0,1),",",IF(H458="","NULL",CONCATENATE("'",H458,"'")),",",I458,",",IF(J458="baixa","'BAIXA'",IF(J458="média","'MEDIA'",IF(J458="alta","'ALTA'","NULL"))),"),")</f>
        <v>(457,8,30,172,282,266,0,NULL,0,'BAIXA'),</v>
      </c>
    </row>
    <row r="459" spans="1:11" ht="30.75" customHeight="1">
      <c r="A459" s="27">
        <v>458</v>
      </c>
      <c r="B459" s="37" t="s">
        <v>1009</v>
      </c>
      <c r="C459" s="29" t="s">
        <v>39</v>
      </c>
      <c r="D459" s="29" t="s">
        <v>221</v>
      </c>
      <c r="E459" s="29" t="s">
        <v>303</v>
      </c>
      <c r="F459" s="28" t="s">
        <v>1421</v>
      </c>
      <c r="G459" s="28" t="s">
        <v>1014</v>
      </c>
      <c r="H459" s="28"/>
      <c r="I459" s="92" t="s">
        <v>1809</v>
      </c>
      <c r="J459" s="93" t="s">
        <v>1411</v>
      </c>
      <c r="K459" s="17" t="str">
        <f t="array" ref="K459">CONCATENATE("(",A459,",",VLOOKUP(B459,Núcleo!B$2:E$11,4,TRUE),",",VLOOKUP(C459,'Tipo de Processo'!B$2:D$55,3,TRUE),",",VLOOKUP(D459,'Termo Geral'!B$2:D$173,3,TRUE),",",VLOOKUP(E459,'Termo Específico'!B$2:D$301,3,TRUE),",",MATCH(TRUE,Documento!B$2:B$998=F459,0),",",IF(G459="Complementar",0,1),",",IF(H459="","NULL",CONCATENATE("'",H459,"'")),",",I459,",",IF(J459="baixa","'BAIXA'",IF(J459="média","'MEDIA'",IF(J459="alta","'ALTA'","NULL"))),"),")</f>
        <v>(458,8,30,172,282,20,0,NULL,0,'BAIXA'),</v>
      </c>
    </row>
    <row r="460" spans="1:11" ht="30.75" customHeight="1">
      <c r="A460" s="27">
        <v>459</v>
      </c>
      <c r="B460" s="37" t="s">
        <v>1009</v>
      </c>
      <c r="C460" s="29" t="s">
        <v>39</v>
      </c>
      <c r="D460" s="29" t="s">
        <v>221</v>
      </c>
      <c r="E460" s="29" t="s">
        <v>303</v>
      </c>
      <c r="F460" s="28" t="s">
        <v>1586</v>
      </c>
      <c r="G460" s="28" t="s">
        <v>1014</v>
      </c>
      <c r="H460" s="28"/>
      <c r="I460" s="92" t="s">
        <v>1809</v>
      </c>
      <c r="J460" s="93" t="s">
        <v>1411</v>
      </c>
      <c r="K460" s="17" t="str">
        <f t="array" ref="K460">CONCATENATE("(",A460,",",VLOOKUP(B460,Núcleo!B$2:E$11,4,TRUE),",",VLOOKUP(C460,'Tipo de Processo'!B$2:D$55,3,TRUE),",",VLOOKUP(D460,'Termo Geral'!B$2:D$173,3,TRUE),",",VLOOKUP(E460,'Termo Específico'!B$2:D$301,3,TRUE),",",MATCH(TRUE,Documento!B$2:B$998=F460,0),",",IF(G460="Complementar",0,1),",",IF(H460="","NULL",CONCATENATE("'",H460,"'")),",",I460,",",IF(J460="baixa","'BAIXA'",IF(J460="média","'MEDIA'",IF(J460="alta","'ALTA'","NULL"))),"),")</f>
        <v>(459,8,30,172,282,933,0,NULL,0,'BAIXA'),</v>
      </c>
    </row>
    <row r="461" spans="1:11" ht="30.75" customHeight="1">
      <c r="A461" s="27">
        <v>460</v>
      </c>
      <c r="B461" s="37" t="s">
        <v>1009</v>
      </c>
      <c r="C461" s="29" t="s">
        <v>39</v>
      </c>
      <c r="D461" s="29" t="s">
        <v>221</v>
      </c>
      <c r="E461" s="29" t="s">
        <v>300</v>
      </c>
      <c r="F461" s="28" t="s">
        <v>1478</v>
      </c>
      <c r="G461" s="28" t="s">
        <v>1014</v>
      </c>
      <c r="H461" s="28"/>
      <c r="I461" s="92" t="s">
        <v>1809</v>
      </c>
      <c r="J461" s="93" t="s">
        <v>1411</v>
      </c>
      <c r="K461" s="17" t="str">
        <f t="array" ref="K461">CONCATENATE("(",A461,",",VLOOKUP(B461,Núcleo!B$2:E$11,4,TRUE),",",VLOOKUP(C461,'Tipo de Processo'!B$2:D$55,3,TRUE),",",VLOOKUP(D461,'Termo Geral'!B$2:D$173,3,TRUE),",",VLOOKUP(E461,'Termo Específico'!B$2:D$301,3,TRUE),",",MATCH(TRUE,Documento!B$2:B$998=F461,0),",",IF(G461="Complementar",0,1),",",IF(H461="","NULL",CONCATENATE("'",H461,"'")),",",I461,",",IF(J461="baixa","'BAIXA'",IF(J461="média","'MEDIA'",IF(J461="alta","'ALTA'","NULL"))),"),")</f>
        <v>(460,8,30,172,284,332,0,NULL,0,'BAIXA'),</v>
      </c>
    </row>
    <row r="462" spans="1:11" ht="30.75" customHeight="1">
      <c r="A462" s="27">
        <v>461</v>
      </c>
      <c r="B462" s="37" t="s">
        <v>1009</v>
      </c>
      <c r="C462" s="29" t="s">
        <v>39</v>
      </c>
      <c r="D462" s="29" t="s">
        <v>221</v>
      </c>
      <c r="E462" s="29" t="s">
        <v>300</v>
      </c>
      <c r="F462" s="28" t="s">
        <v>1516</v>
      </c>
      <c r="G462" s="28" t="s">
        <v>1014</v>
      </c>
      <c r="H462" s="28"/>
      <c r="I462" s="92" t="s">
        <v>1809</v>
      </c>
      <c r="J462" s="93" t="s">
        <v>1411</v>
      </c>
      <c r="K462" s="17" t="str">
        <f t="array" ref="K462">CONCATENATE("(",A462,",",VLOOKUP(B462,Núcleo!B$2:E$11,4,TRUE),",",VLOOKUP(C462,'Tipo de Processo'!B$2:D$55,3,TRUE),",",VLOOKUP(D462,'Termo Geral'!B$2:D$173,3,TRUE),",",VLOOKUP(E462,'Termo Específico'!B$2:D$301,3,TRUE),",",MATCH(TRUE,Documento!B$2:B$998=F462,0),",",IF(G462="Complementar",0,1),",",IF(H462="","NULL",CONCATENATE("'",H462,"'")),",",I462,",",IF(J462="baixa","'BAIXA'",IF(J462="média","'MEDIA'",IF(J462="alta","'ALTA'","NULL"))),"),")</f>
        <v>(461,8,30,172,284,588,0,NULL,0,'BAIXA'),</v>
      </c>
    </row>
    <row r="463" spans="1:11" ht="30.75" customHeight="1">
      <c r="A463" s="27">
        <v>462</v>
      </c>
      <c r="B463" s="37" t="s">
        <v>1009</v>
      </c>
      <c r="C463" s="29" t="s">
        <v>39</v>
      </c>
      <c r="D463" s="29" t="s">
        <v>221</v>
      </c>
      <c r="E463" s="29" t="s">
        <v>300</v>
      </c>
      <c r="F463" s="28" t="s">
        <v>838</v>
      </c>
      <c r="G463" s="28" t="s">
        <v>1014</v>
      </c>
      <c r="H463" s="28"/>
      <c r="I463" s="92" t="s">
        <v>1809</v>
      </c>
      <c r="J463" s="93" t="s">
        <v>1411</v>
      </c>
      <c r="K463" s="17" t="str">
        <f t="array" ref="K463">CONCATENATE("(",A463,",",VLOOKUP(B463,Núcleo!B$2:E$11,4,TRUE),",",VLOOKUP(C463,'Tipo de Processo'!B$2:D$55,3,TRUE),",",VLOOKUP(D463,'Termo Geral'!B$2:D$173,3,TRUE),",",VLOOKUP(E463,'Termo Específico'!B$2:D$301,3,TRUE),",",MATCH(TRUE,Documento!B$2:B$998=F463,0),",",IF(G463="Complementar",0,1),",",IF(H463="","NULL",CONCATENATE("'",H463,"'")),",",I463,",",IF(J463="baixa","'BAIXA'",IF(J463="média","'MEDIA'",IF(J463="alta","'ALTA'","NULL"))),"),")</f>
        <v>(462,8,30,172,284,551,0,NULL,0,'BAIXA'),</v>
      </c>
    </row>
    <row r="464" spans="1:11" ht="30.75" customHeight="1">
      <c r="A464" s="27">
        <v>463</v>
      </c>
      <c r="B464" s="37" t="s">
        <v>1009</v>
      </c>
      <c r="C464" s="29" t="s">
        <v>39</v>
      </c>
      <c r="D464" s="29" t="s">
        <v>221</v>
      </c>
      <c r="E464" s="29" t="s">
        <v>301</v>
      </c>
      <c r="F464" s="28" t="s">
        <v>1531</v>
      </c>
      <c r="G464" s="28" t="s">
        <v>1014</v>
      </c>
      <c r="H464" s="28"/>
      <c r="I464" s="92" t="s">
        <v>1809</v>
      </c>
      <c r="J464" s="93" t="s">
        <v>1412</v>
      </c>
      <c r="K464" s="17" t="str">
        <f t="array" ref="K464">CONCATENATE("(",A464,",",VLOOKUP(B464,Núcleo!B$2:E$11,4,TRUE),",",VLOOKUP(C464,'Tipo de Processo'!B$2:D$55,3,TRUE),",",VLOOKUP(D464,'Termo Geral'!B$2:D$173,3,TRUE),",",VLOOKUP(E464,'Termo Específico'!B$2:D$301,3,TRUE),",",MATCH(TRUE,Documento!B$2:B$998=F464,0),",",IF(G464="Complementar",0,1),",",IF(H464="","NULL",CONCATENATE("'",H464,"'")),",",I464,",",IF(J464="baixa","'BAIXA'",IF(J464="média","'MEDIA'",IF(J464="alta","'ALTA'","NULL"))),"),")</f>
        <v>(463,8,30,172,288,679,0,NULL,0,'MEDIA'),</v>
      </c>
    </row>
    <row r="465" spans="1:11" ht="30.75" customHeight="1">
      <c r="A465" s="27">
        <v>464</v>
      </c>
      <c r="B465" s="36" t="s">
        <v>1010</v>
      </c>
      <c r="C465" s="47" t="s">
        <v>37</v>
      </c>
      <c r="D465" s="29" t="s">
        <v>204</v>
      </c>
      <c r="E465" s="28" t="s">
        <v>296</v>
      </c>
      <c r="F465" s="29" t="s">
        <v>818</v>
      </c>
      <c r="G465" s="29" t="s">
        <v>1014</v>
      </c>
      <c r="H465" s="29"/>
      <c r="I465" s="92" t="s">
        <v>1809</v>
      </c>
      <c r="J465" s="92" t="s">
        <v>1412</v>
      </c>
      <c r="K465" s="17" t="str">
        <f t="array" ref="K465">CONCATENATE("(",A465,",",VLOOKUP(B465,Núcleo!B$2:E$11,4,TRUE),",",VLOOKUP(C465,'Tipo de Processo'!B$2:D$55,3,TRUE),",",VLOOKUP(D465,'Termo Geral'!B$2:D$173,3,TRUE),",",VLOOKUP(E465,'Termo Específico'!B$2:D$301,3,TRUE),",",MATCH(TRUE,Documento!B$2:B$998=F465,0),",",IF(G465="Complementar",0,1),",",IF(H465="","NULL",CONCATENATE("'",H465,"'")),",",I465,",",IF(J465="baixa","'BAIXA'",IF(J465="média","'MEDIA'",IF(J465="alta","'ALTA'","NULL"))),"),")</f>
        <v>(464,7,12,14,28,298,0,NULL,0,'MEDIA'),</v>
      </c>
    </row>
    <row r="466" spans="1:11" ht="30.75" customHeight="1">
      <c r="A466" s="27">
        <v>465</v>
      </c>
      <c r="B466" s="36" t="s">
        <v>1010</v>
      </c>
      <c r="C466" s="47" t="s">
        <v>37</v>
      </c>
      <c r="D466" s="29" t="s">
        <v>204</v>
      </c>
      <c r="E466" s="28" t="s">
        <v>296</v>
      </c>
      <c r="F466" s="29" t="s">
        <v>820</v>
      </c>
      <c r="G466" s="29" t="s">
        <v>1014</v>
      </c>
      <c r="H466" s="29"/>
      <c r="I466" s="92" t="s">
        <v>1809</v>
      </c>
      <c r="J466" s="92" t="s">
        <v>1412</v>
      </c>
      <c r="K466" s="17" t="str">
        <f t="array" ref="K466">CONCATENATE("(",A466,",",VLOOKUP(B466,Núcleo!B$2:E$11,4,TRUE),",",VLOOKUP(C466,'Tipo de Processo'!B$2:D$55,3,TRUE),",",VLOOKUP(D466,'Termo Geral'!B$2:D$173,3,TRUE),",",VLOOKUP(E466,'Termo Específico'!B$2:D$301,3,TRUE),",",MATCH(TRUE,Documento!B$2:B$998=F466,0),",",IF(G466="Complementar",0,1),",",IF(H466="","NULL",CONCATENATE("'",H466,"'")),",",I466,",",IF(J466="baixa","'BAIXA'",IF(J466="média","'MEDIA'",IF(J466="alta","'ALTA'","NULL"))),"),")</f>
        <v>(465,7,12,14,28,304,0,NULL,0,'MEDIA'),</v>
      </c>
    </row>
    <row r="467" spans="1:11" ht="30.75" customHeight="1">
      <c r="A467" s="27">
        <v>466</v>
      </c>
      <c r="B467" s="36" t="s">
        <v>1010</v>
      </c>
      <c r="C467" s="47" t="s">
        <v>37</v>
      </c>
      <c r="D467" s="29" t="s">
        <v>204</v>
      </c>
      <c r="E467" s="28" t="s">
        <v>302</v>
      </c>
      <c r="F467" s="29" t="s">
        <v>818</v>
      </c>
      <c r="G467" s="29" t="s">
        <v>1014</v>
      </c>
      <c r="H467" s="29"/>
      <c r="I467" s="92" t="s">
        <v>1809</v>
      </c>
      <c r="J467" s="92" t="s">
        <v>1412</v>
      </c>
      <c r="K467" s="17" t="str">
        <f t="array" ref="K467">CONCATENATE("(",A467,",",VLOOKUP(B467,Núcleo!B$2:E$11,4,TRUE),",",VLOOKUP(C467,'Tipo de Processo'!B$2:D$55,3,TRUE),",",VLOOKUP(D467,'Termo Geral'!B$2:D$173,3,TRUE),",",VLOOKUP(E467,'Termo Específico'!B$2:D$301,3,TRUE),",",MATCH(TRUE,Documento!B$2:B$998=F467,0),",",IF(G467="Complementar",0,1),",",IF(H467="","NULL",CONCATENATE("'",H467,"'")),",",I467,",",IF(J467="baixa","'BAIXA'",IF(J467="média","'MEDIA'",IF(J467="alta","'ALTA'","NULL"))),"),")</f>
        <v>(466,7,12,14,281,298,0,NULL,0,'MEDIA'),</v>
      </c>
    </row>
    <row r="468" spans="1:11" ht="30.75" customHeight="1">
      <c r="A468" s="27">
        <v>467</v>
      </c>
      <c r="B468" s="37" t="s">
        <v>1010</v>
      </c>
      <c r="C468" s="28" t="s">
        <v>37</v>
      </c>
      <c r="D468" s="29" t="s">
        <v>204</v>
      </c>
      <c r="E468" s="28" t="s">
        <v>302</v>
      </c>
      <c r="F468" s="29" t="s">
        <v>820</v>
      </c>
      <c r="G468" s="29" t="s">
        <v>1014</v>
      </c>
      <c r="H468" s="29"/>
      <c r="I468" s="92" t="s">
        <v>1809</v>
      </c>
      <c r="J468" s="92" t="s">
        <v>1412</v>
      </c>
      <c r="K468" s="17" t="str">
        <f t="array" ref="K468">CONCATENATE("(",A468,",",VLOOKUP(B468,Núcleo!B$2:E$11,4,TRUE),",",VLOOKUP(C468,'Tipo de Processo'!B$2:D$55,3,TRUE),",",VLOOKUP(D468,'Termo Geral'!B$2:D$173,3,TRUE),",",VLOOKUP(E468,'Termo Específico'!B$2:D$301,3,TRUE),",",MATCH(TRUE,Documento!B$2:B$998=F468,0),",",IF(G468="Complementar",0,1),",",IF(H468="","NULL",CONCATENATE("'",H468,"'")),",",I468,",",IF(J468="baixa","'BAIXA'",IF(J468="média","'MEDIA'",IF(J468="alta","'ALTA'","NULL"))),"),")</f>
        <v>(467,7,12,14,281,304,0,NULL,0,'MEDIA'),</v>
      </c>
    </row>
    <row r="469" spans="1:11" ht="30.75" customHeight="1">
      <c r="A469" s="27">
        <v>468</v>
      </c>
      <c r="B469" s="37" t="s">
        <v>1010</v>
      </c>
      <c r="C469" s="28" t="s">
        <v>37</v>
      </c>
      <c r="D469" s="29" t="s">
        <v>204</v>
      </c>
      <c r="E469" s="28" t="s">
        <v>303</v>
      </c>
      <c r="F469" s="29" t="s">
        <v>818</v>
      </c>
      <c r="G469" s="29" t="s">
        <v>1014</v>
      </c>
      <c r="H469" s="29"/>
      <c r="I469" s="92" t="s">
        <v>1809</v>
      </c>
      <c r="J469" s="92" t="s">
        <v>1412</v>
      </c>
      <c r="K469" s="17" t="str">
        <f t="array" ref="K469">CONCATENATE("(",A469,",",VLOOKUP(B469,Núcleo!B$2:E$11,4,TRUE),",",VLOOKUP(C469,'Tipo de Processo'!B$2:D$55,3,TRUE),",",VLOOKUP(D469,'Termo Geral'!B$2:D$173,3,TRUE),",",VLOOKUP(E469,'Termo Específico'!B$2:D$301,3,TRUE),",",MATCH(TRUE,Documento!B$2:B$998=F469,0),",",IF(G469="Complementar",0,1),",",IF(H469="","NULL",CONCATENATE("'",H469,"'")),",",I469,",",IF(J469="baixa","'BAIXA'",IF(J469="média","'MEDIA'",IF(J469="alta","'ALTA'","NULL"))),"),")</f>
        <v>(468,7,12,14,282,298,0,NULL,0,'MEDIA'),</v>
      </c>
    </row>
    <row r="470" spans="1:11" ht="30.75" customHeight="1">
      <c r="A470" s="27">
        <v>469</v>
      </c>
      <c r="B470" s="37" t="s">
        <v>1010</v>
      </c>
      <c r="C470" s="47" t="s">
        <v>37</v>
      </c>
      <c r="D470" s="29" t="s">
        <v>204</v>
      </c>
      <c r="E470" s="28" t="s">
        <v>303</v>
      </c>
      <c r="F470" s="29" t="s">
        <v>820</v>
      </c>
      <c r="G470" s="29" t="s">
        <v>1014</v>
      </c>
      <c r="H470" s="29"/>
      <c r="I470" s="92" t="s">
        <v>1809</v>
      </c>
      <c r="J470" s="92" t="s">
        <v>1412</v>
      </c>
      <c r="K470" s="17" t="str">
        <f t="array" ref="K470">CONCATENATE("(",A470,",",VLOOKUP(B470,Núcleo!B$2:E$11,4,TRUE),",",VLOOKUP(C470,'Tipo de Processo'!B$2:D$55,3,TRUE),",",VLOOKUP(D470,'Termo Geral'!B$2:D$173,3,TRUE),",",VLOOKUP(E470,'Termo Específico'!B$2:D$301,3,TRUE),",",MATCH(TRUE,Documento!B$2:B$998=F470,0),",",IF(G470="Complementar",0,1),",",IF(H470="","NULL",CONCATENATE("'",H470,"'")),",",I470,",",IF(J470="baixa","'BAIXA'",IF(J470="média","'MEDIA'",IF(J470="alta","'ALTA'","NULL"))),"),")</f>
        <v>(469,7,12,14,282,304,0,NULL,0,'MEDIA'),</v>
      </c>
    </row>
    <row r="471" spans="1:11" ht="30.75" customHeight="1">
      <c r="A471" s="27">
        <v>470</v>
      </c>
      <c r="B471" s="37" t="s">
        <v>1010</v>
      </c>
      <c r="C471" s="29" t="s">
        <v>37</v>
      </c>
      <c r="D471" s="29" t="s">
        <v>205</v>
      </c>
      <c r="E471" s="29" t="s">
        <v>302</v>
      </c>
      <c r="F471" s="28" t="s">
        <v>822</v>
      </c>
      <c r="G471" s="28" t="s">
        <v>1014</v>
      </c>
      <c r="H471" s="28"/>
      <c r="I471" s="92" t="s">
        <v>1809</v>
      </c>
      <c r="J471" s="93" t="s">
        <v>1411</v>
      </c>
      <c r="K471" s="17" t="str">
        <f t="array" ref="K471">CONCATENATE("(",A471,",",VLOOKUP(B471,Núcleo!B$2:E$11,4,TRUE),",",VLOOKUP(C471,'Tipo de Processo'!B$2:D$55,3,TRUE),",",VLOOKUP(D471,'Termo Geral'!B$2:D$173,3,TRUE),",",VLOOKUP(E471,'Termo Específico'!B$2:D$301,3,TRUE),",",MATCH(TRUE,Documento!B$2:B$998=F471,0),",",IF(G471="Complementar",0,1),",",IF(H471="","NULL",CONCATENATE("'",H471,"'")),",",I471,",",IF(J471="baixa","'BAIXA'",IF(J471="média","'MEDIA'",IF(J471="alta","'ALTA'","NULL"))),"),")</f>
        <v>(470,7,12,15,281,272,0,NULL,0,'BAIXA'),</v>
      </c>
    </row>
    <row r="472" spans="1:11" ht="30.75" customHeight="1">
      <c r="A472" s="27">
        <v>471</v>
      </c>
      <c r="B472" s="37" t="s">
        <v>1010</v>
      </c>
      <c r="C472" s="28" t="s">
        <v>37</v>
      </c>
      <c r="D472" s="28" t="s">
        <v>222</v>
      </c>
      <c r="E472" s="28" t="s">
        <v>222</v>
      </c>
      <c r="F472" s="28" t="s">
        <v>942</v>
      </c>
      <c r="G472" s="28" t="s">
        <v>1014</v>
      </c>
      <c r="H472" s="28"/>
      <c r="I472" s="92" t="s">
        <v>1809</v>
      </c>
      <c r="J472" s="93" t="s">
        <v>1411</v>
      </c>
      <c r="K472" s="17" t="str">
        <f t="array" ref="K472">CONCATENATE("(",A472,",",VLOOKUP(B472,Núcleo!B$2:E$11,4,TRUE),",",VLOOKUP(C472,'Tipo de Processo'!B$2:D$55,3,TRUE),",",VLOOKUP(D472,'Termo Geral'!B$2:D$173,3,TRUE),",",VLOOKUP(E472,'Termo Específico'!B$2:D$301,3,TRUE),",",MATCH(TRUE,Documento!B$2:B$998=F472,0),",",IF(G472="Complementar",0,1),",",IF(H472="","NULL",CONCATENATE("'",H472,"'")),",",I472,",",IF(J472="baixa","'BAIXA'",IF(J472="média","'MEDIA'",IF(J472="alta","'ALTA'","NULL"))),"),")</f>
        <v>(471,7,12,149,241,416,0,NULL,0,'BAIXA'),</v>
      </c>
    </row>
    <row r="473" spans="1:11" ht="30.75" customHeight="1">
      <c r="A473" s="27">
        <v>472</v>
      </c>
      <c r="B473" s="37" t="s">
        <v>1010</v>
      </c>
      <c r="C473" s="28" t="s">
        <v>37</v>
      </c>
      <c r="D473" s="28" t="s">
        <v>220</v>
      </c>
      <c r="E473" s="28" t="s">
        <v>220</v>
      </c>
      <c r="F473" s="28" t="s">
        <v>939</v>
      </c>
      <c r="G473" s="28" t="s">
        <v>1014</v>
      </c>
      <c r="H473" s="28"/>
      <c r="I473" s="92" t="s">
        <v>1809</v>
      </c>
      <c r="J473" s="93" t="s">
        <v>1412</v>
      </c>
      <c r="K473" s="17" t="str">
        <f t="array" ref="K473">CONCATENATE("(",A473,",",VLOOKUP(B473,Núcleo!B$2:E$11,4,TRUE),",",VLOOKUP(C473,'Tipo de Processo'!B$2:D$55,3,TRUE),",",VLOOKUP(D473,'Termo Geral'!B$2:D$173,3,TRUE),",",VLOOKUP(E473,'Termo Específico'!B$2:D$301,3,TRUE),",",MATCH(TRUE,Documento!B$2:B$998=F473,0),",",IF(G473="Complementar",0,1),",",IF(H473="","NULL",CONCATENATE("'",H473,"'")),",",I473,",",IF(J473="baixa","'BAIXA'",IF(J473="média","'MEDIA'",IF(J473="alta","'ALTA'","NULL"))),"),")</f>
        <v>(472,7,12,169,274,294,0,NULL,0,'MEDIA'),</v>
      </c>
    </row>
    <row r="474" spans="1:11" ht="30.75" customHeight="1">
      <c r="A474" s="27">
        <v>473</v>
      </c>
      <c r="B474" s="37" t="s">
        <v>1010</v>
      </c>
      <c r="C474" s="29" t="s">
        <v>40</v>
      </c>
      <c r="D474" s="28" t="s">
        <v>210</v>
      </c>
      <c r="E474" s="28" t="s">
        <v>295</v>
      </c>
      <c r="F474" s="28" t="s">
        <v>846</v>
      </c>
      <c r="G474" s="28" t="s">
        <v>1014</v>
      </c>
      <c r="H474" s="28"/>
      <c r="I474" s="92" t="s">
        <v>1809</v>
      </c>
      <c r="J474" s="93" t="s">
        <v>1410</v>
      </c>
      <c r="K474" s="17" t="str">
        <f t="array" ref="K474">CONCATENATE("(",A474,",",VLOOKUP(B474,Núcleo!B$2:E$11,4,TRUE),",",VLOOKUP(C474,'Tipo de Processo'!B$2:D$55,3,TRUE),",",VLOOKUP(D474,'Termo Geral'!B$2:D$173,3,TRUE),",",VLOOKUP(E474,'Termo Específico'!B$2:D$301,3,TRUE),",",MATCH(TRUE,Documento!B$2:B$998=F474,0),",",IF(G474="Complementar",0,1),",",IF(H474="","NULL",CONCATENATE("'",H474,"'")),",",I474,",",IF(J474="baixa","'BAIXA'",IF(J474="média","'MEDIA'",IF(J474="alta","'ALTA'","NULL"))),"),")</f>
        <v>(473,7,20,49,55,25,0,NULL,0,'ALTA'),</v>
      </c>
    </row>
    <row r="475" spans="1:11" ht="30.75" customHeight="1">
      <c r="A475" s="27">
        <v>474</v>
      </c>
      <c r="B475" s="37" t="s">
        <v>1010</v>
      </c>
      <c r="C475" s="29" t="s">
        <v>40</v>
      </c>
      <c r="D475" s="28" t="s">
        <v>210</v>
      </c>
      <c r="E475" s="28" t="s">
        <v>295</v>
      </c>
      <c r="F475" s="28" t="s">
        <v>1537</v>
      </c>
      <c r="G475" s="28" t="s">
        <v>1014</v>
      </c>
      <c r="H475" s="28"/>
      <c r="I475" s="92" t="s">
        <v>1809</v>
      </c>
      <c r="J475" s="93" t="s">
        <v>1410</v>
      </c>
      <c r="K475" s="17" t="str">
        <f t="array" ref="K475">CONCATENATE("(",A475,",",VLOOKUP(B475,Núcleo!B$2:E$11,4,TRUE),",",VLOOKUP(C475,'Tipo de Processo'!B$2:D$55,3,TRUE),",",VLOOKUP(D475,'Termo Geral'!B$2:D$173,3,TRUE),",",VLOOKUP(E475,'Termo Específico'!B$2:D$301,3,TRUE),",",MATCH(TRUE,Documento!B$2:B$998=F475,0),",",IF(G475="Complementar",0,1),",",IF(H475="","NULL",CONCATENATE("'",H475,"'")),",",I475,",",IF(J475="baixa","'BAIXA'",IF(J475="média","'MEDIA'",IF(J475="alta","'ALTA'","NULL"))),"),")</f>
        <v>(474,7,20,49,55,697,0,NULL,0,'ALTA'),</v>
      </c>
    </row>
    <row r="476" spans="1:11" ht="30.75" customHeight="1">
      <c r="A476" s="27">
        <v>475</v>
      </c>
      <c r="B476" s="37" t="s">
        <v>1010</v>
      </c>
      <c r="C476" s="29" t="s">
        <v>40</v>
      </c>
      <c r="D476" s="28" t="s">
        <v>210</v>
      </c>
      <c r="E476" s="28" t="s">
        <v>295</v>
      </c>
      <c r="F476" s="28" t="s">
        <v>849</v>
      </c>
      <c r="G476" s="28" t="s">
        <v>1014</v>
      </c>
      <c r="H476" s="28"/>
      <c r="I476" s="92" t="s">
        <v>1809</v>
      </c>
      <c r="J476" s="93" t="s">
        <v>1410</v>
      </c>
      <c r="K476" s="17" t="str">
        <f t="array" ref="K476">CONCATENATE("(",A476,",",VLOOKUP(B476,Núcleo!B$2:E$11,4,TRUE),",",VLOOKUP(C476,'Tipo de Processo'!B$2:D$55,3,TRUE),",",VLOOKUP(D476,'Termo Geral'!B$2:D$173,3,TRUE),",",VLOOKUP(E476,'Termo Específico'!B$2:D$301,3,TRUE),",",MATCH(TRUE,Documento!B$2:B$998=F476,0),",",IF(G476="Complementar",0,1),",",IF(H476="","NULL",CONCATENATE("'",H476,"'")),",",I476,",",IF(J476="baixa","'BAIXA'",IF(J476="média","'MEDIA'",IF(J476="alta","'ALTA'","NULL"))),"),")</f>
        <v>(475,7,20,49,55,661,0,NULL,0,'ALTA'),</v>
      </c>
    </row>
    <row r="477" spans="1:11" ht="30.75" customHeight="1">
      <c r="A477" s="27">
        <v>476</v>
      </c>
      <c r="B477" s="37" t="s">
        <v>1010</v>
      </c>
      <c r="C477" s="29" t="s">
        <v>40</v>
      </c>
      <c r="D477" s="28" t="s">
        <v>210</v>
      </c>
      <c r="E477" s="28" t="s">
        <v>304</v>
      </c>
      <c r="F477" s="28" t="s">
        <v>846</v>
      </c>
      <c r="G477" s="28" t="s">
        <v>1014</v>
      </c>
      <c r="H477" s="28"/>
      <c r="I477" s="92" t="s">
        <v>1809</v>
      </c>
      <c r="J477" s="93" t="s">
        <v>1410</v>
      </c>
      <c r="K477" s="17" t="str">
        <f t="array" ref="K477">CONCATENATE("(",A477,",",VLOOKUP(B477,Núcleo!B$2:E$11,4,TRUE),",",VLOOKUP(C477,'Tipo de Processo'!B$2:D$55,3,TRUE),",",VLOOKUP(D477,'Termo Geral'!B$2:D$173,3,TRUE),",",VLOOKUP(E477,'Termo Específico'!B$2:D$301,3,TRUE),",",MATCH(TRUE,Documento!B$2:B$998=F477,0),",",IF(G477="Complementar",0,1),",",IF(H477="","NULL",CONCATENATE("'",H477,"'")),",",I477,",",IF(J477="baixa","'BAIXA'",IF(J477="média","'MEDIA'",IF(J477="alta","'ALTA'","NULL"))),"),")</f>
        <v>(476,7,20,49,114,25,0,NULL,0,'ALTA'),</v>
      </c>
    </row>
    <row r="478" spans="1:11" ht="30.75" customHeight="1">
      <c r="A478" s="27">
        <v>477</v>
      </c>
      <c r="B478" s="37" t="s">
        <v>1010</v>
      </c>
      <c r="C478" s="29" t="s">
        <v>40</v>
      </c>
      <c r="D478" s="28" t="s">
        <v>210</v>
      </c>
      <c r="E478" s="28" t="s">
        <v>304</v>
      </c>
      <c r="F478" s="29" t="s">
        <v>1537</v>
      </c>
      <c r="G478" s="29" t="s">
        <v>1014</v>
      </c>
      <c r="H478" s="29"/>
      <c r="I478" s="92" t="s">
        <v>1809</v>
      </c>
      <c r="J478" s="92" t="s">
        <v>1410</v>
      </c>
      <c r="K478" s="17" t="str">
        <f t="array" ref="K478">CONCATENATE("(",A478,",",VLOOKUP(B478,Núcleo!B$2:E$11,4,TRUE),",",VLOOKUP(C478,'Tipo de Processo'!B$2:D$55,3,TRUE),",",VLOOKUP(D478,'Termo Geral'!B$2:D$173,3,TRUE),",",VLOOKUP(E478,'Termo Específico'!B$2:D$301,3,TRUE),",",MATCH(TRUE,Documento!B$2:B$998=F478,0),",",IF(G478="Complementar",0,1),",",IF(H478="","NULL",CONCATENATE("'",H478,"'")),",",I478,",",IF(J478="baixa","'BAIXA'",IF(J478="média","'MEDIA'",IF(J478="alta","'ALTA'","NULL"))),"),")</f>
        <v>(477,7,20,49,114,697,0,NULL,0,'ALTA'),</v>
      </c>
    </row>
    <row r="479" spans="1:11" ht="30.75" customHeight="1">
      <c r="A479" s="27">
        <v>478</v>
      </c>
      <c r="B479" s="37" t="s">
        <v>1010</v>
      </c>
      <c r="C479" s="29" t="s">
        <v>40</v>
      </c>
      <c r="D479" s="28" t="s">
        <v>210</v>
      </c>
      <c r="E479" s="28" t="s">
        <v>304</v>
      </c>
      <c r="F479" s="28" t="s">
        <v>849</v>
      </c>
      <c r="G479" s="28" t="s">
        <v>1014</v>
      </c>
      <c r="H479" s="28"/>
      <c r="I479" s="92" t="s">
        <v>1809</v>
      </c>
      <c r="J479" s="93" t="s">
        <v>1410</v>
      </c>
      <c r="K479" s="17" t="str">
        <f t="array" ref="K479">CONCATENATE("(",A479,",",VLOOKUP(B479,Núcleo!B$2:E$11,4,TRUE),",",VLOOKUP(C479,'Tipo de Processo'!B$2:D$55,3,TRUE),",",VLOOKUP(D479,'Termo Geral'!B$2:D$173,3,TRUE),",",VLOOKUP(E479,'Termo Específico'!B$2:D$301,3,TRUE),",",MATCH(TRUE,Documento!B$2:B$998=F479,0),",",IF(G479="Complementar",0,1),",",IF(H479="","NULL",CONCATENATE("'",H479,"'")),",",I479,",",IF(J479="baixa","'BAIXA'",IF(J479="média","'MEDIA'",IF(J479="alta","'ALTA'","NULL"))),"),")</f>
        <v>(478,7,20,49,114,661,0,NULL,0,'ALTA'),</v>
      </c>
    </row>
    <row r="480" spans="1:11" ht="30.75" customHeight="1">
      <c r="A480" s="27">
        <v>479</v>
      </c>
      <c r="B480" s="37" t="s">
        <v>1010</v>
      </c>
      <c r="C480" s="29" t="s">
        <v>39</v>
      </c>
      <c r="D480" s="28" t="s">
        <v>207</v>
      </c>
      <c r="E480" s="28" t="s">
        <v>296</v>
      </c>
      <c r="F480" s="28" t="s">
        <v>839</v>
      </c>
      <c r="G480" s="28" t="s">
        <v>1014</v>
      </c>
      <c r="H480" s="28"/>
      <c r="I480" s="92" t="s">
        <v>1809</v>
      </c>
      <c r="J480" s="93" t="s">
        <v>1411</v>
      </c>
      <c r="K480" s="17" t="str">
        <f t="array" ref="K480">CONCATENATE("(",A480,",",VLOOKUP(B480,Núcleo!B$2:E$11,4,TRUE),",",VLOOKUP(C480,'Tipo de Processo'!B$2:D$55,3,TRUE),",",VLOOKUP(D480,'Termo Geral'!B$2:D$173,3,TRUE),",",VLOOKUP(E480,'Termo Específico'!B$2:D$301,3,TRUE),",",MATCH(TRUE,Documento!B$2:B$998=F480,0),",",IF(G480="Complementar",0,1),",",IF(H480="","NULL",CONCATENATE("'",H480,"'")),",",I480,",",IF(J480="baixa","'BAIXA'",IF(J480="média","'MEDIA'",IF(J480="alta","'ALTA'","NULL"))),"),")</f>
        <v>(479,7,30,37,28,266,0,NULL,0,'BAIXA'),</v>
      </c>
    </row>
    <row r="481" spans="1:11" ht="30.75" customHeight="1">
      <c r="A481" s="27">
        <v>480</v>
      </c>
      <c r="B481" s="37" t="s">
        <v>1010</v>
      </c>
      <c r="C481" s="29" t="s">
        <v>39</v>
      </c>
      <c r="D481" s="29" t="s">
        <v>207</v>
      </c>
      <c r="E481" s="28" t="s">
        <v>296</v>
      </c>
      <c r="F481" s="28" t="s">
        <v>1421</v>
      </c>
      <c r="G481" s="28" t="s">
        <v>1014</v>
      </c>
      <c r="H481" s="28"/>
      <c r="I481" s="92" t="s">
        <v>1809</v>
      </c>
      <c r="J481" s="93" t="s">
        <v>1411</v>
      </c>
      <c r="K481" s="17" t="str">
        <f t="array" ref="K481">CONCATENATE("(",A481,",",VLOOKUP(B481,Núcleo!B$2:E$11,4,TRUE),",",VLOOKUP(C481,'Tipo de Processo'!B$2:D$55,3,TRUE),",",VLOOKUP(D481,'Termo Geral'!B$2:D$173,3,TRUE),",",VLOOKUP(E481,'Termo Específico'!B$2:D$301,3,TRUE),",",MATCH(TRUE,Documento!B$2:B$998=F481,0),",",IF(G481="Complementar",0,1),",",IF(H481="","NULL",CONCATENATE("'",H481,"'")),",",I481,",",IF(J481="baixa","'BAIXA'",IF(J481="média","'MEDIA'",IF(J481="alta","'ALTA'","NULL"))),"),")</f>
        <v>(480,7,30,37,28,20,0,NULL,0,'BAIXA'),</v>
      </c>
    </row>
    <row r="482" spans="1:11" ht="30.75" customHeight="1">
      <c r="A482" s="27">
        <v>481</v>
      </c>
      <c r="B482" s="37" t="s">
        <v>1010</v>
      </c>
      <c r="C482" s="29" t="s">
        <v>39</v>
      </c>
      <c r="D482" s="28" t="s">
        <v>207</v>
      </c>
      <c r="E482" s="28" t="s">
        <v>296</v>
      </c>
      <c r="F482" s="28" t="s">
        <v>1586</v>
      </c>
      <c r="G482" s="28" t="s">
        <v>1014</v>
      </c>
      <c r="H482" s="28"/>
      <c r="I482" s="92" t="s">
        <v>1809</v>
      </c>
      <c r="J482" s="93" t="s">
        <v>1411</v>
      </c>
      <c r="K482" s="17" t="str">
        <f t="array" ref="K482">CONCATENATE("(",A482,",",VLOOKUP(B482,Núcleo!B$2:E$11,4,TRUE),",",VLOOKUP(C482,'Tipo de Processo'!B$2:D$55,3,TRUE),",",VLOOKUP(D482,'Termo Geral'!B$2:D$173,3,TRUE),",",VLOOKUP(E482,'Termo Específico'!B$2:D$301,3,TRUE),",",MATCH(TRUE,Documento!B$2:B$998=F482,0),",",IF(G482="Complementar",0,1),",",IF(H482="","NULL",CONCATENATE("'",H482,"'")),",",I482,",",IF(J482="baixa","'BAIXA'",IF(J482="média","'MEDIA'",IF(J482="alta","'ALTA'","NULL"))),"),")</f>
        <v>(481,7,30,37,28,933,0,NULL,0,'BAIXA'),</v>
      </c>
    </row>
    <row r="483" spans="1:11" ht="30.75" customHeight="1">
      <c r="A483" s="27">
        <v>482</v>
      </c>
      <c r="B483" s="37" t="s">
        <v>1010</v>
      </c>
      <c r="C483" s="29" t="s">
        <v>39</v>
      </c>
      <c r="D483" s="28" t="s">
        <v>207</v>
      </c>
      <c r="E483" s="28" t="s">
        <v>345</v>
      </c>
      <c r="F483" s="28" t="s">
        <v>1542</v>
      </c>
      <c r="G483" s="28" t="s">
        <v>1014</v>
      </c>
      <c r="H483" s="28"/>
      <c r="I483" s="92" t="s">
        <v>1809</v>
      </c>
      <c r="J483" s="93" t="s">
        <v>1412</v>
      </c>
      <c r="K483" s="17" t="str">
        <f t="array" ref="K483">CONCATENATE("(",A483,",",VLOOKUP(B483,Núcleo!B$2:E$11,4,TRUE),",",VLOOKUP(C483,'Tipo de Processo'!B$2:D$55,3,TRUE),",",VLOOKUP(D483,'Termo Geral'!B$2:D$173,3,TRUE),",",VLOOKUP(E483,'Termo Específico'!B$2:D$301,3,TRUE),",",MATCH(TRUE,Documento!B$2:B$998=F483,0),",",IF(G483="Complementar",0,1),",",IF(H483="","NULL",CONCATENATE("'",H483,"'")),",",I483,",",IF(J483="baixa","'BAIXA'",IF(J483="média","'MEDIA'",IF(J483="alta","'ALTA'","NULL"))),"),")</f>
        <v>(482,7,30,37,206,715,0,NULL,0,'MEDIA'),</v>
      </c>
    </row>
    <row r="484" spans="1:11" ht="30.75" customHeight="1">
      <c r="A484" s="27">
        <v>483</v>
      </c>
      <c r="B484" s="37" t="s">
        <v>1010</v>
      </c>
      <c r="C484" s="29" t="s">
        <v>39</v>
      </c>
      <c r="D484" s="28" t="s">
        <v>207</v>
      </c>
      <c r="E484" s="28" t="s">
        <v>345</v>
      </c>
      <c r="F484" s="28" t="s">
        <v>1664</v>
      </c>
      <c r="G484" s="28" t="s">
        <v>1014</v>
      </c>
      <c r="H484" s="28"/>
      <c r="I484" s="92" t="s">
        <v>1809</v>
      </c>
      <c r="J484" s="93" t="s">
        <v>1412</v>
      </c>
      <c r="K484" s="17" t="str">
        <f t="array" ref="K484">CONCATENATE("(",A484,",",VLOOKUP(B484,Núcleo!B$2:E$11,4,TRUE),",",VLOOKUP(C484,'Tipo de Processo'!B$2:D$55,3,TRUE),",",VLOOKUP(D484,'Termo Geral'!B$2:D$173,3,TRUE),",",VLOOKUP(E484,'Termo Específico'!B$2:D$301,3,TRUE),",",MATCH(TRUE,Documento!B$2:B$998=F484,0),",",IF(G484="Complementar",0,1),",",IF(H484="","NULL",CONCATENATE("'",H484,"'")),",",I484,",",IF(J484="baixa","'BAIXA'",IF(J484="média","'MEDIA'",IF(J484="alta","'ALTA'","NULL"))),"),")</f>
        <v>(483,7,30,37,206,914,0,NULL,0,'MEDIA'),</v>
      </c>
    </row>
    <row r="485" spans="1:11" ht="30.75" customHeight="1">
      <c r="A485" s="27">
        <v>484</v>
      </c>
      <c r="B485" s="37" t="s">
        <v>1010</v>
      </c>
      <c r="C485" s="29" t="s">
        <v>39</v>
      </c>
      <c r="D485" s="28" t="s">
        <v>207</v>
      </c>
      <c r="E485" s="28" t="s">
        <v>345</v>
      </c>
      <c r="F485" s="28" t="s">
        <v>838</v>
      </c>
      <c r="G485" s="28" t="s">
        <v>1014</v>
      </c>
      <c r="H485" s="28"/>
      <c r="I485" s="92" t="s">
        <v>1809</v>
      </c>
      <c r="J485" s="93" t="s">
        <v>1412</v>
      </c>
      <c r="K485" s="17" t="str">
        <f t="array" ref="K485">CONCATENATE("(",A485,",",VLOOKUP(B485,Núcleo!B$2:E$11,4,TRUE),",",VLOOKUP(C485,'Tipo de Processo'!B$2:D$55,3,TRUE),",",VLOOKUP(D485,'Termo Geral'!B$2:D$173,3,TRUE),",",VLOOKUP(E485,'Termo Específico'!B$2:D$301,3,TRUE),",",MATCH(TRUE,Documento!B$2:B$998=F485,0),",",IF(G485="Complementar",0,1),",",IF(H485="","NULL",CONCATENATE("'",H485,"'")),",",I485,",",IF(J485="baixa","'BAIXA'",IF(J485="média","'MEDIA'",IF(J485="alta","'ALTA'","NULL"))),"),")</f>
        <v>(484,7,30,37,206,551,0,NULL,0,'MEDIA'),</v>
      </c>
    </row>
    <row r="486" spans="1:11" ht="30.75" customHeight="1">
      <c r="A486" s="27">
        <v>485</v>
      </c>
      <c r="B486" s="37" t="s">
        <v>1010</v>
      </c>
      <c r="C486" s="29" t="s">
        <v>39</v>
      </c>
      <c r="D486" s="28" t="s">
        <v>207</v>
      </c>
      <c r="E486" s="28" t="s">
        <v>303</v>
      </c>
      <c r="F486" s="28" t="s">
        <v>839</v>
      </c>
      <c r="G486" s="28" t="s">
        <v>1014</v>
      </c>
      <c r="H486" s="28"/>
      <c r="I486" s="92" t="s">
        <v>1809</v>
      </c>
      <c r="J486" s="93" t="s">
        <v>1411</v>
      </c>
      <c r="K486" s="17" t="str">
        <f t="array" ref="K486">CONCATENATE("(",A486,",",VLOOKUP(B486,Núcleo!B$2:E$11,4,TRUE),",",VLOOKUP(C486,'Tipo de Processo'!B$2:D$55,3,TRUE),",",VLOOKUP(D486,'Termo Geral'!B$2:D$173,3,TRUE),",",VLOOKUP(E486,'Termo Específico'!B$2:D$301,3,TRUE),",",MATCH(TRUE,Documento!B$2:B$998=F486,0),",",IF(G486="Complementar",0,1),",",IF(H486="","NULL",CONCATENATE("'",H486,"'")),",",I486,",",IF(J486="baixa","'BAIXA'",IF(J486="média","'MEDIA'",IF(J486="alta","'ALTA'","NULL"))),"),")</f>
        <v>(485,7,30,37,282,266,0,NULL,0,'BAIXA'),</v>
      </c>
    </row>
    <row r="487" spans="1:11" ht="30.75" customHeight="1">
      <c r="A487" s="27">
        <v>486</v>
      </c>
      <c r="B487" s="37" t="s">
        <v>1010</v>
      </c>
      <c r="C487" s="29" t="s">
        <v>39</v>
      </c>
      <c r="D487" s="28" t="s">
        <v>207</v>
      </c>
      <c r="E487" s="28" t="s">
        <v>303</v>
      </c>
      <c r="F487" s="29" t="s">
        <v>1421</v>
      </c>
      <c r="G487" s="28" t="s">
        <v>1014</v>
      </c>
      <c r="H487" s="28"/>
      <c r="I487" s="92" t="s">
        <v>1809</v>
      </c>
      <c r="J487" s="93" t="s">
        <v>1411</v>
      </c>
      <c r="K487" s="17" t="str">
        <f t="array" ref="K487">CONCATENATE("(",A487,",",VLOOKUP(B487,Núcleo!B$2:E$11,4,TRUE),",",VLOOKUP(C487,'Tipo de Processo'!B$2:D$55,3,TRUE),",",VLOOKUP(D487,'Termo Geral'!B$2:D$173,3,TRUE),",",VLOOKUP(E487,'Termo Específico'!B$2:D$301,3,TRUE),",",MATCH(TRUE,Documento!B$2:B$998=F487,0),",",IF(G487="Complementar",0,1),",",IF(H487="","NULL",CONCATENATE("'",H487,"'")),",",I487,",",IF(J487="baixa","'BAIXA'",IF(J487="média","'MEDIA'",IF(J487="alta","'ALTA'","NULL"))),"),")</f>
        <v>(486,7,30,37,282,20,0,NULL,0,'BAIXA'),</v>
      </c>
    </row>
    <row r="488" spans="1:11" ht="30.75" customHeight="1">
      <c r="A488" s="27">
        <v>487</v>
      </c>
      <c r="B488" s="37" t="s">
        <v>1010</v>
      </c>
      <c r="C488" s="29" t="s">
        <v>39</v>
      </c>
      <c r="D488" s="28" t="s">
        <v>207</v>
      </c>
      <c r="E488" s="29" t="s">
        <v>303</v>
      </c>
      <c r="F488" s="29" t="s">
        <v>1586</v>
      </c>
      <c r="G488" s="28" t="s">
        <v>1014</v>
      </c>
      <c r="H488" s="28"/>
      <c r="I488" s="92" t="s">
        <v>1809</v>
      </c>
      <c r="J488" s="93" t="s">
        <v>1411</v>
      </c>
      <c r="K488" s="17" t="str">
        <f t="array" ref="K488">CONCATENATE("(",A488,",",VLOOKUP(B488,Núcleo!B$2:E$11,4,TRUE),",",VLOOKUP(C488,'Tipo de Processo'!B$2:D$55,3,TRUE),",",VLOOKUP(D488,'Termo Geral'!B$2:D$173,3,TRUE),",",VLOOKUP(E488,'Termo Específico'!B$2:D$301,3,TRUE),",",MATCH(TRUE,Documento!B$2:B$998=F488,0),",",IF(G488="Complementar",0,1),",",IF(H488="","NULL",CONCATENATE("'",H488,"'")),",",I488,",",IF(J488="baixa","'BAIXA'",IF(J488="média","'MEDIA'",IF(J488="alta","'ALTA'","NULL"))),"),")</f>
        <v>(487,7,30,37,282,933,0,NULL,0,'BAIXA'),</v>
      </c>
    </row>
    <row r="489" spans="1:11" ht="30.75" customHeight="1">
      <c r="A489" s="27">
        <v>488</v>
      </c>
      <c r="B489" s="37" t="s">
        <v>1010</v>
      </c>
      <c r="C489" s="29" t="s">
        <v>39</v>
      </c>
      <c r="D489" s="28" t="s">
        <v>207</v>
      </c>
      <c r="E489" s="28" t="s">
        <v>300</v>
      </c>
      <c r="F489" s="29" t="s">
        <v>1478</v>
      </c>
      <c r="G489" s="28" t="s">
        <v>1014</v>
      </c>
      <c r="H489" s="28"/>
      <c r="I489" s="92" t="s">
        <v>1809</v>
      </c>
      <c r="J489" s="93" t="s">
        <v>1412</v>
      </c>
      <c r="K489" s="17" t="str">
        <f t="array" ref="K489">CONCATENATE("(",A489,",",VLOOKUP(B489,Núcleo!B$2:E$11,4,TRUE),",",VLOOKUP(C489,'Tipo de Processo'!B$2:D$55,3,TRUE),",",VLOOKUP(D489,'Termo Geral'!B$2:D$173,3,TRUE),",",VLOOKUP(E489,'Termo Específico'!B$2:D$301,3,TRUE),",",MATCH(TRUE,Documento!B$2:B$998=F489,0),",",IF(G489="Complementar",0,1),",",IF(H489="","NULL",CONCATENATE("'",H489,"'")),",",I489,",",IF(J489="baixa","'BAIXA'",IF(J489="média","'MEDIA'",IF(J489="alta","'ALTA'","NULL"))),"),")</f>
        <v>(488,7,30,37,284,332,0,NULL,0,'MEDIA'),</v>
      </c>
    </row>
    <row r="490" spans="1:11" ht="30.75" customHeight="1">
      <c r="A490" s="27">
        <v>489</v>
      </c>
      <c r="B490" s="37" t="s">
        <v>1010</v>
      </c>
      <c r="C490" s="29" t="s">
        <v>39</v>
      </c>
      <c r="D490" s="28" t="s">
        <v>207</v>
      </c>
      <c r="E490" s="28" t="s">
        <v>300</v>
      </c>
      <c r="F490" s="29" t="s">
        <v>1516</v>
      </c>
      <c r="G490" s="28" t="s">
        <v>1014</v>
      </c>
      <c r="H490" s="28"/>
      <c r="I490" s="92" t="s">
        <v>1809</v>
      </c>
      <c r="J490" s="93" t="s">
        <v>1412</v>
      </c>
      <c r="K490" s="17" t="str">
        <f t="array" ref="K490">CONCATENATE("(",A490,",",VLOOKUP(B490,Núcleo!B$2:E$11,4,TRUE),",",VLOOKUP(C490,'Tipo de Processo'!B$2:D$55,3,TRUE),",",VLOOKUP(D490,'Termo Geral'!B$2:D$173,3,TRUE),",",VLOOKUP(E490,'Termo Específico'!B$2:D$301,3,TRUE),",",MATCH(TRUE,Documento!B$2:B$998=F490,0),",",IF(G490="Complementar",0,1),",",IF(H490="","NULL",CONCATENATE("'",H490,"'")),",",I490,",",IF(J490="baixa","'BAIXA'",IF(J490="média","'MEDIA'",IF(J490="alta","'ALTA'","NULL"))),"),")</f>
        <v>(489,7,30,37,284,588,0,NULL,0,'MEDIA'),</v>
      </c>
    </row>
    <row r="491" spans="1:11" ht="30.75" customHeight="1">
      <c r="A491" s="27">
        <v>490</v>
      </c>
      <c r="B491" s="37" t="s">
        <v>1010</v>
      </c>
      <c r="C491" s="29" t="s">
        <v>39</v>
      </c>
      <c r="D491" s="28" t="s">
        <v>207</v>
      </c>
      <c r="E491" s="28" t="s">
        <v>300</v>
      </c>
      <c r="F491" s="29" t="s">
        <v>838</v>
      </c>
      <c r="G491" s="28" t="s">
        <v>1014</v>
      </c>
      <c r="H491" s="28"/>
      <c r="I491" s="92" t="s">
        <v>1809</v>
      </c>
      <c r="J491" s="93" t="s">
        <v>1412</v>
      </c>
      <c r="K491" s="17" t="str">
        <f t="array" ref="K491">CONCATENATE("(",A491,",",VLOOKUP(B491,Núcleo!B$2:E$11,4,TRUE),",",VLOOKUP(C491,'Tipo de Processo'!B$2:D$55,3,TRUE),",",VLOOKUP(D491,'Termo Geral'!B$2:D$173,3,TRUE),",",VLOOKUP(E491,'Termo Específico'!B$2:D$301,3,TRUE),",",MATCH(TRUE,Documento!B$2:B$998=F491,0),",",IF(G491="Complementar",0,1),",",IF(H491="","NULL",CONCATENATE("'",H491,"'")),",",I491,",",IF(J491="baixa","'BAIXA'",IF(J491="média","'MEDIA'",IF(J491="alta","'ALTA'","NULL"))),"),")</f>
        <v>(490,7,30,37,284,551,0,NULL,0,'MEDIA'),</v>
      </c>
    </row>
    <row r="492" spans="1:11" ht="30.75" customHeight="1">
      <c r="A492" s="27">
        <v>491</v>
      </c>
      <c r="B492" s="37" t="s">
        <v>1010</v>
      </c>
      <c r="C492" s="29" t="s">
        <v>39</v>
      </c>
      <c r="D492" s="28" t="s">
        <v>207</v>
      </c>
      <c r="E492" s="28" t="s">
        <v>301</v>
      </c>
      <c r="F492" s="28" t="s">
        <v>1531</v>
      </c>
      <c r="G492" s="28" t="s">
        <v>1014</v>
      </c>
      <c r="H492" s="28"/>
      <c r="I492" s="92" t="s">
        <v>1809</v>
      </c>
      <c r="J492" s="93" t="s">
        <v>1412</v>
      </c>
      <c r="K492" s="17" t="str">
        <f t="array" ref="K492">CONCATENATE("(",A492,",",VLOOKUP(B492,Núcleo!B$2:E$11,4,TRUE),",",VLOOKUP(C492,'Tipo de Processo'!B$2:D$55,3,TRUE),",",VLOOKUP(D492,'Termo Geral'!B$2:D$173,3,TRUE),",",VLOOKUP(E492,'Termo Específico'!B$2:D$301,3,TRUE),",",MATCH(TRUE,Documento!B$2:B$998=F492,0),",",IF(G492="Complementar",0,1),",",IF(H492="","NULL",CONCATENATE("'",H492,"'")),",",I492,",",IF(J492="baixa","'BAIXA'",IF(J492="média","'MEDIA'",IF(J492="alta","'ALTA'","NULL"))),"),")</f>
        <v>(491,7,30,37,288,679,0,NULL,0,'MEDIA'),</v>
      </c>
    </row>
    <row r="493" spans="1:11" ht="30.75" customHeight="1">
      <c r="A493" s="27">
        <v>492</v>
      </c>
      <c r="B493" s="37" t="s">
        <v>1010</v>
      </c>
      <c r="C493" s="29" t="s">
        <v>39</v>
      </c>
      <c r="D493" s="28" t="s">
        <v>209</v>
      </c>
      <c r="E493" s="28" t="s">
        <v>296</v>
      </c>
      <c r="F493" s="28" t="s">
        <v>839</v>
      </c>
      <c r="G493" s="28" t="s">
        <v>1014</v>
      </c>
      <c r="H493" s="28"/>
      <c r="I493" s="92" t="s">
        <v>1809</v>
      </c>
      <c r="J493" s="93" t="s">
        <v>1411</v>
      </c>
      <c r="K493" s="17" t="str">
        <f t="array" ref="K493">CONCATENATE("(",A493,",",VLOOKUP(B493,Núcleo!B$2:E$11,4,TRUE),",",VLOOKUP(C493,'Tipo de Processo'!B$2:D$55,3,TRUE),",",VLOOKUP(D493,'Termo Geral'!B$2:D$173,3,TRUE),",",VLOOKUP(E493,'Termo Específico'!B$2:D$301,3,TRUE),",",MATCH(TRUE,Documento!B$2:B$998=F493,0),",",IF(G493="Complementar",0,1),",",IF(H493="","NULL",CONCATENATE("'",H493,"'")),",",I493,",",IF(J493="baixa","'BAIXA'",IF(J493="média","'MEDIA'",IF(J493="alta","'ALTA'","NULL"))),"),")</f>
        <v>(492,7,30,48,28,266,0,NULL,0,'BAIXA'),</v>
      </c>
    </row>
    <row r="494" spans="1:11" ht="30.75" customHeight="1">
      <c r="A494" s="27">
        <v>493</v>
      </c>
      <c r="B494" s="37" t="s">
        <v>1010</v>
      </c>
      <c r="C494" s="29" t="s">
        <v>39</v>
      </c>
      <c r="D494" s="28" t="s">
        <v>209</v>
      </c>
      <c r="E494" s="28" t="s">
        <v>296</v>
      </c>
      <c r="F494" s="29" t="s">
        <v>1421</v>
      </c>
      <c r="G494" s="28" t="s">
        <v>1014</v>
      </c>
      <c r="H494" s="28"/>
      <c r="I494" s="92" t="s">
        <v>1809</v>
      </c>
      <c r="J494" s="93" t="s">
        <v>1411</v>
      </c>
      <c r="K494" s="17" t="str">
        <f t="array" ref="K494">CONCATENATE("(",A494,",",VLOOKUP(B494,Núcleo!B$2:E$11,4,TRUE),",",VLOOKUP(C494,'Tipo de Processo'!B$2:D$55,3,TRUE),",",VLOOKUP(D494,'Termo Geral'!B$2:D$173,3,TRUE),",",VLOOKUP(E494,'Termo Específico'!B$2:D$301,3,TRUE),",",MATCH(TRUE,Documento!B$2:B$998=F494,0),",",IF(G494="Complementar",0,1),",",IF(H494="","NULL",CONCATENATE("'",H494,"'")),",",I494,",",IF(J494="baixa","'BAIXA'",IF(J494="média","'MEDIA'",IF(J494="alta","'ALTA'","NULL"))),"),")</f>
        <v>(493,7,30,48,28,20,0,NULL,0,'BAIXA'),</v>
      </c>
    </row>
    <row r="495" spans="1:11" ht="30.75" customHeight="1">
      <c r="A495" s="27">
        <v>494</v>
      </c>
      <c r="B495" s="37" t="s">
        <v>1010</v>
      </c>
      <c r="C495" s="29" t="s">
        <v>39</v>
      </c>
      <c r="D495" s="28" t="s">
        <v>209</v>
      </c>
      <c r="E495" s="28" t="s">
        <v>296</v>
      </c>
      <c r="F495" s="29" t="s">
        <v>1586</v>
      </c>
      <c r="G495" s="28" t="s">
        <v>1014</v>
      </c>
      <c r="H495" s="28"/>
      <c r="I495" s="92" t="s">
        <v>1809</v>
      </c>
      <c r="J495" s="93" t="s">
        <v>1411</v>
      </c>
      <c r="K495" s="17" t="str">
        <f t="array" ref="K495">CONCATENATE("(",A495,",",VLOOKUP(B495,Núcleo!B$2:E$11,4,TRUE),",",VLOOKUP(C495,'Tipo de Processo'!B$2:D$55,3,TRUE),",",VLOOKUP(D495,'Termo Geral'!B$2:D$173,3,TRUE),",",VLOOKUP(E495,'Termo Específico'!B$2:D$301,3,TRUE),",",MATCH(TRUE,Documento!B$2:B$998=F495,0),",",IF(G495="Complementar",0,1),",",IF(H495="","NULL",CONCATENATE("'",H495,"'")),",",I495,",",IF(J495="baixa","'BAIXA'",IF(J495="média","'MEDIA'",IF(J495="alta","'ALTA'","NULL"))),"),")</f>
        <v>(494,7,30,48,28,933,0,NULL,0,'BAIXA'),</v>
      </c>
    </row>
    <row r="496" spans="1:11" ht="30.75" customHeight="1">
      <c r="A496" s="27">
        <v>495</v>
      </c>
      <c r="B496" s="37" t="s">
        <v>1010</v>
      </c>
      <c r="C496" s="29" t="s">
        <v>39</v>
      </c>
      <c r="D496" s="28" t="s">
        <v>209</v>
      </c>
      <c r="E496" s="28" t="s">
        <v>298</v>
      </c>
      <c r="F496" s="29" t="s">
        <v>1542</v>
      </c>
      <c r="G496" s="28" t="s">
        <v>1014</v>
      </c>
      <c r="H496" s="28"/>
      <c r="I496" s="92" t="s">
        <v>1809</v>
      </c>
      <c r="J496" s="93" t="s">
        <v>1412</v>
      </c>
      <c r="K496" s="17" t="str">
        <f t="array" ref="K496">CONCATENATE("(",A496,",",VLOOKUP(B496,Núcleo!B$2:E$11,4,TRUE),",",VLOOKUP(C496,'Tipo de Processo'!B$2:D$55,3,TRUE),",",VLOOKUP(D496,'Termo Geral'!B$2:D$173,3,TRUE),",",VLOOKUP(E496,'Termo Específico'!B$2:D$301,3,TRUE),",",MATCH(TRUE,Documento!B$2:B$998=F496,0),",",IF(G496="Complementar",0,1),",",IF(H496="","NULL",CONCATENATE("'",H496,"'")),",",I496,",",IF(J496="baixa","'BAIXA'",IF(J496="média","'MEDIA'",IF(J496="alta","'ALTA'","NULL"))),"),")</f>
        <v>(495,7,30,48,205,715,0,NULL,0,'MEDIA'),</v>
      </c>
    </row>
    <row r="497" spans="1:11" ht="30.75" customHeight="1">
      <c r="A497" s="27">
        <v>496</v>
      </c>
      <c r="B497" s="37" t="s">
        <v>1010</v>
      </c>
      <c r="C497" s="29" t="s">
        <v>39</v>
      </c>
      <c r="D497" s="28" t="s">
        <v>209</v>
      </c>
      <c r="E497" s="28" t="s">
        <v>298</v>
      </c>
      <c r="F497" s="29" t="s">
        <v>1664</v>
      </c>
      <c r="G497" s="28" t="s">
        <v>1014</v>
      </c>
      <c r="H497" s="28"/>
      <c r="I497" s="92" t="s">
        <v>1809</v>
      </c>
      <c r="J497" s="93" t="s">
        <v>1412</v>
      </c>
      <c r="K497" s="17" t="str">
        <f t="array" ref="K497">CONCATENATE("(",A497,",",VLOOKUP(B497,Núcleo!B$2:E$11,4,TRUE),",",VLOOKUP(C497,'Tipo de Processo'!B$2:D$55,3,TRUE),",",VLOOKUP(D497,'Termo Geral'!B$2:D$173,3,TRUE),",",VLOOKUP(E497,'Termo Específico'!B$2:D$301,3,TRUE),",",MATCH(TRUE,Documento!B$2:B$998=F497,0),",",IF(G497="Complementar",0,1),",",IF(H497="","NULL",CONCATENATE("'",H497,"'")),",",I497,",",IF(J497="baixa","'BAIXA'",IF(J497="média","'MEDIA'",IF(J497="alta","'ALTA'","NULL"))),"),")</f>
        <v>(496,7,30,48,205,914,0,NULL,0,'MEDIA'),</v>
      </c>
    </row>
    <row r="498" spans="1:11" ht="30.75" customHeight="1">
      <c r="A498" s="27">
        <v>497</v>
      </c>
      <c r="B498" s="37" t="s">
        <v>1010</v>
      </c>
      <c r="C498" s="28" t="s">
        <v>39</v>
      </c>
      <c r="D498" s="28" t="s">
        <v>209</v>
      </c>
      <c r="E498" s="29" t="s">
        <v>298</v>
      </c>
      <c r="F498" s="28" t="s">
        <v>838</v>
      </c>
      <c r="G498" s="28" t="s">
        <v>1014</v>
      </c>
      <c r="H498" s="28"/>
      <c r="I498" s="92" t="s">
        <v>1809</v>
      </c>
      <c r="J498" s="93" t="s">
        <v>1412</v>
      </c>
      <c r="K498" s="17" t="str">
        <f t="array" ref="K498">CONCATENATE("(",A498,",",VLOOKUP(B498,Núcleo!B$2:E$11,4,TRUE),",",VLOOKUP(C498,'Tipo de Processo'!B$2:D$55,3,TRUE),",",VLOOKUP(D498,'Termo Geral'!B$2:D$173,3,TRUE),",",VLOOKUP(E498,'Termo Específico'!B$2:D$301,3,TRUE),",",MATCH(TRUE,Documento!B$2:B$998=F498,0),",",IF(G498="Complementar",0,1),",",IF(H498="","NULL",CONCATENATE("'",H498,"'")),",",I498,",",IF(J498="baixa","'BAIXA'",IF(J498="média","'MEDIA'",IF(J498="alta","'ALTA'","NULL"))),"),")</f>
        <v>(497,7,30,48,205,551,0,NULL,0,'MEDIA'),</v>
      </c>
    </row>
    <row r="499" spans="1:11" ht="30.75" customHeight="1">
      <c r="A499" s="27">
        <v>498</v>
      </c>
      <c r="B499" s="37" t="s">
        <v>1010</v>
      </c>
      <c r="C499" s="28" t="s">
        <v>39</v>
      </c>
      <c r="D499" s="28" t="s">
        <v>209</v>
      </c>
      <c r="E499" s="29" t="s">
        <v>303</v>
      </c>
      <c r="F499" s="28" t="s">
        <v>839</v>
      </c>
      <c r="G499" s="28" t="s">
        <v>1014</v>
      </c>
      <c r="H499" s="28"/>
      <c r="I499" s="92" t="s">
        <v>1809</v>
      </c>
      <c r="J499" s="93" t="s">
        <v>1411</v>
      </c>
      <c r="K499" s="17" t="str">
        <f t="array" ref="K499">CONCATENATE("(",A499,",",VLOOKUP(B499,Núcleo!B$2:E$11,4,TRUE),",",VLOOKUP(C499,'Tipo de Processo'!B$2:D$55,3,TRUE),",",VLOOKUP(D499,'Termo Geral'!B$2:D$173,3,TRUE),",",VLOOKUP(E499,'Termo Específico'!B$2:D$301,3,TRUE),",",MATCH(TRUE,Documento!B$2:B$998=F499,0),",",IF(G499="Complementar",0,1),",",IF(H499="","NULL",CONCATENATE("'",H499,"'")),",",I499,",",IF(J499="baixa","'BAIXA'",IF(J499="média","'MEDIA'",IF(J499="alta","'ALTA'","NULL"))),"),")</f>
        <v>(498,7,30,48,282,266,0,NULL,0,'BAIXA'),</v>
      </c>
    </row>
    <row r="500" spans="1:11" ht="30.75" customHeight="1">
      <c r="A500" s="27">
        <v>499</v>
      </c>
      <c r="B500" s="37" t="s">
        <v>1010</v>
      </c>
      <c r="C500" s="28" t="s">
        <v>39</v>
      </c>
      <c r="D500" s="28" t="s">
        <v>209</v>
      </c>
      <c r="E500" s="29" t="s">
        <v>303</v>
      </c>
      <c r="F500" s="28" t="s">
        <v>1421</v>
      </c>
      <c r="G500" s="28" t="s">
        <v>1014</v>
      </c>
      <c r="H500" s="28"/>
      <c r="I500" s="92" t="s">
        <v>1809</v>
      </c>
      <c r="J500" s="93" t="s">
        <v>1411</v>
      </c>
      <c r="K500" s="17" t="str">
        <f t="array" ref="K500">CONCATENATE("(",A500,",",VLOOKUP(B500,Núcleo!B$2:E$11,4,TRUE),",",VLOOKUP(C500,'Tipo de Processo'!B$2:D$55,3,TRUE),",",VLOOKUP(D500,'Termo Geral'!B$2:D$173,3,TRUE),",",VLOOKUP(E500,'Termo Específico'!B$2:D$301,3,TRUE),",",MATCH(TRUE,Documento!B$2:B$998=F500,0),",",IF(G500="Complementar",0,1),",",IF(H500="","NULL",CONCATENATE("'",H500,"'")),",",I500,",",IF(J500="baixa","'BAIXA'",IF(J500="média","'MEDIA'",IF(J500="alta","'ALTA'","NULL"))),"),")</f>
        <v>(499,7,30,48,282,20,0,NULL,0,'BAIXA'),</v>
      </c>
    </row>
    <row r="501" spans="1:11" ht="30.75" customHeight="1">
      <c r="A501" s="27">
        <v>500</v>
      </c>
      <c r="B501" s="37" t="s">
        <v>1010</v>
      </c>
      <c r="C501" s="28" t="s">
        <v>39</v>
      </c>
      <c r="D501" s="28" t="s">
        <v>209</v>
      </c>
      <c r="E501" s="29" t="s">
        <v>303</v>
      </c>
      <c r="F501" s="16" t="s">
        <v>1580</v>
      </c>
      <c r="G501" s="28" t="s">
        <v>1014</v>
      </c>
      <c r="H501" s="28"/>
      <c r="I501" s="92" t="s">
        <v>1809</v>
      </c>
      <c r="J501" s="93" t="s">
        <v>1411</v>
      </c>
      <c r="K501" s="17" t="str">
        <f t="array" ref="K501">CONCATENATE("(",A501,",",VLOOKUP(B501,Núcleo!B$2:E$11,4,TRUE),",",VLOOKUP(C501,'Tipo de Processo'!B$2:D$55,3,TRUE),",",VLOOKUP(D501,'Termo Geral'!B$2:D$173,3,TRUE),",",VLOOKUP(E501,'Termo Específico'!B$2:D$301,3,TRUE),",",MATCH(TRUE,Documento!B$2:B$998=F501,0),",",IF(G501="Complementar",0,1),",",IF(H501="","NULL",CONCATENATE("'",H501,"'")),",",I501,",",IF(J501="baixa","'BAIXA'",IF(J501="média","'MEDIA'",IF(J501="alta","'ALTA'","NULL"))),"),")</f>
        <v>(500,7,30,48,282,922,0,NULL,0,'BAIXA'),</v>
      </c>
    </row>
    <row r="502" spans="1:11" ht="30.75" customHeight="1">
      <c r="A502" s="27">
        <v>501</v>
      </c>
      <c r="B502" s="37" t="s">
        <v>1010</v>
      </c>
      <c r="C502" s="28" t="s">
        <v>39</v>
      </c>
      <c r="D502" s="28" t="s">
        <v>209</v>
      </c>
      <c r="E502" s="29" t="s">
        <v>300</v>
      </c>
      <c r="F502" s="28" t="s">
        <v>1478</v>
      </c>
      <c r="G502" s="28" t="s">
        <v>1014</v>
      </c>
      <c r="H502" s="28"/>
      <c r="I502" s="92" t="s">
        <v>1809</v>
      </c>
      <c r="J502" s="93" t="s">
        <v>1411</v>
      </c>
      <c r="K502" s="17" t="str">
        <f t="array" ref="K502">CONCATENATE("(",A502,",",VLOOKUP(B502,Núcleo!B$2:E$11,4,TRUE),",",VLOOKUP(C502,'Tipo de Processo'!B$2:D$55,3,TRUE),",",VLOOKUP(D502,'Termo Geral'!B$2:D$173,3,TRUE),",",VLOOKUP(E502,'Termo Específico'!B$2:D$301,3,TRUE),",",MATCH(TRUE,Documento!B$2:B$998=F502,0),",",IF(G502="Complementar",0,1),",",IF(H502="","NULL",CONCATENATE("'",H502,"'")),",",I502,",",IF(J502="baixa","'BAIXA'",IF(J502="média","'MEDIA'",IF(J502="alta","'ALTA'","NULL"))),"),")</f>
        <v>(501,7,30,48,284,332,0,NULL,0,'BAIXA'),</v>
      </c>
    </row>
    <row r="503" spans="1:11" ht="30.75" customHeight="1">
      <c r="A503" s="27">
        <v>502</v>
      </c>
      <c r="B503" s="37" t="s">
        <v>1010</v>
      </c>
      <c r="C503" s="28" t="s">
        <v>39</v>
      </c>
      <c r="D503" s="28" t="s">
        <v>209</v>
      </c>
      <c r="E503" s="29" t="s">
        <v>300</v>
      </c>
      <c r="F503" s="28" t="s">
        <v>1516</v>
      </c>
      <c r="G503" s="28" t="s">
        <v>1014</v>
      </c>
      <c r="H503" s="28"/>
      <c r="I503" s="92" t="s">
        <v>1809</v>
      </c>
      <c r="J503" s="93" t="s">
        <v>1411</v>
      </c>
      <c r="K503" s="17" t="str">
        <f t="array" ref="K503">CONCATENATE("(",A503,",",VLOOKUP(B503,Núcleo!B$2:E$11,4,TRUE),",",VLOOKUP(C503,'Tipo de Processo'!B$2:D$55,3,TRUE),",",VLOOKUP(D503,'Termo Geral'!B$2:D$173,3,TRUE),",",VLOOKUP(E503,'Termo Específico'!B$2:D$301,3,TRUE),",",MATCH(TRUE,Documento!B$2:B$998=F503,0),",",IF(G503="Complementar",0,1),",",IF(H503="","NULL",CONCATENATE("'",H503,"'")),",",I503,",",IF(J503="baixa","'BAIXA'",IF(J503="média","'MEDIA'",IF(J503="alta","'ALTA'","NULL"))),"),")</f>
        <v>(502,7,30,48,284,588,0,NULL,0,'BAIXA'),</v>
      </c>
    </row>
    <row r="504" spans="1:11" ht="30.75" customHeight="1">
      <c r="A504" s="27">
        <v>503</v>
      </c>
      <c r="B504" s="37" t="s">
        <v>1010</v>
      </c>
      <c r="C504" s="28" t="s">
        <v>39</v>
      </c>
      <c r="D504" s="28" t="s">
        <v>209</v>
      </c>
      <c r="E504" s="29" t="s">
        <v>300</v>
      </c>
      <c r="F504" s="28" t="s">
        <v>838</v>
      </c>
      <c r="G504" s="28" t="s">
        <v>1014</v>
      </c>
      <c r="H504" s="28"/>
      <c r="I504" s="92" t="s">
        <v>1809</v>
      </c>
      <c r="J504" s="93" t="s">
        <v>1411</v>
      </c>
      <c r="K504" s="17" t="str">
        <f t="array" ref="K504">CONCATENATE("(",A504,",",VLOOKUP(B504,Núcleo!B$2:E$11,4,TRUE),",",VLOOKUP(C504,'Tipo de Processo'!B$2:D$55,3,TRUE),",",VLOOKUP(D504,'Termo Geral'!B$2:D$173,3,TRUE),",",VLOOKUP(E504,'Termo Específico'!B$2:D$301,3,TRUE),",",MATCH(TRUE,Documento!B$2:B$998=F504,0),",",IF(G504="Complementar",0,1),",",IF(H504="","NULL",CONCATENATE("'",H504,"'")),",",I504,",",IF(J504="baixa","'BAIXA'",IF(J504="média","'MEDIA'",IF(J504="alta","'ALTA'","NULL"))),"),")</f>
        <v>(503,7,30,48,284,551,0,NULL,0,'BAIXA'),</v>
      </c>
    </row>
    <row r="505" spans="1:11" ht="30.75" customHeight="1">
      <c r="A505" s="27">
        <v>504</v>
      </c>
      <c r="B505" s="37" t="s">
        <v>1010</v>
      </c>
      <c r="C505" s="28" t="s">
        <v>39</v>
      </c>
      <c r="D505" s="28" t="s">
        <v>209</v>
      </c>
      <c r="E505" s="29" t="s">
        <v>301</v>
      </c>
      <c r="F505" s="28" t="s">
        <v>1531</v>
      </c>
      <c r="G505" s="28" t="s">
        <v>1014</v>
      </c>
      <c r="H505" s="28"/>
      <c r="I505" s="92" t="s">
        <v>1809</v>
      </c>
      <c r="J505" s="93" t="s">
        <v>1412</v>
      </c>
      <c r="K505" s="17" t="str">
        <f t="array" ref="K505">CONCATENATE("(",A505,",",VLOOKUP(B505,Núcleo!B$2:E$11,4,TRUE),",",VLOOKUP(C505,'Tipo de Processo'!B$2:D$55,3,TRUE),",",VLOOKUP(D505,'Termo Geral'!B$2:D$173,3,TRUE),",",VLOOKUP(E505,'Termo Específico'!B$2:D$301,3,TRUE),",",MATCH(TRUE,Documento!B$2:B$998=F505,0),",",IF(G505="Complementar",0,1),",",IF(H505="","NULL",CONCATENATE("'",H505,"'")),",",I505,",",IF(J505="baixa","'BAIXA'",IF(J505="média","'MEDIA'",IF(J505="alta","'ALTA'","NULL"))),"),")</f>
        <v>(504,7,30,48,288,679,0,NULL,0,'MEDIA'),</v>
      </c>
    </row>
    <row r="506" spans="1:11" ht="30.75" customHeight="1">
      <c r="A506" s="27">
        <v>505</v>
      </c>
      <c r="B506" s="37" t="s">
        <v>1010</v>
      </c>
      <c r="C506" s="28" t="s">
        <v>39</v>
      </c>
      <c r="D506" s="28" t="s">
        <v>211</v>
      </c>
      <c r="E506" s="29" t="s">
        <v>1033</v>
      </c>
      <c r="F506" s="28" t="s">
        <v>1034</v>
      </c>
      <c r="G506" s="28" t="s">
        <v>1014</v>
      </c>
      <c r="H506" s="28"/>
      <c r="I506" s="92" t="s">
        <v>1809</v>
      </c>
      <c r="J506" s="93" t="s">
        <v>1412</v>
      </c>
      <c r="K506" s="17" t="str">
        <f t="array" ref="K506">CONCATENATE("(",A506,",",VLOOKUP(B506,Núcleo!B$2:E$11,4,TRUE),",",VLOOKUP(C506,'Tipo de Processo'!B$2:D$55,3,TRUE),",",VLOOKUP(D506,'Termo Geral'!B$2:D$173,3,TRUE),",",VLOOKUP(E506,'Termo Específico'!B$2:D$301,3,TRUE),",",MATCH(TRUE,Documento!B$2:B$998=F506,0),",",IF(G506="Complementar",0,1),",",IF(H506="","NULL",CONCATENATE("'",H506,"'")),",",I506,",",IF(J506="baixa","'BAIXA'",IF(J506="média","'MEDIA'",IF(J506="alta","'ALTA'","NULL"))),"),")</f>
        <v>(505,7,30,54,152,736,0,NULL,0,'MEDIA'),</v>
      </c>
    </row>
    <row r="507" spans="1:11" ht="30.75" customHeight="1">
      <c r="A507" s="27">
        <v>506</v>
      </c>
      <c r="B507" s="37" t="s">
        <v>1010</v>
      </c>
      <c r="C507" s="29" t="s">
        <v>39</v>
      </c>
      <c r="D507" s="29" t="s">
        <v>211</v>
      </c>
      <c r="E507" s="28" t="s">
        <v>315</v>
      </c>
      <c r="F507" s="28" t="s">
        <v>895</v>
      </c>
      <c r="G507" s="28" t="s">
        <v>1014</v>
      </c>
      <c r="H507" s="28"/>
      <c r="I507" s="92" t="s">
        <v>1809</v>
      </c>
      <c r="J507" s="93" t="s">
        <v>1411</v>
      </c>
      <c r="K507" s="17" t="str">
        <f t="array" ref="K507">CONCATENATE("(",A507,",",VLOOKUP(B507,Núcleo!B$2:E$11,4,TRUE),",",VLOOKUP(C507,'Tipo de Processo'!B$2:D$55,3,TRUE),",",VLOOKUP(D507,'Termo Geral'!B$2:D$173,3,TRUE),",",VLOOKUP(E507,'Termo Específico'!B$2:D$301,3,TRUE),",",MATCH(TRUE,Documento!B$2:B$998=F507,0),",",IF(G507="Complementar",0,1),",",IF(H507="","NULL",CONCATENATE("'",H507,"'")),",",I507,",",IF(J507="baixa","'BAIXA'",IF(J507="média","'MEDIA'",IF(J507="alta","'ALTA'","NULL"))),"),")</f>
        <v>(506,7,30,54,190,735,0,NULL,0,'BAIXA'),</v>
      </c>
    </row>
    <row r="508" spans="1:11" ht="30.75" customHeight="1">
      <c r="A508" s="27">
        <v>507</v>
      </c>
      <c r="B508" s="37" t="s">
        <v>1010</v>
      </c>
      <c r="C508" s="29" t="s">
        <v>39</v>
      </c>
      <c r="D508" s="28" t="s">
        <v>212</v>
      </c>
      <c r="E508" s="49" t="s">
        <v>320</v>
      </c>
      <c r="F508" s="28" t="s">
        <v>909</v>
      </c>
      <c r="G508" s="28" t="s">
        <v>1014</v>
      </c>
      <c r="H508" s="28"/>
      <c r="I508" s="92" t="s">
        <v>1809</v>
      </c>
      <c r="J508" s="93" t="s">
        <v>1412</v>
      </c>
      <c r="K508" s="17" t="str">
        <f t="array" ref="K508">CONCATENATE("(",A508,",",VLOOKUP(B508,Núcleo!B$2:E$11,4,TRUE),",",VLOOKUP(C508,'Tipo de Processo'!B$2:D$55,3,TRUE),",",VLOOKUP(D508,'Termo Geral'!B$2:D$173,3,TRUE),",",VLOOKUP(E508,'Termo Específico'!B$2:D$301,3,TRUE),",",MATCH(TRUE,Documento!B$2:B$998=F508,0),",",IF(G508="Complementar",0,1),",",IF(H508="","NULL",CONCATENATE("'",H508,"'")),",",I508,",",IF(J508="baixa","'BAIXA'",IF(J508="média","'MEDIA'",IF(J508="alta","'ALTA'","NULL"))),"),")</f>
        <v>(507,7,30,58,202,5,0,NULL,0,'MEDIA'),</v>
      </c>
    </row>
    <row r="509" spans="1:11" ht="30.75" customHeight="1">
      <c r="A509" s="27">
        <v>508</v>
      </c>
      <c r="B509" s="36" t="s">
        <v>1010</v>
      </c>
      <c r="C509" s="29" t="s">
        <v>39</v>
      </c>
      <c r="D509" s="28" t="s">
        <v>212</v>
      </c>
      <c r="E509" s="28" t="s">
        <v>321</v>
      </c>
      <c r="F509" s="28" t="s">
        <v>909</v>
      </c>
      <c r="G509" s="28" t="s">
        <v>1014</v>
      </c>
      <c r="H509" s="28"/>
      <c r="I509" s="92" t="s">
        <v>1809</v>
      </c>
      <c r="J509" s="93" t="s">
        <v>1412</v>
      </c>
      <c r="K509" s="17" t="str">
        <f t="array" ref="K509">CONCATENATE("(",A509,",",VLOOKUP(B509,Núcleo!B$2:E$11,4,TRUE),",",VLOOKUP(C509,'Tipo de Processo'!B$2:D$55,3,TRUE),",",VLOOKUP(D509,'Termo Geral'!B$2:D$173,3,TRUE),",",VLOOKUP(E509,'Termo Específico'!B$2:D$301,3,TRUE),",",MATCH(TRUE,Documento!B$2:B$998=F509,0),",",IF(G509="Complementar",0,1),",",IF(H509="","NULL",CONCATENATE("'",H509,"'")),",",I509,",",IF(J509="baixa","'BAIXA'",IF(J509="média","'MEDIA'",IF(J509="alta","'ALTA'","NULL"))),"),")</f>
        <v>(508,7,30,58,229,5,0,NULL,0,'MEDIA'),</v>
      </c>
    </row>
    <row r="510" spans="1:11" ht="30.75" customHeight="1">
      <c r="A510" s="27">
        <v>509</v>
      </c>
      <c r="B510" s="37" t="s">
        <v>1010</v>
      </c>
      <c r="C510" s="29" t="s">
        <v>39</v>
      </c>
      <c r="D510" s="28" t="s">
        <v>212</v>
      </c>
      <c r="E510" s="29" t="s">
        <v>325</v>
      </c>
      <c r="F510" s="28" t="s">
        <v>909</v>
      </c>
      <c r="G510" s="28" t="s">
        <v>1014</v>
      </c>
      <c r="H510" s="28"/>
      <c r="I510" s="92" t="s">
        <v>1809</v>
      </c>
      <c r="J510" s="93" t="s">
        <v>1412</v>
      </c>
      <c r="K510" s="17" t="str">
        <f t="array" ref="K510">CONCATENATE("(",A510,",",VLOOKUP(B510,Núcleo!B$2:E$11,4,TRUE),",",VLOOKUP(C510,'Tipo de Processo'!B$2:D$55,3,TRUE),",",VLOOKUP(D510,'Termo Geral'!B$2:D$173,3,TRUE),",",VLOOKUP(E510,'Termo Específico'!B$2:D$301,3,TRUE),",",MATCH(TRUE,Documento!B$2:B$998=F510,0),",",IF(G510="Complementar",0,1),",",IF(H510="","NULL",CONCATENATE("'",H510,"'")),",",I510,",",IF(J510="baixa","'BAIXA'",IF(J510="média","'MEDIA'",IF(J510="alta","'ALTA'","NULL"))),"),")</f>
        <v>(509,7,30,58,276,5,0,NULL,0,'MEDIA'),</v>
      </c>
    </row>
    <row r="511" spans="1:11" ht="30.75" customHeight="1">
      <c r="A511" s="27">
        <v>510</v>
      </c>
      <c r="B511" s="37" t="s">
        <v>1010</v>
      </c>
      <c r="C511" s="29" t="s">
        <v>39</v>
      </c>
      <c r="D511" s="28" t="s">
        <v>212</v>
      </c>
      <c r="E511" s="28" t="s">
        <v>326</v>
      </c>
      <c r="F511" s="28" t="s">
        <v>909</v>
      </c>
      <c r="G511" s="28" t="s">
        <v>1014</v>
      </c>
      <c r="H511" s="28"/>
      <c r="I511" s="92" t="s">
        <v>1809</v>
      </c>
      <c r="J511" s="93" t="s">
        <v>1412</v>
      </c>
      <c r="K511" s="17" t="str">
        <f t="array" ref="K511">CONCATENATE("(",A511,",",VLOOKUP(B511,Núcleo!B$2:E$11,4,TRUE),",",VLOOKUP(C511,'Tipo de Processo'!B$2:D$55,3,TRUE),",",VLOOKUP(D511,'Termo Geral'!B$2:D$173,3,TRUE),",",VLOOKUP(E511,'Termo Específico'!B$2:D$301,3,TRUE),",",MATCH(TRUE,Documento!B$2:B$998=F511,0),",",IF(G511="Complementar",0,1),",",IF(H511="","NULL",CONCATENATE("'",H511,"'")),",",I511,",",IF(J511="baixa","'BAIXA'",IF(J511="média","'MEDIA'",IF(J511="alta","'ALTA'","NULL"))),"),")</f>
        <v>(510,7,30,58,277,5,0,NULL,0,'MEDIA'),</v>
      </c>
    </row>
    <row r="512" spans="1:11" ht="30.75" customHeight="1">
      <c r="A512" s="27">
        <v>511</v>
      </c>
      <c r="B512" s="37" t="s">
        <v>1010</v>
      </c>
      <c r="C512" s="29" t="s">
        <v>39</v>
      </c>
      <c r="D512" s="28" t="s">
        <v>212</v>
      </c>
      <c r="E512" s="28" t="s">
        <v>327</v>
      </c>
      <c r="F512" s="28" t="s">
        <v>909</v>
      </c>
      <c r="G512" s="28" t="s">
        <v>1014</v>
      </c>
      <c r="H512" s="28"/>
      <c r="I512" s="92" t="s">
        <v>1809</v>
      </c>
      <c r="J512" s="93" t="s">
        <v>1412</v>
      </c>
      <c r="K512" s="17" t="str">
        <f t="array" ref="K512">CONCATENATE("(",A512,",",VLOOKUP(B512,Núcleo!B$2:E$11,4,TRUE),",",VLOOKUP(C512,'Tipo de Processo'!B$2:D$55,3,TRUE),",",VLOOKUP(D512,'Termo Geral'!B$2:D$173,3,TRUE),",",VLOOKUP(E512,'Termo Específico'!B$2:D$301,3,TRUE),",",MATCH(TRUE,Documento!B$2:B$998=F512,0),",",IF(G512="Complementar",0,1),",",IF(H512="","NULL",CONCATENATE("'",H512,"'")),",",I512,",",IF(J512="baixa","'BAIXA'",IF(J512="média","'MEDIA'",IF(J512="alta","'ALTA'","NULL"))),"),")</f>
        <v>(511,7,30,58,278,5,0,NULL,0,'MEDIA'),</v>
      </c>
    </row>
    <row r="513" spans="1:11" ht="30.75" customHeight="1">
      <c r="A513" s="27">
        <v>512</v>
      </c>
      <c r="B513" s="37" t="s">
        <v>1010</v>
      </c>
      <c r="C513" s="28" t="s">
        <v>39</v>
      </c>
      <c r="D513" s="28" t="s">
        <v>212</v>
      </c>
      <c r="E513" s="28" t="s">
        <v>328</v>
      </c>
      <c r="F513" s="28" t="s">
        <v>909</v>
      </c>
      <c r="G513" s="28" t="s">
        <v>1014</v>
      </c>
      <c r="H513" s="28"/>
      <c r="I513" s="92" t="s">
        <v>1809</v>
      </c>
      <c r="J513" s="93" t="s">
        <v>1412</v>
      </c>
      <c r="K513" s="17" t="str">
        <f t="array" ref="K513">CONCATENATE("(",A513,",",VLOOKUP(B513,Núcleo!B$2:E$11,4,TRUE),",",VLOOKUP(C513,'Tipo de Processo'!B$2:D$55,3,TRUE),",",VLOOKUP(D513,'Termo Geral'!B$2:D$173,3,TRUE),",",VLOOKUP(E513,'Termo Específico'!B$2:D$301,3,TRUE),",",MATCH(TRUE,Documento!B$2:B$998=F513,0),",",IF(G513="Complementar",0,1),",",IF(H513="","NULL",CONCATENATE("'",H513,"'")),",",I513,",",IF(J513="baixa","'BAIXA'",IF(J513="média","'MEDIA'",IF(J513="alta","'ALTA'","NULL"))),"),")</f>
        <v>(512,7,30,58,279,5,0,NULL,0,'MEDIA'),</v>
      </c>
    </row>
    <row r="514" spans="1:11" ht="30.75" customHeight="1">
      <c r="A514" s="27">
        <v>513</v>
      </c>
      <c r="B514" s="37" t="s">
        <v>1010</v>
      </c>
      <c r="C514" s="28" t="s">
        <v>39</v>
      </c>
      <c r="D514" s="28" t="s">
        <v>212</v>
      </c>
      <c r="E514" s="28" t="s">
        <v>329</v>
      </c>
      <c r="F514" s="28" t="s">
        <v>909</v>
      </c>
      <c r="G514" s="28" t="s">
        <v>1014</v>
      </c>
      <c r="H514" s="28"/>
      <c r="I514" s="92" t="s">
        <v>1809</v>
      </c>
      <c r="J514" s="93" t="s">
        <v>1412</v>
      </c>
      <c r="K514" s="17" t="str">
        <f t="array" ref="K514">CONCATENATE("(",A514,",",VLOOKUP(B514,Núcleo!B$2:E$11,4,TRUE),",",VLOOKUP(C514,'Tipo de Processo'!B$2:D$55,3,TRUE),",",VLOOKUP(D514,'Termo Geral'!B$2:D$173,3,TRUE),",",VLOOKUP(E514,'Termo Específico'!B$2:D$301,3,TRUE),",",MATCH(TRUE,Documento!B$2:B$998=F514,0),",",IF(G514="Complementar",0,1),",",IF(H514="","NULL",CONCATENATE("'",H514,"'")),",",I514,",",IF(J514="baixa","'BAIXA'",IF(J514="média","'MEDIA'",IF(J514="alta","'ALTA'","NULL"))),"),")</f>
        <v>(513,7,30,58,280,5,0,NULL,0,'MEDIA'),</v>
      </c>
    </row>
    <row r="515" spans="1:11" ht="30.75" customHeight="1">
      <c r="A515" s="27">
        <v>514</v>
      </c>
      <c r="B515" s="37" t="s">
        <v>1010</v>
      </c>
      <c r="C515" s="28" t="s">
        <v>39</v>
      </c>
      <c r="D515" s="28" t="s">
        <v>212</v>
      </c>
      <c r="E515" s="28" t="s">
        <v>330</v>
      </c>
      <c r="F515" s="28" t="s">
        <v>909</v>
      </c>
      <c r="G515" s="28" t="s">
        <v>1014</v>
      </c>
      <c r="H515" s="28"/>
      <c r="I515" s="92" t="s">
        <v>1809</v>
      </c>
      <c r="J515" s="93" t="s">
        <v>1411</v>
      </c>
      <c r="K515" s="17" t="str">
        <f t="array" ref="K515">CONCATENATE("(",A515,",",VLOOKUP(B515,Núcleo!B$2:E$11,4,TRUE),",",VLOOKUP(C515,'Tipo de Processo'!B$2:D$55,3,TRUE),",",VLOOKUP(D515,'Termo Geral'!B$2:D$173,3,TRUE),",",VLOOKUP(E515,'Termo Específico'!B$2:D$301,3,TRUE),",",MATCH(TRUE,Documento!B$2:B$998=F515,0),",",IF(G515="Complementar",0,1),",",IF(H515="","NULL",CONCATENATE("'",H515,"'")),",",I515,",",IF(J515="baixa","'BAIXA'",IF(J515="média","'MEDIA'",IF(J515="alta","'ALTA'","NULL"))),"),")</f>
        <v>(514,7,30,58,287,5,0,NULL,0,'BAIXA'),</v>
      </c>
    </row>
    <row r="516" spans="1:11" ht="30.75" customHeight="1">
      <c r="A516" s="27">
        <v>515</v>
      </c>
      <c r="B516" s="37" t="s">
        <v>1010</v>
      </c>
      <c r="C516" s="29" t="s">
        <v>39</v>
      </c>
      <c r="D516" s="28" t="s">
        <v>213</v>
      </c>
      <c r="E516" s="28" t="s">
        <v>1042</v>
      </c>
      <c r="F516" s="28" t="s">
        <v>1451</v>
      </c>
      <c r="G516" s="28" t="s">
        <v>1014</v>
      </c>
      <c r="H516" s="28"/>
      <c r="I516" s="92" t="s">
        <v>1809</v>
      </c>
      <c r="J516" s="93" t="s">
        <v>1412</v>
      </c>
      <c r="K516" s="17" t="str">
        <f t="array" ref="K516">CONCATENATE("(",A516,",",VLOOKUP(B516,Núcleo!B$2:E$11,4,TRUE),",",VLOOKUP(C516,'Tipo de Processo'!B$2:D$55,3,TRUE),",",VLOOKUP(D516,'Termo Geral'!B$2:D$173,3,TRUE),",",VLOOKUP(E516,'Termo Específico'!B$2:D$301,3,TRUE),",",MATCH(TRUE,Documento!B$2:B$998=F516,0),",",IF(G516="Complementar",0,1),",",IF(H516="","NULL",CONCATENATE("'",H516,"'")),",",I516,",",IF(J516="baixa","'BAIXA'",IF(J516="média","'MEDIA'",IF(J516="alta","'ALTA'","NULL"))),"),")</f>
        <v>(515,7,30,103,158,175,0,NULL,0,'MEDIA'),</v>
      </c>
    </row>
    <row r="517" spans="1:11" ht="30.75" customHeight="1">
      <c r="A517" s="27">
        <v>516</v>
      </c>
      <c r="B517" s="37" t="s">
        <v>1010</v>
      </c>
      <c r="C517" s="29" t="s">
        <v>39</v>
      </c>
      <c r="D517" s="28" t="s">
        <v>213</v>
      </c>
      <c r="E517" s="28" t="s">
        <v>332</v>
      </c>
      <c r="F517" s="28" t="s">
        <v>1451</v>
      </c>
      <c r="G517" s="28" t="s">
        <v>1014</v>
      </c>
      <c r="H517" s="28"/>
      <c r="I517" s="92" t="s">
        <v>1809</v>
      </c>
      <c r="J517" s="93" t="s">
        <v>1412</v>
      </c>
      <c r="K517" s="17" t="str">
        <f t="array" ref="K517">CONCATENATE("(",A517,",",VLOOKUP(B517,Núcleo!B$2:E$11,4,TRUE),",",VLOOKUP(C517,'Tipo de Processo'!B$2:D$55,3,TRUE),",",VLOOKUP(D517,'Termo Geral'!B$2:D$173,3,TRUE),",",VLOOKUP(E517,'Termo Específico'!B$2:D$301,3,TRUE),",",MATCH(TRUE,Documento!B$2:B$998=F517,0),",",IF(G517="Complementar",0,1),",",IF(H517="","NULL",CONCATENATE("'",H517,"'")),",",I517,",",IF(J517="baixa","'BAIXA'",IF(J517="média","'MEDIA'",IF(J517="alta","'ALTA'","NULL"))),"),")</f>
        <v>(516,7,30,103,196,175,0,NULL,0,'MEDIA'),</v>
      </c>
    </row>
    <row r="518" spans="1:11" ht="30.75" customHeight="1">
      <c r="A518" s="27">
        <v>517</v>
      </c>
      <c r="B518" s="37" t="s">
        <v>1010</v>
      </c>
      <c r="C518" s="29" t="s">
        <v>39</v>
      </c>
      <c r="D518" s="29" t="s">
        <v>215</v>
      </c>
      <c r="E518" s="29" t="s">
        <v>296</v>
      </c>
      <c r="F518" s="28" t="s">
        <v>839</v>
      </c>
      <c r="G518" s="28" t="s">
        <v>1014</v>
      </c>
      <c r="H518" s="28"/>
      <c r="I518" s="92" t="s">
        <v>1809</v>
      </c>
      <c r="J518" s="93" t="s">
        <v>1411</v>
      </c>
      <c r="K518" s="17" t="str">
        <f t="array" ref="K518">CONCATENATE("(",A518,",",VLOOKUP(B518,Núcleo!B$2:E$11,4,TRUE),",",VLOOKUP(C518,'Tipo de Processo'!B$2:D$55,3,TRUE),",",VLOOKUP(D518,'Termo Geral'!B$2:D$173,3,TRUE),",",VLOOKUP(E518,'Termo Específico'!B$2:D$301,3,TRUE),",",MATCH(TRUE,Documento!B$2:B$998=F518,0),",",IF(G518="Complementar",0,1),",",IF(H518="","NULL",CONCATENATE("'",H518,"'")),",",I518,",",IF(J518="baixa","'BAIXA'",IF(J518="média","'MEDIA'",IF(J518="alta","'ALTA'","NULL"))),"),")</f>
        <v>(517,7,30,130,28,266,0,NULL,0,'BAIXA'),</v>
      </c>
    </row>
    <row r="519" spans="1:11" ht="30.75" customHeight="1">
      <c r="A519" s="27">
        <v>518</v>
      </c>
      <c r="B519" s="37" t="s">
        <v>1010</v>
      </c>
      <c r="C519" s="29" t="s">
        <v>39</v>
      </c>
      <c r="D519" s="29" t="s">
        <v>215</v>
      </c>
      <c r="E519" s="29" t="s">
        <v>296</v>
      </c>
      <c r="F519" s="28" t="s">
        <v>1421</v>
      </c>
      <c r="G519" s="28" t="s">
        <v>1014</v>
      </c>
      <c r="H519" s="28"/>
      <c r="I519" s="92" t="s">
        <v>1809</v>
      </c>
      <c r="J519" s="93" t="s">
        <v>1411</v>
      </c>
      <c r="K519" s="17" t="str">
        <f t="array" ref="K519">CONCATENATE("(",A519,",",VLOOKUP(B519,Núcleo!B$2:E$11,4,TRUE),",",VLOOKUP(C519,'Tipo de Processo'!B$2:D$55,3,TRUE),",",VLOOKUP(D519,'Termo Geral'!B$2:D$173,3,TRUE),",",VLOOKUP(E519,'Termo Específico'!B$2:D$301,3,TRUE),",",MATCH(TRUE,Documento!B$2:B$998=F519,0),",",IF(G519="Complementar",0,1),",",IF(H519="","NULL",CONCATENATE("'",H519,"'")),",",I519,",",IF(J519="baixa","'BAIXA'",IF(J519="média","'MEDIA'",IF(J519="alta","'ALTA'","NULL"))),"),")</f>
        <v>(518,7,30,130,28,20,0,NULL,0,'BAIXA'),</v>
      </c>
    </row>
    <row r="520" spans="1:11" ht="30.75" customHeight="1">
      <c r="A520" s="27">
        <v>519</v>
      </c>
      <c r="B520" s="37" t="s">
        <v>1010</v>
      </c>
      <c r="C520" s="29" t="s">
        <v>39</v>
      </c>
      <c r="D520" s="29" t="s">
        <v>215</v>
      </c>
      <c r="E520" s="29" t="s">
        <v>296</v>
      </c>
      <c r="F520" s="28" t="s">
        <v>1586</v>
      </c>
      <c r="G520" s="28" t="s">
        <v>1014</v>
      </c>
      <c r="H520" s="28"/>
      <c r="I520" s="92" t="s">
        <v>1809</v>
      </c>
      <c r="J520" s="93" t="s">
        <v>1411</v>
      </c>
      <c r="K520" s="17" t="str">
        <f t="array" ref="K520">CONCATENATE("(",A520,",",VLOOKUP(B520,Núcleo!B$2:E$11,4,TRUE),",",VLOOKUP(C520,'Tipo de Processo'!B$2:D$55,3,TRUE),",",VLOOKUP(D520,'Termo Geral'!B$2:D$173,3,TRUE),",",VLOOKUP(E520,'Termo Específico'!B$2:D$301,3,TRUE),",",MATCH(TRUE,Documento!B$2:B$998=F520,0),",",IF(G520="Complementar",0,1),",",IF(H520="","NULL",CONCATENATE("'",H520,"'")),",",I520,",",IF(J520="baixa","'BAIXA'",IF(J520="média","'MEDIA'",IF(J520="alta","'ALTA'","NULL"))),"),")</f>
        <v>(519,7,30,130,28,933,0,NULL,0,'BAIXA'),</v>
      </c>
    </row>
    <row r="521" spans="1:11" ht="30.75" customHeight="1">
      <c r="A521" s="27">
        <v>520</v>
      </c>
      <c r="B521" s="37" t="s">
        <v>1010</v>
      </c>
      <c r="C521" s="29" t="s">
        <v>39</v>
      </c>
      <c r="D521" s="29" t="s">
        <v>215</v>
      </c>
      <c r="E521" s="29" t="s">
        <v>298</v>
      </c>
      <c r="F521" s="28" t="s">
        <v>1542</v>
      </c>
      <c r="G521" s="28" t="s">
        <v>1014</v>
      </c>
      <c r="H521" s="28"/>
      <c r="I521" s="92" t="s">
        <v>1809</v>
      </c>
      <c r="J521" s="93" t="s">
        <v>1412</v>
      </c>
      <c r="K521" s="17" t="str">
        <f t="array" ref="K521">CONCATENATE("(",A521,",",VLOOKUP(B521,Núcleo!B$2:E$11,4,TRUE),",",VLOOKUP(C521,'Tipo de Processo'!B$2:D$55,3,TRUE),",",VLOOKUP(D521,'Termo Geral'!B$2:D$173,3,TRUE),",",VLOOKUP(E521,'Termo Específico'!B$2:D$301,3,TRUE),",",MATCH(TRUE,Documento!B$2:B$998=F521,0),",",IF(G521="Complementar",0,1),",",IF(H521="","NULL",CONCATENATE("'",H521,"'")),",",I521,",",IF(J521="baixa","'BAIXA'",IF(J521="média","'MEDIA'",IF(J521="alta","'ALTA'","NULL"))),"),")</f>
        <v>(520,7,30,130,205,715,0,NULL,0,'MEDIA'),</v>
      </c>
    </row>
    <row r="522" spans="1:11" ht="30.75" customHeight="1">
      <c r="A522" s="27">
        <v>521</v>
      </c>
      <c r="B522" s="37" t="s">
        <v>1010</v>
      </c>
      <c r="C522" s="29" t="s">
        <v>39</v>
      </c>
      <c r="D522" s="29" t="s">
        <v>215</v>
      </c>
      <c r="E522" s="29" t="s">
        <v>298</v>
      </c>
      <c r="F522" s="28" t="s">
        <v>1664</v>
      </c>
      <c r="G522" s="28" t="s">
        <v>1014</v>
      </c>
      <c r="H522" s="28"/>
      <c r="I522" s="92" t="s">
        <v>1809</v>
      </c>
      <c r="J522" s="93" t="s">
        <v>1412</v>
      </c>
      <c r="K522" s="17" t="str">
        <f t="array" ref="K522">CONCATENATE("(",A522,",",VLOOKUP(B522,Núcleo!B$2:E$11,4,TRUE),",",VLOOKUP(C522,'Tipo de Processo'!B$2:D$55,3,TRUE),",",VLOOKUP(D522,'Termo Geral'!B$2:D$173,3,TRUE),",",VLOOKUP(E522,'Termo Específico'!B$2:D$301,3,TRUE),",",MATCH(TRUE,Documento!B$2:B$998=F522,0),",",IF(G522="Complementar",0,1),",",IF(H522="","NULL",CONCATENATE("'",H522,"'")),",",I522,",",IF(J522="baixa","'BAIXA'",IF(J522="média","'MEDIA'",IF(J522="alta","'ALTA'","NULL"))),"),")</f>
        <v>(521,7,30,130,205,914,0,NULL,0,'MEDIA'),</v>
      </c>
    </row>
    <row r="523" spans="1:11" ht="30.75" customHeight="1">
      <c r="A523" s="27">
        <v>522</v>
      </c>
      <c r="B523" s="37" t="s">
        <v>1010</v>
      </c>
      <c r="C523" s="29" t="s">
        <v>39</v>
      </c>
      <c r="D523" s="29" t="s">
        <v>215</v>
      </c>
      <c r="E523" s="29" t="s">
        <v>298</v>
      </c>
      <c r="F523" s="28" t="s">
        <v>838</v>
      </c>
      <c r="G523" s="28" t="s">
        <v>1014</v>
      </c>
      <c r="H523" s="28"/>
      <c r="I523" s="92" t="s">
        <v>1809</v>
      </c>
      <c r="J523" s="93" t="s">
        <v>1412</v>
      </c>
      <c r="K523" s="17" t="str">
        <f t="array" ref="K523">CONCATENATE("(",A523,",",VLOOKUP(B523,Núcleo!B$2:E$11,4,TRUE),",",VLOOKUP(C523,'Tipo de Processo'!B$2:D$55,3,TRUE),",",VLOOKUP(D523,'Termo Geral'!B$2:D$173,3,TRUE),",",VLOOKUP(E523,'Termo Específico'!B$2:D$301,3,TRUE),",",MATCH(TRUE,Documento!B$2:B$998=F523,0),",",IF(G523="Complementar",0,1),",",IF(H523="","NULL",CONCATENATE("'",H523,"'")),",",I523,",",IF(J523="baixa","'BAIXA'",IF(J523="média","'MEDIA'",IF(J523="alta","'ALTA'","NULL"))),"),")</f>
        <v>(522,7,30,130,205,551,0,NULL,0,'MEDIA'),</v>
      </c>
    </row>
    <row r="524" spans="1:11" ht="30.75" customHeight="1">
      <c r="A524" s="27">
        <v>523</v>
      </c>
      <c r="B524" s="37" t="s">
        <v>1010</v>
      </c>
      <c r="C524" s="29" t="s">
        <v>39</v>
      </c>
      <c r="D524" s="29" t="s">
        <v>215</v>
      </c>
      <c r="E524" s="29" t="s">
        <v>303</v>
      </c>
      <c r="F524" s="28" t="s">
        <v>839</v>
      </c>
      <c r="G524" s="28" t="s">
        <v>1014</v>
      </c>
      <c r="H524" s="28"/>
      <c r="I524" s="92" t="s">
        <v>1809</v>
      </c>
      <c r="J524" s="93" t="s">
        <v>1411</v>
      </c>
      <c r="K524" s="17" t="str">
        <f t="array" ref="K524">CONCATENATE("(",A524,",",VLOOKUP(B524,Núcleo!B$2:E$11,4,TRUE),",",VLOOKUP(C524,'Tipo de Processo'!B$2:D$55,3,TRUE),",",VLOOKUP(D524,'Termo Geral'!B$2:D$173,3,TRUE),",",VLOOKUP(E524,'Termo Específico'!B$2:D$301,3,TRUE),",",MATCH(TRUE,Documento!B$2:B$998=F524,0),",",IF(G524="Complementar",0,1),",",IF(H524="","NULL",CONCATENATE("'",H524,"'")),",",I524,",",IF(J524="baixa","'BAIXA'",IF(J524="média","'MEDIA'",IF(J524="alta","'ALTA'","NULL"))),"),")</f>
        <v>(523,7,30,130,282,266,0,NULL,0,'BAIXA'),</v>
      </c>
    </row>
    <row r="525" spans="1:11" ht="30.75" customHeight="1">
      <c r="A525" s="27">
        <v>524</v>
      </c>
      <c r="B525" s="37" t="s">
        <v>1010</v>
      </c>
      <c r="C525" s="29" t="s">
        <v>39</v>
      </c>
      <c r="D525" s="29" t="s">
        <v>215</v>
      </c>
      <c r="E525" s="29" t="s">
        <v>303</v>
      </c>
      <c r="F525" s="28" t="s">
        <v>1421</v>
      </c>
      <c r="G525" s="28" t="s">
        <v>1014</v>
      </c>
      <c r="H525" s="28"/>
      <c r="I525" s="92" t="s">
        <v>1809</v>
      </c>
      <c r="J525" s="93" t="s">
        <v>1411</v>
      </c>
      <c r="K525" s="17" t="str">
        <f t="array" ref="K525">CONCATENATE("(",A525,",",VLOOKUP(B525,Núcleo!B$2:E$11,4,TRUE),",",VLOOKUP(C525,'Tipo de Processo'!B$2:D$55,3,TRUE),",",VLOOKUP(D525,'Termo Geral'!B$2:D$173,3,TRUE),",",VLOOKUP(E525,'Termo Específico'!B$2:D$301,3,TRUE),",",MATCH(TRUE,Documento!B$2:B$998=F525,0),",",IF(G525="Complementar",0,1),",",IF(H525="","NULL",CONCATENATE("'",H525,"'")),",",I525,",",IF(J525="baixa","'BAIXA'",IF(J525="média","'MEDIA'",IF(J525="alta","'ALTA'","NULL"))),"),")</f>
        <v>(524,7,30,130,282,20,0,NULL,0,'BAIXA'),</v>
      </c>
    </row>
    <row r="526" spans="1:11" ht="30.75" customHeight="1">
      <c r="A526" s="27">
        <v>525</v>
      </c>
      <c r="B526" s="37" t="s">
        <v>1010</v>
      </c>
      <c r="C526" s="29" t="s">
        <v>39</v>
      </c>
      <c r="D526" s="29" t="s">
        <v>215</v>
      </c>
      <c r="E526" s="29" t="s">
        <v>303</v>
      </c>
      <c r="F526" s="28" t="s">
        <v>1586</v>
      </c>
      <c r="G526" s="28" t="s">
        <v>1014</v>
      </c>
      <c r="H526" s="28"/>
      <c r="I526" s="92" t="s">
        <v>1809</v>
      </c>
      <c r="J526" s="93" t="s">
        <v>1411</v>
      </c>
      <c r="K526" s="17" t="str">
        <f t="array" ref="K526">CONCATENATE("(",A526,",",VLOOKUP(B526,Núcleo!B$2:E$11,4,TRUE),",",VLOOKUP(C526,'Tipo de Processo'!B$2:D$55,3,TRUE),",",VLOOKUP(D526,'Termo Geral'!B$2:D$173,3,TRUE),",",VLOOKUP(E526,'Termo Específico'!B$2:D$301,3,TRUE),",",MATCH(TRUE,Documento!B$2:B$998=F526,0),",",IF(G526="Complementar",0,1),",",IF(H526="","NULL",CONCATENATE("'",H526,"'")),",",I526,",",IF(J526="baixa","'BAIXA'",IF(J526="média","'MEDIA'",IF(J526="alta","'ALTA'","NULL"))),"),")</f>
        <v>(525,7,30,130,282,933,0,NULL,0,'BAIXA'),</v>
      </c>
    </row>
    <row r="527" spans="1:11" ht="30.75" customHeight="1">
      <c r="A527" s="27">
        <v>526</v>
      </c>
      <c r="B527" s="37" t="s">
        <v>1010</v>
      </c>
      <c r="C527" s="29" t="s">
        <v>39</v>
      </c>
      <c r="D527" s="29" t="s">
        <v>215</v>
      </c>
      <c r="E527" s="29" t="s">
        <v>300</v>
      </c>
      <c r="F527" s="28" t="s">
        <v>1478</v>
      </c>
      <c r="G527" s="28" t="s">
        <v>1014</v>
      </c>
      <c r="H527" s="28"/>
      <c r="I527" s="92" t="s">
        <v>1809</v>
      </c>
      <c r="J527" s="93" t="s">
        <v>1411</v>
      </c>
      <c r="K527" s="17" t="str">
        <f t="array" ref="K527">CONCATENATE("(",A527,",",VLOOKUP(B527,Núcleo!B$2:E$11,4,TRUE),",",VLOOKUP(C527,'Tipo de Processo'!B$2:D$55,3,TRUE),",",VLOOKUP(D527,'Termo Geral'!B$2:D$173,3,TRUE),",",VLOOKUP(E527,'Termo Específico'!B$2:D$301,3,TRUE),",",MATCH(TRUE,Documento!B$2:B$998=F527,0),",",IF(G527="Complementar",0,1),",",IF(H527="","NULL",CONCATENATE("'",H527,"'")),",",I527,",",IF(J527="baixa","'BAIXA'",IF(J527="média","'MEDIA'",IF(J527="alta","'ALTA'","NULL"))),"),")</f>
        <v>(526,7,30,130,284,332,0,NULL,0,'BAIXA'),</v>
      </c>
    </row>
    <row r="528" spans="1:11" ht="30.75" customHeight="1">
      <c r="A528" s="27">
        <v>527</v>
      </c>
      <c r="B528" s="37" t="s">
        <v>1010</v>
      </c>
      <c r="C528" s="29" t="s">
        <v>39</v>
      </c>
      <c r="D528" s="29" t="s">
        <v>215</v>
      </c>
      <c r="E528" s="29" t="s">
        <v>300</v>
      </c>
      <c r="F528" s="28" t="s">
        <v>1516</v>
      </c>
      <c r="G528" s="28" t="s">
        <v>1014</v>
      </c>
      <c r="H528" s="28"/>
      <c r="I528" s="92" t="s">
        <v>1809</v>
      </c>
      <c r="J528" s="93" t="s">
        <v>1411</v>
      </c>
      <c r="K528" s="17" t="str">
        <f t="array" ref="K528">CONCATENATE("(",A528,",",VLOOKUP(B528,Núcleo!B$2:E$11,4,TRUE),",",VLOOKUP(C528,'Tipo de Processo'!B$2:D$55,3,TRUE),",",VLOOKUP(D528,'Termo Geral'!B$2:D$173,3,TRUE),",",VLOOKUP(E528,'Termo Específico'!B$2:D$301,3,TRUE),",",MATCH(TRUE,Documento!B$2:B$998=F528,0),",",IF(G528="Complementar",0,1),",",IF(H528="","NULL",CONCATENATE("'",H528,"'")),",",I528,",",IF(J528="baixa","'BAIXA'",IF(J528="média","'MEDIA'",IF(J528="alta","'ALTA'","NULL"))),"),")</f>
        <v>(527,7,30,130,284,588,0,NULL,0,'BAIXA'),</v>
      </c>
    </row>
    <row r="529" spans="1:11" ht="30.75" customHeight="1">
      <c r="A529" s="27">
        <v>528</v>
      </c>
      <c r="B529" s="36" t="s">
        <v>1010</v>
      </c>
      <c r="C529" s="29" t="s">
        <v>39</v>
      </c>
      <c r="D529" s="29" t="s">
        <v>215</v>
      </c>
      <c r="E529" s="29" t="s">
        <v>300</v>
      </c>
      <c r="F529" s="28" t="s">
        <v>838</v>
      </c>
      <c r="G529" s="28" t="s">
        <v>1014</v>
      </c>
      <c r="H529" s="28"/>
      <c r="I529" s="92" t="s">
        <v>1809</v>
      </c>
      <c r="J529" s="93" t="s">
        <v>1411</v>
      </c>
      <c r="K529" s="17" t="str">
        <f t="array" ref="K529">CONCATENATE("(",A529,",",VLOOKUP(B529,Núcleo!B$2:E$11,4,TRUE),",",VLOOKUP(C529,'Tipo de Processo'!B$2:D$55,3,TRUE),",",VLOOKUP(D529,'Termo Geral'!B$2:D$173,3,TRUE),",",VLOOKUP(E529,'Termo Específico'!B$2:D$301,3,TRUE),",",MATCH(TRUE,Documento!B$2:B$998=F529,0),",",IF(G529="Complementar",0,1),",",IF(H529="","NULL",CONCATENATE("'",H529,"'")),",",I529,",",IF(J529="baixa","'BAIXA'",IF(J529="média","'MEDIA'",IF(J529="alta","'ALTA'","NULL"))),"),")</f>
        <v>(528,7,30,130,284,551,0,NULL,0,'BAIXA'),</v>
      </c>
    </row>
    <row r="530" spans="1:11" ht="30.75" customHeight="1">
      <c r="A530" s="27">
        <v>529</v>
      </c>
      <c r="B530" s="37" t="s">
        <v>1010</v>
      </c>
      <c r="C530" s="29" t="s">
        <v>39</v>
      </c>
      <c r="D530" s="29" t="s">
        <v>215</v>
      </c>
      <c r="E530" s="29" t="s">
        <v>301</v>
      </c>
      <c r="F530" s="28" t="s">
        <v>1531</v>
      </c>
      <c r="G530" s="28" t="s">
        <v>1014</v>
      </c>
      <c r="H530" s="28"/>
      <c r="I530" s="92" t="s">
        <v>1809</v>
      </c>
      <c r="J530" s="93" t="s">
        <v>1412</v>
      </c>
      <c r="K530" s="17" t="str">
        <f t="array" ref="K530">CONCATENATE("(",A530,",",VLOOKUP(B530,Núcleo!B$2:E$11,4,TRUE),",",VLOOKUP(C530,'Tipo de Processo'!B$2:D$55,3,TRUE),",",VLOOKUP(D530,'Termo Geral'!B$2:D$173,3,TRUE),",",VLOOKUP(E530,'Termo Específico'!B$2:D$301,3,TRUE),",",MATCH(TRUE,Documento!B$2:B$998=F530,0),",",IF(G530="Complementar",0,1),",",IF(H530="","NULL",CONCATENATE("'",H530,"'")),",",I530,",",IF(J530="baixa","'BAIXA'",IF(J530="média","'MEDIA'",IF(J530="alta","'ALTA'","NULL"))),"),")</f>
        <v>(529,7,30,130,288,679,0,NULL,0,'MEDIA'),</v>
      </c>
    </row>
    <row r="531" spans="1:11" ht="30.75" customHeight="1">
      <c r="A531" s="27">
        <v>530</v>
      </c>
      <c r="B531" s="37" t="s">
        <v>1010</v>
      </c>
      <c r="C531" s="29" t="s">
        <v>39</v>
      </c>
      <c r="D531" s="29" t="s">
        <v>216</v>
      </c>
      <c r="E531" s="29" t="s">
        <v>296</v>
      </c>
      <c r="F531" s="28" t="s">
        <v>839</v>
      </c>
      <c r="G531" s="28" t="s">
        <v>1014</v>
      </c>
      <c r="H531" s="28"/>
      <c r="I531" s="92" t="s">
        <v>1809</v>
      </c>
      <c r="J531" s="93" t="s">
        <v>1411</v>
      </c>
      <c r="K531" s="17" t="str">
        <f t="array" ref="K531">CONCATENATE("(",A531,",",VLOOKUP(B531,Núcleo!B$2:E$11,4,TRUE),",",VLOOKUP(C531,'Tipo de Processo'!B$2:D$55,3,TRUE),",",VLOOKUP(D531,'Termo Geral'!B$2:D$173,3,TRUE),",",VLOOKUP(E531,'Termo Específico'!B$2:D$301,3,TRUE),",",MATCH(TRUE,Documento!B$2:B$998=F531,0),",",IF(G531="Complementar",0,1),",",IF(H531="","NULL",CONCATENATE("'",H531,"'")),",",I531,",",IF(J531="baixa","'BAIXA'",IF(J531="média","'MEDIA'",IF(J531="alta","'ALTA'","NULL"))),"),")</f>
        <v>(530,7,30,131,28,266,0,NULL,0,'BAIXA'),</v>
      </c>
    </row>
    <row r="532" spans="1:11" ht="30.75" customHeight="1">
      <c r="A532" s="27">
        <v>531</v>
      </c>
      <c r="B532" s="37" t="s">
        <v>1010</v>
      </c>
      <c r="C532" s="29" t="s">
        <v>39</v>
      </c>
      <c r="D532" s="29" t="s">
        <v>216</v>
      </c>
      <c r="E532" s="29" t="s">
        <v>296</v>
      </c>
      <c r="F532" s="28" t="s">
        <v>1421</v>
      </c>
      <c r="G532" s="28" t="s">
        <v>1014</v>
      </c>
      <c r="H532" s="28"/>
      <c r="I532" s="92" t="s">
        <v>1809</v>
      </c>
      <c r="J532" s="93" t="s">
        <v>1411</v>
      </c>
      <c r="K532" s="17" t="str">
        <f t="array" ref="K532">CONCATENATE("(",A532,",",VLOOKUP(B532,Núcleo!B$2:E$11,4,TRUE),",",VLOOKUP(C532,'Tipo de Processo'!B$2:D$55,3,TRUE),",",VLOOKUP(D532,'Termo Geral'!B$2:D$173,3,TRUE),",",VLOOKUP(E532,'Termo Específico'!B$2:D$301,3,TRUE),",",MATCH(TRUE,Documento!B$2:B$998=F532,0),",",IF(G532="Complementar",0,1),",",IF(H532="","NULL",CONCATENATE("'",H532,"'")),",",I532,",",IF(J532="baixa","'BAIXA'",IF(J532="média","'MEDIA'",IF(J532="alta","'ALTA'","NULL"))),"),")</f>
        <v>(531,7,30,131,28,20,0,NULL,0,'BAIXA'),</v>
      </c>
    </row>
    <row r="533" spans="1:11" ht="30.75" customHeight="1">
      <c r="A533" s="27">
        <v>532</v>
      </c>
      <c r="B533" s="37" t="s">
        <v>1010</v>
      </c>
      <c r="C533" s="29" t="s">
        <v>39</v>
      </c>
      <c r="D533" s="29" t="s">
        <v>216</v>
      </c>
      <c r="E533" s="29" t="s">
        <v>296</v>
      </c>
      <c r="F533" s="28" t="s">
        <v>1586</v>
      </c>
      <c r="G533" s="28" t="s">
        <v>1014</v>
      </c>
      <c r="H533" s="28"/>
      <c r="I533" s="92" t="s">
        <v>1809</v>
      </c>
      <c r="J533" s="93" t="s">
        <v>1411</v>
      </c>
      <c r="K533" s="17" t="str">
        <f t="array" ref="K533">CONCATENATE("(",A533,",",VLOOKUP(B533,Núcleo!B$2:E$11,4,TRUE),",",VLOOKUP(C533,'Tipo de Processo'!B$2:D$55,3,TRUE),",",VLOOKUP(D533,'Termo Geral'!B$2:D$173,3,TRUE),",",VLOOKUP(E533,'Termo Específico'!B$2:D$301,3,TRUE),",",MATCH(TRUE,Documento!B$2:B$998=F533,0),",",IF(G533="Complementar",0,1),",",IF(H533="","NULL",CONCATENATE("'",H533,"'")),",",I533,",",IF(J533="baixa","'BAIXA'",IF(J533="média","'MEDIA'",IF(J533="alta","'ALTA'","NULL"))),"),")</f>
        <v>(532,7,30,131,28,933,0,NULL,0,'BAIXA'),</v>
      </c>
    </row>
    <row r="534" spans="1:11" ht="30.75" customHeight="1">
      <c r="A534" s="27">
        <v>533</v>
      </c>
      <c r="B534" s="37" t="s">
        <v>1010</v>
      </c>
      <c r="C534" s="29" t="s">
        <v>39</v>
      </c>
      <c r="D534" s="29" t="s">
        <v>216</v>
      </c>
      <c r="E534" s="29" t="s">
        <v>298</v>
      </c>
      <c r="F534" s="28" t="s">
        <v>1542</v>
      </c>
      <c r="G534" s="28" t="s">
        <v>1014</v>
      </c>
      <c r="H534" s="28"/>
      <c r="I534" s="92" t="s">
        <v>1809</v>
      </c>
      <c r="J534" s="93" t="s">
        <v>1412</v>
      </c>
      <c r="K534" s="17" t="str">
        <f t="array" ref="K534">CONCATENATE("(",A534,",",VLOOKUP(B534,Núcleo!B$2:E$11,4,TRUE),",",VLOOKUP(C534,'Tipo de Processo'!B$2:D$55,3,TRUE),",",VLOOKUP(D534,'Termo Geral'!B$2:D$173,3,TRUE),",",VLOOKUP(E534,'Termo Específico'!B$2:D$301,3,TRUE),",",MATCH(TRUE,Documento!B$2:B$998=F534,0),",",IF(G534="Complementar",0,1),",",IF(H534="","NULL",CONCATENATE("'",H534,"'")),",",I534,",",IF(J534="baixa","'BAIXA'",IF(J534="média","'MEDIA'",IF(J534="alta","'ALTA'","NULL"))),"),")</f>
        <v>(533,7,30,131,205,715,0,NULL,0,'MEDIA'),</v>
      </c>
    </row>
    <row r="535" spans="1:11" ht="30.75" customHeight="1">
      <c r="A535" s="27">
        <v>534</v>
      </c>
      <c r="B535" s="37" t="s">
        <v>1010</v>
      </c>
      <c r="C535" s="29" t="s">
        <v>39</v>
      </c>
      <c r="D535" s="29" t="s">
        <v>216</v>
      </c>
      <c r="E535" s="29" t="s">
        <v>298</v>
      </c>
      <c r="F535" s="28" t="s">
        <v>1664</v>
      </c>
      <c r="G535" s="28" t="s">
        <v>1014</v>
      </c>
      <c r="H535" s="28"/>
      <c r="I535" s="92" t="s">
        <v>1809</v>
      </c>
      <c r="J535" s="93" t="s">
        <v>1412</v>
      </c>
      <c r="K535" s="17" t="str">
        <f t="array" ref="K535">CONCATENATE("(",A535,",",VLOOKUP(B535,Núcleo!B$2:E$11,4,TRUE),",",VLOOKUP(C535,'Tipo de Processo'!B$2:D$55,3,TRUE),",",VLOOKUP(D535,'Termo Geral'!B$2:D$173,3,TRUE),",",VLOOKUP(E535,'Termo Específico'!B$2:D$301,3,TRUE),",",MATCH(TRUE,Documento!B$2:B$998=F535,0),",",IF(G535="Complementar",0,1),",",IF(H535="","NULL",CONCATENATE("'",H535,"'")),",",I535,",",IF(J535="baixa","'BAIXA'",IF(J535="média","'MEDIA'",IF(J535="alta","'ALTA'","NULL"))),"),")</f>
        <v>(534,7,30,131,205,914,0,NULL,0,'MEDIA'),</v>
      </c>
    </row>
    <row r="536" spans="1:11" ht="30.75" customHeight="1">
      <c r="A536" s="27">
        <v>535</v>
      </c>
      <c r="B536" s="37" t="s">
        <v>1010</v>
      </c>
      <c r="C536" s="29" t="s">
        <v>39</v>
      </c>
      <c r="D536" s="29" t="s">
        <v>216</v>
      </c>
      <c r="E536" s="29" t="s">
        <v>298</v>
      </c>
      <c r="F536" s="28" t="s">
        <v>838</v>
      </c>
      <c r="G536" s="28" t="s">
        <v>1014</v>
      </c>
      <c r="H536" s="28"/>
      <c r="I536" s="92" t="s">
        <v>1809</v>
      </c>
      <c r="J536" s="93" t="s">
        <v>1412</v>
      </c>
      <c r="K536" s="17" t="str">
        <f t="array" ref="K536">CONCATENATE("(",A536,",",VLOOKUP(B536,Núcleo!B$2:E$11,4,TRUE),",",VLOOKUP(C536,'Tipo de Processo'!B$2:D$55,3,TRUE),",",VLOOKUP(D536,'Termo Geral'!B$2:D$173,3,TRUE),",",VLOOKUP(E536,'Termo Específico'!B$2:D$301,3,TRUE),",",MATCH(TRUE,Documento!B$2:B$998=F536,0),",",IF(G536="Complementar",0,1),",",IF(H536="","NULL",CONCATENATE("'",H536,"'")),",",I536,",",IF(J536="baixa","'BAIXA'",IF(J536="média","'MEDIA'",IF(J536="alta","'ALTA'","NULL"))),"),")</f>
        <v>(535,7,30,131,205,551,0,NULL,0,'MEDIA'),</v>
      </c>
    </row>
    <row r="537" spans="1:11" ht="30.75" customHeight="1">
      <c r="A537" s="27">
        <v>536</v>
      </c>
      <c r="B537" s="37" t="s">
        <v>1010</v>
      </c>
      <c r="C537" s="29" t="s">
        <v>39</v>
      </c>
      <c r="D537" s="29" t="s">
        <v>216</v>
      </c>
      <c r="E537" s="29" t="s">
        <v>303</v>
      </c>
      <c r="F537" s="28" t="s">
        <v>839</v>
      </c>
      <c r="G537" s="28" t="s">
        <v>1014</v>
      </c>
      <c r="H537" s="28"/>
      <c r="I537" s="92" t="s">
        <v>1809</v>
      </c>
      <c r="J537" s="93" t="s">
        <v>1411</v>
      </c>
      <c r="K537" s="17" t="str">
        <f t="array" ref="K537">CONCATENATE("(",A537,",",VLOOKUP(B537,Núcleo!B$2:E$11,4,TRUE),",",VLOOKUP(C537,'Tipo de Processo'!B$2:D$55,3,TRUE),",",VLOOKUP(D537,'Termo Geral'!B$2:D$173,3,TRUE),",",VLOOKUP(E537,'Termo Específico'!B$2:D$301,3,TRUE),",",MATCH(TRUE,Documento!B$2:B$998=F537,0),",",IF(G537="Complementar",0,1),",",IF(H537="","NULL",CONCATENATE("'",H537,"'")),",",I537,",",IF(J537="baixa","'BAIXA'",IF(J537="média","'MEDIA'",IF(J537="alta","'ALTA'","NULL"))),"),")</f>
        <v>(536,7,30,131,282,266,0,NULL,0,'BAIXA'),</v>
      </c>
    </row>
    <row r="538" spans="1:11" ht="30.75" customHeight="1">
      <c r="A538" s="27">
        <v>537</v>
      </c>
      <c r="B538" s="37" t="s">
        <v>1010</v>
      </c>
      <c r="C538" s="29" t="s">
        <v>39</v>
      </c>
      <c r="D538" s="29" t="s">
        <v>216</v>
      </c>
      <c r="E538" s="29" t="s">
        <v>303</v>
      </c>
      <c r="F538" s="28" t="s">
        <v>1421</v>
      </c>
      <c r="G538" s="28" t="s">
        <v>1014</v>
      </c>
      <c r="H538" s="28"/>
      <c r="I538" s="92" t="s">
        <v>1809</v>
      </c>
      <c r="J538" s="93" t="s">
        <v>1411</v>
      </c>
      <c r="K538" s="17" t="str">
        <f t="array" ref="K538">CONCATENATE("(",A538,",",VLOOKUP(B538,Núcleo!B$2:E$11,4,TRUE),",",VLOOKUP(C538,'Tipo de Processo'!B$2:D$55,3,TRUE),",",VLOOKUP(D538,'Termo Geral'!B$2:D$173,3,TRUE),",",VLOOKUP(E538,'Termo Específico'!B$2:D$301,3,TRUE),",",MATCH(TRUE,Documento!B$2:B$998=F538,0),",",IF(G538="Complementar",0,1),",",IF(H538="","NULL",CONCATENATE("'",H538,"'")),",",I538,",",IF(J538="baixa","'BAIXA'",IF(J538="média","'MEDIA'",IF(J538="alta","'ALTA'","NULL"))),"),")</f>
        <v>(537,7,30,131,282,20,0,NULL,0,'BAIXA'),</v>
      </c>
    </row>
    <row r="539" spans="1:11" ht="30.75" customHeight="1">
      <c r="A539" s="27">
        <v>538</v>
      </c>
      <c r="B539" s="37" t="s">
        <v>1010</v>
      </c>
      <c r="C539" s="29" t="s">
        <v>39</v>
      </c>
      <c r="D539" s="29" t="s">
        <v>216</v>
      </c>
      <c r="E539" s="29" t="s">
        <v>303</v>
      </c>
      <c r="F539" s="28" t="s">
        <v>1586</v>
      </c>
      <c r="G539" s="28" t="s">
        <v>1014</v>
      </c>
      <c r="H539" s="28"/>
      <c r="I539" s="92" t="s">
        <v>1809</v>
      </c>
      <c r="J539" s="93" t="s">
        <v>1411</v>
      </c>
      <c r="K539" s="17" t="str">
        <f t="array" ref="K539">CONCATENATE("(",A539,",",VLOOKUP(B539,Núcleo!B$2:E$11,4,TRUE),",",VLOOKUP(C539,'Tipo de Processo'!B$2:D$55,3,TRUE),",",VLOOKUP(D539,'Termo Geral'!B$2:D$173,3,TRUE),",",VLOOKUP(E539,'Termo Específico'!B$2:D$301,3,TRUE),",",MATCH(TRUE,Documento!B$2:B$998=F539,0),",",IF(G539="Complementar",0,1),",",IF(H539="","NULL",CONCATENATE("'",H539,"'")),",",I539,",",IF(J539="baixa","'BAIXA'",IF(J539="média","'MEDIA'",IF(J539="alta","'ALTA'","NULL"))),"),")</f>
        <v>(538,7,30,131,282,933,0,NULL,0,'BAIXA'),</v>
      </c>
    </row>
    <row r="540" spans="1:11" ht="30.75" customHeight="1">
      <c r="A540" s="27">
        <v>539</v>
      </c>
      <c r="B540" s="37" t="s">
        <v>1010</v>
      </c>
      <c r="C540" s="29" t="s">
        <v>39</v>
      </c>
      <c r="D540" s="29" t="s">
        <v>216</v>
      </c>
      <c r="E540" s="29" t="s">
        <v>300</v>
      </c>
      <c r="F540" s="28" t="s">
        <v>1478</v>
      </c>
      <c r="G540" s="28" t="s">
        <v>1014</v>
      </c>
      <c r="H540" s="28"/>
      <c r="I540" s="92" t="s">
        <v>1809</v>
      </c>
      <c r="J540" s="93" t="s">
        <v>1411</v>
      </c>
      <c r="K540" s="17" t="str">
        <f t="array" ref="K540">CONCATENATE("(",A540,",",VLOOKUP(B540,Núcleo!B$2:E$11,4,TRUE),",",VLOOKUP(C540,'Tipo de Processo'!B$2:D$55,3,TRUE),",",VLOOKUP(D540,'Termo Geral'!B$2:D$173,3,TRUE),",",VLOOKUP(E540,'Termo Específico'!B$2:D$301,3,TRUE),",",MATCH(TRUE,Documento!B$2:B$998=F540,0),",",IF(G540="Complementar",0,1),",",IF(H540="","NULL",CONCATENATE("'",H540,"'")),",",I540,",",IF(J540="baixa","'BAIXA'",IF(J540="média","'MEDIA'",IF(J540="alta","'ALTA'","NULL"))),"),")</f>
        <v>(539,7,30,131,284,332,0,NULL,0,'BAIXA'),</v>
      </c>
    </row>
    <row r="541" spans="1:11" ht="30.75" customHeight="1">
      <c r="A541" s="27">
        <v>540</v>
      </c>
      <c r="B541" s="37" t="s">
        <v>1010</v>
      </c>
      <c r="C541" s="29" t="s">
        <v>39</v>
      </c>
      <c r="D541" s="29" t="s">
        <v>216</v>
      </c>
      <c r="E541" s="29" t="s">
        <v>300</v>
      </c>
      <c r="F541" s="28" t="s">
        <v>1516</v>
      </c>
      <c r="G541" s="28" t="s">
        <v>1014</v>
      </c>
      <c r="H541" s="28"/>
      <c r="I541" s="92" t="s">
        <v>1809</v>
      </c>
      <c r="J541" s="93" t="s">
        <v>1411</v>
      </c>
      <c r="K541" s="17" t="str">
        <f t="array" ref="K541">CONCATENATE("(",A541,",",VLOOKUP(B541,Núcleo!B$2:E$11,4,TRUE),",",VLOOKUP(C541,'Tipo de Processo'!B$2:D$55,3,TRUE),",",VLOOKUP(D541,'Termo Geral'!B$2:D$173,3,TRUE),",",VLOOKUP(E541,'Termo Específico'!B$2:D$301,3,TRUE),",",MATCH(TRUE,Documento!B$2:B$998=F541,0),",",IF(G541="Complementar",0,1),",",IF(H541="","NULL",CONCATENATE("'",H541,"'")),",",I541,",",IF(J541="baixa","'BAIXA'",IF(J541="média","'MEDIA'",IF(J541="alta","'ALTA'","NULL"))),"),")</f>
        <v>(540,7,30,131,284,588,0,NULL,0,'BAIXA'),</v>
      </c>
    </row>
    <row r="542" spans="1:11" ht="30.75" customHeight="1">
      <c r="A542" s="27">
        <v>541</v>
      </c>
      <c r="B542" s="37" t="s">
        <v>1010</v>
      </c>
      <c r="C542" s="29" t="s">
        <v>39</v>
      </c>
      <c r="D542" s="29" t="s">
        <v>216</v>
      </c>
      <c r="E542" s="29" t="s">
        <v>300</v>
      </c>
      <c r="F542" s="28" t="s">
        <v>838</v>
      </c>
      <c r="G542" s="28" t="s">
        <v>1014</v>
      </c>
      <c r="H542" s="28"/>
      <c r="I542" s="92" t="s">
        <v>1809</v>
      </c>
      <c r="J542" s="93" t="s">
        <v>1411</v>
      </c>
      <c r="K542" s="17" t="str">
        <f t="array" ref="K542">CONCATENATE("(",A542,",",VLOOKUP(B542,Núcleo!B$2:E$11,4,TRUE),",",VLOOKUP(C542,'Tipo de Processo'!B$2:D$55,3,TRUE),",",VLOOKUP(D542,'Termo Geral'!B$2:D$173,3,TRUE),",",VLOOKUP(E542,'Termo Específico'!B$2:D$301,3,TRUE),",",MATCH(TRUE,Documento!B$2:B$998=F542,0),",",IF(G542="Complementar",0,1),",",IF(H542="","NULL",CONCATENATE("'",H542,"'")),",",I542,",",IF(J542="baixa","'BAIXA'",IF(J542="média","'MEDIA'",IF(J542="alta","'ALTA'","NULL"))),"),")</f>
        <v>(541,7,30,131,284,551,0,NULL,0,'BAIXA'),</v>
      </c>
    </row>
    <row r="543" spans="1:11" ht="30.75" customHeight="1">
      <c r="A543" s="27">
        <v>542</v>
      </c>
      <c r="B543" s="37" t="s">
        <v>1010</v>
      </c>
      <c r="C543" s="29" t="s">
        <v>39</v>
      </c>
      <c r="D543" s="29" t="s">
        <v>216</v>
      </c>
      <c r="E543" s="29" t="s">
        <v>301</v>
      </c>
      <c r="F543" s="28" t="s">
        <v>1531</v>
      </c>
      <c r="G543" s="28" t="s">
        <v>1014</v>
      </c>
      <c r="H543" s="28"/>
      <c r="I543" s="92" t="s">
        <v>1809</v>
      </c>
      <c r="J543" s="93" t="s">
        <v>1412</v>
      </c>
      <c r="K543" s="17" t="str">
        <f t="array" ref="K543">CONCATENATE("(",A543,",",VLOOKUP(B543,Núcleo!B$2:E$11,4,TRUE),",",VLOOKUP(C543,'Tipo de Processo'!B$2:D$55,3,TRUE),",",VLOOKUP(D543,'Termo Geral'!B$2:D$173,3,TRUE),",",VLOOKUP(E543,'Termo Específico'!B$2:D$301,3,TRUE),",",MATCH(TRUE,Documento!B$2:B$998=F543,0),",",IF(G543="Complementar",0,1),",",IF(H543="","NULL",CONCATENATE("'",H543,"'")),",",I543,",",IF(J543="baixa","'BAIXA'",IF(J543="média","'MEDIA'",IF(J543="alta","'ALTA'","NULL"))),"),")</f>
        <v>(542,7,30,131,288,679,0,NULL,0,'MEDIA'),</v>
      </c>
    </row>
    <row r="544" spans="1:11" ht="30.75" customHeight="1">
      <c r="A544" s="27">
        <v>543</v>
      </c>
      <c r="B544" s="37" t="s">
        <v>1010</v>
      </c>
      <c r="C544" s="29" t="s">
        <v>39</v>
      </c>
      <c r="D544" s="29" t="s">
        <v>221</v>
      </c>
      <c r="E544" s="29" t="s">
        <v>296</v>
      </c>
      <c r="F544" s="28" t="s">
        <v>839</v>
      </c>
      <c r="G544" s="28" t="s">
        <v>1014</v>
      </c>
      <c r="H544" s="28"/>
      <c r="I544" s="92" t="s">
        <v>1809</v>
      </c>
      <c r="J544" s="93" t="s">
        <v>1411</v>
      </c>
      <c r="K544" s="17" t="str">
        <f t="array" ref="K544">CONCATENATE("(",A544,",",VLOOKUP(B544,Núcleo!B$2:E$11,4,TRUE),",",VLOOKUP(C544,'Tipo de Processo'!B$2:D$55,3,TRUE),",",VLOOKUP(D544,'Termo Geral'!B$2:D$173,3,TRUE),",",VLOOKUP(E544,'Termo Específico'!B$2:D$301,3,TRUE),",",MATCH(TRUE,Documento!B$2:B$998=F544,0),",",IF(G544="Complementar",0,1),",",IF(H544="","NULL",CONCATENATE("'",H544,"'")),",",I544,",",IF(J544="baixa","'BAIXA'",IF(J544="média","'MEDIA'",IF(J544="alta","'ALTA'","NULL"))),"),")</f>
        <v>(543,7,30,172,28,266,0,NULL,0,'BAIXA'),</v>
      </c>
    </row>
    <row r="545" spans="1:11" ht="30.75" customHeight="1">
      <c r="A545" s="27">
        <v>544</v>
      </c>
      <c r="B545" s="37" t="s">
        <v>1010</v>
      </c>
      <c r="C545" s="29" t="s">
        <v>39</v>
      </c>
      <c r="D545" s="29" t="s">
        <v>221</v>
      </c>
      <c r="E545" s="29" t="s">
        <v>296</v>
      </c>
      <c r="F545" s="28" t="s">
        <v>1421</v>
      </c>
      <c r="G545" s="28" t="s">
        <v>1014</v>
      </c>
      <c r="H545" s="28"/>
      <c r="I545" s="92" t="s">
        <v>1809</v>
      </c>
      <c r="J545" s="93" t="s">
        <v>1411</v>
      </c>
      <c r="K545" s="17" t="str">
        <f t="array" ref="K545">CONCATENATE("(",A545,",",VLOOKUP(B545,Núcleo!B$2:E$11,4,TRUE),",",VLOOKUP(C545,'Tipo de Processo'!B$2:D$55,3,TRUE),",",VLOOKUP(D545,'Termo Geral'!B$2:D$173,3,TRUE),",",VLOOKUP(E545,'Termo Específico'!B$2:D$301,3,TRUE),",",MATCH(TRUE,Documento!B$2:B$998=F545,0),",",IF(G545="Complementar",0,1),",",IF(H545="","NULL",CONCATENATE("'",H545,"'")),",",I545,",",IF(J545="baixa","'BAIXA'",IF(J545="média","'MEDIA'",IF(J545="alta","'ALTA'","NULL"))),"),")</f>
        <v>(544,7,30,172,28,20,0,NULL,0,'BAIXA'),</v>
      </c>
    </row>
    <row r="546" spans="1:11" ht="30.75" customHeight="1">
      <c r="A546" s="27">
        <v>545</v>
      </c>
      <c r="B546" s="37" t="s">
        <v>1010</v>
      </c>
      <c r="C546" s="29" t="s">
        <v>39</v>
      </c>
      <c r="D546" s="28" t="s">
        <v>221</v>
      </c>
      <c r="E546" s="28" t="s">
        <v>296</v>
      </c>
      <c r="F546" s="28" t="s">
        <v>1586</v>
      </c>
      <c r="G546" s="28" t="s">
        <v>1014</v>
      </c>
      <c r="H546" s="28"/>
      <c r="I546" s="92" t="s">
        <v>1809</v>
      </c>
      <c r="J546" s="93" t="s">
        <v>1411</v>
      </c>
      <c r="K546" s="17" t="str">
        <f t="array" ref="K546">CONCATENATE("(",A546,",",VLOOKUP(B546,Núcleo!B$2:E$11,4,TRUE),",",VLOOKUP(C546,'Tipo de Processo'!B$2:D$55,3,TRUE),",",VLOOKUP(D546,'Termo Geral'!B$2:D$173,3,TRUE),",",VLOOKUP(E546,'Termo Específico'!B$2:D$301,3,TRUE),",",MATCH(TRUE,Documento!B$2:B$998=F546,0),",",IF(G546="Complementar",0,1),",",IF(H546="","NULL",CONCATENATE("'",H546,"'")),",",I546,",",IF(J546="baixa","'BAIXA'",IF(J546="média","'MEDIA'",IF(J546="alta","'ALTA'","NULL"))),"),")</f>
        <v>(545,7,30,172,28,933,0,NULL,0,'BAIXA'),</v>
      </c>
    </row>
    <row r="547" spans="1:11" ht="30.75" customHeight="1">
      <c r="A547" s="27">
        <v>546</v>
      </c>
      <c r="B547" s="37" t="s">
        <v>1010</v>
      </c>
      <c r="C547" s="29" t="s">
        <v>39</v>
      </c>
      <c r="D547" s="28" t="s">
        <v>221</v>
      </c>
      <c r="E547" s="28" t="s">
        <v>298</v>
      </c>
      <c r="F547" s="28" t="s">
        <v>1542</v>
      </c>
      <c r="G547" s="28" t="s">
        <v>1014</v>
      </c>
      <c r="H547" s="28"/>
      <c r="I547" s="92" t="s">
        <v>1809</v>
      </c>
      <c r="J547" s="93" t="s">
        <v>1412</v>
      </c>
      <c r="K547" s="17" t="str">
        <f t="array" ref="K547">CONCATENATE("(",A547,",",VLOOKUP(B547,Núcleo!B$2:E$11,4,TRUE),",",VLOOKUP(C547,'Tipo de Processo'!B$2:D$55,3,TRUE),",",VLOOKUP(D547,'Termo Geral'!B$2:D$173,3,TRUE),",",VLOOKUP(E547,'Termo Específico'!B$2:D$301,3,TRUE),",",MATCH(TRUE,Documento!B$2:B$998=F547,0),",",IF(G547="Complementar",0,1),",",IF(H547="","NULL",CONCATENATE("'",H547,"'")),",",I547,",",IF(J547="baixa","'BAIXA'",IF(J547="média","'MEDIA'",IF(J547="alta","'ALTA'","NULL"))),"),")</f>
        <v>(546,7,30,172,205,715,0,NULL,0,'MEDIA'),</v>
      </c>
    </row>
    <row r="548" spans="1:11" ht="30.75" customHeight="1">
      <c r="A548" s="27">
        <v>547</v>
      </c>
      <c r="B548" s="37" t="s">
        <v>1010</v>
      </c>
      <c r="C548" s="29" t="s">
        <v>39</v>
      </c>
      <c r="D548" s="28" t="s">
        <v>221</v>
      </c>
      <c r="E548" s="28" t="s">
        <v>298</v>
      </c>
      <c r="F548" s="28" t="s">
        <v>1664</v>
      </c>
      <c r="G548" s="28" t="s">
        <v>1014</v>
      </c>
      <c r="H548" s="28"/>
      <c r="I548" s="92" t="s">
        <v>1809</v>
      </c>
      <c r="J548" s="93" t="s">
        <v>1412</v>
      </c>
      <c r="K548" s="17" t="str">
        <f t="array" ref="K548">CONCATENATE("(",A548,",",VLOOKUP(B548,Núcleo!B$2:E$11,4,TRUE),",",VLOOKUP(C548,'Tipo de Processo'!B$2:D$55,3,TRUE),",",VLOOKUP(D548,'Termo Geral'!B$2:D$173,3,TRUE),",",VLOOKUP(E548,'Termo Específico'!B$2:D$301,3,TRUE),",",MATCH(TRUE,Documento!B$2:B$998=F548,0),",",IF(G548="Complementar",0,1),",",IF(H548="","NULL",CONCATENATE("'",H548,"'")),",",I548,",",IF(J548="baixa","'BAIXA'",IF(J548="média","'MEDIA'",IF(J548="alta","'ALTA'","NULL"))),"),")</f>
        <v>(547,7,30,172,205,914,0,NULL,0,'MEDIA'),</v>
      </c>
    </row>
    <row r="549" spans="1:11" ht="30.75" customHeight="1">
      <c r="A549" s="27">
        <v>548</v>
      </c>
      <c r="B549" s="37" t="s">
        <v>1010</v>
      </c>
      <c r="C549" s="29" t="s">
        <v>39</v>
      </c>
      <c r="D549" s="28" t="s">
        <v>221</v>
      </c>
      <c r="E549" s="28" t="s">
        <v>298</v>
      </c>
      <c r="F549" s="28" t="s">
        <v>838</v>
      </c>
      <c r="G549" s="28" t="s">
        <v>1014</v>
      </c>
      <c r="H549" s="28"/>
      <c r="I549" s="92" t="s">
        <v>1809</v>
      </c>
      <c r="J549" s="93" t="s">
        <v>1412</v>
      </c>
      <c r="K549" s="17" t="str">
        <f t="array" ref="K549">CONCATENATE("(",A549,",",VLOOKUP(B549,Núcleo!B$2:E$11,4,TRUE),",",VLOOKUP(C549,'Tipo de Processo'!B$2:D$55,3,TRUE),",",VLOOKUP(D549,'Termo Geral'!B$2:D$173,3,TRUE),",",VLOOKUP(E549,'Termo Específico'!B$2:D$301,3,TRUE),",",MATCH(TRUE,Documento!B$2:B$998=F549,0),",",IF(G549="Complementar",0,1),",",IF(H549="","NULL",CONCATENATE("'",H549,"'")),",",I549,",",IF(J549="baixa","'BAIXA'",IF(J549="média","'MEDIA'",IF(J549="alta","'ALTA'","NULL"))),"),")</f>
        <v>(548,7,30,172,205,551,0,NULL,0,'MEDIA'),</v>
      </c>
    </row>
    <row r="550" spans="1:11" ht="30.75" customHeight="1">
      <c r="A550" s="27">
        <v>549</v>
      </c>
      <c r="B550" s="37" t="s">
        <v>1010</v>
      </c>
      <c r="C550" s="29" t="s">
        <v>39</v>
      </c>
      <c r="D550" s="28" t="s">
        <v>221</v>
      </c>
      <c r="E550" s="28" t="s">
        <v>303</v>
      </c>
      <c r="F550" s="28" t="s">
        <v>839</v>
      </c>
      <c r="G550" s="28" t="s">
        <v>1014</v>
      </c>
      <c r="H550" s="28"/>
      <c r="I550" s="92" t="s">
        <v>1809</v>
      </c>
      <c r="J550" s="93" t="s">
        <v>1411</v>
      </c>
      <c r="K550" s="17" t="str">
        <f t="array" ref="K550">CONCATENATE("(",A550,",",VLOOKUP(B550,Núcleo!B$2:E$11,4,TRUE),",",VLOOKUP(C550,'Tipo de Processo'!B$2:D$55,3,TRUE),",",VLOOKUP(D550,'Termo Geral'!B$2:D$173,3,TRUE),",",VLOOKUP(E550,'Termo Específico'!B$2:D$301,3,TRUE),",",MATCH(TRUE,Documento!B$2:B$998=F550,0),",",IF(G550="Complementar",0,1),",",IF(H550="","NULL",CONCATENATE("'",H550,"'")),",",I550,",",IF(J550="baixa","'BAIXA'",IF(J550="média","'MEDIA'",IF(J550="alta","'ALTA'","NULL"))),"),")</f>
        <v>(549,7,30,172,282,266,0,NULL,0,'BAIXA'),</v>
      </c>
    </row>
    <row r="551" spans="1:11" ht="30.75" customHeight="1">
      <c r="A551" s="27">
        <v>550</v>
      </c>
      <c r="B551" s="37" t="s">
        <v>1010</v>
      </c>
      <c r="C551" s="29" t="s">
        <v>39</v>
      </c>
      <c r="D551" s="28" t="s">
        <v>221</v>
      </c>
      <c r="E551" s="28" t="s">
        <v>303</v>
      </c>
      <c r="F551" s="28" t="s">
        <v>1421</v>
      </c>
      <c r="G551" s="28" t="s">
        <v>1014</v>
      </c>
      <c r="H551" s="28"/>
      <c r="I551" s="92" t="s">
        <v>1809</v>
      </c>
      <c r="J551" s="93" t="s">
        <v>1411</v>
      </c>
      <c r="K551" s="17" t="str">
        <f t="array" ref="K551">CONCATENATE("(",A551,",",VLOOKUP(B551,Núcleo!B$2:E$11,4,TRUE),",",VLOOKUP(C551,'Tipo de Processo'!B$2:D$55,3,TRUE),",",VLOOKUP(D551,'Termo Geral'!B$2:D$173,3,TRUE),",",VLOOKUP(E551,'Termo Específico'!B$2:D$301,3,TRUE),",",MATCH(TRUE,Documento!B$2:B$998=F551,0),",",IF(G551="Complementar",0,1),",",IF(H551="","NULL",CONCATENATE("'",H551,"'")),",",I551,",",IF(J551="baixa","'BAIXA'",IF(J551="média","'MEDIA'",IF(J551="alta","'ALTA'","NULL"))),"),")</f>
        <v>(550,7,30,172,282,20,0,NULL,0,'BAIXA'),</v>
      </c>
    </row>
    <row r="552" spans="1:11" ht="30.75" customHeight="1">
      <c r="A552" s="27">
        <v>551</v>
      </c>
      <c r="B552" s="37" t="s">
        <v>1010</v>
      </c>
      <c r="C552" s="29" t="s">
        <v>39</v>
      </c>
      <c r="D552" s="29" t="s">
        <v>221</v>
      </c>
      <c r="E552" s="29" t="s">
        <v>303</v>
      </c>
      <c r="F552" s="28" t="s">
        <v>1586</v>
      </c>
      <c r="G552" s="28" t="s">
        <v>1014</v>
      </c>
      <c r="H552" s="28"/>
      <c r="I552" s="92" t="s">
        <v>1809</v>
      </c>
      <c r="J552" s="93" t="s">
        <v>1411</v>
      </c>
      <c r="K552" s="17" t="str">
        <f t="array" ref="K552">CONCATENATE("(",A552,",",VLOOKUP(B552,Núcleo!B$2:E$11,4,TRUE),",",VLOOKUP(C552,'Tipo de Processo'!B$2:D$55,3,TRUE),",",VLOOKUP(D552,'Termo Geral'!B$2:D$173,3,TRUE),",",VLOOKUP(E552,'Termo Específico'!B$2:D$301,3,TRUE),",",MATCH(TRUE,Documento!B$2:B$998=F552,0),",",IF(G552="Complementar",0,1),",",IF(H552="","NULL",CONCATENATE("'",H552,"'")),",",I552,",",IF(J552="baixa","'BAIXA'",IF(J552="média","'MEDIA'",IF(J552="alta","'ALTA'","NULL"))),"),")</f>
        <v>(551,7,30,172,282,933,0,NULL,0,'BAIXA'),</v>
      </c>
    </row>
    <row r="553" spans="1:11" ht="30.75" customHeight="1">
      <c r="A553" s="27">
        <v>552</v>
      </c>
      <c r="B553" s="37" t="s">
        <v>1010</v>
      </c>
      <c r="C553" s="29" t="s">
        <v>39</v>
      </c>
      <c r="D553" s="29" t="s">
        <v>221</v>
      </c>
      <c r="E553" s="29" t="s">
        <v>300</v>
      </c>
      <c r="F553" s="28" t="s">
        <v>1478</v>
      </c>
      <c r="G553" s="28" t="s">
        <v>1014</v>
      </c>
      <c r="H553" s="28"/>
      <c r="I553" s="92" t="s">
        <v>1809</v>
      </c>
      <c r="J553" s="93" t="s">
        <v>1411</v>
      </c>
      <c r="K553" s="17" t="str">
        <f t="array" ref="K553">CONCATENATE("(",A553,",",VLOOKUP(B553,Núcleo!B$2:E$11,4,TRUE),",",VLOOKUP(C553,'Tipo de Processo'!B$2:D$55,3,TRUE),",",VLOOKUP(D553,'Termo Geral'!B$2:D$173,3,TRUE),",",VLOOKUP(E553,'Termo Específico'!B$2:D$301,3,TRUE),",",MATCH(TRUE,Documento!B$2:B$998=F553,0),",",IF(G553="Complementar",0,1),",",IF(H553="","NULL",CONCATENATE("'",H553,"'")),",",I553,",",IF(J553="baixa","'BAIXA'",IF(J553="média","'MEDIA'",IF(J553="alta","'ALTA'","NULL"))),"),")</f>
        <v>(552,7,30,172,284,332,0,NULL,0,'BAIXA'),</v>
      </c>
    </row>
    <row r="554" spans="1:11" ht="30.75" customHeight="1">
      <c r="A554" s="27">
        <v>553</v>
      </c>
      <c r="B554" s="37" t="s">
        <v>1010</v>
      </c>
      <c r="C554" s="29" t="s">
        <v>39</v>
      </c>
      <c r="D554" s="29" t="s">
        <v>221</v>
      </c>
      <c r="E554" s="29" t="s">
        <v>300</v>
      </c>
      <c r="F554" s="28" t="s">
        <v>1516</v>
      </c>
      <c r="G554" s="28" t="s">
        <v>1014</v>
      </c>
      <c r="H554" s="28"/>
      <c r="I554" s="92" t="s">
        <v>1809</v>
      </c>
      <c r="J554" s="93" t="s">
        <v>1411</v>
      </c>
      <c r="K554" s="17" t="str">
        <f t="array" ref="K554">CONCATENATE("(",A554,",",VLOOKUP(B554,Núcleo!B$2:E$11,4,TRUE),",",VLOOKUP(C554,'Tipo de Processo'!B$2:D$55,3,TRUE),",",VLOOKUP(D554,'Termo Geral'!B$2:D$173,3,TRUE),",",VLOOKUP(E554,'Termo Específico'!B$2:D$301,3,TRUE),",",MATCH(TRUE,Documento!B$2:B$998=F554,0),",",IF(G554="Complementar",0,1),",",IF(H554="","NULL",CONCATENATE("'",H554,"'")),",",I554,",",IF(J554="baixa","'BAIXA'",IF(J554="média","'MEDIA'",IF(J554="alta","'ALTA'","NULL"))),"),")</f>
        <v>(553,7,30,172,284,588,0,NULL,0,'BAIXA'),</v>
      </c>
    </row>
    <row r="555" spans="1:11" ht="30.75" customHeight="1">
      <c r="A555" s="27">
        <v>554</v>
      </c>
      <c r="B555" s="37" t="s">
        <v>1010</v>
      </c>
      <c r="C555" s="29" t="s">
        <v>39</v>
      </c>
      <c r="D555" s="29" t="s">
        <v>221</v>
      </c>
      <c r="E555" s="29" t="s">
        <v>300</v>
      </c>
      <c r="F555" s="28" t="s">
        <v>838</v>
      </c>
      <c r="G555" s="28" t="s">
        <v>1014</v>
      </c>
      <c r="H555" s="28"/>
      <c r="I555" s="92" t="s">
        <v>1809</v>
      </c>
      <c r="J555" s="93" t="s">
        <v>1411</v>
      </c>
      <c r="K555" s="17" t="str">
        <f t="array" ref="K555">CONCATENATE("(",A555,",",VLOOKUP(B555,Núcleo!B$2:E$11,4,TRUE),",",VLOOKUP(C555,'Tipo de Processo'!B$2:D$55,3,TRUE),",",VLOOKUP(D555,'Termo Geral'!B$2:D$173,3,TRUE),",",VLOOKUP(E555,'Termo Específico'!B$2:D$301,3,TRUE),",",MATCH(TRUE,Documento!B$2:B$998=F555,0),",",IF(G555="Complementar",0,1),",",IF(H555="","NULL",CONCATENATE("'",H555,"'")),",",I555,",",IF(J555="baixa","'BAIXA'",IF(J555="média","'MEDIA'",IF(J555="alta","'ALTA'","NULL"))),"),")</f>
        <v>(554,7,30,172,284,551,0,NULL,0,'BAIXA'),</v>
      </c>
    </row>
    <row r="556" spans="1:11" ht="30.75" customHeight="1">
      <c r="A556" s="27">
        <v>555</v>
      </c>
      <c r="B556" s="37" t="s">
        <v>1010</v>
      </c>
      <c r="C556" s="29" t="s">
        <v>39</v>
      </c>
      <c r="D556" s="29" t="s">
        <v>221</v>
      </c>
      <c r="E556" s="29" t="s">
        <v>301</v>
      </c>
      <c r="F556" s="28" t="s">
        <v>1531</v>
      </c>
      <c r="G556" s="28" t="s">
        <v>1014</v>
      </c>
      <c r="H556" s="28"/>
      <c r="I556" s="92" t="s">
        <v>1809</v>
      </c>
      <c r="J556" s="93" t="s">
        <v>1412</v>
      </c>
      <c r="K556" s="17" t="str">
        <f t="array" ref="K556">CONCATENATE("(",A556,",",VLOOKUP(B556,Núcleo!B$2:E$11,4,TRUE),",",VLOOKUP(C556,'Tipo de Processo'!B$2:D$55,3,TRUE),",",VLOOKUP(D556,'Termo Geral'!B$2:D$173,3,TRUE),",",VLOOKUP(E556,'Termo Específico'!B$2:D$301,3,TRUE),",",MATCH(TRUE,Documento!B$2:B$998=F556,0),",",IF(G556="Complementar",0,1),",",IF(H556="","NULL",CONCATENATE("'",H556,"'")),",",I556,",",IF(J556="baixa","'BAIXA'",IF(J556="média","'MEDIA'",IF(J556="alta","'ALTA'","NULL"))),"),")</f>
        <v>(555,7,30,172,288,679,0,NULL,0,'MEDIA'),</v>
      </c>
    </row>
    <row r="557" spans="1:11" ht="30.75" customHeight="1">
      <c r="A557" s="27">
        <v>556</v>
      </c>
      <c r="B557" s="37" t="s">
        <v>1011</v>
      </c>
      <c r="C557" s="47" t="s">
        <v>37</v>
      </c>
      <c r="D557" s="29" t="s">
        <v>204</v>
      </c>
      <c r="E557" s="28" t="s">
        <v>296</v>
      </c>
      <c r="F557" s="28" t="s">
        <v>818</v>
      </c>
      <c r="G557" s="28" t="s">
        <v>1014</v>
      </c>
      <c r="H557" s="28"/>
      <c r="I557" s="92" t="s">
        <v>1809</v>
      </c>
      <c r="J557" s="93" t="s">
        <v>1412</v>
      </c>
      <c r="K557" s="17" t="str">
        <f t="array" ref="K557">CONCATENATE("(",A557,",",VLOOKUP(B557,Núcleo!B$2:E$11,4,TRUE),",",VLOOKUP(C557,'Tipo de Processo'!B$2:D$55,3,TRUE),",",VLOOKUP(D557,'Termo Geral'!B$2:D$173,3,TRUE),",",VLOOKUP(E557,'Termo Específico'!B$2:D$301,3,TRUE),",",MATCH(TRUE,Documento!B$2:B$998=F557,0),",",IF(G557="Complementar",0,1),",",IF(H557="","NULL",CONCATENATE("'",H557,"'")),",",I557,",",IF(J557="baixa","'BAIXA'",IF(J557="média","'MEDIA'",IF(J557="alta","'ALTA'","NULL"))),"),")</f>
        <v>(556,9,12,14,28,298,0,NULL,0,'MEDIA'),</v>
      </c>
    </row>
    <row r="558" spans="1:11" ht="30.75" customHeight="1">
      <c r="A558" s="27">
        <v>557</v>
      </c>
      <c r="B558" s="37" t="s">
        <v>1011</v>
      </c>
      <c r="C558" s="29" t="s">
        <v>37</v>
      </c>
      <c r="D558" s="28" t="s">
        <v>204</v>
      </c>
      <c r="E558" s="28" t="s">
        <v>296</v>
      </c>
      <c r="F558" s="28" t="s">
        <v>820</v>
      </c>
      <c r="G558" s="28" t="s">
        <v>1014</v>
      </c>
      <c r="H558" s="28"/>
      <c r="I558" s="92" t="s">
        <v>1809</v>
      </c>
      <c r="J558" s="93" t="s">
        <v>1412</v>
      </c>
      <c r="K558" s="17" t="str">
        <f t="array" ref="K558">CONCATENATE("(",A558,",",VLOOKUP(B558,Núcleo!B$2:E$11,4,TRUE),",",VLOOKUP(C558,'Tipo de Processo'!B$2:D$55,3,TRUE),",",VLOOKUP(D558,'Termo Geral'!B$2:D$173,3,TRUE),",",VLOOKUP(E558,'Termo Específico'!B$2:D$301,3,TRUE),",",MATCH(TRUE,Documento!B$2:B$998=F558,0),",",IF(G558="Complementar",0,1),",",IF(H558="","NULL",CONCATENATE("'",H558,"'")),",",I558,",",IF(J558="baixa","'BAIXA'",IF(J558="média","'MEDIA'",IF(J558="alta","'ALTA'","NULL"))),"),")</f>
        <v>(557,9,12,14,28,304,0,NULL,0,'MEDIA'),</v>
      </c>
    </row>
    <row r="559" spans="1:11" ht="30.75" customHeight="1">
      <c r="A559" s="27">
        <v>558</v>
      </c>
      <c r="B559" s="37" t="s">
        <v>1011</v>
      </c>
      <c r="C559" s="29" t="s">
        <v>37</v>
      </c>
      <c r="D559" s="28" t="s">
        <v>204</v>
      </c>
      <c r="E559" s="28" t="s">
        <v>302</v>
      </c>
      <c r="F559" s="28" t="s">
        <v>818</v>
      </c>
      <c r="G559" s="28" t="s">
        <v>1014</v>
      </c>
      <c r="H559" s="28"/>
      <c r="I559" s="92" t="s">
        <v>1809</v>
      </c>
      <c r="J559" s="93" t="s">
        <v>1412</v>
      </c>
      <c r="K559" s="17" t="str">
        <f t="array" ref="K559">CONCATENATE("(",A559,",",VLOOKUP(B559,Núcleo!B$2:E$11,4,TRUE),",",VLOOKUP(C559,'Tipo de Processo'!B$2:D$55,3,TRUE),",",VLOOKUP(D559,'Termo Geral'!B$2:D$173,3,TRUE),",",VLOOKUP(E559,'Termo Específico'!B$2:D$301,3,TRUE),",",MATCH(TRUE,Documento!B$2:B$998=F559,0),",",IF(G559="Complementar",0,1),",",IF(H559="","NULL",CONCATENATE("'",H559,"'")),",",I559,",",IF(J559="baixa","'BAIXA'",IF(J559="média","'MEDIA'",IF(J559="alta","'ALTA'","NULL"))),"),")</f>
        <v>(558,9,12,14,281,298,0,NULL,0,'MEDIA'),</v>
      </c>
    </row>
    <row r="560" spans="1:11" ht="30.75" customHeight="1">
      <c r="A560" s="27">
        <v>559</v>
      </c>
      <c r="B560" s="37" t="s">
        <v>1011</v>
      </c>
      <c r="C560" s="29" t="s">
        <v>37</v>
      </c>
      <c r="D560" s="28" t="s">
        <v>204</v>
      </c>
      <c r="E560" s="28" t="s">
        <v>302</v>
      </c>
      <c r="F560" s="28" t="s">
        <v>820</v>
      </c>
      <c r="G560" s="28" t="s">
        <v>1014</v>
      </c>
      <c r="H560" s="28"/>
      <c r="I560" s="92" t="s">
        <v>1809</v>
      </c>
      <c r="J560" s="93" t="s">
        <v>1412</v>
      </c>
      <c r="K560" s="17" t="str">
        <f t="array" ref="K560">CONCATENATE("(",A560,",",VLOOKUP(B560,Núcleo!B$2:E$11,4,TRUE),",",VLOOKUP(C560,'Tipo de Processo'!B$2:D$55,3,TRUE),",",VLOOKUP(D560,'Termo Geral'!B$2:D$173,3,TRUE),",",VLOOKUP(E560,'Termo Específico'!B$2:D$301,3,TRUE),",",MATCH(TRUE,Documento!B$2:B$998=F560,0),",",IF(G560="Complementar",0,1),",",IF(H560="","NULL",CONCATENATE("'",H560,"'")),",",I560,",",IF(J560="baixa","'BAIXA'",IF(J560="média","'MEDIA'",IF(J560="alta","'ALTA'","NULL"))),"),")</f>
        <v>(559,9,12,14,281,304,0,NULL,0,'MEDIA'),</v>
      </c>
    </row>
    <row r="561" spans="1:11" ht="30.75" customHeight="1">
      <c r="A561" s="27">
        <v>560</v>
      </c>
      <c r="B561" s="36" t="s">
        <v>1011</v>
      </c>
      <c r="C561" s="28" t="s">
        <v>37</v>
      </c>
      <c r="D561" s="28" t="s">
        <v>204</v>
      </c>
      <c r="E561" s="28" t="s">
        <v>303</v>
      </c>
      <c r="F561" s="28" t="s">
        <v>818</v>
      </c>
      <c r="G561" s="28" t="s">
        <v>1014</v>
      </c>
      <c r="H561" s="28"/>
      <c r="I561" s="92" t="s">
        <v>1809</v>
      </c>
      <c r="J561" s="93" t="s">
        <v>1412</v>
      </c>
      <c r="K561" s="17" t="str">
        <f t="array" ref="K561">CONCATENATE("(",A561,",",VLOOKUP(B561,Núcleo!B$2:E$11,4,TRUE),",",VLOOKUP(C561,'Tipo de Processo'!B$2:D$55,3,TRUE),",",VLOOKUP(D561,'Termo Geral'!B$2:D$173,3,TRUE),",",VLOOKUP(E561,'Termo Específico'!B$2:D$301,3,TRUE),",",MATCH(TRUE,Documento!B$2:B$998=F561,0),",",IF(G561="Complementar",0,1),",",IF(H561="","NULL",CONCATENATE("'",H561,"'")),",",I561,",",IF(J561="baixa","'BAIXA'",IF(J561="média","'MEDIA'",IF(J561="alta","'ALTA'","NULL"))),"),")</f>
        <v>(560,9,12,14,282,298,0,NULL,0,'MEDIA'),</v>
      </c>
    </row>
    <row r="562" spans="1:11" ht="30.75" customHeight="1">
      <c r="A562" s="27">
        <v>561</v>
      </c>
      <c r="B562" s="36" t="s">
        <v>1011</v>
      </c>
      <c r="C562" s="28" t="s">
        <v>37</v>
      </c>
      <c r="D562" s="28" t="s">
        <v>204</v>
      </c>
      <c r="E562" s="28" t="s">
        <v>303</v>
      </c>
      <c r="F562" s="28" t="s">
        <v>820</v>
      </c>
      <c r="G562" s="28" t="s">
        <v>1014</v>
      </c>
      <c r="H562" s="28"/>
      <c r="I562" s="92" t="s">
        <v>1809</v>
      </c>
      <c r="J562" s="93" t="s">
        <v>1412</v>
      </c>
      <c r="K562" s="17" t="str">
        <f t="array" ref="K562">CONCATENATE("(",A562,",",VLOOKUP(B562,Núcleo!B$2:E$11,4,TRUE),",",VLOOKUP(C562,'Tipo de Processo'!B$2:D$55,3,TRUE),",",VLOOKUP(D562,'Termo Geral'!B$2:D$173,3,TRUE),",",VLOOKUP(E562,'Termo Específico'!B$2:D$301,3,TRUE),",",MATCH(TRUE,Documento!B$2:B$998=F562,0),",",IF(G562="Complementar",0,1),",",IF(H562="","NULL",CONCATENATE("'",H562,"'")),",",I562,",",IF(J562="baixa","'BAIXA'",IF(J562="média","'MEDIA'",IF(J562="alta","'ALTA'","NULL"))),"),")</f>
        <v>(561,9,12,14,282,304,0,NULL,0,'MEDIA'),</v>
      </c>
    </row>
    <row r="563" spans="1:11" ht="30.75" customHeight="1">
      <c r="A563" s="27">
        <v>562</v>
      </c>
      <c r="B563" s="37" t="s">
        <v>1011</v>
      </c>
      <c r="C563" s="29" t="s">
        <v>37</v>
      </c>
      <c r="D563" s="28" t="s">
        <v>205</v>
      </c>
      <c r="E563" s="28" t="s">
        <v>302</v>
      </c>
      <c r="F563" s="28" t="s">
        <v>822</v>
      </c>
      <c r="G563" s="28" t="s">
        <v>1014</v>
      </c>
      <c r="H563" s="28"/>
      <c r="I563" s="92" t="s">
        <v>1809</v>
      </c>
      <c r="J563" s="93" t="s">
        <v>1411</v>
      </c>
      <c r="K563" s="17" t="str">
        <f t="array" ref="K563">CONCATENATE("(",A563,",",VLOOKUP(B563,Núcleo!B$2:E$11,4,TRUE),",",VLOOKUP(C563,'Tipo de Processo'!B$2:D$55,3,TRUE),",",VLOOKUP(D563,'Termo Geral'!B$2:D$173,3,TRUE),",",VLOOKUP(E563,'Termo Específico'!B$2:D$301,3,TRUE),",",MATCH(TRUE,Documento!B$2:B$998=F563,0),",",IF(G563="Complementar",0,1),",",IF(H563="","NULL",CONCATENATE("'",H563,"'")),",",I563,",",IF(J563="baixa","'BAIXA'",IF(J563="média","'MEDIA'",IF(J563="alta","'ALTA'","NULL"))),"),")</f>
        <v>(562,9,12,15,281,272,0,NULL,0,'BAIXA'),</v>
      </c>
    </row>
    <row r="564" spans="1:11" ht="30.75" customHeight="1">
      <c r="A564" s="27">
        <v>563</v>
      </c>
      <c r="B564" s="37" t="s">
        <v>1011</v>
      </c>
      <c r="C564" s="29" t="s">
        <v>37</v>
      </c>
      <c r="D564" s="28" t="s">
        <v>222</v>
      </c>
      <c r="E564" s="28" t="s">
        <v>222</v>
      </c>
      <c r="F564" s="28" t="s">
        <v>942</v>
      </c>
      <c r="G564" s="28" t="s">
        <v>1014</v>
      </c>
      <c r="H564" s="28"/>
      <c r="I564" s="92" t="s">
        <v>1809</v>
      </c>
      <c r="J564" s="93" t="s">
        <v>1411</v>
      </c>
      <c r="K564" s="17" t="str">
        <f t="array" ref="K564">CONCATENATE("(",A564,",",VLOOKUP(B564,Núcleo!B$2:E$11,4,TRUE),",",VLOOKUP(C564,'Tipo de Processo'!B$2:D$55,3,TRUE),",",VLOOKUP(D564,'Termo Geral'!B$2:D$173,3,TRUE),",",VLOOKUP(E564,'Termo Específico'!B$2:D$301,3,TRUE),",",MATCH(TRUE,Documento!B$2:B$998=F564,0),",",IF(G564="Complementar",0,1),",",IF(H564="","NULL",CONCATENATE("'",H564,"'")),",",I564,",",IF(J564="baixa","'BAIXA'",IF(J564="média","'MEDIA'",IF(J564="alta","'ALTA'","NULL"))),"),")</f>
        <v>(563,9,12,149,241,416,0,NULL,0,'BAIXA'),</v>
      </c>
    </row>
    <row r="565" spans="1:11" ht="30.75" customHeight="1">
      <c r="A565" s="27">
        <v>564</v>
      </c>
      <c r="B565" s="37" t="s">
        <v>1011</v>
      </c>
      <c r="C565" s="29" t="s">
        <v>37</v>
      </c>
      <c r="D565" s="28" t="s">
        <v>220</v>
      </c>
      <c r="E565" s="28" t="s">
        <v>220</v>
      </c>
      <c r="F565" s="28" t="s">
        <v>939</v>
      </c>
      <c r="G565" s="28" t="s">
        <v>1014</v>
      </c>
      <c r="H565" s="28"/>
      <c r="I565" s="92" t="s">
        <v>1809</v>
      </c>
      <c r="J565" s="93" t="s">
        <v>1412</v>
      </c>
      <c r="K565" s="17" t="str">
        <f t="array" ref="K565">CONCATENATE("(",A565,",",VLOOKUP(B565,Núcleo!B$2:E$11,4,TRUE),",",VLOOKUP(C565,'Tipo de Processo'!B$2:D$55,3,TRUE),",",VLOOKUP(D565,'Termo Geral'!B$2:D$173,3,TRUE),",",VLOOKUP(E565,'Termo Específico'!B$2:D$301,3,TRUE),",",MATCH(TRUE,Documento!B$2:B$998=F565,0),",",IF(G565="Complementar",0,1),",",IF(H565="","NULL",CONCATENATE("'",H565,"'")),",",I565,",",IF(J565="baixa","'BAIXA'",IF(J565="média","'MEDIA'",IF(J565="alta","'ALTA'","NULL"))),"),")</f>
        <v>(564,9,12,169,274,294,0,NULL,0,'MEDIA'),</v>
      </c>
    </row>
    <row r="566" spans="1:11" ht="30.75" customHeight="1">
      <c r="A566" s="27">
        <v>565</v>
      </c>
      <c r="B566" s="37" t="s">
        <v>1011</v>
      </c>
      <c r="C566" s="29" t="s">
        <v>40</v>
      </c>
      <c r="D566" s="28" t="s">
        <v>210</v>
      </c>
      <c r="E566" s="28" t="s">
        <v>295</v>
      </c>
      <c r="F566" s="28" t="s">
        <v>846</v>
      </c>
      <c r="G566" s="28" t="s">
        <v>1014</v>
      </c>
      <c r="H566" s="28"/>
      <c r="I566" s="92" t="s">
        <v>1809</v>
      </c>
      <c r="J566" s="93" t="s">
        <v>1410</v>
      </c>
      <c r="K566" s="17" t="str">
        <f t="array" ref="K566">CONCATENATE("(",A566,",",VLOOKUP(B566,Núcleo!B$2:E$11,4,TRUE),",",VLOOKUP(C566,'Tipo de Processo'!B$2:D$55,3,TRUE),",",VLOOKUP(D566,'Termo Geral'!B$2:D$173,3,TRUE),",",VLOOKUP(E566,'Termo Específico'!B$2:D$301,3,TRUE),",",MATCH(TRUE,Documento!B$2:B$998=F566,0),",",IF(G566="Complementar",0,1),",",IF(H566="","NULL",CONCATENATE("'",H566,"'")),",",I566,",",IF(J566="baixa","'BAIXA'",IF(J566="média","'MEDIA'",IF(J566="alta","'ALTA'","NULL"))),"),")</f>
        <v>(565,9,20,49,55,25,0,NULL,0,'ALTA'),</v>
      </c>
    </row>
    <row r="567" spans="1:11" ht="30.75" customHeight="1">
      <c r="A567" s="27">
        <v>566</v>
      </c>
      <c r="B567" s="37" t="s">
        <v>1011</v>
      </c>
      <c r="C567" s="29" t="s">
        <v>40</v>
      </c>
      <c r="D567" s="28" t="s">
        <v>210</v>
      </c>
      <c r="E567" s="28" t="s">
        <v>295</v>
      </c>
      <c r="F567" s="28" t="s">
        <v>1537</v>
      </c>
      <c r="G567" s="28" t="s">
        <v>1014</v>
      </c>
      <c r="H567" s="28"/>
      <c r="I567" s="92" t="s">
        <v>1809</v>
      </c>
      <c r="J567" s="93" t="s">
        <v>1410</v>
      </c>
      <c r="K567" s="17" t="str">
        <f t="array" ref="K567">CONCATENATE("(",A567,",",VLOOKUP(B567,Núcleo!B$2:E$11,4,TRUE),",",VLOOKUP(C567,'Tipo de Processo'!B$2:D$55,3,TRUE),",",VLOOKUP(D567,'Termo Geral'!B$2:D$173,3,TRUE),",",VLOOKUP(E567,'Termo Específico'!B$2:D$301,3,TRUE),",",MATCH(TRUE,Documento!B$2:B$998=F567,0),",",IF(G567="Complementar",0,1),",",IF(H567="","NULL",CONCATENATE("'",H567,"'")),",",I567,",",IF(J567="baixa","'BAIXA'",IF(J567="média","'MEDIA'",IF(J567="alta","'ALTA'","NULL"))),"),")</f>
        <v>(566,9,20,49,55,697,0,NULL,0,'ALTA'),</v>
      </c>
    </row>
    <row r="568" spans="1:11" ht="30.75" customHeight="1">
      <c r="A568" s="27">
        <v>567</v>
      </c>
      <c r="B568" s="37" t="s">
        <v>1011</v>
      </c>
      <c r="C568" s="29" t="s">
        <v>40</v>
      </c>
      <c r="D568" s="28" t="s">
        <v>210</v>
      </c>
      <c r="E568" s="28" t="s">
        <v>295</v>
      </c>
      <c r="F568" s="28" t="s">
        <v>849</v>
      </c>
      <c r="G568" s="28" t="s">
        <v>1014</v>
      </c>
      <c r="H568" s="28"/>
      <c r="I568" s="92" t="s">
        <v>1809</v>
      </c>
      <c r="J568" s="93" t="s">
        <v>1410</v>
      </c>
      <c r="K568" s="17" t="str">
        <f t="array" ref="K568">CONCATENATE("(",A568,",",VLOOKUP(B568,Núcleo!B$2:E$11,4,TRUE),",",VLOOKUP(C568,'Tipo de Processo'!B$2:D$55,3,TRUE),",",VLOOKUP(D568,'Termo Geral'!B$2:D$173,3,TRUE),",",VLOOKUP(E568,'Termo Específico'!B$2:D$301,3,TRUE),",",MATCH(TRUE,Documento!B$2:B$998=F568,0),",",IF(G568="Complementar",0,1),",",IF(H568="","NULL",CONCATENATE("'",H568,"'")),",",I568,",",IF(J568="baixa","'BAIXA'",IF(J568="média","'MEDIA'",IF(J568="alta","'ALTA'","NULL"))),"),")</f>
        <v>(567,9,20,49,55,661,0,NULL,0,'ALTA'),</v>
      </c>
    </row>
    <row r="569" spans="1:11" ht="30.75" customHeight="1">
      <c r="A569" s="27">
        <v>568</v>
      </c>
      <c r="B569" s="37" t="s">
        <v>1011</v>
      </c>
      <c r="C569" s="29" t="s">
        <v>40</v>
      </c>
      <c r="D569" s="28" t="s">
        <v>210</v>
      </c>
      <c r="E569" s="28" t="s">
        <v>304</v>
      </c>
      <c r="F569" s="28" t="s">
        <v>846</v>
      </c>
      <c r="G569" s="28" t="s">
        <v>1014</v>
      </c>
      <c r="H569" s="28"/>
      <c r="I569" s="92" t="s">
        <v>1809</v>
      </c>
      <c r="J569" s="93" t="s">
        <v>1410</v>
      </c>
      <c r="K569" s="17" t="str">
        <f t="array" ref="K569">CONCATENATE("(",A569,",",VLOOKUP(B569,Núcleo!B$2:E$11,4,TRUE),",",VLOOKUP(C569,'Tipo de Processo'!B$2:D$55,3,TRUE),",",VLOOKUP(D569,'Termo Geral'!B$2:D$173,3,TRUE),",",VLOOKUP(E569,'Termo Específico'!B$2:D$301,3,TRUE),",",MATCH(TRUE,Documento!B$2:B$998=F569,0),",",IF(G569="Complementar",0,1),",",IF(H569="","NULL",CONCATENATE("'",H569,"'")),",",I569,",",IF(J569="baixa","'BAIXA'",IF(J569="média","'MEDIA'",IF(J569="alta","'ALTA'","NULL"))),"),")</f>
        <v>(568,9,20,49,114,25,0,NULL,0,'ALTA'),</v>
      </c>
    </row>
    <row r="570" spans="1:11" ht="30.75" customHeight="1">
      <c r="A570" s="27">
        <v>569</v>
      </c>
      <c r="B570" s="37" t="s">
        <v>1011</v>
      </c>
      <c r="C570" s="29" t="s">
        <v>40</v>
      </c>
      <c r="D570" s="28" t="s">
        <v>210</v>
      </c>
      <c r="E570" s="28" t="s">
        <v>304</v>
      </c>
      <c r="F570" s="28" t="s">
        <v>1537</v>
      </c>
      <c r="G570" s="28" t="s">
        <v>1014</v>
      </c>
      <c r="H570" s="28"/>
      <c r="I570" s="92" t="s">
        <v>1809</v>
      </c>
      <c r="J570" s="93" t="s">
        <v>1410</v>
      </c>
      <c r="K570" s="17" t="str">
        <f t="array" ref="K570">CONCATENATE("(",A570,",",VLOOKUP(B570,Núcleo!B$2:E$11,4,TRUE),",",VLOOKUP(C570,'Tipo de Processo'!B$2:D$55,3,TRUE),",",VLOOKUP(D570,'Termo Geral'!B$2:D$173,3,TRUE),",",VLOOKUP(E570,'Termo Específico'!B$2:D$301,3,TRUE),",",MATCH(TRUE,Documento!B$2:B$998=F570,0),",",IF(G570="Complementar",0,1),",",IF(H570="","NULL",CONCATENATE("'",H570,"'")),",",I570,",",IF(J570="baixa","'BAIXA'",IF(J570="média","'MEDIA'",IF(J570="alta","'ALTA'","NULL"))),"),")</f>
        <v>(569,9,20,49,114,697,0,NULL,0,'ALTA'),</v>
      </c>
    </row>
    <row r="571" spans="1:11" ht="30.75" customHeight="1">
      <c r="A571" s="27">
        <v>570</v>
      </c>
      <c r="B571" s="37" t="s">
        <v>1011</v>
      </c>
      <c r="C571" s="29" t="s">
        <v>40</v>
      </c>
      <c r="D571" s="28" t="s">
        <v>210</v>
      </c>
      <c r="E571" s="28" t="s">
        <v>304</v>
      </c>
      <c r="F571" s="28" t="s">
        <v>849</v>
      </c>
      <c r="G571" s="28" t="s">
        <v>1014</v>
      </c>
      <c r="H571" s="28"/>
      <c r="I571" s="92" t="s">
        <v>1809</v>
      </c>
      <c r="J571" s="93" t="s">
        <v>1410</v>
      </c>
      <c r="K571" s="17" t="str">
        <f t="array" ref="K571">CONCATENATE("(",A571,",",VLOOKUP(B571,Núcleo!B$2:E$11,4,TRUE),",",VLOOKUP(C571,'Tipo de Processo'!B$2:D$55,3,TRUE),",",VLOOKUP(D571,'Termo Geral'!B$2:D$173,3,TRUE),",",VLOOKUP(E571,'Termo Específico'!B$2:D$301,3,TRUE),",",MATCH(TRUE,Documento!B$2:B$998=F571,0),",",IF(G571="Complementar",0,1),",",IF(H571="","NULL",CONCATENATE("'",H571,"'")),",",I571,",",IF(J571="baixa","'BAIXA'",IF(J571="média","'MEDIA'",IF(J571="alta","'ALTA'","NULL"))),"),")</f>
        <v>(570,9,20,49,114,661,0,NULL,0,'ALTA'),</v>
      </c>
    </row>
    <row r="572" spans="1:11" ht="30.75" customHeight="1">
      <c r="A572" s="27">
        <v>571</v>
      </c>
      <c r="B572" s="37" t="s">
        <v>1011</v>
      </c>
      <c r="C572" s="28" t="s">
        <v>39</v>
      </c>
      <c r="D572" s="28" t="s">
        <v>207</v>
      </c>
      <c r="E572" s="29" t="s">
        <v>296</v>
      </c>
      <c r="F572" s="29" t="s">
        <v>839</v>
      </c>
      <c r="G572" s="28" t="s">
        <v>1014</v>
      </c>
      <c r="H572" s="28"/>
      <c r="I572" s="92" t="s">
        <v>1809</v>
      </c>
      <c r="J572" s="93" t="s">
        <v>1411</v>
      </c>
      <c r="K572" s="17" t="str">
        <f t="array" ref="K572">CONCATENATE("(",A572,",",VLOOKUP(B572,Núcleo!B$2:E$11,4,TRUE),",",VLOOKUP(C572,'Tipo de Processo'!B$2:D$55,3,TRUE),",",VLOOKUP(D572,'Termo Geral'!B$2:D$173,3,TRUE),",",VLOOKUP(E572,'Termo Específico'!B$2:D$301,3,TRUE),",",MATCH(TRUE,Documento!B$2:B$998=F572,0),",",IF(G572="Complementar",0,1),",",IF(H572="","NULL",CONCATENATE("'",H572,"'")),",",I572,",",IF(J572="baixa","'BAIXA'",IF(J572="média","'MEDIA'",IF(J572="alta","'ALTA'","NULL"))),"),")</f>
        <v>(571,9,30,37,28,266,0,NULL,0,'BAIXA'),</v>
      </c>
    </row>
    <row r="573" spans="1:11" ht="30.75" customHeight="1">
      <c r="A573" s="27">
        <v>572</v>
      </c>
      <c r="B573" s="37" t="s">
        <v>1011</v>
      </c>
      <c r="C573" s="29" t="s">
        <v>39</v>
      </c>
      <c r="D573" s="28" t="s">
        <v>207</v>
      </c>
      <c r="E573" s="28" t="s">
        <v>296</v>
      </c>
      <c r="F573" s="29" t="s">
        <v>1421</v>
      </c>
      <c r="G573" s="28" t="s">
        <v>1014</v>
      </c>
      <c r="H573" s="28"/>
      <c r="I573" s="92" t="s">
        <v>1809</v>
      </c>
      <c r="J573" s="93" t="s">
        <v>1411</v>
      </c>
      <c r="K573" s="17" t="str">
        <f t="array" ref="K573">CONCATENATE("(",A573,",",VLOOKUP(B573,Núcleo!B$2:E$11,4,TRUE),",",VLOOKUP(C573,'Tipo de Processo'!B$2:D$55,3,TRUE),",",VLOOKUP(D573,'Termo Geral'!B$2:D$173,3,TRUE),",",VLOOKUP(E573,'Termo Específico'!B$2:D$301,3,TRUE),",",MATCH(TRUE,Documento!B$2:B$998=F573,0),",",IF(G573="Complementar",0,1),",",IF(H573="","NULL",CONCATENATE("'",H573,"'")),",",I573,",",IF(J573="baixa","'BAIXA'",IF(J573="média","'MEDIA'",IF(J573="alta","'ALTA'","NULL"))),"),")</f>
        <v>(572,9,30,37,28,20,0,NULL,0,'BAIXA'),</v>
      </c>
    </row>
    <row r="574" spans="1:11" ht="30.75" customHeight="1">
      <c r="A574" s="27">
        <v>573</v>
      </c>
      <c r="B574" s="37" t="s">
        <v>1011</v>
      </c>
      <c r="C574" s="29" t="s">
        <v>39</v>
      </c>
      <c r="D574" s="28" t="s">
        <v>207</v>
      </c>
      <c r="E574" s="28" t="s">
        <v>296</v>
      </c>
      <c r="F574" s="29" t="s">
        <v>1586</v>
      </c>
      <c r="G574" s="28" t="s">
        <v>1014</v>
      </c>
      <c r="H574" s="28"/>
      <c r="I574" s="92" t="s">
        <v>1809</v>
      </c>
      <c r="J574" s="93" t="s">
        <v>1411</v>
      </c>
      <c r="K574" s="17" t="str">
        <f t="array" ref="K574">CONCATENATE("(",A574,",",VLOOKUP(B574,Núcleo!B$2:E$11,4,TRUE),",",VLOOKUP(C574,'Tipo de Processo'!B$2:D$55,3,TRUE),",",VLOOKUP(D574,'Termo Geral'!B$2:D$173,3,TRUE),",",VLOOKUP(E574,'Termo Específico'!B$2:D$301,3,TRUE),",",MATCH(TRUE,Documento!B$2:B$998=F574,0),",",IF(G574="Complementar",0,1),",",IF(H574="","NULL",CONCATENATE("'",H574,"'")),",",I574,",",IF(J574="baixa","'BAIXA'",IF(J574="média","'MEDIA'",IF(J574="alta","'ALTA'","NULL"))),"),")</f>
        <v>(573,9,30,37,28,933,0,NULL,0,'BAIXA'),</v>
      </c>
    </row>
    <row r="575" spans="1:11" ht="30.75" customHeight="1">
      <c r="A575" s="27">
        <v>574</v>
      </c>
      <c r="B575" s="37" t="s">
        <v>1011</v>
      </c>
      <c r="C575" s="28" t="s">
        <v>39</v>
      </c>
      <c r="D575" s="28" t="s">
        <v>207</v>
      </c>
      <c r="E575" s="29" t="s">
        <v>345</v>
      </c>
      <c r="F575" s="29" t="s">
        <v>1542</v>
      </c>
      <c r="G575" s="28" t="s">
        <v>1014</v>
      </c>
      <c r="H575" s="28"/>
      <c r="I575" s="92" t="s">
        <v>1809</v>
      </c>
      <c r="J575" s="93" t="s">
        <v>1412</v>
      </c>
      <c r="K575" s="17" t="str">
        <f t="array" ref="K575">CONCATENATE("(",A575,",",VLOOKUP(B575,Núcleo!B$2:E$11,4,TRUE),",",VLOOKUP(C575,'Tipo de Processo'!B$2:D$55,3,TRUE),",",VLOOKUP(D575,'Termo Geral'!B$2:D$173,3,TRUE),",",VLOOKUP(E575,'Termo Específico'!B$2:D$301,3,TRUE),",",MATCH(TRUE,Documento!B$2:B$998=F575,0),",",IF(G575="Complementar",0,1),",",IF(H575="","NULL",CONCATENATE("'",H575,"'")),",",I575,",",IF(J575="baixa","'BAIXA'",IF(J575="média","'MEDIA'",IF(J575="alta","'ALTA'","NULL"))),"),")</f>
        <v>(574,9,30,37,206,715,0,NULL,0,'MEDIA'),</v>
      </c>
    </row>
    <row r="576" spans="1:11" ht="30.75" customHeight="1">
      <c r="A576" s="27">
        <v>575</v>
      </c>
      <c r="B576" s="37" t="s">
        <v>1011</v>
      </c>
      <c r="C576" s="29" t="s">
        <v>39</v>
      </c>
      <c r="D576" s="28" t="s">
        <v>207</v>
      </c>
      <c r="E576" s="28" t="s">
        <v>345</v>
      </c>
      <c r="F576" s="29" t="s">
        <v>1664</v>
      </c>
      <c r="G576" s="28" t="s">
        <v>1014</v>
      </c>
      <c r="H576" s="28"/>
      <c r="I576" s="92" t="s">
        <v>1809</v>
      </c>
      <c r="J576" s="93" t="s">
        <v>1412</v>
      </c>
      <c r="K576" s="17" t="str">
        <f t="array" ref="K576">CONCATENATE("(",A576,",",VLOOKUP(B576,Núcleo!B$2:E$11,4,TRUE),",",VLOOKUP(C576,'Tipo de Processo'!B$2:D$55,3,TRUE),",",VLOOKUP(D576,'Termo Geral'!B$2:D$173,3,TRUE),",",VLOOKUP(E576,'Termo Específico'!B$2:D$301,3,TRUE),",",MATCH(TRUE,Documento!B$2:B$998=F576,0),",",IF(G576="Complementar",0,1),",",IF(H576="","NULL",CONCATENATE("'",H576,"'")),",",I576,",",IF(J576="baixa","'BAIXA'",IF(J576="média","'MEDIA'",IF(J576="alta","'ALTA'","NULL"))),"),")</f>
        <v>(575,9,30,37,206,914,0,NULL,0,'MEDIA'),</v>
      </c>
    </row>
    <row r="577" spans="1:11" ht="30.75" customHeight="1">
      <c r="A577" s="27">
        <v>576</v>
      </c>
      <c r="B577" s="36" t="s">
        <v>1011</v>
      </c>
      <c r="C577" s="29" t="s">
        <v>39</v>
      </c>
      <c r="D577" s="28" t="s">
        <v>207</v>
      </c>
      <c r="E577" s="28" t="s">
        <v>345</v>
      </c>
      <c r="F577" s="29" t="s">
        <v>838</v>
      </c>
      <c r="G577" s="28" t="s">
        <v>1014</v>
      </c>
      <c r="H577" s="28"/>
      <c r="I577" s="92" t="s">
        <v>1809</v>
      </c>
      <c r="J577" s="93" t="s">
        <v>1412</v>
      </c>
      <c r="K577" s="17" t="str">
        <f t="array" ref="K577">CONCATENATE("(",A577,",",VLOOKUP(B577,Núcleo!B$2:E$11,4,TRUE),",",VLOOKUP(C577,'Tipo de Processo'!B$2:D$55,3,TRUE),",",VLOOKUP(D577,'Termo Geral'!B$2:D$173,3,TRUE),",",VLOOKUP(E577,'Termo Específico'!B$2:D$301,3,TRUE),",",MATCH(TRUE,Documento!B$2:B$998=F577,0),",",IF(G577="Complementar",0,1),",",IF(H577="","NULL",CONCATENATE("'",H577,"'")),",",I577,",",IF(J577="baixa","'BAIXA'",IF(J577="média","'MEDIA'",IF(J577="alta","'ALTA'","NULL"))),"),")</f>
        <v>(576,9,30,37,206,551,0,NULL,0,'MEDIA'),</v>
      </c>
    </row>
    <row r="578" spans="1:11" ht="30.75" customHeight="1">
      <c r="A578" s="27">
        <v>577</v>
      </c>
      <c r="B578" s="36" t="s">
        <v>1011</v>
      </c>
      <c r="C578" s="28" t="s">
        <v>39</v>
      </c>
      <c r="D578" s="28" t="s">
        <v>207</v>
      </c>
      <c r="E578" s="29" t="s">
        <v>303</v>
      </c>
      <c r="F578" s="28" t="s">
        <v>839</v>
      </c>
      <c r="G578" s="28" t="s">
        <v>1014</v>
      </c>
      <c r="H578" s="28"/>
      <c r="I578" s="92" t="s">
        <v>1809</v>
      </c>
      <c r="J578" s="93" t="s">
        <v>1411</v>
      </c>
      <c r="K578" s="17" t="str">
        <f t="array" ref="K578">CONCATENATE("(",A578,",",VLOOKUP(B578,Núcleo!B$2:E$11,4,TRUE),",",VLOOKUP(C578,'Tipo de Processo'!B$2:D$55,3,TRUE),",",VLOOKUP(D578,'Termo Geral'!B$2:D$173,3,TRUE),",",VLOOKUP(E578,'Termo Específico'!B$2:D$301,3,TRUE),",",MATCH(TRUE,Documento!B$2:B$998=F578,0),",",IF(G578="Complementar",0,1),",",IF(H578="","NULL",CONCATENATE("'",H578,"'")),",",I578,",",IF(J578="baixa","'BAIXA'",IF(J578="média","'MEDIA'",IF(J578="alta","'ALTA'","NULL"))),"),")</f>
        <v>(577,9,30,37,282,266,0,NULL,0,'BAIXA'),</v>
      </c>
    </row>
    <row r="579" spans="1:11" ht="30.75" customHeight="1">
      <c r="A579" s="27">
        <v>578</v>
      </c>
      <c r="B579" s="36" t="s">
        <v>1011</v>
      </c>
      <c r="C579" s="28" t="s">
        <v>39</v>
      </c>
      <c r="D579" s="28" t="s">
        <v>207</v>
      </c>
      <c r="E579" s="29" t="s">
        <v>303</v>
      </c>
      <c r="F579" s="28" t="s">
        <v>1421</v>
      </c>
      <c r="G579" s="28" t="s">
        <v>1014</v>
      </c>
      <c r="H579" s="28"/>
      <c r="I579" s="92" t="s">
        <v>1809</v>
      </c>
      <c r="J579" s="93" t="s">
        <v>1411</v>
      </c>
      <c r="K579" s="17" t="str">
        <f t="array" ref="K579">CONCATENATE("(",A579,",",VLOOKUP(B579,Núcleo!B$2:E$11,4,TRUE),",",VLOOKUP(C579,'Tipo de Processo'!B$2:D$55,3,TRUE),",",VLOOKUP(D579,'Termo Geral'!B$2:D$173,3,TRUE),",",VLOOKUP(E579,'Termo Específico'!B$2:D$301,3,TRUE),",",MATCH(TRUE,Documento!B$2:B$998=F579,0),",",IF(G579="Complementar",0,1),",",IF(H579="","NULL",CONCATENATE("'",H579,"'")),",",I579,",",IF(J579="baixa","'BAIXA'",IF(J579="média","'MEDIA'",IF(J579="alta","'ALTA'","NULL"))),"),")</f>
        <v>(578,9,30,37,282,20,0,NULL,0,'BAIXA'),</v>
      </c>
    </row>
    <row r="580" spans="1:11" ht="30.75" customHeight="1">
      <c r="A580" s="27">
        <v>579</v>
      </c>
      <c r="B580" s="36" t="s">
        <v>1011</v>
      </c>
      <c r="C580" s="28" t="s">
        <v>39</v>
      </c>
      <c r="D580" s="28" t="s">
        <v>207</v>
      </c>
      <c r="E580" s="29" t="s">
        <v>303</v>
      </c>
      <c r="F580" s="28" t="s">
        <v>1586</v>
      </c>
      <c r="G580" s="28" t="s">
        <v>1014</v>
      </c>
      <c r="H580" s="28"/>
      <c r="I580" s="92" t="s">
        <v>1809</v>
      </c>
      <c r="J580" s="93" t="s">
        <v>1411</v>
      </c>
      <c r="K580" s="17" t="str">
        <f t="array" ref="K580">CONCATENATE("(",A580,",",VLOOKUP(B580,Núcleo!B$2:E$11,4,TRUE),",",VLOOKUP(C580,'Tipo de Processo'!B$2:D$55,3,TRUE),",",VLOOKUP(D580,'Termo Geral'!B$2:D$173,3,TRUE),",",VLOOKUP(E580,'Termo Específico'!B$2:D$301,3,TRUE),",",MATCH(TRUE,Documento!B$2:B$998=F580,0),",",IF(G580="Complementar",0,1),",",IF(H580="","NULL",CONCATENATE("'",H580,"'")),",",I580,",",IF(J580="baixa","'BAIXA'",IF(J580="média","'MEDIA'",IF(J580="alta","'ALTA'","NULL"))),"),")</f>
        <v>(579,9,30,37,282,933,0,NULL,0,'BAIXA'),</v>
      </c>
    </row>
    <row r="581" spans="1:11" ht="30.75" customHeight="1">
      <c r="A581" s="27">
        <v>580</v>
      </c>
      <c r="B581" s="37" t="s">
        <v>1011</v>
      </c>
      <c r="C581" s="28" t="s">
        <v>39</v>
      </c>
      <c r="D581" s="28" t="s">
        <v>207</v>
      </c>
      <c r="E581" s="29" t="s">
        <v>300</v>
      </c>
      <c r="F581" s="28" t="s">
        <v>1478</v>
      </c>
      <c r="G581" s="28" t="s">
        <v>1014</v>
      </c>
      <c r="H581" s="28"/>
      <c r="I581" s="92" t="s">
        <v>1809</v>
      </c>
      <c r="J581" s="93" t="s">
        <v>1412</v>
      </c>
      <c r="K581" s="17" t="str">
        <f t="array" ref="K581">CONCATENATE("(",A581,",",VLOOKUP(B581,Núcleo!B$2:E$11,4,TRUE),",",VLOOKUP(C581,'Tipo de Processo'!B$2:D$55,3,TRUE),",",VLOOKUP(D581,'Termo Geral'!B$2:D$173,3,TRUE),",",VLOOKUP(E581,'Termo Específico'!B$2:D$301,3,TRUE),",",MATCH(TRUE,Documento!B$2:B$998=F581,0),",",IF(G581="Complementar",0,1),",",IF(H581="","NULL",CONCATENATE("'",H581,"'")),",",I581,",",IF(J581="baixa","'BAIXA'",IF(J581="média","'MEDIA'",IF(J581="alta","'ALTA'","NULL"))),"),")</f>
        <v>(580,9,30,37,284,332,0,NULL,0,'MEDIA'),</v>
      </c>
    </row>
    <row r="582" spans="1:11" ht="30.75" customHeight="1">
      <c r="A582" s="27">
        <v>581</v>
      </c>
      <c r="B582" s="36" t="s">
        <v>1011</v>
      </c>
      <c r="C582" s="28" t="s">
        <v>39</v>
      </c>
      <c r="D582" s="28" t="s">
        <v>207</v>
      </c>
      <c r="E582" s="29" t="s">
        <v>300</v>
      </c>
      <c r="F582" s="28" t="s">
        <v>1516</v>
      </c>
      <c r="G582" s="28" t="s">
        <v>1014</v>
      </c>
      <c r="H582" s="28"/>
      <c r="I582" s="92" t="s">
        <v>1809</v>
      </c>
      <c r="J582" s="93" t="s">
        <v>1412</v>
      </c>
      <c r="K582" s="17" t="str">
        <f t="array" ref="K582">CONCATENATE("(",A582,",",VLOOKUP(B582,Núcleo!B$2:E$11,4,TRUE),",",VLOOKUP(C582,'Tipo de Processo'!B$2:D$55,3,TRUE),",",VLOOKUP(D582,'Termo Geral'!B$2:D$173,3,TRUE),",",VLOOKUP(E582,'Termo Específico'!B$2:D$301,3,TRUE),",",MATCH(TRUE,Documento!B$2:B$998=F582,0),",",IF(G582="Complementar",0,1),",",IF(H582="","NULL",CONCATENATE("'",H582,"'")),",",I582,",",IF(J582="baixa","'BAIXA'",IF(J582="média","'MEDIA'",IF(J582="alta","'ALTA'","NULL"))),"),")</f>
        <v>(581,9,30,37,284,588,0,NULL,0,'MEDIA'),</v>
      </c>
    </row>
    <row r="583" spans="1:11" ht="30.75" customHeight="1">
      <c r="A583" s="27">
        <v>582</v>
      </c>
      <c r="B583" s="36" t="s">
        <v>1011</v>
      </c>
      <c r="C583" s="28" t="s">
        <v>39</v>
      </c>
      <c r="D583" s="28" t="s">
        <v>207</v>
      </c>
      <c r="E583" s="29" t="s">
        <v>300</v>
      </c>
      <c r="F583" s="28" t="s">
        <v>838</v>
      </c>
      <c r="G583" s="28" t="s">
        <v>1014</v>
      </c>
      <c r="H583" s="28"/>
      <c r="I583" s="92" t="s">
        <v>1809</v>
      </c>
      <c r="J583" s="93" t="s">
        <v>1412</v>
      </c>
      <c r="K583" s="17" t="str">
        <f t="array" ref="K583">CONCATENATE("(",A583,",",VLOOKUP(B583,Núcleo!B$2:E$11,4,TRUE),",",VLOOKUP(C583,'Tipo de Processo'!B$2:D$55,3,TRUE),",",VLOOKUP(D583,'Termo Geral'!B$2:D$173,3,TRUE),",",VLOOKUP(E583,'Termo Específico'!B$2:D$301,3,TRUE),",",MATCH(TRUE,Documento!B$2:B$998=F583,0),",",IF(G583="Complementar",0,1),",",IF(H583="","NULL",CONCATENATE("'",H583,"'")),",",I583,",",IF(J583="baixa","'BAIXA'",IF(J583="média","'MEDIA'",IF(J583="alta","'ALTA'","NULL"))),"),")</f>
        <v>(582,9,30,37,284,551,0,NULL,0,'MEDIA'),</v>
      </c>
    </row>
    <row r="584" spans="1:11" ht="30.75" customHeight="1">
      <c r="A584" s="27">
        <v>583</v>
      </c>
      <c r="B584" s="37" t="s">
        <v>1011</v>
      </c>
      <c r="C584" s="28" t="s">
        <v>39</v>
      </c>
      <c r="D584" s="28" t="s">
        <v>207</v>
      </c>
      <c r="E584" s="29" t="s">
        <v>301</v>
      </c>
      <c r="F584" s="28" t="s">
        <v>1531</v>
      </c>
      <c r="G584" s="28" t="s">
        <v>1014</v>
      </c>
      <c r="H584" s="28"/>
      <c r="I584" s="92" t="s">
        <v>1809</v>
      </c>
      <c r="J584" s="93" t="s">
        <v>1412</v>
      </c>
      <c r="K584" s="17" t="str">
        <f t="array" ref="K584">CONCATENATE("(",A584,",",VLOOKUP(B584,Núcleo!B$2:E$11,4,TRUE),",",VLOOKUP(C584,'Tipo de Processo'!B$2:D$55,3,TRUE),",",VLOOKUP(D584,'Termo Geral'!B$2:D$173,3,TRUE),",",VLOOKUP(E584,'Termo Específico'!B$2:D$301,3,TRUE),",",MATCH(TRUE,Documento!B$2:B$998=F584,0),",",IF(G584="Complementar",0,1),",",IF(H584="","NULL",CONCATENATE("'",H584,"'")),",",I584,",",IF(J584="baixa","'BAIXA'",IF(J584="média","'MEDIA'",IF(J584="alta","'ALTA'","NULL"))),"),")</f>
        <v>(583,9,30,37,288,679,0,NULL,0,'MEDIA'),</v>
      </c>
    </row>
    <row r="585" spans="1:11" ht="30.75" customHeight="1">
      <c r="A585" s="27">
        <v>584</v>
      </c>
      <c r="B585" s="37" t="s">
        <v>1011</v>
      </c>
      <c r="C585" s="28" t="s">
        <v>39</v>
      </c>
      <c r="D585" s="28" t="s">
        <v>209</v>
      </c>
      <c r="E585" s="29" t="s">
        <v>296</v>
      </c>
      <c r="F585" s="28" t="s">
        <v>839</v>
      </c>
      <c r="G585" s="28" t="s">
        <v>1014</v>
      </c>
      <c r="H585" s="28"/>
      <c r="I585" s="92" t="s">
        <v>1809</v>
      </c>
      <c r="J585" s="93" t="s">
        <v>1411</v>
      </c>
      <c r="K585" s="17" t="str">
        <f t="array" ref="K585">CONCATENATE("(",A585,",",VLOOKUP(B585,Núcleo!B$2:E$11,4,TRUE),",",VLOOKUP(C585,'Tipo de Processo'!B$2:D$55,3,TRUE),",",VLOOKUP(D585,'Termo Geral'!B$2:D$173,3,TRUE),",",VLOOKUP(E585,'Termo Específico'!B$2:D$301,3,TRUE),",",MATCH(TRUE,Documento!B$2:B$998=F585,0),",",IF(G585="Complementar",0,1),",",IF(H585="","NULL",CONCATENATE("'",H585,"'")),",",I585,",",IF(J585="baixa","'BAIXA'",IF(J585="média","'MEDIA'",IF(J585="alta","'ALTA'","NULL"))),"),")</f>
        <v>(584,9,30,48,28,266,0,NULL,0,'BAIXA'),</v>
      </c>
    </row>
    <row r="586" spans="1:11" ht="30.75" customHeight="1">
      <c r="A586" s="27">
        <v>585</v>
      </c>
      <c r="B586" s="37" t="s">
        <v>1011</v>
      </c>
      <c r="C586" s="28" t="s">
        <v>39</v>
      </c>
      <c r="D586" s="28" t="s">
        <v>209</v>
      </c>
      <c r="E586" s="29" t="s">
        <v>296</v>
      </c>
      <c r="F586" s="28" t="s">
        <v>1421</v>
      </c>
      <c r="G586" s="28" t="s">
        <v>1014</v>
      </c>
      <c r="H586" s="28"/>
      <c r="I586" s="92" t="s">
        <v>1809</v>
      </c>
      <c r="J586" s="93" t="s">
        <v>1411</v>
      </c>
      <c r="K586" s="17" t="str">
        <f t="array" ref="K586">CONCATENATE("(",A586,",",VLOOKUP(B586,Núcleo!B$2:E$11,4,TRUE),",",VLOOKUP(C586,'Tipo de Processo'!B$2:D$55,3,TRUE),",",VLOOKUP(D586,'Termo Geral'!B$2:D$173,3,TRUE),",",VLOOKUP(E586,'Termo Específico'!B$2:D$301,3,TRUE),",",MATCH(TRUE,Documento!B$2:B$998=F586,0),",",IF(G586="Complementar",0,1),",",IF(H586="","NULL",CONCATENATE("'",H586,"'")),",",I586,",",IF(J586="baixa","'BAIXA'",IF(J586="média","'MEDIA'",IF(J586="alta","'ALTA'","NULL"))),"),")</f>
        <v>(585,9,30,48,28,20,0,NULL,0,'BAIXA'),</v>
      </c>
    </row>
    <row r="587" spans="1:11" ht="30.75" customHeight="1">
      <c r="A587" s="27">
        <v>586</v>
      </c>
      <c r="B587" s="37" t="s">
        <v>1011</v>
      </c>
      <c r="C587" s="28" t="s">
        <v>39</v>
      </c>
      <c r="D587" s="28" t="s">
        <v>209</v>
      </c>
      <c r="E587" s="29" t="s">
        <v>296</v>
      </c>
      <c r="F587" s="28" t="s">
        <v>1586</v>
      </c>
      <c r="G587" s="28" t="s">
        <v>1014</v>
      </c>
      <c r="H587" s="28"/>
      <c r="I587" s="92" t="s">
        <v>1809</v>
      </c>
      <c r="J587" s="93" t="s">
        <v>1411</v>
      </c>
      <c r="K587" s="17" t="str">
        <f t="array" ref="K587">CONCATENATE("(",A587,",",VLOOKUP(B587,Núcleo!B$2:E$11,4,TRUE),",",VLOOKUP(C587,'Tipo de Processo'!B$2:D$55,3,TRUE),",",VLOOKUP(D587,'Termo Geral'!B$2:D$173,3,TRUE),",",VLOOKUP(E587,'Termo Específico'!B$2:D$301,3,TRUE),",",MATCH(TRUE,Documento!B$2:B$998=F587,0),",",IF(G587="Complementar",0,1),",",IF(H587="","NULL",CONCATENATE("'",H587,"'")),",",I587,",",IF(J587="baixa","'BAIXA'",IF(J587="média","'MEDIA'",IF(J587="alta","'ALTA'","NULL"))),"),")</f>
        <v>(586,9,30,48,28,933,0,NULL,0,'BAIXA'),</v>
      </c>
    </row>
    <row r="588" spans="1:11" ht="30.75" customHeight="1">
      <c r="A588" s="27">
        <v>587</v>
      </c>
      <c r="B588" s="37" t="s">
        <v>1011</v>
      </c>
      <c r="C588" s="28" t="s">
        <v>39</v>
      </c>
      <c r="D588" s="28" t="s">
        <v>209</v>
      </c>
      <c r="E588" s="29" t="s">
        <v>298</v>
      </c>
      <c r="F588" s="28" t="s">
        <v>1542</v>
      </c>
      <c r="G588" s="28" t="s">
        <v>1014</v>
      </c>
      <c r="H588" s="28"/>
      <c r="I588" s="92" t="s">
        <v>1809</v>
      </c>
      <c r="J588" s="93" t="s">
        <v>1412</v>
      </c>
      <c r="K588" s="17" t="str">
        <f t="array" ref="K588">CONCATENATE("(",A588,",",VLOOKUP(B588,Núcleo!B$2:E$11,4,TRUE),",",VLOOKUP(C588,'Tipo de Processo'!B$2:D$55,3,TRUE),",",VLOOKUP(D588,'Termo Geral'!B$2:D$173,3,TRUE),",",VLOOKUP(E588,'Termo Específico'!B$2:D$301,3,TRUE),",",MATCH(TRUE,Documento!B$2:B$998=F588,0),",",IF(G588="Complementar",0,1),",",IF(H588="","NULL",CONCATENATE("'",H588,"'")),",",I588,",",IF(J588="baixa","'BAIXA'",IF(J588="média","'MEDIA'",IF(J588="alta","'ALTA'","NULL"))),"),")</f>
        <v>(587,9,30,48,205,715,0,NULL,0,'MEDIA'),</v>
      </c>
    </row>
    <row r="589" spans="1:11" ht="30.75" customHeight="1">
      <c r="A589" s="27">
        <v>588</v>
      </c>
      <c r="B589" s="37" t="s">
        <v>1011</v>
      </c>
      <c r="C589" s="28" t="s">
        <v>39</v>
      </c>
      <c r="D589" s="28" t="s">
        <v>209</v>
      </c>
      <c r="E589" s="29" t="s">
        <v>298</v>
      </c>
      <c r="F589" s="28" t="s">
        <v>1664</v>
      </c>
      <c r="G589" s="28" t="s">
        <v>1014</v>
      </c>
      <c r="H589" s="28"/>
      <c r="I589" s="92" t="s">
        <v>1809</v>
      </c>
      <c r="J589" s="93" t="s">
        <v>1412</v>
      </c>
      <c r="K589" s="17" t="str">
        <f t="array" ref="K589">CONCATENATE("(",A589,",",VLOOKUP(B589,Núcleo!B$2:E$11,4,TRUE),",",VLOOKUP(C589,'Tipo de Processo'!B$2:D$55,3,TRUE),",",VLOOKUP(D589,'Termo Geral'!B$2:D$173,3,TRUE),",",VLOOKUP(E589,'Termo Específico'!B$2:D$301,3,TRUE),",",MATCH(TRUE,Documento!B$2:B$998=F589,0),",",IF(G589="Complementar",0,1),",",IF(H589="","NULL",CONCATENATE("'",H589,"'")),",",I589,",",IF(J589="baixa","'BAIXA'",IF(J589="média","'MEDIA'",IF(J589="alta","'ALTA'","NULL"))),"),")</f>
        <v>(588,9,30,48,205,914,0,NULL,0,'MEDIA'),</v>
      </c>
    </row>
    <row r="590" spans="1:11" ht="30.75" customHeight="1">
      <c r="A590" s="27">
        <v>589</v>
      </c>
      <c r="B590" s="37" t="s">
        <v>1011</v>
      </c>
      <c r="C590" s="28" t="s">
        <v>39</v>
      </c>
      <c r="D590" s="28" t="s">
        <v>209</v>
      </c>
      <c r="E590" s="29" t="s">
        <v>298</v>
      </c>
      <c r="F590" s="28" t="s">
        <v>838</v>
      </c>
      <c r="G590" s="28" t="s">
        <v>1014</v>
      </c>
      <c r="H590" s="28"/>
      <c r="I590" s="92" t="s">
        <v>1809</v>
      </c>
      <c r="J590" s="93" t="s">
        <v>1412</v>
      </c>
      <c r="K590" s="17" t="str">
        <f t="array" ref="K590">CONCATENATE("(",A590,",",VLOOKUP(B590,Núcleo!B$2:E$11,4,TRUE),",",VLOOKUP(C590,'Tipo de Processo'!B$2:D$55,3,TRUE),",",VLOOKUP(D590,'Termo Geral'!B$2:D$173,3,TRUE),",",VLOOKUP(E590,'Termo Específico'!B$2:D$301,3,TRUE),",",MATCH(TRUE,Documento!B$2:B$998=F590,0),",",IF(G590="Complementar",0,1),",",IF(H590="","NULL",CONCATENATE("'",H590,"'")),",",I590,",",IF(J590="baixa","'BAIXA'",IF(J590="média","'MEDIA'",IF(J590="alta","'ALTA'","NULL"))),"),")</f>
        <v>(589,9,30,48,205,551,0,NULL,0,'MEDIA'),</v>
      </c>
    </row>
    <row r="591" spans="1:11" ht="30.75" customHeight="1">
      <c r="A591" s="27">
        <v>590</v>
      </c>
      <c r="B591" s="37" t="s">
        <v>1011</v>
      </c>
      <c r="C591" s="28" t="s">
        <v>39</v>
      </c>
      <c r="D591" s="28" t="s">
        <v>209</v>
      </c>
      <c r="E591" s="29" t="s">
        <v>303</v>
      </c>
      <c r="F591" s="28" t="s">
        <v>839</v>
      </c>
      <c r="G591" s="28" t="s">
        <v>1014</v>
      </c>
      <c r="H591" s="28"/>
      <c r="I591" s="92" t="s">
        <v>1809</v>
      </c>
      <c r="J591" s="93" t="s">
        <v>1411</v>
      </c>
      <c r="K591" s="17" t="str">
        <f t="array" ref="K591">CONCATENATE("(",A591,",",VLOOKUP(B591,Núcleo!B$2:E$11,4,TRUE),",",VLOOKUP(C591,'Tipo de Processo'!B$2:D$55,3,TRUE),",",VLOOKUP(D591,'Termo Geral'!B$2:D$173,3,TRUE),",",VLOOKUP(E591,'Termo Específico'!B$2:D$301,3,TRUE),",",MATCH(TRUE,Documento!B$2:B$998=F591,0),",",IF(G591="Complementar",0,1),",",IF(H591="","NULL",CONCATENATE("'",H591,"'")),",",I591,",",IF(J591="baixa","'BAIXA'",IF(J591="média","'MEDIA'",IF(J591="alta","'ALTA'","NULL"))),"),")</f>
        <v>(590,9,30,48,282,266,0,NULL,0,'BAIXA'),</v>
      </c>
    </row>
    <row r="592" spans="1:11" ht="30.75" customHeight="1">
      <c r="A592" s="27">
        <v>591</v>
      </c>
      <c r="B592" s="37" t="s">
        <v>1011</v>
      </c>
      <c r="C592" s="28" t="s">
        <v>39</v>
      </c>
      <c r="D592" s="28" t="s">
        <v>209</v>
      </c>
      <c r="E592" s="29" t="s">
        <v>303</v>
      </c>
      <c r="F592" s="28" t="s">
        <v>1421</v>
      </c>
      <c r="G592" s="28" t="s">
        <v>1014</v>
      </c>
      <c r="H592" s="28"/>
      <c r="I592" s="92" t="s">
        <v>1809</v>
      </c>
      <c r="J592" s="93" t="s">
        <v>1411</v>
      </c>
      <c r="K592" s="17" t="str">
        <f t="array" ref="K592">CONCATENATE("(",A592,",",VLOOKUP(B592,Núcleo!B$2:E$11,4,TRUE),",",VLOOKUP(C592,'Tipo de Processo'!B$2:D$55,3,TRUE),",",VLOOKUP(D592,'Termo Geral'!B$2:D$173,3,TRUE),",",VLOOKUP(E592,'Termo Específico'!B$2:D$301,3,TRUE),",",MATCH(TRUE,Documento!B$2:B$998=F592,0),",",IF(G592="Complementar",0,1),",",IF(H592="","NULL",CONCATENATE("'",H592,"'")),",",I592,",",IF(J592="baixa","'BAIXA'",IF(J592="média","'MEDIA'",IF(J592="alta","'ALTA'","NULL"))),"),")</f>
        <v>(591,9,30,48,282,20,0,NULL,0,'BAIXA'),</v>
      </c>
    </row>
    <row r="593" spans="1:11" ht="30.75" customHeight="1">
      <c r="A593" s="27">
        <v>592</v>
      </c>
      <c r="B593" s="37" t="s">
        <v>1011</v>
      </c>
      <c r="C593" s="28" t="s">
        <v>39</v>
      </c>
      <c r="D593" s="28" t="s">
        <v>209</v>
      </c>
      <c r="E593" s="29" t="s">
        <v>303</v>
      </c>
      <c r="F593" s="28" t="s">
        <v>1586</v>
      </c>
      <c r="G593" s="28" t="s">
        <v>1014</v>
      </c>
      <c r="H593" s="28"/>
      <c r="I593" s="92" t="s">
        <v>1809</v>
      </c>
      <c r="J593" s="93" t="s">
        <v>1411</v>
      </c>
      <c r="K593" s="17" t="str">
        <f t="array" ref="K593">CONCATENATE("(",A593,",",VLOOKUP(B593,Núcleo!B$2:E$11,4,TRUE),",",VLOOKUP(C593,'Tipo de Processo'!B$2:D$55,3,TRUE),",",VLOOKUP(D593,'Termo Geral'!B$2:D$173,3,TRUE),",",VLOOKUP(E593,'Termo Específico'!B$2:D$301,3,TRUE),",",MATCH(TRUE,Documento!B$2:B$998=F593,0),",",IF(G593="Complementar",0,1),",",IF(H593="","NULL",CONCATENATE("'",H593,"'")),",",I593,",",IF(J593="baixa","'BAIXA'",IF(J593="média","'MEDIA'",IF(J593="alta","'ALTA'","NULL"))),"),")</f>
        <v>(592,9,30,48,282,933,0,NULL,0,'BAIXA'),</v>
      </c>
    </row>
    <row r="594" spans="1:11" ht="30.75" customHeight="1">
      <c r="A594" s="27">
        <v>593</v>
      </c>
      <c r="B594" s="37" t="s">
        <v>1011</v>
      </c>
      <c r="C594" s="28" t="s">
        <v>39</v>
      </c>
      <c r="D594" s="28" t="s">
        <v>209</v>
      </c>
      <c r="E594" s="29" t="s">
        <v>300</v>
      </c>
      <c r="F594" s="28" t="s">
        <v>1478</v>
      </c>
      <c r="G594" s="28" t="s">
        <v>1014</v>
      </c>
      <c r="H594" s="28"/>
      <c r="I594" s="92" t="s">
        <v>1809</v>
      </c>
      <c r="J594" s="93" t="s">
        <v>1411</v>
      </c>
      <c r="K594" s="17" t="str">
        <f t="array" ref="K594">CONCATENATE("(",A594,",",VLOOKUP(B594,Núcleo!B$2:E$11,4,TRUE),",",VLOOKUP(C594,'Tipo de Processo'!B$2:D$55,3,TRUE),",",VLOOKUP(D594,'Termo Geral'!B$2:D$173,3,TRUE),",",VLOOKUP(E594,'Termo Específico'!B$2:D$301,3,TRUE),",",MATCH(TRUE,Documento!B$2:B$998=F594,0),",",IF(G594="Complementar",0,1),",",IF(H594="","NULL",CONCATENATE("'",H594,"'")),",",I594,",",IF(J594="baixa","'BAIXA'",IF(J594="média","'MEDIA'",IF(J594="alta","'ALTA'","NULL"))),"),")</f>
        <v>(593,9,30,48,284,332,0,NULL,0,'BAIXA'),</v>
      </c>
    </row>
    <row r="595" spans="1:11" ht="30.75" customHeight="1">
      <c r="A595" s="27">
        <v>594</v>
      </c>
      <c r="B595" s="37" t="s">
        <v>1011</v>
      </c>
      <c r="C595" s="28" t="s">
        <v>39</v>
      </c>
      <c r="D595" s="28" t="s">
        <v>209</v>
      </c>
      <c r="E595" s="29" t="s">
        <v>300</v>
      </c>
      <c r="F595" s="28" t="s">
        <v>1516</v>
      </c>
      <c r="G595" s="28" t="s">
        <v>1014</v>
      </c>
      <c r="H595" s="28"/>
      <c r="I595" s="92" t="s">
        <v>1809</v>
      </c>
      <c r="J595" s="93" t="s">
        <v>1411</v>
      </c>
      <c r="K595" s="17" t="str">
        <f t="array" ref="K595">CONCATENATE("(",A595,",",VLOOKUP(B595,Núcleo!B$2:E$11,4,TRUE),",",VLOOKUP(C595,'Tipo de Processo'!B$2:D$55,3,TRUE),",",VLOOKUP(D595,'Termo Geral'!B$2:D$173,3,TRUE),",",VLOOKUP(E595,'Termo Específico'!B$2:D$301,3,TRUE),",",MATCH(TRUE,Documento!B$2:B$998=F595,0),",",IF(G595="Complementar",0,1),",",IF(H595="","NULL",CONCATENATE("'",H595,"'")),",",I595,",",IF(J595="baixa","'BAIXA'",IF(J595="média","'MEDIA'",IF(J595="alta","'ALTA'","NULL"))),"),")</f>
        <v>(594,9,30,48,284,588,0,NULL,0,'BAIXA'),</v>
      </c>
    </row>
    <row r="596" spans="1:11" ht="30.75" customHeight="1">
      <c r="A596" s="27">
        <v>595</v>
      </c>
      <c r="B596" s="37" t="s">
        <v>1011</v>
      </c>
      <c r="C596" s="28" t="s">
        <v>39</v>
      </c>
      <c r="D596" s="28" t="s">
        <v>209</v>
      </c>
      <c r="E596" s="29" t="s">
        <v>300</v>
      </c>
      <c r="F596" s="28" t="s">
        <v>838</v>
      </c>
      <c r="G596" s="28" t="s">
        <v>1014</v>
      </c>
      <c r="H596" s="28"/>
      <c r="I596" s="92" t="s">
        <v>1809</v>
      </c>
      <c r="J596" s="93" t="s">
        <v>1411</v>
      </c>
      <c r="K596" s="17" t="str">
        <f t="array" ref="K596">CONCATENATE("(",A596,",",VLOOKUP(B596,Núcleo!B$2:E$11,4,TRUE),",",VLOOKUP(C596,'Tipo de Processo'!B$2:D$55,3,TRUE),",",VLOOKUP(D596,'Termo Geral'!B$2:D$173,3,TRUE),",",VLOOKUP(E596,'Termo Específico'!B$2:D$301,3,TRUE),",",MATCH(TRUE,Documento!B$2:B$998=F596,0),",",IF(G596="Complementar",0,1),",",IF(H596="","NULL",CONCATENATE("'",H596,"'")),",",I596,",",IF(J596="baixa","'BAIXA'",IF(J596="média","'MEDIA'",IF(J596="alta","'ALTA'","NULL"))),"),")</f>
        <v>(595,9,30,48,284,551,0,NULL,0,'BAIXA'),</v>
      </c>
    </row>
    <row r="597" spans="1:11" ht="30.75" customHeight="1">
      <c r="A597" s="27">
        <v>596</v>
      </c>
      <c r="B597" s="37" t="s">
        <v>1011</v>
      </c>
      <c r="C597" s="28" t="s">
        <v>39</v>
      </c>
      <c r="D597" s="28" t="s">
        <v>209</v>
      </c>
      <c r="E597" s="29" t="s">
        <v>301</v>
      </c>
      <c r="F597" s="28" t="s">
        <v>1531</v>
      </c>
      <c r="G597" s="28" t="s">
        <v>1014</v>
      </c>
      <c r="H597" s="28"/>
      <c r="I597" s="92" t="s">
        <v>1809</v>
      </c>
      <c r="J597" s="93" t="s">
        <v>1412</v>
      </c>
      <c r="K597" s="17" t="str">
        <f t="array" ref="K597">CONCATENATE("(",A597,",",VLOOKUP(B597,Núcleo!B$2:E$11,4,TRUE),",",VLOOKUP(C597,'Tipo de Processo'!B$2:D$55,3,TRUE),",",VLOOKUP(D597,'Termo Geral'!B$2:D$173,3,TRUE),",",VLOOKUP(E597,'Termo Específico'!B$2:D$301,3,TRUE),",",MATCH(TRUE,Documento!B$2:B$998=F597,0),",",IF(G597="Complementar",0,1),",",IF(H597="","NULL",CONCATENATE("'",H597,"'")),",",I597,",",IF(J597="baixa","'BAIXA'",IF(J597="média","'MEDIA'",IF(J597="alta","'ALTA'","NULL"))),"),")</f>
        <v>(596,9,30,48,288,679,0,NULL,0,'MEDIA'),</v>
      </c>
    </row>
    <row r="598" spans="1:11" ht="30.75" customHeight="1">
      <c r="A598" s="27">
        <v>597</v>
      </c>
      <c r="B598" s="37" t="s">
        <v>1011</v>
      </c>
      <c r="C598" s="29" t="s">
        <v>39</v>
      </c>
      <c r="D598" s="29" t="s">
        <v>211</v>
      </c>
      <c r="E598" s="28" t="s">
        <v>1033</v>
      </c>
      <c r="F598" s="28" t="s">
        <v>1034</v>
      </c>
      <c r="G598" s="28" t="s">
        <v>1014</v>
      </c>
      <c r="H598" s="28"/>
      <c r="I598" s="92" t="s">
        <v>1809</v>
      </c>
      <c r="J598" s="93" t="s">
        <v>1412</v>
      </c>
      <c r="K598" s="17" t="str">
        <f t="array" ref="K598">CONCATENATE("(",A598,",",VLOOKUP(B598,Núcleo!B$2:E$11,4,TRUE),",",VLOOKUP(C598,'Tipo de Processo'!B$2:D$55,3,TRUE),",",VLOOKUP(D598,'Termo Geral'!B$2:D$173,3,TRUE),",",VLOOKUP(E598,'Termo Específico'!B$2:D$301,3,TRUE),",",MATCH(TRUE,Documento!B$2:B$998=F598,0),",",IF(G598="Complementar",0,1),",",IF(H598="","NULL",CONCATENATE("'",H598,"'")),",",I598,",",IF(J598="baixa","'BAIXA'",IF(J598="média","'MEDIA'",IF(J598="alta","'ALTA'","NULL"))),"),")</f>
        <v>(597,9,30,54,152,736,0,NULL,0,'MEDIA'),</v>
      </c>
    </row>
    <row r="599" spans="1:11" ht="30.75" customHeight="1">
      <c r="A599" s="27">
        <v>598</v>
      </c>
      <c r="B599" s="37" t="s">
        <v>1011</v>
      </c>
      <c r="C599" s="28" t="s">
        <v>39</v>
      </c>
      <c r="D599" s="28" t="s">
        <v>211</v>
      </c>
      <c r="E599" s="28" t="s">
        <v>315</v>
      </c>
      <c r="F599" s="28" t="s">
        <v>895</v>
      </c>
      <c r="G599" s="28" t="s">
        <v>1014</v>
      </c>
      <c r="H599" s="28"/>
      <c r="I599" s="92" t="s">
        <v>1809</v>
      </c>
      <c r="J599" s="93" t="s">
        <v>1411</v>
      </c>
      <c r="K599" s="17" t="str">
        <f t="array" ref="K599">CONCATENATE("(",A599,",",VLOOKUP(B599,Núcleo!B$2:E$11,4,TRUE),",",VLOOKUP(C599,'Tipo de Processo'!B$2:D$55,3,TRUE),",",VLOOKUP(D599,'Termo Geral'!B$2:D$173,3,TRUE),",",VLOOKUP(E599,'Termo Específico'!B$2:D$301,3,TRUE),",",MATCH(TRUE,Documento!B$2:B$998=F599,0),",",IF(G599="Complementar",0,1),",",IF(H599="","NULL",CONCATENATE("'",H599,"'")),",",I599,",",IF(J599="baixa","'BAIXA'",IF(J599="média","'MEDIA'",IF(J599="alta","'ALTA'","NULL"))),"),")</f>
        <v>(598,9,30,54,190,735,0,NULL,0,'BAIXA'),</v>
      </c>
    </row>
    <row r="600" spans="1:11" ht="30.75" customHeight="1">
      <c r="A600" s="27">
        <v>599</v>
      </c>
      <c r="B600" s="37" t="s">
        <v>1011</v>
      </c>
      <c r="C600" s="28" t="s">
        <v>39</v>
      </c>
      <c r="D600" s="28" t="s">
        <v>212</v>
      </c>
      <c r="E600" s="28" t="s">
        <v>320</v>
      </c>
      <c r="F600" s="28" t="s">
        <v>909</v>
      </c>
      <c r="G600" s="28" t="s">
        <v>1014</v>
      </c>
      <c r="H600" s="28"/>
      <c r="I600" s="92" t="s">
        <v>1809</v>
      </c>
      <c r="J600" s="93" t="s">
        <v>1412</v>
      </c>
      <c r="K600" s="17" t="str">
        <f t="array" ref="K600">CONCATENATE("(",A600,",",VLOOKUP(B600,Núcleo!B$2:E$11,4,TRUE),",",VLOOKUP(C600,'Tipo de Processo'!B$2:D$55,3,TRUE),",",VLOOKUP(D600,'Termo Geral'!B$2:D$173,3,TRUE),",",VLOOKUP(E600,'Termo Específico'!B$2:D$301,3,TRUE),",",MATCH(TRUE,Documento!B$2:B$998=F600,0),",",IF(G600="Complementar",0,1),",",IF(H600="","NULL",CONCATENATE("'",H600,"'")),",",I600,",",IF(J600="baixa","'BAIXA'",IF(J600="média","'MEDIA'",IF(J600="alta","'ALTA'","NULL"))),"),")</f>
        <v>(599,9,30,58,202,5,0,NULL,0,'MEDIA'),</v>
      </c>
    </row>
    <row r="601" spans="1:11" ht="30.75" customHeight="1">
      <c r="A601" s="27">
        <v>600</v>
      </c>
      <c r="B601" s="37" t="s">
        <v>1011</v>
      </c>
      <c r="C601" s="28" t="s">
        <v>39</v>
      </c>
      <c r="D601" s="28" t="s">
        <v>212</v>
      </c>
      <c r="E601" s="28" t="s">
        <v>321</v>
      </c>
      <c r="F601" s="28" t="s">
        <v>909</v>
      </c>
      <c r="G601" s="28" t="s">
        <v>1014</v>
      </c>
      <c r="H601" s="28"/>
      <c r="I601" s="92" t="s">
        <v>1809</v>
      </c>
      <c r="J601" s="93" t="s">
        <v>1412</v>
      </c>
      <c r="K601" s="17" t="str">
        <f t="array" ref="K601">CONCATENATE("(",A601,",",VLOOKUP(B601,Núcleo!B$2:E$11,4,TRUE),",",VLOOKUP(C601,'Tipo de Processo'!B$2:D$55,3,TRUE),",",VLOOKUP(D601,'Termo Geral'!B$2:D$173,3,TRUE),",",VLOOKUP(E601,'Termo Específico'!B$2:D$301,3,TRUE),",",MATCH(TRUE,Documento!B$2:B$998=F601,0),",",IF(G601="Complementar",0,1),",",IF(H601="","NULL",CONCATENATE("'",H601,"'")),",",I601,",",IF(J601="baixa","'BAIXA'",IF(J601="média","'MEDIA'",IF(J601="alta","'ALTA'","NULL"))),"),")</f>
        <v>(600,9,30,58,229,5,0,NULL,0,'MEDIA'),</v>
      </c>
    </row>
    <row r="602" spans="1:11" ht="30.75" customHeight="1">
      <c r="A602" s="27">
        <v>601</v>
      </c>
      <c r="B602" s="37" t="s">
        <v>1011</v>
      </c>
      <c r="C602" s="28" t="s">
        <v>39</v>
      </c>
      <c r="D602" s="28" t="s">
        <v>212</v>
      </c>
      <c r="E602" s="28" t="s">
        <v>325</v>
      </c>
      <c r="F602" s="28" t="s">
        <v>909</v>
      </c>
      <c r="G602" s="28" t="s">
        <v>1014</v>
      </c>
      <c r="H602" s="28"/>
      <c r="I602" s="92" t="s">
        <v>1809</v>
      </c>
      <c r="J602" s="93" t="s">
        <v>1412</v>
      </c>
      <c r="K602" s="17" t="str">
        <f t="array" ref="K602">CONCATENATE("(",A602,",",VLOOKUP(B602,Núcleo!B$2:E$11,4,TRUE),",",VLOOKUP(C602,'Tipo de Processo'!B$2:D$55,3,TRUE),",",VLOOKUP(D602,'Termo Geral'!B$2:D$173,3,TRUE),",",VLOOKUP(E602,'Termo Específico'!B$2:D$301,3,TRUE),",",MATCH(TRUE,Documento!B$2:B$998=F602,0),",",IF(G602="Complementar",0,1),",",IF(H602="","NULL",CONCATENATE("'",H602,"'")),",",I602,",",IF(J602="baixa","'BAIXA'",IF(J602="média","'MEDIA'",IF(J602="alta","'ALTA'","NULL"))),"),")</f>
        <v>(601,9,30,58,276,5,0,NULL,0,'MEDIA'),</v>
      </c>
    </row>
    <row r="603" spans="1:11" ht="30.75" customHeight="1">
      <c r="A603" s="27">
        <v>602</v>
      </c>
      <c r="B603" s="37" t="s">
        <v>1011</v>
      </c>
      <c r="C603" s="28" t="s">
        <v>39</v>
      </c>
      <c r="D603" s="28" t="s">
        <v>212</v>
      </c>
      <c r="E603" s="28" t="s">
        <v>326</v>
      </c>
      <c r="F603" s="28" t="s">
        <v>909</v>
      </c>
      <c r="G603" s="28" t="s">
        <v>1014</v>
      </c>
      <c r="H603" s="28"/>
      <c r="I603" s="92" t="s">
        <v>1809</v>
      </c>
      <c r="J603" s="93" t="s">
        <v>1412</v>
      </c>
      <c r="K603" s="17" t="str">
        <f t="array" ref="K603">CONCATENATE("(",A603,",",VLOOKUP(B603,Núcleo!B$2:E$11,4,TRUE),",",VLOOKUP(C603,'Tipo de Processo'!B$2:D$55,3,TRUE),",",VLOOKUP(D603,'Termo Geral'!B$2:D$173,3,TRUE),",",VLOOKUP(E603,'Termo Específico'!B$2:D$301,3,TRUE),",",MATCH(TRUE,Documento!B$2:B$998=F603,0),",",IF(G603="Complementar",0,1),",",IF(H603="","NULL",CONCATENATE("'",H603,"'")),",",I603,",",IF(J603="baixa","'BAIXA'",IF(J603="média","'MEDIA'",IF(J603="alta","'ALTA'","NULL"))),"),")</f>
        <v>(602,9,30,58,277,5,0,NULL,0,'MEDIA'),</v>
      </c>
    </row>
    <row r="604" spans="1:11" ht="30.75" customHeight="1">
      <c r="A604" s="27">
        <v>603</v>
      </c>
      <c r="B604" s="37" t="s">
        <v>1011</v>
      </c>
      <c r="C604" s="28" t="s">
        <v>39</v>
      </c>
      <c r="D604" s="28" t="s">
        <v>212</v>
      </c>
      <c r="E604" s="28" t="s">
        <v>327</v>
      </c>
      <c r="F604" s="28" t="s">
        <v>909</v>
      </c>
      <c r="G604" s="28" t="s">
        <v>1014</v>
      </c>
      <c r="H604" s="28"/>
      <c r="I604" s="92" t="s">
        <v>1809</v>
      </c>
      <c r="J604" s="93" t="s">
        <v>1412</v>
      </c>
      <c r="K604" s="17" t="str">
        <f t="array" ref="K604">CONCATENATE("(",A604,",",VLOOKUP(B604,Núcleo!B$2:E$11,4,TRUE),",",VLOOKUP(C604,'Tipo de Processo'!B$2:D$55,3,TRUE),",",VLOOKUP(D604,'Termo Geral'!B$2:D$173,3,TRUE),",",VLOOKUP(E604,'Termo Específico'!B$2:D$301,3,TRUE),",",MATCH(TRUE,Documento!B$2:B$998=F604,0),",",IF(G604="Complementar",0,1),",",IF(H604="","NULL",CONCATENATE("'",H604,"'")),",",I604,",",IF(J604="baixa","'BAIXA'",IF(J604="média","'MEDIA'",IF(J604="alta","'ALTA'","NULL"))),"),")</f>
        <v>(603,9,30,58,278,5,0,NULL,0,'MEDIA'),</v>
      </c>
    </row>
    <row r="605" spans="1:11" ht="30.75" customHeight="1">
      <c r="A605" s="27">
        <v>604</v>
      </c>
      <c r="B605" s="37" t="s">
        <v>1011</v>
      </c>
      <c r="C605" s="28" t="s">
        <v>39</v>
      </c>
      <c r="D605" s="28" t="s">
        <v>212</v>
      </c>
      <c r="E605" s="28" t="s">
        <v>328</v>
      </c>
      <c r="F605" s="28" t="s">
        <v>909</v>
      </c>
      <c r="G605" s="28" t="s">
        <v>1014</v>
      </c>
      <c r="H605" s="28"/>
      <c r="I605" s="92" t="s">
        <v>1809</v>
      </c>
      <c r="J605" s="93" t="s">
        <v>1412</v>
      </c>
      <c r="K605" s="17" t="str">
        <f t="array" ref="K605">CONCATENATE("(",A605,",",VLOOKUP(B605,Núcleo!B$2:E$11,4,TRUE),",",VLOOKUP(C605,'Tipo de Processo'!B$2:D$55,3,TRUE),",",VLOOKUP(D605,'Termo Geral'!B$2:D$173,3,TRUE),",",VLOOKUP(E605,'Termo Específico'!B$2:D$301,3,TRUE),",",MATCH(TRUE,Documento!B$2:B$998=F605,0),",",IF(G605="Complementar",0,1),",",IF(H605="","NULL",CONCATENATE("'",H605,"'")),",",I605,",",IF(J605="baixa","'BAIXA'",IF(J605="média","'MEDIA'",IF(J605="alta","'ALTA'","NULL"))),"),")</f>
        <v>(604,9,30,58,279,5,0,NULL,0,'MEDIA'),</v>
      </c>
    </row>
    <row r="606" spans="1:11" ht="30.75" customHeight="1">
      <c r="A606" s="27">
        <v>605</v>
      </c>
      <c r="B606" s="37" t="s">
        <v>1011</v>
      </c>
      <c r="C606" s="29" t="s">
        <v>39</v>
      </c>
      <c r="D606" s="28" t="s">
        <v>212</v>
      </c>
      <c r="E606" s="28" t="s">
        <v>329</v>
      </c>
      <c r="F606" s="28" t="s">
        <v>909</v>
      </c>
      <c r="G606" s="28" t="s">
        <v>1014</v>
      </c>
      <c r="H606" s="28"/>
      <c r="I606" s="92" t="s">
        <v>1809</v>
      </c>
      <c r="J606" s="93" t="s">
        <v>1412</v>
      </c>
      <c r="K606" s="17" t="str">
        <f t="array" ref="K606">CONCATENATE("(",A606,",",VLOOKUP(B606,Núcleo!B$2:E$11,4,TRUE),",",VLOOKUP(C606,'Tipo de Processo'!B$2:D$55,3,TRUE),",",VLOOKUP(D606,'Termo Geral'!B$2:D$173,3,TRUE),",",VLOOKUP(E606,'Termo Específico'!B$2:D$301,3,TRUE),",",MATCH(TRUE,Documento!B$2:B$998=F606,0),",",IF(G606="Complementar",0,1),",",IF(H606="","NULL",CONCATENATE("'",H606,"'")),",",I606,",",IF(J606="baixa","'BAIXA'",IF(J606="média","'MEDIA'",IF(J606="alta","'ALTA'","NULL"))),"),")</f>
        <v>(605,9,30,58,280,5,0,NULL,0,'MEDIA'),</v>
      </c>
    </row>
    <row r="607" spans="1:11" ht="30.75" customHeight="1">
      <c r="A607" s="27">
        <v>606</v>
      </c>
      <c r="B607" s="37" t="s">
        <v>1011</v>
      </c>
      <c r="C607" s="29" t="s">
        <v>39</v>
      </c>
      <c r="D607" s="28" t="s">
        <v>212</v>
      </c>
      <c r="E607" s="28" t="s">
        <v>330</v>
      </c>
      <c r="F607" s="28" t="s">
        <v>909</v>
      </c>
      <c r="G607" s="28" t="s">
        <v>1014</v>
      </c>
      <c r="H607" s="28"/>
      <c r="I607" s="92" t="s">
        <v>1809</v>
      </c>
      <c r="J607" s="93" t="s">
        <v>1411</v>
      </c>
      <c r="K607" s="17" t="str">
        <f t="array" ref="K607">CONCATENATE("(",A607,",",VLOOKUP(B607,Núcleo!B$2:E$11,4,TRUE),",",VLOOKUP(C607,'Tipo de Processo'!B$2:D$55,3,TRUE),",",VLOOKUP(D607,'Termo Geral'!B$2:D$173,3,TRUE),",",VLOOKUP(E607,'Termo Específico'!B$2:D$301,3,TRUE),",",MATCH(TRUE,Documento!B$2:B$998=F607,0),",",IF(G607="Complementar",0,1),",",IF(H607="","NULL",CONCATENATE("'",H607,"'")),",",I607,",",IF(J607="baixa","'BAIXA'",IF(J607="média","'MEDIA'",IF(J607="alta","'ALTA'","NULL"))),"),")</f>
        <v>(606,9,30,58,287,5,0,NULL,0,'BAIXA'),</v>
      </c>
    </row>
    <row r="608" spans="1:11" ht="30.75" customHeight="1">
      <c r="A608" s="27">
        <v>607</v>
      </c>
      <c r="B608" s="37" t="s">
        <v>1011</v>
      </c>
      <c r="C608" s="47" t="s">
        <v>39</v>
      </c>
      <c r="D608" s="29" t="s">
        <v>213</v>
      </c>
      <c r="E608" s="28" t="s">
        <v>1042</v>
      </c>
      <c r="F608" s="28" t="s">
        <v>1451</v>
      </c>
      <c r="G608" s="28" t="s">
        <v>1014</v>
      </c>
      <c r="H608" s="28"/>
      <c r="I608" s="92" t="s">
        <v>1809</v>
      </c>
      <c r="J608" s="93" t="s">
        <v>1412</v>
      </c>
      <c r="K608" s="17" t="str">
        <f t="array" ref="K608">CONCATENATE("(",A608,",",VLOOKUP(B608,Núcleo!B$2:E$11,4,TRUE),",",VLOOKUP(C608,'Tipo de Processo'!B$2:D$55,3,TRUE),",",VLOOKUP(D608,'Termo Geral'!B$2:D$173,3,TRUE),",",VLOOKUP(E608,'Termo Específico'!B$2:D$301,3,TRUE),",",MATCH(TRUE,Documento!B$2:B$998=F608,0),",",IF(G608="Complementar",0,1),",",IF(H608="","NULL",CONCATENATE("'",H608,"'")),",",I608,",",IF(J608="baixa","'BAIXA'",IF(J608="média","'MEDIA'",IF(J608="alta","'ALTA'","NULL"))),"),")</f>
        <v>(607,9,30,103,158,175,0,NULL,0,'MEDIA'),</v>
      </c>
    </row>
    <row r="609" spans="1:11" ht="30.75" customHeight="1">
      <c r="A609" s="27">
        <v>608</v>
      </c>
      <c r="B609" s="37" t="s">
        <v>1011</v>
      </c>
      <c r="C609" s="28" t="s">
        <v>39</v>
      </c>
      <c r="D609" s="28" t="s">
        <v>213</v>
      </c>
      <c r="E609" s="28" t="s">
        <v>332</v>
      </c>
      <c r="F609" s="29" t="s">
        <v>1451</v>
      </c>
      <c r="G609" s="28" t="s">
        <v>1014</v>
      </c>
      <c r="H609" s="28"/>
      <c r="I609" s="92" t="s">
        <v>1809</v>
      </c>
      <c r="J609" s="93" t="s">
        <v>1412</v>
      </c>
      <c r="K609" s="17" t="str">
        <f t="array" ref="K609">CONCATENATE("(",A609,",",VLOOKUP(B609,Núcleo!B$2:E$11,4,TRUE),",",VLOOKUP(C609,'Tipo de Processo'!B$2:D$55,3,TRUE),",",VLOOKUP(D609,'Termo Geral'!B$2:D$173,3,TRUE),",",VLOOKUP(E609,'Termo Específico'!B$2:D$301,3,TRUE),",",MATCH(TRUE,Documento!B$2:B$998=F609,0),",",IF(G609="Complementar",0,1),",",IF(H609="","NULL",CONCATENATE("'",H609,"'")),",",I609,",",IF(J609="baixa","'BAIXA'",IF(J609="média","'MEDIA'",IF(J609="alta","'ALTA'","NULL"))),"),")</f>
        <v>(608,9,30,103,196,175,0,NULL,0,'MEDIA'),</v>
      </c>
    </row>
    <row r="610" spans="1:11" ht="30.75" customHeight="1">
      <c r="A610" s="27">
        <v>609</v>
      </c>
      <c r="B610" s="37" t="s">
        <v>1011</v>
      </c>
      <c r="C610" s="28" t="s">
        <v>39</v>
      </c>
      <c r="D610" s="28" t="s">
        <v>215</v>
      </c>
      <c r="E610" s="28" t="s">
        <v>296</v>
      </c>
      <c r="F610" s="28" t="s">
        <v>1379</v>
      </c>
      <c r="G610" s="28" t="s">
        <v>1014</v>
      </c>
      <c r="H610" s="28"/>
      <c r="I610" s="92" t="s">
        <v>1809</v>
      </c>
      <c r="J610" s="93" t="s">
        <v>1411</v>
      </c>
      <c r="K610" s="17" t="str">
        <f t="array" ref="K610">CONCATENATE("(",A610,",",VLOOKUP(B610,Núcleo!B$2:E$11,4,TRUE),",",VLOOKUP(C610,'Tipo de Processo'!B$2:D$55,3,TRUE),",",VLOOKUP(D610,'Termo Geral'!B$2:D$173,3,TRUE),",",VLOOKUP(E610,'Termo Específico'!B$2:D$301,3,TRUE),",",MATCH(TRUE,Documento!B$2:B$998=F610,0),",",IF(G610="Complementar",0,1),",",IF(H610="","NULL",CONCATENATE("'",H610,"'")),",",I610,",",IF(J610="baixa","'BAIXA'",IF(J610="média","'MEDIA'",IF(J610="alta","'ALTA'","NULL"))),"),")</f>
        <v>(609,9,30,130,28,269,0,NULL,0,'BAIXA'),</v>
      </c>
    </row>
    <row r="611" spans="1:11" ht="30.75" customHeight="1">
      <c r="A611" s="27">
        <v>610</v>
      </c>
      <c r="B611" s="37" t="s">
        <v>1011</v>
      </c>
      <c r="C611" s="28" t="s">
        <v>39</v>
      </c>
      <c r="D611" s="28" t="s">
        <v>215</v>
      </c>
      <c r="E611" s="28" t="s">
        <v>296</v>
      </c>
      <c r="F611" s="29" t="s">
        <v>1421</v>
      </c>
      <c r="G611" s="28" t="s">
        <v>1014</v>
      </c>
      <c r="H611" s="28"/>
      <c r="I611" s="92" t="s">
        <v>1809</v>
      </c>
      <c r="J611" s="93" t="s">
        <v>1411</v>
      </c>
      <c r="K611" s="17" t="str">
        <f t="array" ref="K611">CONCATENATE("(",A611,",",VLOOKUP(B611,Núcleo!B$2:E$11,4,TRUE),",",VLOOKUP(C611,'Tipo de Processo'!B$2:D$55,3,TRUE),",",VLOOKUP(D611,'Termo Geral'!B$2:D$173,3,TRUE),",",VLOOKUP(E611,'Termo Específico'!B$2:D$301,3,TRUE),",",MATCH(TRUE,Documento!B$2:B$998=F611,0),",",IF(G611="Complementar",0,1),",",IF(H611="","NULL",CONCATENATE("'",H611,"'")),",",I611,",",IF(J611="baixa","'BAIXA'",IF(J611="média","'MEDIA'",IF(J611="alta","'ALTA'","NULL"))),"),")</f>
        <v>(610,9,30,130,28,20,0,NULL,0,'BAIXA'),</v>
      </c>
    </row>
    <row r="612" spans="1:11" ht="30.75" customHeight="1">
      <c r="A612" s="27">
        <v>611</v>
      </c>
      <c r="B612" s="37" t="s">
        <v>1011</v>
      </c>
      <c r="C612" s="29" t="s">
        <v>39</v>
      </c>
      <c r="D612" s="28" t="s">
        <v>215</v>
      </c>
      <c r="E612" s="28" t="s">
        <v>296</v>
      </c>
      <c r="F612" s="29" t="s">
        <v>1586</v>
      </c>
      <c r="G612" s="28" t="s">
        <v>1014</v>
      </c>
      <c r="H612" s="28"/>
      <c r="I612" s="92" t="s">
        <v>1809</v>
      </c>
      <c r="J612" s="93" t="s">
        <v>1411</v>
      </c>
      <c r="K612" s="17" t="str">
        <f t="array" ref="K612">CONCATENATE("(",A612,",",VLOOKUP(B612,Núcleo!B$2:E$11,4,TRUE),",",VLOOKUP(C612,'Tipo de Processo'!B$2:D$55,3,TRUE),",",VLOOKUP(D612,'Termo Geral'!B$2:D$173,3,TRUE),",",VLOOKUP(E612,'Termo Específico'!B$2:D$301,3,TRUE),",",MATCH(TRUE,Documento!B$2:B$998=F612,0),",",IF(G612="Complementar",0,1),",",IF(H612="","NULL",CONCATENATE("'",H612,"'")),",",I612,",",IF(J612="baixa","'BAIXA'",IF(J612="média","'MEDIA'",IF(J612="alta","'ALTA'","NULL"))),"),")</f>
        <v>(611,9,30,130,28,933,0,NULL,0,'BAIXA'),</v>
      </c>
    </row>
    <row r="613" spans="1:11" ht="30.75" customHeight="1">
      <c r="A613" s="27">
        <v>612</v>
      </c>
      <c r="B613" s="37" t="s">
        <v>1011</v>
      </c>
      <c r="C613" s="28" t="s">
        <v>39</v>
      </c>
      <c r="D613" s="28" t="s">
        <v>215</v>
      </c>
      <c r="E613" s="28" t="s">
        <v>298</v>
      </c>
      <c r="F613" s="29" t="s">
        <v>1542</v>
      </c>
      <c r="G613" s="28" t="s">
        <v>1014</v>
      </c>
      <c r="H613" s="28"/>
      <c r="I613" s="92" t="s">
        <v>1809</v>
      </c>
      <c r="J613" s="93" t="s">
        <v>1412</v>
      </c>
      <c r="K613" s="17" t="str">
        <f t="array" ref="K613">CONCATENATE("(",A613,",",VLOOKUP(B613,Núcleo!B$2:E$11,4,TRUE),",",VLOOKUP(C613,'Tipo de Processo'!B$2:D$55,3,TRUE),",",VLOOKUP(D613,'Termo Geral'!B$2:D$173,3,TRUE),",",VLOOKUP(E613,'Termo Específico'!B$2:D$301,3,TRUE),",",MATCH(TRUE,Documento!B$2:B$998=F613,0),",",IF(G613="Complementar",0,1),",",IF(H613="","NULL",CONCATENATE("'",H613,"'")),",",I613,",",IF(J613="baixa","'BAIXA'",IF(J613="média","'MEDIA'",IF(J613="alta","'ALTA'","NULL"))),"),")</f>
        <v>(612,9,30,130,205,715,0,NULL,0,'MEDIA'),</v>
      </c>
    </row>
    <row r="614" spans="1:11" ht="30.75" customHeight="1">
      <c r="A614" s="27">
        <v>613</v>
      </c>
      <c r="B614" s="37" t="s">
        <v>1011</v>
      </c>
      <c r="C614" s="29" t="s">
        <v>39</v>
      </c>
      <c r="D614" s="28" t="s">
        <v>215</v>
      </c>
      <c r="E614" s="28" t="s">
        <v>298</v>
      </c>
      <c r="F614" s="29" t="s">
        <v>1664</v>
      </c>
      <c r="G614" s="28" t="s">
        <v>1014</v>
      </c>
      <c r="H614" s="28"/>
      <c r="I614" s="92" t="s">
        <v>1809</v>
      </c>
      <c r="J614" s="93" t="s">
        <v>1412</v>
      </c>
      <c r="K614" s="17" t="str">
        <f t="array" ref="K614">CONCATENATE("(",A614,",",VLOOKUP(B614,Núcleo!B$2:E$11,4,TRUE),",",VLOOKUP(C614,'Tipo de Processo'!B$2:D$55,3,TRUE),",",VLOOKUP(D614,'Termo Geral'!B$2:D$173,3,TRUE),",",VLOOKUP(E614,'Termo Específico'!B$2:D$301,3,TRUE),",",MATCH(TRUE,Documento!B$2:B$998=F614,0),",",IF(G614="Complementar",0,1),",",IF(H614="","NULL",CONCATENATE("'",H614,"'")),",",I614,",",IF(J614="baixa","'BAIXA'",IF(J614="média","'MEDIA'",IF(J614="alta","'ALTA'","NULL"))),"),")</f>
        <v>(613,9,30,130,205,914,0,NULL,0,'MEDIA'),</v>
      </c>
    </row>
    <row r="615" spans="1:11" ht="30.75" customHeight="1">
      <c r="A615" s="27">
        <v>614</v>
      </c>
      <c r="B615" s="37" t="s">
        <v>1011</v>
      </c>
      <c r="C615" s="29" t="s">
        <v>39</v>
      </c>
      <c r="D615" s="28" t="s">
        <v>215</v>
      </c>
      <c r="E615" s="28" t="s">
        <v>298</v>
      </c>
      <c r="F615" s="29" t="s">
        <v>838</v>
      </c>
      <c r="G615" s="28" t="s">
        <v>1014</v>
      </c>
      <c r="H615" s="28"/>
      <c r="I615" s="92" t="s">
        <v>1809</v>
      </c>
      <c r="J615" s="93" t="s">
        <v>1412</v>
      </c>
      <c r="K615" s="17" t="str">
        <f t="array" ref="K615">CONCATENATE("(",A615,",",VLOOKUP(B615,Núcleo!B$2:E$11,4,TRUE),",",VLOOKUP(C615,'Tipo de Processo'!B$2:D$55,3,TRUE),",",VLOOKUP(D615,'Termo Geral'!B$2:D$173,3,TRUE),",",VLOOKUP(E615,'Termo Específico'!B$2:D$301,3,TRUE),",",MATCH(TRUE,Documento!B$2:B$998=F615,0),",",IF(G615="Complementar",0,1),",",IF(H615="","NULL",CONCATENATE("'",H615,"'")),",",I615,",",IF(J615="baixa","'BAIXA'",IF(J615="média","'MEDIA'",IF(J615="alta","'ALTA'","NULL"))),"),")</f>
        <v>(614,9,30,130,205,551,0,NULL,0,'MEDIA'),</v>
      </c>
    </row>
    <row r="616" spans="1:11" ht="30.75" customHeight="1">
      <c r="A616" s="27">
        <v>615</v>
      </c>
      <c r="B616" s="37" t="s">
        <v>1011</v>
      </c>
      <c r="C616" s="29" t="s">
        <v>39</v>
      </c>
      <c r="D616" s="29" t="s">
        <v>215</v>
      </c>
      <c r="E616" s="29" t="s">
        <v>303</v>
      </c>
      <c r="F616" s="28" t="s">
        <v>1379</v>
      </c>
      <c r="G616" s="28" t="s">
        <v>1014</v>
      </c>
      <c r="H616" s="28"/>
      <c r="I616" s="92" t="s">
        <v>1809</v>
      </c>
      <c r="J616" s="93" t="s">
        <v>1411</v>
      </c>
      <c r="K616" s="17" t="str">
        <f t="array" ref="K616">CONCATENATE("(",A616,",",VLOOKUP(B616,Núcleo!B$2:E$11,4,TRUE),",",VLOOKUP(C616,'Tipo de Processo'!B$2:D$55,3,TRUE),",",VLOOKUP(D616,'Termo Geral'!B$2:D$173,3,TRUE),",",VLOOKUP(E616,'Termo Específico'!B$2:D$301,3,TRUE),",",MATCH(TRUE,Documento!B$2:B$998=F616,0),",",IF(G616="Complementar",0,1),",",IF(H616="","NULL",CONCATENATE("'",H616,"'")),",",I616,",",IF(J616="baixa","'BAIXA'",IF(J616="média","'MEDIA'",IF(J616="alta","'ALTA'","NULL"))),"),")</f>
        <v>(615,9,30,130,282,269,0,NULL,0,'BAIXA'),</v>
      </c>
    </row>
    <row r="617" spans="1:11" ht="30.75" customHeight="1">
      <c r="A617" s="27">
        <v>616</v>
      </c>
      <c r="B617" s="37" t="s">
        <v>1011</v>
      </c>
      <c r="C617" s="29" t="s">
        <v>39</v>
      </c>
      <c r="D617" s="29" t="s">
        <v>215</v>
      </c>
      <c r="E617" s="29" t="s">
        <v>303</v>
      </c>
      <c r="F617" s="28" t="s">
        <v>1421</v>
      </c>
      <c r="G617" s="28" t="s">
        <v>1014</v>
      </c>
      <c r="H617" s="28"/>
      <c r="I617" s="92" t="s">
        <v>1809</v>
      </c>
      <c r="J617" s="93" t="s">
        <v>1411</v>
      </c>
      <c r="K617" s="17" t="str">
        <f t="array" ref="K617">CONCATENATE("(",A617,",",VLOOKUP(B617,Núcleo!B$2:E$11,4,TRUE),",",VLOOKUP(C617,'Tipo de Processo'!B$2:D$55,3,TRUE),",",VLOOKUP(D617,'Termo Geral'!B$2:D$173,3,TRUE),",",VLOOKUP(E617,'Termo Específico'!B$2:D$301,3,TRUE),",",MATCH(TRUE,Documento!B$2:B$998=F617,0),",",IF(G617="Complementar",0,1),",",IF(H617="","NULL",CONCATENATE("'",H617,"'")),",",I617,",",IF(J617="baixa","'BAIXA'",IF(J617="média","'MEDIA'",IF(J617="alta","'ALTA'","NULL"))),"),")</f>
        <v>(616,9,30,130,282,20,0,NULL,0,'BAIXA'),</v>
      </c>
    </row>
    <row r="618" spans="1:11" ht="30.75" customHeight="1">
      <c r="A618" s="27">
        <v>617</v>
      </c>
      <c r="B618" s="37" t="s">
        <v>1011</v>
      </c>
      <c r="C618" s="29" t="s">
        <v>39</v>
      </c>
      <c r="D618" s="29" t="s">
        <v>215</v>
      </c>
      <c r="E618" s="29" t="s">
        <v>303</v>
      </c>
      <c r="F618" s="28" t="s">
        <v>1586</v>
      </c>
      <c r="G618" s="28" t="s">
        <v>1014</v>
      </c>
      <c r="H618" s="28"/>
      <c r="I618" s="92" t="s">
        <v>1809</v>
      </c>
      <c r="J618" s="93" t="s">
        <v>1411</v>
      </c>
      <c r="K618" s="17" t="str">
        <f t="array" ref="K618">CONCATENATE("(",A618,",",VLOOKUP(B618,Núcleo!B$2:E$11,4,TRUE),",",VLOOKUP(C618,'Tipo de Processo'!B$2:D$55,3,TRUE),",",VLOOKUP(D618,'Termo Geral'!B$2:D$173,3,TRUE),",",VLOOKUP(E618,'Termo Específico'!B$2:D$301,3,TRUE),",",MATCH(TRUE,Documento!B$2:B$998=F618,0),",",IF(G618="Complementar",0,1),",",IF(H618="","NULL",CONCATENATE("'",H618,"'")),",",I618,",",IF(J618="baixa","'BAIXA'",IF(J618="média","'MEDIA'",IF(J618="alta","'ALTA'","NULL"))),"),")</f>
        <v>(617,9,30,130,282,933,0,NULL,0,'BAIXA'),</v>
      </c>
    </row>
    <row r="619" spans="1:11" ht="30.75" customHeight="1">
      <c r="A619" s="27">
        <v>618</v>
      </c>
      <c r="B619" s="37" t="s">
        <v>1011</v>
      </c>
      <c r="C619" s="29" t="s">
        <v>39</v>
      </c>
      <c r="D619" s="29" t="s">
        <v>215</v>
      </c>
      <c r="E619" s="29" t="s">
        <v>300</v>
      </c>
      <c r="F619" s="28" t="s">
        <v>1478</v>
      </c>
      <c r="G619" s="28" t="s">
        <v>1014</v>
      </c>
      <c r="H619" s="28"/>
      <c r="I619" s="92" t="s">
        <v>1809</v>
      </c>
      <c r="J619" s="93" t="s">
        <v>1411</v>
      </c>
      <c r="K619" s="17" t="str">
        <f t="array" ref="K619">CONCATENATE("(",A619,",",VLOOKUP(B619,Núcleo!B$2:E$11,4,TRUE),",",VLOOKUP(C619,'Tipo de Processo'!B$2:D$55,3,TRUE),",",VLOOKUP(D619,'Termo Geral'!B$2:D$173,3,TRUE),",",VLOOKUP(E619,'Termo Específico'!B$2:D$301,3,TRUE),",",MATCH(TRUE,Documento!B$2:B$998=F619,0),",",IF(G619="Complementar",0,1),",",IF(H619="","NULL",CONCATENATE("'",H619,"'")),",",I619,",",IF(J619="baixa","'BAIXA'",IF(J619="média","'MEDIA'",IF(J619="alta","'ALTA'","NULL"))),"),")</f>
        <v>(618,9,30,130,284,332,0,NULL,0,'BAIXA'),</v>
      </c>
    </row>
    <row r="620" spans="1:11" ht="30.75" customHeight="1">
      <c r="A620" s="27">
        <v>619</v>
      </c>
      <c r="B620" s="37" t="s">
        <v>1011</v>
      </c>
      <c r="C620" s="29" t="s">
        <v>39</v>
      </c>
      <c r="D620" s="29" t="s">
        <v>215</v>
      </c>
      <c r="E620" s="29" t="s">
        <v>300</v>
      </c>
      <c r="F620" s="28" t="s">
        <v>1516</v>
      </c>
      <c r="G620" s="28" t="s">
        <v>1014</v>
      </c>
      <c r="H620" s="28"/>
      <c r="I620" s="92" t="s">
        <v>1809</v>
      </c>
      <c r="J620" s="93" t="s">
        <v>1411</v>
      </c>
      <c r="K620" s="17" t="str">
        <f t="array" ref="K620">CONCATENATE("(",A620,",",VLOOKUP(B620,Núcleo!B$2:E$11,4,TRUE),",",VLOOKUP(C620,'Tipo de Processo'!B$2:D$55,3,TRUE),",",VLOOKUP(D620,'Termo Geral'!B$2:D$173,3,TRUE),",",VLOOKUP(E620,'Termo Específico'!B$2:D$301,3,TRUE),",",MATCH(TRUE,Documento!B$2:B$998=F620,0),",",IF(G620="Complementar",0,1),",",IF(H620="","NULL",CONCATENATE("'",H620,"'")),",",I620,",",IF(J620="baixa","'BAIXA'",IF(J620="média","'MEDIA'",IF(J620="alta","'ALTA'","NULL"))),"),")</f>
        <v>(619,9,30,130,284,588,0,NULL,0,'BAIXA'),</v>
      </c>
    </row>
    <row r="621" spans="1:11" ht="30.75" customHeight="1">
      <c r="A621" s="27">
        <v>620</v>
      </c>
      <c r="B621" s="37" t="s">
        <v>1011</v>
      </c>
      <c r="C621" s="29" t="s">
        <v>39</v>
      </c>
      <c r="D621" s="29" t="s">
        <v>215</v>
      </c>
      <c r="E621" s="29" t="s">
        <v>300</v>
      </c>
      <c r="F621" s="28" t="s">
        <v>838</v>
      </c>
      <c r="G621" s="28" t="s">
        <v>1014</v>
      </c>
      <c r="H621" s="28"/>
      <c r="I621" s="92" t="s">
        <v>1809</v>
      </c>
      <c r="J621" s="93" t="s">
        <v>1411</v>
      </c>
      <c r="K621" s="17" t="str">
        <f t="array" ref="K621">CONCATENATE("(",A621,",",VLOOKUP(B621,Núcleo!B$2:E$11,4,TRUE),",",VLOOKUP(C621,'Tipo de Processo'!B$2:D$55,3,TRUE),",",VLOOKUP(D621,'Termo Geral'!B$2:D$173,3,TRUE),",",VLOOKUP(E621,'Termo Específico'!B$2:D$301,3,TRUE),",",MATCH(TRUE,Documento!B$2:B$998=F621,0),",",IF(G621="Complementar",0,1),",",IF(H621="","NULL",CONCATENATE("'",H621,"'")),",",I621,",",IF(J621="baixa","'BAIXA'",IF(J621="média","'MEDIA'",IF(J621="alta","'ALTA'","NULL"))),"),")</f>
        <v>(620,9,30,130,284,551,0,NULL,0,'BAIXA'),</v>
      </c>
    </row>
    <row r="622" spans="1:11" ht="30.75" customHeight="1">
      <c r="A622" s="27">
        <v>621</v>
      </c>
      <c r="B622" s="37" t="s">
        <v>1011</v>
      </c>
      <c r="C622" s="29" t="s">
        <v>39</v>
      </c>
      <c r="D622" s="29" t="s">
        <v>215</v>
      </c>
      <c r="E622" s="29" t="s">
        <v>301</v>
      </c>
      <c r="F622" s="28" t="s">
        <v>1531</v>
      </c>
      <c r="G622" s="28" t="s">
        <v>1014</v>
      </c>
      <c r="H622" s="28"/>
      <c r="I622" s="92" t="s">
        <v>1809</v>
      </c>
      <c r="J622" s="93" t="s">
        <v>1412</v>
      </c>
      <c r="K622" s="17" t="str">
        <f t="array" ref="K622">CONCATENATE("(",A622,",",VLOOKUP(B622,Núcleo!B$2:E$11,4,TRUE),",",VLOOKUP(C622,'Tipo de Processo'!B$2:D$55,3,TRUE),",",VLOOKUP(D622,'Termo Geral'!B$2:D$173,3,TRUE),",",VLOOKUP(E622,'Termo Específico'!B$2:D$301,3,TRUE),",",MATCH(TRUE,Documento!B$2:B$998=F622,0),",",IF(G622="Complementar",0,1),",",IF(H622="","NULL",CONCATENATE("'",H622,"'")),",",I622,",",IF(J622="baixa","'BAIXA'",IF(J622="média","'MEDIA'",IF(J622="alta","'ALTA'","NULL"))),"),")</f>
        <v>(621,9,30,130,288,679,0,NULL,0,'MEDIA'),</v>
      </c>
    </row>
    <row r="623" spans="1:11" ht="30.75" customHeight="1">
      <c r="A623" s="27">
        <v>622</v>
      </c>
      <c r="B623" s="37" t="s">
        <v>1011</v>
      </c>
      <c r="C623" s="29" t="s">
        <v>39</v>
      </c>
      <c r="D623" s="29" t="s">
        <v>215</v>
      </c>
      <c r="E623" s="29" t="s">
        <v>296</v>
      </c>
      <c r="F623" s="28" t="s">
        <v>1379</v>
      </c>
      <c r="G623" s="28" t="s">
        <v>1014</v>
      </c>
      <c r="H623" s="28"/>
      <c r="I623" s="92" t="s">
        <v>1809</v>
      </c>
      <c r="J623" s="93" t="s">
        <v>1411</v>
      </c>
      <c r="K623" s="17" t="str">
        <f t="array" ref="K623">CONCATENATE("(",A623,",",VLOOKUP(B623,Núcleo!B$2:E$11,4,TRUE),",",VLOOKUP(C623,'Tipo de Processo'!B$2:D$55,3,TRUE),",",VLOOKUP(D623,'Termo Geral'!B$2:D$173,3,TRUE),",",VLOOKUP(E623,'Termo Específico'!B$2:D$301,3,TRUE),",",MATCH(TRUE,Documento!B$2:B$998=F623,0),",",IF(G623="Complementar",0,1),",",IF(H623="","NULL",CONCATENATE("'",H623,"'")),",",I623,",",IF(J623="baixa","'BAIXA'",IF(J623="média","'MEDIA'",IF(J623="alta","'ALTA'","NULL"))),"),")</f>
        <v>(622,9,30,130,28,269,0,NULL,0,'BAIXA'),</v>
      </c>
    </row>
    <row r="624" spans="1:11" ht="30.75" customHeight="1">
      <c r="A624" s="27">
        <v>623</v>
      </c>
      <c r="B624" s="37" t="s">
        <v>1011</v>
      </c>
      <c r="C624" s="29" t="s">
        <v>39</v>
      </c>
      <c r="D624" s="29" t="s">
        <v>215</v>
      </c>
      <c r="E624" s="29" t="s">
        <v>296</v>
      </c>
      <c r="F624" s="28" t="s">
        <v>1421</v>
      </c>
      <c r="G624" s="28" t="s">
        <v>1014</v>
      </c>
      <c r="H624" s="28"/>
      <c r="I624" s="92" t="s">
        <v>1809</v>
      </c>
      <c r="J624" s="93" t="s">
        <v>1411</v>
      </c>
      <c r="K624" s="17" t="str">
        <f t="array" ref="K624">CONCATENATE("(",A624,",",VLOOKUP(B624,Núcleo!B$2:E$11,4,TRUE),",",VLOOKUP(C624,'Tipo de Processo'!B$2:D$55,3,TRUE),",",VLOOKUP(D624,'Termo Geral'!B$2:D$173,3,TRUE),",",VLOOKUP(E624,'Termo Específico'!B$2:D$301,3,TRUE),",",MATCH(TRUE,Documento!B$2:B$998=F624,0),",",IF(G624="Complementar",0,1),",",IF(H624="","NULL",CONCATENATE("'",H624,"'")),",",I624,",",IF(J624="baixa","'BAIXA'",IF(J624="média","'MEDIA'",IF(J624="alta","'ALTA'","NULL"))),"),")</f>
        <v>(623,9,30,130,28,20,0,NULL,0,'BAIXA'),</v>
      </c>
    </row>
    <row r="625" spans="1:11" ht="30.75" customHeight="1">
      <c r="A625" s="27">
        <v>624</v>
      </c>
      <c r="B625" s="37" t="s">
        <v>1011</v>
      </c>
      <c r="C625" s="29" t="s">
        <v>39</v>
      </c>
      <c r="D625" s="29" t="s">
        <v>215</v>
      </c>
      <c r="E625" s="29" t="s">
        <v>296</v>
      </c>
      <c r="F625" s="28" t="s">
        <v>1586</v>
      </c>
      <c r="G625" s="28" t="s">
        <v>1014</v>
      </c>
      <c r="H625" s="28"/>
      <c r="I625" s="92" t="s">
        <v>1809</v>
      </c>
      <c r="J625" s="93" t="s">
        <v>1412</v>
      </c>
      <c r="K625" s="17" t="str">
        <f t="array" ref="K625">CONCATENATE("(",A625,",",VLOOKUP(B625,Núcleo!B$2:E$11,4,TRUE),",",VLOOKUP(C625,'Tipo de Processo'!B$2:D$55,3,TRUE),",",VLOOKUP(D625,'Termo Geral'!B$2:D$173,3,TRUE),",",VLOOKUP(E625,'Termo Específico'!B$2:D$301,3,TRUE),",",MATCH(TRUE,Documento!B$2:B$998=F625,0),",",IF(G625="Complementar",0,1),",",IF(H625="","NULL",CONCATENATE("'",H625,"'")),",",I625,",",IF(J625="baixa","'BAIXA'",IF(J625="média","'MEDIA'",IF(J625="alta","'ALTA'","NULL"))),"),")</f>
        <v>(624,9,30,130,28,933,0,NULL,0,'MEDIA'),</v>
      </c>
    </row>
    <row r="626" spans="1:11" ht="30.75" customHeight="1">
      <c r="A626" s="27">
        <v>625</v>
      </c>
      <c r="B626" s="37" t="s">
        <v>1011</v>
      </c>
      <c r="C626" s="29" t="s">
        <v>39</v>
      </c>
      <c r="D626" s="29" t="s">
        <v>215</v>
      </c>
      <c r="E626" s="29" t="s">
        <v>298</v>
      </c>
      <c r="F626" s="28" t="s">
        <v>1542</v>
      </c>
      <c r="G626" s="28" t="s">
        <v>1014</v>
      </c>
      <c r="H626" s="28"/>
      <c r="I626" s="92" t="s">
        <v>1809</v>
      </c>
      <c r="J626" s="93" t="s">
        <v>1412</v>
      </c>
      <c r="K626" s="17" t="str">
        <f t="array" ref="K626">CONCATENATE("(",A626,",",VLOOKUP(B626,Núcleo!B$2:E$11,4,TRUE),",",VLOOKUP(C626,'Tipo de Processo'!B$2:D$55,3,TRUE),",",VLOOKUP(D626,'Termo Geral'!B$2:D$173,3,TRUE),",",VLOOKUP(E626,'Termo Específico'!B$2:D$301,3,TRUE),",",MATCH(TRUE,Documento!B$2:B$998=F626,0),",",IF(G626="Complementar",0,1),",",IF(H626="","NULL",CONCATENATE("'",H626,"'")),",",I626,",",IF(J626="baixa","'BAIXA'",IF(J626="média","'MEDIA'",IF(J626="alta","'ALTA'","NULL"))),"),")</f>
        <v>(625,9,30,130,205,715,0,NULL,0,'MEDIA'),</v>
      </c>
    </row>
    <row r="627" spans="1:11" ht="30.75" customHeight="1">
      <c r="A627" s="27">
        <v>626</v>
      </c>
      <c r="B627" s="37" t="s">
        <v>1011</v>
      </c>
      <c r="C627" s="29" t="s">
        <v>39</v>
      </c>
      <c r="D627" s="29" t="s">
        <v>215</v>
      </c>
      <c r="E627" s="29" t="s">
        <v>298</v>
      </c>
      <c r="F627" s="28" t="s">
        <v>1664</v>
      </c>
      <c r="G627" s="28" t="s">
        <v>1014</v>
      </c>
      <c r="H627" s="28"/>
      <c r="I627" s="92" t="s">
        <v>1809</v>
      </c>
      <c r="J627" s="93" t="s">
        <v>1412</v>
      </c>
      <c r="K627" s="17" t="str">
        <f t="array" ref="K627">CONCATENATE("(",A627,",",VLOOKUP(B627,Núcleo!B$2:E$11,4,TRUE),",",VLOOKUP(C627,'Tipo de Processo'!B$2:D$55,3,TRUE),",",VLOOKUP(D627,'Termo Geral'!B$2:D$173,3,TRUE),",",VLOOKUP(E627,'Termo Específico'!B$2:D$301,3,TRUE),",",MATCH(TRUE,Documento!B$2:B$998=F627,0),",",IF(G627="Complementar",0,1),",",IF(H627="","NULL",CONCATENATE("'",H627,"'")),",",I627,",",IF(J627="baixa","'BAIXA'",IF(J627="média","'MEDIA'",IF(J627="alta","'ALTA'","NULL"))),"),")</f>
        <v>(626,9,30,130,205,914,0,NULL,0,'MEDIA'),</v>
      </c>
    </row>
    <row r="628" spans="1:11" ht="30.75" customHeight="1">
      <c r="A628" s="27">
        <v>627</v>
      </c>
      <c r="B628" s="37" t="s">
        <v>1011</v>
      </c>
      <c r="C628" s="29" t="s">
        <v>39</v>
      </c>
      <c r="D628" s="29" t="s">
        <v>215</v>
      </c>
      <c r="E628" s="29" t="s">
        <v>298</v>
      </c>
      <c r="F628" s="28" t="s">
        <v>838</v>
      </c>
      <c r="G628" s="28" t="s">
        <v>1014</v>
      </c>
      <c r="H628" s="28"/>
      <c r="I628" s="92" t="s">
        <v>1809</v>
      </c>
      <c r="J628" s="93" t="s">
        <v>1412</v>
      </c>
      <c r="K628" s="17" t="str">
        <f t="array" ref="K628">CONCATENATE("(",A628,",",VLOOKUP(B628,Núcleo!B$2:E$11,4,TRUE),",",VLOOKUP(C628,'Tipo de Processo'!B$2:D$55,3,TRUE),",",VLOOKUP(D628,'Termo Geral'!B$2:D$173,3,TRUE),",",VLOOKUP(E628,'Termo Específico'!B$2:D$301,3,TRUE),",",MATCH(TRUE,Documento!B$2:B$998=F628,0),",",IF(G628="Complementar",0,1),",",IF(H628="","NULL",CONCATENATE("'",H628,"'")),",",I628,",",IF(J628="baixa","'BAIXA'",IF(J628="média","'MEDIA'",IF(J628="alta","'ALTA'","NULL"))),"),")</f>
        <v>(627,9,30,130,205,551,0,NULL,0,'MEDIA'),</v>
      </c>
    </row>
    <row r="629" spans="1:11" ht="30.75" customHeight="1">
      <c r="A629" s="27">
        <v>628</v>
      </c>
      <c r="B629" s="37" t="s">
        <v>1011</v>
      </c>
      <c r="C629" s="29" t="s">
        <v>39</v>
      </c>
      <c r="D629" s="29" t="s">
        <v>215</v>
      </c>
      <c r="E629" s="29" t="s">
        <v>303</v>
      </c>
      <c r="F629" s="28" t="s">
        <v>1379</v>
      </c>
      <c r="G629" s="28" t="s">
        <v>1014</v>
      </c>
      <c r="H629" s="28"/>
      <c r="I629" s="92" t="s">
        <v>1809</v>
      </c>
      <c r="J629" s="93" t="s">
        <v>1411</v>
      </c>
      <c r="K629" s="17" t="str">
        <f t="array" ref="K629">CONCATENATE("(",A629,",",VLOOKUP(B629,Núcleo!B$2:E$11,4,TRUE),",",VLOOKUP(C629,'Tipo de Processo'!B$2:D$55,3,TRUE),",",VLOOKUP(D629,'Termo Geral'!B$2:D$173,3,TRUE),",",VLOOKUP(E629,'Termo Específico'!B$2:D$301,3,TRUE),",",MATCH(TRUE,Documento!B$2:B$998=F629,0),",",IF(G629="Complementar",0,1),",",IF(H629="","NULL",CONCATENATE("'",H629,"'")),",",I629,",",IF(J629="baixa","'BAIXA'",IF(J629="média","'MEDIA'",IF(J629="alta","'ALTA'","NULL"))),"),")</f>
        <v>(628,9,30,130,282,269,0,NULL,0,'BAIXA'),</v>
      </c>
    </row>
    <row r="630" spans="1:11" ht="30.75" customHeight="1">
      <c r="A630" s="27">
        <v>629</v>
      </c>
      <c r="B630" s="37" t="s">
        <v>1011</v>
      </c>
      <c r="C630" s="29" t="s">
        <v>39</v>
      </c>
      <c r="D630" s="29" t="s">
        <v>215</v>
      </c>
      <c r="E630" s="29" t="s">
        <v>303</v>
      </c>
      <c r="F630" s="28" t="s">
        <v>1421</v>
      </c>
      <c r="G630" s="28" t="s">
        <v>1014</v>
      </c>
      <c r="H630" s="28"/>
      <c r="I630" s="92" t="s">
        <v>1809</v>
      </c>
      <c r="J630" s="93" t="s">
        <v>1411</v>
      </c>
      <c r="K630" s="17" t="str">
        <f t="array" ref="K630">CONCATENATE("(",A630,",",VLOOKUP(B630,Núcleo!B$2:E$11,4,TRUE),",",VLOOKUP(C630,'Tipo de Processo'!B$2:D$55,3,TRUE),",",VLOOKUP(D630,'Termo Geral'!B$2:D$173,3,TRUE),",",VLOOKUP(E630,'Termo Específico'!B$2:D$301,3,TRUE),",",MATCH(TRUE,Documento!B$2:B$998=F630,0),",",IF(G630="Complementar",0,1),",",IF(H630="","NULL",CONCATENATE("'",H630,"'")),",",I630,",",IF(J630="baixa","'BAIXA'",IF(J630="média","'MEDIA'",IF(J630="alta","'ALTA'","NULL"))),"),")</f>
        <v>(629,9,30,130,282,20,0,NULL,0,'BAIXA'),</v>
      </c>
    </row>
    <row r="631" spans="1:11" ht="30.75" customHeight="1">
      <c r="A631" s="27">
        <v>630</v>
      </c>
      <c r="B631" s="37" t="s">
        <v>1011</v>
      </c>
      <c r="C631" s="29" t="s">
        <v>39</v>
      </c>
      <c r="D631" s="29" t="s">
        <v>215</v>
      </c>
      <c r="E631" s="29" t="s">
        <v>303</v>
      </c>
      <c r="F631" s="28" t="s">
        <v>1586</v>
      </c>
      <c r="G631" s="28" t="s">
        <v>1014</v>
      </c>
      <c r="H631" s="28"/>
      <c r="I631" s="92" t="s">
        <v>1809</v>
      </c>
      <c r="J631" s="93" t="s">
        <v>1411</v>
      </c>
      <c r="K631" s="17" t="str">
        <f t="array" ref="K631">CONCATENATE("(",A631,",",VLOOKUP(B631,Núcleo!B$2:E$11,4,TRUE),",",VLOOKUP(C631,'Tipo de Processo'!B$2:D$55,3,TRUE),",",VLOOKUP(D631,'Termo Geral'!B$2:D$173,3,TRUE),",",VLOOKUP(E631,'Termo Específico'!B$2:D$301,3,TRUE),",",MATCH(TRUE,Documento!B$2:B$998=F631,0),",",IF(G631="Complementar",0,1),",",IF(H631="","NULL",CONCATENATE("'",H631,"'")),",",I631,",",IF(J631="baixa","'BAIXA'",IF(J631="média","'MEDIA'",IF(J631="alta","'ALTA'","NULL"))),"),")</f>
        <v>(630,9,30,130,282,933,0,NULL,0,'BAIXA'),</v>
      </c>
    </row>
    <row r="632" spans="1:11" ht="30.75" customHeight="1">
      <c r="A632" s="27">
        <v>631</v>
      </c>
      <c r="B632" s="37" t="s">
        <v>1011</v>
      </c>
      <c r="C632" s="29" t="s">
        <v>39</v>
      </c>
      <c r="D632" s="29" t="s">
        <v>215</v>
      </c>
      <c r="E632" s="29" t="s">
        <v>300</v>
      </c>
      <c r="F632" s="28" t="s">
        <v>1478</v>
      </c>
      <c r="G632" s="28" t="s">
        <v>1014</v>
      </c>
      <c r="H632" s="28"/>
      <c r="I632" s="92" t="s">
        <v>1809</v>
      </c>
      <c r="J632" s="93" t="s">
        <v>1411</v>
      </c>
      <c r="K632" s="17" t="str">
        <f t="array" ref="K632">CONCATENATE("(",A632,",",VLOOKUP(B632,Núcleo!B$2:E$11,4,TRUE),",",VLOOKUP(C632,'Tipo de Processo'!B$2:D$55,3,TRUE),",",VLOOKUP(D632,'Termo Geral'!B$2:D$173,3,TRUE),",",VLOOKUP(E632,'Termo Específico'!B$2:D$301,3,TRUE),",",MATCH(TRUE,Documento!B$2:B$998=F632,0),",",IF(G632="Complementar",0,1),",",IF(H632="","NULL",CONCATENATE("'",H632,"'")),",",I632,",",IF(J632="baixa","'BAIXA'",IF(J632="média","'MEDIA'",IF(J632="alta","'ALTA'","NULL"))),"),")</f>
        <v>(631,9,30,130,284,332,0,NULL,0,'BAIXA'),</v>
      </c>
    </row>
    <row r="633" spans="1:11" ht="30.75" customHeight="1">
      <c r="A633" s="27">
        <v>632</v>
      </c>
      <c r="B633" s="37" t="s">
        <v>1011</v>
      </c>
      <c r="C633" s="29" t="s">
        <v>39</v>
      </c>
      <c r="D633" s="29" t="s">
        <v>215</v>
      </c>
      <c r="E633" s="29" t="s">
        <v>300</v>
      </c>
      <c r="F633" s="28" t="s">
        <v>1516</v>
      </c>
      <c r="G633" s="28" t="s">
        <v>1014</v>
      </c>
      <c r="H633" s="28"/>
      <c r="I633" s="92" t="s">
        <v>1809</v>
      </c>
      <c r="J633" s="93" t="s">
        <v>1411</v>
      </c>
      <c r="K633" s="17" t="str">
        <f t="array" ref="K633">CONCATENATE("(",A633,",",VLOOKUP(B633,Núcleo!B$2:E$11,4,TRUE),",",VLOOKUP(C633,'Tipo de Processo'!B$2:D$55,3,TRUE),",",VLOOKUP(D633,'Termo Geral'!B$2:D$173,3,TRUE),",",VLOOKUP(E633,'Termo Específico'!B$2:D$301,3,TRUE),",",MATCH(TRUE,Documento!B$2:B$998=F633,0),",",IF(G633="Complementar",0,1),",",IF(H633="","NULL",CONCATENATE("'",H633,"'")),",",I633,",",IF(J633="baixa","'BAIXA'",IF(J633="média","'MEDIA'",IF(J633="alta","'ALTA'","NULL"))),"),")</f>
        <v>(632,9,30,130,284,588,0,NULL,0,'BAIXA'),</v>
      </c>
    </row>
    <row r="634" spans="1:11" ht="30.75" customHeight="1">
      <c r="A634" s="27">
        <v>633</v>
      </c>
      <c r="B634" s="37" t="s">
        <v>1011</v>
      </c>
      <c r="C634" s="29" t="s">
        <v>39</v>
      </c>
      <c r="D634" s="29" t="s">
        <v>215</v>
      </c>
      <c r="E634" s="29" t="s">
        <v>300</v>
      </c>
      <c r="F634" s="28" t="s">
        <v>838</v>
      </c>
      <c r="G634" s="28" t="s">
        <v>1014</v>
      </c>
      <c r="H634" s="28"/>
      <c r="I634" s="92" t="s">
        <v>1809</v>
      </c>
      <c r="J634" s="93" t="s">
        <v>1411</v>
      </c>
      <c r="K634" s="17" t="str">
        <f t="array" ref="K634">CONCATENATE("(",A634,",",VLOOKUP(B634,Núcleo!B$2:E$11,4,TRUE),",",VLOOKUP(C634,'Tipo de Processo'!B$2:D$55,3,TRUE),",",VLOOKUP(D634,'Termo Geral'!B$2:D$173,3,TRUE),",",VLOOKUP(E634,'Termo Específico'!B$2:D$301,3,TRUE),",",MATCH(TRUE,Documento!B$2:B$998=F634,0),",",IF(G634="Complementar",0,1),",",IF(H634="","NULL",CONCATENATE("'",H634,"'")),",",I634,",",IF(J634="baixa","'BAIXA'",IF(J634="média","'MEDIA'",IF(J634="alta","'ALTA'","NULL"))),"),")</f>
        <v>(633,9,30,130,284,551,0,NULL,0,'BAIXA'),</v>
      </c>
    </row>
    <row r="635" spans="1:11" ht="30.75" customHeight="1">
      <c r="A635" s="27">
        <v>634</v>
      </c>
      <c r="B635" s="37" t="s">
        <v>1011</v>
      </c>
      <c r="C635" s="29" t="s">
        <v>39</v>
      </c>
      <c r="D635" s="28" t="s">
        <v>215</v>
      </c>
      <c r="E635" s="28" t="s">
        <v>301</v>
      </c>
      <c r="F635" s="28" t="s">
        <v>1531</v>
      </c>
      <c r="G635" s="28" t="s">
        <v>1014</v>
      </c>
      <c r="H635" s="28"/>
      <c r="I635" s="92" t="s">
        <v>1809</v>
      </c>
      <c r="J635" s="93" t="s">
        <v>1412</v>
      </c>
      <c r="K635" s="17" t="str">
        <f t="array" ref="K635">CONCATENATE("(",A635,",",VLOOKUP(B635,Núcleo!B$2:E$11,4,TRUE),",",VLOOKUP(C635,'Tipo de Processo'!B$2:D$55,3,TRUE),",",VLOOKUP(D635,'Termo Geral'!B$2:D$173,3,TRUE),",",VLOOKUP(E635,'Termo Específico'!B$2:D$301,3,TRUE),",",MATCH(TRUE,Documento!B$2:B$998=F635,0),",",IF(G635="Complementar",0,1),",",IF(H635="","NULL",CONCATENATE("'",H635,"'")),",",I635,",",IF(J635="baixa","'BAIXA'",IF(J635="média","'MEDIA'",IF(J635="alta","'ALTA'","NULL"))),"),")</f>
        <v>(634,9,30,130,288,679,0,NULL,0,'MEDIA'),</v>
      </c>
    </row>
    <row r="636" spans="1:11" ht="30.75" customHeight="1">
      <c r="A636" s="27">
        <v>635</v>
      </c>
      <c r="B636" s="37" t="s">
        <v>1011</v>
      </c>
      <c r="C636" s="29" t="s">
        <v>39</v>
      </c>
      <c r="D636" s="29" t="s">
        <v>221</v>
      </c>
      <c r="E636" s="29" t="s">
        <v>296</v>
      </c>
      <c r="F636" s="28" t="s">
        <v>839</v>
      </c>
      <c r="G636" s="28" t="s">
        <v>1014</v>
      </c>
      <c r="H636" s="28"/>
      <c r="I636" s="92" t="s">
        <v>1809</v>
      </c>
      <c r="J636" s="93" t="s">
        <v>1411</v>
      </c>
      <c r="K636" s="17" t="str">
        <f t="array" ref="K636">CONCATENATE("(",A636,",",VLOOKUP(B636,Núcleo!B$2:E$11,4,TRUE),",",VLOOKUP(C636,'Tipo de Processo'!B$2:D$55,3,TRUE),",",VLOOKUP(D636,'Termo Geral'!B$2:D$173,3,TRUE),",",VLOOKUP(E636,'Termo Específico'!B$2:D$301,3,TRUE),",",MATCH(TRUE,Documento!B$2:B$998=F636,0),",",IF(G636="Complementar",0,1),",",IF(H636="","NULL",CONCATENATE("'",H636,"'")),",",I636,",",IF(J636="baixa","'BAIXA'",IF(J636="média","'MEDIA'",IF(J636="alta","'ALTA'","NULL"))),"),")</f>
        <v>(635,9,30,172,28,266,0,NULL,0,'BAIXA'),</v>
      </c>
    </row>
    <row r="637" spans="1:11" ht="30.75" customHeight="1">
      <c r="A637" s="27">
        <v>636</v>
      </c>
      <c r="B637" s="37" t="s">
        <v>1011</v>
      </c>
      <c r="C637" s="29" t="s">
        <v>39</v>
      </c>
      <c r="D637" s="29" t="s">
        <v>221</v>
      </c>
      <c r="E637" s="29" t="s">
        <v>296</v>
      </c>
      <c r="F637" s="28" t="s">
        <v>1421</v>
      </c>
      <c r="G637" s="28" t="s">
        <v>1014</v>
      </c>
      <c r="H637" s="28"/>
      <c r="I637" s="92" t="s">
        <v>1809</v>
      </c>
      <c r="J637" s="93" t="s">
        <v>1411</v>
      </c>
      <c r="K637" s="17" t="str">
        <f t="array" ref="K637">CONCATENATE("(",A637,",",VLOOKUP(B637,Núcleo!B$2:E$11,4,TRUE),",",VLOOKUP(C637,'Tipo de Processo'!B$2:D$55,3,TRUE),",",VLOOKUP(D637,'Termo Geral'!B$2:D$173,3,TRUE),",",VLOOKUP(E637,'Termo Específico'!B$2:D$301,3,TRUE),",",MATCH(TRUE,Documento!B$2:B$998=F637,0),",",IF(G637="Complementar",0,1),",",IF(H637="","NULL",CONCATENATE("'",H637,"'")),",",I637,",",IF(J637="baixa","'BAIXA'",IF(J637="média","'MEDIA'",IF(J637="alta","'ALTA'","NULL"))),"),")</f>
        <v>(636,9,30,172,28,20,0,NULL,0,'BAIXA'),</v>
      </c>
    </row>
    <row r="638" spans="1:11" ht="30.75" customHeight="1">
      <c r="A638" s="27">
        <v>637</v>
      </c>
      <c r="B638" s="37" t="s">
        <v>1011</v>
      </c>
      <c r="C638" s="29" t="s">
        <v>39</v>
      </c>
      <c r="D638" s="29" t="s">
        <v>221</v>
      </c>
      <c r="E638" s="29" t="s">
        <v>296</v>
      </c>
      <c r="F638" s="28" t="s">
        <v>1586</v>
      </c>
      <c r="G638" s="28" t="s">
        <v>1014</v>
      </c>
      <c r="H638" s="28"/>
      <c r="I638" s="92" t="s">
        <v>1809</v>
      </c>
      <c r="J638" s="93" t="s">
        <v>1411</v>
      </c>
      <c r="K638" s="17" t="str">
        <f t="array" ref="K638">CONCATENATE("(",A638,",",VLOOKUP(B638,Núcleo!B$2:E$11,4,TRUE),",",VLOOKUP(C638,'Tipo de Processo'!B$2:D$55,3,TRUE),",",VLOOKUP(D638,'Termo Geral'!B$2:D$173,3,TRUE),",",VLOOKUP(E638,'Termo Específico'!B$2:D$301,3,TRUE),",",MATCH(TRUE,Documento!B$2:B$998=F638,0),",",IF(G638="Complementar",0,1),",",IF(H638="","NULL",CONCATENATE("'",H638,"'")),",",I638,",",IF(J638="baixa","'BAIXA'",IF(J638="média","'MEDIA'",IF(J638="alta","'ALTA'","NULL"))),"),")</f>
        <v>(637,9,30,172,28,933,0,NULL,0,'BAIXA'),</v>
      </c>
    </row>
    <row r="639" spans="1:11" ht="30.75" customHeight="1">
      <c r="A639" s="27">
        <v>638</v>
      </c>
      <c r="B639" s="37" t="s">
        <v>1011</v>
      </c>
      <c r="C639" s="29" t="s">
        <v>39</v>
      </c>
      <c r="D639" s="29" t="s">
        <v>221</v>
      </c>
      <c r="E639" s="29" t="s">
        <v>298</v>
      </c>
      <c r="F639" s="28" t="s">
        <v>1542</v>
      </c>
      <c r="G639" s="28" t="s">
        <v>1014</v>
      </c>
      <c r="H639" s="28"/>
      <c r="I639" s="92" t="s">
        <v>1809</v>
      </c>
      <c r="J639" s="93" t="s">
        <v>1412</v>
      </c>
      <c r="K639" s="17" t="str">
        <f t="array" ref="K639">CONCATENATE("(",A639,",",VLOOKUP(B639,Núcleo!B$2:E$11,4,TRUE),",",VLOOKUP(C639,'Tipo de Processo'!B$2:D$55,3,TRUE),",",VLOOKUP(D639,'Termo Geral'!B$2:D$173,3,TRUE),",",VLOOKUP(E639,'Termo Específico'!B$2:D$301,3,TRUE),",",MATCH(TRUE,Documento!B$2:B$998=F639,0),",",IF(G639="Complementar",0,1),",",IF(H639="","NULL",CONCATENATE("'",H639,"'")),",",I639,",",IF(J639="baixa","'BAIXA'",IF(J639="média","'MEDIA'",IF(J639="alta","'ALTA'","NULL"))),"),")</f>
        <v>(638,9,30,172,205,715,0,NULL,0,'MEDIA'),</v>
      </c>
    </row>
    <row r="640" spans="1:11" ht="30.75" customHeight="1">
      <c r="A640" s="27">
        <v>639</v>
      </c>
      <c r="B640" s="37" t="s">
        <v>1011</v>
      </c>
      <c r="C640" s="29" t="s">
        <v>39</v>
      </c>
      <c r="D640" s="28" t="s">
        <v>221</v>
      </c>
      <c r="E640" s="28" t="s">
        <v>298</v>
      </c>
      <c r="F640" s="41" t="s">
        <v>1664</v>
      </c>
      <c r="G640" s="28" t="s">
        <v>1014</v>
      </c>
      <c r="H640" s="28"/>
      <c r="I640" s="92" t="s">
        <v>1809</v>
      </c>
      <c r="J640" s="93" t="s">
        <v>1412</v>
      </c>
      <c r="K640" s="17" t="str">
        <f t="array" ref="K640">CONCATENATE("(",A640,",",VLOOKUP(B640,Núcleo!B$2:E$11,4,TRUE),",",VLOOKUP(C640,'Tipo de Processo'!B$2:D$55,3,TRUE),",",VLOOKUP(D640,'Termo Geral'!B$2:D$173,3,TRUE),",",VLOOKUP(E640,'Termo Específico'!B$2:D$301,3,TRUE),",",MATCH(TRUE,Documento!B$2:B$998=F640,0),",",IF(G640="Complementar",0,1),",",IF(H640="","NULL",CONCATENATE("'",H640,"'")),",",I640,",",IF(J640="baixa","'BAIXA'",IF(J640="média","'MEDIA'",IF(J640="alta","'ALTA'","NULL"))),"),")</f>
        <v>(639,9,30,172,205,914,0,NULL,0,'MEDIA'),</v>
      </c>
    </row>
    <row r="641" spans="1:11" ht="30.75" customHeight="1">
      <c r="A641" s="27">
        <v>640</v>
      </c>
      <c r="B641" s="37" t="s">
        <v>1011</v>
      </c>
      <c r="C641" s="28" t="s">
        <v>39</v>
      </c>
      <c r="D641" s="29" t="s">
        <v>221</v>
      </c>
      <c r="E641" s="29" t="s">
        <v>298</v>
      </c>
      <c r="F641" s="23" t="s">
        <v>838</v>
      </c>
      <c r="G641" s="29" t="s">
        <v>1014</v>
      </c>
      <c r="H641" s="29"/>
      <c r="I641" s="92" t="s">
        <v>1809</v>
      </c>
      <c r="J641" s="92" t="s">
        <v>1412</v>
      </c>
      <c r="K641" s="17" t="str">
        <f t="array" ref="K641">CONCATENATE("(",A641,",",VLOOKUP(B641,Núcleo!B$2:E$11,4,TRUE),",",VLOOKUP(C641,'Tipo de Processo'!B$2:D$55,3,TRUE),",",VLOOKUP(D641,'Termo Geral'!B$2:D$173,3,TRUE),",",VLOOKUP(E641,'Termo Específico'!B$2:D$301,3,TRUE),",",MATCH(TRUE,Documento!B$2:B$998=F641,0),",",IF(G641="Complementar",0,1),",",IF(H641="","NULL",CONCATENATE("'",H641,"'")),",",I641,",",IF(J641="baixa","'BAIXA'",IF(J641="média","'MEDIA'",IF(J641="alta","'ALTA'","NULL"))),"),")</f>
        <v>(640,9,30,172,205,551,0,NULL,0,'MEDIA'),</v>
      </c>
    </row>
    <row r="642" spans="1:11" ht="30.75" customHeight="1">
      <c r="A642" s="27">
        <v>641</v>
      </c>
      <c r="B642" s="37" t="s">
        <v>1011</v>
      </c>
      <c r="C642" s="28" t="s">
        <v>39</v>
      </c>
      <c r="D642" s="29" t="s">
        <v>221</v>
      </c>
      <c r="E642" s="29" t="s">
        <v>303</v>
      </c>
      <c r="F642" s="23" t="s">
        <v>839</v>
      </c>
      <c r="G642" s="29" t="s">
        <v>1014</v>
      </c>
      <c r="H642" s="29"/>
      <c r="I642" s="92" t="s">
        <v>1809</v>
      </c>
      <c r="J642" s="92" t="s">
        <v>1411</v>
      </c>
      <c r="K642" s="17" t="str">
        <f t="array" ref="K642">CONCATENATE("(",A642,",",VLOOKUP(B642,Núcleo!B$2:E$11,4,TRUE),",",VLOOKUP(C642,'Tipo de Processo'!B$2:D$55,3,TRUE),",",VLOOKUP(D642,'Termo Geral'!B$2:D$173,3,TRUE),",",VLOOKUP(E642,'Termo Específico'!B$2:D$301,3,TRUE),",",MATCH(TRUE,Documento!B$2:B$998=F642,0),",",IF(G642="Complementar",0,1),",",IF(H642="","NULL",CONCATENATE("'",H642,"'")),",",I642,",",IF(J642="baixa","'BAIXA'",IF(J642="média","'MEDIA'",IF(J642="alta","'ALTA'","NULL"))),"),")</f>
        <v>(641,9,30,172,282,266,0,NULL,0,'BAIXA'),</v>
      </c>
    </row>
    <row r="643" spans="1:11" ht="30.75" customHeight="1">
      <c r="A643" s="27">
        <v>642</v>
      </c>
      <c r="B643" s="42" t="s">
        <v>1011</v>
      </c>
      <c r="C643" s="42" t="s">
        <v>39</v>
      </c>
      <c r="D643" s="42" t="s">
        <v>221</v>
      </c>
      <c r="E643" s="42" t="s">
        <v>303</v>
      </c>
      <c r="F643" s="38" t="s">
        <v>1421</v>
      </c>
      <c r="G643" s="38" t="s">
        <v>1014</v>
      </c>
      <c r="H643" s="38"/>
      <c r="I643" s="92" t="s">
        <v>1809</v>
      </c>
      <c r="J643" s="95" t="s">
        <v>1411</v>
      </c>
      <c r="K643" s="17" t="str">
        <f t="array" ref="K643">CONCATENATE("(",A643,",",VLOOKUP(B643,Núcleo!B$2:E$11,4,TRUE),",",VLOOKUP(C643,'Tipo de Processo'!B$2:D$55,3,TRUE),",",VLOOKUP(D643,'Termo Geral'!B$2:D$173,3,TRUE),",",VLOOKUP(E643,'Termo Específico'!B$2:D$301,3,TRUE),",",MATCH(TRUE,Documento!B$2:B$998=F643,0),",",IF(G643="Complementar",0,1),",",IF(H643="","NULL",CONCATENATE("'",H643,"'")),",",I643,",",IF(J643="baixa","'BAIXA'",IF(J643="média","'MEDIA'",IF(J643="alta","'ALTA'","NULL"))),"),")</f>
        <v>(642,9,30,172,282,20,0,NULL,0,'BAIXA'),</v>
      </c>
    </row>
    <row r="644" spans="1:11" ht="30.75" customHeight="1">
      <c r="A644" s="27">
        <v>643</v>
      </c>
      <c r="B644" s="37" t="s">
        <v>1011</v>
      </c>
      <c r="C644" s="29" t="s">
        <v>39</v>
      </c>
      <c r="D644" s="29" t="s">
        <v>221</v>
      </c>
      <c r="E644" s="29" t="s">
        <v>303</v>
      </c>
      <c r="F644" s="41" t="s">
        <v>1586</v>
      </c>
      <c r="G644" s="28" t="s">
        <v>1014</v>
      </c>
      <c r="H644" s="28"/>
      <c r="I644" s="92" t="s">
        <v>1809</v>
      </c>
      <c r="J644" s="93" t="s">
        <v>1411</v>
      </c>
      <c r="K644" s="17" t="str">
        <f t="array" ref="K644">CONCATENATE("(",A644,",",VLOOKUP(B644,Núcleo!B$2:E$11,4,TRUE),",",VLOOKUP(C644,'Tipo de Processo'!B$2:D$55,3,TRUE),",",VLOOKUP(D644,'Termo Geral'!B$2:D$173,3,TRUE),",",VLOOKUP(E644,'Termo Específico'!B$2:D$301,3,TRUE),",",MATCH(TRUE,Documento!B$2:B$998=F644,0),",",IF(G644="Complementar",0,1),",",IF(H644="","NULL",CONCATENATE("'",H644,"'")),",",I644,",",IF(J644="baixa","'BAIXA'",IF(J644="média","'MEDIA'",IF(J644="alta","'ALTA'","NULL"))),"),")</f>
        <v>(643,9,30,172,282,933,0,NULL,0,'BAIXA'),</v>
      </c>
    </row>
    <row r="645" spans="1:11" ht="30.75" customHeight="1">
      <c r="A645" s="27">
        <v>644</v>
      </c>
      <c r="B645" s="37" t="s">
        <v>1011</v>
      </c>
      <c r="C645" s="29" t="s">
        <v>39</v>
      </c>
      <c r="D645" s="29" t="s">
        <v>221</v>
      </c>
      <c r="E645" s="29" t="s">
        <v>300</v>
      </c>
      <c r="F645" s="41" t="s">
        <v>1478</v>
      </c>
      <c r="G645" s="28" t="s">
        <v>1014</v>
      </c>
      <c r="H645" s="28"/>
      <c r="I645" s="92" t="s">
        <v>1809</v>
      </c>
      <c r="J645" s="93" t="s">
        <v>1411</v>
      </c>
      <c r="K645" s="17" t="str">
        <f t="array" ref="K645">CONCATENATE("(",A645,",",VLOOKUP(B645,Núcleo!B$2:E$11,4,TRUE),",",VLOOKUP(C645,'Tipo de Processo'!B$2:D$55,3,TRUE),",",VLOOKUP(D645,'Termo Geral'!B$2:D$173,3,TRUE),",",VLOOKUP(E645,'Termo Específico'!B$2:D$301,3,TRUE),",",MATCH(TRUE,Documento!B$2:B$998=F645,0),",",IF(G645="Complementar",0,1),",",IF(H645="","NULL",CONCATENATE("'",H645,"'")),",",I645,",",IF(J645="baixa","'BAIXA'",IF(J645="média","'MEDIA'",IF(J645="alta","'ALTA'","NULL"))),"),")</f>
        <v>(644,9,30,172,284,332,0,NULL,0,'BAIXA'),</v>
      </c>
    </row>
    <row r="646" spans="1:11" ht="30.75" customHeight="1">
      <c r="A646" s="27">
        <v>645</v>
      </c>
      <c r="B646" s="37" t="s">
        <v>1011</v>
      </c>
      <c r="C646" s="29" t="s">
        <v>39</v>
      </c>
      <c r="D646" s="29" t="s">
        <v>221</v>
      </c>
      <c r="E646" s="28" t="s">
        <v>300</v>
      </c>
      <c r="F646" s="28" t="s">
        <v>1516</v>
      </c>
      <c r="G646" s="28" t="s">
        <v>1014</v>
      </c>
      <c r="H646" s="28"/>
      <c r="I646" s="92" t="s">
        <v>1809</v>
      </c>
      <c r="J646" s="93" t="s">
        <v>1411</v>
      </c>
      <c r="K646" s="17" t="str">
        <f t="array" ref="K646">CONCATENATE("(",A646,",",VLOOKUP(B646,Núcleo!B$2:E$11,4,TRUE),",",VLOOKUP(C646,'Tipo de Processo'!B$2:D$55,3,TRUE),",",VLOOKUP(D646,'Termo Geral'!B$2:D$173,3,TRUE),",",VLOOKUP(E646,'Termo Específico'!B$2:D$301,3,TRUE),",",MATCH(TRUE,Documento!B$2:B$998=F646,0),",",IF(G646="Complementar",0,1),",",IF(H646="","NULL",CONCATENATE("'",H646,"'")),",",I646,",",IF(J646="baixa","'BAIXA'",IF(J646="média","'MEDIA'",IF(J646="alta","'ALTA'","NULL"))),"),")</f>
        <v>(645,9,30,172,284,588,0,NULL,0,'BAIXA'),</v>
      </c>
    </row>
    <row r="647" spans="1:11" ht="30.75" customHeight="1">
      <c r="A647" s="27">
        <v>646</v>
      </c>
      <c r="B647" s="37" t="s">
        <v>1011</v>
      </c>
      <c r="C647" s="29" t="s">
        <v>39</v>
      </c>
      <c r="D647" s="29" t="s">
        <v>221</v>
      </c>
      <c r="E647" s="28" t="s">
        <v>300</v>
      </c>
      <c r="F647" s="28" t="s">
        <v>838</v>
      </c>
      <c r="G647" s="28" t="s">
        <v>1014</v>
      </c>
      <c r="H647" s="28"/>
      <c r="I647" s="92" t="s">
        <v>1809</v>
      </c>
      <c r="J647" s="93" t="s">
        <v>1411</v>
      </c>
      <c r="K647" s="17" t="str">
        <f t="array" ref="K647">CONCATENATE("(",A647,",",VLOOKUP(B647,Núcleo!B$2:E$11,4,TRUE),",",VLOOKUP(C647,'Tipo de Processo'!B$2:D$55,3,TRUE),",",VLOOKUP(D647,'Termo Geral'!B$2:D$173,3,TRUE),",",VLOOKUP(E647,'Termo Específico'!B$2:D$301,3,TRUE),",",MATCH(TRUE,Documento!B$2:B$998=F647,0),",",IF(G647="Complementar",0,1),",",IF(H647="","NULL",CONCATENATE("'",H647,"'")),",",I647,",",IF(J647="baixa","'BAIXA'",IF(J647="média","'MEDIA'",IF(J647="alta","'ALTA'","NULL"))),"),")</f>
        <v>(646,9,30,172,284,551,0,NULL,0,'BAIXA'),</v>
      </c>
    </row>
    <row r="648" spans="1:11" ht="30.75" customHeight="1">
      <c r="A648" s="27">
        <v>647</v>
      </c>
      <c r="B648" s="37" t="s">
        <v>1011</v>
      </c>
      <c r="C648" s="29" t="s">
        <v>39</v>
      </c>
      <c r="D648" s="28" t="s">
        <v>221</v>
      </c>
      <c r="E648" s="29" t="s">
        <v>301</v>
      </c>
      <c r="F648" s="28" t="s">
        <v>1531</v>
      </c>
      <c r="G648" s="28" t="s">
        <v>1014</v>
      </c>
      <c r="H648" s="28"/>
      <c r="I648" s="92" t="s">
        <v>1809</v>
      </c>
      <c r="J648" s="93" t="s">
        <v>1412</v>
      </c>
      <c r="K648" s="17" t="str">
        <f t="array" ref="K648">CONCATENATE("(",A648,",",VLOOKUP(B648,Núcleo!B$2:E$11,4,TRUE),",",VLOOKUP(C648,'Tipo de Processo'!B$2:D$55,3,TRUE),",",VLOOKUP(D648,'Termo Geral'!B$2:D$173,3,TRUE),",",VLOOKUP(E648,'Termo Específico'!B$2:D$301,3,TRUE),",",MATCH(TRUE,Documento!B$2:B$998=F648,0),",",IF(G648="Complementar",0,1),",",IF(H648="","NULL",CONCATENATE("'",H648,"'")),",",I648,",",IF(J648="baixa","'BAIXA'",IF(J648="média","'MEDIA'",IF(J648="alta","'ALTA'","NULL"))),"),")</f>
        <v>(647,9,30,172,288,679,0,NULL,0,'MEDIA'),</v>
      </c>
    </row>
    <row r="649" spans="1:11" ht="69.75" customHeight="1">
      <c r="A649" s="27">
        <v>648</v>
      </c>
      <c r="B649" s="37" t="s">
        <v>1003</v>
      </c>
      <c r="C649" s="29" t="s">
        <v>5</v>
      </c>
      <c r="D649" s="29" t="s">
        <v>66</v>
      </c>
      <c r="E649" s="28" t="s">
        <v>1264</v>
      </c>
      <c r="F649" s="28" t="s">
        <v>511</v>
      </c>
      <c r="G649" s="28" t="s">
        <v>1014</v>
      </c>
      <c r="H649" s="28" t="s">
        <v>1716</v>
      </c>
      <c r="I649" s="92" t="s">
        <v>1809</v>
      </c>
      <c r="J649" s="93" t="s">
        <v>1411</v>
      </c>
      <c r="K649" s="17" t="str">
        <f t="array" ref="K649">CONCATENATE("(",A649,",",VLOOKUP(B649,Núcleo!B$2:E$11,4,TRUE),",",VLOOKUP(C649,'Tipo de Processo'!B$2:D$55,3,TRUE),",",VLOOKUP(D649,'Termo Geral'!B$2:D$173,3,TRUE),",",VLOOKUP(E649,'Termo Específico'!B$2:D$301,3,TRUE),",",MATCH(TRUE,Documento!B$2:B$998=F649,0),",",IF(G649="Complementar",0,1),",",IF(H649="","NULL",CONCATENATE("'",H649,"'")),",",I649,",",IF(J649="baixa","'BAIXA'",IF(J649="média","'MEDIA'",IF(J649="alta","'ALTA'","NULL"))),"),")</f>
        <v>(648,1,28,106,136,946,0,'É possível realizar a oitiva do servidor denunciado?',0,'BAIXA'),</v>
      </c>
    </row>
    <row r="650" spans="1:11" ht="30.75" customHeight="1">
      <c r="A650" s="27">
        <v>649</v>
      </c>
      <c r="B650" s="37" t="s">
        <v>1003</v>
      </c>
      <c r="C650" s="29" t="s">
        <v>5</v>
      </c>
      <c r="D650" s="29" t="s">
        <v>66</v>
      </c>
      <c r="E650" s="28" t="s">
        <v>238</v>
      </c>
      <c r="F650" s="28" t="s">
        <v>483</v>
      </c>
      <c r="G650" s="28" t="s">
        <v>1014</v>
      </c>
      <c r="H650" s="28"/>
      <c r="I650" s="92" t="s">
        <v>1809</v>
      </c>
      <c r="J650" s="93" t="s">
        <v>1412</v>
      </c>
      <c r="K650" s="17" t="str">
        <f t="array" ref="K650">CONCATENATE("(",A650,",",VLOOKUP(B650,Núcleo!B$2:E$11,4,TRUE),",",VLOOKUP(C650,'Tipo de Processo'!B$2:D$55,3,TRUE),",",VLOOKUP(D650,'Termo Geral'!B$2:D$173,3,TRUE),",",VLOOKUP(E650,'Termo Específico'!B$2:D$301,3,TRUE),",",MATCH(TRUE,Documento!B$2:B$998=F650,0),",",IF(G650="Complementar",0,1),",",IF(H650="","NULL",CONCATENATE("'",H650,"'")),",",I650,",",IF(J650="baixa","'BAIXA'",IF(J650="média","'MEDIA'",IF(J650="alta","'ALTA'","NULL"))),"),")</f>
        <v>(649,1,28,106,228,202,0,NULL,0,'MEDIA'),</v>
      </c>
    </row>
    <row r="651" spans="1:11" ht="47.25" customHeight="1">
      <c r="A651" s="27">
        <v>650</v>
      </c>
      <c r="B651" s="37" t="s">
        <v>1003</v>
      </c>
      <c r="C651" s="29" t="s">
        <v>10</v>
      </c>
      <c r="D651" s="29" t="s">
        <v>10</v>
      </c>
      <c r="E651" s="29" t="s">
        <v>242</v>
      </c>
      <c r="F651" s="28" t="s">
        <v>609</v>
      </c>
      <c r="G651" s="28" t="s">
        <v>1014</v>
      </c>
      <c r="H651" s="28" t="s">
        <v>1675</v>
      </c>
      <c r="I651" s="92" t="s">
        <v>1809</v>
      </c>
      <c r="J651" s="93" t="s">
        <v>1412</v>
      </c>
      <c r="K651" s="17" t="str">
        <f t="array" ref="K651">CONCATENATE("(",A651,",",VLOOKUP(B651,Núcleo!B$2:E$11,4,TRUE),",",VLOOKUP(C651,'Tipo de Processo'!B$2:D$55,3,TRUE),",",VLOOKUP(D651,'Termo Geral'!B$2:D$173,3,TRUE),",",VLOOKUP(E651,'Termo Específico'!B$2:D$301,3,TRUE),",",MATCH(TRUE,Documento!B$2:B$998=F651,0),",",IF(G651="Complementar",0,1),",",IF(H651="","NULL",CONCATENATE("'",H651,"'")),",",I651,",",IF(J651="baixa","'BAIXA'",IF(J651="média","'MEDIA'",IF(J651="alta","'ALTA'","NULL"))),"),")</f>
        <v>(650,1,54,141,227,313,0,'Defesa prévia foi apresentada pela pessoa física processada?',0,'MEDIA'),</v>
      </c>
    </row>
    <row r="652" spans="1:11" ht="60" customHeight="1">
      <c r="A652" s="27">
        <v>651</v>
      </c>
      <c r="B652" s="37" t="s">
        <v>1003</v>
      </c>
      <c r="C652" s="29" t="s">
        <v>10</v>
      </c>
      <c r="D652" s="29" t="s">
        <v>10</v>
      </c>
      <c r="E652" s="29" t="s">
        <v>238</v>
      </c>
      <c r="F652" s="28" t="s">
        <v>609</v>
      </c>
      <c r="G652" s="28" t="s">
        <v>1014</v>
      </c>
      <c r="H652" s="28" t="s">
        <v>1676</v>
      </c>
      <c r="I652" s="92" t="s">
        <v>1809</v>
      </c>
      <c r="J652" s="93" t="s">
        <v>1412</v>
      </c>
      <c r="K652" s="17" t="str">
        <f t="array" ref="K652">CONCATENATE("(",A652,",",VLOOKUP(B652,Núcleo!B$2:E$11,4,TRUE),",",VLOOKUP(C652,'Tipo de Processo'!B$2:D$55,3,TRUE),",",VLOOKUP(D652,'Termo Geral'!B$2:D$173,3,TRUE),",",VLOOKUP(E652,'Termo Específico'!B$2:D$301,3,TRUE),",",MATCH(TRUE,Documento!B$2:B$998=F652,0),",",IF(G652="Complementar",0,1),",",IF(H652="","NULL",CONCATENATE("'",H652,"'")),",",I652,",",IF(J652="baixa","'BAIXA'",IF(J652="média","'MEDIA'",IF(J652="alta","'ALTA'","NULL"))),"),")</f>
        <v>(651,1,54,141,228,313,0,'Defesa prévia foi apresentada pela pessoa jurídica processada?',0,'MEDIA'),</v>
      </c>
    </row>
    <row r="653" spans="1:11" ht="30.75" customHeight="1">
      <c r="A653" s="27">
        <v>652</v>
      </c>
      <c r="B653" s="37" t="s">
        <v>1003</v>
      </c>
      <c r="C653" s="29" t="s">
        <v>10</v>
      </c>
      <c r="D653" s="29" t="s">
        <v>10</v>
      </c>
      <c r="E653" s="29" t="s">
        <v>242</v>
      </c>
      <c r="F653" s="28" t="s">
        <v>557</v>
      </c>
      <c r="G653" s="28" t="s">
        <v>1014</v>
      </c>
      <c r="H653" s="28" t="s">
        <v>1673</v>
      </c>
      <c r="I653" s="92" t="s">
        <v>1809</v>
      </c>
      <c r="J653" s="93" t="s">
        <v>1412</v>
      </c>
      <c r="K653" s="17" t="str">
        <f t="array" ref="K653">CONCATENATE("(",A653,",",VLOOKUP(B653,Núcleo!B$2:E$11,4,TRUE),",",VLOOKUP(C653,'Tipo de Processo'!B$2:D$55,3,TRUE),",",VLOOKUP(D653,'Termo Geral'!B$2:D$173,3,TRUE),",",VLOOKUP(E653,'Termo Específico'!B$2:D$301,3,TRUE),",",MATCH(TRUE,Documento!B$2:B$998=F653,0),",",IF(G653="Complementar",0,1),",",IF(H653="","NULL",CONCATENATE("'",H653,"'")),",",I653,",",IF(J653="baixa","'BAIXA'",IF(J653="média","'MEDIA'",IF(J653="alta","'ALTA'","NULL"))),"),")</f>
        <v>(652,1,54,141,227,598,0,'É necessária a colheita de prova testemunhal?',0,'MEDIA'),</v>
      </c>
    </row>
    <row r="654" spans="1:11" ht="30.75" customHeight="1">
      <c r="A654" s="27">
        <v>653</v>
      </c>
      <c r="B654" s="37" t="s">
        <v>1003</v>
      </c>
      <c r="C654" s="29" t="s">
        <v>10</v>
      </c>
      <c r="D654" s="29" t="s">
        <v>10</v>
      </c>
      <c r="E654" s="29" t="s">
        <v>238</v>
      </c>
      <c r="F654" s="41" t="s">
        <v>557</v>
      </c>
      <c r="G654" s="28" t="s">
        <v>1014</v>
      </c>
      <c r="H654" s="28" t="s">
        <v>1673</v>
      </c>
      <c r="I654" s="92" t="s">
        <v>1809</v>
      </c>
      <c r="J654" s="93" t="s">
        <v>1412</v>
      </c>
      <c r="K654" s="17" t="str">
        <f t="array" ref="K654">CONCATENATE("(",A654,",",VLOOKUP(B654,Núcleo!B$2:E$11,4,TRUE),",",VLOOKUP(C654,'Tipo de Processo'!B$2:D$55,3,TRUE),",",VLOOKUP(D654,'Termo Geral'!B$2:D$173,3,TRUE),",",VLOOKUP(E654,'Termo Específico'!B$2:D$301,3,TRUE),",",MATCH(TRUE,Documento!B$2:B$998=F654,0),",",IF(G654="Complementar",0,1),",",IF(H654="","NULL",CONCATENATE("'",H654,"'")),",",I654,",",IF(J654="baixa","'BAIXA'",IF(J654="média","'MEDIA'",IF(J654="alta","'ALTA'","NULL"))),"),")</f>
        <v>(653,1,54,141,228,598,0,'É necessária a colheita de prova testemunhal?',0,'MEDIA'),</v>
      </c>
    </row>
    <row r="655" spans="1:11" ht="102.75" customHeight="1">
      <c r="A655" s="27">
        <v>654</v>
      </c>
      <c r="B655" s="37" t="s">
        <v>1003</v>
      </c>
      <c r="C655" s="29" t="s">
        <v>9</v>
      </c>
      <c r="D655" s="28" t="s">
        <v>9</v>
      </c>
      <c r="E655" s="28" t="s">
        <v>240</v>
      </c>
      <c r="F655" s="28" t="s">
        <v>586</v>
      </c>
      <c r="G655" s="28" t="s">
        <v>1014</v>
      </c>
      <c r="H655" s="28" t="s">
        <v>1674</v>
      </c>
      <c r="I655" s="92" t="s">
        <v>1809</v>
      </c>
      <c r="J655" s="93" t="s">
        <v>1410</v>
      </c>
      <c r="K655" s="17" t="str">
        <f t="array" ref="K655">CONCATENATE("(",A655,",",VLOOKUP(B655,Núcleo!B$2:E$11,4,TRUE),",",VLOOKUP(C655,'Tipo de Processo'!B$2:D$55,3,TRUE),",",VLOOKUP(D655,'Termo Geral'!B$2:D$173,3,TRUE),",",VLOOKUP(E655,'Termo Específico'!B$2:D$301,3,TRUE),",",MATCH(TRUE,Documento!B$2:B$998=F655,0),",",IF(G655="Complementar",0,1),",",IF(H655="","NULL",CONCATENATE("'",H655,"'")),",",I655,",",IF(J655="baixa","'BAIXA'",IF(J655="média","'MEDIA'",IF(J655="alta","'ALTA'","NULL"))),"),")</f>
        <v>(654,1,54,139,135,619,0,'As testemunhas não se apresentarem espontaneamente?',0,'ALTA'),</v>
      </c>
    </row>
    <row r="656" spans="1:11" ht="95.25" customHeight="1">
      <c r="A656" s="27">
        <v>655</v>
      </c>
      <c r="B656" s="37" t="s">
        <v>1003</v>
      </c>
      <c r="C656" s="29" t="s">
        <v>3</v>
      </c>
      <c r="D656" s="28" t="s">
        <v>3</v>
      </c>
      <c r="E656" s="28" t="s">
        <v>228</v>
      </c>
      <c r="F656" s="41" t="s">
        <v>365</v>
      </c>
      <c r="G656" s="28" t="s">
        <v>1014</v>
      </c>
      <c r="H656" s="28" t="s">
        <v>1678</v>
      </c>
      <c r="I656" s="92" t="s">
        <v>1809</v>
      </c>
      <c r="J656" s="93" t="s">
        <v>1410</v>
      </c>
      <c r="K656" s="17" t="str">
        <f t="array" ref="K656">CONCATENATE("(",A656,",",VLOOKUP(B656,Núcleo!B$2:E$11,4,TRUE),",",VLOOKUP(C656,'Tipo de Processo'!B$2:D$55,3,TRUE),",",VLOOKUP(D656,'Termo Geral'!B$2:D$173,3,TRUE),",",VLOOKUP(E656,'Termo Específico'!B$2:D$301,3,TRUE),",",MATCH(TRUE,Documento!B$2:B$998=F656,0),",",IF(G656="Complementar",0,1),",",IF(H656="","NULL",CONCATENATE("'",H656,"'")),",",I656,",",IF(J656="baixa","'BAIXA'",IF(J656="média","'MEDIA'",IF(J656="alta","'ALTA'","NULL"))),"),")</f>
        <v>(655,1,1,138,27,763,0,'O acusado foi citado por edital ou o acusado não possui condições de constituir advogado?',0,'ALTA'),</v>
      </c>
    </row>
    <row r="657" spans="1:11" ht="81" customHeight="1">
      <c r="A657" s="27">
        <v>656</v>
      </c>
      <c r="B657" s="37" t="s">
        <v>1003</v>
      </c>
      <c r="C657" s="29" t="s">
        <v>8</v>
      </c>
      <c r="D657" s="29" t="s">
        <v>62</v>
      </c>
      <c r="E657" s="29" t="s">
        <v>239</v>
      </c>
      <c r="F657" s="28" t="s">
        <v>572</v>
      </c>
      <c r="G657" s="28" t="s">
        <v>1014</v>
      </c>
      <c r="H657" s="28" t="s">
        <v>1679</v>
      </c>
      <c r="I657" s="92" t="s">
        <v>1809</v>
      </c>
      <c r="J657" s="93" t="s">
        <v>1412</v>
      </c>
      <c r="K657" s="17" t="str">
        <f t="array" ref="K657">CONCATENATE("(",A657,",",VLOOKUP(B657,Núcleo!B$2:E$11,4,TRUE),",",VLOOKUP(C657,'Tipo de Processo'!B$2:D$55,3,TRUE),",",VLOOKUP(D657,'Termo Geral'!B$2:D$173,3,TRUE),",",VLOOKUP(E657,'Termo Específico'!B$2:D$301,3,TRUE),",",MATCH(TRUE,Documento!B$2:B$998=F657,0),",",IF(G657="Complementar",0,1),",",IF(H657="","NULL",CONCATENATE("'",H657,"'")),",",I657,",",IF(J657="baixa","'BAIXA'",IF(J657="média","'MEDIA'",IF(J657="alta","'ALTA'","NULL"))),"),")</f>
        <v>(656,1,51,99,291,123,0,'A pessoa que recebeu recursos é agente público estadual e não foi possível a notificação eletrônica?',0,'MEDIA'),</v>
      </c>
    </row>
    <row r="658" spans="1:11" ht="52.5" customHeight="1">
      <c r="A658" s="27">
        <v>657</v>
      </c>
      <c r="B658" s="37" t="s">
        <v>1003</v>
      </c>
      <c r="C658" s="29" t="s">
        <v>7</v>
      </c>
      <c r="D658" s="28" t="s">
        <v>68</v>
      </c>
      <c r="E658" s="28" t="s">
        <v>238</v>
      </c>
      <c r="F658" s="28" t="s">
        <v>544</v>
      </c>
      <c r="G658" s="28" t="s">
        <v>1014</v>
      </c>
      <c r="H658" s="28" t="s">
        <v>1680</v>
      </c>
      <c r="I658" s="92" t="s">
        <v>1809</v>
      </c>
      <c r="J658" s="93" t="s">
        <v>1412</v>
      </c>
      <c r="K658" s="17" t="str">
        <f t="array" ref="K658">CONCATENATE("(",A658,",",VLOOKUP(B658,Núcleo!B$2:E$11,4,TRUE),",",VLOOKUP(C658,'Tipo de Processo'!B$2:D$55,3,TRUE),",",VLOOKUP(D658,'Termo Geral'!B$2:D$173,3,TRUE),",",VLOOKUP(E658,'Termo Específico'!B$2:D$301,3,TRUE),",",MATCH(TRUE,Documento!B$2:B$998=F658,0),",",IF(G658="Complementar",0,1),",",IF(H658="","NULL",CONCATENATE("'",H658,"'")),",",I658,",",IF(J658="baixa","'BAIXA'",IF(J658="média","'MEDIA'",IF(J658="alta","'ALTA'","NULL"))),"),")</f>
        <v>(657,1,48,171,228,949,0,'A situação requerer sigilo das investigações para êxito na elucidação do fato?',0,'MEDIA'),</v>
      </c>
    </row>
    <row r="659" spans="1:11" ht="30" customHeight="1">
      <c r="A659" s="27">
        <v>658</v>
      </c>
      <c r="B659" s="37" t="s">
        <v>1003</v>
      </c>
      <c r="C659" s="28" t="s">
        <v>7</v>
      </c>
      <c r="D659" s="28" t="s">
        <v>68</v>
      </c>
      <c r="E659" s="29" t="s">
        <v>1262</v>
      </c>
      <c r="F659" s="28" t="s">
        <v>544</v>
      </c>
      <c r="G659" s="28" t="s">
        <v>1014</v>
      </c>
      <c r="H659" s="28" t="s">
        <v>1680</v>
      </c>
      <c r="I659" s="92" t="s">
        <v>1809</v>
      </c>
      <c r="J659" s="93" t="s">
        <v>1412</v>
      </c>
      <c r="K659" s="17" t="str">
        <f t="array" ref="K659">CONCATENATE("(",A659,",",VLOOKUP(B659,Núcleo!B$2:E$11,4,TRUE),",",VLOOKUP(C659,'Tipo de Processo'!B$2:D$55,3,TRUE),",",VLOOKUP(D659,'Termo Geral'!B$2:D$173,3,TRUE),",",VLOOKUP(E659,'Termo Específico'!B$2:D$301,3,TRUE),",",MATCH(TRUE,Documento!B$2:B$998=F659,0),",",IF(G659="Complementar",0,1),",",IF(H659="","NULL",CONCATENATE("'",H659,"'")),",",I659,",",IF(J659="baixa","'BAIXA'",IF(J659="média","'MEDIA'",IF(J659="alta","'ALTA'","NULL"))),"),")</f>
        <v>(658,1,48,171,1,949,0,'A situação requerer sigilo das investigações para êxito na elucidação do fato?',0,'MEDIA'),</v>
      </c>
    </row>
    <row r="660" spans="1:11" ht="39.75" customHeight="1">
      <c r="A660" s="27">
        <v>659</v>
      </c>
      <c r="B660" s="37" t="s">
        <v>1003</v>
      </c>
      <c r="C660" s="28" t="s">
        <v>7</v>
      </c>
      <c r="D660" s="28" t="s">
        <v>68</v>
      </c>
      <c r="E660" s="28" t="s">
        <v>1263</v>
      </c>
      <c r="F660" s="28" t="s">
        <v>544</v>
      </c>
      <c r="G660" s="28" t="s">
        <v>1014</v>
      </c>
      <c r="H660" s="28" t="s">
        <v>1680</v>
      </c>
      <c r="I660" s="92" t="s">
        <v>1809</v>
      </c>
      <c r="J660" s="93" t="s">
        <v>1412</v>
      </c>
      <c r="K660" s="17" t="str">
        <f t="array" ref="K660">CONCATENATE("(",A660,",",VLOOKUP(B660,Núcleo!B$2:E$11,4,TRUE),",",VLOOKUP(C660,'Tipo de Processo'!B$2:D$55,3,TRUE),",",VLOOKUP(D660,'Termo Geral'!B$2:D$173,3,TRUE),",",VLOOKUP(E660,'Termo Específico'!B$2:D$301,3,TRUE),",",MATCH(TRUE,Documento!B$2:B$998=F660,0),",",IF(G660="Complementar",0,1),",",IF(H660="","NULL",CONCATENATE("'",H660,"'")),",",I660,",",IF(J660="baixa","'BAIXA'",IF(J660="média","'MEDIA'",IF(J660="alta","'ALTA'","NULL"))),"),")</f>
        <v>(659,1,48,171,4,949,0,'A situação requerer sigilo das investigações para êxito na elucidação do fato?',0,'MEDIA'),</v>
      </c>
    </row>
    <row r="661" spans="1:11" ht="21" customHeight="1">
      <c r="A661" s="27">
        <v>660</v>
      </c>
      <c r="B661" s="37" t="s">
        <v>1003</v>
      </c>
      <c r="C661" s="29" t="s">
        <v>7</v>
      </c>
      <c r="D661" s="28" t="s">
        <v>68</v>
      </c>
      <c r="E661" s="28" t="s">
        <v>1264</v>
      </c>
      <c r="F661" s="29" t="s">
        <v>544</v>
      </c>
      <c r="G661" s="28" t="s">
        <v>1014</v>
      </c>
      <c r="H661" s="28" t="s">
        <v>1680</v>
      </c>
      <c r="I661" s="92" t="s">
        <v>1809</v>
      </c>
      <c r="J661" s="93" t="s">
        <v>1412</v>
      </c>
      <c r="K661" s="17" t="str">
        <f t="array" ref="K661">CONCATENATE("(",A661,",",VLOOKUP(B661,Núcleo!B$2:E$11,4,TRUE),",",VLOOKUP(C661,'Tipo de Processo'!B$2:D$55,3,TRUE),",",VLOOKUP(D661,'Termo Geral'!B$2:D$173,3,TRUE),",",VLOOKUP(E661,'Termo Específico'!B$2:D$301,3,TRUE),",",MATCH(TRUE,Documento!B$2:B$998=F661,0),",",IF(G661="Complementar",0,1),",",IF(H661="","NULL",CONCATENATE("'",H661,"'")),",",I661,",",IF(J661="baixa","'BAIXA'",IF(J661="média","'MEDIA'",IF(J661="alta","'ALTA'","NULL"))),"),")</f>
        <v>(660,1,48,171,136,949,0,'A situação requerer sigilo das investigações para êxito na elucidação do fato?',0,'MEDIA'),</v>
      </c>
    </row>
    <row r="662" spans="1:11" ht="68.25" customHeight="1">
      <c r="A662" s="27">
        <v>661</v>
      </c>
      <c r="B662" s="37" t="s">
        <v>1003</v>
      </c>
      <c r="C662" s="47" t="s">
        <v>3</v>
      </c>
      <c r="D662" s="29" t="s">
        <v>3</v>
      </c>
      <c r="E662" s="28" t="s">
        <v>228</v>
      </c>
      <c r="F662" s="29" t="s">
        <v>396</v>
      </c>
      <c r="G662" s="28" t="s">
        <v>1014</v>
      </c>
      <c r="H662" s="29" t="s">
        <v>1681</v>
      </c>
      <c r="I662" s="92" t="s">
        <v>1809</v>
      </c>
      <c r="J662" s="92" t="s">
        <v>1410</v>
      </c>
      <c r="K662" s="17" t="str">
        <f t="array" ref="K662">CONCATENATE("(",A662,",",VLOOKUP(B662,Núcleo!B$2:E$11,4,TRUE),",",VLOOKUP(C662,'Tipo de Processo'!B$2:D$55,3,TRUE),",",VLOOKUP(D662,'Termo Geral'!B$2:D$173,3,TRUE),",",VLOOKUP(E662,'Termo Específico'!B$2:D$301,3,TRUE),",",MATCH(TRUE,Documento!B$2:B$998=F662,0),",",IF(G662="Complementar",0,1),",",IF(H662="","NULL",CONCATENATE("'",H662,"'")),",",I662,",",IF(J662="baixa","'BAIXA'",IF(J662="média","'MEDIA'",IF(J662="alta","'ALTA'","NULL"))),"),")</f>
        <v>(661,1,1,138,27,765,0,'Foi verificado vício insanável passível de declaração de nulidade parcial?',0,'ALTA'),</v>
      </c>
    </row>
    <row r="663" spans="1:11" ht="66" customHeight="1">
      <c r="A663" s="27">
        <v>662</v>
      </c>
      <c r="B663" s="37" t="s">
        <v>1003</v>
      </c>
      <c r="C663" s="29" t="s">
        <v>10</v>
      </c>
      <c r="D663" s="29" t="s">
        <v>10</v>
      </c>
      <c r="E663" s="29" t="s">
        <v>242</v>
      </c>
      <c r="F663" s="28" t="s">
        <v>605</v>
      </c>
      <c r="G663" s="28" t="s">
        <v>1014</v>
      </c>
      <c r="H663" s="28" t="s">
        <v>1682</v>
      </c>
      <c r="I663" s="92" t="s">
        <v>1809</v>
      </c>
      <c r="J663" s="93" t="s">
        <v>1412</v>
      </c>
      <c r="K663" s="17" t="str">
        <f t="array" ref="K663">CONCATENATE("(",A663,",",VLOOKUP(B663,Núcleo!B$2:E$11,4,TRUE),",",VLOOKUP(C663,'Tipo de Processo'!B$2:D$55,3,TRUE),",",VLOOKUP(D663,'Termo Geral'!B$2:D$173,3,TRUE),",",VLOOKUP(E663,'Termo Específico'!B$2:D$301,3,TRUE),",",MATCH(TRUE,Documento!B$2:B$998=F663,0),",",IF(G663="Complementar",0,1),",",IF(H663="","NULL",CONCATENATE("'",H663,"'")),",",I663,",",IF(J663="baixa","'BAIXA'",IF(J663="média","'MEDIA'",IF(J663="alta","'ALTA'","NULL"))),"),")</f>
        <v>(662,1,54,141,227,415,0,'O processo sancionatório é instaurado contra fornecedor, licitante ou contratado?',0,'MEDIA'),</v>
      </c>
    </row>
    <row r="664" spans="1:11" ht="30.75" customHeight="1">
      <c r="A664" s="27">
        <v>663</v>
      </c>
      <c r="B664" s="37" t="s">
        <v>1003</v>
      </c>
      <c r="C664" s="29" t="s">
        <v>10</v>
      </c>
      <c r="D664" s="29" t="s">
        <v>10</v>
      </c>
      <c r="E664" s="29" t="s">
        <v>238</v>
      </c>
      <c r="F664" s="28" t="s">
        <v>605</v>
      </c>
      <c r="G664" s="28" t="s">
        <v>1014</v>
      </c>
      <c r="H664" s="28" t="s">
        <v>1682</v>
      </c>
      <c r="I664" s="92" t="s">
        <v>1809</v>
      </c>
      <c r="J664" s="93" t="s">
        <v>1412</v>
      </c>
      <c r="K664" s="17" t="str">
        <f t="array" ref="K664">CONCATENATE("(",A664,",",VLOOKUP(B664,Núcleo!B$2:E$11,4,TRUE),",",VLOOKUP(C664,'Tipo de Processo'!B$2:D$55,3,TRUE),",",VLOOKUP(D664,'Termo Geral'!B$2:D$173,3,TRUE),",",VLOOKUP(E664,'Termo Específico'!B$2:D$301,3,TRUE),",",MATCH(TRUE,Documento!B$2:B$998=F664,0),",",IF(G664="Complementar",0,1),",",IF(H664="","NULL",CONCATENATE("'",H664,"'")),",",I664,",",IF(J664="baixa","'BAIXA'",IF(J664="média","'MEDIA'",IF(J664="alta","'ALTA'","NULL"))),"),")</f>
        <v>(663,1,54,141,228,415,0,'O processo sancionatório é instaurado contra fornecedor, licitante ou contratado?',0,'MEDIA'),</v>
      </c>
    </row>
    <row r="665" spans="1:11" ht="99" customHeight="1">
      <c r="A665" s="27">
        <v>664</v>
      </c>
      <c r="B665" s="37" t="s">
        <v>1003</v>
      </c>
      <c r="C665" s="47" t="s">
        <v>3</v>
      </c>
      <c r="D665" s="29" t="s">
        <v>3</v>
      </c>
      <c r="E665" s="28" t="s">
        <v>228</v>
      </c>
      <c r="F665" s="28" t="s">
        <v>392</v>
      </c>
      <c r="G665" s="28" t="s">
        <v>1014</v>
      </c>
      <c r="H665" s="29" t="s">
        <v>1685</v>
      </c>
      <c r="I665" s="92" t="s">
        <v>1809</v>
      </c>
      <c r="J665" s="92" t="s">
        <v>1410</v>
      </c>
      <c r="K665" s="17" t="str">
        <f t="array" ref="K665">CONCATENATE("(",A665,",",VLOOKUP(B665,Núcleo!B$2:E$11,4,TRUE),",",VLOOKUP(C665,'Tipo de Processo'!B$2:D$55,3,TRUE),",",VLOOKUP(D665,'Termo Geral'!B$2:D$173,3,TRUE),",",VLOOKUP(E665,'Termo Específico'!B$2:D$301,3,TRUE),",",MATCH(TRUE,Documento!B$2:B$998=F665,0),",",IF(G665="Complementar",0,1),",",IF(H665="","NULL",CONCATENATE("'",H665,"'")),",",I665,",",IF(J665="baixa","'BAIXA'",IF(J665="média","'MEDIA'",IF(J665="alta","'ALTA'","NULL"))),"),")</f>
        <v>(664,1,1,138,27,955,0,'A PGE entendeu pela reconvocação da Comissão para colher novas provas, devendo fazer novo interrogatório do acusado não revel?',0,'ALTA'),</v>
      </c>
    </row>
    <row r="666" spans="1:11" ht="81" customHeight="1">
      <c r="A666" s="27">
        <v>665</v>
      </c>
      <c r="B666" s="37" t="s">
        <v>1003</v>
      </c>
      <c r="C666" s="47" t="s">
        <v>3</v>
      </c>
      <c r="D666" s="29" t="s">
        <v>3</v>
      </c>
      <c r="E666" s="28" t="s">
        <v>228</v>
      </c>
      <c r="F666" s="28" t="s">
        <v>393</v>
      </c>
      <c r="G666" s="28" t="s">
        <v>1014</v>
      </c>
      <c r="H666" s="29" t="s">
        <v>1686</v>
      </c>
      <c r="I666" s="92" t="s">
        <v>1809</v>
      </c>
      <c r="J666" s="92" t="s">
        <v>1410</v>
      </c>
      <c r="K666" s="17" t="str">
        <f t="array" ref="K666">CONCATENATE("(",A666,",",VLOOKUP(B666,Núcleo!B$2:E$11,4,TRUE),",",VLOOKUP(C666,'Tipo de Processo'!B$2:D$55,3,TRUE),",",VLOOKUP(D666,'Termo Geral'!B$2:D$173,3,TRUE),",",VLOOKUP(E666,'Termo Específico'!B$2:D$301,3,TRUE),",",MATCH(TRUE,Documento!B$2:B$998=F666,0),",",IF(G666="Complementar",0,1),",",IF(H666="","NULL",CONCATENATE("'",H666,"'")),",",I666,",",IF(J666="baixa","'BAIXA'",IF(J666="média","'MEDIA'",IF(J666="alta","'ALTA'","NULL"))),"),")</f>
        <v>(665,1,1,138,27,604,0,'A PGE entendeu pela reconvocação da Comissão Processante para novas provas, devendo intimar para defesa final?',0,'ALTA'),</v>
      </c>
    </row>
    <row r="667" spans="1:11" ht="84" customHeight="1">
      <c r="A667" s="27">
        <v>666</v>
      </c>
      <c r="B667" s="37" t="s">
        <v>1003</v>
      </c>
      <c r="C667" s="47" t="s">
        <v>3</v>
      </c>
      <c r="D667" s="29" t="s">
        <v>3</v>
      </c>
      <c r="E667" s="28" t="s">
        <v>228</v>
      </c>
      <c r="F667" s="29" t="s">
        <v>395</v>
      </c>
      <c r="G667" s="28" t="s">
        <v>1014</v>
      </c>
      <c r="H667" s="29" t="s">
        <v>1687</v>
      </c>
      <c r="I667" s="92" t="s">
        <v>1809</v>
      </c>
      <c r="J667" s="92" t="s">
        <v>1410</v>
      </c>
      <c r="K667" s="17" t="str">
        <f t="array" ref="K667">CONCATENATE("(",A667,",",VLOOKUP(B667,Núcleo!B$2:E$11,4,TRUE),",",VLOOKUP(C667,'Tipo de Processo'!B$2:D$55,3,TRUE),",",VLOOKUP(D667,'Termo Geral'!B$2:D$173,3,TRUE),",",VLOOKUP(E667,'Termo Específico'!B$2:D$301,3,TRUE),",",MATCH(TRUE,Documento!B$2:B$998=F667,0),",",IF(G667="Complementar",0,1),",",IF(H667="","NULL",CONCATENATE("'",H667,"'")),",",I667,",",IF(J667="baixa","'BAIXA'",IF(J667="média","'MEDIA'",IF(J667="alta","'ALTA'","NULL"))),"),")</f>
        <v>(666,1,1,138,27,891,0,'A PGE entendeu pela reconvocação da Comissão Processante, devendo a Comissão Processante elaborar relatório?',0,'ALTA'),</v>
      </c>
    </row>
    <row r="668" spans="1:11" ht="84" customHeight="1">
      <c r="A668" s="27">
        <v>667</v>
      </c>
      <c r="B668" s="37" t="s">
        <v>1003</v>
      </c>
      <c r="C668" s="29" t="s">
        <v>7</v>
      </c>
      <c r="D668" s="28" t="s">
        <v>68</v>
      </c>
      <c r="E668" s="28" t="s">
        <v>238</v>
      </c>
      <c r="F668" s="28" t="s">
        <v>395</v>
      </c>
      <c r="G668" s="28" t="s">
        <v>1014</v>
      </c>
      <c r="H668" s="28" t="s">
        <v>1688</v>
      </c>
      <c r="I668" s="92" t="s">
        <v>1809</v>
      </c>
      <c r="J668" s="93" t="s">
        <v>1412</v>
      </c>
      <c r="K668" s="17" t="str">
        <f t="array" ref="K668">CONCATENATE("(",A668,",",VLOOKUP(B668,Núcleo!B$2:E$11,4,TRUE),",",VLOOKUP(C668,'Tipo de Processo'!B$2:D$55,3,TRUE),",",VLOOKUP(D668,'Termo Geral'!B$2:D$173,3,TRUE),",",VLOOKUP(E668,'Termo Específico'!B$2:D$301,3,TRUE),",",MATCH(TRUE,Documento!B$2:B$998=F668,0),",",IF(G668="Complementar",0,1),",",IF(H668="","NULL",CONCATENATE("'",H668,"'")),",",I668,",",IF(J668="baixa","'BAIXA'",IF(J668="média","'MEDIA'",IF(J668="alta","'ALTA'","NULL"))),"),")</f>
        <v>(667,1,48,171,228,891,0,'A PGE entendeu pela reconvocação da Comissão Processante, devendo a Comissão Sindicante elaborar relatório?',0,'MEDIA'),</v>
      </c>
    </row>
    <row r="669" spans="1:11" ht="84" customHeight="1">
      <c r="A669" s="27">
        <v>668</v>
      </c>
      <c r="B669" s="37" t="s">
        <v>1003</v>
      </c>
      <c r="C669" s="29" t="s">
        <v>7</v>
      </c>
      <c r="D669" s="28" t="s">
        <v>68</v>
      </c>
      <c r="E669" s="28" t="s">
        <v>1262</v>
      </c>
      <c r="F669" s="28" t="s">
        <v>395</v>
      </c>
      <c r="G669" s="28" t="s">
        <v>1014</v>
      </c>
      <c r="H669" s="28" t="s">
        <v>1689</v>
      </c>
      <c r="I669" s="92" t="s">
        <v>1809</v>
      </c>
      <c r="J669" s="93" t="s">
        <v>1412</v>
      </c>
      <c r="K669" s="17" t="str">
        <f t="array" ref="K669">CONCATENATE("(",A669,",",VLOOKUP(B669,Núcleo!B$2:E$11,4,TRUE),",",VLOOKUP(C669,'Tipo de Processo'!B$2:D$55,3,TRUE),",",VLOOKUP(D669,'Termo Geral'!B$2:D$173,3,TRUE),",",VLOOKUP(E669,'Termo Específico'!B$2:D$301,3,TRUE),",",MATCH(TRUE,Documento!B$2:B$998=F669,0),",",IF(G669="Complementar",0,1),",",IF(H669="","NULL",CONCATENATE("'",H669,"'")),",",I669,",",IF(J669="baixa","'BAIXA'",IF(J669="média","'MEDIA'",IF(J669="alta","'ALTA'","NULL"))),"),")</f>
        <v>(668,1,48,171,1,891,0,'A PGE entendeu pela reconvocação da Comissão Processante, devendo a Comissão Sindicante elaborar relatório? ',0,'MEDIA'),</v>
      </c>
    </row>
    <row r="670" spans="1:11" ht="84" customHeight="1">
      <c r="A670" s="27">
        <v>669</v>
      </c>
      <c r="B670" s="37" t="s">
        <v>1003</v>
      </c>
      <c r="C670" s="29" t="s">
        <v>7</v>
      </c>
      <c r="D670" s="28" t="s">
        <v>68</v>
      </c>
      <c r="E670" s="28" t="s">
        <v>1263</v>
      </c>
      <c r="F670" s="28" t="s">
        <v>395</v>
      </c>
      <c r="G670" s="28" t="s">
        <v>1014</v>
      </c>
      <c r="H670" s="28" t="s">
        <v>1689</v>
      </c>
      <c r="I670" s="92" t="s">
        <v>1809</v>
      </c>
      <c r="J670" s="93" t="s">
        <v>1412</v>
      </c>
      <c r="K670" s="17" t="str">
        <f t="array" ref="K670">CONCATENATE("(",A670,",",VLOOKUP(B670,Núcleo!B$2:E$11,4,TRUE),",",VLOOKUP(C670,'Tipo de Processo'!B$2:D$55,3,TRUE),",",VLOOKUP(D670,'Termo Geral'!B$2:D$173,3,TRUE),",",VLOOKUP(E670,'Termo Específico'!B$2:D$301,3,TRUE),",",MATCH(TRUE,Documento!B$2:B$998=F670,0),",",IF(G670="Complementar",0,1),",",IF(H670="","NULL",CONCATENATE("'",H670,"'")),",",I670,",",IF(J670="baixa","'BAIXA'",IF(J670="média","'MEDIA'",IF(J670="alta","'ALTA'","NULL"))),"),")</f>
        <v>(669,1,48,171,4,891,0,'A PGE entendeu pela reconvocação da Comissão Processante, devendo a Comissão Sindicante elaborar relatório? ',0,'MEDIA'),</v>
      </c>
    </row>
    <row r="671" spans="1:11" ht="84" customHeight="1">
      <c r="A671" s="27">
        <v>670</v>
      </c>
      <c r="B671" s="37" t="s">
        <v>1003</v>
      </c>
      <c r="C671" s="29" t="s">
        <v>7</v>
      </c>
      <c r="D671" s="29" t="s">
        <v>68</v>
      </c>
      <c r="E671" s="29" t="s">
        <v>1264</v>
      </c>
      <c r="F671" s="28" t="s">
        <v>395</v>
      </c>
      <c r="G671" s="28" t="s">
        <v>1014</v>
      </c>
      <c r="H671" s="28" t="s">
        <v>1689</v>
      </c>
      <c r="I671" s="92" t="s">
        <v>1809</v>
      </c>
      <c r="J671" s="93" t="s">
        <v>1412</v>
      </c>
      <c r="K671" s="17" t="str">
        <f t="array" ref="K671">CONCATENATE("(",A671,",",VLOOKUP(B671,Núcleo!B$2:E$11,4,TRUE),",",VLOOKUP(C671,'Tipo de Processo'!B$2:D$55,3,TRUE),",",VLOOKUP(D671,'Termo Geral'!B$2:D$173,3,TRUE),",",VLOOKUP(E671,'Termo Específico'!B$2:D$301,3,TRUE),",",MATCH(TRUE,Documento!B$2:B$998=F671,0),",",IF(G671="Complementar",0,1),",",IF(H671="","NULL",CONCATENATE("'",H671,"'")),",",I671,",",IF(J671="baixa","'BAIXA'",IF(J671="média","'MEDIA'",IF(J671="alta","'ALTA'","NULL"))),"),")</f>
        <v>(670,1,48,171,136,891,0,'A PGE entendeu pela reconvocação da Comissão Processante, devendo a Comissão Sindicante elaborar relatório? ',0,'MEDIA'),</v>
      </c>
    </row>
    <row r="672" spans="1:11" ht="84" customHeight="1">
      <c r="A672" s="27">
        <v>671</v>
      </c>
      <c r="B672" s="37" t="s">
        <v>1003</v>
      </c>
      <c r="C672" s="29" t="s">
        <v>3</v>
      </c>
      <c r="D672" s="28" t="s">
        <v>3</v>
      </c>
      <c r="E672" s="28" t="s">
        <v>228</v>
      </c>
      <c r="F672" s="28" t="s">
        <v>394</v>
      </c>
      <c r="G672" s="28" t="s">
        <v>1014</v>
      </c>
      <c r="H672" s="29" t="s">
        <v>1690</v>
      </c>
      <c r="I672" s="92" t="s">
        <v>1809</v>
      </c>
      <c r="J672" s="92" t="s">
        <v>1410</v>
      </c>
      <c r="K672" s="17" t="str">
        <f t="array" ref="K672">CONCATENATE("(",A672,",",VLOOKUP(B672,Núcleo!B$2:E$11,4,TRUE),",",VLOOKUP(C672,'Tipo de Processo'!B$2:D$55,3,TRUE),",",VLOOKUP(D672,'Termo Geral'!B$2:D$173,3,TRUE),",",VLOOKUP(E672,'Termo Específico'!B$2:D$301,3,TRUE),",",MATCH(TRUE,Documento!B$2:B$998=F672,0),",",IF(G672="Complementar",0,1),",",IF(H672="","NULL",CONCATENATE("'",H672,"'")),",",I672,",",IF(J672="baixa","'BAIXA'",IF(J672="média","'MEDIA'",IF(J672="alta","'ALTA'","NULL"))),"),")</f>
        <v>(671,1,1,138,27,690,0,'A PGE entendeu pela reconvocação da Comissão Processante, devendo existir nova defesa final apresentada pelo acusado?',0,'ALTA'),</v>
      </c>
    </row>
    <row r="673" spans="1:11" ht="84" customHeight="1">
      <c r="A673" s="27">
        <v>672</v>
      </c>
      <c r="B673" s="37" t="s">
        <v>1003</v>
      </c>
      <c r="C673" s="28" t="s">
        <v>7</v>
      </c>
      <c r="D673" s="28" t="s">
        <v>68</v>
      </c>
      <c r="E673" s="28" t="s">
        <v>238</v>
      </c>
      <c r="F673" s="28" t="s">
        <v>555</v>
      </c>
      <c r="G673" s="28" t="s">
        <v>1014</v>
      </c>
      <c r="H673" s="28" t="s">
        <v>1691</v>
      </c>
      <c r="I673" s="92" t="s">
        <v>1809</v>
      </c>
      <c r="J673" s="93" t="s">
        <v>1412</v>
      </c>
      <c r="K673" s="17" t="str">
        <f t="array" ref="K673">CONCATENATE("(",A673,",",VLOOKUP(B673,Núcleo!B$2:E$11,4,TRUE),",",VLOOKUP(C673,'Tipo de Processo'!B$2:D$55,3,TRUE),",",VLOOKUP(D673,'Termo Geral'!B$2:D$173,3,TRUE),",",VLOOKUP(E673,'Termo Específico'!B$2:D$301,3,TRUE),",",MATCH(TRUE,Documento!B$2:B$998=F673,0),",",IF(G673="Complementar",0,1),",",IF(H673="","NULL",CONCATENATE("'",H673,"'")),",",I673,",",IF(J673="baixa","'BAIXA'",IF(J673="média","'MEDIA'",IF(J673="alta","'ALTA'","NULL"))),"),")</f>
        <v>(672,1,48,171,228,770,0,'A PGE entendeu que será necessário reconvocar a comissão para colheita de novas provas?',0,'MEDIA'),</v>
      </c>
    </row>
    <row r="674" spans="1:11" ht="84" customHeight="1">
      <c r="A674" s="27">
        <v>673</v>
      </c>
      <c r="B674" s="37" t="s">
        <v>1003</v>
      </c>
      <c r="C674" s="29" t="s">
        <v>7</v>
      </c>
      <c r="D674" s="28" t="s">
        <v>68</v>
      </c>
      <c r="E674" s="28" t="s">
        <v>1262</v>
      </c>
      <c r="F674" s="28" t="s">
        <v>555</v>
      </c>
      <c r="G674" s="28" t="s">
        <v>1014</v>
      </c>
      <c r="H674" s="28" t="s">
        <v>1691</v>
      </c>
      <c r="I674" s="92" t="s">
        <v>1809</v>
      </c>
      <c r="J674" s="93" t="s">
        <v>1412</v>
      </c>
      <c r="K674" s="17" t="str">
        <f t="array" ref="K674">CONCATENATE("(",A674,",",VLOOKUP(B674,Núcleo!B$2:E$11,4,TRUE),",",VLOOKUP(C674,'Tipo de Processo'!B$2:D$55,3,TRUE),",",VLOOKUP(D674,'Termo Geral'!B$2:D$173,3,TRUE),",",VLOOKUP(E674,'Termo Específico'!B$2:D$301,3,TRUE),",",MATCH(TRUE,Documento!B$2:B$998=F674,0),",",IF(G674="Complementar",0,1),",",IF(H674="","NULL",CONCATENATE("'",H674,"'")),",",I674,",",IF(J674="baixa","'BAIXA'",IF(J674="média","'MEDIA'",IF(J674="alta","'ALTA'","NULL"))),"),")</f>
        <v>(673,1,48,171,1,770,0,'A PGE entendeu que será necessário reconvocar a comissão para colheita de novas provas?',0,'MEDIA'),</v>
      </c>
    </row>
    <row r="675" spans="1:11" ht="84" customHeight="1">
      <c r="A675" s="27">
        <v>674</v>
      </c>
      <c r="B675" s="37" t="s">
        <v>1003</v>
      </c>
      <c r="C675" s="29" t="s">
        <v>7</v>
      </c>
      <c r="D675" s="28" t="s">
        <v>68</v>
      </c>
      <c r="E675" s="28" t="s">
        <v>1263</v>
      </c>
      <c r="F675" s="28" t="s">
        <v>555</v>
      </c>
      <c r="G675" s="28" t="s">
        <v>1014</v>
      </c>
      <c r="H675" s="28" t="s">
        <v>1691</v>
      </c>
      <c r="I675" s="92" t="s">
        <v>1809</v>
      </c>
      <c r="J675" s="93" t="s">
        <v>1412</v>
      </c>
      <c r="K675" s="17" t="str">
        <f t="array" ref="K675">CONCATENATE("(",A675,",",VLOOKUP(B675,Núcleo!B$2:E$11,4,TRUE),",",VLOOKUP(C675,'Tipo de Processo'!B$2:D$55,3,TRUE),",",VLOOKUP(D675,'Termo Geral'!B$2:D$173,3,TRUE),",",VLOOKUP(E675,'Termo Específico'!B$2:D$301,3,TRUE),",",MATCH(TRUE,Documento!B$2:B$998=F675,0),",",IF(G675="Complementar",0,1),",",IF(H675="","NULL",CONCATENATE("'",H675,"'")),",",I675,",",IF(J675="baixa","'BAIXA'",IF(J675="média","'MEDIA'",IF(J675="alta","'ALTA'","NULL"))),"),")</f>
        <v>(674,1,48,171,4,770,0,'A PGE entendeu que será necessário reconvocar a comissão para colheita de novas provas?',0,'MEDIA'),</v>
      </c>
    </row>
    <row r="676" spans="1:11" ht="84" customHeight="1">
      <c r="A676" s="27">
        <v>675</v>
      </c>
      <c r="B676" s="37" t="s">
        <v>1003</v>
      </c>
      <c r="C676" s="29" t="s">
        <v>7</v>
      </c>
      <c r="D676" s="29" t="s">
        <v>68</v>
      </c>
      <c r="E676" s="29" t="s">
        <v>1264</v>
      </c>
      <c r="F676" s="28" t="s">
        <v>555</v>
      </c>
      <c r="G676" s="28" t="s">
        <v>1014</v>
      </c>
      <c r="H676" s="28" t="s">
        <v>1691</v>
      </c>
      <c r="I676" s="92" t="s">
        <v>1809</v>
      </c>
      <c r="J676" s="93" t="s">
        <v>1412</v>
      </c>
      <c r="K676" s="17" t="str">
        <f t="array" ref="K676">CONCATENATE("(",A676,",",VLOOKUP(B676,Núcleo!B$2:E$11,4,TRUE),",",VLOOKUP(C676,'Tipo de Processo'!B$2:D$55,3,TRUE),",",VLOOKUP(D676,'Termo Geral'!B$2:D$173,3,TRUE),",",VLOOKUP(E676,'Termo Específico'!B$2:D$301,3,TRUE),",",MATCH(TRUE,Documento!B$2:B$998=F676,0),",",IF(G676="Complementar",0,1),",",IF(H676="","NULL",CONCATENATE("'",H676,"'")),",",I676,",",IF(J676="baixa","'BAIXA'",IF(J676="média","'MEDIA'",IF(J676="alta","'ALTA'","NULL"))),"),")</f>
        <v>(675,1,48,171,136,770,0,'A PGE entendeu que será necessário reconvocar a comissão para colheita de novas provas?',0,'MEDIA'),</v>
      </c>
    </row>
    <row r="677" spans="1:11" ht="84" customHeight="1">
      <c r="A677" s="27">
        <v>676</v>
      </c>
      <c r="B677" s="37" t="s">
        <v>1003</v>
      </c>
      <c r="C677" s="28" t="s">
        <v>3</v>
      </c>
      <c r="D677" s="29" t="s">
        <v>3</v>
      </c>
      <c r="E677" s="28" t="s">
        <v>228</v>
      </c>
      <c r="F677" s="28" t="s">
        <v>391</v>
      </c>
      <c r="G677" s="28" t="s">
        <v>1014</v>
      </c>
      <c r="H677" s="28" t="s">
        <v>1692</v>
      </c>
      <c r="I677" s="92" t="s">
        <v>1809</v>
      </c>
      <c r="J677" s="93" t="s">
        <v>1410</v>
      </c>
      <c r="K677" s="17" t="str">
        <f t="array" ref="K677">CONCATENATE("(",A677,",",VLOOKUP(B677,Núcleo!B$2:E$11,4,TRUE),",",VLOOKUP(C677,'Tipo de Processo'!B$2:D$55,3,TRUE),",",VLOOKUP(D677,'Termo Geral'!B$2:D$173,3,TRUE),",",VLOOKUP(E677,'Termo Específico'!B$2:D$301,3,TRUE),",",MATCH(TRUE,Documento!B$2:B$998=F677,0),",",IF(G677="Complementar",0,1),",",IF(H677="","NULL",CONCATENATE("'",H677,"'")),",",I677,",",IF(J677="baixa","'BAIXA'",IF(J677="média","'MEDIA'",IF(J677="alta","'ALTA'","NULL"))),"),")</f>
        <v>(676,1,1,138,27,769,0,'A PGE entendeu que será necessário reconvocar comissão para colheita de novas provas?',0,'ALTA'),</v>
      </c>
    </row>
    <row r="678" spans="1:11" ht="92.25" customHeight="1">
      <c r="A678" s="27">
        <v>677</v>
      </c>
      <c r="B678" s="37" t="s">
        <v>1003</v>
      </c>
      <c r="C678" s="29" t="s">
        <v>6</v>
      </c>
      <c r="D678" s="28" t="s">
        <v>67</v>
      </c>
      <c r="E678" s="49" t="s">
        <v>62</v>
      </c>
      <c r="F678" s="28" t="s">
        <v>522</v>
      </c>
      <c r="G678" s="28" t="s">
        <v>1014</v>
      </c>
      <c r="H678" s="28" t="s">
        <v>1693</v>
      </c>
      <c r="I678" s="92" t="s">
        <v>1809</v>
      </c>
      <c r="J678" s="93" t="s">
        <v>1412</v>
      </c>
      <c r="K678" s="17" t="str">
        <f t="array" ref="K678">CONCATENATE("(",A678,",",VLOOKUP(B678,Núcleo!B$2:E$11,4,TRUE),",",VLOOKUP(C678,'Tipo de Processo'!B$2:D$55,3,TRUE),",",VLOOKUP(D678,'Termo Geral'!B$2:D$173,3,TRUE),",",VLOOKUP(E678,'Termo Específico'!B$2:D$301,3,TRUE),",",MATCH(TRUE,Documento!B$2:B$998=F678,0),",",IF(G678="Complementar",0,1),",",IF(H678="","NULL",CONCATENATE("'",H678,"'")),",",I678,",",IF(J678="baixa","'BAIXA'",IF(J678="média","'MEDIA'",IF(J678="alta","'ALTA'","NULL"))),"),")</f>
        <v>(677,1,46,161,132,340,0,'É cabível a notificação para manifestação e não é possível a realização deste ato por meio eletrônico?',0,'MEDIA'),</v>
      </c>
    </row>
    <row r="679" spans="1:11" ht="156" customHeight="1">
      <c r="A679" s="27">
        <v>678</v>
      </c>
      <c r="B679" s="37" t="s">
        <v>1003</v>
      </c>
      <c r="C679" s="29" t="s">
        <v>6</v>
      </c>
      <c r="D679" s="29" t="s">
        <v>67</v>
      </c>
      <c r="E679" s="28" t="s">
        <v>62</v>
      </c>
      <c r="F679" s="28" t="s">
        <v>521</v>
      </c>
      <c r="G679" s="28" t="s">
        <v>1014</v>
      </c>
      <c r="H679" s="28" t="s">
        <v>1694</v>
      </c>
      <c r="I679" s="92" t="s">
        <v>1809</v>
      </c>
      <c r="J679" s="93" t="s">
        <v>1412</v>
      </c>
      <c r="K679" s="17" t="str">
        <f t="array" ref="K679">CONCATENATE("(",A679,",",VLOOKUP(B679,Núcleo!B$2:E$11,4,TRUE),",",VLOOKUP(C679,'Tipo de Processo'!B$2:D$55,3,TRUE),",",VLOOKUP(D679,'Termo Geral'!B$2:D$173,3,TRUE),",",VLOOKUP(E679,'Termo Específico'!B$2:D$301,3,TRUE),",",MATCH(TRUE,Documento!B$2:B$998=F679,0),",",IF(G679="Complementar",0,1),",",IF(H679="","NULL",CONCATENATE("'",H679,"'")),",",I679,",",IF(J679="baixa","'BAIXA'",IF(J679="média","'MEDIA'",IF(J679="alta","'ALTA'","NULL"))),"),")</f>
        <v>(678,1,46,161,132,348,0,'É cabível esta notificação para manifestação e é possível a sua realização por meio eletrônico, tendo em vista se tratar de pessoa jurídica com endereço eletrônico cadastrado perante a Administração?',0,'MEDIA'),</v>
      </c>
    </row>
    <row r="680" spans="1:11" ht="99.75" customHeight="1">
      <c r="A680" s="27">
        <v>679</v>
      </c>
      <c r="B680" s="37" t="s">
        <v>1003</v>
      </c>
      <c r="C680" s="29" t="s">
        <v>9</v>
      </c>
      <c r="D680" s="29" t="s">
        <v>9</v>
      </c>
      <c r="E680" s="29" t="s">
        <v>240</v>
      </c>
      <c r="F680" s="28" t="s">
        <v>392</v>
      </c>
      <c r="G680" s="28" t="s">
        <v>1014</v>
      </c>
      <c r="H680" s="28" t="s">
        <v>1695</v>
      </c>
      <c r="I680" s="92" t="s">
        <v>1809</v>
      </c>
      <c r="J680" s="93" t="s">
        <v>1410</v>
      </c>
      <c r="K680" s="17" t="str">
        <f t="array" ref="K680">CONCATENATE("(",A680,",",VLOOKUP(B680,Núcleo!B$2:E$11,4,TRUE),",",VLOOKUP(C680,'Tipo de Processo'!B$2:D$55,3,TRUE),",",VLOOKUP(D680,'Termo Geral'!B$2:D$173,3,TRUE),",",VLOOKUP(E680,'Termo Específico'!B$2:D$301,3,TRUE),",",MATCH(TRUE,Documento!B$2:B$998=F680,0),",",IF(G680="Complementar",0,1),",",IF(H680="","NULL",CONCATENATE("'",H680,"'")),",",I680,",",IF(J680="baixa","'BAIXA'",IF(J680="média","'MEDIA'",IF(J680="alta","'ALTA'","NULL"))),"),")</f>
        <v>(679,1,54,139,135,955,0,'Entendeu-se pela reconvocação da Comissão para colher novas provas, deve fazer novo interrogatório do acusado não revel?',0,'ALTA'),</v>
      </c>
    </row>
    <row r="681" spans="1:11" ht="99.75" customHeight="1">
      <c r="A681" s="27">
        <v>680</v>
      </c>
      <c r="B681" s="37" t="s">
        <v>1003</v>
      </c>
      <c r="C681" s="29" t="s">
        <v>9</v>
      </c>
      <c r="D681" s="29" t="s">
        <v>9</v>
      </c>
      <c r="E681" s="29" t="s">
        <v>240</v>
      </c>
      <c r="F681" s="28" t="s">
        <v>393</v>
      </c>
      <c r="G681" s="28" t="s">
        <v>1014</v>
      </c>
      <c r="H681" s="28" t="s">
        <v>1696</v>
      </c>
      <c r="I681" s="92" t="s">
        <v>1809</v>
      </c>
      <c r="J681" s="93" t="s">
        <v>1410</v>
      </c>
      <c r="K681" s="17" t="str">
        <f t="array" ref="K681">CONCATENATE("(",A681,",",VLOOKUP(B681,Núcleo!B$2:E$11,4,TRUE),",",VLOOKUP(C681,'Tipo de Processo'!B$2:D$55,3,TRUE),",",VLOOKUP(D681,'Termo Geral'!B$2:D$173,3,TRUE),",",VLOOKUP(E681,'Termo Específico'!B$2:D$301,3,TRUE),",",MATCH(TRUE,Documento!B$2:B$998=F681,0),",",IF(G681="Complementar",0,1),",",IF(H681="","NULL",CONCATENATE("'",H681,"'")),",",I681,",",IF(J681="baixa","'BAIXA'",IF(J681="média","'MEDIA'",IF(J681="alta","'ALTA'","NULL"))),"),")</f>
        <v>(680,1,54,139,135,604,0,'Entendeu-se pela reconvocação da Comissão Processante para novas provas, deve intimar para defesa final?',0,'ALTA'),</v>
      </c>
    </row>
    <row r="682" spans="1:11" ht="99.75" customHeight="1">
      <c r="A682" s="27">
        <v>681</v>
      </c>
      <c r="B682" s="37" t="s">
        <v>1003</v>
      </c>
      <c r="C682" s="29" t="s">
        <v>10</v>
      </c>
      <c r="D682" s="29" t="s">
        <v>10</v>
      </c>
      <c r="E682" s="29" t="s">
        <v>242</v>
      </c>
      <c r="F682" s="28" t="s">
        <v>393</v>
      </c>
      <c r="G682" s="28" t="s">
        <v>1014</v>
      </c>
      <c r="H682" s="28" t="s">
        <v>1696</v>
      </c>
      <c r="I682" s="92" t="s">
        <v>1809</v>
      </c>
      <c r="J682" s="93" t="s">
        <v>1412</v>
      </c>
      <c r="K682" s="17" t="str">
        <f t="array" ref="K682">CONCATENATE("(",A682,",",VLOOKUP(B682,Núcleo!B$2:E$11,4,TRUE),",",VLOOKUP(C682,'Tipo de Processo'!B$2:D$55,3,TRUE),",",VLOOKUP(D682,'Termo Geral'!B$2:D$173,3,TRUE),",",VLOOKUP(E682,'Termo Específico'!B$2:D$301,3,TRUE),",",MATCH(TRUE,Documento!B$2:B$998=F682,0),",",IF(G682="Complementar",0,1),",",IF(H682="","NULL",CONCATENATE("'",H682,"'")),",",I682,",",IF(J682="baixa","'BAIXA'",IF(J682="média","'MEDIA'",IF(J682="alta","'ALTA'","NULL"))),"),")</f>
        <v>(681,1,54,141,227,604,0,'Entendeu-se pela reconvocação da Comissão Processante para novas provas, deve intimar para defesa final?',0,'MEDIA'),</v>
      </c>
    </row>
    <row r="683" spans="1:11" ht="99.75" customHeight="1">
      <c r="A683" s="27">
        <v>682</v>
      </c>
      <c r="B683" s="37" t="s">
        <v>1003</v>
      </c>
      <c r="C683" s="29" t="s">
        <v>10</v>
      </c>
      <c r="D683" s="29" t="s">
        <v>10</v>
      </c>
      <c r="E683" s="29" t="s">
        <v>238</v>
      </c>
      <c r="F683" s="23" t="s">
        <v>393</v>
      </c>
      <c r="G683" s="28" t="s">
        <v>1014</v>
      </c>
      <c r="H683" s="29" t="s">
        <v>1696</v>
      </c>
      <c r="I683" s="92" t="s">
        <v>1809</v>
      </c>
      <c r="J683" s="92" t="s">
        <v>1412</v>
      </c>
      <c r="K683" s="17" t="str">
        <f t="array" ref="K683">CONCATENATE("(",A683,",",VLOOKUP(B683,Núcleo!B$2:E$11,4,TRUE),",",VLOOKUP(C683,'Tipo de Processo'!B$2:D$55,3,TRUE),",",VLOOKUP(D683,'Termo Geral'!B$2:D$173,3,TRUE),",",VLOOKUP(E683,'Termo Específico'!B$2:D$301,3,TRUE),",",MATCH(TRUE,Documento!B$2:B$998=F683,0),",",IF(G683="Complementar",0,1),",",IF(H683="","NULL",CONCATENATE("'",H683,"'")),",",I683,",",IF(J683="baixa","'BAIXA'",IF(J683="média","'MEDIA'",IF(J683="alta","'ALTA'","NULL"))),"),")</f>
        <v>(682,1,54,141,228,604,0,'Entendeu-se pela reconvocação da Comissão Processante para novas provas, deve intimar para defesa final?',0,'MEDIA'),</v>
      </c>
    </row>
    <row r="684" spans="1:11" ht="99.75" customHeight="1">
      <c r="A684" s="27">
        <v>683</v>
      </c>
      <c r="B684" s="37" t="s">
        <v>1003</v>
      </c>
      <c r="C684" s="29" t="s">
        <v>9</v>
      </c>
      <c r="D684" s="29" t="s">
        <v>9</v>
      </c>
      <c r="E684" s="29" t="s">
        <v>240</v>
      </c>
      <c r="F684" s="28" t="s">
        <v>395</v>
      </c>
      <c r="G684" s="28" t="s">
        <v>1014</v>
      </c>
      <c r="H684" s="28" t="s">
        <v>1697</v>
      </c>
      <c r="I684" s="92" t="s">
        <v>1809</v>
      </c>
      <c r="J684" s="93" t="s">
        <v>1410</v>
      </c>
      <c r="K684" s="17" t="str">
        <f t="array" ref="K684">CONCATENATE("(",A684,",",VLOOKUP(B684,Núcleo!B$2:E$11,4,TRUE),",",VLOOKUP(C684,'Tipo de Processo'!B$2:D$55,3,TRUE),",",VLOOKUP(D684,'Termo Geral'!B$2:D$173,3,TRUE),",",VLOOKUP(E684,'Termo Específico'!B$2:D$301,3,TRUE),",",MATCH(TRUE,Documento!B$2:B$998=F684,0),",",IF(G684="Complementar",0,1),",",IF(H684="","NULL",CONCATENATE("'",H684,"'")),",",I684,",",IF(J684="baixa","'BAIXA'",IF(J684="média","'MEDIA'",IF(J684="alta","'ALTA'","NULL"))),"),")</f>
        <v>(683,1,54,139,135,891,0,'Entendeu-se pela reconvocação da Comissão Processante, deve a Comissão Processante elaborar relatório? ',0,'ALTA'),</v>
      </c>
    </row>
    <row r="685" spans="1:11" ht="99.75" customHeight="1">
      <c r="A685" s="27">
        <v>684</v>
      </c>
      <c r="B685" s="37" t="s">
        <v>1003</v>
      </c>
      <c r="C685" s="29" t="s">
        <v>10</v>
      </c>
      <c r="D685" s="29" t="s">
        <v>10</v>
      </c>
      <c r="E685" s="29" t="s">
        <v>242</v>
      </c>
      <c r="F685" s="28" t="s">
        <v>395</v>
      </c>
      <c r="G685" s="28" t="s">
        <v>1014</v>
      </c>
      <c r="H685" s="28" t="s">
        <v>1697</v>
      </c>
      <c r="I685" s="92" t="s">
        <v>1809</v>
      </c>
      <c r="J685" s="93" t="s">
        <v>1412</v>
      </c>
      <c r="K685" s="17" t="str">
        <f t="array" ref="K685">CONCATENATE("(",A685,",",VLOOKUP(B685,Núcleo!B$2:E$11,4,TRUE),",",VLOOKUP(C685,'Tipo de Processo'!B$2:D$55,3,TRUE),",",VLOOKUP(D685,'Termo Geral'!B$2:D$173,3,TRUE),",",VLOOKUP(E685,'Termo Específico'!B$2:D$301,3,TRUE),",",MATCH(TRUE,Documento!B$2:B$998=F685,0),",",IF(G685="Complementar",0,1),",",IF(H685="","NULL",CONCATENATE("'",H685,"'")),",",I685,",",IF(J685="baixa","'BAIXA'",IF(J685="média","'MEDIA'",IF(J685="alta","'ALTA'","NULL"))),"),")</f>
        <v>(684,1,54,141,227,891,0,'Entendeu-se pela reconvocação da Comissão Processante, deve a Comissão Processante elaborar relatório? ',0,'MEDIA'),</v>
      </c>
    </row>
    <row r="686" spans="1:11" ht="99.75" customHeight="1">
      <c r="A686" s="27">
        <v>685</v>
      </c>
      <c r="B686" s="37" t="s">
        <v>1003</v>
      </c>
      <c r="C686" s="23" t="s">
        <v>10</v>
      </c>
      <c r="D686" s="41" t="s">
        <v>10</v>
      </c>
      <c r="E686" s="41" t="s">
        <v>238</v>
      </c>
      <c r="F686" s="23" t="s">
        <v>395</v>
      </c>
      <c r="G686" s="28" t="s">
        <v>1014</v>
      </c>
      <c r="H686" s="29" t="s">
        <v>1697</v>
      </c>
      <c r="I686" s="92" t="s">
        <v>1809</v>
      </c>
      <c r="J686" s="92" t="s">
        <v>1412</v>
      </c>
      <c r="K686" s="17" t="str">
        <f t="array" ref="K686">CONCATENATE("(",A686,",",VLOOKUP(B686,Núcleo!B$2:E$11,4,TRUE),",",VLOOKUP(C686,'Tipo de Processo'!B$2:D$55,3,TRUE),",",VLOOKUP(D686,'Termo Geral'!B$2:D$173,3,TRUE),",",VLOOKUP(E686,'Termo Específico'!B$2:D$301,3,TRUE),",",MATCH(TRUE,Documento!B$2:B$998=F686,0),",",IF(G686="Complementar",0,1),",",IF(H686="","NULL",CONCATENATE("'",H686,"'")),",",I686,",",IF(J686="baixa","'BAIXA'",IF(J686="média","'MEDIA'",IF(J686="alta","'ALTA'","NULL"))),"),")</f>
        <v>(685,1,54,141,228,891,0,'Entendeu-se pela reconvocação da Comissão Processante, deve a Comissão Processante elaborar relatório? ',0,'MEDIA'),</v>
      </c>
    </row>
    <row r="687" spans="1:11" ht="99.75" customHeight="1">
      <c r="A687" s="27">
        <v>686</v>
      </c>
      <c r="B687" s="37" t="s">
        <v>1003</v>
      </c>
      <c r="C687" s="29" t="s">
        <v>10</v>
      </c>
      <c r="D687" s="29" t="s">
        <v>10</v>
      </c>
      <c r="E687" s="29" t="s">
        <v>242</v>
      </c>
      <c r="F687" s="28" t="s">
        <v>394</v>
      </c>
      <c r="G687" s="28" t="s">
        <v>1014</v>
      </c>
      <c r="H687" s="28" t="s">
        <v>1698</v>
      </c>
      <c r="I687" s="92" t="s">
        <v>1809</v>
      </c>
      <c r="J687" s="93" t="s">
        <v>1412</v>
      </c>
      <c r="K687" s="17" t="str">
        <f t="array" ref="K687">CONCATENATE("(",A687,",",VLOOKUP(B687,Núcleo!B$2:E$11,4,TRUE),",",VLOOKUP(C687,'Tipo de Processo'!B$2:D$55,3,TRUE),",",VLOOKUP(D687,'Termo Geral'!B$2:D$173,3,TRUE),",",VLOOKUP(E687,'Termo Específico'!B$2:D$301,3,TRUE),",",MATCH(TRUE,Documento!B$2:B$998=F687,0),",",IF(G687="Complementar",0,1),",",IF(H687="","NULL",CONCATENATE("'",H687,"'")),",",I687,",",IF(J687="baixa","'BAIXA'",IF(J687="média","'MEDIA'",IF(J687="alta","'ALTA'","NULL"))),"),")</f>
        <v>(686,1,54,141,227,690,0,'Entendeu-se pela reconvocação da Comissão Processante, deve existir nova defesa final apresentada pela pessoa física processada?',0,'MEDIA'),</v>
      </c>
    </row>
    <row r="688" spans="1:11" ht="99.75" customHeight="1">
      <c r="A688" s="27">
        <v>687</v>
      </c>
      <c r="B688" s="37" t="s">
        <v>1003</v>
      </c>
      <c r="C688" s="23" t="s">
        <v>10</v>
      </c>
      <c r="D688" s="41" t="s">
        <v>10</v>
      </c>
      <c r="E688" s="41" t="s">
        <v>238</v>
      </c>
      <c r="F688" s="23" t="s">
        <v>394</v>
      </c>
      <c r="G688" s="28" t="s">
        <v>1014</v>
      </c>
      <c r="H688" s="29" t="s">
        <v>1699</v>
      </c>
      <c r="I688" s="92" t="s">
        <v>1809</v>
      </c>
      <c r="J688" s="92" t="s">
        <v>1412</v>
      </c>
      <c r="K688" s="17" t="str">
        <f t="array" ref="K688">CONCATENATE("(",A688,",",VLOOKUP(B688,Núcleo!B$2:E$11,4,TRUE),",",VLOOKUP(C688,'Tipo de Processo'!B$2:D$55,3,TRUE),",",VLOOKUP(D688,'Termo Geral'!B$2:D$173,3,TRUE),",",VLOOKUP(E688,'Termo Específico'!B$2:D$301,3,TRUE),",",MATCH(TRUE,Documento!B$2:B$998=F688,0),",",IF(G688="Complementar",0,1),",",IF(H688="","NULL",CONCATENATE("'",H688,"'")),",",I688,",",IF(J688="baixa","'BAIXA'",IF(J688="média","'MEDIA'",IF(J688="alta","'ALTA'","NULL"))),"),")</f>
        <v>(687,1,54,141,228,690,0,'Entendeu-se pela reconvocação da Comissão Processante, deve existir nova defesa final apresentada pela pessoa jurídica processada?',0,'MEDIA'),</v>
      </c>
    </row>
    <row r="689" spans="1:11" ht="99.75" customHeight="1">
      <c r="A689" s="27">
        <v>688</v>
      </c>
      <c r="B689" s="37" t="s">
        <v>1003</v>
      </c>
      <c r="C689" s="29" t="s">
        <v>9</v>
      </c>
      <c r="D689" s="29" t="s">
        <v>9</v>
      </c>
      <c r="E689" s="29" t="s">
        <v>240</v>
      </c>
      <c r="F689" s="28" t="s">
        <v>394</v>
      </c>
      <c r="G689" s="28" t="s">
        <v>1014</v>
      </c>
      <c r="H689" s="28" t="s">
        <v>1700</v>
      </c>
      <c r="I689" s="92" t="s">
        <v>1809</v>
      </c>
      <c r="J689" s="93" t="s">
        <v>1410</v>
      </c>
      <c r="K689" s="17" t="str">
        <f t="array" ref="K689">CONCATENATE("(",A689,",",VLOOKUP(B689,Núcleo!B$2:E$11,4,TRUE),",",VLOOKUP(C689,'Tipo de Processo'!B$2:D$55,3,TRUE),",",VLOOKUP(D689,'Termo Geral'!B$2:D$173,3,TRUE),",",VLOOKUP(E689,'Termo Específico'!B$2:D$301,3,TRUE),",",MATCH(TRUE,Documento!B$2:B$998=F689,0),",",IF(G689="Complementar",0,1),",",IF(H689="","NULL",CONCATENATE("'",H689,"'")),",",I689,",",IF(J689="baixa","'BAIXA'",IF(J689="média","'MEDIA'",IF(J689="alta","'ALTA'","NULL"))),"),")</f>
        <v>(688,1,54,139,135,690,0,'Entendeu-se pela reconvocação da Comissão Processante, deve existir nova defesa final apresentada pelo acusado?',0,'ALTA'),</v>
      </c>
    </row>
    <row r="690" spans="1:11" ht="80.25" customHeight="1">
      <c r="A690" s="27">
        <v>689</v>
      </c>
      <c r="B690" s="37" t="s">
        <v>1003</v>
      </c>
      <c r="C690" s="29" t="s">
        <v>9</v>
      </c>
      <c r="D690" s="29" t="s">
        <v>9</v>
      </c>
      <c r="E690" s="29" t="s">
        <v>240</v>
      </c>
      <c r="F690" s="28" t="s">
        <v>391</v>
      </c>
      <c r="G690" s="28" t="s">
        <v>1014</v>
      </c>
      <c r="H690" s="28" t="s">
        <v>1701</v>
      </c>
      <c r="I690" s="92" t="s">
        <v>1809</v>
      </c>
      <c r="J690" s="93" t="s">
        <v>1410</v>
      </c>
      <c r="K690" s="17" t="str">
        <f t="array" ref="K690">CONCATENATE("(",A690,",",VLOOKUP(B690,Núcleo!B$2:E$11,4,TRUE),",",VLOOKUP(C690,'Tipo de Processo'!B$2:D$55,3,TRUE),",",VLOOKUP(D690,'Termo Geral'!B$2:D$173,3,TRUE),",",VLOOKUP(E690,'Termo Específico'!B$2:D$301,3,TRUE),",",MATCH(TRUE,Documento!B$2:B$998=F690,0),",",IF(G690="Complementar",0,1),",",IF(H690="","NULL",CONCATENATE("'",H690,"'")),",",I690,",",IF(J690="baixa","'BAIXA'",IF(J690="média","'MEDIA'",IF(J690="alta","'ALTA'","NULL"))),"),")</f>
        <v>(689,1,54,139,135,769,0,'Entendeu-se que será necessário reconvocar comissão para colheita de novas provas?',0,'ALTA'),</v>
      </c>
    </row>
    <row r="691" spans="1:11" ht="80.25" customHeight="1">
      <c r="A691" s="27">
        <v>690</v>
      </c>
      <c r="B691" s="37" t="s">
        <v>1003</v>
      </c>
      <c r="C691" s="29" t="s">
        <v>10</v>
      </c>
      <c r="D691" s="29" t="s">
        <v>10</v>
      </c>
      <c r="E691" s="29" t="s">
        <v>242</v>
      </c>
      <c r="F691" s="28" t="s">
        <v>391</v>
      </c>
      <c r="G691" s="28" t="s">
        <v>1014</v>
      </c>
      <c r="H691" s="28" t="s">
        <v>1701</v>
      </c>
      <c r="I691" s="92" t="s">
        <v>1809</v>
      </c>
      <c r="J691" s="93" t="s">
        <v>1412</v>
      </c>
      <c r="K691" s="17" t="str">
        <f t="array" ref="K691">CONCATENATE("(",A691,",",VLOOKUP(B691,Núcleo!B$2:E$11,4,TRUE),",",VLOOKUP(C691,'Tipo de Processo'!B$2:D$55,3,TRUE),",",VLOOKUP(D691,'Termo Geral'!B$2:D$173,3,TRUE),",",VLOOKUP(E691,'Termo Específico'!B$2:D$301,3,TRUE),",",MATCH(TRUE,Documento!B$2:B$998=F691,0),",",IF(G691="Complementar",0,1),",",IF(H691="","NULL",CONCATENATE("'",H691,"'")),",",I691,",",IF(J691="baixa","'BAIXA'",IF(J691="média","'MEDIA'",IF(J691="alta","'ALTA'","NULL"))),"),")</f>
        <v>(690,1,54,141,227,769,0,'Entendeu-se que será necessário reconvocar comissão para colheita de novas provas?',0,'MEDIA'),</v>
      </c>
    </row>
    <row r="692" spans="1:11" ht="80.25" customHeight="1">
      <c r="A692" s="27">
        <v>691</v>
      </c>
      <c r="B692" s="37" t="s">
        <v>1003</v>
      </c>
      <c r="C692" s="29" t="s">
        <v>10</v>
      </c>
      <c r="D692" s="29" t="s">
        <v>10</v>
      </c>
      <c r="E692" s="29" t="s">
        <v>238</v>
      </c>
      <c r="F692" s="23" t="s">
        <v>391</v>
      </c>
      <c r="G692" s="28" t="s">
        <v>1014</v>
      </c>
      <c r="H692" s="29" t="s">
        <v>1701</v>
      </c>
      <c r="I692" s="92" t="s">
        <v>1809</v>
      </c>
      <c r="J692" s="92" t="s">
        <v>1412</v>
      </c>
      <c r="K692" s="17" t="str">
        <f t="array" ref="K692">CONCATENATE("(",A692,",",VLOOKUP(B692,Núcleo!B$2:E$11,4,TRUE),",",VLOOKUP(C692,'Tipo de Processo'!B$2:D$55,3,TRUE),",",VLOOKUP(D692,'Termo Geral'!B$2:D$173,3,TRUE),",",VLOOKUP(E692,'Termo Específico'!B$2:D$301,3,TRUE),",",MATCH(TRUE,Documento!B$2:B$998=F692,0),",",IF(G692="Complementar",0,1),",",IF(H692="","NULL",CONCATENATE("'",H692,"'")),",",I692,",",IF(J692="baixa","'BAIXA'",IF(J692="média","'MEDIA'",IF(J692="alta","'ALTA'","NULL"))),"),")</f>
        <v>(691,1,54,141,228,769,0,'Entendeu-se que será necessário reconvocar comissão para colheita de novas provas?',0,'MEDIA'),</v>
      </c>
    </row>
    <row r="693" spans="1:11" ht="62.25" customHeight="1">
      <c r="A693" s="27">
        <v>692</v>
      </c>
      <c r="B693" s="37" t="s">
        <v>1003</v>
      </c>
      <c r="C693" s="29" t="s">
        <v>6</v>
      </c>
      <c r="D693" s="28" t="s">
        <v>67</v>
      </c>
      <c r="E693" s="28" t="s">
        <v>62</v>
      </c>
      <c r="F693" s="28" t="s">
        <v>527</v>
      </c>
      <c r="G693" s="28" t="s">
        <v>1014</v>
      </c>
      <c r="H693" s="28" t="s">
        <v>1702</v>
      </c>
      <c r="I693" s="92" t="s">
        <v>1809</v>
      </c>
      <c r="J693" s="93" t="s">
        <v>1412</v>
      </c>
      <c r="K693" s="17" t="str">
        <f t="array" ref="K693">CONCATENATE("(",A693,",",VLOOKUP(B693,Núcleo!B$2:E$11,4,TRUE),",",VLOOKUP(C693,'Tipo de Processo'!B$2:D$55,3,TRUE),",",VLOOKUP(D693,'Termo Geral'!B$2:D$173,3,TRUE),",",VLOOKUP(E693,'Termo Específico'!B$2:D$301,3,TRUE),",",MATCH(TRUE,Documento!B$2:B$998=F693,0),",",IF(G693="Complementar",0,1),",",IF(H693="","NULL",CONCATENATE("'",H693,"'")),",",I693,",",IF(J693="baixa","'BAIXA'",IF(J693="média","'MEDIA'",IF(J693="alta","'ALTA'","NULL"))),"),")</f>
        <v>(692,1,46,161,132,605,0,'Foi necessário arbitrar os valores a serem ressarcidos? ',0,'MEDIA'),</v>
      </c>
    </row>
    <row r="694" spans="1:11" ht="62.25" customHeight="1">
      <c r="A694" s="27">
        <v>693</v>
      </c>
      <c r="B694" s="37" t="s">
        <v>1003</v>
      </c>
      <c r="C694" s="28" t="s">
        <v>6</v>
      </c>
      <c r="D694" s="28" t="s">
        <v>67</v>
      </c>
      <c r="E694" s="28" t="s">
        <v>65</v>
      </c>
      <c r="F694" s="28" t="s">
        <v>527</v>
      </c>
      <c r="G694" s="28" t="s">
        <v>1014</v>
      </c>
      <c r="H694" s="28" t="s">
        <v>1703</v>
      </c>
      <c r="I694" s="92" t="s">
        <v>1809</v>
      </c>
      <c r="J694" s="93" t="s">
        <v>1412</v>
      </c>
      <c r="K694" s="17" t="str">
        <f t="array" ref="K694">CONCATENATE("(",A694,",",VLOOKUP(B694,Núcleo!B$2:E$11,4,TRUE),",",VLOOKUP(C694,'Tipo de Processo'!B$2:D$55,3,TRUE),",",VLOOKUP(D694,'Termo Geral'!B$2:D$173,3,TRUE),",",VLOOKUP(E694,'Termo Específico'!B$2:D$301,3,TRUE),",",MATCH(TRUE,Documento!B$2:B$998=F694,0),",",IF(G694="Complementar",0,1),",",IF(H694="","NULL",CONCATENATE("'",H694,"'")),",",I694,",",IF(J694="baixa","'BAIXA'",IF(J694="média","'MEDIA'",IF(J694="alta","'ALTA'","NULL"))),"),")</f>
        <v>(693,1,46,161,133,605,0,'Foi  necessário arbitrar os valores a serem ressarcidos? ',0,'MEDIA'),</v>
      </c>
    </row>
    <row r="695" spans="1:11" ht="62.25" customHeight="1">
      <c r="A695" s="27">
        <v>694</v>
      </c>
      <c r="B695" s="37" t="s">
        <v>1003</v>
      </c>
      <c r="C695" s="28" t="s">
        <v>7</v>
      </c>
      <c r="D695" s="28" t="s">
        <v>68</v>
      </c>
      <c r="E695" s="28" t="s">
        <v>238</v>
      </c>
      <c r="F695" s="28" t="s">
        <v>550</v>
      </c>
      <c r="G695" s="28" t="s">
        <v>1014</v>
      </c>
      <c r="H695" s="28" t="s">
        <v>1704</v>
      </c>
      <c r="I695" s="92" t="s">
        <v>1809</v>
      </c>
      <c r="J695" s="93" t="s">
        <v>1412</v>
      </c>
      <c r="K695" s="17" t="str">
        <f t="array" ref="K695">CONCATENATE("(",A695,",",VLOOKUP(B695,Núcleo!B$2:E$11,4,TRUE),",",VLOOKUP(C695,'Tipo de Processo'!B$2:D$55,3,TRUE),",",VLOOKUP(D695,'Termo Geral'!B$2:D$173,3,TRUE),",",VLOOKUP(E695,'Termo Específico'!B$2:D$301,3,TRUE),",",MATCH(TRUE,Documento!B$2:B$998=F695,0),",",IF(G695="Complementar",0,1),",",IF(H695="","NULL",CONCATENATE("'",H695,"'")),",",I695,",",IF(J695="baixa","'BAIXA'",IF(J695="média","'MEDIA'",IF(J695="alta","'ALTA'","NULL"))),"),")</f>
        <v>(694,1,48,171,228,118,0,'Foi necessário colher prova documental dos fatos apurados?',0,'MEDIA'),</v>
      </c>
    </row>
    <row r="696" spans="1:11" ht="62.25" customHeight="1">
      <c r="A696" s="27">
        <v>695</v>
      </c>
      <c r="B696" s="37" t="s">
        <v>1003</v>
      </c>
      <c r="C696" s="28" t="s">
        <v>7</v>
      </c>
      <c r="D696" s="28" t="s">
        <v>68</v>
      </c>
      <c r="E696" s="28" t="s">
        <v>1262</v>
      </c>
      <c r="F696" s="29" t="s">
        <v>550</v>
      </c>
      <c r="G696" s="28" t="s">
        <v>1014</v>
      </c>
      <c r="H696" s="28" t="s">
        <v>1704</v>
      </c>
      <c r="I696" s="92" t="s">
        <v>1809</v>
      </c>
      <c r="J696" s="93" t="s">
        <v>1412</v>
      </c>
      <c r="K696" s="17" t="str">
        <f t="array" ref="K696">CONCATENATE("(",A696,",",VLOOKUP(B696,Núcleo!B$2:E$11,4,TRUE),",",VLOOKUP(C696,'Tipo de Processo'!B$2:D$55,3,TRUE),",",VLOOKUP(D696,'Termo Geral'!B$2:D$173,3,TRUE),",",VLOOKUP(E696,'Termo Específico'!B$2:D$301,3,TRUE),",",MATCH(TRUE,Documento!B$2:B$998=F696,0),",",IF(G696="Complementar",0,1),",",IF(H696="","NULL",CONCATENATE("'",H696,"'")),",",I696,",",IF(J696="baixa","'BAIXA'",IF(J696="média","'MEDIA'",IF(J696="alta","'ALTA'","NULL"))),"),")</f>
        <v>(695,1,48,171,1,118,0,'Foi necessário colher prova documental dos fatos apurados?',0,'MEDIA'),</v>
      </c>
    </row>
    <row r="697" spans="1:11" ht="62.25" customHeight="1">
      <c r="A697" s="27">
        <v>696</v>
      </c>
      <c r="B697" s="37" t="s">
        <v>1003</v>
      </c>
      <c r="C697" s="29" t="s">
        <v>7</v>
      </c>
      <c r="D697" s="28" t="s">
        <v>68</v>
      </c>
      <c r="E697" s="28" t="s">
        <v>1263</v>
      </c>
      <c r="F697" s="28" t="s">
        <v>550</v>
      </c>
      <c r="G697" s="28" t="s">
        <v>1014</v>
      </c>
      <c r="H697" s="28" t="s">
        <v>1704</v>
      </c>
      <c r="I697" s="92" t="s">
        <v>1809</v>
      </c>
      <c r="J697" s="93" t="s">
        <v>1412</v>
      </c>
      <c r="K697" s="17" t="str">
        <f t="array" ref="K697">CONCATENATE("(",A697,",",VLOOKUP(B697,Núcleo!B$2:E$11,4,TRUE),",",VLOOKUP(C697,'Tipo de Processo'!B$2:D$55,3,TRUE),",",VLOOKUP(D697,'Termo Geral'!B$2:D$173,3,TRUE),",",VLOOKUP(E697,'Termo Específico'!B$2:D$301,3,TRUE),",",MATCH(TRUE,Documento!B$2:B$998=F697,0),",",IF(G697="Complementar",0,1),",",IF(H697="","NULL",CONCATENATE("'",H697,"'")),",",I697,",",IF(J697="baixa","'BAIXA'",IF(J697="média","'MEDIA'",IF(J697="alta","'ALTA'","NULL"))),"),")</f>
        <v>(696,1,48,171,4,118,0,'Foi necessário colher prova documental dos fatos apurados?',0,'MEDIA'),</v>
      </c>
    </row>
    <row r="698" spans="1:11" ht="62.25" customHeight="1">
      <c r="A698" s="27">
        <v>697</v>
      </c>
      <c r="B698" s="37" t="s">
        <v>1003</v>
      </c>
      <c r="C698" s="29" t="s">
        <v>7</v>
      </c>
      <c r="D698" s="28" t="s">
        <v>68</v>
      </c>
      <c r="E698" s="28" t="s">
        <v>1264</v>
      </c>
      <c r="F698" s="29" t="s">
        <v>550</v>
      </c>
      <c r="G698" s="28" t="s">
        <v>1014</v>
      </c>
      <c r="H698" s="28" t="s">
        <v>1705</v>
      </c>
      <c r="I698" s="92" t="s">
        <v>1809</v>
      </c>
      <c r="J698" s="93" t="s">
        <v>1412</v>
      </c>
      <c r="K698" s="17" t="str">
        <f t="array" ref="K698">CONCATENATE("(",A698,",",VLOOKUP(B698,Núcleo!B$2:E$11,4,TRUE),",",VLOOKUP(C698,'Tipo de Processo'!B$2:D$55,3,TRUE),",",VLOOKUP(D698,'Termo Geral'!B$2:D$173,3,TRUE),",",VLOOKUP(E698,'Termo Específico'!B$2:D$301,3,TRUE),",",MATCH(TRUE,Documento!B$2:B$998=F698,0),",",IF(G698="Complementar",0,1),",",IF(H698="","NULL",CONCATENATE("'",H698,"'")),",",I698,",",IF(J698="baixa","'BAIXA'",IF(J698="média","'MEDIA'",IF(J698="alta","'ALTA'","NULL"))),"),")</f>
        <v>(697,1,48,171,136,118,0,'Foi  necessário colher prova documental dos fatos apurados?',0,'MEDIA'),</v>
      </c>
    </row>
    <row r="699" spans="1:11" ht="62.25" customHeight="1">
      <c r="A699" s="27">
        <v>698</v>
      </c>
      <c r="B699" s="37" t="s">
        <v>1003</v>
      </c>
      <c r="C699" s="29" t="s">
        <v>10</v>
      </c>
      <c r="D699" s="29" t="s">
        <v>10</v>
      </c>
      <c r="E699" s="29" t="s">
        <v>242</v>
      </c>
      <c r="F699" s="28" t="s">
        <v>550</v>
      </c>
      <c r="G699" s="28" t="s">
        <v>1014</v>
      </c>
      <c r="H699" s="28" t="s">
        <v>1704</v>
      </c>
      <c r="I699" s="92" t="s">
        <v>1809</v>
      </c>
      <c r="J699" s="93" t="s">
        <v>1412</v>
      </c>
      <c r="K699" s="17" t="str">
        <f t="array" ref="K699">CONCATENATE("(",A699,",",VLOOKUP(B699,Núcleo!B$2:E$11,4,TRUE),",",VLOOKUP(C699,'Tipo de Processo'!B$2:D$55,3,TRUE),",",VLOOKUP(D699,'Termo Geral'!B$2:D$173,3,TRUE),",",VLOOKUP(E699,'Termo Específico'!B$2:D$301,3,TRUE),",",MATCH(TRUE,Documento!B$2:B$998=F699,0),",",IF(G699="Complementar",0,1),",",IF(H699="","NULL",CONCATENATE("'",H699,"'")),",",I699,",",IF(J699="baixa","'BAIXA'",IF(J699="média","'MEDIA'",IF(J699="alta","'ALTA'","NULL"))),"),")</f>
        <v>(698,1,54,141,227,118,0,'Foi necessário colher prova documental dos fatos apurados?',0,'MEDIA'),</v>
      </c>
    </row>
    <row r="700" spans="1:11" ht="62.25" customHeight="1">
      <c r="A700" s="27">
        <v>699</v>
      </c>
      <c r="B700" s="37" t="s">
        <v>1003</v>
      </c>
      <c r="C700" s="29" t="s">
        <v>10</v>
      </c>
      <c r="D700" s="28" t="s">
        <v>10</v>
      </c>
      <c r="E700" s="29" t="s">
        <v>238</v>
      </c>
      <c r="F700" s="28" t="s">
        <v>550</v>
      </c>
      <c r="G700" s="28" t="s">
        <v>1014</v>
      </c>
      <c r="H700" s="28" t="s">
        <v>1704</v>
      </c>
      <c r="I700" s="92" t="s">
        <v>1809</v>
      </c>
      <c r="J700" s="93" t="s">
        <v>1412</v>
      </c>
      <c r="K700" s="17" t="str">
        <f t="array" ref="K700">CONCATENATE("(",A700,",",VLOOKUP(B700,Núcleo!B$2:E$11,4,TRUE),",",VLOOKUP(C700,'Tipo de Processo'!B$2:D$55,3,TRUE),",",VLOOKUP(D700,'Termo Geral'!B$2:D$173,3,TRUE),",",VLOOKUP(E700,'Termo Específico'!B$2:D$301,3,TRUE),",",MATCH(TRUE,Documento!B$2:B$998=F700,0),",",IF(G700="Complementar",0,1),",",IF(H700="","NULL",CONCATENATE("'",H700,"'")),",",I700,",",IF(J700="baixa","'BAIXA'",IF(J700="média","'MEDIA'",IF(J700="alta","'ALTA'","NULL"))),"),")</f>
        <v>(699,1,54,141,228,118,0,'Foi necessário colher prova documental dos fatos apurados?',0,'MEDIA'),</v>
      </c>
    </row>
    <row r="701" spans="1:11" ht="62.25" customHeight="1">
      <c r="A701" s="27">
        <v>700</v>
      </c>
      <c r="B701" s="37" t="s">
        <v>1003</v>
      </c>
      <c r="C701" s="28" t="s">
        <v>7</v>
      </c>
      <c r="D701" s="28" t="s">
        <v>68</v>
      </c>
      <c r="E701" s="28" t="s">
        <v>238</v>
      </c>
      <c r="F701" s="28" t="s">
        <v>551</v>
      </c>
      <c r="G701" s="28" t="s">
        <v>1014</v>
      </c>
      <c r="H701" s="28" t="s">
        <v>1706</v>
      </c>
      <c r="I701" s="92" t="s">
        <v>1809</v>
      </c>
      <c r="J701" s="93" t="s">
        <v>1412</v>
      </c>
      <c r="K701" s="17" t="str">
        <f t="array" ref="K701">CONCATENATE("(",A701,",",VLOOKUP(B701,Núcleo!B$2:E$11,4,TRUE),",",VLOOKUP(C701,'Tipo de Processo'!B$2:D$55,3,TRUE),",",VLOOKUP(D701,'Termo Geral'!B$2:D$173,3,TRUE),",",VLOOKUP(E701,'Termo Específico'!B$2:D$301,3,TRUE),",",MATCH(TRUE,Documento!B$2:B$998=F701,0),",",IF(G701="Complementar",0,1),",",IF(H701="","NULL",CONCATENATE("'",H701,"'")),",",I701,",",IF(J701="baixa","'BAIXA'",IF(J701="média","'MEDIA'",IF(J701="alta","'ALTA'","NULL"))),"),")</f>
        <v>(700,1,48,171,228,584,0,'Foi necessário realizar perícia para elucidar o fato objeto de apuração?',0,'MEDIA'),</v>
      </c>
    </row>
    <row r="702" spans="1:11" ht="62.25" customHeight="1">
      <c r="A702" s="27">
        <v>701</v>
      </c>
      <c r="B702" s="37" t="s">
        <v>1003</v>
      </c>
      <c r="C702" s="29" t="s">
        <v>7</v>
      </c>
      <c r="D702" s="28" t="s">
        <v>68</v>
      </c>
      <c r="E702" s="28" t="s">
        <v>1262</v>
      </c>
      <c r="F702" s="29" t="s">
        <v>556</v>
      </c>
      <c r="G702" s="28" t="s">
        <v>1014</v>
      </c>
      <c r="H702" s="28" t="s">
        <v>1707</v>
      </c>
      <c r="I702" s="92" t="s">
        <v>1809</v>
      </c>
      <c r="J702" s="93" t="s">
        <v>1412</v>
      </c>
      <c r="K702" s="17" t="str">
        <f t="array" ref="K702">CONCATENATE("(",A702,",",VLOOKUP(B702,Núcleo!B$2:E$11,4,TRUE),",",VLOOKUP(C702,'Tipo de Processo'!B$2:D$55,3,TRUE),",",VLOOKUP(D702,'Termo Geral'!B$2:D$173,3,TRUE),",",VLOOKUP(E702,'Termo Específico'!B$2:D$301,3,TRUE),",",MATCH(TRUE,Documento!B$2:B$998=F702,0),",",IF(G702="Complementar",0,1),",",IF(H702="","NULL",CONCATENATE("'",H702,"'")),",",I702,",",IF(J702="baixa","'BAIXA'",IF(J702="média","'MEDIA'",IF(J702="alta","'ALTA'","NULL"))),"),")</f>
        <v>(701,1,48,171,1,586,0,'Foi  necessário realizar perícia para elucidar o fato objeto de apuração?',0,'MEDIA'),</v>
      </c>
    </row>
    <row r="703" spans="1:11" ht="62.25" customHeight="1">
      <c r="A703" s="27">
        <v>702</v>
      </c>
      <c r="B703" s="37" t="s">
        <v>1003</v>
      </c>
      <c r="C703" s="29" t="s">
        <v>7</v>
      </c>
      <c r="D703" s="28" t="s">
        <v>68</v>
      </c>
      <c r="E703" s="28" t="s">
        <v>1264</v>
      </c>
      <c r="F703" s="29" t="s">
        <v>551</v>
      </c>
      <c r="G703" s="28" t="s">
        <v>1014</v>
      </c>
      <c r="H703" s="28" t="s">
        <v>1707</v>
      </c>
      <c r="I703" s="92" t="s">
        <v>1809</v>
      </c>
      <c r="J703" s="93" t="s">
        <v>1412</v>
      </c>
      <c r="K703" s="17" t="str">
        <f t="array" ref="K703">CONCATENATE("(",A703,",",VLOOKUP(B703,Núcleo!B$2:E$11,4,TRUE),",",VLOOKUP(C703,'Tipo de Processo'!B$2:D$55,3,TRUE),",",VLOOKUP(D703,'Termo Geral'!B$2:D$173,3,TRUE),",",VLOOKUP(E703,'Termo Específico'!B$2:D$301,3,TRUE),",",MATCH(TRUE,Documento!B$2:B$998=F703,0),",",IF(G703="Complementar",0,1),",",IF(H703="","NULL",CONCATENATE("'",H703,"'")),",",I703,",",IF(J703="baixa","'BAIXA'",IF(J703="média","'MEDIA'",IF(J703="alta","'ALTA'","NULL"))),"),")</f>
        <v>(702,1,48,171,136,584,0,'Foi  necessário realizar perícia para elucidar o fato objeto de apuração?',0,'MEDIA'),</v>
      </c>
    </row>
    <row r="704" spans="1:11" ht="62.25" customHeight="1">
      <c r="A704" s="27">
        <v>703</v>
      </c>
      <c r="B704" s="37" t="s">
        <v>1003</v>
      </c>
      <c r="C704" s="29" t="s">
        <v>10</v>
      </c>
      <c r="D704" s="29" t="s">
        <v>10</v>
      </c>
      <c r="E704" s="29" t="s">
        <v>242</v>
      </c>
      <c r="F704" s="28" t="s">
        <v>551</v>
      </c>
      <c r="G704" s="28" t="s">
        <v>1014</v>
      </c>
      <c r="H704" s="28" t="s">
        <v>1707</v>
      </c>
      <c r="I704" s="92" t="s">
        <v>1809</v>
      </c>
      <c r="J704" s="93" t="s">
        <v>1412</v>
      </c>
      <c r="K704" s="17" t="str">
        <f t="array" ref="K704">CONCATENATE("(",A704,",",VLOOKUP(B704,Núcleo!B$2:E$11,4,TRUE),",",VLOOKUP(C704,'Tipo de Processo'!B$2:D$55,3,TRUE),",",VLOOKUP(D704,'Termo Geral'!B$2:D$173,3,TRUE),",",VLOOKUP(E704,'Termo Específico'!B$2:D$301,3,TRUE),",",MATCH(TRUE,Documento!B$2:B$998=F704,0),",",IF(G704="Complementar",0,1),",",IF(H704="","NULL",CONCATENATE("'",H704,"'")),",",I704,",",IF(J704="baixa","'BAIXA'",IF(J704="média","'MEDIA'",IF(J704="alta","'ALTA'","NULL"))),"),")</f>
        <v>(703,1,54,141,227,584,0,'Foi  necessário realizar perícia para elucidar o fato objeto de apuração?',0,'MEDIA'),</v>
      </c>
    </row>
    <row r="705" spans="1:11" ht="62.25" customHeight="1">
      <c r="A705" s="27">
        <v>704</v>
      </c>
      <c r="B705" s="37" t="s">
        <v>1003</v>
      </c>
      <c r="C705" s="29" t="s">
        <v>10</v>
      </c>
      <c r="D705" s="28" t="s">
        <v>10</v>
      </c>
      <c r="E705" s="28" t="s">
        <v>238</v>
      </c>
      <c r="F705" s="41" t="s">
        <v>551</v>
      </c>
      <c r="G705" s="28" t="s">
        <v>1014</v>
      </c>
      <c r="H705" s="28" t="s">
        <v>1706</v>
      </c>
      <c r="I705" s="92" t="s">
        <v>1809</v>
      </c>
      <c r="J705" s="93" t="s">
        <v>1412</v>
      </c>
      <c r="K705" s="17" t="str">
        <f t="array" ref="K705">CONCATENATE("(",A705,",",VLOOKUP(B705,Núcleo!B$2:E$11,4,TRUE),",",VLOOKUP(C705,'Tipo de Processo'!B$2:D$55,3,TRUE),",",VLOOKUP(D705,'Termo Geral'!B$2:D$173,3,TRUE),",",VLOOKUP(E705,'Termo Específico'!B$2:D$301,3,TRUE),",",MATCH(TRUE,Documento!B$2:B$998=F705,0),",",IF(G705="Complementar",0,1),",",IF(H705="","NULL",CONCATENATE("'",H705,"'")),",",I705,",",IF(J705="baixa","'BAIXA'",IF(J705="média","'MEDIA'",IF(J705="alta","'ALTA'","NULL"))),"),")</f>
        <v>(704,1,54,141,228,584,0,'Foi necessário realizar perícia para elucidar o fato objeto de apuração?',0,'MEDIA'),</v>
      </c>
    </row>
    <row r="706" spans="1:11" ht="72" customHeight="1">
      <c r="A706" s="27">
        <v>705</v>
      </c>
      <c r="B706" s="37" t="s">
        <v>1003</v>
      </c>
      <c r="C706" s="28" t="s">
        <v>6</v>
      </c>
      <c r="D706" s="28" t="s">
        <v>67</v>
      </c>
      <c r="E706" s="28" t="s">
        <v>65</v>
      </c>
      <c r="F706" s="28" t="s">
        <v>534</v>
      </c>
      <c r="G706" s="28" t="s">
        <v>1014</v>
      </c>
      <c r="H706" s="28" t="s">
        <v>1708</v>
      </c>
      <c r="I706" s="92" t="s">
        <v>1809</v>
      </c>
      <c r="J706" s="93" t="s">
        <v>1412</v>
      </c>
      <c r="K706" s="17" t="str">
        <f t="array" ref="K706">CONCATENATE("(",A706,",",VLOOKUP(B706,Núcleo!B$2:E$11,4,TRUE),",",VLOOKUP(C706,'Tipo de Processo'!B$2:D$55,3,TRUE),",",VLOOKUP(D706,'Termo Geral'!B$2:D$173,3,TRUE),",",VLOOKUP(E706,'Termo Específico'!B$2:D$301,3,TRUE),",",MATCH(TRUE,Documento!B$2:B$998=F706,0),",",IF(G706="Complementar",0,1),",",IF(H706="","NULL",CONCATENATE("'",H706,"'")),",",I706,",",IF(J706="baixa","'BAIXA'",IF(J706="média","'MEDIA'",IF(J706="alta","'ALTA'","NULL"))),"),")</f>
        <v>(705,1,46,161,133,337,0,'É cabível esta notificação e é possível a sua realização por meio eletrônico?',0,'MEDIA'),</v>
      </c>
    </row>
    <row r="707" spans="1:11" ht="72" customHeight="1">
      <c r="A707" s="27">
        <v>706</v>
      </c>
      <c r="B707" s="37" t="s">
        <v>1003</v>
      </c>
      <c r="C707" s="28" t="s">
        <v>6</v>
      </c>
      <c r="D707" s="28" t="s">
        <v>67</v>
      </c>
      <c r="E707" s="28" t="s">
        <v>65</v>
      </c>
      <c r="F707" s="28" t="s">
        <v>535</v>
      </c>
      <c r="G707" s="28" t="s">
        <v>1014</v>
      </c>
      <c r="H707" s="28" t="s">
        <v>1709</v>
      </c>
      <c r="I707" s="92" t="s">
        <v>1809</v>
      </c>
      <c r="J707" s="93" t="s">
        <v>1412</v>
      </c>
      <c r="K707" s="17" t="str">
        <f t="array" ref="K707">CONCATENATE("(",A707,",",VLOOKUP(B707,Núcleo!B$2:E$11,4,TRUE),",",VLOOKUP(C707,'Tipo de Processo'!B$2:D$55,3,TRUE),",",VLOOKUP(D707,'Termo Geral'!B$2:D$173,3,TRUE),",",VLOOKUP(E707,'Termo Específico'!B$2:D$301,3,TRUE),",",MATCH(TRUE,Documento!B$2:B$998=F707,0),",",IF(G707="Complementar",0,1),",",IF(H707="","NULL",CONCATENATE("'",H707,"'")),",",I707,",",IF(J707="baixa","'BAIXA'",IF(J707="média","'MEDIA'",IF(J707="alta","'ALTA'","NULL"))),"),")</f>
        <v>(706,1,46,161,133,134,0,'É cabível esta notificação e não é possível a sua realização por meio eletrônico?',0,'MEDIA'),</v>
      </c>
    </row>
    <row r="708" spans="1:11" ht="63.75" customHeight="1">
      <c r="A708" s="27">
        <v>707</v>
      </c>
      <c r="B708" s="37" t="s">
        <v>1003</v>
      </c>
      <c r="C708" s="29" t="s">
        <v>10</v>
      </c>
      <c r="D708" s="29" t="s">
        <v>10</v>
      </c>
      <c r="E708" s="29" t="s">
        <v>242</v>
      </c>
      <c r="F708" s="28" t="s">
        <v>626</v>
      </c>
      <c r="G708" s="28" t="s">
        <v>1014</v>
      </c>
      <c r="H708" s="28" t="s">
        <v>1710</v>
      </c>
      <c r="I708" s="92" t="s">
        <v>1809</v>
      </c>
      <c r="J708" s="93" t="s">
        <v>1412</v>
      </c>
      <c r="K708" s="17" t="str">
        <f t="array" ref="K708">CONCATENATE("(",A708,",",VLOOKUP(B708,Núcleo!B$2:E$11,4,TRUE),",",VLOOKUP(C708,'Tipo de Processo'!B$2:D$55,3,TRUE),",",VLOOKUP(D708,'Termo Geral'!B$2:D$173,3,TRUE),",",VLOOKUP(E708,'Termo Específico'!B$2:D$301,3,TRUE),",",MATCH(TRUE,Documento!B$2:B$998=F708,0),",",IF(G708="Complementar",0,1),",",IF(H708="","NULL",CONCATENATE("'",H708,"'")),",",I708,",",IF(J708="baixa","'BAIXA'",IF(J708="média","'MEDIA'",IF(J708="alta","'ALTA'","NULL"))),"),")</f>
        <v>(707,1,54,141,227,766,0,'Foi identificada causa de nulidade parcial do processo sancionatório?',0,'MEDIA'),</v>
      </c>
    </row>
    <row r="709" spans="1:11" ht="63.75" customHeight="1">
      <c r="A709" s="27">
        <v>708</v>
      </c>
      <c r="B709" s="37" t="s">
        <v>1003</v>
      </c>
      <c r="C709" s="29" t="s">
        <v>9</v>
      </c>
      <c r="D709" s="29" t="s">
        <v>9</v>
      </c>
      <c r="E709" s="29" t="s">
        <v>240</v>
      </c>
      <c r="F709" s="28" t="s">
        <v>597</v>
      </c>
      <c r="G709" s="28" t="s">
        <v>1014</v>
      </c>
      <c r="H709" s="28" t="s">
        <v>1711</v>
      </c>
      <c r="I709" s="92" t="s">
        <v>1809</v>
      </c>
      <c r="J709" s="93" t="s">
        <v>1410</v>
      </c>
      <c r="K709" s="17" t="str">
        <f t="array" ref="K709">CONCATENATE("(",A709,",",VLOOKUP(B709,Núcleo!B$2:E$11,4,TRUE),",",VLOOKUP(C709,'Tipo de Processo'!B$2:D$55,3,TRUE),",",VLOOKUP(D709,'Termo Geral'!B$2:D$173,3,TRUE),",",VLOOKUP(E709,'Termo Específico'!B$2:D$301,3,TRUE),",",MATCH(TRUE,Documento!B$2:B$998=F709,0),",",IF(G709="Complementar",0,1),",",IF(H709="","NULL",CONCATENATE("'",H709,"'")),",",I709,",",IF(J709="baixa","'BAIXA'",IF(J709="média","'MEDIA'",IF(J709="alta","'ALTA'","NULL"))),"),")</f>
        <v>(708,1,54,139,135,767,0,'Foi identificada causa de nulidade total ou parcial do PAD?',0,'ALTA'),</v>
      </c>
    </row>
    <row r="710" spans="1:11" ht="63.75" customHeight="1">
      <c r="A710" s="27">
        <v>709</v>
      </c>
      <c r="B710" s="37" t="s">
        <v>1003</v>
      </c>
      <c r="C710" s="29" t="s">
        <v>10</v>
      </c>
      <c r="D710" s="29" t="s">
        <v>10</v>
      </c>
      <c r="E710" s="29" t="s">
        <v>238</v>
      </c>
      <c r="F710" s="23" t="s">
        <v>631</v>
      </c>
      <c r="G710" s="28" t="s">
        <v>1014</v>
      </c>
      <c r="H710" s="29" t="s">
        <v>1712</v>
      </c>
      <c r="I710" s="92" t="s">
        <v>1809</v>
      </c>
      <c r="J710" s="92" t="s">
        <v>1412</v>
      </c>
      <c r="K710" s="17" t="str">
        <f t="array" ref="K710">CONCATENATE("(",A710,",",VLOOKUP(B710,Núcleo!B$2:E$11,4,TRUE),",",VLOOKUP(C710,'Tipo de Processo'!B$2:D$55,3,TRUE),",",VLOOKUP(D710,'Termo Geral'!B$2:D$173,3,TRUE),",",VLOOKUP(E710,'Termo Específico'!B$2:D$301,3,TRUE),",",MATCH(TRUE,Documento!B$2:B$998=F710,0),",",IF(G710="Complementar",0,1),",",IF(H710="","NULL",CONCATENATE("'",H710,"'")),",",I710,",",IF(J710="baixa","'BAIXA'",IF(J710="média","'MEDIA'",IF(J710="alta","'ALTA'","NULL"))),"),")</f>
        <v>(709,1,54,141,228,768,0,'Foi identificada causa de nulidade total ou parcial do processo sancionatório?',0,'MEDIA'),</v>
      </c>
    </row>
    <row r="711" spans="1:11" ht="30.75" customHeight="1">
      <c r="A711" s="27">
        <v>710</v>
      </c>
      <c r="B711" s="37" t="s">
        <v>1003</v>
      </c>
      <c r="C711" s="29" t="s">
        <v>5</v>
      </c>
      <c r="D711" s="29" t="s">
        <v>66</v>
      </c>
      <c r="E711" s="28" t="s">
        <v>238</v>
      </c>
      <c r="F711" s="28" t="s">
        <v>486</v>
      </c>
      <c r="G711" s="28" t="s">
        <v>1014</v>
      </c>
      <c r="H711" s="28"/>
      <c r="I711" s="92" t="s">
        <v>1809</v>
      </c>
      <c r="J711" s="93" t="s">
        <v>1412</v>
      </c>
      <c r="K711" s="17" t="str">
        <f t="array" ref="K711">CONCATENATE("(",A711,",",VLOOKUP(B711,Núcleo!B$2:E$11,4,TRUE),",",VLOOKUP(C711,'Tipo de Processo'!B$2:D$55,3,TRUE),",",VLOOKUP(D711,'Termo Geral'!B$2:D$173,3,TRUE),",",VLOOKUP(E711,'Termo Específico'!B$2:D$301,3,TRUE),",",MATCH(TRUE,Documento!B$2:B$998=F711,0),",",IF(G711="Complementar",0,1),",",IF(H711="","NULL",CONCATENATE("'",H711,"'")),",",I711,",",IF(J711="baixa","'BAIXA'",IF(J711="média","'MEDIA'",IF(J711="alta","'ALTA'","NULL"))),"),")</f>
        <v>(710,1,28,106,228,335,0,NULL,0,'MEDIA'),</v>
      </c>
    </row>
    <row r="712" spans="1:11" ht="30.75" customHeight="1">
      <c r="A712" s="27">
        <v>711</v>
      </c>
      <c r="B712" s="37" t="s">
        <v>1003</v>
      </c>
      <c r="C712" s="28" t="s">
        <v>5</v>
      </c>
      <c r="D712" s="28" t="s">
        <v>66</v>
      </c>
      <c r="E712" s="28" t="s">
        <v>1262</v>
      </c>
      <c r="F712" s="28" t="s">
        <v>486</v>
      </c>
      <c r="G712" s="28" t="s">
        <v>1014</v>
      </c>
      <c r="H712" s="28"/>
      <c r="I712" s="92" t="s">
        <v>1809</v>
      </c>
      <c r="J712" s="93" t="s">
        <v>1411</v>
      </c>
      <c r="K712" s="17" t="str">
        <f t="array" ref="K712">CONCATENATE("(",A712,",",VLOOKUP(B712,Núcleo!B$2:E$11,4,TRUE),",",VLOOKUP(C712,'Tipo de Processo'!B$2:D$55,3,TRUE),",",VLOOKUP(D712,'Termo Geral'!B$2:D$173,3,TRUE),",",VLOOKUP(E712,'Termo Específico'!B$2:D$301,3,TRUE),",",MATCH(TRUE,Documento!B$2:B$998=F712,0),",",IF(G712="Complementar",0,1),",",IF(H712="","NULL",CONCATENATE("'",H712,"'")),",",I712,",",IF(J712="baixa","'BAIXA'",IF(J712="média","'MEDIA'",IF(J712="alta","'ALTA'","NULL"))),"),")</f>
        <v>(711,1,28,106,1,335,0,NULL,0,'BAIXA'),</v>
      </c>
    </row>
    <row r="713" spans="1:11" ht="30.75" customHeight="1">
      <c r="A713" s="27">
        <v>712</v>
      </c>
      <c r="B713" s="37" t="s">
        <v>1003</v>
      </c>
      <c r="C713" s="29" t="s">
        <v>5</v>
      </c>
      <c r="D713" s="29" t="s">
        <v>66</v>
      </c>
      <c r="E713" s="28" t="s">
        <v>1263</v>
      </c>
      <c r="F713" s="28" t="s">
        <v>486</v>
      </c>
      <c r="G713" s="28" t="s">
        <v>1014</v>
      </c>
      <c r="H713" s="28"/>
      <c r="I713" s="92" t="s">
        <v>1809</v>
      </c>
      <c r="J713" s="93" t="s">
        <v>1411</v>
      </c>
      <c r="K713" s="17" t="str">
        <f t="array" ref="K713">CONCATENATE("(",A713,",",VLOOKUP(B713,Núcleo!B$2:E$11,4,TRUE),",",VLOOKUP(C713,'Tipo de Processo'!B$2:D$55,3,TRUE),",",VLOOKUP(D713,'Termo Geral'!B$2:D$173,3,TRUE),",",VLOOKUP(E713,'Termo Específico'!B$2:D$301,3,TRUE),",",MATCH(TRUE,Documento!B$2:B$998=F713,0),",",IF(G713="Complementar",0,1),",",IF(H713="","NULL",CONCATENATE("'",H713,"'")),",",I713,",",IF(J713="baixa","'BAIXA'",IF(J713="média","'MEDIA'",IF(J713="alta","'ALTA'","NULL"))),"),")</f>
        <v>(712,1,28,106,4,335,0,NULL,0,'BAIXA'),</v>
      </c>
    </row>
    <row r="714" spans="1:11" ht="30.75" customHeight="1">
      <c r="A714" s="27">
        <v>713</v>
      </c>
      <c r="B714" s="37" t="s">
        <v>1003</v>
      </c>
      <c r="C714" s="29" t="s">
        <v>5</v>
      </c>
      <c r="D714" s="29" t="s">
        <v>66</v>
      </c>
      <c r="E714" s="28" t="s">
        <v>1264</v>
      </c>
      <c r="F714" s="28" t="s">
        <v>486</v>
      </c>
      <c r="G714" s="28" t="s">
        <v>1014</v>
      </c>
      <c r="H714" s="28"/>
      <c r="I714" s="92" t="s">
        <v>1809</v>
      </c>
      <c r="J714" s="93" t="s">
        <v>1411</v>
      </c>
      <c r="K714" s="17" t="str">
        <f t="array" ref="K714">CONCATENATE("(",A714,",",VLOOKUP(B714,Núcleo!B$2:E$11,4,TRUE),",",VLOOKUP(C714,'Tipo de Processo'!B$2:D$55,3,TRUE),",",VLOOKUP(D714,'Termo Geral'!B$2:D$173,3,TRUE),",",VLOOKUP(E714,'Termo Específico'!B$2:D$301,3,TRUE),",",MATCH(TRUE,Documento!B$2:B$998=F714,0),",",IF(G714="Complementar",0,1),",",IF(H714="","NULL",CONCATENATE("'",H714,"'")),",",I714,",",IF(J714="baixa","'BAIXA'",IF(J714="média","'MEDIA'",IF(J714="alta","'ALTA'","NULL"))),"),")</f>
        <v>(713,1,28,106,136,335,0,NULL,0,'BAIXA'),</v>
      </c>
    </row>
    <row r="715" spans="1:11" ht="47.25" customHeight="1">
      <c r="A715" s="27">
        <v>714</v>
      </c>
      <c r="B715" s="37" t="s">
        <v>1003</v>
      </c>
      <c r="C715" s="29" t="s">
        <v>9</v>
      </c>
      <c r="D715" s="29" t="s">
        <v>9</v>
      </c>
      <c r="E715" s="29" t="s">
        <v>240</v>
      </c>
      <c r="F715" s="28" t="s">
        <v>391</v>
      </c>
      <c r="G715" s="28" t="s">
        <v>1014</v>
      </c>
      <c r="H715" s="28" t="s">
        <v>1713</v>
      </c>
      <c r="I715" s="92" t="s">
        <v>1809</v>
      </c>
      <c r="J715" s="93" t="s">
        <v>1410</v>
      </c>
      <c r="K715" s="17" t="str">
        <f t="array" ref="K715">CONCATENATE("(",A715,",",VLOOKUP(B715,Núcleo!B$2:E$11,4,TRUE),",",VLOOKUP(C715,'Tipo de Processo'!B$2:D$55,3,TRUE),",",VLOOKUP(D715,'Termo Geral'!B$2:D$173,3,TRUE),",",VLOOKUP(E715,'Termo Específico'!B$2:D$301,3,TRUE),",",MATCH(TRUE,Documento!B$2:B$998=F715,0),",",IF(G715="Complementar",0,1),",",IF(H715="","NULL",CONCATENATE("'",H715,"'")),",",I715,",",IF(J715="baixa","'BAIXA'",IF(J715="média","'MEDIA'",IF(J715="alta","'ALTA'","NULL"))),"),")</f>
        <v>(714,1,54,139,135,769,0,'É necessário reconvocar a comissão para colheita de novas provas?',0,'ALTA'),</v>
      </c>
    </row>
    <row r="716" spans="1:11" ht="30.75" customHeight="1">
      <c r="A716" s="27">
        <v>715</v>
      </c>
      <c r="B716" s="37" t="s">
        <v>1003</v>
      </c>
      <c r="C716" s="29" t="s">
        <v>10</v>
      </c>
      <c r="D716" s="29" t="s">
        <v>10</v>
      </c>
      <c r="E716" s="29" t="s">
        <v>242</v>
      </c>
      <c r="F716" s="28" t="s">
        <v>391</v>
      </c>
      <c r="G716" s="28" t="s">
        <v>1014</v>
      </c>
      <c r="H716" s="28" t="s">
        <v>1713</v>
      </c>
      <c r="I716" s="92" t="s">
        <v>1809</v>
      </c>
      <c r="J716" s="93" t="s">
        <v>1412</v>
      </c>
      <c r="K716" s="17" t="str">
        <f t="array" ref="K716">CONCATENATE("(",A716,",",VLOOKUP(B716,Núcleo!B$2:E$11,4,TRUE),",",VLOOKUP(C716,'Tipo de Processo'!B$2:D$55,3,TRUE),",",VLOOKUP(D716,'Termo Geral'!B$2:D$173,3,TRUE),",",VLOOKUP(E716,'Termo Específico'!B$2:D$301,3,TRUE),",",MATCH(TRUE,Documento!B$2:B$998=F716,0),",",IF(G716="Complementar",0,1),",",IF(H716="","NULL",CONCATENATE("'",H716,"'")),",",I716,",",IF(J716="baixa","'BAIXA'",IF(J716="média","'MEDIA'",IF(J716="alta","'ALTA'","NULL"))),"),")</f>
        <v>(715,1,54,141,227,769,0,'É necessário reconvocar a comissão para colheita de novas provas?',0,'MEDIA'),</v>
      </c>
    </row>
    <row r="717" spans="1:11" ht="30.75" customHeight="1">
      <c r="A717" s="27">
        <v>716</v>
      </c>
      <c r="B717" s="37" t="s">
        <v>1003</v>
      </c>
      <c r="C717" s="29" t="s">
        <v>10</v>
      </c>
      <c r="D717" s="29" t="s">
        <v>10</v>
      </c>
      <c r="E717" s="29" t="s">
        <v>238</v>
      </c>
      <c r="F717" s="23" t="s">
        <v>391</v>
      </c>
      <c r="G717" s="28" t="s">
        <v>1014</v>
      </c>
      <c r="H717" s="29" t="s">
        <v>1713</v>
      </c>
      <c r="I717" s="92" t="s">
        <v>1809</v>
      </c>
      <c r="J717" s="92" t="s">
        <v>1412</v>
      </c>
      <c r="K717" s="17" t="str">
        <f t="array" ref="K717">CONCATENATE("(",A717,",",VLOOKUP(B717,Núcleo!B$2:E$11,4,TRUE),",",VLOOKUP(C717,'Tipo de Processo'!B$2:D$55,3,TRUE),",",VLOOKUP(D717,'Termo Geral'!B$2:D$173,3,TRUE),",",VLOOKUP(E717,'Termo Específico'!B$2:D$301,3,TRUE),",",MATCH(TRUE,Documento!B$2:B$998=F717,0),",",IF(G717="Complementar",0,1),",",IF(H717="","NULL",CONCATENATE("'",H717,"'")),",",I717,",",IF(J717="baixa","'BAIXA'",IF(J717="média","'MEDIA'",IF(J717="alta","'ALTA'","NULL"))),"),")</f>
        <v>(716,1,54,141,228,769,0,'É necessário reconvocar a comissão para colheita de novas provas?',0,'MEDIA'),</v>
      </c>
    </row>
    <row r="718" spans="1:11" ht="69.75" customHeight="1">
      <c r="A718" s="27">
        <v>717</v>
      </c>
      <c r="B718" s="37" t="s">
        <v>1003</v>
      </c>
      <c r="C718" s="29" t="s">
        <v>10</v>
      </c>
      <c r="D718" s="29" t="s">
        <v>10</v>
      </c>
      <c r="E718" s="29" t="s">
        <v>242</v>
      </c>
      <c r="F718" s="28" t="s">
        <v>607</v>
      </c>
      <c r="G718" s="28" t="s">
        <v>1014</v>
      </c>
      <c r="H718" s="28" t="s">
        <v>1717</v>
      </c>
      <c r="I718" s="92" t="s">
        <v>1809</v>
      </c>
      <c r="J718" s="93" t="s">
        <v>1412</v>
      </c>
      <c r="K718" s="17" t="str">
        <f t="array" ref="K718">CONCATENATE("(",A718,",",VLOOKUP(B718,Núcleo!B$2:E$11,4,TRUE),",",VLOOKUP(C718,'Tipo de Processo'!B$2:D$55,3,TRUE),",",VLOOKUP(D718,'Termo Geral'!B$2:D$173,3,TRUE),",",VLOOKUP(E718,'Termo Específico'!B$2:D$301,3,TRUE),",",MATCH(TRUE,Documento!B$2:B$998=F718,0),",",IF(G718="Complementar",0,1),",",IF(H718="","NULL",CONCATENATE("'",H718,"'")),",",I718,",",IF(J718="baixa","'BAIXA'",IF(J718="média","'MEDIA'",IF(J718="alta","'ALTA'","NULL"))),"),")</f>
        <v>(717,1,54,141,227,347,0,'É possível a sua realização por meio eletrônico, tendo em vista se tratar de pessoa física com endereço eletrônico cadastrado perante a Administração?',0,'MEDIA'),</v>
      </c>
    </row>
    <row r="719" spans="1:11" ht="69.75" customHeight="1">
      <c r="A719" s="27">
        <v>718</v>
      </c>
      <c r="B719" s="37" t="s">
        <v>1003</v>
      </c>
      <c r="C719" s="29" t="s">
        <v>10</v>
      </c>
      <c r="D719" s="29" t="s">
        <v>10</v>
      </c>
      <c r="E719" s="29" t="s">
        <v>242</v>
      </c>
      <c r="F719" s="28" t="s">
        <v>619</v>
      </c>
      <c r="G719" s="28" t="s">
        <v>1014</v>
      </c>
      <c r="H719" s="28" t="s">
        <v>1717</v>
      </c>
      <c r="I719" s="92" t="s">
        <v>1809</v>
      </c>
      <c r="J719" s="93" t="s">
        <v>1412</v>
      </c>
      <c r="K719" s="17" t="str">
        <f t="array" ref="K719">CONCATENATE("(",A719,",",VLOOKUP(B719,Núcleo!B$2:E$11,4,TRUE),",",VLOOKUP(C719,'Tipo de Processo'!B$2:D$55,3,TRUE),",",VLOOKUP(D719,'Termo Geral'!B$2:D$173,3,TRUE),",",VLOOKUP(E719,'Termo Específico'!B$2:D$301,3,TRUE),",",MATCH(TRUE,Documento!B$2:B$998=F719,0),",",IF(G719="Complementar",0,1),",",IF(H719="","NULL",CONCATENATE("'",H719,"'")),",",I719,",",IF(J719="baixa","'BAIXA'",IF(J719="média","'MEDIA'",IF(J719="alta","'ALTA'","NULL"))),"),")</f>
        <v>(718,1,54,141,227,345,0,'É possível a sua realização por meio eletrônico, tendo em vista se tratar de pessoa física com endereço eletrônico cadastrado perante a Administração?',0,'MEDIA'),</v>
      </c>
    </row>
    <row r="720" spans="1:11" ht="69.75" customHeight="1">
      <c r="A720" s="27">
        <v>719</v>
      </c>
      <c r="B720" s="37" t="s">
        <v>1003</v>
      </c>
      <c r="C720" s="29" t="s">
        <v>10</v>
      </c>
      <c r="D720" s="29" t="s">
        <v>10</v>
      </c>
      <c r="E720" s="29" t="s">
        <v>238</v>
      </c>
      <c r="F720" s="41" t="s">
        <v>607</v>
      </c>
      <c r="G720" s="28" t="s">
        <v>1014</v>
      </c>
      <c r="H720" s="28" t="s">
        <v>1718</v>
      </c>
      <c r="I720" s="92" t="s">
        <v>1809</v>
      </c>
      <c r="J720" s="93" t="s">
        <v>1412</v>
      </c>
      <c r="K720" s="17" t="str">
        <f t="array" ref="K720">CONCATENATE("(",A720,",",VLOOKUP(B720,Núcleo!B$2:E$11,4,TRUE),",",VLOOKUP(C720,'Tipo de Processo'!B$2:D$55,3,TRUE),",",VLOOKUP(D720,'Termo Geral'!B$2:D$173,3,TRUE),",",VLOOKUP(E720,'Termo Específico'!B$2:D$301,3,TRUE),",",MATCH(TRUE,Documento!B$2:B$998=F720,0),",",IF(G720="Complementar",0,1),",",IF(H720="","NULL",CONCATENATE("'",H720,"'")),",",I720,",",IF(J720="baixa","'BAIXA'",IF(J720="média","'MEDIA'",IF(J720="alta","'ALTA'","NULL"))),"),")</f>
        <v>(719,1,54,141,228,347,0,'É possível a sua realização por meio eletrônico, tendo em vista se tratar de pessoa jurídica com endereço eletrônico cadastrado perante a Administração?',0,'MEDIA'),</v>
      </c>
    </row>
    <row r="721" spans="1:11" ht="69.75" customHeight="1">
      <c r="A721" s="27">
        <v>720</v>
      </c>
      <c r="B721" s="37" t="s">
        <v>1003</v>
      </c>
      <c r="C721" s="23" t="s">
        <v>10</v>
      </c>
      <c r="D721" s="23" t="s">
        <v>10</v>
      </c>
      <c r="E721" s="23" t="s">
        <v>238</v>
      </c>
      <c r="F721" s="23" t="s">
        <v>619</v>
      </c>
      <c r="G721" s="28" t="s">
        <v>1014</v>
      </c>
      <c r="H721" s="29" t="s">
        <v>1718</v>
      </c>
      <c r="I721" s="92" t="s">
        <v>1809</v>
      </c>
      <c r="J721" s="92" t="s">
        <v>1412</v>
      </c>
      <c r="K721" s="17" t="str">
        <f t="array" ref="K721">CONCATENATE("(",A721,",",VLOOKUP(B721,Núcleo!B$2:E$11,4,TRUE),",",VLOOKUP(C721,'Tipo de Processo'!B$2:D$55,3,TRUE),",",VLOOKUP(D721,'Termo Geral'!B$2:D$173,3,TRUE),",",VLOOKUP(E721,'Termo Específico'!B$2:D$301,3,TRUE),",",MATCH(TRUE,Documento!B$2:B$998=F721,0),",",IF(G721="Complementar",0,1),",",IF(H721="","NULL",CONCATENATE("'",H721,"'")),",",I721,",",IF(J721="baixa","'BAIXA'",IF(J721="média","'MEDIA'",IF(J721="alta","'ALTA'","NULL"))),"),")</f>
        <v>(720,1,54,141,228,345,0,'É possível a sua realização por meio eletrônico, tendo em vista se tratar de pessoa jurídica com endereço eletrônico cadastrado perante a Administração?',0,'MEDIA'),</v>
      </c>
    </row>
    <row r="722" spans="1:11" ht="69.75" customHeight="1">
      <c r="A722" s="27">
        <v>721</v>
      </c>
      <c r="B722" s="37" t="s">
        <v>1003</v>
      </c>
      <c r="C722" s="29" t="s">
        <v>6</v>
      </c>
      <c r="D722" s="29" t="s">
        <v>67</v>
      </c>
      <c r="E722" s="28" t="s">
        <v>62</v>
      </c>
      <c r="F722" s="28" t="s">
        <v>514</v>
      </c>
      <c r="G722" s="28" t="s">
        <v>1014</v>
      </c>
      <c r="H722" s="28" t="s">
        <v>1719</v>
      </c>
      <c r="I722" s="92" t="s">
        <v>1809</v>
      </c>
      <c r="J722" s="93" t="s">
        <v>1412</v>
      </c>
      <c r="K722" s="17" t="str">
        <f t="array" ref="K722">CONCATENATE("(",A722,",",VLOOKUP(B722,Núcleo!B$2:E$11,4,TRUE),",",VLOOKUP(C722,'Tipo de Processo'!B$2:D$55,3,TRUE),",",VLOOKUP(D722,'Termo Geral'!B$2:D$173,3,TRUE),",",VLOOKUP(E722,'Termo Específico'!B$2:D$301,3,TRUE),",",MATCH(TRUE,Documento!B$2:B$998=F722,0),",",IF(G722="Complementar",0,1),",",IF(H722="","NULL",CONCATENATE("'",H722,"'")),",",I722,",",IF(J722="baixa","'BAIXA'",IF(J722="média","'MEDIA'",IF(J722="alta","'ALTA'","NULL"))),"),")</f>
        <v>(721,1,46,161,132,331,0,'É possível declarar suprida total ou parcialmente esta fase, em virtude da realização de prévio procedimento apuratório do fato?',0,'MEDIA'),</v>
      </c>
    </row>
    <row r="723" spans="1:11" ht="69.75" customHeight="1">
      <c r="A723" s="27">
        <v>722</v>
      </c>
      <c r="B723" s="37" t="s">
        <v>1003</v>
      </c>
      <c r="C723" s="29" t="s">
        <v>6</v>
      </c>
      <c r="D723" s="28" t="s">
        <v>67</v>
      </c>
      <c r="E723" s="29" t="s">
        <v>65</v>
      </c>
      <c r="F723" s="28" t="s">
        <v>514</v>
      </c>
      <c r="G723" s="28" t="s">
        <v>1014</v>
      </c>
      <c r="H723" s="28" t="s">
        <v>1719</v>
      </c>
      <c r="I723" s="92" t="s">
        <v>1809</v>
      </c>
      <c r="J723" s="93" t="s">
        <v>1412</v>
      </c>
      <c r="K723" s="17" t="str">
        <f t="array" ref="K723">CONCATENATE("(",A723,",",VLOOKUP(B723,Núcleo!B$2:E$11,4,TRUE),",",VLOOKUP(C723,'Tipo de Processo'!B$2:D$55,3,TRUE),",",VLOOKUP(D723,'Termo Geral'!B$2:D$173,3,TRUE),",",VLOOKUP(E723,'Termo Específico'!B$2:D$301,3,TRUE),",",MATCH(TRUE,Documento!B$2:B$998=F723,0),",",IF(G723="Complementar",0,1),",",IF(H723="","NULL",CONCATENATE("'",H723,"'")),",",I723,",",IF(J723="baixa","'BAIXA'",IF(J723="média","'MEDIA'",IF(J723="alta","'ALTA'","NULL"))),"),")</f>
        <v>(722,1,46,161,133,331,0,'É possível declarar suprida total ou parcialmente esta fase, em virtude da realização de prévio procedimento apuratório do fato?',0,'MEDIA'),</v>
      </c>
    </row>
    <row r="724" spans="1:11" ht="69.75" customHeight="1">
      <c r="A724" s="27">
        <v>723</v>
      </c>
      <c r="B724" s="37" t="s">
        <v>1003</v>
      </c>
      <c r="C724" s="28" t="s">
        <v>5</v>
      </c>
      <c r="D724" s="28" t="s">
        <v>66</v>
      </c>
      <c r="E724" s="28" t="s">
        <v>1262</v>
      </c>
      <c r="F724" s="28" t="s">
        <v>491</v>
      </c>
      <c r="G724" s="28" t="s">
        <v>1014</v>
      </c>
      <c r="H724" s="28" t="s">
        <v>1720</v>
      </c>
      <c r="I724" s="92" t="s">
        <v>1809</v>
      </c>
      <c r="J724" s="93" t="s">
        <v>1411</v>
      </c>
      <c r="K724" s="17" t="str">
        <f t="array" ref="K724">CONCATENATE("(",A724,",",VLOOKUP(B724,Núcleo!B$2:E$11,4,TRUE),",",VLOOKUP(C724,'Tipo de Processo'!B$2:D$55,3,TRUE),",",VLOOKUP(D724,'Termo Geral'!B$2:D$173,3,TRUE),",",VLOOKUP(E724,'Termo Específico'!B$2:D$301,3,TRUE),",",MATCH(TRUE,Documento!B$2:B$998=F724,0),",",IF(G724="Complementar",0,1),",",IF(H724="","NULL",CONCATENATE("'",H724,"'")),",",I724,",",IF(J724="baixa","'BAIXA'",IF(J724="média","'MEDIA'",IF(J724="alta","'ALTA'","NULL"))),"),")</f>
        <v>(723,1,28,106,1,279,0,'É possível o(s) agente(s) público(s) responsáveis pela Investigação Preliminar colher esta declaração?',0,'BAIXA'),</v>
      </c>
    </row>
    <row r="725" spans="1:11" ht="69.75" customHeight="1">
      <c r="A725" s="27">
        <v>724</v>
      </c>
      <c r="B725" s="37" t="s">
        <v>1003</v>
      </c>
      <c r="C725" s="29" t="s">
        <v>7</v>
      </c>
      <c r="D725" s="28" t="s">
        <v>68</v>
      </c>
      <c r="E725" s="28" t="s">
        <v>1262</v>
      </c>
      <c r="F725" s="28" t="s">
        <v>491</v>
      </c>
      <c r="G725" s="28" t="s">
        <v>1014</v>
      </c>
      <c r="H725" s="28" t="s">
        <v>1720</v>
      </c>
      <c r="I725" s="92" t="s">
        <v>1809</v>
      </c>
      <c r="J725" s="93" t="s">
        <v>1412</v>
      </c>
      <c r="K725" s="17" t="str">
        <f t="array" ref="K725">CONCATENATE("(",A725,",",VLOOKUP(B725,Núcleo!B$2:E$11,4,TRUE),",",VLOOKUP(C725,'Tipo de Processo'!B$2:D$55,3,TRUE),",",VLOOKUP(D725,'Termo Geral'!B$2:D$173,3,TRUE),",",VLOOKUP(E725,'Termo Específico'!B$2:D$301,3,TRUE),",",MATCH(TRUE,Documento!B$2:B$998=F725,0),",",IF(G725="Complementar",0,1),",",IF(H725="","NULL",CONCATENATE("'",H725,"'")),",",I725,",",IF(J725="baixa","'BAIXA'",IF(J725="média","'MEDIA'",IF(J725="alta","'ALTA'","NULL"))),"),")</f>
        <v>(724,1,48,171,1,279,0,'É possível o(s) agente(s) público(s) responsáveis pela Investigação Preliminar colher esta declaração?',0,'MEDIA'),</v>
      </c>
    </row>
    <row r="726" spans="1:11" ht="69.75" customHeight="1">
      <c r="A726" s="27">
        <v>725</v>
      </c>
      <c r="B726" s="37" t="s">
        <v>1003</v>
      </c>
      <c r="C726" s="29" t="s">
        <v>9</v>
      </c>
      <c r="D726" s="29" t="s">
        <v>9</v>
      </c>
      <c r="E726" s="29" t="s">
        <v>240</v>
      </c>
      <c r="F726" s="28" t="s">
        <v>592</v>
      </c>
      <c r="G726" s="28" t="s">
        <v>1014</v>
      </c>
      <c r="H726" s="28" t="s">
        <v>1721</v>
      </c>
      <c r="I726" s="92" t="s">
        <v>1809</v>
      </c>
      <c r="J726" s="93" t="s">
        <v>1410</v>
      </c>
      <c r="K726" s="17" t="str">
        <f t="array" ref="K726">CONCATENATE("(",A726,",",VLOOKUP(B726,Núcleo!B$2:E$11,4,TRUE),",",VLOOKUP(C726,'Tipo de Processo'!B$2:D$55,3,TRUE),",",VLOOKUP(D726,'Termo Geral'!B$2:D$173,3,TRUE),",",VLOOKUP(E726,'Termo Específico'!B$2:D$301,3,TRUE),",",MATCH(TRUE,Documento!B$2:B$998=F726,0),",",IF(G726="Complementar",0,1),",",IF(H726="","NULL",CONCATENATE("'",H726,"'")),",",I726,",",IF(J726="baixa","'BAIXA'",IF(J726="média","'MEDIA'",IF(J726="alta","'ALTA'","NULL"))),"),")</f>
        <v>(725,1,54,139,135,360,0,'É possível realizar a intimação do acusado por meio eletrônico?',0,'ALTA'),</v>
      </c>
    </row>
    <row r="727" spans="1:11" ht="69.75" customHeight="1">
      <c r="A727" s="27">
        <v>726</v>
      </c>
      <c r="B727" s="37" t="s">
        <v>1003</v>
      </c>
      <c r="C727" s="29" t="s">
        <v>9</v>
      </c>
      <c r="D727" s="29" t="s">
        <v>9</v>
      </c>
      <c r="E727" s="29" t="s">
        <v>240</v>
      </c>
      <c r="F727" s="28" t="s">
        <v>591</v>
      </c>
      <c r="G727" s="28" t="s">
        <v>1014</v>
      </c>
      <c r="H727" s="28" t="s">
        <v>1722</v>
      </c>
      <c r="I727" s="92" t="s">
        <v>1809</v>
      </c>
      <c r="J727" s="93" t="s">
        <v>1410</v>
      </c>
      <c r="K727" s="17" t="str">
        <f t="array" ref="K727">CONCATENATE("(",A727,",",VLOOKUP(B727,Núcleo!B$2:E$11,4,TRUE),",",VLOOKUP(C727,'Tipo de Processo'!B$2:D$55,3,TRUE),",",VLOOKUP(D727,'Termo Geral'!B$2:D$173,3,TRUE),",",VLOOKUP(E727,'Termo Específico'!B$2:D$301,3,TRUE),",",MATCH(TRUE,Documento!B$2:B$998=F727,0),",",IF(G727="Complementar",0,1),",",IF(H727="","NULL",CONCATENATE("'",H727,"'")),",",I727,",",IF(J727="baixa","'BAIXA'",IF(J727="média","'MEDIA'",IF(J727="alta","'ALTA'","NULL"))),"),")</f>
        <v>(726,1,54,139,135,361,0,'É possível realizar a intimação por meio eletrônico, por ser o defensor cadastrado perante a Administração?',0,'ALTA'),</v>
      </c>
    </row>
    <row r="728" spans="1:11" ht="69.75" customHeight="1">
      <c r="A728" s="27">
        <v>727</v>
      </c>
      <c r="B728" s="37" t="s">
        <v>1003</v>
      </c>
      <c r="C728" s="29" t="s">
        <v>5</v>
      </c>
      <c r="D728" s="29" t="s">
        <v>66</v>
      </c>
      <c r="E728" s="28" t="s">
        <v>1264</v>
      </c>
      <c r="F728" s="28" t="s">
        <v>510</v>
      </c>
      <c r="G728" s="28" t="s">
        <v>1014</v>
      </c>
      <c r="H728" s="28" t="s">
        <v>1723</v>
      </c>
      <c r="I728" s="92" t="s">
        <v>1809</v>
      </c>
      <c r="J728" s="93" t="s">
        <v>1411</v>
      </c>
      <c r="K728" s="17" t="str">
        <f t="array" ref="K728">CONCATENATE("(",A728,",",VLOOKUP(B728,Núcleo!B$2:E$11,4,TRUE),",",VLOOKUP(C728,'Tipo de Processo'!B$2:D$55,3,TRUE),",",VLOOKUP(D728,'Termo Geral'!B$2:D$173,3,TRUE),",",VLOOKUP(E728,'Termo Específico'!B$2:D$301,3,TRUE),",",MATCH(TRUE,Documento!B$2:B$998=F728,0),",",IF(G728="Complementar",0,1),",",IF(H728="","NULL",CONCATENATE("'",H728,"'")),",",I728,",",IF(J728="baixa","'BAIXA'",IF(J728="média","'MEDIA'",IF(J728="alta","'ALTA'","NULL"))),"),")</f>
        <v>(727,1,28,106,136,945,0,'É possível realizar a oitiva do denunciante?',0,'BAIXA'),</v>
      </c>
    </row>
    <row r="729" spans="1:11" ht="79.5" customHeight="1">
      <c r="A729" s="27">
        <v>728</v>
      </c>
      <c r="B729" s="37" t="s">
        <v>1003</v>
      </c>
      <c r="C729" s="29" t="s">
        <v>6</v>
      </c>
      <c r="D729" s="29" t="s">
        <v>67</v>
      </c>
      <c r="E729" s="28" t="s">
        <v>62</v>
      </c>
      <c r="F729" s="28" t="s">
        <v>519</v>
      </c>
      <c r="G729" s="28" t="s">
        <v>1014</v>
      </c>
      <c r="H729" s="28" t="s">
        <v>1725</v>
      </c>
      <c r="I729" s="92" t="s">
        <v>1809</v>
      </c>
      <c r="J729" s="93" t="s">
        <v>1412</v>
      </c>
      <c r="K729" s="17" t="str">
        <f t="array" ref="K729">CONCATENATE("(",A729,",",VLOOKUP(B729,Núcleo!B$2:E$11,4,TRUE),",",VLOOKUP(C729,'Tipo de Processo'!B$2:D$55,3,TRUE),",",VLOOKUP(D729,'Termo Geral'!B$2:D$173,3,TRUE),",",VLOOKUP(E729,'Termo Específico'!B$2:D$301,3,TRUE),",",MATCH(TRUE,Documento!B$2:B$998=F729,0),",",IF(G729="Complementar",0,1),",",IF(H729="","NULL",CONCATENATE("'",H729,"'")),",",I729,",",IF(J729="baixa","'BAIXA'",IF(J729="média","'MEDIA'",IF(J729="alta","'ALTA'","NULL"))),"),")</f>
        <v>(728,1,46,161,132,220,0,'Há realização de prévia Tomada de Contas Especial?',0,'MEDIA'),</v>
      </c>
    </row>
    <row r="730" spans="1:11" ht="79.5" customHeight="1">
      <c r="A730" s="27">
        <v>729</v>
      </c>
      <c r="B730" s="37" t="s">
        <v>1003</v>
      </c>
      <c r="C730" s="28" t="s">
        <v>6</v>
      </c>
      <c r="D730" s="28" t="s">
        <v>67</v>
      </c>
      <c r="E730" s="28" t="s">
        <v>65</v>
      </c>
      <c r="F730" s="28" t="s">
        <v>519</v>
      </c>
      <c r="G730" s="28" t="s">
        <v>1014</v>
      </c>
      <c r="H730" s="28" t="s">
        <v>1725</v>
      </c>
      <c r="I730" s="92" t="s">
        <v>1809</v>
      </c>
      <c r="J730" s="93" t="s">
        <v>1412</v>
      </c>
      <c r="K730" s="17" t="str">
        <f t="array" ref="K730">CONCATENATE("(",A730,",",VLOOKUP(B730,Núcleo!B$2:E$11,4,TRUE),",",VLOOKUP(C730,'Tipo de Processo'!B$2:D$55,3,TRUE),",",VLOOKUP(D730,'Termo Geral'!B$2:D$173,3,TRUE),",",VLOOKUP(E730,'Termo Específico'!B$2:D$301,3,TRUE),",",MATCH(TRUE,Documento!B$2:B$998=F730,0),",",IF(G730="Complementar",0,1),",",IF(H730="","NULL",CONCATENATE("'",H730,"'")),",",I730,",",IF(J730="baixa","'BAIXA'",IF(J730="média","'MEDIA'",IF(J730="alta","'ALTA'","NULL"))),"),")</f>
        <v>(729,1,46,161,133,220,0,'Há realização de prévia Tomada de Contas Especial?',0,'MEDIA'),</v>
      </c>
    </row>
    <row r="731" spans="1:11" ht="79.5" customHeight="1">
      <c r="A731" s="27">
        <v>730</v>
      </c>
      <c r="B731" s="37" t="s">
        <v>1003</v>
      </c>
      <c r="C731" s="29" t="s">
        <v>10</v>
      </c>
      <c r="D731" s="29" t="s">
        <v>10</v>
      </c>
      <c r="E731" s="29" t="s">
        <v>242</v>
      </c>
      <c r="F731" s="28" t="s">
        <v>623</v>
      </c>
      <c r="G731" s="28" t="s">
        <v>1014</v>
      </c>
      <c r="H731" s="28" t="s">
        <v>1726</v>
      </c>
      <c r="I731" s="92" t="s">
        <v>1809</v>
      </c>
      <c r="J731" s="93" t="s">
        <v>1412</v>
      </c>
      <c r="K731" s="17" t="str">
        <f t="array" ref="K731">CONCATENATE("(",A731,",",VLOOKUP(B731,Núcleo!B$2:E$11,4,TRUE),",",VLOOKUP(C731,'Tipo de Processo'!B$2:D$55,3,TRUE),",",VLOOKUP(D731,'Termo Geral'!B$2:D$173,3,TRUE),",",VLOOKUP(E731,'Termo Específico'!B$2:D$301,3,TRUE),",",MATCH(TRUE,Documento!B$2:B$998=F731,0),",",IF(G731="Complementar",0,1),",",IF(H731="","NULL",CONCATENATE("'",H731,"'")),",",I731,",",IF(J731="baixa","'BAIXA'",IF(J731="média","'MEDIA'",IF(J731="alta","'ALTA'","NULL"))),"),")</f>
        <v>(730,1,54,141,227,310,0,'Há apresentação de defesa final pela pessoa física processada?',0,'MEDIA'),</v>
      </c>
    </row>
    <row r="732" spans="1:11" ht="79.5" customHeight="1">
      <c r="A732" s="27">
        <v>731</v>
      </c>
      <c r="B732" s="37" t="s">
        <v>1003</v>
      </c>
      <c r="C732" s="29" t="s">
        <v>10</v>
      </c>
      <c r="D732" s="28" t="s">
        <v>10</v>
      </c>
      <c r="E732" s="28" t="s">
        <v>238</v>
      </c>
      <c r="F732" s="28" t="s">
        <v>623</v>
      </c>
      <c r="G732" s="28" t="s">
        <v>1014</v>
      </c>
      <c r="H732" s="28" t="s">
        <v>1727</v>
      </c>
      <c r="I732" s="92" t="s">
        <v>1809</v>
      </c>
      <c r="J732" s="93" t="s">
        <v>1412</v>
      </c>
      <c r="K732" s="17" t="str">
        <f t="array" ref="K732">CONCATENATE("(",A732,",",VLOOKUP(B732,Núcleo!B$2:E$11,4,TRUE),",",VLOOKUP(C732,'Tipo de Processo'!B$2:D$55,3,TRUE),",",VLOOKUP(D732,'Termo Geral'!B$2:D$173,3,TRUE),",",VLOOKUP(E732,'Termo Específico'!B$2:D$301,3,TRUE),",",MATCH(TRUE,Documento!B$2:B$998=F732,0),",",IF(G732="Complementar",0,1),",",IF(H732="","NULL",CONCATENATE("'",H732,"'")),",",I732,",",IF(J732="baixa","'BAIXA'",IF(J732="média","'MEDIA'",IF(J732="alta","'ALTA'","NULL"))),"),")</f>
        <v>(731,1,54,141,228,310,0,'Há apresentação de defesa final pela pessoa jurídica processada?',0,'MEDIA'),</v>
      </c>
    </row>
    <row r="733" spans="1:11" ht="79.5" customHeight="1">
      <c r="A733" s="27">
        <v>732</v>
      </c>
      <c r="B733" s="37" t="s">
        <v>1003</v>
      </c>
      <c r="C733" s="29" t="s">
        <v>6</v>
      </c>
      <c r="D733" s="28" t="s">
        <v>67</v>
      </c>
      <c r="E733" s="28" t="s">
        <v>62</v>
      </c>
      <c r="F733" s="28" t="s">
        <v>528</v>
      </c>
      <c r="G733" s="28" t="s">
        <v>1014</v>
      </c>
      <c r="H733" s="28" t="s">
        <v>1728</v>
      </c>
      <c r="I733" s="92" t="s">
        <v>1809</v>
      </c>
      <c r="J733" s="93" t="s">
        <v>1412</v>
      </c>
      <c r="K733" s="17" t="str">
        <f t="array" ref="K733">CONCATENATE("(",A733,",",VLOOKUP(B733,Núcleo!B$2:E$11,4,TRUE),",",VLOOKUP(C733,'Tipo de Processo'!B$2:D$55,3,TRUE),",",VLOOKUP(D733,'Termo Geral'!B$2:D$173,3,TRUE),",",VLOOKUP(E733,'Termo Específico'!B$2:D$301,3,TRUE),",",MATCH(TRUE,Documento!B$2:B$998=F733,0),",",IF(G733="Complementar",0,1),",",IF(H733="","NULL",CONCATENATE("'",H733,"'")),",",I733,",",IF(J733="baixa","'BAIXA'",IF(J733="média","'MEDIA'",IF(J733="alta","'ALTA'","NULL"))),"),")</f>
        <v>(732,1,46,161,132,638,0,'Há apresentação de impugnação?',0,'MEDIA'),</v>
      </c>
    </row>
    <row r="734" spans="1:11" ht="79.5" customHeight="1">
      <c r="A734" s="27">
        <v>733</v>
      </c>
      <c r="B734" s="37" t="s">
        <v>1003</v>
      </c>
      <c r="C734" s="28" t="s">
        <v>6</v>
      </c>
      <c r="D734" s="28" t="s">
        <v>67</v>
      </c>
      <c r="E734" s="28" t="s">
        <v>65</v>
      </c>
      <c r="F734" s="28" t="s">
        <v>528</v>
      </c>
      <c r="G734" s="28" t="s">
        <v>1014</v>
      </c>
      <c r="H734" s="28" t="s">
        <v>1728</v>
      </c>
      <c r="I734" s="92" t="s">
        <v>1809</v>
      </c>
      <c r="J734" s="93" t="s">
        <v>1412</v>
      </c>
      <c r="K734" s="17" t="str">
        <f t="array" ref="K734">CONCATENATE("(",A734,",",VLOOKUP(B734,Núcleo!B$2:E$11,4,TRUE),",",VLOOKUP(C734,'Tipo de Processo'!B$2:D$55,3,TRUE),",",VLOOKUP(D734,'Termo Geral'!B$2:D$173,3,TRUE),",",VLOOKUP(E734,'Termo Específico'!B$2:D$301,3,TRUE),",",MATCH(TRUE,Documento!B$2:B$998=F734,0),",",IF(G734="Complementar",0,1),",",IF(H734="","NULL",CONCATENATE("'",H734,"'")),",",I734,",",IF(J734="baixa","'BAIXA'",IF(J734="média","'MEDIA'",IF(J734="alta","'ALTA'","NULL"))),"),")</f>
        <v>(733,1,46,161,133,638,0,'Há apresentação de impugnação?',0,'MEDIA'),</v>
      </c>
    </row>
    <row r="735" spans="1:11" ht="79.5" customHeight="1">
      <c r="A735" s="27">
        <v>734</v>
      </c>
      <c r="B735" s="37" t="s">
        <v>1003</v>
      </c>
      <c r="C735" s="29" t="s">
        <v>6</v>
      </c>
      <c r="D735" s="29" t="s">
        <v>67</v>
      </c>
      <c r="E735" s="28" t="s">
        <v>62</v>
      </c>
      <c r="F735" s="28" t="s">
        <v>518</v>
      </c>
      <c r="G735" s="28" t="s">
        <v>1014</v>
      </c>
      <c r="H735" s="28" t="s">
        <v>1729</v>
      </c>
      <c r="I735" s="92" t="s">
        <v>1809</v>
      </c>
      <c r="J735" s="93" t="s">
        <v>1412</v>
      </c>
      <c r="K735" s="17" t="str">
        <f t="array" ref="K735">CONCATENATE("(",A735,",",VLOOKUP(B735,Núcleo!B$2:E$11,4,TRUE),",",VLOOKUP(C735,'Tipo de Processo'!B$2:D$55,3,TRUE),",",VLOOKUP(D735,'Termo Geral'!B$2:D$173,3,TRUE),",",VLOOKUP(E735,'Termo Específico'!B$2:D$301,3,TRUE),",",MATCH(TRUE,Documento!B$2:B$998=F735,0),",",IF(G735="Complementar",0,1),",",IF(H735="","NULL",CONCATENATE("'",H735,"'")),",",I735,",",IF(J735="baixa","'BAIXA'",IF(J735="média","'MEDIA'",IF(J735="alta","'ALTA'","NULL"))),"),")</f>
        <v>(734,1,46,161,132,254,0,'Há prévia realização de auditoria averiguando o dano imputado à pessoa jurídica?',0,'MEDIA'),</v>
      </c>
    </row>
    <row r="736" spans="1:11" ht="79.5" customHeight="1">
      <c r="A736" s="27">
        <v>735</v>
      </c>
      <c r="B736" s="37" t="s">
        <v>1003</v>
      </c>
      <c r="C736" s="28" t="s">
        <v>6</v>
      </c>
      <c r="D736" s="28" t="s">
        <v>67</v>
      </c>
      <c r="E736" s="28" t="s">
        <v>65</v>
      </c>
      <c r="F736" s="28" t="s">
        <v>518</v>
      </c>
      <c r="G736" s="28" t="s">
        <v>1014</v>
      </c>
      <c r="H736" s="28" t="s">
        <v>1730</v>
      </c>
      <c r="I736" s="92" t="s">
        <v>1809</v>
      </c>
      <c r="J736" s="93" t="s">
        <v>1412</v>
      </c>
      <c r="K736" s="17" t="str">
        <f t="array" ref="K736">CONCATENATE("(",A736,",",VLOOKUP(B736,Núcleo!B$2:E$11,4,TRUE),",",VLOOKUP(C736,'Tipo de Processo'!B$2:D$55,3,TRUE),",",VLOOKUP(D736,'Termo Geral'!B$2:D$173,3,TRUE),",",VLOOKUP(E736,'Termo Específico'!B$2:D$301,3,TRUE),",",MATCH(TRUE,Documento!B$2:B$998=F736,0),",",IF(G736="Complementar",0,1),",",IF(H736="","NULL",CONCATENATE("'",H736,"'")),",",I736,",",IF(J736="baixa","'BAIXA'",IF(J736="média","'MEDIA'",IF(J736="alta","'ALTA'","NULL"))),"),")</f>
        <v>(735,1,46,161,133,254,0,'Há prévia realização de auditoria averiguando o dano imputado ao servidor público?',0,'MEDIA'),</v>
      </c>
    </row>
    <row r="737" spans="1:11" ht="79.5" customHeight="1">
      <c r="A737" s="27">
        <v>736</v>
      </c>
      <c r="B737" s="37" t="s">
        <v>1003</v>
      </c>
      <c r="C737" s="29" t="s">
        <v>6</v>
      </c>
      <c r="D737" s="29" t="s">
        <v>67</v>
      </c>
      <c r="E737" s="28" t="s">
        <v>62</v>
      </c>
      <c r="F737" s="28" t="s">
        <v>516</v>
      </c>
      <c r="G737" s="28" t="s">
        <v>1014</v>
      </c>
      <c r="H737" s="28" t="s">
        <v>1731</v>
      </c>
      <c r="I737" s="92" t="s">
        <v>1809</v>
      </c>
      <c r="J737" s="93" t="s">
        <v>1412</v>
      </c>
      <c r="K737" s="17" t="str">
        <f t="array" ref="K737">CONCATENATE("(",A737,",",VLOOKUP(B737,Núcleo!B$2:E$11,4,TRUE),",",VLOOKUP(C737,'Tipo de Processo'!B$2:D$55,3,TRUE),",",VLOOKUP(D737,'Termo Geral'!B$2:D$173,3,TRUE),",",VLOOKUP(E737,'Termo Específico'!B$2:D$301,3,TRUE),",",MATCH(TRUE,Documento!B$2:B$998=F737,0),",",IF(G737="Complementar",0,1),",",IF(H737="","NULL",CONCATENATE("'",H737,"'")),",",I737,",",IF(J737="baixa","'BAIXA'",IF(J737="média","'MEDIA'",IF(J737="alta","'ALTA'","NULL"))),"),")</f>
        <v>(736,1,46,161,132,216,0,'Há prévia realização de Investigação Preliminar?',0,'MEDIA'),</v>
      </c>
    </row>
    <row r="738" spans="1:11" ht="79.5" customHeight="1">
      <c r="A738" s="27">
        <v>737</v>
      </c>
      <c r="B738" s="37" t="s">
        <v>1003</v>
      </c>
      <c r="C738" s="29" t="s">
        <v>6</v>
      </c>
      <c r="D738" s="28" t="s">
        <v>67</v>
      </c>
      <c r="E738" s="28" t="s">
        <v>65</v>
      </c>
      <c r="F738" s="28" t="s">
        <v>516</v>
      </c>
      <c r="G738" s="28" t="s">
        <v>1014</v>
      </c>
      <c r="H738" s="28" t="s">
        <v>1731</v>
      </c>
      <c r="I738" s="92" t="s">
        <v>1809</v>
      </c>
      <c r="J738" s="93" t="s">
        <v>1412</v>
      </c>
      <c r="K738" s="17" t="str">
        <f t="array" ref="K738">CONCATENATE("(",A738,",",VLOOKUP(B738,Núcleo!B$2:E$11,4,TRUE),",",VLOOKUP(C738,'Tipo de Processo'!B$2:D$55,3,TRUE),",",VLOOKUP(D738,'Termo Geral'!B$2:D$173,3,TRUE),",",VLOOKUP(E738,'Termo Específico'!B$2:D$301,3,TRUE),",",MATCH(TRUE,Documento!B$2:B$998=F738,0),",",IF(G738="Complementar",0,1),",",IF(H738="","NULL",CONCATENATE("'",H738,"'")),",",I738,",",IF(J738="baixa","'BAIXA'",IF(J738="média","'MEDIA'",IF(J738="alta","'ALTA'","NULL"))),"),")</f>
        <v>(737,1,46,161,133,216,0,'Há prévia realização de Investigação Preliminar?',0,'MEDIA'),</v>
      </c>
    </row>
    <row r="739" spans="1:11" ht="79.5" customHeight="1">
      <c r="A739" s="27">
        <v>738</v>
      </c>
      <c r="B739" s="37" t="s">
        <v>1003</v>
      </c>
      <c r="C739" s="29" t="s">
        <v>6</v>
      </c>
      <c r="D739" s="29" t="s">
        <v>67</v>
      </c>
      <c r="E739" s="28" t="s">
        <v>62</v>
      </c>
      <c r="F739" s="28" t="s">
        <v>515</v>
      </c>
      <c r="G739" s="28" t="s">
        <v>1014</v>
      </c>
      <c r="H739" s="28" t="s">
        <v>1732</v>
      </c>
      <c r="I739" s="92" t="s">
        <v>1809</v>
      </c>
      <c r="J739" s="93" t="s">
        <v>1412</v>
      </c>
      <c r="K739" s="17" t="str">
        <f t="array" ref="K739">CONCATENATE("(",A739,",",VLOOKUP(B739,Núcleo!B$2:E$11,4,TRUE),",",VLOOKUP(C739,'Tipo de Processo'!B$2:D$55,3,TRUE),",",VLOOKUP(D739,'Termo Geral'!B$2:D$173,3,TRUE),",",VLOOKUP(E739,'Termo Específico'!B$2:D$301,3,TRUE),",",MATCH(TRUE,Documento!B$2:B$998=F739,0),",",IF(G739="Complementar",0,1),",",IF(H739="","NULL",CONCATENATE("'",H739,"'")),",",I739,",",IF(J739="baixa","'BAIXA'",IF(J739="média","'MEDIA'",IF(J739="alta","'ALTA'","NULL"))),"),")</f>
        <v>(738,1,46,161,132,219,0,'Há prévia sindicância?',0,'MEDIA'),</v>
      </c>
    </row>
    <row r="740" spans="1:11" ht="79.5" customHeight="1">
      <c r="A740" s="27">
        <v>739</v>
      </c>
      <c r="B740" s="37" t="s">
        <v>1003</v>
      </c>
      <c r="C740" s="29" t="s">
        <v>6</v>
      </c>
      <c r="D740" s="28" t="s">
        <v>67</v>
      </c>
      <c r="E740" s="28" t="s">
        <v>65</v>
      </c>
      <c r="F740" s="28" t="s">
        <v>515</v>
      </c>
      <c r="G740" s="28" t="s">
        <v>1014</v>
      </c>
      <c r="H740" s="28" t="s">
        <v>1732</v>
      </c>
      <c r="I740" s="92" t="s">
        <v>1809</v>
      </c>
      <c r="J740" s="93" t="s">
        <v>1412</v>
      </c>
      <c r="K740" s="17" t="str">
        <f t="array" ref="K740">CONCATENATE("(",A740,",",VLOOKUP(B740,Núcleo!B$2:E$11,4,TRUE),",",VLOOKUP(C740,'Tipo de Processo'!B$2:D$55,3,TRUE),",",VLOOKUP(D740,'Termo Geral'!B$2:D$173,3,TRUE),",",VLOOKUP(E740,'Termo Específico'!B$2:D$301,3,TRUE),",",MATCH(TRUE,Documento!B$2:B$998=F740,0),",",IF(G740="Complementar",0,1),",",IF(H740="","NULL",CONCATENATE("'",H740,"'")),",",I740,",",IF(J740="baixa","'BAIXA'",IF(J740="média","'MEDIA'",IF(J740="alta","'ALTA'","NULL"))),"),")</f>
        <v>(739,1,46,161,133,219,0,'Há prévia sindicância?',0,'MEDIA'),</v>
      </c>
    </row>
    <row r="741" spans="1:11" ht="79.5" customHeight="1">
      <c r="A741" s="27">
        <v>740</v>
      </c>
      <c r="B741" s="37" t="s">
        <v>1003</v>
      </c>
      <c r="C741" s="29" t="s">
        <v>6</v>
      </c>
      <c r="D741" s="28" t="s">
        <v>67</v>
      </c>
      <c r="E741" s="28" t="s">
        <v>65</v>
      </c>
      <c r="F741" s="28" t="s">
        <v>517</v>
      </c>
      <c r="G741" s="28" t="s">
        <v>1014</v>
      </c>
      <c r="H741" s="28" t="s">
        <v>1733</v>
      </c>
      <c r="I741" s="92" t="s">
        <v>1809</v>
      </c>
      <c r="J741" s="93" t="s">
        <v>1412</v>
      </c>
      <c r="K741" s="17" t="str">
        <f t="array" ref="K741">CONCATENATE("(",A741,",",VLOOKUP(B741,Núcleo!B$2:E$11,4,TRUE),",",VLOOKUP(C741,'Tipo de Processo'!B$2:D$55,3,TRUE),",",VLOOKUP(D741,'Termo Geral'!B$2:D$173,3,TRUE),",",VLOOKUP(E741,'Termo Específico'!B$2:D$301,3,TRUE),",",MATCH(TRUE,Documento!B$2:B$998=F741,0),",",IF(G741="Complementar",0,1),",",IF(H741="","NULL",CONCATENATE("'",H741,"'")),",",I741,",",IF(J741="baixa","'BAIXA'",IF(J741="média","'MEDIA'",IF(J741="alta","'ALTA'","NULL"))),"),")</f>
        <v>(740,1,46,161,133,251,0,'Há prévio processo disciplinar contra o servidor público?',0,'MEDIA'),</v>
      </c>
    </row>
    <row r="742" spans="1:11" ht="79.5" customHeight="1">
      <c r="A742" s="27">
        <v>741</v>
      </c>
      <c r="B742" s="37" t="s">
        <v>1003</v>
      </c>
      <c r="C742" s="29" t="s">
        <v>6</v>
      </c>
      <c r="D742" s="29" t="s">
        <v>67</v>
      </c>
      <c r="E742" s="28" t="s">
        <v>62</v>
      </c>
      <c r="F742" s="28" t="s">
        <v>517</v>
      </c>
      <c r="G742" s="28" t="s">
        <v>1014</v>
      </c>
      <c r="H742" s="28" t="s">
        <v>1734</v>
      </c>
      <c r="I742" s="92" t="s">
        <v>1809</v>
      </c>
      <c r="J742" s="93" t="s">
        <v>1412</v>
      </c>
      <c r="K742" s="17" t="str">
        <f t="array" ref="K742">CONCATENATE("(",A742,",",VLOOKUP(B742,Núcleo!B$2:E$11,4,TRUE),",",VLOOKUP(C742,'Tipo de Processo'!B$2:D$55,3,TRUE),",",VLOOKUP(D742,'Termo Geral'!B$2:D$173,3,TRUE),",",VLOOKUP(E742,'Termo Específico'!B$2:D$301,3,TRUE),",",MATCH(TRUE,Documento!B$2:B$998=F742,0),",",IF(G742="Complementar",0,1),",",IF(H742="","NULL",CONCATENATE("'",H742,"'")),",",I742,",",IF(J742="baixa","'BAIXA'",IF(J742="média","'MEDIA'",IF(J742="alta","'ALTA'","NULL"))),"),")</f>
        <v>(741,1,46,161,132,251,0,'Há prévio processo sancionatório contra a pessoa jurídica?',0,'MEDIA'),</v>
      </c>
    </row>
    <row r="743" spans="1:11" ht="79.5" customHeight="1">
      <c r="A743" s="27">
        <v>742</v>
      </c>
      <c r="B743" s="37" t="s">
        <v>1003</v>
      </c>
      <c r="C743" s="29" t="s">
        <v>4</v>
      </c>
      <c r="D743" s="28" t="s">
        <v>60</v>
      </c>
      <c r="E743" s="28" t="s">
        <v>232</v>
      </c>
      <c r="F743" s="28" t="s">
        <v>419</v>
      </c>
      <c r="G743" s="28" t="s">
        <v>1014</v>
      </c>
      <c r="H743" s="28" t="s">
        <v>1735</v>
      </c>
      <c r="I743" s="92" t="s">
        <v>1809</v>
      </c>
      <c r="J743" s="93" t="s">
        <v>1411</v>
      </c>
      <c r="K743" s="17" t="str">
        <f t="array" ref="K743">CONCATENATE("(",A743,",",VLOOKUP(B743,Núcleo!B$2:E$11,4,TRUE),",",VLOOKUP(C743,'Tipo de Processo'!B$2:D$55,3,TRUE),",",VLOOKUP(D743,'Termo Geral'!B$2:D$173,3,TRUE),",",VLOOKUP(E743,'Termo Específico'!B$2:D$301,3,TRUE),",",MATCH(TRUE,Documento!B$2:B$998=F743,0),",",IF(G743="Complementar",0,1),",",IF(H743="","NULL",CONCATENATE("'",H743,"'")),",",I743,",",IF(J743="baixa","'BAIXA'",IF(J743="média","'MEDIA'",IF(J743="alta","'ALTA'","NULL"))),"),")</f>
        <v>(742,1,21,51,30,863,0,'Há recurso?',0,'BAIXA'),</v>
      </c>
    </row>
    <row r="744" spans="1:11" ht="79.5" customHeight="1">
      <c r="A744" s="27">
        <v>743</v>
      </c>
      <c r="B744" s="37" t="s">
        <v>1003</v>
      </c>
      <c r="C744" s="29" t="s">
        <v>4</v>
      </c>
      <c r="D744" s="28" t="s">
        <v>60</v>
      </c>
      <c r="E744" s="28" t="s">
        <v>233</v>
      </c>
      <c r="F744" s="28" t="s">
        <v>423</v>
      </c>
      <c r="G744" s="28" t="s">
        <v>1014</v>
      </c>
      <c r="H744" s="28" t="s">
        <v>1735</v>
      </c>
      <c r="I744" s="92" t="s">
        <v>1809</v>
      </c>
      <c r="J744" s="93" t="s">
        <v>1411</v>
      </c>
      <c r="K744" s="17" t="str">
        <f t="array" ref="K744">CONCATENATE("(",A744,",",VLOOKUP(B744,Núcleo!B$2:E$11,4,TRUE),",",VLOOKUP(C744,'Tipo de Processo'!B$2:D$55,3,TRUE),",",VLOOKUP(D744,'Termo Geral'!B$2:D$173,3,TRUE),",",VLOOKUP(E744,'Termo Específico'!B$2:D$301,3,TRUE),",",MATCH(TRUE,Documento!B$2:B$998=F744,0),",",IF(G744="Complementar",0,1),",",IF(H744="","NULL",CONCATENATE("'",H744,"'")),",",I744,",",IF(J744="baixa","'BAIXA'",IF(J744="média","'MEDIA'",IF(J744="alta","'ALTA'","NULL"))),"),")</f>
        <v>(743,1,21,51,95,864,0,'Há recurso?',0,'BAIXA'),</v>
      </c>
    </row>
    <row r="745" spans="1:11" ht="30.75" customHeight="1">
      <c r="A745" s="27">
        <v>744</v>
      </c>
      <c r="B745" s="37" t="s">
        <v>1003</v>
      </c>
      <c r="C745" s="28" t="s">
        <v>3</v>
      </c>
      <c r="D745" s="29" t="s">
        <v>3</v>
      </c>
      <c r="E745" s="29" t="s">
        <v>231</v>
      </c>
      <c r="F745" s="28" t="s">
        <v>411</v>
      </c>
      <c r="G745" s="28" t="s">
        <v>1014</v>
      </c>
      <c r="H745" s="28"/>
      <c r="I745" s="92" t="s">
        <v>1809</v>
      </c>
      <c r="J745" s="93" t="s">
        <v>1410</v>
      </c>
      <c r="K745" s="17" t="str">
        <f t="array" ref="K745">CONCATENATE("(",A745,",",VLOOKUP(B745,Núcleo!B$2:E$11,4,TRUE),",",VLOOKUP(C745,'Tipo de Processo'!B$2:D$55,3,TRUE),",",VLOOKUP(D745,'Termo Geral'!B$2:D$173,3,TRUE),",",VLOOKUP(E745,'Termo Específico'!B$2:D$301,3,TRUE),",",MATCH(TRUE,Documento!B$2:B$998=F745,0),",",IF(G745="Complementar",0,1),",",IF(H745="","NULL",CONCATENATE("'",H745,"'")),",",I745,",",IF(J745="baixa","'BAIXA'",IF(J745="média","'MEDIA'",IF(J745="alta","'ALTA'","NULL"))),"),")</f>
        <v>(744,1,1,138,221,862,0,NULL,0,'ALTA'),</v>
      </c>
    </row>
    <row r="746" spans="1:11" ht="30.75" customHeight="1">
      <c r="A746" s="27">
        <v>745</v>
      </c>
      <c r="B746" s="37" t="s">
        <v>1003</v>
      </c>
      <c r="C746" s="47" t="s">
        <v>3</v>
      </c>
      <c r="D746" s="29" t="s">
        <v>3</v>
      </c>
      <c r="E746" s="29" t="s">
        <v>231</v>
      </c>
      <c r="F746" s="28" t="s">
        <v>412</v>
      </c>
      <c r="G746" s="28" t="s">
        <v>1014</v>
      </c>
      <c r="H746" s="28"/>
      <c r="I746" s="92" t="s">
        <v>1809</v>
      </c>
      <c r="J746" s="93" t="s">
        <v>1410</v>
      </c>
      <c r="K746" s="17" t="str">
        <f t="array" ref="K746">CONCATENATE("(",A746,",",VLOOKUP(B746,Núcleo!B$2:E$11,4,TRUE),",",VLOOKUP(C746,'Tipo de Processo'!B$2:D$55,3,TRUE),",",VLOOKUP(D746,'Termo Geral'!B$2:D$173,3,TRUE),",",VLOOKUP(E746,'Termo Específico'!B$2:D$301,3,TRUE),",",MATCH(TRUE,Documento!B$2:B$998=F746,0),",",IF(G746="Complementar",0,1),",",IF(H746="","NULL",CONCATENATE("'",H746,"'")),",",I746,",",IF(J746="baixa","'BAIXA'",IF(J746="média","'MEDIA'",IF(J746="alta","'ALTA'","NULL"))),"),")</f>
        <v>(745,1,1,138,221,473,0,NULL,0,'ALTA'),</v>
      </c>
    </row>
    <row r="747" spans="1:11" ht="30.75" customHeight="1">
      <c r="A747" s="27">
        <v>746</v>
      </c>
      <c r="B747" s="37" t="s">
        <v>1003</v>
      </c>
      <c r="C747" s="29" t="s">
        <v>4</v>
      </c>
      <c r="D747" s="28" t="s">
        <v>61</v>
      </c>
      <c r="E747" s="28" t="s">
        <v>235</v>
      </c>
      <c r="F747" s="29" t="s">
        <v>1065</v>
      </c>
      <c r="G747" s="28" t="s">
        <v>1014</v>
      </c>
      <c r="H747" s="28"/>
      <c r="I747" s="92" t="s">
        <v>1809</v>
      </c>
      <c r="J747" s="93" t="s">
        <v>1412</v>
      </c>
      <c r="K747" s="17" t="str">
        <f t="array" ref="K747">CONCATENATE("(",A747,",",VLOOKUP(B747,Núcleo!B$2:E$11,4,TRUE),",",VLOOKUP(C747,'Tipo de Processo'!B$2:D$55,3,TRUE),",",VLOOKUP(D747,'Termo Geral'!B$2:D$173,3,TRUE),",",VLOOKUP(E747,'Termo Específico'!B$2:D$301,3,TRUE),",",MATCH(TRUE,Documento!B$2:B$998=F747,0),",",IF(G747="Complementar",0,1),",",IF(H747="","NULL",CONCATENATE("'",H747,"'")),",",I747,",",IF(J747="baixa","'BAIXA'",IF(J747="média","'MEDIA'",IF(J747="alta","'ALTA'","NULL"))),"),")</f>
        <v>(746,1,21,98,33,334,0,NULL,0,'MEDIA'),</v>
      </c>
    </row>
    <row r="748" spans="1:11" ht="30.75" customHeight="1">
      <c r="A748" s="27">
        <v>747</v>
      </c>
      <c r="B748" s="37" t="s">
        <v>1003</v>
      </c>
      <c r="C748" s="29" t="s">
        <v>4</v>
      </c>
      <c r="D748" s="29" t="s">
        <v>65</v>
      </c>
      <c r="E748" s="29" t="s">
        <v>1264</v>
      </c>
      <c r="F748" s="28" t="s">
        <v>480</v>
      </c>
      <c r="G748" s="28" t="s">
        <v>1014</v>
      </c>
      <c r="H748" s="28"/>
      <c r="I748" s="92" t="s">
        <v>1809</v>
      </c>
      <c r="J748" s="93" t="s">
        <v>1410</v>
      </c>
      <c r="K748" s="17" t="str">
        <f t="array" ref="K748">CONCATENATE("(",A748,",",VLOOKUP(B748,Núcleo!B$2:E$11,4,TRUE),",",VLOOKUP(C748,'Tipo de Processo'!B$2:D$55,3,TRUE),",",VLOOKUP(D748,'Termo Geral'!B$2:D$173,3,TRUE),",",VLOOKUP(E748,'Termo Específico'!B$2:D$301,3,TRUE),",",MATCH(TRUE,Documento!B$2:B$998=F748,0),",",IF(G748="Complementar",0,1),",",IF(H748="","NULL",CONCATENATE("'",H748,"'")),",",I748,",",IF(J748="baixa","'BAIXA'",IF(J748="média","'MEDIA'",IF(J748="alta","'ALTA'","NULL"))),"),")</f>
        <v>(747,1,21,102,136,333,0,NULL,0,'ALTA'),</v>
      </c>
    </row>
    <row r="749" spans="1:11" ht="30.75" customHeight="1">
      <c r="A749" s="27">
        <v>748</v>
      </c>
      <c r="B749" s="37" t="s">
        <v>1003</v>
      </c>
      <c r="C749" s="29" t="s">
        <v>5</v>
      </c>
      <c r="D749" s="29" t="s">
        <v>66</v>
      </c>
      <c r="E749" s="28" t="s">
        <v>1263</v>
      </c>
      <c r="F749" s="28" t="s">
        <v>501</v>
      </c>
      <c r="G749" s="28" t="s">
        <v>1014</v>
      </c>
      <c r="H749" s="28"/>
      <c r="I749" s="92" t="s">
        <v>1809</v>
      </c>
      <c r="J749" s="93" t="s">
        <v>1411</v>
      </c>
      <c r="K749" s="17" t="str">
        <f t="array" ref="K749">CONCATENATE("(",A749,",",VLOOKUP(B749,Núcleo!B$2:E$11,4,TRUE),",",VLOOKUP(C749,'Tipo de Processo'!B$2:D$55,3,TRUE),",",VLOOKUP(D749,'Termo Geral'!B$2:D$173,3,TRUE),",",VLOOKUP(E749,'Termo Específico'!B$2:D$301,3,TRUE),",",MATCH(TRUE,Documento!B$2:B$998=F749,0),",",IF(G749="Complementar",0,1),",",IF(H749="","NULL",CONCATENATE("'",H749,"'")),",",I749,",",IF(J749="baixa","'BAIXA'",IF(J749="média","'MEDIA'",IF(J749="alta","'ALTA'","NULL"))),"),")</f>
        <v>(748,1,28,106,4,421,0,NULL,0,'BAIXA'),</v>
      </c>
    </row>
    <row r="750" spans="1:11" ht="30.75" customHeight="1">
      <c r="A750" s="27">
        <v>749</v>
      </c>
      <c r="B750" s="37" t="s">
        <v>1003</v>
      </c>
      <c r="C750" s="28" t="s">
        <v>7</v>
      </c>
      <c r="D750" s="28" t="s">
        <v>68</v>
      </c>
      <c r="E750" s="28" t="s">
        <v>1263</v>
      </c>
      <c r="F750" s="29" t="s">
        <v>501</v>
      </c>
      <c r="G750" s="28" t="s">
        <v>1014</v>
      </c>
      <c r="H750" s="28"/>
      <c r="I750" s="92" t="s">
        <v>1809</v>
      </c>
      <c r="J750" s="93" t="s">
        <v>1412</v>
      </c>
      <c r="K750" s="17" t="str">
        <f t="array" ref="K750">CONCATENATE("(",A750,",",VLOOKUP(B750,Núcleo!B$2:E$11,4,TRUE),",",VLOOKUP(C750,'Tipo de Processo'!B$2:D$55,3,TRUE),",",VLOOKUP(D750,'Termo Geral'!B$2:D$173,3,TRUE),",",VLOOKUP(E750,'Termo Específico'!B$2:D$301,3,TRUE),",",MATCH(TRUE,Documento!B$2:B$998=F750,0),",",IF(G750="Complementar",0,1),",",IF(H750="","NULL",CONCATENATE("'",H750,"'")),",",I750,",",IF(J750="baixa","'BAIXA'",IF(J750="média","'MEDIA'",IF(J750="alta","'ALTA'","NULL"))),"),")</f>
        <v>(749,1,48,171,4,421,0,NULL,0,'MEDIA'),</v>
      </c>
    </row>
    <row r="751" spans="1:11" ht="30.75" customHeight="1">
      <c r="A751" s="27">
        <v>750</v>
      </c>
      <c r="B751" s="37" t="s">
        <v>1003</v>
      </c>
      <c r="C751" s="29" t="s">
        <v>5</v>
      </c>
      <c r="D751" s="29" t="s">
        <v>66</v>
      </c>
      <c r="E751" s="28" t="s">
        <v>1263</v>
      </c>
      <c r="F751" s="28" t="s">
        <v>496</v>
      </c>
      <c r="G751" s="28" t="s">
        <v>1014</v>
      </c>
      <c r="H751" s="28"/>
      <c r="I751" s="92" t="s">
        <v>1809</v>
      </c>
      <c r="J751" s="93" t="s">
        <v>1411</v>
      </c>
      <c r="K751" s="17" t="str">
        <f t="array" ref="K751">CONCATENATE("(",A751,",",VLOOKUP(B751,Núcleo!B$2:E$11,4,TRUE),",",VLOOKUP(C751,'Tipo de Processo'!B$2:D$55,3,TRUE),",",VLOOKUP(D751,'Termo Geral'!B$2:D$173,3,TRUE),",",VLOOKUP(E751,'Termo Específico'!B$2:D$301,3,TRUE),",",MATCH(TRUE,Documento!B$2:B$998=F751,0),",",IF(G751="Complementar",0,1),",",IF(H751="","NULL",CONCATENATE("'",H751,"'")),",",I751,",",IF(J751="baixa","'BAIXA'",IF(J751="média","'MEDIA'",IF(J751="alta","'ALTA'","NULL"))),"),")</f>
        <v>(750,1,28,106,4,956,0,NULL,0,'BAIXA'),</v>
      </c>
    </row>
    <row r="752" spans="1:11" ht="30.75" customHeight="1">
      <c r="A752" s="27">
        <v>751</v>
      </c>
      <c r="B752" s="37" t="s">
        <v>1003</v>
      </c>
      <c r="C752" s="29" t="s">
        <v>5</v>
      </c>
      <c r="D752" s="29" t="s">
        <v>66</v>
      </c>
      <c r="E752" s="28" t="s">
        <v>1263</v>
      </c>
      <c r="F752" s="28" t="s">
        <v>497</v>
      </c>
      <c r="G752" s="28" t="s">
        <v>1014</v>
      </c>
      <c r="H752" s="28"/>
      <c r="I752" s="92" t="s">
        <v>1809</v>
      </c>
      <c r="J752" s="93" t="s">
        <v>1411</v>
      </c>
      <c r="K752" s="17" t="str">
        <f t="array" ref="K752">CONCATENATE("(",A752,",",VLOOKUP(B752,Núcleo!B$2:E$11,4,TRUE),",",VLOOKUP(C752,'Tipo de Processo'!B$2:D$55,3,TRUE),",",VLOOKUP(D752,'Termo Geral'!B$2:D$173,3,TRUE),",",VLOOKUP(E752,'Termo Específico'!B$2:D$301,3,TRUE),",",MATCH(TRUE,Documento!B$2:B$998=F752,0),",",IF(G752="Complementar",0,1),",",IF(H752="","NULL",CONCATENATE("'",H752,"'")),",",I752,",",IF(J752="baixa","'BAIXA'",IF(J752="média","'MEDIA'",IF(J752="alta","'ALTA'","NULL"))),"),")</f>
        <v>(751,1,28,106,4,309,0,NULL,0,'BAIXA'),</v>
      </c>
    </row>
    <row r="753" spans="1:11" ht="30.75" customHeight="1">
      <c r="A753" s="27">
        <v>752</v>
      </c>
      <c r="B753" s="37" t="s">
        <v>1003</v>
      </c>
      <c r="C753" s="29" t="s">
        <v>5</v>
      </c>
      <c r="D753" s="29" t="s">
        <v>66</v>
      </c>
      <c r="E753" s="28" t="s">
        <v>1263</v>
      </c>
      <c r="F753" s="28" t="s">
        <v>498</v>
      </c>
      <c r="G753" s="28" t="s">
        <v>1014</v>
      </c>
      <c r="H753" s="28"/>
      <c r="I753" s="92" t="s">
        <v>1809</v>
      </c>
      <c r="J753" s="93" t="s">
        <v>1411</v>
      </c>
      <c r="K753" s="17" t="str">
        <f t="array" ref="K753">CONCATENATE("(",A753,",",VLOOKUP(B753,Núcleo!B$2:E$11,4,TRUE),",",VLOOKUP(C753,'Tipo de Processo'!B$2:D$55,3,TRUE),",",VLOOKUP(D753,'Termo Geral'!B$2:D$173,3,TRUE),",",VLOOKUP(E753,'Termo Específico'!B$2:D$301,3,TRUE),",",MATCH(TRUE,Documento!B$2:B$998=F753,0),",",IF(G753="Complementar",0,1),",",IF(H753="","NULL",CONCATENATE("'",H753,"'")),",",I753,",",IF(J753="baixa","'BAIXA'",IF(J753="média","'MEDIA'",IF(J753="alta","'ALTA'","NULL"))),"),")</f>
        <v>(752,1,28,106,4,398,0,NULL,0,'BAIXA'),</v>
      </c>
    </row>
    <row r="754" spans="1:11" ht="30.75" customHeight="1">
      <c r="A754" s="27">
        <v>753</v>
      </c>
      <c r="B754" s="37" t="s">
        <v>1003</v>
      </c>
      <c r="C754" s="28" t="s">
        <v>7</v>
      </c>
      <c r="D754" s="28" t="s">
        <v>68</v>
      </c>
      <c r="E754" s="28" t="s">
        <v>1263</v>
      </c>
      <c r="F754" s="29" t="s">
        <v>496</v>
      </c>
      <c r="G754" s="28" t="s">
        <v>1014</v>
      </c>
      <c r="H754" s="28"/>
      <c r="I754" s="92" t="s">
        <v>1809</v>
      </c>
      <c r="J754" s="93" t="s">
        <v>1412</v>
      </c>
      <c r="K754" s="17" t="str">
        <f t="array" ref="K754">CONCATENATE("(",A754,",",VLOOKUP(B754,Núcleo!B$2:E$11,4,TRUE),",",VLOOKUP(C754,'Tipo de Processo'!B$2:D$55,3,TRUE),",",VLOOKUP(D754,'Termo Geral'!B$2:D$173,3,TRUE),",",VLOOKUP(E754,'Termo Específico'!B$2:D$301,3,TRUE),",",MATCH(TRUE,Documento!B$2:B$998=F754,0),",",IF(G754="Complementar",0,1),",",IF(H754="","NULL",CONCATENATE("'",H754,"'")),",",I754,",",IF(J754="baixa","'BAIXA'",IF(J754="média","'MEDIA'",IF(J754="alta","'ALTA'","NULL"))),"),")</f>
        <v>(753,1,48,171,4,956,0,NULL,0,'MEDIA'),</v>
      </c>
    </row>
    <row r="755" spans="1:11" ht="30.75" customHeight="1">
      <c r="A755" s="27">
        <v>754</v>
      </c>
      <c r="B755" s="37" t="s">
        <v>1003</v>
      </c>
      <c r="C755" s="28" t="s">
        <v>7</v>
      </c>
      <c r="D755" s="28" t="s">
        <v>68</v>
      </c>
      <c r="E755" s="28" t="s">
        <v>1263</v>
      </c>
      <c r="F755" s="29" t="s">
        <v>497</v>
      </c>
      <c r="G755" s="28" t="s">
        <v>1014</v>
      </c>
      <c r="H755" s="28"/>
      <c r="I755" s="92" t="s">
        <v>1809</v>
      </c>
      <c r="J755" s="93" t="s">
        <v>1412</v>
      </c>
      <c r="K755" s="17" t="str">
        <f t="array" ref="K755">CONCATENATE("(",A755,",",VLOOKUP(B755,Núcleo!B$2:E$11,4,TRUE),",",VLOOKUP(C755,'Tipo de Processo'!B$2:D$55,3,TRUE),",",VLOOKUP(D755,'Termo Geral'!B$2:D$173,3,TRUE),",",VLOOKUP(E755,'Termo Específico'!B$2:D$301,3,TRUE),",",MATCH(TRUE,Documento!B$2:B$998=F755,0),",",IF(G755="Complementar",0,1),",",IF(H755="","NULL",CONCATENATE("'",H755,"'")),",",I755,",",IF(J755="baixa","'BAIXA'",IF(J755="média","'MEDIA'",IF(J755="alta","'ALTA'","NULL"))),"),")</f>
        <v>(754,1,48,171,4,309,0,NULL,0,'MEDIA'),</v>
      </c>
    </row>
    <row r="756" spans="1:11" ht="30.75" customHeight="1">
      <c r="A756" s="27">
        <v>755</v>
      </c>
      <c r="B756" s="37" t="s">
        <v>1003</v>
      </c>
      <c r="C756" s="29" t="s">
        <v>7</v>
      </c>
      <c r="D756" s="28" t="s">
        <v>68</v>
      </c>
      <c r="E756" s="28" t="s">
        <v>1263</v>
      </c>
      <c r="F756" s="29" t="s">
        <v>498</v>
      </c>
      <c r="G756" s="28" t="s">
        <v>1014</v>
      </c>
      <c r="H756" s="28"/>
      <c r="I756" s="92" t="s">
        <v>1809</v>
      </c>
      <c r="J756" s="93" t="s">
        <v>1412</v>
      </c>
      <c r="K756" s="17" t="str">
        <f t="array" ref="K756">CONCATENATE("(",A756,",",VLOOKUP(B756,Núcleo!B$2:E$11,4,TRUE),",",VLOOKUP(C756,'Tipo de Processo'!B$2:D$55,3,TRUE),",",VLOOKUP(D756,'Termo Geral'!B$2:D$173,3,TRUE),",",VLOOKUP(E756,'Termo Específico'!B$2:D$301,3,TRUE),",",MATCH(TRUE,Documento!B$2:B$998=F756,0),",",IF(G756="Complementar",0,1),",",IF(H756="","NULL",CONCATENATE("'",H756,"'")),",",I756,",",IF(J756="baixa","'BAIXA'",IF(J756="média","'MEDIA'",IF(J756="alta","'ALTA'","NULL"))),"),")</f>
        <v>(755,1,48,171,4,398,0,NULL,0,'MEDIA'),</v>
      </c>
    </row>
    <row r="757" spans="1:11" ht="73.5" customHeight="1">
      <c r="A757" s="27">
        <v>756</v>
      </c>
      <c r="B757" s="37" t="s">
        <v>1003</v>
      </c>
      <c r="C757" s="29" t="s">
        <v>10</v>
      </c>
      <c r="D757" s="29" t="s">
        <v>10</v>
      </c>
      <c r="E757" s="29" t="s">
        <v>242</v>
      </c>
      <c r="F757" s="28" t="s">
        <v>1439</v>
      </c>
      <c r="G757" s="28" t="s">
        <v>1014</v>
      </c>
      <c r="H757" s="28" t="s">
        <v>1743</v>
      </c>
      <c r="I757" s="92" t="s">
        <v>1809</v>
      </c>
      <c r="J757" s="93" t="s">
        <v>1412</v>
      </c>
      <c r="K757" s="17" t="str">
        <f t="array" ref="K757">CONCATENATE("(",A757,",",VLOOKUP(B757,Núcleo!B$2:E$11,4,TRUE),",",VLOOKUP(C757,'Tipo de Processo'!B$2:D$55,3,TRUE),",",VLOOKUP(D757,'Termo Geral'!B$2:D$173,3,TRUE),",",VLOOKUP(E757,'Termo Específico'!B$2:D$301,3,TRUE),",",MATCH(TRUE,Documento!B$2:B$998=F757,0),",",IF(G757="Complementar",0,1),",",IF(H757="","NULL",CONCATENATE("'",H757,"'")),",",I757,",",IF(J757="baixa","'BAIXA'",IF(J757="média","'MEDIA'",IF(J757="alta","'ALTA'","NULL"))),"),")</f>
        <v>(756,1,54,141,227,116,0,'Não foi apresentada defesa final pela pessoa física processada dentro no prazo legal?',0,'MEDIA'),</v>
      </c>
    </row>
    <row r="758" spans="1:11" ht="73.5" customHeight="1">
      <c r="A758" s="27">
        <v>757</v>
      </c>
      <c r="B758" s="37" t="s">
        <v>1003</v>
      </c>
      <c r="C758" s="29" t="s">
        <v>10</v>
      </c>
      <c r="D758" s="28" t="s">
        <v>10</v>
      </c>
      <c r="E758" s="28" t="s">
        <v>238</v>
      </c>
      <c r="F758" s="28" t="s">
        <v>1439</v>
      </c>
      <c r="G758" s="28" t="s">
        <v>1014</v>
      </c>
      <c r="H758" s="28" t="s">
        <v>1745</v>
      </c>
      <c r="I758" s="92" t="s">
        <v>1809</v>
      </c>
      <c r="J758" s="93" t="s">
        <v>1412</v>
      </c>
      <c r="K758" s="17" t="str">
        <f t="array" ref="K758">CONCATENATE("(",A758,",",VLOOKUP(B758,Núcleo!B$2:E$11,4,TRUE),",",VLOOKUP(C758,'Tipo de Processo'!B$2:D$55,3,TRUE),",",VLOOKUP(D758,'Termo Geral'!B$2:D$173,3,TRUE),",",VLOOKUP(E758,'Termo Específico'!B$2:D$301,3,TRUE),",",MATCH(TRUE,Documento!B$2:B$998=F758,0),",",IF(G758="Complementar",0,1),",",IF(H758="","NULL",CONCATENATE("'",H758,"'")),",",I758,",",IF(J758="baixa","'BAIXA'",IF(J758="média","'MEDIA'",IF(J758="alta","'ALTA'","NULL"))),"),")</f>
        <v>(757,1,54,141,228,116,0,'Não foi apresentada defesa final pela pessoa jurídica processada dentro no prazo legal?',0,'MEDIA'),</v>
      </c>
    </row>
    <row r="759" spans="1:11" ht="73.5" customHeight="1">
      <c r="A759" s="27">
        <v>758</v>
      </c>
      <c r="B759" s="37" t="s">
        <v>1003</v>
      </c>
      <c r="C759" s="29" t="s">
        <v>9</v>
      </c>
      <c r="D759" s="28" t="s">
        <v>9</v>
      </c>
      <c r="E759" s="28" t="s">
        <v>240</v>
      </c>
      <c r="F759" s="28" t="s">
        <v>581</v>
      </c>
      <c r="G759" s="28" t="s">
        <v>1014</v>
      </c>
      <c r="H759" s="28" t="s">
        <v>1741</v>
      </c>
      <c r="I759" s="92" t="s">
        <v>1809</v>
      </c>
      <c r="J759" s="93" t="s">
        <v>1410</v>
      </c>
      <c r="K759" s="17" t="str">
        <f t="array" ref="K759">CONCATENATE("(",A759,",",VLOOKUP(B759,Núcleo!B$2:E$11,4,TRUE),",",VLOOKUP(C759,'Tipo de Processo'!B$2:D$55,3,TRUE),",",VLOOKUP(D759,'Termo Geral'!B$2:D$173,3,TRUE),",",VLOOKUP(E759,'Termo Específico'!B$2:D$301,3,TRUE),",",MATCH(TRUE,Documento!B$2:B$998=F759,0),",",IF(G759="Complementar",0,1),",",IF(H759="","NULL",CONCATENATE("'",H759,"'")),",",I759,",",IF(J759="baixa","'BAIXA'",IF(J759="média","'MEDIA'",IF(J759="alta","'ALTA'","NULL"))),"),")</f>
        <v>(758,1,54,139,135,138,0,'Não foi possível a citação eletrônica, devendo certificar que houve citação pessoal?',0,'ALTA'),</v>
      </c>
    </row>
    <row r="760" spans="1:11" ht="73.5" customHeight="1">
      <c r="A760" s="27">
        <v>759</v>
      </c>
      <c r="B760" s="37" t="s">
        <v>1003</v>
      </c>
      <c r="C760" s="29" t="s">
        <v>7</v>
      </c>
      <c r="D760" s="28" t="s">
        <v>68</v>
      </c>
      <c r="E760" s="28" t="s">
        <v>238</v>
      </c>
      <c r="F760" s="28" t="s">
        <v>549</v>
      </c>
      <c r="G760" s="28" t="s">
        <v>1014</v>
      </c>
      <c r="H760" s="28" t="s">
        <v>1744</v>
      </c>
      <c r="I760" s="92" t="s">
        <v>1809</v>
      </c>
      <c r="J760" s="93" t="s">
        <v>1412</v>
      </c>
      <c r="K760" s="17" t="str">
        <f t="array" ref="K760">CONCATENATE("(",A760,",",VLOOKUP(B760,Núcleo!B$2:E$11,4,TRUE),",",VLOOKUP(C760,'Tipo de Processo'!B$2:D$55,3,TRUE),",",VLOOKUP(D760,'Termo Geral'!B$2:D$173,3,TRUE),",",VLOOKUP(E760,'Termo Específico'!B$2:D$301,3,TRUE),",",MATCH(TRUE,Documento!B$2:B$998=F760,0),",",IF(G760="Complementar",0,1),",",IF(H760="","NULL",CONCATENATE("'",H760,"'")),",",I760,",",IF(J760="baixa","'BAIXA'",IF(J760="média","'MEDIA'",IF(J760="alta","'ALTA'","NULL"))),"),")</f>
        <v>(759,1,48,171,228,104,0,'Não foi possível a citação eletrônica, devendo certificar que houve intimação pessoal de servidor público estadual?',0,'MEDIA'),</v>
      </c>
    </row>
    <row r="761" spans="1:11" ht="81" customHeight="1">
      <c r="A761" s="27">
        <v>760</v>
      </c>
      <c r="B761" s="37" t="s">
        <v>1003</v>
      </c>
      <c r="C761" s="29" t="s">
        <v>7</v>
      </c>
      <c r="D761" s="28" t="s">
        <v>68</v>
      </c>
      <c r="E761" s="28" t="s">
        <v>1262</v>
      </c>
      <c r="F761" s="29" t="s">
        <v>549</v>
      </c>
      <c r="G761" s="28" t="s">
        <v>1014</v>
      </c>
      <c r="H761" s="28" t="s">
        <v>1744</v>
      </c>
      <c r="I761" s="92" t="s">
        <v>1809</v>
      </c>
      <c r="J761" s="93" t="s">
        <v>1412</v>
      </c>
      <c r="K761" s="17" t="str">
        <f t="array" ref="K761">CONCATENATE("(",A761,",",VLOOKUP(B761,Núcleo!B$2:E$11,4,TRUE),",",VLOOKUP(C761,'Tipo de Processo'!B$2:D$55,3,TRUE),",",VLOOKUP(D761,'Termo Geral'!B$2:D$173,3,TRUE),",",VLOOKUP(E761,'Termo Específico'!B$2:D$301,3,TRUE),",",MATCH(TRUE,Documento!B$2:B$998=F761,0),",",IF(G761="Complementar",0,1),",",IF(H761="","NULL",CONCATENATE("'",H761,"'")),",",I761,",",IF(J761="baixa","'BAIXA'",IF(J761="média","'MEDIA'",IF(J761="alta","'ALTA'","NULL"))),"),")</f>
        <v>(760,1,48,171,1,104,0,'Não foi possível a citação eletrônica, devendo certificar que houve intimação pessoal de servidor público estadual?',0,'MEDIA'),</v>
      </c>
    </row>
    <row r="762" spans="1:11" ht="73.5" customHeight="1">
      <c r="A762" s="27">
        <v>761</v>
      </c>
      <c r="B762" s="37" t="s">
        <v>1003</v>
      </c>
      <c r="C762" s="29" t="s">
        <v>7</v>
      </c>
      <c r="D762" s="28" t="s">
        <v>68</v>
      </c>
      <c r="E762" s="28" t="s">
        <v>1263</v>
      </c>
      <c r="F762" s="28" t="s">
        <v>549</v>
      </c>
      <c r="G762" s="28" t="s">
        <v>1014</v>
      </c>
      <c r="H762" s="28" t="s">
        <v>1744</v>
      </c>
      <c r="I762" s="92" t="s">
        <v>1809</v>
      </c>
      <c r="J762" s="93" t="s">
        <v>1412</v>
      </c>
      <c r="K762" s="17" t="str">
        <f t="array" ref="K762">CONCATENATE("(",A762,",",VLOOKUP(B762,Núcleo!B$2:E$11,4,TRUE),",",VLOOKUP(C762,'Tipo de Processo'!B$2:D$55,3,TRUE),",",VLOOKUP(D762,'Termo Geral'!B$2:D$173,3,TRUE),",",VLOOKUP(E762,'Termo Específico'!B$2:D$301,3,TRUE),",",MATCH(TRUE,Documento!B$2:B$998=F762,0),",",IF(G762="Complementar",0,1),",",IF(H762="","NULL",CONCATENATE("'",H762,"'")),",",I762,",",IF(J762="baixa","'BAIXA'",IF(J762="média","'MEDIA'",IF(J762="alta","'ALTA'","NULL"))),"),")</f>
        <v>(761,1,48,171,4,104,0,'Não foi possível a citação eletrônica, devendo certificar que houve intimação pessoal de servidor público estadual?',0,'MEDIA'),</v>
      </c>
    </row>
    <row r="763" spans="1:11" ht="73.5" customHeight="1">
      <c r="A763" s="27">
        <v>762</v>
      </c>
      <c r="B763" s="37" t="s">
        <v>1003</v>
      </c>
      <c r="C763" s="29" t="s">
        <v>7</v>
      </c>
      <c r="D763" s="28" t="s">
        <v>68</v>
      </c>
      <c r="E763" s="28" t="s">
        <v>1264</v>
      </c>
      <c r="F763" s="29" t="s">
        <v>549</v>
      </c>
      <c r="G763" s="28" t="s">
        <v>1014</v>
      </c>
      <c r="H763" s="28" t="s">
        <v>1744</v>
      </c>
      <c r="I763" s="92" t="s">
        <v>1809</v>
      </c>
      <c r="J763" s="93" t="s">
        <v>1412</v>
      </c>
      <c r="K763" s="17" t="str">
        <f t="array" ref="K763">CONCATENATE("(",A763,",",VLOOKUP(B763,Núcleo!B$2:E$11,4,TRUE),",",VLOOKUP(C763,'Tipo de Processo'!B$2:D$55,3,TRUE),",",VLOOKUP(D763,'Termo Geral'!B$2:D$173,3,TRUE),",",VLOOKUP(E763,'Termo Específico'!B$2:D$301,3,TRUE),",",MATCH(TRUE,Documento!B$2:B$998=F763,0),",",IF(G763="Complementar",0,1),",",IF(H763="","NULL",CONCATENATE("'",H763,"'")),",",I763,",",IF(J763="baixa","'BAIXA'",IF(J763="média","'MEDIA'",IF(J763="alta","'ALTA'","NULL"))),"),")</f>
        <v>(762,1,48,171,136,104,0,'Não foi possível a citação eletrônica, devendo certificar que houve intimação pessoal de servidor público estadual?',0,'MEDIA'),</v>
      </c>
    </row>
    <row r="764" spans="1:11" ht="82.5" customHeight="1">
      <c r="A764" s="27">
        <v>763</v>
      </c>
      <c r="B764" s="37" t="s">
        <v>1003</v>
      </c>
      <c r="C764" s="29" t="s">
        <v>10</v>
      </c>
      <c r="D764" s="29" t="s">
        <v>10</v>
      </c>
      <c r="E764" s="29" t="s">
        <v>242</v>
      </c>
      <c r="F764" s="28" t="s">
        <v>615</v>
      </c>
      <c r="G764" s="28" t="s">
        <v>1014</v>
      </c>
      <c r="H764" s="28" t="s">
        <v>1744</v>
      </c>
      <c r="I764" s="92" t="s">
        <v>1809</v>
      </c>
      <c r="J764" s="93" t="s">
        <v>1412</v>
      </c>
      <c r="K764" s="17" t="str">
        <f t="array" ref="K764">CONCATENATE("(",A764,",",VLOOKUP(B764,Núcleo!B$2:E$11,4,TRUE),",",VLOOKUP(C764,'Tipo de Processo'!B$2:D$55,3,TRUE),",",VLOOKUP(D764,'Termo Geral'!B$2:D$173,3,TRUE),",",VLOOKUP(E764,'Termo Específico'!B$2:D$301,3,TRUE),",",MATCH(TRUE,Documento!B$2:B$998=F764,0),",",IF(G764="Complementar",0,1),",",IF(H764="","NULL",CONCATENATE("'",H764,"'")),",",I764,",",IF(J764="baixa","'BAIXA'",IF(J764="média","'MEDIA'",IF(J764="alta","'ALTA'","NULL"))),"),")</f>
        <v>(763,1,54,141,227,103,0,'Não foi possível a citação eletrônica, devendo certificar que houve intimação pessoal de servidor público estadual?',0,'MEDIA'),</v>
      </c>
    </row>
    <row r="765" spans="1:11" ht="73.5" customHeight="1">
      <c r="A765" s="27">
        <v>764</v>
      </c>
      <c r="B765" s="37" t="s">
        <v>1003</v>
      </c>
      <c r="C765" s="29" t="s">
        <v>10</v>
      </c>
      <c r="D765" s="28" t="s">
        <v>10</v>
      </c>
      <c r="E765" s="29" t="s">
        <v>238</v>
      </c>
      <c r="F765" s="28" t="s">
        <v>549</v>
      </c>
      <c r="G765" s="28" t="s">
        <v>1014</v>
      </c>
      <c r="H765" s="28" t="s">
        <v>1744</v>
      </c>
      <c r="I765" s="92" t="s">
        <v>1809</v>
      </c>
      <c r="J765" s="93" t="s">
        <v>1412</v>
      </c>
      <c r="K765" s="17" t="str">
        <f t="array" ref="K765">CONCATENATE("(",A765,",",VLOOKUP(B765,Núcleo!B$2:E$11,4,TRUE),",",VLOOKUP(C765,'Tipo de Processo'!B$2:D$55,3,TRUE),",",VLOOKUP(D765,'Termo Geral'!B$2:D$173,3,TRUE),",",VLOOKUP(E765,'Termo Específico'!B$2:D$301,3,TRUE),",",MATCH(TRUE,Documento!B$2:B$998=F765,0),",",IF(G765="Complementar",0,1),",",IF(H765="","NULL",CONCATENATE("'",H765,"'")),",",I765,",",IF(J765="baixa","'BAIXA'",IF(J765="média","'MEDIA'",IF(J765="alta","'ALTA'","NULL"))),"),")</f>
        <v>(764,1,54,141,228,104,0,'Não foi possível a citação eletrônica, devendo certificar que houve intimação pessoal de servidor público estadual?',0,'MEDIA'),</v>
      </c>
    </row>
    <row r="766" spans="1:11" ht="73.5" customHeight="1">
      <c r="A766" s="27">
        <v>765</v>
      </c>
      <c r="B766" s="37" t="s">
        <v>1003</v>
      </c>
      <c r="C766" s="29" t="s">
        <v>8</v>
      </c>
      <c r="D766" s="29" t="s">
        <v>62</v>
      </c>
      <c r="E766" s="29" t="s">
        <v>239</v>
      </c>
      <c r="F766" s="28" t="s">
        <v>571</v>
      </c>
      <c r="G766" s="28" t="s">
        <v>1014</v>
      </c>
      <c r="H766" s="28" t="s">
        <v>1746</v>
      </c>
      <c r="I766" s="92" t="s">
        <v>1809</v>
      </c>
      <c r="J766" s="93" t="s">
        <v>1412</v>
      </c>
      <c r="K766" s="17" t="str">
        <f t="array" ref="K766">CONCATENATE("(",A766,",",VLOOKUP(B766,Núcleo!B$2:E$11,4,TRUE),",",VLOOKUP(C766,'Tipo de Processo'!B$2:D$55,3,TRUE),",",VLOOKUP(D766,'Termo Geral'!B$2:D$173,3,TRUE),",",VLOOKUP(E766,'Termo Específico'!B$2:D$301,3,TRUE),",",MATCH(TRUE,Documento!B$2:B$998=F766,0),",",IF(G766="Complementar",0,1),",",IF(H766="","NULL",CONCATENATE("'",H766,"'")),",",I766,",",IF(J766="baixa","'BAIXA'",IF(J766="média","'MEDIA'",IF(J766="alta","'ALTA'","NULL"))),"),")</f>
        <v>(765,1,51,99,291,124,0,'Não foi possível a notificação por meio eletrônico da pessoa física (não servidor) e pessoa jurídica?',0,'MEDIA'),</v>
      </c>
    </row>
    <row r="767" spans="1:11" ht="73.5" customHeight="1">
      <c r="A767" s="27">
        <v>766</v>
      </c>
      <c r="B767" s="37" t="s">
        <v>1003</v>
      </c>
      <c r="C767" s="29" t="s">
        <v>10</v>
      </c>
      <c r="D767" s="29" t="s">
        <v>10</v>
      </c>
      <c r="E767" s="29" t="s">
        <v>242</v>
      </c>
      <c r="F767" s="28" t="s">
        <v>622</v>
      </c>
      <c r="G767" s="28" t="s">
        <v>1014</v>
      </c>
      <c r="H767" s="28" t="s">
        <v>1683</v>
      </c>
      <c r="I767" s="92" t="s">
        <v>1809</v>
      </c>
      <c r="J767" s="93" t="s">
        <v>1412</v>
      </c>
      <c r="K767" s="17" t="str">
        <f t="array" ref="K767">CONCATENATE("(",A767,",",VLOOKUP(B767,Núcleo!B$2:E$11,4,TRUE),",",VLOOKUP(C767,'Tipo de Processo'!B$2:D$55,3,TRUE),",",VLOOKUP(D767,'Termo Geral'!B$2:D$173,3,TRUE),",",VLOOKUP(E767,'Termo Específico'!B$2:D$301,3,TRUE),",",MATCH(TRUE,Documento!B$2:B$998=F767,0),",",IF(G767="Complementar",0,1),",",IF(H767="","NULL",CONCATENATE("'",H767,"'")),",",I767,",",IF(J767="baixa","'BAIXA'",IF(J767="média","'MEDIA'",IF(J767="alta","'ALTA'","NULL"))),"),")</f>
        <v>(766,1,54,141,227,240,0,'Não foi possível a realização da intimação para defesa final por meio eletrônico e a intimação postal restou frustrada?',0,'MEDIA'),</v>
      </c>
    </row>
    <row r="768" spans="1:11" ht="30.75" customHeight="1">
      <c r="A768" s="27">
        <v>767</v>
      </c>
      <c r="B768" s="37" t="s">
        <v>1003</v>
      </c>
      <c r="C768" s="29" t="s">
        <v>10</v>
      </c>
      <c r="D768" s="28" t="s">
        <v>10</v>
      </c>
      <c r="E768" s="28" t="s">
        <v>238</v>
      </c>
      <c r="F768" s="28" t="s">
        <v>622</v>
      </c>
      <c r="G768" s="28" t="s">
        <v>1014</v>
      </c>
      <c r="H768" s="28" t="s">
        <v>1683</v>
      </c>
      <c r="I768" s="92" t="s">
        <v>1809</v>
      </c>
      <c r="J768" s="93" t="s">
        <v>1412</v>
      </c>
      <c r="K768" s="17" t="str">
        <f t="array" ref="K768">CONCATENATE("(",A768,",",VLOOKUP(B768,Núcleo!B$2:E$11,4,TRUE),",",VLOOKUP(C768,'Tipo de Processo'!B$2:D$55,3,TRUE),",",VLOOKUP(D768,'Termo Geral'!B$2:D$173,3,TRUE),",",VLOOKUP(E768,'Termo Específico'!B$2:D$301,3,TRUE),",",MATCH(TRUE,Documento!B$2:B$998=F768,0),",",IF(G768="Complementar",0,1),",",IF(H768="","NULL",CONCATENATE("'",H768,"'")),",",I768,",",IF(J768="baixa","'BAIXA'",IF(J768="média","'MEDIA'",IF(J768="alta","'ALTA'","NULL"))),"),")</f>
        <v>(767,1,54,141,228,240,0,'Não foi possível a realização da intimação para defesa final por meio eletrônico e a intimação postal restou frustrada?',0,'MEDIA'),</v>
      </c>
    </row>
    <row r="769" spans="1:11" ht="73.5" customHeight="1">
      <c r="A769" s="27">
        <v>768</v>
      </c>
      <c r="B769" s="37" t="s">
        <v>1003</v>
      </c>
      <c r="C769" s="29" t="s">
        <v>10</v>
      </c>
      <c r="D769" s="29" t="s">
        <v>10</v>
      </c>
      <c r="E769" s="29" t="s">
        <v>242</v>
      </c>
      <c r="F769" s="28" t="s">
        <v>621</v>
      </c>
      <c r="G769" s="28" t="s">
        <v>1014</v>
      </c>
      <c r="H769" s="28" t="s">
        <v>1747</v>
      </c>
      <c r="I769" s="92" t="s">
        <v>1809</v>
      </c>
      <c r="J769" s="93" t="s">
        <v>1412</v>
      </c>
      <c r="K769" s="17" t="str">
        <f t="array" ref="K769">CONCATENATE("(",A769,",",VLOOKUP(B769,Núcleo!B$2:E$11,4,TRUE),",",VLOOKUP(C769,'Tipo de Processo'!B$2:D$55,3,TRUE),",",VLOOKUP(D769,'Termo Geral'!B$2:D$173,3,TRUE),",",VLOOKUP(E769,'Termo Específico'!B$2:D$301,3,TRUE),",",MATCH(TRUE,Documento!B$2:B$998=F769,0),",",IF(G769="Complementar",0,1),",",IF(H769="","NULL",CONCATENATE("'",H769,"'")),",",I769,",",IF(J769="baixa","'BAIXA'",IF(J769="média","'MEDIA'",IF(J769="alta","'ALTA'","NULL"))),"),")</f>
        <v>(768,1,54,141,227,133,0,'Não foi possível a realização da intimação para defesa final por meio eletrônico e a notificação postal restou frustrada?',0,'MEDIA'),</v>
      </c>
    </row>
    <row r="770" spans="1:11" ht="73.5" customHeight="1">
      <c r="A770" s="27">
        <v>769</v>
      </c>
      <c r="B770" s="37" t="s">
        <v>1003</v>
      </c>
      <c r="C770" s="29" t="s">
        <v>10</v>
      </c>
      <c r="D770" s="28" t="s">
        <v>10</v>
      </c>
      <c r="E770" s="29" t="s">
        <v>238</v>
      </c>
      <c r="F770" s="28" t="s">
        <v>621</v>
      </c>
      <c r="G770" s="28" t="s">
        <v>1014</v>
      </c>
      <c r="H770" s="28" t="s">
        <v>1747</v>
      </c>
      <c r="I770" s="92" t="s">
        <v>1809</v>
      </c>
      <c r="J770" s="93" t="s">
        <v>1412</v>
      </c>
      <c r="K770" s="17" t="str">
        <f t="array" ref="K770">CONCATENATE("(",A770,",",VLOOKUP(B770,Núcleo!B$2:E$11,4,TRUE),",",VLOOKUP(C770,'Tipo de Processo'!B$2:D$55,3,TRUE),",",VLOOKUP(D770,'Termo Geral'!B$2:D$173,3,TRUE),",",VLOOKUP(E770,'Termo Específico'!B$2:D$301,3,TRUE),",",MATCH(TRUE,Documento!B$2:B$998=F770,0),",",IF(G770="Complementar",0,1),",",IF(H770="","NULL",CONCATENATE("'",H770,"'")),",",I770,",",IF(J770="baixa","'BAIXA'",IF(J770="média","'MEDIA'",IF(J770="alta","'ALTA'","NULL"))),"),")</f>
        <v>(769,1,54,141,228,133,0,'Não foi possível a realização da intimação para defesa final por meio eletrônico e a notificação postal restou frustrada?',0,'MEDIA'),</v>
      </c>
    </row>
    <row r="771" spans="1:11" ht="66" customHeight="1">
      <c r="A771" s="27">
        <v>770</v>
      </c>
      <c r="B771" s="37" t="s">
        <v>1003</v>
      </c>
      <c r="C771" s="29" t="s">
        <v>10</v>
      </c>
      <c r="D771" s="29" t="s">
        <v>10</v>
      </c>
      <c r="E771" s="29" t="s">
        <v>242</v>
      </c>
      <c r="F771" s="28" t="s">
        <v>611</v>
      </c>
      <c r="G771" s="28" t="s">
        <v>1014</v>
      </c>
      <c r="H771" s="28" t="s">
        <v>1684</v>
      </c>
      <c r="I771" s="92" t="s">
        <v>1809</v>
      </c>
      <c r="J771" s="93" t="s">
        <v>1412</v>
      </c>
      <c r="K771" s="17" t="str">
        <f t="array" ref="K771">CONCATENATE("(",A771,",",VLOOKUP(B771,Núcleo!B$2:E$11,4,TRUE),",",VLOOKUP(C771,'Tipo de Processo'!B$2:D$55,3,TRUE),",",VLOOKUP(D771,'Termo Geral'!B$2:D$173,3,TRUE),",",VLOOKUP(E771,'Termo Específico'!B$2:D$301,3,TRUE),",",MATCH(TRUE,Documento!B$2:B$998=F771,0),",",IF(G771="Complementar",0,1),",",IF(H771="","NULL",CONCATENATE("'",H771,"'")),",",I771,",",IF(J771="baixa","'BAIXA'",IF(J771="média","'MEDIA'",IF(J771="alta","'ALTA'","NULL"))),"),")</f>
        <v>(770,1,54,141,227,241,0,'Não foi possível a realização da notificação para defesa prévia por meio eletrônico e a notificação postal restou frustrada?',0,'MEDIA'),</v>
      </c>
    </row>
    <row r="772" spans="1:11" ht="30.75" customHeight="1">
      <c r="A772" s="27">
        <v>771</v>
      </c>
      <c r="B772" s="37" t="s">
        <v>1003</v>
      </c>
      <c r="C772" s="29" t="s">
        <v>10</v>
      </c>
      <c r="D772" s="29" t="s">
        <v>10</v>
      </c>
      <c r="E772" s="29" t="s">
        <v>238</v>
      </c>
      <c r="F772" s="28" t="s">
        <v>611</v>
      </c>
      <c r="G772" s="28" t="s">
        <v>1014</v>
      </c>
      <c r="H772" s="28" t="s">
        <v>1684</v>
      </c>
      <c r="I772" s="92" t="s">
        <v>1809</v>
      </c>
      <c r="J772" s="93" t="s">
        <v>1412</v>
      </c>
      <c r="K772" s="17" t="str">
        <f t="array" ref="K772">CONCATENATE("(",A772,",",VLOOKUP(B772,Núcleo!B$2:E$11,4,TRUE),",",VLOOKUP(C772,'Tipo de Processo'!B$2:D$55,3,TRUE),",",VLOOKUP(D772,'Termo Geral'!B$2:D$173,3,TRUE),",",VLOOKUP(E772,'Termo Específico'!B$2:D$301,3,TRUE),",",MATCH(TRUE,Documento!B$2:B$998=F772,0),",",IF(G772="Complementar",0,1),",",IF(H772="","NULL",CONCATENATE("'",H772,"'")),",",I772,",",IF(J772="baixa","'BAIXA'",IF(J772="média","'MEDIA'",IF(J772="alta","'ALTA'","NULL"))),"),")</f>
        <v>(771,1,54,141,228,241,0,'Não foi possível a realização da notificação para defesa prévia por meio eletrônico e a notificação postal restou frustrada?',0,'MEDIA'),</v>
      </c>
    </row>
    <row r="773" spans="1:11" ht="73.5" customHeight="1">
      <c r="A773" s="27">
        <v>772</v>
      </c>
      <c r="B773" s="37" t="s">
        <v>1003</v>
      </c>
      <c r="C773" s="29" t="s">
        <v>10</v>
      </c>
      <c r="D773" s="29" t="s">
        <v>10</v>
      </c>
      <c r="E773" s="29" t="s">
        <v>242</v>
      </c>
      <c r="F773" s="28" t="s">
        <v>610</v>
      </c>
      <c r="G773" s="28" t="s">
        <v>1014</v>
      </c>
      <c r="H773" s="28" t="s">
        <v>1684</v>
      </c>
      <c r="I773" s="92" t="s">
        <v>1809</v>
      </c>
      <c r="J773" s="93" t="s">
        <v>1412</v>
      </c>
      <c r="K773" s="17" t="str">
        <f t="array" ref="K773">CONCATENATE("(",A773,",",VLOOKUP(B773,Núcleo!B$2:E$11,4,TRUE),",",VLOOKUP(C773,'Tipo de Processo'!B$2:D$55,3,TRUE),",",VLOOKUP(D773,'Termo Geral'!B$2:D$173,3,TRUE),",",VLOOKUP(E773,'Termo Específico'!B$2:D$301,3,TRUE),",",MATCH(TRUE,Documento!B$2:B$998=F773,0),",",IF(G773="Complementar",0,1),",",IF(H773="","NULL",CONCATENATE("'",H773,"'")),",",I773,",",IF(J773="baixa","'BAIXA'",IF(J773="média","'MEDIA'",IF(J773="alta","'ALTA'","NULL"))),"),")</f>
        <v>(772,1,54,141,227,132,0,'Não foi possível a realização da notificação para defesa prévia por meio eletrônico e a notificação postal restou frustrada?',0,'MEDIA'),</v>
      </c>
    </row>
    <row r="774" spans="1:11" ht="82.5" customHeight="1">
      <c r="A774" s="27">
        <v>773</v>
      </c>
      <c r="B774" s="37" t="s">
        <v>1003</v>
      </c>
      <c r="C774" s="29" t="s">
        <v>10</v>
      </c>
      <c r="D774" s="29" t="s">
        <v>10</v>
      </c>
      <c r="E774" s="29" t="s">
        <v>238</v>
      </c>
      <c r="F774" s="28" t="s">
        <v>610</v>
      </c>
      <c r="G774" s="28" t="s">
        <v>1014</v>
      </c>
      <c r="H774" s="28" t="s">
        <v>1684</v>
      </c>
      <c r="I774" s="92" t="s">
        <v>1809</v>
      </c>
      <c r="J774" s="93" t="s">
        <v>1412</v>
      </c>
      <c r="K774" s="17" t="str">
        <f t="array" ref="K774">CONCATENATE("(",A774,",",VLOOKUP(B774,Núcleo!B$2:E$11,4,TRUE),",",VLOOKUP(C774,'Tipo de Processo'!B$2:D$55,3,TRUE),",",VLOOKUP(D774,'Termo Geral'!B$2:D$173,3,TRUE),",",VLOOKUP(E774,'Termo Específico'!B$2:D$301,3,TRUE),",",MATCH(TRUE,Documento!B$2:B$998=F774,0),",",IF(G774="Complementar",0,1),",",IF(H774="","NULL",CONCATENATE("'",H774,"'")),",",I774,",",IF(J774="baixa","'BAIXA'",IF(J774="média","'MEDIA'",IF(J774="alta","'ALTA'","NULL"))),"),")</f>
        <v>(773,1,54,141,228,132,0,'Não foi possível a realização da notificação para defesa prévia por meio eletrônico e a notificação postal restou frustrada?',0,'MEDIA'),</v>
      </c>
    </row>
    <row r="775" spans="1:11" ht="73.5" customHeight="1">
      <c r="A775" s="27">
        <v>774</v>
      </c>
      <c r="B775" s="37" t="s">
        <v>1003</v>
      </c>
      <c r="C775" s="29" t="s">
        <v>6</v>
      </c>
      <c r="D775" s="28" t="s">
        <v>67</v>
      </c>
      <c r="E775" s="28" t="s">
        <v>62</v>
      </c>
      <c r="F775" s="28" t="s">
        <v>531</v>
      </c>
      <c r="G775" s="28" t="s">
        <v>1014</v>
      </c>
      <c r="H775" s="28" t="s">
        <v>1748</v>
      </c>
      <c r="I775" s="92" t="s">
        <v>1809</v>
      </c>
      <c r="J775" s="93" t="s">
        <v>1412</v>
      </c>
      <c r="K775" s="17" t="str">
        <f t="array" ref="K775">CONCATENATE("(",A775,",",VLOOKUP(B775,Núcleo!B$2:E$11,4,TRUE),",",VLOOKUP(C775,'Tipo de Processo'!B$2:D$55,3,TRUE),",",VLOOKUP(D775,'Termo Geral'!B$2:D$173,3,TRUE),",",VLOOKUP(E775,'Termo Específico'!B$2:D$301,3,TRUE),",",MATCH(TRUE,Documento!B$2:B$998=F775,0),",",IF(G775="Complementar",0,1),",",IF(H775="","NULL",CONCATENATE("'",H775,"'")),",",I775,",",IF(J775="baixa","'BAIXA'",IF(J775="média","'MEDIA'",IF(J775="alta","'ALTA'","NULL"))),"),")</f>
        <v>(774,1,46,161,132,186,0,'Não foi possível a realização da notificação para pagamento/parcelamento por meio eletrônico?',0,'MEDIA'),</v>
      </c>
    </row>
    <row r="776" spans="1:11" ht="73.5" customHeight="1">
      <c r="A776" s="27">
        <v>775</v>
      </c>
      <c r="B776" s="37" t="s">
        <v>1003</v>
      </c>
      <c r="C776" s="28" t="s">
        <v>6</v>
      </c>
      <c r="D776" s="28" t="s">
        <v>67</v>
      </c>
      <c r="E776" s="28" t="s">
        <v>65</v>
      </c>
      <c r="F776" s="28" t="s">
        <v>540</v>
      </c>
      <c r="G776" s="28" t="s">
        <v>1014</v>
      </c>
      <c r="H776" s="28" t="s">
        <v>1748</v>
      </c>
      <c r="I776" s="92" t="s">
        <v>1809</v>
      </c>
      <c r="J776" s="93" t="s">
        <v>1412</v>
      </c>
      <c r="K776" s="17" t="str">
        <f t="array" ref="K776">CONCATENATE("(",A776,",",VLOOKUP(B776,Núcleo!B$2:E$11,4,TRUE),",",VLOOKUP(C776,'Tipo de Processo'!B$2:D$55,3,TRUE),",",VLOOKUP(D776,'Termo Geral'!B$2:D$173,3,TRUE),",",VLOOKUP(E776,'Termo Específico'!B$2:D$301,3,TRUE),",",MATCH(TRUE,Documento!B$2:B$998=F776,0),",",IF(G776="Complementar",0,1),",",IF(H776="","NULL",CONCATENATE("'",H776,"'")),",",I776,",",IF(J776="baixa","'BAIXA'",IF(J776="média","'MEDIA'",IF(J776="alta","'ALTA'","NULL"))),"),")</f>
        <v>(775,1,46,161,133,100,0,'Não foi possível a realização da notificação para pagamento/parcelamento por meio eletrônico?',0,'MEDIA'),</v>
      </c>
    </row>
    <row r="777" spans="1:11" ht="98.25" customHeight="1">
      <c r="A777" s="27">
        <v>776</v>
      </c>
      <c r="B777" s="37" t="s">
        <v>1003</v>
      </c>
      <c r="C777" s="29" t="s">
        <v>3</v>
      </c>
      <c r="D777" s="29" t="s">
        <v>3</v>
      </c>
      <c r="E777" s="29" t="s">
        <v>228</v>
      </c>
      <c r="F777" s="28" t="s">
        <v>385</v>
      </c>
      <c r="G777" s="28" t="s">
        <v>1014</v>
      </c>
      <c r="H777" s="28" t="s">
        <v>1749</v>
      </c>
      <c r="I777" s="92" t="s">
        <v>1809</v>
      </c>
      <c r="J777" s="93" t="s">
        <v>1410</v>
      </c>
      <c r="K777" s="17" t="str">
        <f t="array" ref="K777">CONCATENATE("(",A777,",",VLOOKUP(B777,Núcleo!B$2:E$11,4,TRUE),",",VLOOKUP(C777,'Tipo de Processo'!B$2:D$55,3,TRUE),",",VLOOKUP(D777,'Termo Geral'!B$2:D$173,3,TRUE),",",VLOOKUP(E777,'Termo Específico'!B$2:D$301,3,TRUE),",",MATCH(TRUE,Documento!B$2:B$998=F777,0),",",IF(G777="Complementar",0,1),",",IF(H777="","NULL",CONCATENATE("'",H777,"'")),",",I777,",",IF(J777="baixa","'BAIXA'",IF(J777="média","'MEDIA'",IF(J777="alta","'ALTA'","NULL"))),"),")</f>
        <v>(776,1,1,138,27,336,0,'Não foi possível intimar o advogado na audiência de interrogatório (pois o acusado é revel) e foi possível realizar a intimação por via eletrônica?',0,'ALTA'),</v>
      </c>
    </row>
    <row r="778" spans="1:11" ht="109.5" customHeight="1">
      <c r="A778" s="27">
        <v>777</v>
      </c>
      <c r="B778" s="37" t="s">
        <v>1003</v>
      </c>
      <c r="C778" s="47" t="s">
        <v>3</v>
      </c>
      <c r="D778" s="29" t="s">
        <v>3</v>
      </c>
      <c r="E778" s="28" t="s">
        <v>228</v>
      </c>
      <c r="F778" s="29" t="s">
        <v>386</v>
      </c>
      <c r="G778" s="28" t="s">
        <v>1014</v>
      </c>
      <c r="H778" s="28" t="s">
        <v>1750</v>
      </c>
      <c r="I778" s="92" t="s">
        <v>1809</v>
      </c>
      <c r="J778" s="93" t="s">
        <v>1410</v>
      </c>
      <c r="K778" s="17" t="str">
        <f t="array" ref="K778">CONCATENATE("(",A778,",",VLOOKUP(B778,Núcleo!B$2:E$11,4,TRUE),",",VLOOKUP(C778,'Tipo de Processo'!B$2:D$55,3,TRUE),",",VLOOKUP(D778,'Termo Geral'!B$2:D$173,3,TRUE),",",VLOOKUP(E778,'Termo Específico'!B$2:D$301,3,TRUE),",",MATCH(TRUE,Documento!B$2:B$998=F778,0),",",IF(G778="Complementar",0,1),",",IF(H778="","NULL",CONCATENATE("'",H778,"'")),",",I778,",",IF(J778="baixa","'BAIXA'",IF(J778="média","'MEDIA'",IF(J778="alta","'ALTA'","NULL"))),"),")</f>
        <v>(777,1,1,138,27,105,0,'Não foi possível intimar o advogado na audiência de interrogatório e não foi possível realizar a intimação por via eletrônica, pois o acusado é revel?',0,'ALTA'),</v>
      </c>
    </row>
    <row r="779" spans="1:11" ht="73.5" customHeight="1">
      <c r="A779" s="27">
        <v>778</v>
      </c>
      <c r="B779" s="37" t="s">
        <v>1003</v>
      </c>
      <c r="C779" s="47" t="s">
        <v>3</v>
      </c>
      <c r="D779" s="29" t="s">
        <v>3</v>
      </c>
      <c r="E779" s="28" t="s">
        <v>228</v>
      </c>
      <c r="F779" s="28" t="s">
        <v>384</v>
      </c>
      <c r="G779" s="28" t="s">
        <v>1014</v>
      </c>
      <c r="H779" s="28" t="s">
        <v>1751</v>
      </c>
      <c r="I779" s="92" t="s">
        <v>1809</v>
      </c>
      <c r="J779" s="93" t="s">
        <v>1410</v>
      </c>
      <c r="K779" s="17" t="str">
        <f t="array" ref="K779">CONCATENATE("(",A779,",",VLOOKUP(B779,Núcleo!B$2:E$11,4,TRUE),",",VLOOKUP(C779,'Tipo de Processo'!B$2:D$55,3,TRUE),",",VLOOKUP(D779,'Termo Geral'!B$2:D$173,3,TRUE),",",VLOOKUP(E779,'Termo Específico'!B$2:D$301,3,TRUE),",",MATCH(TRUE,Documento!B$2:B$998=F779,0),",",IF(G779="Complementar",0,1),",",IF(H779="","NULL",CONCATENATE("'",H779,"'")),",",I779,",",IF(J779="baixa","'BAIXA'",IF(J779="média","'MEDIA'",IF(J779="alta","'ALTA'","NULL"))),"),")</f>
        <v>(778,1,1,138,27,602,0,'Não foi possível intimar o advogado na audiência de interrogatório, pois o acusado é revel?',0,'ALTA'),</v>
      </c>
    </row>
    <row r="780" spans="1:11" ht="73.5" customHeight="1">
      <c r="A780" s="27">
        <v>779</v>
      </c>
      <c r="B780" s="37" t="s">
        <v>1003</v>
      </c>
      <c r="C780" s="29" t="s">
        <v>9</v>
      </c>
      <c r="D780" s="28" t="s">
        <v>9</v>
      </c>
      <c r="E780" s="28" t="s">
        <v>240</v>
      </c>
      <c r="F780" s="28" t="s">
        <v>362</v>
      </c>
      <c r="G780" s="28" t="s">
        <v>1014</v>
      </c>
      <c r="H780" s="28" t="s">
        <v>1742</v>
      </c>
      <c r="I780" s="92" t="s">
        <v>1809</v>
      </c>
      <c r="J780" s="93" t="s">
        <v>1410</v>
      </c>
      <c r="K780" s="17" t="str">
        <f t="array" ref="K780">CONCATENATE("(",A780,",",VLOOKUP(B780,Núcleo!B$2:E$11,4,TRUE),",",VLOOKUP(C780,'Tipo de Processo'!B$2:D$55,3,TRUE),",",VLOOKUP(D780,'Termo Geral'!B$2:D$173,3,TRUE),",",VLOOKUP(E780,'Termo Específico'!B$2:D$301,3,TRUE),",",MATCH(TRUE,Documento!B$2:B$998=F780,0),",",IF(G780="Complementar",0,1),",",IF(H780="","NULL",CONCATENATE("'",H780,"'")),",",I780,",",IF(J780="baixa","'BAIXA'",IF(J780="média","'MEDIA'",IF(J780="alta","'ALTA'","NULL"))),"),")</f>
        <v>(779,1,54,139,135,136,0,'Não foi possível realizar a citação eletrônica e restou frustrada a citação pessoal?',0,'ALTA'),</v>
      </c>
    </row>
    <row r="781" spans="1:11" ht="73.5" customHeight="1">
      <c r="A781" s="27">
        <v>780</v>
      </c>
      <c r="B781" s="37" t="s">
        <v>1003</v>
      </c>
      <c r="C781" s="29" t="s">
        <v>9</v>
      </c>
      <c r="D781" s="28" t="s">
        <v>9</v>
      </c>
      <c r="E781" s="28" t="s">
        <v>240</v>
      </c>
      <c r="F781" s="28" t="s">
        <v>582</v>
      </c>
      <c r="G781" s="28" t="s">
        <v>1014</v>
      </c>
      <c r="H781" s="28" t="s">
        <v>1742</v>
      </c>
      <c r="I781" s="92" t="s">
        <v>1809</v>
      </c>
      <c r="J781" s="93" t="s">
        <v>1410</v>
      </c>
      <c r="K781" s="17" t="str">
        <f t="array" ref="K781">CONCATENATE("(",A781,",",VLOOKUP(B781,Núcleo!B$2:E$11,4,TRUE),",",VLOOKUP(C781,'Tipo de Processo'!B$2:D$55,3,TRUE),",",VLOOKUP(D781,'Termo Geral'!B$2:D$173,3,TRUE),",",VLOOKUP(E781,'Termo Específico'!B$2:D$301,3,TRUE),",",MATCH(TRUE,Documento!B$2:B$998=F781,0),",",IF(G781="Complementar",0,1),",",IF(H781="","NULL",CONCATENATE("'",H781,"'")),",",I781,",",IF(J781="baixa","'BAIXA'",IF(J781="média","'MEDIA'",IF(J781="alta","'ALTA'","NULL"))),"),")</f>
        <v>(780,1,54,139,135,847,0,'Não foi possível realizar a citação eletrônica e restou frustrada a citação pessoal?',0,'ALTA'),</v>
      </c>
    </row>
    <row r="782" spans="1:11" ht="73.5" customHeight="1">
      <c r="A782" s="27">
        <v>781</v>
      </c>
      <c r="B782" s="37" t="s">
        <v>1003</v>
      </c>
      <c r="C782" s="47" t="s">
        <v>3</v>
      </c>
      <c r="D782" s="29" t="s">
        <v>3</v>
      </c>
      <c r="E782" s="29" t="s">
        <v>228</v>
      </c>
      <c r="F782" s="28" t="s">
        <v>374</v>
      </c>
      <c r="G782" s="28" t="s">
        <v>1014</v>
      </c>
      <c r="H782" s="28" t="s">
        <v>1752</v>
      </c>
      <c r="I782" s="92" t="s">
        <v>1809</v>
      </c>
      <c r="J782" s="93" t="s">
        <v>1410</v>
      </c>
      <c r="K782" s="17" t="str">
        <f t="array" ref="K782">CONCATENATE("(",A782,",",VLOOKUP(B782,Núcleo!B$2:E$11,4,TRUE),",",VLOOKUP(C782,'Tipo de Processo'!B$2:D$55,3,TRUE),",",VLOOKUP(D782,'Termo Geral'!B$2:D$173,3,TRUE),",",VLOOKUP(E782,'Termo Específico'!B$2:D$301,3,TRUE),",",MATCH(TRUE,Documento!B$2:B$998=F782,0),",",IF(G782="Complementar",0,1),",",IF(H782="","NULL",CONCATENATE("'",H782,"'")),",",I782,",",IF(J782="baixa","'BAIXA'",IF(J782="média","'MEDIA'",IF(J782="alta","'ALTA'","NULL"))),"),")</f>
        <v>(781,1,1,138,27,106,0,'Não foi possível realizar a intimação do advogado para participar de audiência, por meio eletrônico?',0,'ALTA'),</v>
      </c>
    </row>
    <row r="783" spans="1:11" ht="73.5" customHeight="1">
      <c r="A783" s="27">
        <v>782</v>
      </c>
      <c r="B783" s="37" t="s">
        <v>1003</v>
      </c>
      <c r="C783" s="29" t="s">
        <v>10</v>
      </c>
      <c r="D783" s="29" t="s">
        <v>10</v>
      </c>
      <c r="E783" s="29" t="s">
        <v>242</v>
      </c>
      <c r="F783" s="28" t="s">
        <v>608</v>
      </c>
      <c r="G783" s="28" t="s">
        <v>1014</v>
      </c>
      <c r="H783" s="28" t="s">
        <v>1753</v>
      </c>
      <c r="I783" s="92" t="s">
        <v>1809</v>
      </c>
      <c r="J783" s="93" t="s">
        <v>1412</v>
      </c>
      <c r="K783" s="17" t="str">
        <f t="array" ref="K783">CONCATENATE("(",A783,",",VLOOKUP(B783,Núcleo!B$2:E$11,4,TRUE),",",VLOOKUP(C783,'Tipo de Processo'!B$2:D$55,3,TRUE),",",VLOOKUP(D783,'Termo Geral'!B$2:D$173,3,TRUE),",",VLOOKUP(E783,'Termo Específico'!B$2:D$301,3,TRUE),",",MATCH(TRUE,Documento!B$2:B$998=F783,0),",",IF(G783="Complementar",0,1),",",IF(H783="","NULL",CONCATENATE("'",H783,"'")),",",I783,",",IF(J783="baixa","'BAIXA'",IF(J783="média","'MEDIA'",IF(J783="alta","'ALTA'","NULL"))),"),")</f>
        <v>(782,1,54,141,227,339,0,'Não foi possível a realização deste ato por meio eletrônico?',0,'MEDIA'),</v>
      </c>
    </row>
    <row r="784" spans="1:11" ht="73.5" customHeight="1">
      <c r="A784" s="27">
        <v>783</v>
      </c>
      <c r="B784" s="37" t="s">
        <v>1003</v>
      </c>
      <c r="C784" s="29" t="s">
        <v>10</v>
      </c>
      <c r="D784" s="29" t="s">
        <v>10</v>
      </c>
      <c r="E784" s="29" t="s">
        <v>242</v>
      </c>
      <c r="F784" s="28" t="s">
        <v>620</v>
      </c>
      <c r="G784" s="28" t="s">
        <v>1014</v>
      </c>
      <c r="H784" s="28" t="s">
        <v>1753</v>
      </c>
      <c r="I784" s="92" t="s">
        <v>1809</v>
      </c>
      <c r="J784" s="93" t="s">
        <v>1412</v>
      </c>
      <c r="K784" s="17" t="str">
        <f t="array" ref="K784">CONCATENATE("(",A784,",",VLOOKUP(B784,Núcleo!B$2:E$11,4,TRUE),",",VLOOKUP(C784,'Tipo de Processo'!B$2:D$55,3,TRUE),",",VLOOKUP(D784,'Termo Geral'!B$2:D$173,3,TRUE),",",VLOOKUP(E784,'Termo Específico'!B$2:D$301,3,TRUE),",",MATCH(TRUE,Documento!B$2:B$998=F784,0),",",IF(G784="Complementar",0,1),",",IF(H784="","NULL",CONCATENATE("'",H784,"'")),",",I784,",",IF(J784="baixa","'BAIXA'",IF(J784="média","'MEDIA'",IF(J784="alta","'ALTA'","NULL"))),"),")</f>
        <v>(783,1,54,141,227,338,0,'Não foi possível a realização deste ato por meio eletrônico?',0,'MEDIA'),</v>
      </c>
    </row>
    <row r="785" spans="1:11" ht="73.5" customHeight="1">
      <c r="A785" s="27">
        <v>784</v>
      </c>
      <c r="B785" s="37" t="s">
        <v>1003</v>
      </c>
      <c r="C785" s="29" t="s">
        <v>10</v>
      </c>
      <c r="D785" s="29" t="s">
        <v>10</v>
      </c>
      <c r="E785" s="29" t="s">
        <v>238</v>
      </c>
      <c r="F785" s="29" t="s">
        <v>608</v>
      </c>
      <c r="G785" s="28" t="s">
        <v>1014</v>
      </c>
      <c r="H785" s="28" t="s">
        <v>1753</v>
      </c>
      <c r="I785" s="92" t="s">
        <v>1809</v>
      </c>
      <c r="J785" s="93" t="s">
        <v>1412</v>
      </c>
      <c r="K785" s="17" t="str">
        <f t="array" ref="K785">CONCATENATE("(",A785,",",VLOOKUP(B785,Núcleo!B$2:E$11,4,TRUE),",",VLOOKUP(C785,'Tipo de Processo'!B$2:D$55,3,TRUE),",",VLOOKUP(D785,'Termo Geral'!B$2:D$173,3,TRUE),",",VLOOKUP(E785,'Termo Específico'!B$2:D$301,3,TRUE),",",MATCH(TRUE,Documento!B$2:B$998=F785,0),",",IF(G785="Complementar",0,1),",",IF(H785="","NULL",CONCATENATE("'",H785,"'")),",",I785,",",IF(J785="baixa","'BAIXA'",IF(J785="média","'MEDIA'",IF(J785="alta","'ALTA'","NULL"))),"),")</f>
        <v>(784,1,54,141,228,339,0,'Não foi possível a realização deste ato por meio eletrônico?',0,'MEDIA'),</v>
      </c>
    </row>
    <row r="786" spans="1:11" ht="73.5" customHeight="1">
      <c r="A786" s="27">
        <v>785</v>
      </c>
      <c r="B786" s="37" t="s">
        <v>1003</v>
      </c>
      <c r="C786" s="23" t="s">
        <v>10</v>
      </c>
      <c r="D786" s="23" t="s">
        <v>10</v>
      </c>
      <c r="E786" s="23" t="s">
        <v>238</v>
      </c>
      <c r="F786" s="23" t="s">
        <v>620</v>
      </c>
      <c r="G786" s="28" t="s">
        <v>1014</v>
      </c>
      <c r="H786" s="29" t="s">
        <v>1753</v>
      </c>
      <c r="I786" s="92" t="s">
        <v>1809</v>
      </c>
      <c r="J786" s="92" t="s">
        <v>1412</v>
      </c>
      <c r="K786" s="17" t="str">
        <f t="array" ref="K786">CONCATENATE("(",A786,",",VLOOKUP(B786,Núcleo!B$2:E$11,4,TRUE),",",VLOOKUP(C786,'Tipo de Processo'!B$2:D$55,3,TRUE),",",VLOOKUP(D786,'Termo Geral'!B$2:D$173,3,TRUE),",",VLOOKUP(E786,'Termo Específico'!B$2:D$301,3,TRUE),",",MATCH(TRUE,Documento!B$2:B$998=F786,0),",",IF(G786="Complementar",0,1),",",IF(H786="","NULL",CONCATENATE("'",H786,"'")),",",I786,",",IF(J786="baixa","'BAIXA'",IF(J786="média","'MEDIA'",IF(J786="alta","'ALTA'","NULL"))),"),")</f>
        <v>(785,1,54,141,228,338,0,'Não foi possível a realização deste ato por meio eletrônico?',0,'MEDIA'),</v>
      </c>
    </row>
    <row r="787" spans="1:11" ht="73.5" customHeight="1">
      <c r="A787" s="27">
        <v>786</v>
      </c>
      <c r="B787" s="37" t="s">
        <v>1003</v>
      </c>
      <c r="C787" s="29" t="s">
        <v>10</v>
      </c>
      <c r="D787" s="29" t="s">
        <v>10</v>
      </c>
      <c r="E787" s="29" t="s">
        <v>242</v>
      </c>
      <c r="F787" s="28" t="s">
        <v>612</v>
      </c>
      <c r="G787" s="28" t="s">
        <v>1014</v>
      </c>
      <c r="H787" s="28" t="s">
        <v>1754</v>
      </c>
      <c r="I787" s="92" t="s">
        <v>1809</v>
      </c>
      <c r="J787" s="93" t="s">
        <v>1412</v>
      </c>
      <c r="K787" s="17" t="str">
        <f t="array" ref="K787">CONCATENATE("(",A787,",",VLOOKUP(B787,Núcleo!B$2:E$11,4,TRUE),",",VLOOKUP(C787,'Tipo de Processo'!B$2:D$55,3,TRUE),",",VLOOKUP(D787,'Termo Geral'!B$2:D$173,3,TRUE),",",VLOOKUP(E787,'Termo Específico'!B$2:D$301,3,TRUE),",",MATCH(TRUE,Documento!B$2:B$998=F787,0),",",IF(G787="Complementar",0,1),",",IF(H787="","NULL",CONCATENATE("'",H787,"'")),",",I787,",",IF(J787="baixa","'BAIXA'",IF(J787="média","'MEDIA'",IF(J787="alta","'ALTA'","NULL"))),"),")</f>
        <v>(786,1,54,141,227,117,0,'Não houve apresentação de defesa prévia pela pessoa física processada, após regular notificação?',0,'MEDIA'),</v>
      </c>
    </row>
    <row r="788" spans="1:11" ht="72.75" customHeight="1">
      <c r="A788" s="27">
        <v>787</v>
      </c>
      <c r="B788" s="37" t="s">
        <v>1003</v>
      </c>
      <c r="C788" s="29" t="s">
        <v>10</v>
      </c>
      <c r="D788" s="29" t="s">
        <v>10</v>
      </c>
      <c r="E788" s="29" t="s">
        <v>238</v>
      </c>
      <c r="F788" s="28" t="s">
        <v>612</v>
      </c>
      <c r="G788" s="28" t="s">
        <v>1014</v>
      </c>
      <c r="H788" s="28" t="s">
        <v>1755</v>
      </c>
      <c r="I788" s="92" t="s">
        <v>1809</v>
      </c>
      <c r="J788" s="93" t="s">
        <v>1412</v>
      </c>
      <c r="K788" s="17" t="str">
        <f t="array" ref="K788">CONCATENATE("(",A788,",",VLOOKUP(B788,Núcleo!B$2:E$11,4,TRUE),",",VLOOKUP(C788,'Tipo de Processo'!B$2:D$55,3,TRUE),",",VLOOKUP(D788,'Termo Geral'!B$2:D$173,3,TRUE),",",VLOOKUP(E788,'Termo Específico'!B$2:D$301,3,TRUE),",",MATCH(TRUE,Documento!B$2:B$998=F788,0),",",IF(G788="Complementar",0,1),",",IF(H788="","NULL",CONCATENATE("'",H788,"'")),",",I788,",",IF(J788="baixa","'BAIXA'",IF(J788="média","'MEDIA'",IF(J788="alta","'ALTA'","NULL"))),"),")</f>
        <v>(787,1,54,141,228,117,0,'Não houve apresentação de defesa prévia pela pessoa jurídica processada?',0,'MEDIA'),</v>
      </c>
    </row>
    <row r="789" spans="1:11" ht="72.75" customHeight="1">
      <c r="A789" s="27">
        <v>788</v>
      </c>
      <c r="B789" s="37" t="s">
        <v>1003</v>
      </c>
      <c r="C789" s="28" t="s">
        <v>6</v>
      </c>
      <c r="D789" s="28" t="s">
        <v>67</v>
      </c>
      <c r="E789" s="28" t="s">
        <v>65</v>
      </c>
      <c r="F789" s="28" t="s">
        <v>533</v>
      </c>
      <c r="G789" s="28" t="s">
        <v>1014</v>
      </c>
      <c r="H789" s="28" t="s">
        <v>1756</v>
      </c>
      <c r="I789" s="92" t="s">
        <v>1809</v>
      </c>
      <c r="J789" s="93" t="s">
        <v>1412</v>
      </c>
      <c r="K789" s="17" t="str">
        <f t="array" ref="K789">CONCATENATE("(",A789,",",VLOOKUP(B789,Núcleo!B$2:E$11,4,TRUE),",",VLOOKUP(C789,'Tipo de Processo'!B$2:D$55,3,TRUE),",",VLOOKUP(D789,'Termo Geral'!B$2:D$173,3,TRUE),",",VLOOKUP(E789,'Termo Específico'!B$2:D$301,3,TRUE),",",MATCH(TRUE,Documento!B$2:B$998=F789,0),",",IF(G789="Complementar",0,1),",",IF(H789="","NULL",CONCATENATE("'",H789,"'")),",",I789,",",IF(J789="baixa","'BAIXA'",IF(J789="média","'MEDIA'",IF(J789="alta","'ALTA'","NULL"))),"),")</f>
        <v>(788,1,46,161,133,613,0,'Não houve prévio processo administrativo disciplinar - PAD, em virtude de o servidor não ser ocupante de cargo ou emprego público? (OBS: servidor REDA não responde a PAD)',0,'MEDIA'),</v>
      </c>
    </row>
    <row r="790" spans="1:11" ht="72.75" customHeight="1">
      <c r="A790" s="27">
        <v>789</v>
      </c>
      <c r="B790" s="37" t="s">
        <v>1003</v>
      </c>
      <c r="C790" s="29" t="s">
        <v>6</v>
      </c>
      <c r="D790" s="29" t="s">
        <v>67</v>
      </c>
      <c r="E790" s="28" t="s">
        <v>62</v>
      </c>
      <c r="F790" s="28" t="s">
        <v>520</v>
      </c>
      <c r="G790" s="28" t="s">
        <v>1014</v>
      </c>
      <c r="H790" s="28" t="s">
        <v>1757</v>
      </c>
      <c r="I790" s="92" t="s">
        <v>1809</v>
      </c>
      <c r="J790" s="93" t="s">
        <v>1412</v>
      </c>
      <c r="K790" s="17" t="str">
        <f t="array" ref="K790">CONCATENATE("(",A790,",",VLOOKUP(B790,Núcleo!B$2:E$11,4,TRUE),",",VLOOKUP(C790,'Tipo de Processo'!B$2:D$55,3,TRUE),",",VLOOKUP(D790,'Termo Geral'!B$2:D$173,3,TRUE),",",VLOOKUP(E790,'Termo Específico'!B$2:D$301,3,TRUE),",",MATCH(TRUE,Documento!B$2:B$998=F790,0),",",IF(G790="Complementar",0,1),",",IF(H790="","NULL",CONCATENATE("'",H790,"'")),",",I790,",",IF(J790="baixa","'BAIXA'",IF(J790="média","'MEDIA'",IF(J790="alta","'ALTA'","NULL"))),"),")</f>
        <v>(789,1,46,161,132,611,0,'Não houve prévio processo administrativo, no qual foi garantido ampla defesa sobre o fato gerador do dano?',0,'MEDIA'),</v>
      </c>
    </row>
    <row r="791" spans="1:11" ht="71.25" customHeight="1">
      <c r="A791" s="27">
        <v>790</v>
      </c>
      <c r="B791" s="37" t="s">
        <v>1003</v>
      </c>
      <c r="C791" s="47" t="s">
        <v>3</v>
      </c>
      <c r="D791" s="29" t="s">
        <v>3</v>
      </c>
      <c r="E791" s="28" t="s">
        <v>228</v>
      </c>
      <c r="F791" s="28" t="s">
        <v>380</v>
      </c>
      <c r="G791" s="28" t="s">
        <v>1014</v>
      </c>
      <c r="H791" s="28" t="s">
        <v>1758</v>
      </c>
      <c r="I791" s="92" t="s">
        <v>1809</v>
      </c>
      <c r="J791" s="93" t="s">
        <v>1410</v>
      </c>
      <c r="K791" s="17" t="str">
        <f t="array" ref="K791">CONCATENATE("(",A791,",",VLOOKUP(B791,Núcleo!B$2:E$11,4,TRUE),",",VLOOKUP(C791,'Tipo de Processo'!B$2:D$55,3,TRUE),",",VLOOKUP(D791,'Termo Geral'!B$2:D$173,3,TRUE),",",VLOOKUP(E791,'Termo Específico'!B$2:D$301,3,TRUE),",",MATCH(TRUE,Documento!B$2:B$998=F791,0),",",IF(G791="Complementar",0,1),",",IF(H791="","NULL",CONCATENATE("'",H791,"'")),",",I791,",",IF(J791="baixa","'BAIXA'",IF(J791="média","'MEDIA'",IF(J791="alta","'ALTA'","NULL"))),"),")</f>
        <v>(790,1,1,138,27,610,0,'É necessário colher prova documental durante o PAD?',0,'ALTA'),</v>
      </c>
    </row>
    <row r="792" spans="1:11" ht="71.25" customHeight="1">
      <c r="A792" s="27">
        <v>791</v>
      </c>
      <c r="B792" s="37" t="s">
        <v>1003</v>
      </c>
      <c r="C792" s="47" t="s">
        <v>3</v>
      </c>
      <c r="D792" s="29" t="s">
        <v>3</v>
      </c>
      <c r="E792" s="28" t="s">
        <v>228</v>
      </c>
      <c r="F792" s="28" t="s">
        <v>381</v>
      </c>
      <c r="G792" s="28" t="s">
        <v>1014</v>
      </c>
      <c r="H792" s="28" t="s">
        <v>1758</v>
      </c>
      <c r="I792" s="92" t="s">
        <v>1809</v>
      </c>
      <c r="J792" s="93" t="s">
        <v>1410</v>
      </c>
      <c r="K792" s="17" t="str">
        <f t="array" ref="K792">CONCATENATE("(",A792,",",VLOOKUP(B792,Núcleo!B$2:E$11,4,TRUE),",",VLOOKUP(C792,'Tipo de Processo'!B$2:D$55,3,TRUE),",",VLOOKUP(D792,'Termo Geral'!B$2:D$173,3,TRUE),",",VLOOKUP(E792,'Termo Específico'!B$2:D$301,3,TRUE),",",MATCH(TRUE,Documento!B$2:B$998=F792,0),",",IF(G792="Complementar",0,1),",",IF(H792="","NULL",CONCATENATE("'",H792,"'")),",",I792,",",IF(J792="baixa","'BAIXA'",IF(J792="média","'MEDIA'",IF(J792="alta","'ALTA'","NULL"))),"),")</f>
        <v>(791,1,1,138,27,606,0,'É necessário colher prova documental durante o PAD?',0,'ALTA'),</v>
      </c>
    </row>
    <row r="793" spans="1:11" ht="71.25" customHeight="1">
      <c r="A793" s="27">
        <v>792</v>
      </c>
      <c r="B793" s="37" t="s">
        <v>1003</v>
      </c>
      <c r="C793" s="29" t="s">
        <v>9</v>
      </c>
      <c r="D793" s="29" t="s">
        <v>9</v>
      </c>
      <c r="E793" s="29" t="s">
        <v>240</v>
      </c>
      <c r="F793" s="28" t="s">
        <v>380</v>
      </c>
      <c r="G793" s="28" t="s">
        <v>1014</v>
      </c>
      <c r="H793" s="28" t="s">
        <v>1758</v>
      </c>
      <c r="I793" s="92" t="s">
        <v>1809</v>
      </c>
      <c r="J793" s="93" t="s">
        <v>1410</v>
      </c>
      <c r="K793" s="17" t="str">
        <f t="array" ref="K793">CONCATENATE("(",A793,",",VLOOKUP(B793,Núcleo!B$2:E$11,4,TRUE),",",VLOOKUP(C793,'Tipo de Processo'!B$2:D$55,3,TRUE),",",VLOOKUP(D793,'Termo Geral'!B$2:D$173,3,TRUE),",",VLOOKUP(E793,'Termo Específico'!B$2:D$301,3,TRUE),",",MATCH(TRUE,Documento!B$2:B$998=F793,0),",",IF(G793="Complementar",0,1),",",IF(H793="","NULL",CONCATENATE("'",H793,"'")),",",I793,",",IF(J793="baixa","'BAIXA'",IF(J793="média","'MEDIA'",IF(J793="alta","'ALTA'","NULL"))),"),")</f>
        <v>(792,1,54,139,135,610,0,'É necessário colher prova documental durante o PAD?',0,'ALTA'),</v>
      </c>
    </row>
    <row r="794" spans="1:11" ht="96.75" customHeight="1">
      <c r="A794" s="27">
        <v>793</v>
      </c>
      <c r="B794" s="37" t="s">
        <v>1003</v>
      </c>
      <c r="C794" s="28" t="s">
        <v>5</v>
      </c>
      <c r="D794" s="28" t="s">
        <v>66</v>
      </c>
      <c r="E794" s="28" t="s">
        <v>1262</v>
      </c>
      <c r="F794" s="28" t="s">
        <v>492</v>
      </c>
      <c r="G794" s="28" t="s">
        <v>1014</v>
      </c>
      <c r="H794" s="28" t="s">
        <v>1759</v>
      </c>
      <c r="I794" s="92" t="s">
        <v>1809</v>
      </c>
      <c r="J794" s="93" t="s">
        <v>1411</v>
      </c>
      <c r="K794" s="17" t="str">
        <f t="array" ref="K794">CONCATENATE("(",A794,",",VLOOKUP(B794,Núcleo!B$2:E$11,4,TRUE),",",VLOOKUP(C794,'Tipo de Processo'!B$2:D$55,3,TRUE),",",VLOOKUP(D794,'Termo Geral'!B$2:D$173,3,TRUE),",",VLOOKUP(E794,'Termo Específico'!B$2:D$301,3,TRUE),",",MATCH(TRUE,Documento!B$2:B$998=F794,0),",",IF(G794="Complementar",0,1),",",IF(H794="","NULL",CONCATENATE("'",H794,"'")),",",I794,",",IF(J794="baixa","'BAIXA'",IF(J794="média","'MEDIA'",IF(J794="alta","'ALTA'","NULL"))),"),")</f>
        <v>(793,1,28,106,1,576,0,'O caso indica que o servidor precisa ser periciado, para avaliar se suas ausências são por motivo de saúde?',0,'BAIXA'),</v>
      </c>
    </row>
    <row r="795" spans="1:11" ht="71.25" customHeight="1">
      <c r="A795" s="27">
        <v>794</v>
      </c>
      <c r="B795" s="37" t="s">
        <v>1003</v>
      </c>
      <c r="C795" s="28" t="s">
        <v>7</v>
      </c>
      <c r="D795" s="28" t="s">
        <v>68</v>
      </c>
      <c r="E795" s="28" t="s">
        <v>1262</v>
      </c>
      <c r="F795" s="29" t="s">
        <v>492</v>
      </c>
      <c r="G795" s="28" t="s">
        <v>1014</v>
      </c>
      <c r="H795" s="28" t="s">
        <v>1760</v>
      </c>
      <c r="I795" s="92" t="s">
        <v>1809</v>
      </c>
      <c r="J795" s="93" t="s">
        <v>1412</v>
      </c>
      <c r="K795" s="17" t="str">
        <f t="array" ref="K795">CONCATENATE("(",A795,",",VLOOKUP(B795,Núcleo!B$2:E$11,4,TRUE),",",VLOOKUP(C795,'Tipo de Processo'!B$2:D$55,3,TRUE),",",VLOOKUP(D795,'Termo Geral'!B$2:D$173,3,TRUE),",",VLOOKUP(E795,'Termo Específico'!B$2:D$301,3,TRUE),",",MATCH(TRUE,Documento!B$2:B$998=F795,0),",",IF(G795="Complementar",0,1),",",IF(H795="","NULL",CONCATENATE("'",H795,"'")),",",I795,",",IF(J795="baixa","'BAIXA'",IF(J795="média","'MEDIA'",IF(J795="alta","'ALTA'","NULL"))),"),")</f>
        <v>(794,1,48,171,1,576,0,'O caso indicar que o servidor precisa ser periciado, para avaliar se suas ausências são por motivo de saúde?',0,'MEDIA'),</v>
      </c>
    </row>
    <row r="796" spans="1:11" ht="71.25" customHeight="1">
      <c r="A796" s="27">
        <v>795</v>
      </c>
      <c r="B796" s="37" t="s">
        <v>1003</v>
      </c>
      <c r="C796" s="29" t="s">
        <v>9</v>
      </c>
      <c r="D796" s="29" t="s">
        <v>9</v>
      </c>
      <c r="E796" s="29" t="s">
        <v>240</v>
      </c>
      <c r="F796" s="28" t="s">
        <v>595</v>
      </c>
      <c r="G796" s="28" t="s">
        <v>1014</v>
      </c>
      <c r="H796" s="28" t="s">
        <v>1761</v>
      </c>
      <c r="I796" s="92" t="s">
        <v>1809</v>
      </c>
      <c r="J796" s="93" t="s">
        <v>1410</v>
      </c>
      <c r="K796" s="17" t="str">
        <f t="array" ref="K796">CONCATENATE("(",A796,",",VLOOKUP(B796,Núcleo!B$2:E$11,4,TRUE),",",VLOOKUP(C796,'Tipo de Processo'!B$2:D$55,3,TRUE),",",VLOOKUP(D796,'Termo Geral'!B$2:D$173,3,TRUE),",",VLOOKUP(E796,'Termo Específico'!B$2:D$301,3,TRUE),",",MATCH(TRUE,Documento!B$2:B$998=F796,0),",",IF(G796="Complementar",0,1),",",IF(H796="","NULL",CONCATENATE("'",H796,"'")),",",I796,",",IF(J796="baixa","'BAIXA'",IF(J796="média","'MEDIA'",IF(J796="alta","'ALTA'","NULL"))),"),")</f>
        <v>(795,1,54,139,135,761,0,'O defensor constituído regularmente intimado deixar de praticar ato?',0,'ALTA'),</v>
      </c>
    </row>
    <row r="797" spans="1:11" ht="71.25" customHeight="1">
      <c r="A797" s="27">
        <v>796</v>
      </c>
      <c r="B797" s="37" t="s">
        <v>1003</v>
      </c>
      <c r="C797" s="29" t="s">
        <v>3</v>
      </c>
      <c r="D797" s="28" t="s">
        <v>3</v>
      </c>
      <c r="E797" s="29" t="s">
        <v>228</v>
      </c>
      <c r="F797" s="28" t="s">
        <v>389</v>
      </c>
      <c r="G797" s="28" t="s">
        <v>1014</v>
      </c>
      <c r="H797" s="28" t="s">
        <v>1762</v>
      </c>
      <c r="I797" s="92" t="s">
        <v>1809</v>
      </c>
      <c r="J797" s="93" t="s">
        <v>1410</v>
      </c>
      <c r="K797" s="17" t="str">
        <f t="array" ref="K797">CONCATENATE("(",A797,",",VLOOKUP(B797,Núcleo!B$2:E$11,4,TRUE),",",VLOOKUP(C797,'Tipo de Processo'!B$2:D$55,3,TRUE),",",VLOOKUP(D797,'Termo Geral'!B$2:D$173,3,TRUE),",",VLOOKUP(E797,'Termo Específico'!B$2:D$301,3,TRUE),",",MATCH(TRUE,Documento!B$2:B$998=F797,0),",",IF(G797="Complementar",0,1),",",IF(H797="","NULL",CONCATENATE("'",H797,"'")),",",I797,",",IF(J797="baixa","'BAIXA'",IF(J797="média","'MEDIA'",IF(J797="alta","'ALTA'","NULL"))),"),")</f>
        <v>(796,1,1,138,27,762,0,'O defensor constituído regularmente intimado deixar de praticar ato processual/defesa final?',0,'ALTA'),</v>
      </c>
    </row>
    <row r="798" spans="1:11" ht="71.25" customHeight="1">
      <c r="A798" s="27">
        <v>797</v>
      </c>
      <c r="B798" s="37" t="s">
        <v>1003</v>
      </c>
      <c r="C798" s="29" t="s">
        <v>8</v>
      </c>
      <c r="D798" s="29" t="s">
        <v>62</v>
      </c>
      <c r="E798" s="29" t="s">
        <v>239</v>
      </c>
      <c r="F798" s="28" t="s">
        <v>570</v>
      </c>
      <c r="G798" s="28" t="s">
        <v>1014</v>
      </c>
      <c r="H798" s="28" t="s">
        <v>1763</v>
      </c>
      <c r="I798" s="92" t="s">
        <v>1809</v>
      </c>
      <c r="J798" s="93" t="s">
        <v>1412</v>
      </c>
      <c r="K798" s="17" t="str">
        <f t="array" ref="K798">CONCATENATE("(",A798,",",VLOOKUP(B798,Núcleo!B$2:E$11,4,TRUE),",",VLOOKUP(C798,'Tipo de Processo'!B$2:D$55,3,TRUE),",",VLOOKUP(D798,'Termo Geral'!B$2:D$173,3,TRUE),",",VLOOKUP(E798,'Termo Específico'!B$2:D$301,3,TRUE),",",MATCH(TRUE,Documento!B$2:B$998=F798,0),",",IF(G798="Complementar",0,1),",",IF(H798="","NULL",CONCATENATE("'",H798,"'")),",",I798,",",IF(J798="baixa","'BAIXA'",IF(J798="média","'MEDIA'",IF(J798="alta","'ALTA'","NULL"))),"),")</f>
        <v>(797,1,51,99,291,346,0,'É possível a notificação por meio eletrônico, por ser o destinatário agente público estadual ou pessoa física/jurídica cadastrada perante a Administração?',0,'MEDIA'),</v>
      </c>
    </row>
    <row r="799" spans="1:11" ht="99.75" customHeight="1">
      <c r="A799" s="27">
        <v>798</v>
      </c>
      <c r="B799" s="37" t="s">
        <v>1003</v>
      </c>
      <c r="C799" s="29" t="s">
        <v>6</v>
      </c>
      <c r="D799" s="28" t="s">
        <v>67</v>
      </c>
      <c r="E799" s="49" t="s">
        <v>62</v>
      </c>
      <c r="F799" s="28" t="s">
        <v>523</v>
      </c>
      <c r="G799" s="28" t="s">
        <v>1014</v>
      </c>
      <c r="H799" s="28" t="s">
        <v>1765</v>
      </c>
      <c r="I799" s="92" t="s">
        <v>1809</v>
      </c>
      <c r="J799" s="93" t="s">
        <v>1412</v>
      </c>
      <c r="K799" s="17" t="str">
        <f t="array" ref="K799">CONCATENATE("(",A799,",",VLOOKUP(B799,Núcleo!B$2:E$11,4,TRUE),",",VLOOKUP(C799,'Tipo de Processo'!B$2:D$55,3,TRUE),",",VLOOKUP(D799,'Termo Geral'!B$2:D$173,3,TRUE),",",VLOOKUP(E799,'Termo Específico'!B$2:D$301,3,TRUE),",",MATCH(TRUE,Documento!B$2:B$998=F799,0),",",IF(G799="Complementar",0,1),",",IF(H799="","NULL",CONCATENATE("'",H799,"'")),",",I799,",",IF(J799="baixa","'BAIXA'",IF(J799="média","'MEDIA'",IF(J799="alta","'ALTA'","NULL"))),"),")</f>
        <v>(798,1,46,161,132,717,0,'Há notificação para manifestação da pessoa jurídica e não existe parecer prévio da PGE?',0,'MEDIA'),</v>
      </c>
    </row>
    <row r="800" spans="1:11" ht="99.75" customHeight="1">
      <c r="A800" s="27">
        <v>799</v>
      </c>
      <c r="B800" s="37" t="s">
        <v>1003</v>
      </c>
      <c r="C800" s="28" t="s">
        <v>6</v>
      </c>
      <c r="D800" s="28" t="s">
        <v>67</v>
      </c>
      <c r="E800" s="28" t="s">
        <v>65</v>
      </c>
      <c r="F800" s="28" t="s">
        <v>536</v>
      </c>
      <c r="G800" s="28" t="s">
        <v>1014</v>
      </c>
      <c r="H800" s="28" t="s">
        <v>1766</v>
      </c>
      <c r="I800" s="92" t="s">
        <v>1809</v>
      </c>
      <c r="J800" s="93" t="s">
        <v>1412</v>
      </c>
      <c r="K800" s="17" t="str">
        <f t="array" ref="K800">CONCATENATE("(",A800,",",VLOOKUP(B800,Núcleo!B$2:E$11,4,TRUE),",",VLOOKUP(C800,'Tipo de Processo'!B$2:D$55,3,TRUE),",",VLOOKUP(D800,'Termo Geral'!B$2:D$173,3,TRUE),",",VLOOKUP(E800,'Termo Específico'!B$2:D$301,3,TRUE),",",MATCH(TRUE,Documento!B$2:B$998=F800,0),",",IF(G800="Complementar",0,1),",",IF(H800="","NULL",CONCATENATE("'",H800,"'")),",",I800,",",IF(J800="baixa","'BAIXA'",IF(J800="média","'MEDIA'",IF(J800="alta","'ALTA'","NULL"))),"),")</f>
        <v>(799,1,46,161,133,718,0,'Há notificação para manifestação do servidor público e não há parecer prévio da PGE?',0,'MEDIA'),</v>
      </c>
    </row>
    <row r="801" spans="1:11" ht="64.5" customHeight="1">
      <c r="A801" s="27">
        <v>800</v>
      </c>
      <c r="B801" s="37" t="s">
        <v>1003</v>
      </c>
      <c r="C801" s="28" t="s">
        <v>3</v>
      </c>
      <c r="D801" s="28" t="s">
        <v>3</v>
      </c>
      <c r="E801" s="28" t="s">
        <v>228</v>
      </c>
      <c r="F801" s="28" t="s">
        <v>370</v>
      </c>
      <c r="G801" s="28" t="s">
        <v>1014</v>
      </c>
      <c r="H801" s="28" t="s">
        <v>1769</v>
      </c>
      <c r="I801" s="92" t="s">
        <v>1809</v>
      </c>
      <c r="J801" s="93" t="s">
        <v>1410</v>
      </c>
      <c r="K801" s="17" t="str">
        <f t="array" ref="K801">CONCATENATE("(",A801,",",VLOOKUP(B801,Núcleo!B$2:E$11,4,TRUE),",",VLOOKUP(C801,'Tipo de Processo'!B$2:D$55,3,TRUE),",",VLOOKUP(D801,'Termo Geral'!B$2:D$173,3,TRUE),",",VLOOKUP(E801,'Termo Específico'!B$2:D$301,3,TRUE),",",MATCH(TRUE,Documento!B$2:B$998=F801,0),",",IF(G801="Complementar",0,1),",",IF(H801="","NULL",CONCATENATE("'",H801,"'")),",",I801,",",IF(J801="baixa","'BAIXA'",IF(J801="média","'MEDIA'",IF(J801="alta","'ALTA'","NULL"))),"),")</f>
        <v>(800,1,1,138,27,616,0,'O defensor arrolou testemunhas de defesa?',0,'ALTA'),</v>
      </c>
    </row>
    <row r="802" spans="1:11" ht="64.5" customHeight="1">
      <c r="A802" s="27">
        <v>801</v>
      </c>
      <c r="B802" s="37" t="s">
        <v>1003</v>
      </c>
      <c r="C802" s="28" t="s">
        <v>3</v>
      </c>
      <c r="D802" s="29" t="s">
        <v>3</v>
      </c>
      <c r="E802" s="28" t="s">
        <v>228</v>
      </c>
      <c r="F802" s="28" t="s">
        <v>378</v>
      </c>
      <c r="G802" s="28" t="s">
        <v>1014</v>
      </c>
      <c r="H802" s="28" t="s">
        <v>1770</v>
      </c>
      <c r="I802" s="92" t="s">
        <v>1809</v>
      </c>
      <c r="J802" s="93" t="s">
        <v>1410</v>
      </c>
      <c r="K802" s="17" t="str">
        <f t="array" ref="K802">CONCATENATE("(",A802,",",VLOOKUP(B802,Núcleo!B$2:E$11,4,TRUE),",",VLOOKUP(C802,'Tipo de Processo'!B$2:D$55,3,TRUE),",",VLOOKUP(D802,'Termo Geral'!B$2:D$173,3,TRUE),",",VLOOKUP(E802,'Termo Específico'!B$2:D$301,3,TRUE),",",MATCH(TRUE,Documento!B$2:B$998=F802,0),",",IF(G802="Complementar",0,1),",",IF(H802="","NULL",CONCATENATE("'",H802,"'")),",",I802,",",IF(J802="baixa","'BAIXA'",IF(J802="média","'MEDIA'",IF(J802="alta","'ALTA'","NULL"))),"),")</f>
        <v>(801,1,1,138,27,587,0,'É necessária prova pericial realizada por órgão oficial que não seja a Junta Médica?',0,'ALTA'),</v>
      </c>
    </row>
    <row r="803" spans="1:11" ht="102" customHeight="1">
      <c r="A803" s="27">
        <v>802</v>
      </c>
      <c r="B803" s="37" t="s">
        <v>1003</v>
      </c>
      <c r="C803" s="29" t="s">
        <v>10</v>
      </c>
      <c r="D803" s="29" t="s">
        <v>10</v>
      </c>
      <c r="E803" s="29" t="s">
        <v>242</v>
      </c>
      <c r="F803" s="28" t="s">
        <v>614</v>
      </c>
      <c r="G803" s="28" t="s">
        <v>1014</v>
      </c>
      <c r="H803" s="28" t="s">
        <v>1771</v>
      </c>
      <c r="I803" s="92" t="s">
        <v>1809</v>
      </c>
      <c r="J803" s="93" t="s">
        <v>1412</v>
      </c>
      <c r="K803" s="17" t="str">
        <f t="array" ref="K803">CONCATENATE("(",A803,",",VLOOKUP(B803,Núcleo!B$2:E$11,4,TRUE),",",VLOOKUP(C803,'Tipo de Processo'!B$2:D$55,3,TRUE),",",VLOOKUP(D803,'Termo Geral'!B$2:D$173,3,TRUE),",",VLOOKUP(E803,'Termo Específico'!B$2:D$301,3,TRUE),",",MATCH(TRUE,Documento!B$2:B$998=F803,0),",",IF(G803="Complementar",0,1),",",IF(H803="","NULL",CONCATENATE("'",H803,"'")),",",I803,",",IF(J803="baixa","'BAIXA'",IF(J803="média","'MEDIA'",IF(J803="alta","'ALTA'","NULL"))),"),")</f>
        <v>(802,1,54,141,227,353,0,'Somente  é possível a realização da intimação por meio eletrônico, em virtude de a pessoa física ter seu e-mail cadastrado perante a Administração?',0,'MEDIA'),</v>
      </c>
    </row>
    <row r="804" spans="1:11" ht="102" customHeight="1">
      <c r="A804" s="27">
        <v>803</v>
      </c>
      <c r="B804" s="37" t="s">
        <v>1003</v>
      </c>
      <c r="C804" s="29" t="s">
        <v>7</v>
      </c>
      <c r="D804" s="28" t="s">
        <v>68</v>
      </c>
      <c r="E804" s="28" t="s">
        <v>238</v>
      </c>
      <c r="F804" s="28" t="s">
        <v>548</v>
      </c>
      <c r="G804" s="28" t="s">
        <v>1014</v>
      </c>
      <c r="H804" s="28" t="s">
        <v>1772</v>
      </c>
      <c r="I804" s="92" t="s">
        <v>1809</v>
      </c>
      <c r="J804" s="93" t="s">
        <v>1412</v>
      </c>
      <c r="K804" s="17" t="str">
        <f t="array" ref="K804">CONCATENATE("(",A804,",",VLOOKUP(B804,Núcleo!B$2:E$11,4,TRUE),",",VLOOKUP(C804,'Tipo de Processo'!B$2:D$55,3,TRUE),",",VLOOKUP(D804,'Termo Geral'!B$2:D$173,3,TRUE),",",VLOOKUP(E804,'Termo Específico'!B$2:D$301,3,TRUE),",",MATCH(TRUE,Documento!B$2:B$998=F804,0),",",IF(G804="Complementar",0,1),",",IF(H804="","NULL",CONCATENATE("'",H804,"'")),",",I804,",",IF(J804="baixa","'BAIXA'",IF(J804="média","'MEDIA'",IF(J804="alta","'ALTA'","NULL"))),"),")</f>
        <v>(803,1,48,171,228,354,0,'Somente é possível a realização da intimação por meio eletrônico, em virtude de a pessoa jurídica ter seu e-mail cadastrado perante a Administração?',0,'MEDIA'),</v>
      </c>
    </row>
    <row r="805" spans="1:11" ht="64.5" customHeight="1">
      <c r="A805" s="27">
        <v>804</v>
      </c>
      <c r="B805" s="37" t="s">
        <v>1003</v>
      </c>
      <c r="C805" s="29" t="s">
        <v>10</v>
      </c>
      <c r="D805" s="28" t="s">
        <v>10</v>
      </c>
      <c r="E805" s="29" t="s">
        <v>238</v>
      </c>
      <c r="F805" s="28" t="s">
        <v>548</v>
      </c>
      <c r="G805" s="28" t="s">
        <v>1014</v>
      </c>
      <c r="H805" s="28" t="s">
        <v>1772</v>
      </c>
      <c r="I805" s="92" t="s">
        <v>1809</v>
      </c>
      <c r="J805" s="93" t="s">
        <v>1412</v>
      </c>
      <c r="K805" s="17" t="str">
        <f t="array" ref="K805">CONCATENATE("(",A805,",",VLOOKUP(B805,Núcleo!B$2:E$11,4,TRUE),",",VLOOKUP(C805,'Tipo de Processo'!B$2:D$55,3,TRUE),",",VLOOKUP(D805,'Termo Geral'!B$2:D$173,3,TRUE),",",VLOOKUP(E805,'Termo Específico'!B$2:D$301,3,TRUE),",",MATCH(TRUE,Documento!B$2:B$998=F805,0),",",IF(G805="Complementar",0,1),",",IF(H805="","NULL",CONCATENATE("'",H805,"'")),",",I805,",",IF(J805="baixa","'BAIXA'",IF(J805="média","'MEDIA'",IF(J805="alta","'ALTA'","NULL"))),"),")</f>
        <v>(804,1,54,141,228,354,0,'Somente é possível a realização da intimação por meio eletrônico, em virtude de a pessoa jurídica ter seu e-mail cadastrado perante a Administração?',0,'MEDIA'),</v>
      </c>
    </row>
    <row r="806" spans="1:11" ht="64.5" customHeight="1">
      <c r="A806" s="27">
        <v>805</v>
      </c>
      <c r="B806" s="37" t="s">
        <v>1003</v>
      </c>
      <c r="C806" s="28" t="s">
        <v>7</v>
      </c>
      <c r="D806" s="28" t="s">
        <v>68</v>
      </c>
      <c r="E806" s="28" t="s">
        <v>238</v>
      </c>
      <c r="F806" s="28" t="s">
        <v>547</v>
      </c>
      <c r="G806" s="28" t="s">
        <v>1014</v>
      </c>
      <c r="H806" s="28" t="s">
        <v>1773</v>
      </c>
      <c r="I806" s="92" t="s">
        <v>1809</v>
      </c>
      <c r="J806" s="93" t="s">
        <v>1412</v>
      </c>
      <c r="K806" s="17" t="str">
        <f t="array" ref="K806">CONCATENATE("(",A806,",",VLOOKUP(B806,Núcleo!B$2:E$11,4,TRUE),",",VLOOKUP(C806,'Tipo de Processo'!B$2:D$55,3,TRUE),",",VLOOKUP(D806,'Termo Geral'!B$2:D$173,3,TRUE),",",VLOOKUP(E806,'Termo Específico'!B$2:D$301,3,TRUE),",",MATCH(TRUE,Documento!B$2:B$998=F806,0),",",IF(G806="Complementar",0,1),",",IF(H806="","NULL",CONCATENATE("'",H806,"'")),",",I806,",",IF(J806="baixa","'BAIXA'",IF(J806="média","'MEDIA'",IF(J806="alta","'ALTA'","NULL"))),"),")</f>
        <v>(805,1,48,171,228,355,0,'Somente é possível a realização de intimação através de envio de mensagem eletrônica para o e-mail institucional do servidor público que está sendo convocado a depor?',0,'MEDIA'),</v>
      </c>
    </row>
    <row r="807" spans="1:11" ht="64.5" customHeight="1">
      <c r="A807" s="27">
        <v>806</v>
      </c>
      <c r="B807" s="37" t="s">
        <v>1003</v>
      </c>
      <c r="C807" s="29" t="s">
        <v>7</v>
      </c>
      <c r="D807" s="28" t="s">
        <v>68</v>
      </c>
      <c r="E807" s="28" t="s">
        <v>1262</v>
      </c>
      <c r="F807" s="29" t="s">
        <v>547</v>
      </c>
      <c r="G807" s="28" t="s">
        <v>1014</v>
      </c>
      <c r="H807" s="28" t="s">
        <v>1774</v>
      </c>
      <c r="I807" s="92" t="s">
        <v>1809</v>
      </c>
      <c r="J807" s="93" t="s">
        <v>1412</v>
      </c>
      <c r="K807" s="17" t="str">
        <f t="array" ref="K807">CONCATENATE("(",A807,",",VLOOKUP(B807,Núcleo!B$2:E$11,4,TRUE),",",VLOOKUP(C807,'Tipo de Processo'!B$2:D$55,3,TRUE),",",VLOOKUP(D807,'Termo Geral'!B$2:D$173,3,TRUE),",",VLOOKUP(E807,'Termo Específico'!B$2:D$301,3,TRUE),",",MATCH(TRUE,Documento!B$2:B$998=F807,0),",",IF(G807="Complementar",0,1),",",IF(H807="","NULL",CONCATENATE("'",H807,"'")),",",I807,",",IF(J807="baixa","'BAIXA'",IF(J807="média","'MEDIA'",IF(J807="alta","'ALTA'","NULL"))),"),")</f>
        <v>(806,1,48,171,1,355,0,'Somente é  possível a realização de intimação através de envio de mensagem eletrônica para o e-mail institucional do servidor público que está sendo convocado a depor?',0,'MEDIA'),</v>
      </c>
    </row>
    <row r="808" spans="1:11" ht="64.5" customHeight="1">
      <c r="A808" s="27">
        <v>807</v>
      </c>
      <c r="B808" s="37" t="s">
        <v>1003</v>
      </c>
      <c r="C808" s="29" t="s">
        <v>7</v>
      </c>
      <c r="D808" s="28" t="s">
        <v>68</v>
      </c>
      <c r="E808" s="28" t="s">
        <v>1263</v>
      </c>
      <c r="F808" s="28" t="s">
        <v>547</v>
      </c>
      <c r="G808" s="28" t="s">
        <v>1014</v>
      </c>
      <c r="H808" s="28" t="s">
        <v>1773</v>
      </c>
      <c r="I808" s="92" t="s">
        <v>1809</v>
      </c>
      <c r="J808" s="93" t="s">
        <v>1412</v>
      </c>
      <c r="K808" s="17" t="str">
        <f t="array" ref="K808">CONCATENATE("(",A808,",",VLOOKUP(B808,Núcleo!B$2:E$11,4,TRUE),",",VLOOKUP(C808,'Tipo de Processo'!B$2:D$55,3,TRUE),",",VLOOKUP(D808,'Termo Geral'!B$2:D$173,3,TRUE),",",VLOOKUP(E808,'Termo Específico'!B$2:D$301,3,TRUE),",",MATCH(TRUE,Documento!B$2:B$998=F808,0),",",IF(G808="Complementar",0,1),",",IF(H808="","NULL",CONCATENATE("'",H808,"'")),",",I808,",",IF(J808="baixa","'BAIXA'",IF(J808="média","'MEDIA'",IF(J808="alta","'ALTA'","NULL"))),"),")</f>
        <v>(807,1,48,171,4,355,0,'Somente é possível a realização de intimação através de envio de mensagem eletrônica para o e-mail institucional do servidor público que está sendo convocado a depor?',0,'MEDIA'),</v>
      </c>
    </row>
    <row r="809" spans="1:11" ht="84" customHeight="1">
      <c r="A809" s="27">
        <v>808</v>
      </c>
      <c r="B809" s="37" t="s">
        <v>1003</v>
      </c>
      <c r="C809" s="29" t="s">
        <v>7</v>
      </c>
      <c r="D809" s="28" t="s">
        <v>68</v>
      </c>
      <c r="E809" s="28" t="s">
        <v>1264</v>
      </c>
      <c r="F809" s="29" t="s">
        <v>547</v>
      </c>
      <c r="G809" s="28" t="s">
        <v>1014</v>
      </c>
      <c r="H809" s="28" t="s">
        <v>1773</v>
      </c>
      <c r="I809" s="92" t="s">
        <v>1809</v>
      </c>
      <c r="J809" s="93" t="s">
        <v>1412</v>
      </c>
      <c r="K809" s="17" t="str">
        <f t="array" ref="K809">CONCATENATE("(",A809,",",VLOOKUP(B809,Núcleo!B$2:E$11,4,TRUE),",",VLOOKUP(C809,'Tipo de Processo'!B$2:D$55,3,TRUE),",",VLOOKUP(D809,'Termo Geral'!B$2:D$173,3,TRUE),",",VLOOKUP(E809,'Termo Específico'!B$2:D$301,3,TRUE),",",MATCH(TRUE,Documento!B$2:B$998=F809,0),",",IF(G809="Complementar",0,1),",",IF(H809="","NULL",CONCATENATE("'",H809,"'")),",",I809,",",IF(J809="baixa","'BAIXA'",IF(J809="média","'MEDIA'",IF(J809="alta","'ALTA'","NULL"))),"),")</f>
        <v>(808,1,48,171,136,355,0,'Somente é possível a realização de intimação através de envio de mensagem eletrônica para o e-mail institucional do servidor público que está sendo convocado a depor?',0,'MEDIA'),</v>
      </c>
    </row>
    <row r="810" spans="1:11" ht="88.5" customHeight="1">
      <c r="A810" s="27">
        <v>809</v>
      </c>
      <c r="B810" s="37" t="s">
        <v>1003</v>
      </c>
      <c r="C810" s="29" t="s">
        <v>10</v>
      </c>
      <c r="D810" s="29" t="s">
        <v>10</v>
      </c>
      <c r="E810" s="29" t="s">
        <v>242</v>
      </c>
      <c r="F810" s="28" t="s">
        <v>547</v>
      </c>
      <c r="G810" s="28" t="s">
        <v>1014</v>
      </c>
      <c r="H810" s="28" t="s">
        <v>1773</v>
      </c>
      <c r="I810" s="92" t="s">
        <v>1809</v>
      </c>
      <c r="J810" s="93" t="s">
        <v>1412</v>
      </c>
      <c r="K810" s="17" t="str">
        <f t="array" ref="K810">CONCATENATE("(",A810,",",VLOOKUP(B810,Núcleo!B$2:E$11,4,TRUE),",",VLOOKUP(C810,'Tipo de Processo'!B$2:D$55,3,TRUE),",",VLOOKUP(D810,'Termo Geral'!B$2:D$173,3,TRUE),",",VLOOKUP(E810,'Termo Específico'!B$2:D$301,3,TRUE),",",MATCH(TRUE,Documento!B$2:B$998=F810,0),",",IF(G810="Complementar",0,1),",",IF(H810="","NULL",CONCATENATE("'",H810,"'")),",",I810,",",IF(J810="baixa","'BAIXA'",IF(J810="média","'MEDIA'",IF(J810="alta","'ALTA'","NULL"))),"),")</f>
        <v>(809,1,54,141,227,355,0,'Somente é possível a realização de intimação através de envio de mensagem eletrônica para o e-mail institucional do servidor público que está sendo convocado a depor?',0,'MEDIA'),</v>
      </c>
    </row>
    <row r="811" spans="1:11" ht="64.5" customHeight="1">
      <c r="A811" s="27">
        <v>810</v>
      </c>
      <c r="B811" s="37" t="s">
        <v>1003</v>
      </c>
      <c r="C811" s="29" t="s">
        <v>10</v>
      </c>
      <c r="D811" s="28" t="s">
        <v>10</v>
      </c>
      <c r="E811" s="29" t="s">
        <v>238</v>
      </c>
      <c r="F811" s="28" t="s">
        <v>547</v>
      </c>
      <c r="G811" s="28" t="s">
        <v>1014</v>
      </c>
      <c r="H811" s="28" t="s">
        <v>1773</v>
      </c>
      <c r="I811" s="92" t="s">
        <v>1809</v>
      </c>
      <c r="J811" s="93" t="s">
        <v>1412</v>
      </c>
      <c r="K811" s="17" t="str">
        <f t="array" ref="K811">CONCATENATE("(",A811,",",VLOOKUP(B811,Núcleo!B$2:E$11,4,TRUE),",",VLOOKUP(C811,'Tipo de Processo'!B$2:D$55,3,TRUE),",",VLOOKUP(D811,'Termo Geral'!B$2:D$173,3,TRUE),",",VLOOKUP(E811,'Termo Específico'!B$2:D$301,3,TRUE),",",MATCH(TRUE,Documento!B$2:B$998=F811,0),",",IF(G811="Complementar",0,1),",",IF(H811="","NULL",CONCATENATE("'",H811,"'")),",",I811,",",IF(J811="baixa","'BAIXA'",IF(J811="média","'MEDIA'",IF(J811="alta","'ALTA'","NULL"))),"),")</f>
        <v>(810,1,54,141,228,355,0,'Somente é possível a realização de intimação através de envio de mensagem eletrônica para o e-mail institucional do servidor público que está sendo convocado a depor?',0,'MEDIA'),</v>
      </c>
    </row>
    <row r="812" spans="1:11" ht="64.5" customHeight="1">
      <c r="A812" s="27">
        <v>811</v>
      </c>
      <c r="B812" s="37" t="s">
        <v>1003</v>
      </c>
      <c r="C812" s="29" t="s">
        <v>9</v>
      </c>
      <c r="D812" s="29" t="s">
        <v>9</v>
      </c>
      <c r="E812" s="29" t="s">
        <v>240</v>
      </c>
      <c r="F812" s="28" t="s">
        <v>580</v>
      </c>
      <c r="G812" s="28" t="s">
        <v>1014</v>
      </c>
      <c r="H812" s="28" t="s">
        <v>1775</v>
      </c>
      <c r="I812" s="92" t="s">
        <v>1809</v>
      </c>
      <c r="J812" s="93" t="s">
        <v>1410</v>
      </c>
      <c r="K812" s="17" t="str">
        <f t="array" ref="K812">CONCATENATE("(",A812,",",VLOOKUP(B812,Núcleo!B$2:E$11,4,TRUE),",",VLOOKUP(C812,'Tipo de Processo'!B$2:D$55,3,TRUE),",",VLOOKUP(D812,'Termo Geral'!B$2:D$173,3,TRUE),",",VLOOKUP(E812,'Termo Específico'!B$2:D$301,3,TRUE),",",MATCH(TRUE,Documento!B$2:B$998=F812,0),",",IF(G812="Complementar",0,1),",",IF(H812="","NULL",CONCATENATE("'",H812,"'")),",",I812,",",IF(J812="baixa","'BAIXA'",IF(J812="média","'MEDIA'",IF(J812="alta","'ALTA'","NULL"))),"),")</f>
        <v>(811,1,54,139,135,352,0,'Somente é possível a realização de citação eletrônica do servidor militar acusado através do seu e-mail institucional?',0,'ALTA'),</v>
      </c>
    </row>
    <row r="813" spans="1:11" ht="64.5" customHeight="1">
      <c r="A813" s="27">
        <v>812</v>
      </c>
      <c r="B813" s="37" t="s">
        <v>1003</v>
      </c>
      <c r="C813" s="47" t="s">
        <v>3</v>
      </c>
      <c r="D813" s="29" t="s">
        <v>3</v>
      </c>
      <c r="E813" s="28" t="s">
        <v>228</v>
      </c>
      <c r="F813" s="28" t="s">
        <v>371</v>
      </c>
      <c r="G813" s="28" t="s">
        <v>1014</v>
      </c>
      <c r="H813" s="28" t="s">
        <v>1776</v>
      </c>
      <c r="I813" s="92" t="s">
        <v>1809</v>
      </c>
      <c r="J813" s="93" t="s">
        <v>1410</v>
      </c>
      <c r="K813" s="17" t="str">
        <f t="array" ref="K813">CONCATENATE("(",A813,",",VLOOKUP(B813,Núcleo!B$2:E$11,4,TRUE),",",VLOOKUP(C813,'Tipo de Processo'!B$2:D$55,3,TRUE),",",VLOOKUP(D813,'Termo Geral'!B$2:D$173,3,TRUE),",",VLOOKUP(E813,'Termo Específico'!B$2:D$301,3,TRUE),",",MATCH(TRUE,Documento!B$2:B$998=F813,0),",",IF(G813="Complementar",0,1),",",IF(H813="","NULL",CONCATENATE("'",H813,"'")),",",I813,",",IF(J813="baixa","'BAIXA'",IF(J813="média","'MEDIA'",IF(J813="alta","'ALTA'","NULL"))),"),")</f>
        <v>(812,1,1,138,27,359,0,'Somente é possível intimar o acusado, para audiência, por meio eletrônico, através do e-mail institucional?',0,'ALTA'),</v>
      </c>
    </row>
    <row r="814" spans="1:11" ht="64.5" customHeight="1">
      <c r="A814" s="27">
        <v>813</v>
      </c>
      <c r="B814" s="37" t="s">
        <v>1003</v>
      </c>
      <c r="C814" s="47" t="s">
        <v>3</v>
      </c>
      <c r="D814" s="29" t="s">
        <v>3</v>
      </c>
      <c r="E814" s="28" t="s">
        <v>228</v>
      </c>
      <c r="F814" s="28" t="s">
        <v>372</v>
      </c>
      <c r="G814" s="28" t="s">
        <v>1014</v>
      </c>
      <c r="H814" s="28" t="s">
        <v>1777</v>
      </c>
      <c r="I814" s="92" t="s">
        <v>1809</v>
      </c>
      <c r="J814" s="93" t="s">
        <v>1410</v>
      </c>
      <c r="K814" s="17" t="str">
        <f t="array" ref="K814">CONCATENATE("(",A814,",",VLOOKUP(B814,Núcleo!B$2:E$11,4,TRUE),",",VLOOKUP(C814,'Tipo de Processo'!B$2:D$55,3,TRUE),",",VLOOKUP(D814,'Termo Geral'!B$2:D$173,3,TRUE),",",VLOOKUP(E814,'Termo Específico'!B$2:D$301,3,TRUE),",",MATCH(TRUE,Documento!B$2:B$998=F814,0),",",IF(G814="Complementar",0,1),",",IF(H814="","NULL",CONCATENATE("'",H814,"'")),",",I814,",",IF(J814="baixa","'BAIXA'",IF(J814="média","'MEDIA'",IF(J814="alta","'ALTA'","NULL"))),"),")</f>
        <v>(813,1,1,138,27,357,0,'Somente é possível intimar o defensor do acusado através de meio eletrônico, pois o advogado é cadastrado perante a Administração Pública estadual?',0,'ALTA'),</v>
      </c>
    </row>
    <row r="815" spans="1:11" ht="64.5" customHeight="1">
      <c r="A815" s="27">
        <v>814</v>
      </c>
      <c r="B815" s="37" t="s">
        <v>1003</v>
      </c>
      <c r="C815" s="29" t="s">
        <v>7</v>
      </c>
      <c r="D815" s="28" t="s">
        <v>68</v>
      </c>
      <c r="E815" s="28" t="s">
        <v>1262</v>
      </c>
      <c r="F815" s="28" t="s">
        <v>559</v>
      </c>
      <c r="G815" s="28" t="s">
        <v>1014</v>
      </c>
      <c r="H815" s="28" t="s">
        <v>1778</v>
      </c>
      <c r="I815" s="92" t="s">
        <v>1809</v>
      </c>
      <c r="J815" s="93" t="s">
        <v>1412</v>
      </c>
      <c r="K815" s="17" t="str">
        <f t="array" ref="K815">CONCATENATE("(",A815,",",VLOOKUP(B815,Núcleo!B$2:E$11,4,TRUE),",",VLOOKUP(C815,'Tipo de Processo'!B$2:D$55,3,TRUE),",",VLOOKUP(D815,'Termo Geral'!B$2:D$173,3,TRUE),",",VLOOKUP(E815,'Termo Específico'!B$2:D$301,3,TRUE),",",MATCH(TRUE,Documento!B$2:B$998=F815,0),",",IF(G815="Complementar",0,1),",",IF(H815="","NULL",CONCATENATE("'",H815,"'")),",",I815,",",IF(J815="baixa","'BAIXA'",IF(J815="média","'MEDIA'",IF(J815="alta","'ALTA'","NULL"))),"),")</f>
        <v>(814,1,48,171,1,358,0,'Somente é possível intimar o servidor acusado por meio eletrônico, através do e-mail institucional?',0,'MEDIA'),</v>
      </c>
    </row>
    <row r="816" spans="1:11" ht="64.5" customHeight="1">
      <c r="A816" s="27">
        <v>815</v>
      </c>
      <c r="B816" s="37" t="s">
        <v>1003</v>
      </c>
      <c r="C816" s="29" t="s">
        <v>7</v>
      </c>
      <c r="D816" s="28" t="s">
        <v>68</v>
      </c>
      <c r="E816" s="28" t="s">
        <v>1263</v>
      </c>
      <c r="F816" s="28" t="s">
        <v>559</v>
      </c>
      <c r="G816" s="28" t="s">
        <v>1014</v>
      </c>
      <c r="H816" s="28" t="s">
        <v>1778</v>
      </c>
      <c r="I816" s="92" t="s">
        <v>1809</v>
      </c>
      <c r="J816" s="93" t="s">
        <v>1412</v>
      </c>
      <c r="K816" s="17" t="str">
        <f t="array" ref="K816">CONCATENATE("(",A816,",",VLOOKUP(B816,Núcleo!B$2:E$11,4,TRUE),",",VLOOKUP(C816,'Tipo de Processo'!B$2:D$55,3,TRUE),",",VLOOKUP(D816,'Termo Geral'!B$2:D$173,3,TRUE),",",VLOOKUP(E816,'Termo Específico'!B$2:D$301,3,TRUE),",",MATCH(TRUE,Documento!B$2:B$998=F816,0),",",IF(G816="Complementar",0,1),",",IF(H816="","NULL",CONCATENATE("'",H816,"'")),",",I816,",",IF(J816="baixa","'BAIXA'",IF(J816="média","'MEDIA'",IF(J816="alta","'ALTA'","NULL"))),"),")</f>
        <v>(815,1,48,171,4,358,0,'Somente é possível intimar o servidor acusado por meio eletrônico, através do e-mail institucional?',0,'MEDIA'),</v>
      </c>
    </row>
    <row r="817" spans="1:11" ht="64.5" customHeight="1">
      <c r="A817" s="27">
        <v>816</v>
      </c>
      <c r="B817" s="37" t="s">
        <v>1003</v>
      </c>
      <c r="C817" s="29" t="s">
        <v>7</v>
      </c>
      <c r="D817" s="29" t="s">
        <v>68</v>
      </c>
      <c r="E817" s="29" t="s">
        <v>1264</v>
      </c>
      <c r="F817" s="28" t="s">
        <v>559</v>
      </c>
      <c r="G817" s="28" t="s">
        <v>1014</v>
      </c>
      <c r="H817" s="28" t="s">
        <v>1778</v>
      </c>
      <c r="I817" s="92" t="s">
        <v>1809</v>
      </c>
      <c r="J817" s="93" t="s">
        <v>1412</v>
      </c>
      <c r="K817" s="17" t="str">
        <f t="array" ref="K817">CONCATENATE("(",A817,",",VLOOKUP(B817,Núcleo!B$2:E$11,4,TRUE),",",VLOOKUP(C817,'Tipo de Processo'!B$2:D$55,3,TRUE),",",VLOOKUP(D817,'Termo Geral'!B$2:D$173,3,TRUE),",",VLOOKUP(E817,'Termo Específico'!B$2:D$301,3,TRUE),",",MATCH(TRUE,Documento!B$2:B$998=F817,0),",",IF(G817="Complementar",0,1),",",IF(H817="","NULL",CONCATENATE("'",H817,"'")),",",I817,",",IF(J817="baixa","'BAIXA'",IF(J817="média","'MEDIA'",IF(J817="alta","'ALTA'","NULL"))),"),")</f>
        <v>(816,1,48,171,136,358,0,'Somente é possível intimar o servidor acusado por meio eletrônico, através do e-mail institucional?',0,'MEDIA'),</v>
      </c>
    </row>
    <row r="818" spans="1:11" ht="64.5" customHeight="1">
      <c r="A818" s="27">
        <v>817</v>
      </c>
      <c r="B818" s="37" t="s">
        <v>1003</v>
      </c>
      <c r="C818" s="29" t="s">
        <v>9</v>
      </c>
      <c r="D818" s="28" t="s">
        <v>9</v>
      </c>
      <c r="E818" s="28" t="s">
        <v>240</v>
      </c>
      <c r="F818" s="28" t="s">
        <v>559</v>
      </c>
      <c r="G818" s="28" t="s">
        <v>1014</v>
      </c>
      <c r="H818" s="28" t="s">
        <v>1778</v>
      </c>
      <c r="I818" s="92" t="s">
        <v>1809</v>
      </c>
      <c r="J818" s="93" t="s">
        <v>1410</v>
      </c>
      <c r="K818" s="17" t="str">
        <f t="array" ref="K818">CONCATENATE("(",A818,",",VLOOKUP(B818,Núcleo!B$2:E$11,4,TRUE),",",VLOOKUP(C818,'Tipo de Processo'!B$2:D$55,3,TRUE),",",VLOOKUP(D818,'Termo Geral'!B$2:D$173,3,TRUE),",",VLOOKUP(E818,'Termo Específico'!B$2:D$301,3,TRUE),",",MATCH(TRUE,Documento!B$2:B$998=F818,0),",",IF(G818="Complementar",0,1),",",IF(H818="","NULL",CONCATENATE("'",H818,"'")),",",I818,",",IF(J818="baixa","'BAIXA'",IF(J818="média","'MEDIA'",IF(J818="alta","'ALTA'","NULL"))),"),")</f>
        <v>(817,1,54,139,135,358,0,'Somente é possível intimar o servidor acusado por meio eletrônico, através do e-mail institucional?',0,'ALTA'),</v>
      </c>
    </row>
    <row r="819" spans="1:11" ht="64.5" customHeight="1">
      <c r="A819" s="27">
        <v>818</v>
      </c>
      <c r="B819" s="37" t="s">
        <v>1003</v>
      </c>
      <c r="C819" s="47" t="s">
        <v>3</v>
      </c>
      <c r="D819" s="29" t="s">
        <v>3</v>
      </c>
      <c r="E819" s="29" t="s">
        <v>228</v>
      </c>
      <c r="F819" s="28" t="s">
        <v>373</v>
      </c>
      <c r="G819" s="28" t="s">
        <v>1014</v>
      </c>
      <c r="H819" s="28" t="s">
        <v>1779</v>
      </c>
      <c r="I819" s="92" t="s">
        <v>1809</v>
      </c>
      <c r="J819" s="93" t="s">
        <v>1410</v>
      </c>
      <c r="K819" s="17" t="str">
        <f t="array" ref="K819">CONCATENATE("(",A819,",",VLOOKUP(B819,Núcleo!B$2:E$11,4,TRUE),",",VLOOKUP(C819,'Tipo de Processo'!B$2:D$55,3,TRUE),",",VLOOKUP(D819,'Termo Geral'!B$2:D$173,3,TRUE),",",VLOOKUP(E819,'Termo Específico'!B$2:D$301,3,TRUE),",",MATCH(TRUE,Documento!B$2:B$998=F819,0),",",IF(G819="Complementar",0,1),",",IF(H819="","NULL",CONCATENATE("'",H819,"'")),",",I819,",",IF(J819="baixa","'BAIXA'",IF(J819="média","'MEDIA'",IF(J819="alta","'ALTA'","NULL"))),"),")</f>
        <v>(818,1,1,138,27,356,0,'Somente é possível realizar a intimação eletrônica da testemunha que é agente público estadual, através do e-mail institucional do mesmo?',0,'ALTA'),</v>
      </c>
    </row>
    <row r="820" spans="1:11" ht="64.5" customHeight="1">
      <c r="A820" s="27">
        <v>819</v>
      </c>
      <c r="B820" s="37" t="s">
        <v>1003</v>
      </c>
      <c r="C820" s="29" t="s">
        <v>3</v>
      </c>
      <c r="D820" s="28" t="s">
        <v>3</v>
      </c>
      <c r="E820" s="29" t="s">
        <v>230</v>
      </c>
      <c r="F820" s="29" t="s">
        <v>373</v>
      </c>
      <c r="G820" s="28" t="s">
        <v>1014</v>
      </c>
      <c r="H820" s="28" t="s">
        <v>1779</v>
      </c>
      <c r="I820" s="92" t="s">
        <v>1809</v>
      </c>
      <c r="J820" s="92" t="s">
        <v>1412</v>
      </c>
      <c r="K820" s="17" t="str">
        <f t="array" ref="K820">CONCATENATE("(",A820,",",VLOOKUP(B820,Núcleo!B$2:E$11,4,TRUE),",",VLOOKUP(C820,'Tipo de Processo'!B$2:D$55,3,TRUE),",",VLOOKUP(D820,'Termo Geral'!B$2:D$173,3,TRUE),",",VLOOKUP(E820,'Termo Específico'!B$2:D$301,3,TRUE),",",MATCH(TRUE,Documento!B$2:B$998=F820,0),",",IF(G820="Complementar",0,1),",",IF(H820="","NULL",CONCATENATE("'",H820,"'")),",",I820,",",IF(J820="baixa","'BAIXA'",IF(J820="média","'MEDIA'",IF(J820="alta","'ALTA'","NULL"))),"),")</f>
        <v>(819,1,1,138,219,356,0,'Somente é possível realizar a intimação eletrônica da testemunha que é agente público estadual, através do e-mail institucional do mesmo?',0,'MEDIA'),</v>
      </c>
    </row>
    <row r="821" spans="1:11" ht="64.5" customHeight="1">
      <c r="A821" s="27">
        <v>820</v>
      </c>
      <c r="B821" s="37" t="s">
        <v>1003</v>
      </c>
      <c r="C821" s="29" t="s">
        <v>9</v>
      </c>
      <c r="D821" s="28" t="s">
        <v>9</v>
      </c>
      <c r="E821" s="28" t="s">
        <v>240</v>
      </c>
      <c r="F821" s="28" t="s">
        <v>373</v>
      </c>
      <c r="G821" s="28" t="s">
        <v>1014</v>
      </c>
      <c r="H821" s="28" t="s">
        <v>1779</v>
      </c>
      <c r="I821" s="92" t="s">
        <v>1809</v>
      </c>
      <c r="J821" s="93" t="s">
        <v>1410</v>
      </c>
      <c r="K821" s="17" t="str">
        <f t="array" ref="K821">CONCATENATE("(",A821,",",VLOOKUP(B821,Núcleo!B$2:E$11,4,TRUE),",",VLOOKUP(C821,'Tipo de Processo'!B$2:D$55,3,TRUE),",",VLOOKUP(D821,'Termo Geral'!B$2:D$173,3,TRUE),",",VLOOKUP(E821,'Termo Específico'!B$2:D$301,3,TRUE),",",MATCH(TRUE,Documento!B$2:B$998=F821,0),",",IF(G821="Complementar",0,1),",",IF(H821="","NULL",CONCATENATE("'",H821,"'")),",",I821,",",IF(J821="baixa","'BAIXA'",IF(J821="média","'MEDIA'",IF(J821="alta","'ALTA'","NULL"))),"),")</f>
        <v>(820,1,54,139,135,356,0,'Somente é possível realizar a intimação eletrônica da testemunha que é agente público estadual, através do e-mail institucional do mesmo?',0,'ALTA'),</v>
      </c>
    </row>
    <row r="822" spans="1:11" ht="64.5" customHeight="1">
      <c r="A822" s="27">
        <v>821</v>
      </c>
      <c r="B822" s="37" t="s">
        <v>1003</v>
      </c>
      <c r="C822" s="28" t="s">
        <v>3</v>
      </c>
      <c r="D822" s="29" t="s">
        <v>3</v>
      </c>
      <c r="E822" s="28" t="s">
        <v>228</v>
      </c>
      <c r="F822" s="28" t="s">
        <v>377</v>
      </c>
      <c r="G822" s="28" t="s">
        <v>1014</v>
      </c>
      <c r="H822" s="28" t="s">
        <v>1780</v>
      </c>
      <c r="I822" s="92" t="s">
        <v>1809</v>
      </c>
      <c r="J822" s="93" t="s">
        <v>1410</v>
      </c>
      <c r="K822" s="17" t="str">
        <f t="array" ref="K822">CONCATENATE("(",A822,",",VLOOKUP(B822,Núcleo!B$2:E$11,4,TRUE),",",VLOOKUP(C822,'Tipo de Processo'!B$2:D$55,3,TRUE),",",VLOOKUP(D822,'Termo Geral'!B$2:D$173,3,TRUE),",",VLOOKUP(E822,'Termo Específico'!B$2:D$301,3,TRUE),",",MATCH(TRUE,Documento!B$2:B$998=F822,0),",",IF(G822="Complementar",0,1),",",IF(H822="","NULL",CONCATENATE("'",H822,"'")),",",I822,",",IF(J822="baixa","'BAIXA'",IF(J822="média","'MEDIA'",IF(J822="alta","'ALTA'","NULL"))),"),")</f>
        <v>(821,1,1,138,27,433,0,'Este incidente é necessário para verificar a sanidade mental do acusado?',0,'ALTA'),</v>
      </c>
    </row>
    <row r="823" spans="1:11" ht="64.5" customHeight="1">
      <c r="A823" s="27">
        <v>822</v>
      </c>
      <c r="B823" s="37" t="s">
        <v>1003</v>
      </c>
      <c r="C823" s="29" t="s">
        <v>3</v>
      </c>
      <c r="D823" s="28" t="s">
        <v>3</v>
      </c>
      <c r="E823" s="29" t="s">
        <v>229</v>
      </c>
      <c r="F823" s="29" t="s">
        <v>351</v>
      </c>
      <c r="G823" s="28" t="s">
        <v>1014</v>
      </c>
      <c r="H823" s="29" t="s">
        <v>1781</v>
      </c>
      <c r="I823" s="92" t="s">
        <v>1809</v>
      </c>
      <c r="J823" s="92" t="s">
        <v>1411</v>
      </c>
      <c r="K823" s="17" t="str">
        <f t="array" ref="K823">CONCATENATE("(",A823,",",VLOOKUP(B823,Núcleo!B$2:E$11,4,TRUE),",",VLOOKUP(C823,'Tipo de Processo'!B$2:D$55,3,TRUE),",",VLOOKUP(D823,'Termo Geral'!B$2:D$173,3,TRUE),",",VLOOKUP(E823,'Termo Específico'!B$2:D$301,3,TRUE),",",MATCH(TRUE,Documento!B$2:B$998=F823,0),",",IF(G823="Complementar",0,1),",",IF(H823="","NULL",CONCATENATE("'",H823,"'")),",",I823,",",IF(J823="baixa","'BAIXA'",IF(J823="média","'MEDIA'",IF(J823="alta","'ALTA'","NULL"))),"),")</f>
        <v>(822,1,1,138,218,791,0,'Esse processo existe antes do PAD?',0,'BAIXA'),</v>
      </c>
    </row>
    <row r="824" spans="1:11" ht="64.5" customHeight="1">
      <c r="A824" s="27">
        <v>823</v>
      </c>
      <c r="B824" s="37" t="s">
        <v>1003</v>
      </c>
      <c r="C824" s="47" t="s">
        <v>3</v>
      </c>
      <c r="D824" s="29" t="s">
        <v>3</v>
      </c>
      <c r="E824" s="28" t="s">
        <v>230</v>
      </c>
      <c r="F824" s="29" t="s">
        <v>351</v>
      </c>
      <c r="G824" s="28" t="s">
        <v>1014</v>
      </c>
      <c r="H824" s="29" t="s">
        <v>1781</v>
      </c>
      <c r="I824" s="92" t="s">
        <v>1809</v>
      </c>
      <c r="J824" s="92" t="s">
        <v>1412</v>
      </c>
      <c r="K824" s="17" t="str">
        <f t="array" ref="K824">CONCATENATE("(",A824,",",VLOOKUP(B824,Núcleo!B$2:E$11,4,TRUE),",",VLOOKUP(C824,'Tipo de Processo'!B$2:D$55,3,TRUE),",",VLOOKUP(D824,'Termo Geral'!B$2:D$173,3,TRUE),",",VLOOKUP(E824,'Termo Específico'!B$2:D$301,3,TRUE),",",MATCH(TRUE,Documento!B$2:B$998=F824,0),",",IF(G824="Complementar",0,1),",",IF(H824="","NULL",CONCATENATE("'",H824,"'")),",",I824,",",IF(J824="baixa","'BAIXA'",IF(J824="média","'MEDIA'",IF(J824="alta","'ALTA'","NULL"))),"),")</f>
        <v>(823,1,1,138,219,791,0,'Esse processo existe antes do PAD?',0,'MEDIA'),</v>
      </c>
    </row>
    <row r="825" spans="1:11" ht="64.5" customHeight="1">
      <c r="A825" s="27">
        <v>824</v>
      </c>
      <c r="B825" s="37" t="s">
        <v>1003</v>
      </c>
      <c r="C825" s="47" t="s">
        <v>3</v>
      </c>
      <c r="D825" s="29" t="s">
        <v>3</v>
      </c>
      <c r="E825" s="28" t="s">
        <v>231</v>
      </c>
      <c r="F825" s="29" t="s">
        <v>351</v>
      </c>
      <c r="G825" s="28" t="s">
        <v>1014</v>
      </c>
      <c r="H825" s="29" t="s">
        <v>1781</v>
      </c>
      <c r="I825" s="92" t="s">
        <v>1809</v>
      </c>
      <c r="J825" s="93" t="s">
        <v>1410</v>
      </c>
      <c r="K825" s="17" t="str">
        <f t="array" ref="K825">CONCATENATE("(",A825,",",VLOOKUP(B825,Núcleo!B$2:E$11,4,TRUE),",",VLOOKUP(C825,'Tipo de Processo'!B$2:D$55,3,TRUE),",",VLOOKUP(D825,'Termo Geral'!B$2:D$173,3,TRUE),",",VLOOKUP(E825,'Termo Específico'!B$2:D$301,3,TRUE),",",MATCH(TRUE,Documento!B$2:B$998=F825,0),",",IF(G825="Complementar",0,1),",",IF(H825="","NULL",CONCATENATE("'",H825,"'")),",",I825,",",IF(J825="baixa","'BAIXA'",IF(J825="média","'MEDIA'",IF(J825="alta","'ALTA'","NULL"))),"),")</f>
        <v>(824,1,1,138,221,791,0,'Esse processo existe antes do PAD?',0,'ALTA'),</v>
      </c>
    </row>
    <row r="826" spans="1:11" ht="64.5" customHeight="1">
      <c r="A826" s="27">
        <v>825</v>
      </c>
      <c r="B826" s="37" t="s">
        <v>1003</v>
      </c>
      <c r="C826" s="28" t="s">
        <v>7</v>
      </c>
      <c r="D826" s="28" t="s">
        <v>68</v>
      </c>
      <c r="E826" s="28" t="s">
        <v>238</v>
      </c>
      <c r="F826" s="28" t="s">
        <v>351</v>
      </c>
      <c r="G826" s="28" t="s">
        <v>1014</v>
      </c>
      <c r="H826" s="29" t="s">
        <v>1781</v>
      </c>
      <c r="I826" s="92" t="s">
        <v>1809</v>
      </c>
      <c r="J826" s="93" t="s">
        <v>1412</v>
      </c>
      <c r="K826" s="17" t="str">
        <f t="array" ref="K826">CONCATENATE("(",A826,",",VLOOKUP(B826,Núcleo!B$2:E$11,4,TRUE),",",VLOOKUP(C826,'Tipo de Processo'!B$2:D$55,3,TRUE),",",VLOOKUP(D826,'Termo Geral'!B$2:D$173,3,TRUE),",",VLOOKUP(E826,'Termo Específico'!B$2:D$301,3,TRUE),",",MATCH(TRUE,Documento!B$2:B$998=F826,0),",",IF(G826="Complementar",0,1),",",IF(H826="","NULL",CONCATENATE("'",H826,"'")),",",I826,",",IF(J826="baixa","'BAIXA'",IF(J826="média","'MEDIA'",IF(J826="alta","'ALTA'","NULL"))),"),")</f>
        <v>(825,1,48,171,228,791,0,'Esse processo existe antes do PAD?',0,'MEDIA'),</v>
      </c>
    </row>
    <row r="827" spans="1:11" ht="64.5" customHeight="1">
      <c r="A827" s="27">
        <v>826</v>
      </c>
      <c r="B827" s="37" t="s">
        <v>1003</v>
      </c>
      <c r="C827" s="47" t="s">
        <v>7</v>
      </c>
      <c r="D827" s="29" t="s">
        <v>68</v>
      </c>
      <c r="E827" s="28" t="s">
        <v>1262</v>
      </c>
      <c r="F827" s="28" t="s">
        <v>351</v>
      </c>
      <c r="G827" s="28" t="s">
        <v>1014</v>
      </c>
      <c r="H827" s="29" t="s">
        <v>1781</v>
      </c>
      <c r="I827" s="92" t="s">
        <v>1809</v>
      </c>
      <c r="J827" s="93" t="s">
        <v>1412</v>
      </c>
      <c r="K827" s="17" t="str">
        <f t="array" ref="K827">CONCATENATE("(",A827,",",VLOOKUP(B827,Núcleo!B$2:E$11,4,TRUE),",",VLOOKUP(C827,'Tipo de Processo'!B$2:D$55,3,TRUE),",",VLOOKUP(D827,'Termo Geral'!B$2:D$173,3,TRUE),",",VLOOKUP(E827,'Termo Específico'!B$2:D$301,3,TRUE),",",MATCH(TRUE,Documento!B$2:B$998=F827,0),",",IF(G827="Complementar",0,1),",",IF(H827="","NULL",CONCATENATE("'",H827,"'")),",",I827,",",IF(J827="baixa","'BAIXA'",IF(J827="média","'MEDIA'",IF(J827="alta","'ALTA'","NULL"))),"),")</f>
        <v>(826,1,48,171,1,791,0,'Esse processo existe antes do PAD?',0,'MEDIA'),</v>
      </c>
    </row>
    <row r="828" spans="1:11" ht="64.5" customHeight="1">
      <c r="A828" s="27">
        <v>827</v>
      </c>
      <c r="B828" s="37" t="s">
        <v>1003</v>
      </c>
      <c r="C828" s="29" t="s">
        <v>7</v>
      </c>
      <c r="D828" s="28" t="s">
        <v>68</v>
      </c>
      <c r="E828" s="28" t="s">
        <v>1263</v>
      </c>
      <c r="F828" s="28" t="s">
        <v>351</v>
      </c>
      <c r="G828" s="28" t="s">
        <v>1014</v>
      </c>
      <c r="H828" s="29" t="s">
        <v>1781</v>
      </c>
      <c r="I828" s="92" t="s">
        <v>1809</v>
      </c>
      <c r="J828" s="93" t="s">
        <v>1412</v>
      </c>
      <c r="K828" s="17" t="str">
        <f t="array" ref="K828">CONCATENATE("(",A828,",",VLOOKUP(B828,Núcleo!B$2:E$11,4,TRUE),",",VLOOKUP(C828,'Tipo de Processo'!B$2:D$55,3,TRUE),",",VLOOKUP(D828,'Termo Geral'!B$2:D$173,3,TRUE),",",VLOOKUP(E828,'Termo Específico'!B$2:D$301,3,TRUE),",",MATCH(TRUE,Documento!B$2:B$998=F828,0),",",IF(G828="Complementar",0,1),",",IF(H828="","NULL",CONCATENATE("'",H828,"'")),",",I828,",",IF(J828="baixa","'BAIXA'",IF(J828="média","'MEDIA'",IF(J828="alta","'ALTA'","NULL"))),"),")</f>
        <v>(827,1,48,171,4,791,0,'Esse processo existe antes do PAD?',0,'MEDIA'),</v>
      </c>
    </row>
    <row r="829" spans="1:11" ht="64.5" customHeight="1">
      <c r="A829" s="27">
        <v>828</v>
      </c>
      <c r="B829" s="37" t="s">
        <v>1003</v>
      </c>
      <c r="C829" s="29" t="s">
        <v>7</v>
      </c>
      <c r="D829" s="28" t="s">
        <v>68</v>
      </c>
      <c r="E829" s="28" t="s">
        <v>1264</v>
      </c>
      <c r="F829" s="28" t="s">
        <v>351</v>
      </c>
      <c r="G829" s="28" t="s">
        <v>1014</v>
      </c>
      <c r="H829" s="29" t="s">
        <v>1781</v>
      </c>
      <c r="I829" s="92" t="s">
        <v>1809</v>
      </c>
      <c r="J829" s="93" t="s">
        <v>1412</v>
      </c>
      <c r="K829" s="17" t="str">
        <f t="array" ref="K829">CONCATENATE("(",A829,",",VLOOKUP(B829,Núcleo!B$2:E$11,4,TRUE),",",VLOOKUP(C829,'Tipo de Processo'!B$2:D$55,3,TRUE),",",VLOOKUP(D829,'Termo Geral'!B$2:D$173,3,TRUE),",",VLOOKUP(E829,'Termo Específico'!B$2:D$301,3,TRUE),",",MATCH(TRUE,Documento!B$2:B$998=F829,0),",",IF(G829="Complementar",0,1),",",IF(H829="","NULL",CONCATENATE("'",H829,"'")),",",I829,",",IF(J829="baixa","'BAIXA'",IF(J829="média","'MEDIA'",IF(J829="alta","'ALTA'","NULL"))),"),")</f>
        <v>(828,1,48,171,136,791,0,'Esse processo existe antes do PAD?',0,'MEDIA'),</v>
      </c>
    </row>
    <row r="830" spans="1:11" ht="64.5" customHeight="1">
      <c r="A830" s="27">
        <v>829</v>
      </c>
      <c r="B830" s="37" t="s">
        <v>1003</v>
      </c>
      <c r="C830" s="29" t="s">
        <v>10</v>
      </c>
      <c r="D830" s="29" t="s">
        <v>10</v>
      </c>
      <c r="E830" s="29" t="s">
        <v>243</v>
      </c>
      <c r="F830" s="23" t="s">
        <v>351</v>
      </c>
      <c r="G830" s="28" t="s">
        <v>1014</v>
      </c>
      <c r="H830" s="29" t="s">
        <v>1781</v>
      </c>
      <c r="I830" s="92" t="s">
        <v>1809</v>
      </c>
      <c r="J830" s="92" t="s">
        <v>1411</v>
      </c>
      <c r="K830" s="17" t="str">
        <f t="array" ref="K830">CONCATENATE("(",A830,",",VLOOKUP(B830,Núcleo!B$2:E$11,4,TRUE),",",VLOOKUP(C830,'Tipo de Processo'!B$2:D$55,3,TRUE),",",VLOOKUP(D830,'Termo Geral'!B$2:D$173,3,TRUE),",",VLOOKUP(E830,'Termo Específico'!B$2:D$301,3,TRUE),",",MATCH(TRUE,Documento!B$2:B$998=F830,0),",",IF(G830="Complementar",0,1),",",IF(H830="","NULL",CONCATENATE("'",H830,"'")),",",I830,",",IF(J830="baixa","'BAIXA'",IF(J830="média","'MEDIA'",IF(J830="alta","'ALTA'","NULL"))),"),")</f>
        <v>(829,1,54,141,250,791,0,'Esse processo existe antes do PAD?',0,'BAIXA'),</v>
      </c>
    </row>
    <row r="831" spans="1:11" ht="64.5" customHeight="1">
      <c r="A831" s="27">
        <v>830</v>
      </c>
      <c r="B831" s="37" t="s">
        <v>1003</v>
      </c>
      <c r="C831" s="29" t="s">
        <v>9</v>
      </c>
      <c r="D831" s="29" t="s">
        <v>9</v>
      </c>
      <c r="E831" s="29" t="s">
        <v>240</v>
      </c>
      <c r="F831" s="28" t="s">
        <v>351</v>
      </c>
      <c r="G831" s="28" t="s">
        <v>1014</v>
      </c>
      <c r="H831" s="28" t="s">
        <v>1782</v>
      </c>
      <c r="I831" s="92" t="s">
        <v>1809</v>
      </c>
      <c r="J831" s="93" t="s">
        <v>1410</v>
      </c>
      <c r="K831" s="17" t="str">
        <f t="array" ref="K831">CONCATENATE("(",A831,",",VLOOKUP(B831,Núcleo!B$2:E$11,4,TRUE),",",VLOOKUP(C831,'Tipo de Processo'!B$2:D$55,3,TRUE),",",VLOOKUP(D831,'Termo Geral'!B$2:D$173,3,TRUE),",",VLOOKUP(E831,'Termo Específico'!B$2:D$301,3,TRUE),",",MATCH(TRUE,Documento!B$2:B$998=F831,0),",",IF(G831="Complementar",0,1),",",IF(H831="","NULL",CONCATENATE("'",H831,"'")),",",I831,",",IF(J831="baixa","'BAIXA'",IF(J831="média","'MEDIA'",IF(J831="alta","'ALTA'","NULL"))),"),")</f>
        <v>(830,1,54,139,135,791,0,'Esse processo exite antes do PDS?',0,'ALTA'),</v>
      </c>
    </row>
    <row r="832" spans="1:11" ht="64.5" customHeight="1">
      <c r="A832" s="27">
        <v>831</v>
      </c>
      <c r="B832" s="37" t="s">
        <v>1003</v>
      </c>
      <c r="C832" s="28" t="s">
        <v>0</v>
      </c>
      <c r="D832" s="28" t="s">
        <v>59</v>
      </c>
      <c r="E832" s="28" t="s">
        <v>59</v>
      </c>
      <c r="F832" s="28" t="s">
        <v>413</v>
      </c>
      <c r="G832" s="28" t="s">
        <v>1014</v>
      </c>
      <c r="H832" s="28" t="s">
        <v>1783</v>
      </c>
      <c r="I832" s="92" t="s">
        <v>1809</v>
      </c>
      <c r="J832" s="93" t="s">
        <v>1410</v>
      </c>
      <c r="K832" s="17" t="str">
        <f t="array" ref="K832">CONCATENATE("(",A832,",",VLOOKUP(B832,Núcleo!B$2:E$11,4,TRUE),",",VLOOKUP(C832,'Tipo de Processo'!B$2:D$55,3,TRUE),",",VLOOKUP(D832,'Termo Geral'!B$2:D$173,3,TRUE),",",VLOOKUP(E832,'Termo Específico'!B$2:D$301,3,TRUE),",",MATCH(TRUE,Documento!B$2:B$998=F832,0),",",IF(G832="Complementar",0,1),",",IF(H832="","NULL",CONCATENATE("'",H832,"'")),",",I832,",",IF(J832="baixa","'BAIXA'",IF(J832="média","'MEDIA'",IF(J832="alta","'ALTA'","NULL"))),"),")</f>
        <v>(831,1,8,140,236,790,0,'Esse processo existe antes do processo ético?',0,'ALTA'),</v>
      </c>
    </row>
    <row r="833" spans="1:11" ht="64.5" customHeight="1">
      <c r="A833" s="27">
        <v>832</v>
      </c>
      <c r="B833" s="37" t="s">
        <v>1003</v>
      </c>
      <c r="C833" s="29" t="s">
        <v>10</v>
      </c>
      <c r="D833" s="29" t="s">
        <v>10</v>
      </c>
      <c r="E833" s="29" t="s">
        <v>241</v>
      </c>
      <c r="F833" s="29" t="s">
        <v>351</v>
      </c>
      <c r="G833" s="28" t="s">
        <v>1014</v>
      </c>
      <c r="H833" s="28" t="s">
        <v>1785</v>
      </c>
      <c r="I833" s="92" t="s">
        <v>1809</v>
      </c>
      <c r="J833" s="93" t="s">
        <v>1411</v>
      </c>
      <c r="K833" s="17" t="str">
        <f t="array" ref="K833">CONCATENATE("(",A833,",",VLOOKUP(B833,Núcleo!B$2:E$11,4,TRUE),",",VLOOKUP(C833,'Tipo de Processo'!B$2:D$55,3,TRUE),",",VLOOKUP(D833,'Termo Geral'!B$2:D$173,3,TRUE),",",VLOOKUP(E833,'Termo Específico'!B$2:D$301,3,TRUE),",",MATCH(TRUE,Documento!B$2:B$998=F833,0),",",IF(G833="Complementar",0,1),",",IF(H833="","NULL",CONCATENATE("'",H833,"'")),",",I833,",",IF(J833="baixa","'BAIXA'",IF(J833="média","'MEDIA'",IF(J833="alta","'ALTA'","NULL"))),"),")</f>
        <v>(832,1,54,141,217,791,0,'Esse processo existe antes do processo sancionatório?',0,'BAIXA'),</v>
      </c>
    </row>
    <row r="834" spans="1:11" ht="64.5" customHeight="1">
      <c r="A834" s="27">
        <v>833</v>
      </c>
      <c r="B834" s="37" t="s">
        <v>1003</v>
      </c>
      <c r="C834" s="29" t="s">
        <v>10</v>
      </c>
      <c r="D834" s="29" t="s">
        <v>10</v>
      </c>
      <c r="E834" s="29" t="s">
        <v>242</v>
      </c>
      <c r="F834" s="41" t="s">
        <v>351</v>
      </c>
      <c r="G834" s="28" t="s">
        <v>1014</v>
      </c>
      <c r="H834" s="28" t="s">
        <v>1786</v>
      </c>
      <c r="I834" s="92" t="s">
        <v>1809</v>
      </c>
      <c r="J834" s="93" t="s">
        <v>1412</v>
      </c>
      <c r="K834" s="17" t="str">
        <f t="array" ref="K834">CONCATENATE("(",A834,",",VLOOKUP(B834,Núcleo!B$2:E$11,4,TRUE),",",VLOOKUP(C834,'Tipo de Processo'!B$2:D$55,3,TRUE),",",VLOOKUP(D834,'Termo Geral'!B$2:D$173,3,TRUE),",",VLOOKUP(E834,'Termo Específico'!B$2:D$301,3,TRUE),",",MATCH(TRUE,Documento!B$2:B$998=F834,0),",",IF(G834="Complementar",0,1),",",IF(H834="","NULL",CONCATENATE("'",H834,"'")),",",I834,",",IF(J834="baixa","'BAIXA'",IF(J834="média","'MEDIA'",IF(J834="alta","'ALTA'","NULL"))),"),")</f>
        <v>(833,1,54,141,227,791,0,'Esse expediente existe antes do processo sancionatório?',0,'MEDIA'),</v>
      </c>
    </row>
    <row r="835" spans="1:11" ht="64.5" customHeight="1">
      <c r="A835" s="27">
        <v>834</v>
      </c>
      <c r="B835" s="37" t="s">
        <v>1003</v>
      </c>
      <c r="C835" s="29" t="s">
        <v>10</v>
      </c>
      <c r="D835" s="29" t="s">
        <v>10</v>
      </c>
      <c r="E835" s="29" t="s">
        <v>242</v>
      </c>
      <c r="F835" s="28" t="s">
        <v>352</v>
      </c>
      <c r="G835" s="28" t="s">
        <v>1014</v>
      </c>
      <c r="H835" s="28" t="s">
        <v>1786</v>
      </c>
      <c r="I835" s="92" t="s">
        <v>1809</v>
      </c>
      <c r="J835" s="93" t="s">
        <v>1412</v>
      </c>
      <c r="K835" s="17" t="str">
        <f t="array" ref="K835">CONCATENATE("(",A835,",",VLOOKUP(B835,Núcleo!B$2:E$11,4,TRUE),",",VLOOKUP(C835,'Tipo de Processo'!B$2:D$55,3,TRUE),",",VLOOKUP(D835,'Termo Geral'!B$2:D$173,3,TRUE),",",VLOOKUP(E835,'Termo Específico'!B$2:D$301,3,TRUE),",",MATCH(TRUE,Documento!B$2:B$998=F835,0),",",IF(G835="Complementar",0,1),",",IF(H835="","NULL",CONCATENATE("'",H835,"'")),",",I835,",",IF(J835="baixa","'BAIXA'",IF(J835="média","'MEDIA'",IF(J835="alta","'ALTA'","NULL"))),"),")</f>
        <v>(834,1,54,141,227,794,0,'Esse expediente existe antes do processo sancionatório?',0,'MEDIA'),</v>
      </c>
    </row>
    <row r="836" spans="1:11" ht="64.5" customHeight="1">
      <c r="A836" s="27">
        <v>835</v>
      </c>
      <c r="B836" s="37" t="s">
        <v>1003</v>
      </c>
      <c r="C836" s="29" t="s">
        <v>10</v>
      </c>
      <c r="D836" s="29" t="s">
        <v>10</v>
      </c>
      <c r="E836" s="29" t="s">
        <v>242</v>
      </c>
      <c r="F836" s="28" t="s">
        <v>603</v>
      </c>
      <c r="G836" s="28" t="s">
        <v>1014</v>
      </c>
      <c r="H836" s="28" t="s">
        <v>1786</v>
      </c>
      <c r="I836" s="92" t="s">
        <v>1809</v>
      </c>
      <c r="J836" s="93" t="s">
        <v>1412</v>
      </c>
      <c r="K836" s="17" t="str">
        <f t="array" ref="K836">CONCATENATE("(",A836,",",VLOOKUP(B836,Núcleo!B$2:E$11,4,TRUE),",",VLOOKUP(C836,'Tipo de Processo'!B$2:D$55,3,TRUE),",",VLOOKUP(D836,'Termo Geral'!B$2:D$173,3,TRUE),",",VLOOKUP(E836,'Termo Específico'!B$2:D$301,3,TRUE),",",MATCH(TRUE,Documento!B$2:B$998=F836,0),",",IF(G836="Complementar",0,1),",",IF(H836="","NULL",CONCATENATE("'",H836,"'")),",",I836,",",IF(J836="baixa","'BAIXA'",IF(J836="média","'MEDIA'",IF(J836="alta","'ALTA'","NULL"))),"),")</f>
        <v>(835,1,54,141,227,975,0,'Esse expediente existe antes do processo sancionatório?',0,'MEDIA'),</v>
      </c>
    </row>
    <row r="837" spans="1:11" ht="64.5" customHeight="1">
      <c r="A837" s="27">
        <v>836</v>
      </c>
      <c r="B837" s="37" t="s">
        <v>1003</v>
      </c>
      <c r="C837" s="29" t="s">
        <v>10</v>
      </c>
      <c r="D837" s="29" t="s">
        <v>10</v>
      </c>
      <c r="E837" s="29" t="s">
        <v>242</v>
      </c>
      <c r="F837" s="28" t="s">
        <v>542</v>
      </c>
      <c r="G837" s="28" t="s">
        <v>1014</v>
      </c>
      <c r="H837" s="28" t="s">
        <v>1786</v>
      </c>
      <c r="I837" s="92" t="s">
        <v>1809</v>
      </c>
      <c r="J837" s="93" t="s">
        <v>1412</v>
      </c>
      <c r="K837" s="17" t="str">
        <f t="array" ref="K837">CONCATENATE("(",A837,",",VLOOKUP(B837,Núcleo!B$2:E$11,4,TRUE),",",VLOOKUP(C837,'Tipo de Processo'!B$2:D$55,3,TRUE),",",VLOOKUP(D837,'Termo Geral'!B$2:D$173,3,TRUE),",",VLOOKUP(E837,'Termo Específico'!B$2:D$301,3,TRUE),",",MATCH(TRUE,Documento!B$2:B$998=F837,0),",",IF(G837="Complementar",0,1),",",IF(H837="","NULL",CONCATENATE("'",H837,"'")),",",I837,",",IF(J837="baixa","'BAIXA'",IF(J837="média","'MEDIA'",IF(J837="alta","'ALTA'","NULL"))),"),")</f>
        <v>(836,1,54,141,227,881,0,'Esse expediente existe antes do processo sancionatório?',0,'MEDIA'),</v>
      </c>
    </row>
    <row r="838" spans="1:11" ht="64.5" customHeight="1">
      <c r="A838" s="27">
        <v>837</v>
      </c>
      <c r="B838" s="37" t="s">
        <v>1003</v>
      </c>
      <c r="C838" s="29" t="s">
        <v>10</v>
      </c>
      <c r="D838" s="29" t="s">
        <v>10</v>
      </c>
      <c r="E838" s="29" t="s">
        <v>238</v>
      </c>
      <c r="F838" s="28" t="s">
        <v>351</v>
      </c>
      <c r="G838" s="28" t="s">
        <v>1014</v>
      </c>
      <c r="H838" s="28" t="s">
        <v>1786</v>
      </c>
      <c r="I838" s="92" t="s">
        <v>1809</v>
      </c>
      <c r="J838" s="93" t="s">
        <v>1412</v>
      </c>
      <c r="K838" s="17" t="str">
        <f t="array" ref="K838">CONCATENATE("(",A838,",",VLOOKUP(B838,Núcleo!B$2:E$11,4,TRUE),",",VLOOKUP(C838,'Tipo de Processo'!B$2:D$55,3,TRUE),",",VLOOKUP(D838,'Termo Geral'!B$2:D$173,3,TRUE),",",VLOOKUP(E838,'Termo Específico'!B$2:D$301,3,TRUE),",",MATCH(TRUE,Documento!B$2:B$998=F838,0),",",IF(G838="Complementar",0,1),",",IF(H838="","NULL",CONCATENATE("'",H838,"'")),",",I838,",",IF(J838="baixa","'BAIXA'",IF(J838="média","'MEDIA'",IF(J838="alta","'ALTA'","NULL"))),"),")</f>
        <v>(837,1,54,141,228,791,0,'Esse expediente existe antes do processo sancionatório?',0,'MEDIA'),</v>
      </c>
    </row>
    <row r="839" spans="1:11" ht="64.5" customHeight="1">
      <c r="A839" s="27">
        <v>838</v>
      </c>
      <c r="B839" s="37" t="s">
        <v>1003</v>
      </c>
      <c r="C839" s="29" t="s">
        <v>10</v>
      </c>
      <c r="D839" s="29" t="s">
        <v>10</v>
      </c>
      <c r="E839" s="29" t="s">
        <v>238</v>
      </c>
      <c r="F839" s="28" t="s">
        <v>352</v>
      </c>
      <c r="G839" s="28" t="s">
        <v>1014</v>
      </c>
      <c r="H839" s="28" t="s">
        <v>1786</v>
      </c>
      <c r="I839" s="92" t="s">
        <v>1809</v>
      </c>
      <c r="J839" s="93" t="s">
        <v>1412</v>
      </c>
      <c r="K839" s="17" t="str">
        <f t="array" ref="K839">CONCATENATE("(",A839,",",VLOOKUP(B839,Núcleo!B$2:E$11,4,TRUE),",",VLOOKUP(C839,'Tipo de Processo'!B$2:D$55,3,TRUE),",",VLOOKUP(D839,'Termo Geral'!B$2:D$173,3,TRUE),",",VLOOKUP(E839,'Termo Específico'!B$2:D$301,3,TRUE),",",MATCH(TRUE,Documento!B$2:B$998=F839,0),",",IF(G839="Complementar",0,1),",",IF(H839="","NULL",CONCATENATE("'",H839,"'")),",",I839,",",IF(J839="baixa","'BAIXA'",IF(J839="média","'MEDIA'",IF(J839="alta","'ALTA'","NULL"))),"),")</f>
        <v>(838,1,54,141,228,794,0,'Esse expediente existe antes do processo sancionatório?',0,'MEDIA'),</v>
      </c>
    </row>
    <row r="840" spans="1:11" ht="64.5" customHeight="1">
      <c r="A840" s="27">
        <v>839</v>
      </c>
      <c r="B840" s="37" t="s">
        <v>1003</v>
      </c>
      <c r="C840" s="29" t="s">
        <v>10</v>
      </c>
      <c r="D840" s="29" t="s">
        <v>10</v>
      </c>
      <c r="E840" s="29" t="s">
        <v>238</v>
      </c>
      <c r="F840" s="28" t="s">
        <v>603</v>
      </c>
      <c r="G840" s="28" t="s">
        <v>1014</v>
      </c>
      <c r="H840" s="28" t="s">
        <v>1786</v>
      </c>
      <c r="I840" s="92" t="s">
        <v>1809</v>
      </c>
      <c r="J840" s="93" t="s">
        <v>1412</v>
      </c>
      <c r="K840" s="17" t="str">
        <f t="array" ref="K840">CONCATENATE("(",A840,",",VLOOKUP(B840,Núcleo!B$2:E$11,4,TRUE),",",VLOOKUP(C840,'Tipo de Processo'!B$2:D$55,3,TRUE),",",VLOOKUP(D840,'Termo Geral'!B$2:D$173,3,TRUE),",",VLOOKUP(E840,'Termo Específico'!B$2:D$301,3,TRUE),",",MATCH(TRUE,Documento!B$2:B$998=F840,0),",",IF(G840="Complementar",0,1),",",IF(H840="","NULL",CONCATENATE("'",H840,"'")),",",I840,",",IF(J840="baixa","'BAIXA'",IF(J840="média","'MEDIA'",IF(J840="alta","'ALTA'","NULL"))),"),")</f>
        <v>(839,1,54,141,228,975,0,'Esse expediente existe antes do processo sancionatório?',0,'MEDIA'),</v>
      </c>
    </row>
    <row r="841" spans="1:11" ht="64.5" customHeight="1">
      <c r="A841" s="27">
        <v>840</v>
      </c>
      <c r="B841" s="37" t="s">
        <v>1003</v>
      </c>
      <c r="C841" s="29" t="s">
        <v>10</v>
      </c>
      <c r="D841" s="29" t="s">
        <v>10</v>
      </c>
      <c r="E841" s="29" t="s">
        <v>238</v>
      </c>
      <c r="F841" s="28" t="s">
        <v>542</v>
      </c>
      <c r="G841" s="28" t="s">
        <v>1014</v>
      </c>
      <c r="H841" s="28" t="s">
        <v>1786</v>
      </c>
      <c r="I841" s="92" t="s">
        <v>1809</v>
      </c>
      <c r="J841" s="93" t="s">
        <v>1412</v>
      </c>
      <c r="K841" s="17" t="str">
        <f t="array" ref="K841">CONCATENATE("(",A841,",",VLOOKUP(B841,Núcleo!B$2:E$11,4,TRUE),",",VLOOKUP(C841,'Tipo de Processo'!B$2:D$55,3,TRUE),",",VLOOKUP(D841,'Termo Geral'!B$2:D$173,3,TRUE),",",VLOOKUP(E841,'Termo Específico'!B$2:D$301,3,TRUE),",",MATCH(TRUE,Documento!B$2:B$998=F841,0),",",IF(G841="Complementar",0,1),",",IF(H841="","NULL",CONCATENATE("'",H841,"'")),",",I841,",",IF(J841="baixa","'BAIXA'",IF(J841="média","'MEDIA'",IF(J841="alta","'ALTA'","NULL"))),"),")</f>
        <v>(840,1,54,141,228,881,0,'Esse expediente existe antes do processo sancionatório?',0,'MEDIA'),</v>
      </c>
    </row>
    <row r="842" spans="1:11" ht="64.5" customHeight="1">
      <c r="A842" s="27">
        <v>841</v>
      </c>
      <c r="B842" s="37" t="s">
        <v>1003</v>
      </c>
      <c r="C842" s="29" t="s">
        <v>9</v>
      </c>
      <c r="D842" s="28" t="s">
        <v>9</v>
      </c>
      <c r="E842" s="28" t="s">
        <v>240</v>
      </c>
      <c r="F842" s="28" t="s">
        <v>587</v>
      </c>
      <c r="G842" s="28" t="s">
        <v>1014</v>
      </c>
      <c r="H842" s="28" t="s">
        <v>1780</v>
      </c>
      <c r="I842" s="92" t="s">
        <v>1809</v>
      </c>
      <c r="J842" s="93" t="s">
        <v>1410</v>
      </c>
      <c r="K842" s="17" t="str">
        <f t="array" ref="K842">CONCATENATE("(",A842,",",VLOOKUP(B842,Núcleo!B$2:E$11,4,TRUE),",",VLOOKUP(C842,'Tipo de Processo'!B$2:D$55,3,TRUE),",",VLOOKUP(D842,'Termo Geral'!B$2:D$173,3,TRUE),",",VLOOKUP(E842,'Termo Específico'!B$2:D$301,3,TRUE),",",MATCH(TRUE,Documento!B$2:B$998=F842,0),",",IF(G842="Complementar",0,1),",",IF(H842="","NULL",CONCATENATE("'",H842,"'")),",",I842,",",IF(J842="baixa","'BAIXA'",IF(J842="média","'MEDIA'",IF(J842="alta","'ALTA'","NULL"))),"),")</f>
        <v>(841,1,54,139,135,432,0,'Este incidente é necessário para verificar a sanidade mental do acusado?',0,'ALTA'),</v>
      </c>
    </row>
    <row r="843" spans="1:11" ht="64.5" customHeight="1">
      <c r="A843" s="27">
        <v>842</v>
      </c>
      <c r="B843" s="37" t="s">
        <v>1003</v>
      </c>
      <c r="C843" s="29" t="s">
        <v>3</v>
      </c>
      <c r="D843" s="28" t="s">
        <v>3</v>
      </c>
      <c r="E843" s="28" t="s">
        <v>229</v>
      </c>
      <c r="F843" s="29" t="s">
        <v>352</v>
      </c>
      <c r="G843" s="28" t="s">
        <v>1014</v>
      </c>
      <c r="H843" s="29" t="s">
        <v>1781</v>
      </c>
      <c r="I843" s="92" t="s">
        <v>1809</v>
      </c>
      <c r="J843" s="92" t="s">
        <v>1411</v>
      </c>
      <c r="K843" s="17" t="str">
        <f t="array" ref="K843">CONCATENATE("(",A843,",",VLOOKUP(B843,Núcleo!B$2:E$11,4,TRUE),",",VLOOKUP(C843,'Tipo de Processo'!B$2:D$55,3,TRUE),",",VLOOKUP(D843,'Termo Geral'!B$2:D$173,3,TRUE),",",VLOOKUP(E843,'Termo Específico'!B$2:D$301,3,TRUE),",",MATCH(TRUE,Documento!B$2:B$998=F843,0),",",IF(G843="Complementar",0,1),",",IF(H843="","NULL",CONCATENATE("'",H843,"'")),",",I843,",",IF(J843="baixa","'BAIXA'",IF(J843="média","'MEDIA'",IF(J843="alta","'ALTA'","NULL"))),"),")</f>
        <v>(842,1,1,138,218,794,0,'Esse processo existe antes do PAD?',0,'BAIXA'),</v>
      </c>
    </row>
    <row r="844" spans="1:11" ht="64.5" customHeight="1">
      <c r="A844" s="27">
        <v>843</v>
      </c>
      <c r="B844" s="37" t="s">
        <v>1003</v>
      </c>
      <c r="C844" s="29" t="s">
        <v>3</v>
      </c>
      <c r="D844" s="28" t="s">
        <v>3</v>
      </c>
      <c r="E844" s="28" t="s">
        <v>229</v>
      </c>
      <c r="F844" s="29" t="s">
        <v>355</v>
      </c>
      <c r="G844" s="28" t="s">
        <v>1014</v>
      </c>
      <c r="H844" s="29" t="s">
        <v>1781</v>
      </c>
      <c r="I844" s="92" t="s">
        <v>1809</v>
      </c>
      <c r="J844" s="92" t="s">
        <v>1411</v>
      </c>
      <c r="K844" s="17" t="str">
        <f t="array" ref="K844">CONCATENATE("(",A844,",",VLOOKUP(B844,Núcleo!B$2:E$11,4,TRUE),",",VLOOKUP(C844,'Tipo de Processo'!B$2:D$55,3,TRUE),",",VLOOKUP(D844,'Termo Geral'!B$2:D$173,3,TRUE),",",VLOOKUP(E844,'Termo Específico'!B$2:D$301,3,TRUE),",",MATCH(TRUE,Documento!B$2:B$998=F844,0),",",IF(G844="Complementar",0,1),",",IF(H844="","NULL",CONCATENATE("'",H844,"'")),",",I844,",",IF(J844="baixa","'BAIXA'",IF(J844="média","'MEDIA'",IF(J844="alta","'ALTA'","NULL"))),"),")</f>
        <v>(843,1,1,138,218,796,0,'Esse processo existe antes do PAD?',0,'BAIXA'),</v>
      </c>
    </row>
    <row r="845" spans="1:11" ht="64.5" customHeight="1">
      <c r="A845" s="27">
        <v>844</v>
      </c>
      <c r="B845" s="37" t="s">
        <v>1003</v>
      </c>
      <c r="C845" s="47" t="s">
        <v>3</v>
      </c>
      <c r="D845" s="29" t="s">
        <v>3</v>
      </c>
      <c r="E845" s="28" t="s">
        <v>230</v>
      </c>
      <c r="F845" s="29" t="s">
        <v>352</v>
      </c>
      <c r="G845" s="28" t="s">
        <v>1014</v>
      </c>
      <c r="H845" s="29" t="s">
        <v>1781</v>
      </c>
      <c r="I845" s="92" t="s">
        <v>1809</v>
      </c>
      <c r="J845" s="92" t="s">
        <v>1412</v>
      </c>
      <c r="K845" s="17" t="str">
        <f t="array" ref="K845">CONCATENATE("(",A845,",",VLOOKUP(B845,Núcleo!B$2:E$11,4,TRUE),",",VLOOKUP(C845,'Tipo de Processo'!B$2:D$55,3,TRUE),",",VLOOKUP(D845,'Termo Geral'!B$2:D$173,3,TRUE),",",VLOOKUP(E845,'Termo Específico'!B$2:D$301,3,TRUE),",",MATCH(TRUE,Documento!B$2:B$998=F845,0),",",IF(G845="Complementar",0,1),",",IF(H845="","NULL",CONCATENATE("'",H845,"'")),",",I845,",",IF(J845="baixa","'BAIXA'",IF(J845="média","'MEDIA'",IF(J845="alta","'ALTA'","NULL"))),"),")</f>
        <v>(844,1,1,138,219,794,0,'Esse processo existe antes do PAD?',0,'MEDIA'),</v>
      </c>
    </row>
    <row r="846" spans="1:11" ht="64.5" customHeight="1">
      <c r="A846" s="27">
        <v>845</v>
      </c>
      <c r="B846" s="37" t="s">
        <v>1003</v>
      </c>
      <c r="C846" s="29" t="s">
        <v>3</v>
      </c>
      <c r="D846" s="28" t="s">
        <v>3</v>
      </c>
      <c r="E846" s="28" t="s">
        <v>230</v>
      </c>
      <c r="F846" s="29" t="s">
        <v>355</v>
      </c>
      <c r="G846" s="28" t="s">
        <v>1014</v>
      </c>
      <c r="H846" s="29" t="s">
        <v>1781</v>
      </c>
      <c r="I846" s="92" t="s">
        <v>1809</v>
      </c>
      <c r="J846" s="92" t="s">
        <v>1412</v>
      </c>
      <c r="K846" s="17" t="str">
        <f t="array" ref="K846">CONCATENATE("(",A846,",",VLOOKUP(B846,Núcleo!B$2:E$11,4,TRUE),",",VLOOKUP(C846,'Tipo de Processo'!B$2:D$55,3,TRUE),",",VLOOKUP(D846,'Termo Geral'!B$2:D$173,3,TRUE),",",VLOOKUP(E846,'Termo Específico'!B$2:D$301,3,TRUE),",",MATCH(TRUE,Documento!B$2:B$998=F846,0),",",IF(G846="Complementar",0,1),",",IF(H846="","NULL",CONCATENATE("'",H846,"'")),",",I846,",",IF(J846="baixa","'BAIXA'",IF(J846="média","'MEDIA'",IF(J846="alta","'ALTA'","NULL"))),"),")</f>
        <v>(845,1,1,138,219,796,0,'Esse processo existe antes do PAD?',0,'MEDIA'),</v>
      </c>
    </row>
    <row r="847" spans="1:11" ht="64.5" customHeight="1">
      <c r="A847" s="27">
        <v>846</v>
      </c>
      <c r="B847" s="37" t="s">
        <v>1003</v>
      </c>
      <c r="C847" s="47" t="s">
        <v>3</v>
      </c>
      <c r="D847" s="29" t="s">
        <v>3</v>
      </c>
      <c r="E847" s="28" t="s">
        <v>231</v>
      </c>
      <c r="F847" s="29" t="s">
        <v>350</v>
      </c>
      <c r="G847" s="28" t="s">
        <v>1014</v>
      </c>
      <c r="H847" s="29" t="s">
        <v>1781</v>
      </c>
      <c r="I847" s="92" t="s">
        <v>1809</v>
      </c>
      <c r="J847" s="93" t="s">
        <v>1410</v>
      </c>
      <c r="K847" s="17" t="str">
        <f t="array" ref="K847">CONCATENATE("(",A847,",",VLOOKUP(B847,Núcleo!B$2:E$11,4,TRUE),",",VLOOKUP(C847,'Tipo de Processo'!B$2:D$55,3,TRUE),",",VLOOKUP(D847,'Termo Geral'!B$2:D$173,3,TRUE),",",VLOOKUP(E847,'Termo Específico'!B$2:D$301,3,TRUE),",",MATCH(TRUE,Documento!B$2:B$998=F847,0),",",IF(G847="Complementar",0,1),",",IF(H847="","NULL",CONCATENATE("'",H847,"'")),",",I847,",",IF(J847="baixa","'BAIXA'",IF(J847="média","'MEDIA'",IF(J847="alta","'ALTA'","NULL"))),"),")</f>
        <v>(846,1,1,138,221,534,0,'Esse processo existe antes do PAD?',0,'ALTA'),</v>
      </c>
    </row>
    <row r="848" spans="1:11" ht="64.5" customHeight="1">
      <c r="A848" s="27">
        <v>847</v>
      </c>
      <c r="B848" s="37" t="s">
        <v>1003</v>
      </c>
      <c r="C848" s="47" t="s">
        <v>3</v>
      </c>
      <c r="D848" s="29" t="s">
        <v>3</v>
      </c>
      <c r="E848" s="28" t="s">
        <v>231</v>
      </c>
      <c r="F848" s="28" t="s">
        <v>355</v>
      </c>
      <c r="G848" s="28" t="s">
        <v>1014</v>
      </c>
      <c r="H848" s="29" t="s">
        <v>1781</v>
      </c>
      <c r="I848" s="92" t="s">
        <v>1809</v>
      </c>
      <c r="J848" s="93" t="s">
        <v>1410</v>
      </c>
      <c r="K848" s="17" t="str">
        <f t="array" ref="K848">CONCATENATE("(",A848,",",VLOOKUP(B848,Núcleo!B$2:E$11,4,TRUE),",",VLOOKUP(C848,'Tipo de Processo'!B$2:D$55,3,TRUE),",",VLOOKUP(D848,'Termo Geral'!B$2:D$173,3,TRUE),",",VLOOKUP(E848,'Termo Específico'!B$2:D$301,3,TRUE),",",MATCH(TRUE,Documento!B$2:B$998=F848,0),",",IF(G848="Complementar",0,1),",",IF(H848="","NULL",CONCATENATE("'",H848,"'")),",",I848,",",IF(J848="baixa","'BAIXA'",IF(J848="média","'MEDIA'",IF(J848="alta","'ALTA'","NULL"))),"),")</f>
        <v>(847,1,1,138,221,796,0,'Esse processo existe antes do PAD?',0,'ALTA'),</v>
      </c>
    </row>
    <row r="849" spans="1:11" ht="64.5" customHeight="1">
      <c r="A849" s="27">
        <v>848</v>
      </c>
      <c r="B849" s="37" t="s">
        <v>1003</v>
      </c>
      <c r="C849" s="29" t="s">
        <v>7</v>
      </c>
      <c r="D849" s="28" t="s">
        <v>68</v>
      </c>
      <c r="E849" s="28" t="s">
        <v>238</v>
      </c>
      <c r="F849" s="28" t="s">
        <v>352</v>
      </c>
      <c r="G849" s="28" t="s">
        <v>1014</v>
      </c>
      <c r="H849" s="29" t="s">
        <v>1781</v>
      </c>
      <c r="I849" s="92" t="s">
        <v>1809</v>
      </c>
      <c r="J849" s="93" t="s">
        <v>1412</v>
      </c>
      <c r="K849" s="17" t="str">
        <f t="array" ref="K849">CONCATENATE("(",A849,",",VLOOKUP(B849,Núcleo!B$2:E$11,4,TRUE),",",VLOOKUP(C849,'Tipo de Processo'!B$2:D$55,3,TRUE),",",VLOOKUP(D849,'Termo Geral'!B$2:D$173,3,TRUE),",",VLOOKUP(E849,'Termo Específico'!B$2:D$301,3,TRUE),",",MATCH(TRUE,Documento!B$2:B$998=F849,0),",",IF(G849="Complementar",0,1),",",IF(H849="","NULL",CONCATENATE("'",H849,"'")),",",I849,",",IF(J849="baixa","'BAIXA'",IF(J849="média","'MEDIA'",IF(J849="alta","'ALTA'","NULL"))),"),")</f>
        <v>(848,1,48,171,228,794,0,'Esse processo existe antes do PAD?',0,'MEDIA'),</v>
      </c>
    </row>
    <row r="850" spans="1:11" ht="64.5" customHeight="1">
      <c r="A850" s="27">
        <v>849</v>
      </c>
      <c r="B850" s="37" t="s">
        <v>1003</v>
      </c>
      <c r="C850" s="28" t="s">
        <v>7</v>
      </c>
      <c r="D850" s="28" t="s">
        <v>68</v>
      </c>
      <c r="E850" s="28" t="s">
        <v>1262</v>
      </c>
      <c r="F850" s="28" t="s">
        <v>352</v>
      </c>
      <c r="G850" s="28" t="s">
        <v>1014</v>
      </c>
      <c r="H850" s="29" t="s">
        <v>1781</v>
      </c>
      <c r="I850" s="92" t="s">
        <v>1809</v>
      </c>
      <c r="J850" s="93" t="s">
        <v>1412</v>
      </c>
      <c r="K850" s="17" t="str">
        <f t="array" ref="K850">CONCATENATE("(",A850,",",VLOOKUP(B850,Núcleo!B$2:E$11,4,TRUE),",",VLOOKUP(C850,'Tipo de Processo'!B$2:D$55,3,TRUE),",",VLOOKUP(D850,'Termo Geral'!B$2:D$173,3,TRUE),",",VLOOKUP(E850,'Termo Específico'!B$2:D$301,3,TRUE),",",MATCH(TRUE,Documento!B$2:B$998=F850,0),",",IF(G850="Complementar",0,1),",",IF(H850="","NULL",CONCATENATE("'",H850,"'")),",",I850,",",IF(J850="baixa","'BAIXA'",IF(J850="média","'MEDIA'",IF(J850="alta","'ALTA'","NULL"))),"),")</f>
        <v>(849,1,48,171,1,794,0,'Esse processo existe antes do PAD?',0,'MEDIA'),</v>
      </c>
    </row>
    <row r="851" spans="1:11" ht="64.5" customHeight="1">
      <c r="A851" s="27">
        <v>850</v>
      </c>
      <c r="B851" s="37" t="s">
        <v>1003</v>
      </c>
      <c r="C851" s="29" t="s">
        <v>7</v>
      </c>
      <c r="D851" s="28" t="s">
        <v>68</v>
      </c>
      <c r="E851" s="28" t="s">
        <v>1263</v>
      </c>
      <c r="F851" s="28" t="s">
        <v>352</v>
      </c>
      <c r="G851" s="28" t="s">
        <v>1014</v>
      </c>
      <c r="H851" s="29" t="s">
        <v>1781</v>
      </c>
      <c r="I851" s="92" t="s">
        <v>1809</v>
      </c>
      <c r="J851" s="93" t="s">
        <v>1412</v>
      </c>
      <c r="K851" s="17" t="str">
        <f t="array" ref="K851">CONCATENATE("(",A851,",",VLOOKUP(B851,Núcleo!B$2:E$11,4,TRUE),",",VLOOKUP(C851,'Tipo de Processo'!B$2:D$55,3,TRUE),",",VLOOKUP(D851,'Termo Geral'!B$2:D$173,3,TRUE),",",VLOOKUP(E851,'Termo Específico'!B$2:D$301,3,TRUE),",",MATCH(TRUE,Documento!B$2:B$998=F851,0),",",IF(G851="Complementar",0,1),",",IF(H851="","NULL",CONCATENATE("'",H851,"'")),",",I851,",",IF(J851="baixa","'BAIXA'",IF(J851="média","'MEDIA'",IF(J851="alta","'ALTA'","NULL"))),"),")</f>
        <v>(850,1,48,171,4,794,0,'Esse processo existe antes do PAD?',0,'MEDIA'),</v>
      </c>
    </row>
    <row r="852" spans="1:11" ht="64.5" customHeight="1">
      <c r="A852" s="27">
        <v>851</v>
      </c>
      <c r="B852" s="37" t="s">
        <v>1003</v>
      </c>
      <c r="C852" s="28" t="s">
        <v>7</v>
      </c>
      <c r="D852" s="28" t="s">
        <v>68</v>
      </c>
      <c r="E852" s="28" t="s">
        <v>1264</v>
      </c>
      <c r="F852" s="28" t="s">
        <v>352</v>
      </c>
      <c r="G852" s="28" t="s">
        <v>1014</v>
      </c>
      <c r="H852" s="29" t="s">
        <v>1781</v>
      </c>
      <c r="I852" s="92" t="s">
        <v>1809</v>
      </c>
      <c r="J852" s="93" t="s">
        <v>1412</v>
      </c>
      <c r="K852" s="17" t="str">
        <f t="array" ref="K852">CONCATENATE("(",A852,",",VLOOKUP(B852,Núcleo!B$2:E$11,4,TRUE),",",VLOOKUP(C852,'Tipo de Processo'!B$2:D$55,3,TRUE),",",VLOOKUP(D852,'Termo Geral'!B$2:D$173,3,TRUE),",",VLOOKUP(E852,'Termo Específico'!B$2:D$301,3,TRUE),",",MATCH(TRUE,Documento!B$2:B$998=F852,0),",",IF(G852="Complementar",0,1),",",IF(H852="","NULL",CONCATENATE("'",H852,"'")),",",I852,",",IF(J852="baixa","'BAIXA'",IF(J852="média","'MEDIA'",IF(J852="alta","'ALTA'","NULL"))),"),")</f>
        <v>(851,1,48,171,136,794,0,'Esse processo existe antes do PAD?',0,'MEDIA'),</v>
      </c>
    </row>
    <row r="853" spans="1:11" ht="64.5" customHeight="1">
      <c r="A853" s="27">
        <v>852</v>
      </c>
      <c r="B853" s="37" t="s">
        <v>1003</v>
      </c>
      <c r="C853" s="29" t="s">
        <v>10</v>
      </c>
      <c r="D853" s="29" t="s">
        <v>10</v>
      </c>
      <c r="E853" s="29" t="s">
        <v>243</v>
      </c>
      <c r="F853" s="29" t="s">
        <v>352</v>
      </c>
      <c r="G853" s="28" t="s">
        <v>1014</v>
      </c>
      <c r="H853" s="29" t="s">
        <v>1781</v>
      </c>
      <c r="I853" s="92" t="s">
        <v>1809</v>
      </c>
      <c r="J853" s="92" t="s">
        <v>1411</v>
      </c>
      <c r="K853" s="17" t="str">
        <f t="array" ref="K853">CONCATENATE("(",A853,",",VLOOKUP(B853,Núcleo!B$2:E$11,4,TRUE),",",VLOOKUP(C853,'Tipo de Processo'!B$2:D$55,3,TRUE),",",VLOOKUP(D853,'Termo Geral'!B$2:D$173,3,TRUE),",",VLOOKUP(E853,'Termo Específico'!B$2:D$301,3,TRUE),",",MATCH(TRUE,Documento!B$2:B$998=F853,0),",",IF(G853="Complementar",0,1),",",IF(H853="","NULL",CONCATENATE("'",H853,"'")),",",I853,",",IF(J853="baixa","'BAIXA'",IF(J853="média","'MEDIA'",IF(J853="alta","'ALTA'","NULL"))),"),")</f>
        <v>(852,1,54,141,250,794,0,'Esse processo existe antes do PAD?',0,'BAIXA'),</v>
      </c>
    </row>
    <row r="854" spans="1:11" ht="64.5" customHeight="1">
      <c r="A854" s="27">
        <v>853</v>
      </c>
      <c r="B854" s="37" t="s">
        <v>1003</v>
      </c>
      <c r="C854" s="23" t="s">
        <v>10</v>
      </c>
      <c r="D854" s="23" t="s">
        <v>10</v>
      </c>
      <c r="E854" s="23" t="s">
        <v>243</v>
      </c>
      <c r="F854" s="23" t="s">
        <v>355</v>
      </c>
      <c r="G854" s="28" t="s">
        <v>1014</v>
      </c>
      <c r="H854" s="29" t="s">
        <v>1781</v>
      </c>
      <c r="I854" s="92" t="s">
        <v>1809</v>
      </c>
      <c r="J854" s="92" t="s">
        <v>1411</v>
      </c>
      <c r="K854" s="17" t="str">
        <f t="array" ref="K854">CONCATENATE("(",A854,",",VLOOKUP(B854,Núcleo!B$2:E$11,4,TRUE),",",VLOOKUP(C854,'Tipo de Processo'!B$2:D$55,3,TRUE),",",VLOOKUP(D854,'Termo Geral'!B$2:D$173,3,TRUE),",",VLOOKUP(E854,'Termo Específico'!B$2:D$301,3,TRUE),",",MATCH(TRUE,Documento!B$2:B$998=F854,0),",",IF(G854="Complementar",0,1),",",IF(H854="","NULL",CONCATENATE("'",H854,"'")),",",I854,",",IF(J854="baixa","'BAIXA'",IF(J854="média","'MEDIA'",IF(J854="alta","'ALTA'","NULL"))),"),")</f>
        <v>(853,1,54,141,250,796,0,'Esse processo existe antes do PAD?',0,'BAIXA'),</v>
      </c>
    </row>
    <row r="855" spans="1:11" ht="64.5" customHeight="1">
      <c r="A855" s="27">
        <v>854</v>
      </c>
      <c r="B855" s="37" t="s">
        <v>1003</v>
      </c>
      <c r="C855" s="29" t="s">
        <v>9</v>
      </c>
      <c r="D855" s="29" t="s">
        <v>9</v>
      </c>
      <c r="E855" s="29" t="s">
        <v>240</v>
      </c>
      <c r="F855" s="28" t="s">
        <v>352</v>
      </c>
      <c r="G855" s="28" t="s">
        <v>1014</v>
      </c>
      <c r="H855" s="28" t="s">
        <v>1787</v>
      </c>
      <c r="I855" s="92" t="s">
        <v>1809</v>
      </c>
      <c r="J855" s="93" t="s">
        <v>1410</v>
      </c>
      <c r="K855" s="17" t="str">
        <f t="array" ref="K855">CONCATENATE("(",A855,",",VLOOKUP(B855,Núcleo!B$2:E$11,4,TRUE),",",VLOOKUP(C855,'Tipo de Processo'!B$2:D$55,3,TRUE),",",VLOOKUP(D855,'Termo Geral'!B$2:D$173,3,TRUE),",",VLOOKUP(E855,'Termo Específico'!B$2:D$301,3,TRUE),",",MATCH(TRUE,Documento!B$2:B$998=F855,0),",",IF(G855="Complementar",0,1),",",IF(H855="","NULL",CONCATENATE("'",H855,"'")),",",I855,",",IF(J855="baixa","'BAIXA'",IF(J855="média","'MEDIA'",IF(J855="alta","'ALTA'","NULL"))),"),")</f>
        <v>(854,1,54,139,135,794,0,'Esse processo existe antes do PDS?',0,'ALTA'),</v>
      </c>
    </row>
    <row r="856" spans="1:11" ht="64.5" customHeight="1">
      <c r="A856" s="27">
        <v>855</v>
      </c>
      <c r="B856" s="37" t="s">
        <v>1003</v>
      </c>
      <c r="C856" s="29" t="s">
        <v>9</v>
      </c>
      <c r="D856" s="29" t="s">
        <v>9</v>
      </c>
      <c r="E856" s="29" t="s">
        <v>240</v>
      </c>
      <c r="F856" s="28" t="s">
        <v>350</v>
      </c>
      <c r="G856" s="28" t="s">
        <v>1014</v>
      </c>
      <c r="H856" s="28" t="s">
        <v>1787</v>
      </c>
      <c r="I856" s="92" t="s">
        <v>1809</v>
      </c>
      <c r="J856" s="93" t="s">
        <v>1410</v>
      </c>
      <c r="K856" s="17" t="str">
        <f t="array" ref="K856">CONCATENATE("(",A856,",",VLOOKUP(B856,Núcleo!B$2:E$11,4,TRUE),",",VLOOKUP(C856,'Tipo de Processo'!B$2:D$55,3,TRUE),",",VLOOKUP(D856,'Termo Geral'!B$2:D$173,3,TRUE),",",VLOOKUP(E856,'Termo Específico'!B$2:D$301,3,TRUE),",",MATCH(TRUE,Documento!B$2:B$998=F856,0),",",IF(G856="Complementar",0,1),",",IF(H856="","NULL",CONCATENATE("'",H856,"'")),",",I856,",",IF(J856="baixa","'BAIXA'",IF(J856="média","'MEDIA'",IF(J856="alta","'ALTA'","NULL"))),"),")</f>
        <v>(855,1,54,139,135,534,0,'Esse processo existe antes do PDS?',0,'ALTA'),</v>
      </c>
    </row>
    <row r="857" spans="1:11" ht="64.5" customHeight="1">
      <c r="A857" s="27">
        <v>856</v>
      </c>
      <c r="B857" s="37" t="s">
        <v>1003</v>
      </c>
      <c r="C857" s="29" t="s">
        <v>9</v>
      </c>
      <c r="D857" s="29" t="s">
        <v>9</v>
      </c>
      <c r="E857" s="29" t="s">
        <v>240</v>
      </c>
      <c r="F857" s="28" t="s">
        <v>576</v>
      </c>
      <c r="G857" s="28" t="s">
        <v>1014</v>
      </c>
      <c r="H857" s="28" t="s">
        <v>1787</v>
      </c>
      <c r="I857" s="92" t="s">
        <v>1809</v>
      </c>
      <c r="J857" s="93" t="s">
        <v>1410</v>
      </c>
      <c r="K857" s="17" t="str">
        <f t="array" ref="K857">CONCATENATE("(",A857,",",VLOOKUP(B857,Núcleo!B$2:E$11,4,TRUE),",",VLOOKUP(C857,'Tipo de Processo'!B$2:D$55,3,TRUE),",",VLOOKUP(D857,'Termo Geral'!B$2:D$173,3,TRUE),",",VLOOKUP(E857,'Termo Específico'!B$2:D$301,3,TRUE),",",MATCH(TRUE,Documento!B$2:B$998=F857,0),",",IF(G857="Complementar",0,1),",",IF(H857="","NULL",CONCATENATE("'",H857,"'")),",",I857,",",IF(J857="baixa","'BAIXA'",IF(J857="média","'MEDIA'",IF(J857="alta","'ALTA'","NULL"))),"),")</f>
        <v>(856,1,54,139,135,535,0,'Esse processo existe antes do PDS?',0,'ALTA'),</v>
      </c>
    </row>
    <row r="858" spans="1:11" ht="64.5" customHeight="1">
      <c r="A858" s="27">
        <v>857</v>
      </c>
      <c r="B858" s="37" t="s">
        <v>1003</v>
      </c>
      <c r="C858" s="29" t="s">
        <v>9</v>
      </c>
      <c r="D858" s="29" t="s">
        <v>9</v>
      </c>
      <c r="E858" s="29" t="s">
        <v>240</v>
      </c>
      <c r="F858" s="28" t="s">
        <v>355</v>
      </c>
      <c r="G858" s="28" t="s">
        <v>1014</v>
      </c>
      <c r="H858" s="28" t="s">
        <v>1787</v>
      </c>
      <c r="I858" s="92" t="s">
        <v>1809</v>
      </c>
      <c r="J858" s="93" t="s">
        <v>1410</v>
      </c>
      <c r="K858" s="17" t="str">
        <f t="array" ref="K858">CONCATENATE("(",A858,",",VLOOKUP(B858,Núcleo!B$2:E$11,4,TRUE),",",VLOOKUP(C858,'Tipo de Processo'!B$2:D$55,3,TRUE),",",VLOOKUP(D858,'Termo Geral'!B$2:D$173,3,TRUE),",",VLOOKUP(E858,'Termo Específico'!B$2:D$301,3,TRUE),",",MATCH(TRUE,Documento!B$2:B$998=F858,0),",",IF(G858="Complementar",0,1),",",IF(H858="","NULL",CONCATENATE("'",H858,"'")),",",I858,",",IF(J858="baixa","'BAIXA'",IF(J858="média","'MEDIA'",IF(J858="alta","'ALTA'","NULL"))),"),")</f>
        <v>(857,1,54,139,135,796,0,'Esse processo existe antes do PDS?',0,'ALTA'),</v>
      </c>
    </row>
    <row r="859" spans="1:11" ht="64.5" customHeight="1">
      <c r="A859" s="27">
        <v>858</v>
      </c>
      <c r="B859" s="37" t="s">
        <v>1003</v>
      </c>
      <c r="C859" s="28" t="s">
        <v>0</v>
      </c>
      <c r="D859" s="28" t="s">
        <v>59</v>
      </c>
      <c r="E859" s="28" t="s">
        <v>59</v>
      </c>
      <c r="F859" s="28" t="s">
        <v>414</v>
      </c>
      <c r="G859" s="28" t="s">
        <v>1014</v>
      </c>
      <c r="H859" s="28" t="s">
        <v>1783</v>
      </c>
      <c r="I859" s="92" t="s">
        <v>1809</v>
      </c>
      <c r="J859" s="93" t="s">
        <v>1410</v>
      </c>
      <c r="K859" s="17" t="str">
        <f t="array" ref="K859">CONCATENATE("(",A859,",",VLOOKUP(B859,Núcleo!B$2:E$11,4,TRUE),",",VLOOKUP(C859,'Tipo de Processo'!B$2:D$55,3,TRUE),",",VLOOKUP(D859,'Termo Geral'!B$2:D$173,3,TRUE),",",VLOOKUP(E859,'Termo Específico'!B$2:D$301,3,TRUE),",",MATCH(TRUE,Documento!B$2:B$998=F859,0),",",IF(G859="Complementar",0,1),",",IF(H859="","NULL",CONCATENATE("'",H859,"'")),",",I859,",",IF(J859="baixa","'BAIXA'",IF(J859="média","'MEDIA'",IF(J859="alta","'ALTA'","NULL"))),"),")</f>
        <v>(858,1,8,140,236,37,0,'Esse processo existe antes do processo ético?',0,'ALTA'),</v>
      </c>
    </row>
    <row r="860" spans="1:11" ht="64.5" customHeight="1">
      <c r="A860" s="27">
        <v>859</v>
      </c>
      <c r="B860" s="37" t="s">
        <v>1003</v>
      </c>
      <c r="C860" s="28" t="s">
        <v>0</v>
      </c>
      <c r="D860" s="28" t="s">
        <v>59</v>
      </c>
      <c r="E860" s="28" t="s">
        <v>59</v>
      </c>
      <c r="F860" s="28" t="s">
        <v>355</v>
      </c>
      <c r="G860" s="28" t="s">
        <v>1014</v>
      </c>
      <c r="H860" s="28" t="s">
        <v>1783</v>
      </c>
      <c r="I860" s="92" t="s">
        <v>1809</v>
      </c>
      <c r="J860" s="93" t="s">
        <v>1410</v>
      </c>
      <c r="K860" s="17" t="str">
        <f t="array" ref="K860">CONCATENATE("(",A860,",",VLOOKUP(B860,Núcleo!B$2:E$11,4,TRUE),",",VLOOKUP(C860,'Tipo de Processo'!B$2:D$55,3,TRUE),",",VLOOKUP(D860,'Termo Geral'!B$2:D$173,3,TRUE),",",VLOOKUP(E860,'Termo Específico'!B$2:D$301,3,TRUE),",",MATCH(TRUE,Documento!B$2:B$998=F860,0),",",IF(G860="Complementar",0,1),",",IF(H860="","NULL",CONCATENATE("'",H860,"'")),",",I860,",",IF(J860="baixa","'BAIXA'",IF(J860="média","'MEDIA'",IF(J860="alta","'ALTA'","NULL"))),"),")</f>
        <v>(859,1,8,140,236,796,0,'Esse processo existe antes do processo ético?',0,'ALTA'),</v>
      </c>
    </row>
    <row r="861" spans="1:11" ht="64.5" customHeight="1">
      <c r="A861" s="27">
        <v>860</v>
      </c>
      <c r="B861" s="37" t="s">
        <v>1003</v>
      </c>
      <c r="C861" s="29" t="s">
        <v>10</v>
      </c>
      <c r="D861" s="29" t="s">
        <v>10</v>
      </c>
      <c r="E861" s="29" t="s">
        <v>241</v>
      </c>
      <c r="F861" s="41" t="s">
        <v>352</v>
      </c>
      <c r="G861" s="28" t="s">
        <v>1014</v>
      </c>
      <c r="H861" s="28" t="s">
        <v>1785</v>
      </c>
      <c r="I861" s="92" t="s">
        <v>1809</v>
      </c>
      <c r="J861" s="93" t="s">
        <v>1411</v>
      </c>
      <c r="K861" s="17" t="str">
        <f t="array" ref="K861">CONCATENATE("(",A861,",",VLOOKUP(B861,Núcleo!B$2:E$11,4,TRUE),",",VLOOKUP(C861,'Tipo de Processo'!B$2:D$55,3,TRUE),",",VLOOKUP(D861,'Termo Geral'!B$2:D$173,3,TRUE),",",VLOOKUP(E861,'Termo Específico'!B$2:D$301,3,TRUE),",",MATCH(TRUE,Documento!B$2:B$998=F861,0),",",IF(G861="Complementar",0,1),",",IF(H861="","NULL",CONCATENATE("'",H861,"'")),",",I861,",",IF(J861="baixa","'BAIXA'",IF(J861="média","'MEDIA'",IF(J861="alta","'ALTA'","NULL"))),"),")</f>
        <v>(860,1,54,141,217,794,0,'Esse processo existe antes do processo sancionatório?',0,'BAIXA'),</v>
      </c>
    </row>
    <row r="862" spans="1:11" ht="64.5" customHeight="1">
      <c r="A862" s="27">
        <v>861</v>
      </c>
      <c r="B862" s="37" t="s">
        <v>1003</v>
      </c>
      <c r="C862" s="29" t="s">
        <v>10</v>
      </c>
      <c r="D862" s="29" t="s">
        <v>10</v>
      </c>
      <c r="E862" s="29" t="s">
        <v>241</v>
      </c>
      <c r="F862" s="41" t="s">
        <v>355</v>
      </c>
      <c r="G862" s="28" t="s">
        <v>1014</v>
      </c>
      <c r="H862" s="28" t="s">
        <v>1785</v>
      </c>
      <c r="I862" s="92" t="s">
        <v>1809</v>
      </c>
      <c r="J862" s="93" t="s">
        <v>1411</v>
      </c>
      <c r="K862" s="17" t="str">
        <f t="array" ref="K862">CONCATENATE("(",A862,",",VLOOKUP(B862,Núcleo!B$2:E$11,4,TRUE),",",VLOOKUP(C862,'Tipo de Processo'!B$2:D$55,3,TRUE),",",VLOOKUP(D862,'Termo Geral'!B$2:D$173,3,TRUE),",",VLOOKUP(E862,'Termo Específico'!B$2:D$301,3,TRUE),",",MATCH(TRUE,Documento!B$2:B$998=F862,0),",",IF(G862="Complementar",0,1),",",IF(H862="","NULL",CONCATENATE("'",H862,"'")),",",I862,",",IF(J862="baixa","'BAIXA'",IF(J862="média","'MEDIA'",IF(J862="alta","'ALTA'","NULL"))),"),")</f>
        <v>(861,1,54,141,217,796,0,'Esse processo existe antes do processo sancionatório?',0,'BAIXA'),</v>
      </c>
    </row>
    <row r="863" spans="1:11" ht="64.5" customHeight="1">
      <c r="A863" s="27">
        <v>862</v>
      </c>
      <c r="B863" s="37" t="s">
        <v>1003</v>
      </c>
      <c r="C863" s="28" t="s">
        <v>3</v>
      </c>
      <c r="D863" s="29" t="s">
        <v>3</v>
      </c>
      <c r="E863" s="28" t="s">
        <v>230</v>
      </c>
      <c r="F863" s="29" t="s">
        <v>405</v>
      </c>
      <c r="G863" s="28" t="s">
        <v>1014</v>
      </c>
      <c r="H863" s="29" t="s">
        <v>1788</v>
      </c>
      <c r="I863" s="92" t="s">
        <v>1809</v>
      </c>
      <c r="J863" s="92" t="s">
        <v>1412</v>
      </c>
      <c r="K863" s="17" t="str">
        <f t="array" ref="K863">CONCATENATE("(",A863,",",VLOOKUP(B863,Núcleo!B$2:E$11,4,TRUE),",",VLOOKUP(C863,'Tipo de Processo'!B$2:D$55,3,TRUE),",",VLOOKUP(D863,'Termo Geral'!B$2:D$173,3,TRUE),",",VLOOKUP(E863,'Termo Específico'!B$2:D$301,3,TRUE),",",MATCH(TRUE,Documento!B$2:B$998=F863,0),",",IF(G863="Complementar",0,1),",",IF(H863="","NULL",CONCATENATE("'",H863,"'")),",",I863,",",IF(J863="baixa","'BAIXA'",IF(J863="média","'MEDIA'",IF(J863="alta","'ALTA'","NULL"))),"),")</f>
        <v>(862,1,1,138,219,597,0,'Exite juízo de admissibilidade positivo do Pedido de Revisão?',0,'MEDIA'),</v>
      </c>
    </row>
    <row r="864" spans="1:11" ht="64.5" customHeight="1">
      <c r="A864" s="27">
        <v>863</v>
      </c>
      <c r="B864" s="37" t="s">
        <v>1003</v>
      </c>
      <c r="C864" s="28" t="s">
        <v>3</v>
      </c>
      <c r="D864" s="29" t="s">
        <v>3</v>
      </c>
      <c r="E864" s="28" t="s">
        <v>230</v>
      </c>
      <c r="F864" s="29" t="s">
        <v>403</v>
      </c>
      <c r="G864" s="28" t="s">
        <v>1014</v>
      </c>
      <c r="H864" s="29" t="s">
        <v>1789</v>
      </c>
      <c r="I864" s="92" t="s">
        <v>1809</v>
      </c>
      <c r="J864" s="92" t="s">
        <v>1412</v>
      </c>
      <c r="K864" s="17" t="str">
        <f t="array" ref="K864">CONCATENATE("(",A864,",",VLOOKUP(B864,Núcleo!B$2:E$11,4,TRUE),",",VLOOKUP(C864,'Tipo de Processo'!B$2:D$55,3,TRUE),",",VLOOKUP(D864,'Termo Geral'!B$2:D$173,3,TRUE),",",VLOOKUP(E864,'Termo Específico'!B$2:D$301,3,TRUE),",",MATCH(TRUE,Documento!B$2:B$998=F864,0),",",IF(G864="Complementar",0,1),",",IF(H864="","NULL",CONCATENATE("'",H864,"'")),",",I864,",",IF(J864="baixa","'BAIXA'",IF(J864="média","'MEDIA'",IF(J864="alta","'ALTA'","NULL"))),"),")</f>
        <v>(863,1,1,138,219,344,0,'Existe juízo de admissibilidade positivo do Pedido de Revisão e se for possível a realização da intimação do advogado por meio eletrônico?',0,'MEDIA'),</v>
      </c>
    </row>
    <row r="865" spans="1:11" ht="64.5" customHeight="1">
      <c r="A865" s="27">
        <v>864</v>
      </c>
      <c r="B865" s="37" t="s">
        <v>1003</v>
      </c>
      <c r="C865" s="47" t="s">
        <v>3</v>
      </c>
      <c r="D865" s="29" t="s">
        <v>3</v>
      </c>
      <c r="E865" s="28" t="s">
        <v>230</v>
      </c>
      <c r="F865" s="29" t="s">
        <v>406</v>
      </c>
      <c r="G865" s="28" t="s">
        <v>1014</v>
      </c>
      <c r="H865" s="29" t="s">
        <v>1790</v>
      </c>
      <c r="I865" s="92" t="s">
        <v>1809</v>
      </c>
      <c r="J865" s="92" t="s">
        <v>1412</v>
      </c>
      <c r="K865" s="17" t="str">
        <f t="array" ref="K865">CONCATENATE("(",A865,",",VLOOKUP(B865,Núcleo!B$2:E$11,4,TRUE),",",VLOOKUP(C865,'Tipo de Processo'!B$2:D$55,3,TRUE),",",VLOOKUP(D865,'Termo Geral'!B$2:D$173,3,TRUE),",",VLOOKUP(E865,'Termo Específico'!B$2:D$301,3,TRUE),",",MATCH(TRUE,Documento!B$2:B$998=F865,0),",",IF(G865="Complementar",0,1),",",IF(H865="","NULL",CONCATENATE("'",H865,"'")),",",I865,",",IF(J865="baixa","'BAIXA'",IF(J865="média","'MEDIA'",IF(J865="alta","'ALTA'","NULL"))),"),")</f>
        <v>(864,1,1,138,219,121,0,'Existe juízo de admissibilidade positivo do Pedido de Revisão e se não foi possível a realização da intimação da testemunha por meio eletrônico?',0,'MEDIA'),</v>
      </c>
    </row>
    <row r="866" spans="1:11" ht="64.5" customHeight="1">
      <c r="A866" s="27">
        <v>865</v>
      </c>
      <c r="B866" s="37" t="s">
        <v>1003</v>
      </c>
      <c r="C866" s="29" t="s">
        <v>3</v>
      </c>
      <c r="D866" s="28" t="s">
        <v>3</v>
      </c>
      <c r="E866" s="29" t="s">
        <v>230</v>
      </c>
      <c r="F866" s="29" t="s">
        <v>404</v>
      </c>
      <c r="G866" s="28" t="s">
        <v>1014</v>
      </c>
      <c r="H866" s="29" t="s">
        <v>1791</v>
      </c>
      <c r="I866" s="92" t="s">
        <v>1809</v>
      </c>
      <c r="J866" s="92" t="s">
        <v>1412</v>
      </c>
      <c r="K866" s="17" t="str">
        <f t="array" ref="K866">CONCATENATE("(",A866,",",VLOOKUP(B866,Núcleo!B$2:E$11,4,TRUE),",",VLOOKUP(C866,'Tipo de Processo'!B$2:D$55,3,TRUE),",",VLOOKUP(D866,'Termo Geral'!B$2:D$173,3,TRUE),",",VLOOKUP(E866,'Termo Específico'!B$2:D$301,3,TRUE),",",MATCH(TRUE,Documento!B$2:B$998=F866,0),",",IF(G866="Complementar",0,1),",",IF(H866="","NULL",CONCATENATE("'",H866,"'")),",",I866,",",IF(J866="baixa","'BAIXA'",IF(J866="média","'MEDIA'",IF(J866="alta","'ALTA'","NULL"))),"),")</f>
        <v>(865,1,1,138,219,122,0,'Existe juízo de admissibilidade positivo do Pedido de Revisão e se não foi possível a realização da intimação do advogado por meio eletrônico?',0,'MEDIA'),</v>
      </c>
    </row>
    <row r="867" spans="1:11" ht="64.5" customHeight="1">
      <c r="A867" s="27">
        <v>866</v>
      </c>
      <c r="B867" s="37" t="s">
        <v>1003</v>
      </c>
      <c r="C867" s="29" t="s">
        <v>3</v>
      </c>
      <c r="D867" s="28" t="s">
        <v>3</v>
      </c>
      <c r="E867" s="29" t="s">
        <v>230</v>
      </c>
      <c r="F867" s="29" t="s">
        <v>401</v>
      </c>
      <c r="G867" s="28" t="s">
        <v>1014</v>
      </c>
      <c r="H867" s="29" t="s">
        <v>1792</v>
      </c>
      <c r="I867" s="92" t="s">
        <v>1809</v>
      </c>
      <c r="J867" s="92" t="s">
        <v>1412</v>
      </c>
      <c r="K867" s="17" t="str">
        <f t="array" ref="K867">CONCATENATE("(",A867,",",VLOOKUP(B867,Núcleo!B$2:E$11,4,TRUE),",",VLOOKUP(C867,'Tipo de Processo'!B$2:D$55,3,TRUE),",",VLOOKUP(D867,'Termo Geral'!B$2:D$173,3,TRUE),",",VLOOKUP(E867,'Termo Específico'!B$2:D$301,3,TRUE),",",MATCH(TRUE,Documento!B$2:B$998=F867,0),",",IF(G867="Complementar",0,1),",",IF(H867="","NULL",CONCATENATE("'",H867,"'")),",",I867,",",IF(J867="baixa","'BAIXA'",IF(J867="média","'MEDIA'",IF(J867="alta","'ALTA'","NULL"))),"),")</f>
        <v>(866,1,1,138,219,756,0,'Existe juízo de admissibilidade positivo do Pedido de Revisão por orientação da PGE?',0,'MEDIA'),</v>
      </c>
    </row>
    <row r="868" spans="1:11" ht="64.5" customHeight="1">
      <c r="A868" s="27">
        <v>867</v>
      </c>
      <c r="B868" s="37" t="s">
        <v>1003</v>
      </c>
      <c r="C868" s="28" t="s">
        <v>3</v>
      </c>
      <c r="D868" s="29" t="s">
        <v>3</v>
      </c>
      <c r="E868" s="28" t="s">
        <v>230</v>
      </c>
      <c r="F868" s="29" t="s">
        <v>402</v>
      </c>
      <c r="G868" s="28" t="s">
        <v>1014</v>
      </c>
      <c r="H868" s="29" t="s">
        <v>1792</v>
      </c>
      <c r="I868" s="92" t="s">
        <v>1809</v>
      </c>
      <c r="J868" s="92" t="s">
        <v>1412</v>
      </c>
      <c r="K868" s="17" t="str">
        <f t="array" ref="K868">CONCATENATE("(",A868,",",VLOOKUP(B868,Núcleo!B$2:E$11,4,TRUE),",",VLOOKUP(C868,'Tipo de Processo'!B$2:D$55,3,TRUE),",",VLOOKUP(D868,'Termo Geral'!B$2:D$173,3,TRUE),",",VLOOKUP(E868,'Termo Específico'!B$2:D$301,3,TRUE),",",MATCH(TRUE,Documento!B$2:B$998=F868,0),",",IF(G868="Complementar",0,1),",",IF(H868="","NULL",CONCATENATE("'",H868,"'")),",",I868,",",IF(J868="baixa","'BAIXA'",IF(J868="média","'MEDIA'",IF(J868="alta","'ALTA'","NULL"))),"),")</f>
        <v>(867,1,1,138,219,600,0,'Existe juízo de admissibilidade positivo do Pedido de Revisão por orientação da PGE?',0,'MEDIA'),</v>
      </c>
    </row>
    <row r="869" spans="1:11" ht="64.5" customHeight="1">
      <c r="A869" s="27">
        <v>868</v>
      </c>
      <c r="B869" s="37" t="s">
        <v>1003</v>
      </c>
      <c r="C869" s="29" t="s">
        <v>3</v>
      </c>
      <c r="D869" s="28" t="s">
        <v>3</v>
      </c>
      <c r="E869" s="28" t="s">
        <v>230</v>
      </c>
      <c r="F869" s="28" t="s">
        <v>407</v>
      </c>
      <c r="G869" s="28" t="s">
        <v>1014</v>
      </c>
      <c r="H869" s="29" t="s">
        <v>1792</v>
      </c>
      <c r="I869" s="92" t="s">
        <v>1809</v>
      </c>
      <c r="J869" s="93" t="s">
        <v>1412</v>
      </c>
      <c r="K869" s="17" t="str">
        <f t="array" ref="K869">CONCATENATE("(",A869,",",VLOOKUP(B869,Núcleo!B$2:E$11,4,TRUE),",",VLOOKUP(C869,'Tipo de Processo'!B$2:D$55,3,TRUE),",",VLOOKUP(D869,'Termo Geral'!B$2:D$173,3,TRUE),",",VLOOKUP(E869,'Termo Específico'!B$2:D$301,3,TRUE),",",MATCH(TRUE,Documento!B$2:B$998=F869,0),",",IF(G869="Complementar",0,1),",",IF(H869="","NULL",CONCATENATE("'",H869,"'")),",",I869,",",IF(J869="baixa","'BAIXA'",IF(J869="média","'MEDIA'",IF(J869="alta","'ALTA'","NULL"))),"),")</f>
        <v>(868,1,1,138,219,972,0,'Existe juízo de admissibilidade positivo do Pedido de Revisão por orientação da PGE?',0,'MEDIA'),</v>
      </c>
    </row>
    <row r="870" spans="1:11" ht="64.5" customHeight="1">
      <c r="A870" s="27">
        <v>869</v>
      </c>
      <c r="B870" s="37" t="s">
        <v>1003</v>
      </c>
      <c r="C870" s="29" t="s">
        <v>3</v>
      </c>
      <c r="D870" s="28" t="s">
        <v>3</v>
      </c>
      <c r="E870" s="28" t="s">
        <v>230</v>
      </c>
      <c r="F870" s="29" t="s">
        <v>408</v>
      </c>
      <c r="G870" s="28" t="s">
        <v>1014</v>
      </c>
      <c r="H870" s="29" t="s">
        <v>1792</v>
      </c>
      <c r="I870" s="92" t="s">
        <v>1809</v>
      </c>
      <c r="J870" s="93" t="s">
        <v>1412</v>
      </c>
      <c r="K870" s="17" t="str">
        <f t="array" ref="K870">CONCATENATE("(",A870,",",VLOOKUP(B870,Núcleo!B$2:E$11,4,TRUE),",",VLOOKUP(C870,'Tipo de Processo'!B$2:D$55,3,TRUE),",",VLOOKUP(D870,'Termo Geral'!B$2:D$173,3,TRUE),",",VLOOKUP(E870,'Termo Específico'!B$2:D$301,3,TRUE),",",MATCH(TRUE,Documento!B$2:B$998=F870,0),",",IF(G870="Complementar",0,1),",",IF(H870="","NULL",CONCATENATE("'",H870,"'")),",",I870,",",IF(J870="baixa","'BAIXA'",IF(J870="média","'MEDIA'",IF(J870="alta","'ALTA'","NULL"))),"),")</f>
        <v>(869,1,1,138,219,893,0,'Existe juízo de admissibilidade positivo do Pedido de Revisão por orientação da PGE?',0,'MEDIA'),</v>
      </c>
    </row>
    <row r="871" spans="1:11" ht="64.5" customHeight="1">
      <c r="A871" s="27">
        <v>870</v>
      </c>
      <c r="B871" s="37" t="s">
        <v>1003</v>
      </c>
      <c r="C871" s="28" t="s">
        <v>7</v>
      </c>
      <c r="D871" s="28" t="s">
        <v>68</v>
      </c>
      <c r="E871" s="28" t="s">
        <v>238</v>
      </c>
      <c r="F871" s="28" t="s">
        <v>542</v>
      </c>
      <c r="G871" s="28" t="s">
        <v>1014</v>
      </c>
      <c r="H871" s="28" t="s">
        <v>1793</v>
      </c>
      <c r="I871" s="92" t="s">
        <v>1809</v>
      </c>
      <c r="J871" s="93" t="s">
        <v>1412</v>
      </c>
      <c r="K871" s="17" t="str">
        <f t="array" ref="K871">CONCATENATE("(",A871,",",VLOOKUP(B871,Núcleo!B$2:E$11,4,TRUE),",",VLOOKUP(C871,'Tipo de Processo'!B$2:D$55,3,TRUE),",",VLOOKUP(D871,'Termo Geral'!B$2:D$173,3,TRUE),",",VLOOKUP(E871,'Termo Específico'!B$2:D$301,3,TRUE),",",MATCH(TRUE,Documento!B$2:B$998=F871,0),",",IF(G871="Complementar",0,1),",",IF(H871="","NULL",CONCATENATE("'",H871,"'")),",",I871,",",IF(J871="baixa","'BAIXA'",IF(J871="média","'MEDIA'",IF(J871="alta","'ALTA'","NULL"))),"),")</f>
        <v>(870,1,48,171,228,881,0,'Foi realizada prévia auditoria por órgão de controle?',0,'MEDIA'),</v>
      </c>
    </row>
    <row r="872" spans="1:11" ht="64.5" customHeight="1">
      <c r="A872" s="27">
        <v>871</v>
      </c>
      <c r="B872" s="37" t="s">
        <v>1003</v>
      </c>
      <c r="C872" s="29" t="s">
        <v>7</v>
      </c>
      <c r="D872" s="28" t="s">
        <v>68</v>
      </c>
      <c r="E872" s="28" t="s">
        <v>238</v>
      </c>
      <c r="F872" s="28" t="s">
        <v>552</v>
      </c>
      <c r="G872" s="28" t="s">
        <v>1014</v>
      </c>
      <c r="H872" s="28" t="s">
        <v>1794</v>
      </c>
      <c r="I872" s="92" t="s">
        <v>1809</v>
      </c>
      <c r="J872" s="93" t="s">
        <v>1412</v>
      </c>
      <c r="K872" s="17" t="str">
        <f t="array" ref="K872">CONCATENATE("(",A872,",",VLOOKUP(B872,Núcleo!B$2:E$11,4,TRUE),",",VLOOKUP(C872,'Tipo de Processo'!B$2:D$55,3,TRUE),",",VLOOKUP(D872,'Termo Geral'!B$2:D$173,3,TRUE),",",VLOOKUP(E872,'Termo Específico'!B$2:D$301,3,TRUE),",",MATCH(TRUE,Documento!B$2:B$998=F872,0),",",IF(G872="Complementar",0,1),",",IF(H872="","NULL",CONCATENATE("'",H872,"'")),",",I872,",",IF(J872="baixa","'BAIXA'",IF(J872="média","'MEDIA'",IF(J872="alta","'ALTA'","NULL"))),"),")</f>
        <v>(871,1,48,171,228,952,0,'É possível colher o depoimento da pessoa (servidor ou não) denunciante?',0,'MEDIA'),</v>
      </c>
    </row>
    <row r="873" spans="1:11" ht="64.5" customHeight="1">
      <c r="A873" s="27">
        <v>872</v>
      </c>
      <c r="B873" s="37" t="s">
        <v>1003</v>
      </c>
      <c r="C873" s="29" t="s">
        <v>7</v>
      </c>
      <c r="D873" s="28" t="s">
        <v>68</v>
      </c>
      <c r="E873" s="28" t="s">
        <v>1262</v>
      </c>
      <c r="F873" s="29" t="s">
        <v>552</v>
      </c>
      <c r="G873" s="28" t="s">
        <v>1014</v>
      </c>
      <c r="H873" s="28" t="s">
        <v>1794</v>
      </c>
      <c r="I873" s="92" t="s">
        <v>1809</v>
      </c>
      <c r="J873" s="93" t="s">
        <v>1412</v>
      </c>
      <c r="K873" s="17" t="str">
        <f t="array" ref="K873">CONCATENATE("(",A873,",",VLOOKUP(B873,Núcleo!B$2:E$11,4,TRUE),",",VLOOKUP(C873,'Tipo de Processo'!B$2:D$55,3,TRUE),",",VLOOKUP(D873,'Termo Geral'!B$2:D$173,3,TRUE),",",VLOOKUP(E873,'Termo Específico'!B$2:D$301,3,TRUE),",",MATCH(TRUE,Documento!B$2:B$998=F873,0),",",IF(G873="Complementar",0,1),",",IF(H873="","NULL",CONCATENATE("'",H873,"'")),",",I873,",",IF(J873="baixa","'BAIXA'",IF(J873="média","'MEDIA'",IF(J873="alta","'ALTA'","NULL"))),"),")</f>
        <v>(872,1,48,171,1,952,0,'É possível colher o depoimento da pessoa (servidor ou não) denunciante?',0,'MEDIA'),</v>
      </c>
    </row>
    <row r="874" spans="1:11" ht="64.5" customHeight="1">
      <c r="A874" s="27">
        <v>873</v>
      </c>
      <c r="B874" s="37" t="s">
        <v>1003</v>
      </c>
      <c r="C874" s="29" t="s">
        <v>7</v>
      </c>
      <c r="D874" s="28" t="s">
        <v>68</v>
      </c>
      <c r="E874" s="28" t="s">
        <v>1263</v>
      </c>
      <c r="F874" s="28" t="s">
        <v>552</v>
      </c>
      <c r="G874" s="28" t="s">
        <v>1014</v>
      </c>
      <c r="H874" s="28" t="s">
        <v>1794</v>
      </c>
      <c r="I874" s="92" t="s">
        <v>1809</v>
      </c>
      <c r="J874" s="93" t="s">
        <v>1412</v>
      </c>
      <c r="K874" s="17" t="str">
        <f t="array" ref="K874">CONCATENATE("(",A874,",",VLOOKUP(B874,Núcleo!B$2:E$11,4,TRUE),",",VLOOKUP(C874,'Tipo de Processo'!B$2:D$55,3,TRUE),",",VLOOKUP(D874,'Termo Geral'!B$2:D$173,3,TRUE),",",VLOOKUP(E874,'Termo Específico'!B$2:D$301,3,TRUE),",",MATCH(TRUE,Documento!B$2:B$998=F874,0),",",IF(G874="Complementar",0,1),",",IF(H874="","NULL",CONCATENATE("'",H874,"'")),",",I874,",",IF(J874="baixa","'BAIXA'",IF(J874="média","'MEDIA'",IF(J874="alta","'ALTA'","NULL"))),"),")</f>
        <v>(873,1,48,171,4,952,0,'É possível colher o depoimento da pessoa (servidor ou não) denunciante?',0,'MEDIA'),</v>
      </c>
    </row>
    <row r="875" spans="1:11" ht="64.5" customHeight="1">
      <c r="A875" s="27">
        <v>874</v>
      </c>
      <c r="B875" s="37" t="s">
        <v>1003</v>
      </c>
      <c r="C875" s="29" t="s">
        <v>7</v>
      </c>
      <c r="D875" s="28" t="s">
        <v>68</v>
      </c>
      <c r="E875" s="28" t="s">
        <v>1264</v>
      </c>
      <c r="F875" s="29" t="s">
        <v>552</v>
      </c>
      <c r="G875" s="28" t="s">
        <v>1014</v>
      </c>
      <c r="H875" s="28" t="s">
        <v>1794</v>
      </c>
      <c r="I875" s="92" t="s">
        <v>1809</v>
      </c>
      <c r="J875" s="93" t="s">
        <v>1412</v>
      </c>
      <c r="K875" s="17" t="str">
        <f t="array" ref="K875">CONCATENATE("(",A875,",",VLOOKUP(B875,Núcleo!B$2:E$11,4,TRUE),",",VLOOKUP(C875,'Tipo de Processo'!B$2:D$55,3,TRUE),",",VLOOKUP(D875,'Termo Geral'!B$2:D$173,3,TRUE),",",VLOOKUP(E875,'Termo Específico'!B$2:D$301,3,TRUE),",",MATCH(TRUE,Documento!B$2:B$998=F875,0),",",IF(G875="Complementar",0,1),",",IF(H875="","NULL",CONCATENATE("'",H875,"'")),",",I875,",",IF(J875="baixa","'BAIXA'",IF(J875="média","'MEDIA'",IF(J875="alta","'ALTA'","NULL"))),"),")</f>
        <v>(874,1,48,171,136,952,0,'É possível colher o depoimento da pessoa (servidor ou não) denunciante?',0,'MEDIA'),</v>
      </c>
    </row>
    <row r="876" spans="1:11" ht="64.5" customHeight="1">
      <c r="A876" s="27">
        <v>875</v>
      </c>
      <c r="B876" s="37" t="s">
        <v>1003</v>
      </c>
      <c r="C876" s="29" t="s">
        <v>10</v>
      </c>
      <c r="D876" s="29" t="s">
        <v>10</v>
      </c>
      <c r="E876" s="29" t="s">
        <v>242</v>
      </c>
      <c r="F876" s="28" t="s">
        <v>552</v>
      </c>
      <c r="G876" s="28" t="s">
        <v>1014</v>
      </c>
      <c r="H876" s="28" t="s">
        <v>1794</v>
      </c>
      <c r="I876" s="92" t="s">
        <v>1809</v>
      </c>
      <c r="J876" s="93" t="s">
        <v>1412</v>
      </c>
      <c r="K876" s="17" t="str">
        <f t="array" ref="K876">CONCATENATE("(",A876,",",VLOOKUP(B876,Núcleo!B$2:E$11,4,TRUE),",",VLOOKUP(C876,'Tipo de Processo'!B$2:D$55,3,TRUE),",",VLOOKUP(D876,'Termo Geral'!B$2:D$173,3,TRUE),",",VLOOKUP(E876,'Termo Específico'!B$2:D$301,3,TRUE),",",MATCH(TRUE,Documento!B$2:B$998=F876,0),",",IF(G876="Complementar",0,1),",",IF(H876="","NULL",CONCATENATE("'",H876,"'")),",",I876,",",IF(J876="baixa","'BAIXA'",IF(J876="média","'MEDIA'",IF(J876="alta","'ALTA'","NULL"))),"),")</f>
        <v>(875,1,54,141,227,952,0,'É possível colher o depoimento da pessoa (servidor ou não) denunciante?',0,'MEDIA'),</v>
      </c>
    </row>
    <row r="877" spans="1:11" ht="64.5" customHeight="1">
      <c r="A877" s="27">
        <v>876</v>
      </c>
      <c r="B877" s="37" t="s">
        <v>1003</v>
      </c>
      <c r="C877" s="29" t="s">
        <v>10</v>
      </c>
      <c r="D877" s="28" t="s">
        <v>10</v>
      </c>
      <c r="E877" s="28" t="s">
        <v>238</v>
      </c>
      <c r="F877" s="41" t="s">
        <v>552</v>
      </c>
      <c r="G877" s="28" t="s">
        <v>1014</v>
      </c>
      <c r="H877" s="28" t="s">
        <v>1794</v>
      </c>
      <c r="I877" s="92" t="s">
        <v>1809</v>
      </c>
      <c r="J877" s="93" t="s">
        <v>1412</v>
      </c>
      <c r="K877" s="17" t="str">
        <f t="array" ref="K877">CONCATENATE("(",A877,",",VLOOKUP(B877,Núcleo!B$2:E$11,4,TRUE),",",VLOOKUP(C877,'Tipo de Processo'!B$2:D$55,3,TRUE),",",VLOOKUP(D877,'Termo Geral'!B$2:D$173,3,TRUE),",",VLOOKUP(E877,'Termo Específico'!B$2:D$301,3,TRUE),",",MATCH(TRUE,Documento!B$2:B$998=F877,0),",",IF(G877="Complementar",0,1),",",IF(H877="","NULL",CONCATENATE("'",H877,"'")),",",I877,",",IF(J877="baixa","'BAIXA'",IF(J877="média","'MEDIA'",IF(J877="alta","'ALTA'","NULL"))),"),")</f>
        <v>(876,1,54,141,228,952,0,'É possível colher o depoimento da pessoa (servidor ou não) denunciante?',0,'MEDIA'),</v>
      </c>
    </row>
    <row r="878" spans="1:11" ht="64.5" customHeight="1">
      <c r="A878" s="27">
        <v>877</v>
      </c>
      <c r="B878" s="37" t="s">
        <v>1003</v>
      </c>
      <c r="C878" s="29" t="s">
        <v>7</v>
      </c>
      <c r="D878" s="28" t="s">
        <v>68</v>
      </c>
      <c r="E878" s="28" t="s">
        <v>238</v>
      </c>
      <c r="F878" s="28" t="s">
        <v>553</v>
      </c>
      <c r="G878" s="28" t="s">
        <v>1014</v>
      </c>
      <c r="H878" s="28" t="s">
        <v>1795</v>
      </c>
      <c r="I878" s="92" t="s">
        <v>1809</v>
      </c>
      <c r="J878" s="93" t="s">
        <v>1412</v>
      </c>
      <c r="K878" s="17" t="str">
        <f t="array" ref="K878">CONCATENATE("(",A878,",",VLOOKUP(B878,Núcleo!B$2:E$11,4,TRUE),",",VLOOKUP(C878,'Tipo de Processo'!B$2:D$55,3,TRUE),",",VLOOKUP(D878,'Termo Geral'!B$2:D$173,3,TRUE),",",VLOOKUP(E878,'Termo Específico'!B$2:D$301,3,TRUE),",",MATCH(TRUE,Documento!B$2:B$998=F878,0),",",IF(G878="Complementar",0,1),",",IF(H878="","NULL",CONCATENATE("'",H878,"'")),",",I878,",",IF(J878="baixa","'BAIXA'",IF(J878="média","'MEDIA'",IF(J878="alta","'ALTA'","NULL"))),"),")</f>
        <v>(877,1,48,171,228,953,0,'É possível colher o depoimento do representante legal/prepostos?',0,'MEDIA'),</v>
      </c>
    </row>
    <row r="879" spans="1:11" ht="64.5" customHeight="1">
      <c r="A879" s="27">
        <v>878</v>
      </c>
      <c r="B879" s="37" t="s">
        <v>1003</v>
      </c>
      <c r="C879" s="29" t="s">
        <v>10</v>
      </c>
      <c r="D879" s="29" t="s">
        <v>10</v>
      </c>
      <c r="E879" s="29" t="s">
        <v>238</v>
      </c>
      <c r="F879" s="28" t="s">
        <v>553</v>
      </c>
      <c r="G879" s="28" t="s">
        <v>1014</v>
      </c>
      <c r="H879" s="28" t="s">
        <v>1795</v>
      </c>
      <c r="I879" s="92" t="s">
        <v>1809</v>
      </c>
      <c r="J879" s="93" t="s">
        <v>1412</v>
      </c>
      <c r="K879" s="17" t="str">
        <f t="array" ref="K879">CONCATENATE("(",A879,",",VLOOKUP(B879,Núcleo!B$2:E$11,4,TRUE),",",VLOOKUP(C879,'Tipo de Processo'!B$2:D$55,3,TRUE),",",VLOOKUP(D879,'Termo Geral'!B$2:D$173,3,TRUE),",",VLOOKUP(E879,'Termo Específico'!B$2:D$301,3,TRUE),",",MATCH(TRUE,Documento!B$2:B$998=F879,0),",",IF(G879="Complementar",0,1),",",IF(H879="","NULL",CONCATENATE("'",H879,"'")),",",I879,",",IF(J879="baixa","'BAIXA'",IF(J879="média","'MEDIA'",IF(J879="alta","'ALTA'","NULL"))),"),")</f>
        <v>(878,1,54,141,228,953,0,'É possível colher o depoimento do representante legal/prepostos?',0,'MEDIA'),</v>
      </c>
    </row>
    <row r="880" spans="1:11" ht="64.5" customHeight="1">
      <c r="A880" s="27">
        <v>879</v>
      </c>
      <c r="B880" s="37" t="s">
        <v>1003</v>
      </c>
      <c r="C880" s="28" t="s">
        <v>7</v>
      </c>
      <c r="D880" s="28" t="s">
        <v>68</v>
      </c>
      <c r="E880" s="29" t="s">
        <v>1262</v>
      </c>
      <c r="F880" s="28" t="s">
        <v>558</v>
      </c>
      <c r="G880" s="28" t="s">
        <v>1014</v>
      </c>
      <c r="H880" s="28" t="s">
        <v>1796</v>
      </c>
      <c r="I880" s="92" t="s">
        <v>1809</v>
      </c>
      <c r="J880" s="93" t="s">
        <v>1412</v>
      </c>
      <c r="K880" s="17" t="str">
        <f t="array" ref="K880">CONCATENATE("(",A880,",",VLOOKUP(B880,Núcleo!B$2:E$11,4,TRUE),",",VLOOKUP(C880,'Tipo de Processo'!B$2:D$55,3,TRUE),",",VLOOKUP(D880,'Termo Geral'!B$2:D$173,3,TRUE),",",VLOOKUP(E880,'Termo Específico'!B$2:D$301,3,TRUE),",",MATCH(TRUE,Documento!B$2:B$998=F880,0),",",IF(G880="Complementar",0,1),",",IF(H880="","NULL",CONCATENATE("'",H880,"'")),",",I880,",",IF(J880="baixa","'BAIXA'",IF(J880="média","'MEDIA'",IF(J880="alta","'ALTA'","NULL"))),"),")</f>
        <v>(879,1,48,171,1,951,0,'É possível colher o depoimento do servidor público?',0,'MEDIA'),</v>
      </c>
    </row>
    <row r="881" spans="1:11" ht="64.5" customHeight="1">
      <c r="A881" s="27">
        <v>880</v>
      </c>
      <c r="B881" s="37" t="s">
        <v>1003</v>
      </c>
      <c r="C881" s="29" t="s">
        <v>7</v>
      </c>
      <c r="D881" s="28" t="s">
        <v>68</v>
      </c>
      <c r="E881" s="28" t="s">
        <v>1263</v>
      </c>
      <c r="F881" s="28" t="s">
        <v>558</v>
      </c>
      <c r="G881" s="28" t="s">
        <v>1014</v>
      </c>
      <c r="H881" s="28" t="s">
        <v>1796</v>
      </c>
      <c r="I881" s="92" t="s">
        <v>1809</v>
      </c>
      <c r="J881" s="93" t="s">
        <v>1412</v>
      </c>
      <c r="K881" s="17" t="str">
        <f t="array" ref="K881">CONCATENATE("(",A881,",",VLOOKUP(B881,Núcleo!B$2:E$11,4,TRUE),",",VLOOKUP(C881,'Tipo de Processo'!B$2:D$55,3,TRUE),",",VLOOKUP(D881,'Termo Geral'!B$2:D$173,3,TRUE),",",VLOOKUP(E881,'Termo Específico'!B$2:D$301,3,TRUE),",",MATCH(TRUE,Documento!B$2:B$998=F881,0),",",IF(G881="Complementar",0,1),",",IF(H881="","NULL",CONCATENATE("'",H881,"'")),",",I881,",",IF(J881="baixa","'BAIXA'",IF(J881="média","'MEDIA'",IF(J881="alta","'ALTA'","NULL"))),"),")</f>
        <v>(880,1,48,171,4,951,0,'É possível colher o depoimento do servidor público?',0,'MEDIA'),</v>
      </c>
    </row>
    <row r="882" spans="1:11" ht="64.5" customHeight="1">
      <c r="A882" s="27">
        <v>881</v>
      </c>
      <c r="B882" s="37" t="s">
        <v>1003</v>
      </c>
      <c r="C882" s="29" t="s">
        <v>7</v>
      </c>
      <c r="D882" s="29" t="s">
        <v>68</v>
      </c>
      <c r="E882" s="29" t="s">
        <v>1264</v>
      </c>
      <c r="F882" s="28" t="s">
        <v>558</v>
      </c>
      <c r="G882" s="28" t="s">
        <v>1014</v>
      </c>
      <c r="H882" s="28" t="s">
        <v>1796</v>
      </c>
      <c r="I882" s="92" t="s">
        <v>1809</v>
      </c>
      <c r="J882" s="93" t="s">
        <v>1412</v>
      </c>
      <c r="K882" s="17" t="str">
        <f t="array" ref="K882">CONCATENATE("(",A882,",",VLOOKUP(B882,Núcleo!B$2:E$11,4,TRUE),",",VLOOKUP(C882,'Tipo de Processo'!B$2:D$55,3,TRUE),",",VLOOKUP(D882,'Termo Geral'!B$2:D$173,3,TRUE),",",VLOOKUP(E882,'Termo Específico'!B$2:D$301,3,TRUE),",",MATCH(TRUE,Documento!B$2:B$998=F882,0),",",IF(G882="Complementar",0,1),",",IF(H882="","NULL",CONCATENATE("'",H882,"'")),",",I882,",",IF(J882="baixa","'BAIXA'",IF(J882="média","'MEDIA'",IF(J882="alta","'ALTA'","NULL"))),"),")</f>
        <v>(881,1,48,171,136,951,0,'É possível colher o depoimento do servidor público?',0,'MEDIA'),</v>
      </c>
    </row>
    <row r="883" spans="1:11" ht="64.5" customHeight="1">
      <c r="A883" s="27">
        <v>882</v>
      </c>
      <c r="B883" s="37" t="s">
        <v>1003</v>
      </c>
      <c r="C883" s="29" t="s">
        <v>3</v>
      </c>
      <c r="D883" s="28" t="s">
        <v>3</v>
      </c>
      <c r="E883" s="29" t="s">
        <v>228</v>
      </c>
      <c r="F883" s="29" t="s">
        <v>363</v>
      </c>
      <c r="G883" s="28" t="s">
        <v>1014</v>
      </c>
      <c r="H883" s="29" t="s">
        <v>1797</v>
      </c>
      <c r="I883" s="92" t="s">
        <v>1809</v>
      </c>
      <c r="J883" s="92" t="s">
        <v>1410</v>
      </c>
      <c r="K883" s="17" t="str">
        <f t="array" ref="K883">CONCATENATE("(",A883,",",VLOOKUP(B883,Núcleo!B$2:E$11,4,TRUE),",",VLOOKUP(C883,'Tipo de Processo'!B$2:D$55,3,TRUE),",",VLOOKUP(D883,'Termo Geral'!B$2:D$173,3,TRUE),",",VLOOKUP(E883,'Termo Específico'!B$2:D$301,3,TRUE),",",MATCH(TRUE,Documento!B$2:B$998=F883,0),",",IF(G883="Complementar",0,1),",",IF(H883="","NULL",CONCATENATE("'",H883,"'")),",",I883,",",IF(J883="baixa","'BAIXA'",IF(J883="média","'MEDIA'",IF(J883="alta","'ALTA'","NULL"))),"),")</f>
        <v>(882,1,1,138,27,846,0,'Não foi possível realizar a citação eletrônica/pessoal do acusado?',0,'ALTA'),</v>
      </c>
    </row>
    <row r="884" spans="1:11" ht="64.5" customHeight="1">
      <c r="A884" s="27">
        <v>883</v>
      </c>
      <c r="B884" s="37" t="s">
        <v>1003</v>
      </c>
      <c r="C884" s="29" t="s">
        <v>3</v>
      </c>
      <c r="D884" s="28" t="s">
        <v>3</v>
      </c>
      <c r="E884" s="28" t="s">
        <v>228</v>
      </c>
      <c r="F884" s="41" t="s">
        <v>364</v>
      </c>
      <c r="G884" s="28" t="s">
        <v>1014</v>
      </c>
      <c r="H884" s="29" t="s">
        <v>1797</v>
      </c>
      <c r="I884" s="92" t="s">
        <v>1809</v>
      </c>
      <c r="J884" s="93" t="s">
        <v>1410</v>
      </c>
      <c r="K884" s="17" t="str">
        <f t="array" ref="K884">CONCATENATE("(",A884,",",VLOOKUP(B884,Núcleo!B$2:E$11,4,TRUE),",",VLOOKUP(C884,'Tipo de Processo'!B$2:D$55,3,TRUE),",",VLOOKUP(D884,'Termo Geral'!B$2:D$173,3,TRUE),",",VLOOKUP(E884,'Termo Específico'!B$2:D$301,3,TRUE),",",MATCH(TRUE,Documento!B$2:B$998=F884,0),",",IF(G884="Complementar",0,1),",",IF(H884="","NULL",CONCATENATE("'",H884,"'")),",",I884,",",IF(J884="baixa","'BAIXA'",IF(J884="média","'MEDIA'",IF(J884="alta","'ALTA'","NULL"))),"),")</f>
        <v>(883,1,1,138,27,848,0,'Não foi possível realizar a citação eletrônica/pessoal do acusado?',0,'ALTA'),</v>
      </c>
    </row>
    <row r="885" spans="1:11" ht="64.5" customHeight="1">
      <c r="A885" s="27">
        <v>884</v>
      </c>
      <c r="B885" s="37" t="s">
        <v>1003</v>
      </c>
      <c r="C885" s="29" t="s">
        <v>9</v>
      </c>
      <c r="D885" s="28" t="s">
        <v>9</v>
      </c>
      <c r="E885" s="28" t="s">
        <v>240</v>
      </c>
      <c r="F885" s="28" t="s">
        <v>363</v>
      </c>
      <c r="G885" s="28" t="s">
        <v>1014</v>
      </c>
      <c r="H885" s="28" t="s">
        <v>1798</v>
      </c>
      <c r="I885" s="92" t="s">
        <v>1809</v>
      </c>
      <c r="J885" s="93" t="s">
        <v>1410</v>
      </c>
      <c r="K885" s="17" t="str">
        <f t="array" ref="K885">CONCATENATE("(",A885,",",VLOOKUP(B885,Núcleo!B$2:E$11,4,TRUE),",",VLOOKUP(C885,'Tipo de Processo'!B$2:D$55,3,TRUE),",",VLOOKUP(D885,'Termo Geral'!B$2:D$173,3,TRUE),",",VLOOKUP(E885,'Termo Específico'!B$2:D$301,3,TRUE),",",MATCH(TRUE,Documento!B$2:B$998=F885,0),",",IF(G885="Complementar",0,1),",",IF(H885="","NULL",CONCATENATE("'",H885,"'")),",",I885,",",IF(J885="baixa","'BAIXA'",IF(J885="média","'MEDIA'",IF(J885="alta","'ALTA'","NULL"))),"),")</f>
        <v>(884,1,54,139,135,846,0,'Não foi possível realizar a citação eletrônica/pessoal do servidor militar acusado?',0,'ALTA'),</v>
      </c>
    </row>
    <row r="886" spans="1:11" ht="64.5" customHeight="1">
      <c r="A886" s="27">
        <v>885</v>
      </c>
      <c r="B886" s="37" t="s">
        <v>1003</v>
      </c>
      <c r="C886" s="29" t="s">
        <v>10</v>
      </c>
      <c r="D886" s="29" t="s">
        <v>10</v>
      </c>
      <c r="E886" s="29" t="s">
        <v>242</v>
      </c>
      <c r="F886" s="28" t="s">
        <v>617</v>
      </c>
      <c r="G886" s="28" t="s">
        <v>1014</v>
      </c>
      <c r="H886" s="28" t="s">
        <v>1799</v>
      </c>
      <c r="I886" s="92" t="s">
        <v>1809</v>
      </c>
      <c r="J886" s="93" t="s">
        <v>1412</v>
      </c>
      <c r="K886" s="17" t="str">
        <f t="array" ref="K886">CONCATENATE("(",A886,",",VLOOKUP(B886,Núcleo!B$2:E$11,4,TRUE),",",VLOOKUP(C886,'Tipo de Processo'!B$2:D$55,3,TRUE),",",VLOOKUP(D886,'Termo Geral'!B$2:D$173,3,TRUE),",",VLOOKUP(E886,'Termo Específico'!B$2:D$301,3,TRUE),",",MATCH(TRUE,Documento!B$2:B$998=F886,0),",",IF(G886="Complementar",0,1),",",IF(H886="","NULL",CONCATENATE("'",H886,"'")),",",I886,",",IF(J886="baixa","'BAIXA'",IF(J886="média","'MEDIA'",IF(J886="alta","'ALTA'","NULL"))),"),")</f>
        <v>(885,1,54,141,227,950,0,'O acusado é pessoa física e é necessário colher o depoimento?',0,'MEDIA'),</v>
      </c>
    </row>
    <row r="887" spans="1:11" ht="64.5" customHeight="1">
      <c r="A887" s="27">
        <v>886</v>
      </c>
      <c r="B887" s="37" t="s">
        <v>1003</v>
      </c>
      <c r="C887" s="28" t="s">
        <v>3</v>
      </c>
      <c r="D887" s="29" t="s">
        <v>3</v>
      </c>
      <c r="E887" s="28" t="s">
        <v>228</v>
      </c>
      <c r="F887" s="28" t="s">
        <v>376</v>
      </c>
      <c r="G887" s="28" t="s">
        <v>1014</v>
      </c>
      <c r="H887" s="28" t="s">
        <v>1800</v>
      </c>
      <c r="I887" s="92" t="s">
        <v>1809</v>
      </c>
      <c r="J887" s="93" t="s">
        <v>1410</v>
      </c>
      <c r="K887" s="17" t="str">
        <f t="array" ref="K887">CONCATENATE("(",A887,",",VLOOKUP(B887,Núcleo!B$2:E$11,4,TRUE),",",VLOOKUP(C887,'Tipo de Processo'!B$2:D$55,3,TRUE),",",VLOOKUP(D887,'Termo Geral'!B$2:D$173,3,TRUE),",",VLOOKUP(E887,'Termo Específico'!B$2:D$301,3,TRUE),",",MATCH(TRUE,Documento!B$2:B$998=F887,0),",",IF(G887="Complementar",0,1),",",IF(H887="","NULL",CONCATENATE("'",H887,"'")),",",I887,",",IF(J887="baixa","'BAIXA'",IF(J887="média","'MEDIA'",IF(J887="alta","'ALTA'","NULL"))),"),")</f>
        <v>(886,1,1,138,27,947,0,'O defensor arrolou testemunhas a serem ouvidas?',0,'ALTA'),</v>
      </c>
    </row>
    <row r="888" spans="1:11" ht="64.5" customHeight="1">
      <c r="A888" s="27">
        <v>887</v>
      </c>
      <c r="B888" s="37" t="s">
        <v>1003</v>
      </c>
      <c r="C888" s="29" t="s">
        <v>6</v>
      </c>
      <c r="D888" s="28" t="s">
        <v>67</v>
      </c>
      <c r="E888" s="49" t="s">
        <v>62</v>
      </c>
      <c r="F888" s="28" t="s">
        <v>526</v>
      </c>
      <c r="G888" s="28" t="s">
        <v>1014</v>
      </c>
      <c r="H888" s="28" t="s">
        <v>1801</v>
      </c>
      <c r="I888" s="92" t="s">
        <v>1809</v>
      </c>
      <c r="J888" s="93" t="s">
        <v>1412</v>
      </c>
      <c r="K888" s="17" t="str">
        <f t="array" ref="K888">CONCATENATE("(",A888,",",VLOOKUP(B888,Núcleo!B$2:E$11,4,TRUE),",",VLOOKUP(C888,'Tipo de Processo'!B$2:D$55,3,TRUE),",",VLOOKUP(D888,'Termo Geral'!B$2:D$173,3,TRUE),",",VLOOKUP(E888,'Termo Específico'!B$2:D$301,3,TRUE),",",MATCH(TRUE,Documento!B$2:B$998=F888,0),",",IF(G888="Complementar",0,1),",",IF(H888="","NULL",CONCATENATE("'",H888,"'")),",",I888,",",IF(J888="baixa","'BAIXA'",IF(J888="média","'MEDIA'",IF(J888="alta","'ALTA'","NULL"))),"),")</f>
        <v>(887,1,46,161,132,368,0,'O dever faz ressarcimento do prejuízo mediante obrigação de fazer/dar? (ex: entrega de bem análogo ao que este danificou)',0,'MEDIA'),</v>
      </c>
    </row>
    <row r="889" spans="1:11" ht="64.5" customHeight="1">
      <c r="A889" s="27">
        <v>888</v>
      </c>
      <c r="B889" s="37" t="s">
        <v>1003</v>
      </c>
      <c r="C889" s="28" t="s">
        <v>6</v>
      </c>
      <c r="D889" s="28" t="s">
        <v>67</v>
      </c>
      <c r="E889" s="28" t="s">
        <v>65</v>
      </c>
      <c r="F889" s="28" t="s">
        <v>526</v>
      </c>
      <c r="G889" s="28" t="s">
        <v>1014</v>
      </c>
      <c r="H889" s="28" t="s">
        <v>1801</v>
      </c>
      <c r="I889" s="92" t="s">
        <v>1809</v>
      </c>
      <c r="J889" s="93" t="s">
        <v>1412</v>
      </c>
      <c r="K889" s="17" t="str">
        <f t="array" ref="K889">CONCATENATE("(",A889,",",VLOOKUP(B889,Núcleo!B$2:E$11,4,TRUE),",",VLOOKUP(C889,'Tipo de Processo'!B$2:D$55,3,TRUE),",",VLOOKUP(D889,'Termo Geral'!B$2:D$173,3,TRUE),",",VLOOKUP(E889,'Termo Específico'!B$2:D$301,3,TRUE),",",MATCH(TRUE,Documento!B$2:B$998=F889,0),",",IF(G889="Complementar",0,1),",",IF(H889="","NULL",CONCATENATE("'",H889,"'")),",",I889,",",IF(J889="baixa","'BAIXA'",IF(J889="média","'MEDIA'",IF(J889="alta","'ALTA'","NULL"))),"),")</f>
        <v>(888,1,46,161,133,368,0,'O dever faz ressarcimento do prejuízo mediante obrigação de fazer/dar? (ex: entrega de bem análogo ao que este danificou)',0,'MEDIA'),</v>
      </c>
    </row>
    <row r="890" spans="1:11" ht="64.5" customHeight="1">
      <c r="A890" s="27">
        <v>889</v>
      </c>
      <c r="B890" s="37" t="s">
        <v>1003</v>
      </c>
      <c r="C890" s="29" t="s">
        <v>9</v>
      </c>
      <c r="D890" s="28" t="s">
        <v>9</v>
      </c>
      <c r="E890" s="28" t="s">
        <v>240</v>
      </c>
      <c r="F890" s="28" t="s">
        <v>365</v>
      </c>
      <c r="G890" s="28" t="s">
        <v>1014</v>
      </c>
      <c r="H890" s="28" t="s">
        <v>1802</v>
      </c>
      <c r="I890" s="92" t="s">
        <v>1809</v>
      </c>
      <c r="J890" s="93" t="s">
        <v>1410</v>
      </c>
      <c r="K890" s="17" t="str">
        <f t="array" ref="K890">CONCATENATE("(",A890,",",VLOOKUP(B890,Núcleo!B$2:E$11,4,TRUE),",",VLOOKUP(C890,'Tipo de Processo'!B$2:D$55,3,TRUE),",",VLOOKUP(D890,'Termo Geral'!B$2:D$173,3,TRUE),",",VLOOKUP(E890,'Termo Específico'!B$2:D$301,3,TRUE),",",MATCH(TRUE,Documento!B$2:B$998=F890,0),",",IF(G890="Complementar",0,1),",",IF(H890="","NULL",CONCATENATE("'",H890,"'")),",",I890,",",IF(J890="baixa","'BAIXA'",IF(J890="média","'MEDIA'",IF(J890="alta","'ALTA'","NULL"))),"),")</f>
        <v>(889,1,54,139,135,763,0,'O servidor acusado foi citado por edital ou este não possui advogado?',0,'ALTA'),</v>
      </c>
    </row>
    <row r="891" spans="1:11" ht="64.5" customHeight="1">
      <c r="A891" s="27">
        <v>890</v>
      </c>
      <c r="B891" s="37" t="s">
        <v>1003</v>
      </c>
      <c r="C891" s="29" t="s">
        <v>4</v>
      </c>
      <c r="D891" s="28" t="s">
        <v>61</v>
      </c>
      <c r="E891" s="28" t="s">
        <v>237</v>
      </c>
      <c r="F891" s="29" t="s">
        <v>411</v>
      </c>
      <c r="G891" s="28" t="s">
        <v>1014</v>
      </c>
      <c r="H891" s="28" t="s">
        <v>1803</v>
      </c>
      <c r="I891" s="92" t="s">
        <v>1809</v>
      </c>
      <c r="J891" s="93" t="s">
        <v>1412</v>
      </c>
      <c r="K891" s="17" t="str">
        <f t="array" ref="K891">CONCATENATE("(",A891,",",VLOOKUP(B891,Núcleo!B$2:E$11,4,TRUE),",",VLOOKUP(C891,'Tipo de Processo'!B$2:D$55,3,TRUE),",",VLOOKUP(D891,'Termo Geral'!B$2:D$173,3,TRUE),",",VLOOKUP(E891,'Termo Específico'!B$2:D$301,3,TRUE),",",MATCH(TRUE,Documento!B$2:B$998=F891,0),",",IF(G891="Complementar",0,1),",",IF(H891="","NULL",CONCATENATE("'",H891,"'")),",",I891,",",IF(J891="baixa","'BAIXA'",IF(J891="média","'MEDIA'",IF(J891="alta","'ALTA'","NULL"))),"),")</f>
        <v>(890,1,21,98,268,862,0,'Foi apresentado recurso pelo denunciado?',0,'MEDIA'),</v>
      </c>
    </row>
    <row r="892" spans="1:11" ht="64.5" customHeight="1">
      <c r="A892" s="27">
        <v>891</v>
      </c>
      <c r="B892" s="37" t="s">
        <v>1003</v>
      </c>
      <c r="C892" s="28" t="s">
        <v>4</v>
      </c>
      <c r="D892" s="28" t="s">
        <v>62</v>
      </c>
      <c r="E892" s="29" t="s">
        <v>201</v>
      </c>
      <c r="F892" s="28" t="s">
        <v>411</v>
      </c>
      <c r="G892" s="28" t="s">
        <v>1014</v>
      </c>
      <c r="H892" s="28" t="s">
        <v>1803</v>
      </c>
      <c r="I892" s="92" t="s">
        <v>1809</v>
      </c>
      <c r="J892" s="93" t="s">
        <v>1412</v>
      </c>
      <c r="K892" s="17" t="str">
        <f t="array" ref="K892">CONCATENATE("(",A892,",",VLOOKUP(B892,Núcleo!B$2:E$11,4,TRUE),",",VLOOKUP(C892,'Tipo de Processo'!B$2:D$55,3,TRUE),",",VLOOKUP(D892,'Termo Geral'!B$2:D$173,3,TRUE),",",VLOOKUP(E892,'Termo Específico'!B$2:D$301,3,TRUE),",",MATCH(TRUE,Documento!B$2:B$998=F892,0),",",IF(G892="Complementar",0,1),",",IF(H892="","NULL",CONCATENATE("'",H892,"'")),",",I892,",",IF(J892="baixa","'BAIXA'",IF(J892="média","'MEDIA'",IF(J892="alta","'ALTA'","NULL"))),"),")</f>
        <v>(891,1,21,99,289,862,0,'Foi apresentado recurso pelo denunciado?',0,'MEDIA'),</v>
      </c>
    </row>
    <row r="893" spans="1:11" ht="64.5" customHeight="1">
      <c r="A893" s="27">
        <v>892</v>
      </c>
      <c r="B893" s="37" t="s">
        <v>1003</v>
      </c>
      <c r="C893" s="47" t="s">
        <v>3</v>
      </c>
      <c r="D893" s="29" t="s">
        <v>3</v>
      </c>
      <c r="E893" s="28" t="s">
        <v>228</v>
      </c>
      <c r="F893" s="29" t="s">
        <v>379</v>
      </c>
      <c r="G893" s="28" t="s">
        <v>1014</v>
      </c>
      <c r="H893" s="28" t="s">
        <v>1804</v>
      </c>
      <c r="I893" s="92" t="s">
        <v>1809</v>
      </c>
      <c r="J893" s="93" t="s">
        <v>1410</v>
      </c>
      <c r="K893" s="17" t="str">
        <f t="array" ref="K893">CONCATENATE("(",A893,",",VLOOKUP(B893,Núcleo!B$2:E$11,4,TRUE),",",VLOOKUP(C893,'Tipo de Processo'!B$2:D$55,3,TRUE),",",VLOOKUP(D893,'Termo Geral'!B$2:D$173,3,TRUE),",",VLOOKUP(E893,'Termo Específico'!B$2:D$301,3,TRUE),",",MATCH(TRUE,Documento!B$2:B$998=F893,0),",",IF(G893="Complementar",0,1),",",IF(H893="","NULL",CONCATENATE("'",H893,"'")),",",I893,",",IF(J893="baixa","'BAIXA'",IF(J893="média","'MEDIA'",IF(J893="alta","'ALTA'","NULL"))),"),")</f>
        <v>(892,1,1,138,27,607,0,'Foi realizada prova pericial durante o PAD?',0,'ALTA'),</v>
      </c>
    </row>
    <row r="894" spans="1:11" ht="64.5" customHeight="1">
      <c r="A894" s="27">
        <v>893</v>
      </c>
      <c r="B894" s="37" t="s">
        <v>1003</v>
      </c>
      <c r="C894" s="29" t="s">
        <v>9</v>
      </c>
      <c r="D894" s="29" t="s">
        <v>9</v>
      </c>
      <c r="E894" s="29" t="s">
        <v>240</v>
      </c>
      <c r="F894" s="28" t="s">
        <v>379</v>
      </c>
      <c r="G894" s="28" t="s">
        <v>1014</v>
      </c>
      <c r="H894" s="28" t="s">
        <v>1804</v>
      </c>
      <c r="I894" s="92" t="s">
        <v>1809</v>
      </c>
      <c r="J894" s="93" t="s">
        <v>1410</v>
      </c>
      <c r="K894" s="17" t="str">
        <f t="array" ref="K894">CONCATENATE("(",A894,",",VLOOKUP(B894,Núcleo!B$2:E$11,4,TRUE),",",VLOOKUP(C894,'Tipo de Processo'!B$2:D$55,3,TRUE),",",VLOOKUP(D894,'Termo Geral'!B$2:D$173,3,TRUE),",",VLOOKUP(E894,'Termo Específico'!B$2:D$301,3,TRUE),",",MATCH(TRUE,Documento!B$2:B$998=F894,0),",",IF(G894="Complementar",0,1),",",IF(H894="","NULL",CONCATENATE("'",H894,"'")),",",I894,",",IF(J894="baixa","'BAIXA'",IF(J894="média","'MEDIA'",IF(J894="alta","'ALTA'","NULL"))),"),")</f>
        <v>(893,1,54,139,135,607,0,'Foi realizada prova pericial durante o PAD?',0,'ALTA'),</v>
      </c>
    </row>
    <row r="895" spans="1:11" ht="64.5" customHeight="1">
      <c r="A895" s="27">
        <v>894</v>
      </c>
      <c r="B895" s="37" t="s">
        <v>1003</v>
      </c>
      <c r="C895" s="29" t="s">
        <v>9</v>
      </c>
      <c r="D895" s="29" t="s">
        <v>9</v>
      </c>
      <c r="E895" s="29" t="s">
        <v>240</v>
      </c>
      <c r="F895" s="28" t="s">
        <v>590</v>
      </c>
      <c r="G895" s="28" t="s">
        <v>1014</v>
      </c>
      <c r="H895" s="28" t="s">
        <v>1804</v>
      </c>
      <c r="I895" s="92" t="s">
        <v>1809</v>
      </c>
      <c r="J895" s="93" t="s">
        <v>1410</v>
      </c>
      <c r="K895" s="17" t="str">
        <f t="array" ref="K895">CONCATENATE("(",A895,",",VLOOKUP(B895,Núcleo!B$2:E$11,4,TRUE),",",VLOOKUP(C895,'Tipo de Processo'!B$2:D$55,3,TRUE),",",VLOOKUP(D895,'Termo Geral'!B$2:D$173,3,TRUE),",",VLOOKUP(E895,'Termo Específico'!B$2:D$301,3,TRUE),",",MATCH(TRUE,Documento!B$2:B$998=F895,0),",",IF(G895="Complementar",0,1),",",IF(H895="","NULL",CONCATENATE("'",H895,"'")),",",I895,",",IF(J895="baixa","'BAIXA'",IF(J895="média","'MEDIA'",IF(J895="alta","'ALTA'","NULL"))),"),")</f>
        <v>(894,1,54,139,135,585,0,'Foi realizada prova pericial durante o PAD?',0,'ALTA'),</v>
      </c>
    </row>
    <row r="896" spans="1:11" ht="64.5" customHeight="1">
      <c r="A896" s="27">
        <v>895</v>
      </c>
      <c r="B896" s="37" t="s">
        <v>1003</v>
      </c>
      <c r="C896" s="29" t="s">
        <v>10</v>
      </c>
      <c r="D896" s="29" t="s">
        <v>10</v>
      </c>
      <c r="E896" s="29" t="s">
        <v>242</v>
      </c>
      <c r="F896" s="28" t="s">
        <v>613</v>
      </c>
      <c r="G896" s="28" t="s">
        <v>1014</v>
      </c>
      <c r="H896" s="28" t="s">
        <v>1805</v>
      </c>
      <c r="I896" s="92" t="s">
        <v>1809</v>
      </c>
      <c r="J896" s="93" t="s">
        <v>1412</v>
      </c>
      <c r="K896" s="17" t="str">
        <f t="array" ref="K896">CONCATENATE("(",A896,",",VLOOKUP(B896,Núcleo!B$2:E$11,4,TRUE),",",VLOOKUP(C896,'Tipo de Processo'!B$2:D$55,3,TRUE),",",VLOOKUP(D896,'Termo Geral'!B$2:D$173,3,TRUE),",",VLOOKUP(E896,'Termo Específico'!B$2:D$301,3,TRUE),",",MATCH(TRUE,Documento!B$2:B$998=F896,0),",",IF(G896="Complementar",0,1),",",IF(H896="","NULL",CONCATENATE("'",H896,"'")),",",I896,",",IF(J896="baixa","'BAIXA'",IF(J896="média","'MEDIA'",IF(J896="alta","'ALTA'","NULL"))),"),")</f>
        <v>(895,1,54,141,227,101,0,'Foi realizada a intimação postal, uma vez que não foi possível a realização deste ato por meio eletrônico, pois a pessoa física não tem e-mail cadastrado perante a Administração?',0,'MEDIA'),</v>
      </c>
    </row>
    <row r="897" spans="1:11" ht="64.5" customHeight="1">
      <c r="A897" s="27">
        <v>896</v>
      </c>
      <c r="B897" s="37" t="s">
        <v>1003</v>
      </c>
      <c r="C897" s="29" t="s">
        <v>7</v>
      </c>
      <c r="D897" s="28" t="s">
        <v>68</v>
      </c>
      <c r="E897" s="28" t="s">
        <v>238</v>
      </c>
      <c r="F897" s="28" t="s">
        <v>546</v>
      </c>
      <c r="G897" s="28" t="s">
        <v>1014</v>
      </c>
      <c r="H897" s="28" t="s">
        <v>1806</v>
      </c>
      <c r="I897" s="92" t="s">
        <v>1809</v>
      </c>
      <c r="J897" s="93" t="s">
        <v>1412</v>
      </c>
      <c r="K897" s="17" t="str">
        <f t="array" ref="K897">CONCATENATE("(",A897,",",VLOOKUP(B897,Núcleo!B$2:E$11,4,TRUE),",",VLOOKUP(C897,'Tipo de Processo'!B$2:D$55,3,TRUE),",",VLOOKUP(D897,'Termo Geral'!B$2:D$173,3,TRUE),",",VLOOKUP(E897,'Termo Específico'!B$2:D$301,3,TRUE),",",MATCH(TRUE,Documento!B$2:B$998=F897,0),",",IF(G897="Complementar",0,1),",",IF(H897="","NULL",CONCATENATE("'",H897,"'")),",",I897,",",IF(J897="baixa","'BAIXA'",IF(J897="média","'MEDIA'",IF(J897="alta","'ALTA'","NULL"))),"),")</f>
        <v>(896,1,48,171,228,102,0,'Foi realizada a intimação postal, uma vez que não foi possível a realização deste ato por meio eletrônico, pois a pessoa jurídica não tem e-mail cadastrado perante a Administração?',0,'MEDIA'),</v>
      </c>
    </row>
    <row r="898" spans="1:11" ht="64.5" customHeight="1">
      <c r="A898" s="27">
        <v>897</v>
      </c>
      <c r="B898" s="37" t="s">
        <v>1003</v>
      </c>
      <c r="C898" s="29" t="s">
        <v>10</v>
      </c>
      <c r="D898" s="29" t="s">
        <v>10</v>
      </c>
      <c r="E898" s="29" t="s">
        <v>238</v>
      </c>
      <c r="F898" s="41" t="s">
        <v>546</v>
      </c>
      <c r="G898" s="28" t="s">
        <v>1014</v>
      </c>
      <c r="H898" s="28" t="s">
        <v>1806</v>
      </c>
      <c r="I898" s="92" t="s">
        <v>1809</v>
      </c>
      <c r="J898" s="93" t="s">
        <v>1412</v>
      </c>
      <c r="K898" s="17" t="str">
        <f t="array" ref="K898">CONCATENATE("(",A898,",",VLOOKUP(B898,Núcleo!B$2:E$11,4,TRUE),",",VLOOKUP(C898,'Tipo de Processo'!B$2:D$55,3,TRUE),",",VLOOKUP(D898,'Termo Geral'!B$2:D$173,3,TRUE),",",VLOOKUP(E898,'Termo Específico'!B$2:D$301,3,TRUE),",",MATCH(TRUE,Documento!B$2:B$998=F898,0),",",IF(G898="Complementar",0,1),",",IF(H898="","NULL",CONCATENATE("'",H898,"'")),",",I898,",",IF(J898="baixa","'BAIXA'",IF(J898="média","'MEDIA'",IF(J898="alta","'ALTA'","NULL"))),"),")</f>
        <v>(897,1,54,141,228,102,0,'Foi realizada a intimação postal, uma vez que não foi possível a realização deste ato por meio eletrônico, pois a pessoa jurídica não tem e-mail cadastrado perante a Administração?',0,'MEDIA'),</v>
      </c>
    </row>
    <row r="899" spans="1:11" ht="75.75" customHeight="1">
      <c r="A899" s="27">
        <v>898</v>
      </c>
      <c r="B899" s="37" t="s">
        <v>1003</v>
      </c>
      <c r="C899" s="29" t="s">
        <v>5</v>
      </c>
      <c r="D899" s="29" t="s">
        <v>66</v>
      </c>
      <c r="E899" s="28" t="s">
        <v>1263</v>
      </c>
      <c r="F899" s="28" t="s">
        <v>504</v>
      </c>
      <c r="G899" s="28" t="s">
        <v>1014</v>
      </c>
      <c r="H899" s="28" t="s">
        <v>1807</v>
      </c>
      <c r="I899" s="93">
        <v>1</v>
      </c>
      <c r="J899" s="93" t="s">
        <v>1411</v>
      </c>
      <c r="K899" s="17" t="str">
        <f t="array" ref="K899">CONCATENATE("(",A899,",",VLOOKUP(B899,Núcleo!B$2:E$11,4,TRUE),",",VLOOKUP(C899,'Tipo de Processo'!B$2:D$55,3,TRUE),",",VLOOKUP(D899,'Termo Geral'!B$2:D$173,3,TRUE),",",VLOOKUP(E899,'Termo Específico'!B$2:D$301,3,TRUE),",",MATCH(TRUE,Documento!B$2:B$998=F899,0),",",IF(G899="Complementar",0,1),",",IF(H899="","NULL",CONCATENATE("'",H899,"'")),",",I899,",",IF(J899="baixa","'BAIXA'",IF(J899="média","'MEDIA'",IF(J899="alta","'ALTA'","NULL"))),"),")</f>
        <v>(898,1,28,106,4,371,0,'Foi possível obter este documento de resposta da autoridade municipal/federal/distrital?',1,'BAIXA'),</v>
      </c>
    </row>
    <row r="900" spans="1:11" ht="87.75" customHeight="1">
      <c r="A900" s="27">
        <v>899</v>
      </c>
      <c r="B900" s="37" t="s">
        <v>1003</v>
      </c>
      <c r="C900" s="29" t="s">
        <v>7</v>
      </c>
      <c r="D900" s="29" t="s">
        <v>68</v>
      </c>
      <c r="E900" s="29" t="s">
        <v>1263</v>
      </c>
      <c r="F900" s="28" t="s">
        <v>562</v>
      </c>
      <c r="G900" s="28" t="s">
        <v>1014</v>
      </c>
      <c r="H900" s="28" t="s">
        <v>1807</v>
      </c>
      <c r="I900" s="93">
        <v>1</v>
      </c>
      <c r="J900" s="93" t="s">
        <v>1412</v>
      </c>
      <c r="K900" s="17" t="str">
        <f t="array" ref="K900">CONCATENATE("(",A900,",",VLOOKUP(B900,Núcleo!B$2:E$11,4,TRUE),",",VLOOKUP(C900,'Tipo de Processo'!B$2:D$55,3,TRUE),",",VLOOKUP(D900,'Termo Geral'!B$2:D$173,3,TRUE),",",VLOOKUP(E900,'Termo Específico'!B$2:D$301,3,TRUE),",",MATCH(TRUE,Documento!B$2:B$998=F900,0),",",IF(G900="Complementar",0,1),",",IF(H900="","NULL",CONCATENATE("'",H900,"'")),",",I900,",",IF(J900="baixa","'BAIXA'",IF(J900="média","'MEDIA'",IF(J900="alta","'ALTA'","NULL"))),"),")</f>
        <v>(899,1,48,171,4,372,0,'Foi possível obter este documento de resposta da autoridade municipal/federal/distrital?',1,'MEDIA'),</v>
      </c>
    </row>
    <row r="901" spans="1:11" ht="59.25" customHeight="1">
      <c r="A901" s="27">
        <v>900</v>
      </c>
      <c r="B901" s="37" t="s">
        <v>1003</v>
      </c>
      <c r="C901" s="29" t="s">
        <v>5</v>
      </c>
      <c r="D901" s="29" t="s">
        <v>66</v>
      </c>
      <c r="E901" s="28" t="s">
        <v>238</v>
      </c>
      <c r="F901" s="28" t="s">
        <v>485</v>
      </c>
      <c r="G901" s="28" t="s">
        <v>1014</v>
      </c>
      <c r="H901" s="28" t="s">
        <v>1714</v>
      </c>
      <c r="I901" s="93">
        <v>0</v>
      </c>
      <c r="J901" s="93" t="s">
        <v>1412</v>
      </c>
      <c r="K901" s="17" t="str">
        <f t="array" ref="K901">CONCATENATE("(",A901,",",VLOOKUP(B901,Núcleo!B$2:E$11,4,TRUE),",",VLOOKUP(C901,'Tipo de Processo'!B$2:D$55,3,TRUE),",",VLOOKUP(D901,'Termo Geral'!B$2:D$173,3,TRUE),",",VLOOKUP(E901,'Termo Específico'!B$2:D$301,3,TRUE),",",MATCH(TRUE,Documento!B$2:B$998=F901,0),",",IF(G901="Complementar",0,1),",",IF(H901="","NULL",CONCATENATE("'",H901,"'")),",",I901,",",IF(J901="baixa","'BAIXA'",IF(J901="média","'MEDIA'",IF(J901="alta","'ALTA'","NULL"))),"),")</f>
        <v>(900,1,28,106,228,609,0,'É necessário colher esses depoimentos?',0,'MEDIA'),</v>
      </c>
    </row>
    <row r="902" spans="1:11" ht="30.75" customHeight="1">
      <c r="A902" s="27">
        <v>901</v>
      </c>
      <c r="B902" s="37" t="s">
        <v>1003</v>
      </c>
      <c r="C902" s="28" t="s">
        <v>5</v>
      </c>
      <c r="D902" s="28" t="s">
        <v>66</v>
      </c>
      <c r="E902" s="28" t="s">
        <v>238</v>
      </c>
      <c r="F902" s="28" t="s">
        <v>484</v>
      </c>
      <c r="G902" s="28" t="s">
        <v>1014</v>
      </c>
      <c r="H902" s="28" t="s">
        <v>1715</v>
      </c>
      <c r="I902" s="93">
        <v>0</v>
      </c>
      <c r="J902" s="93" t="s">
        <v>1412</v>
      </c>
      <c r="K902" s="17" t="str">
        <f t="array" ref="K902">CONCATENATE("(",A902,",",VLOOKUP(B902,Núcleo!B$2:E$11,4,TRUE),",",VLOOKUP(C902,'Tipo de Processo'!B$2:D$55,3,TRUE),",",VLOOKUP(D902,'Termo Geral'!B$2:D$173,3,TRUE),",",VLOOKUP(E902,'Termo Específico'!B$2:D$301,3,TRUE),",",MATCH(TRUE,Documento!B$2:B$998=F902,0),",",IF(G902="Complementar",0,1),",",IF(H902="","NULL",CONCATENATE("'",H902,"'")),",",I902,",",IF(J902="baixa","'BAIXA'",IF(J902="média","'MEDIA'",IF(J902="alta","'ALTA'","NULL"))),"),")</f>
        <v>(901,1,28,106,228,595,0,'É necessário obter esclarecimentos do representante legal?',0,'MEDIA'),</v>
      </c>
    </row>
    <row r="903" spans="1:11" ht="79.5" customHeight="1">
      <c r="A903" s="27">
        <v>902</v>
      </c>
      <c r="B903" s="37" t="s">
        <v>1003</v>
      </c>
      <c r="C903" s="28" t="s">
        <v>4</v>
      </c>
      <c r="D903" s="28" t="s">
        <v>64</v>
      </c>
      <c r="E903" s="29" t="s">
        <v>242</v>
      </c>
      <c r="F903" s="28" t="s">
        <v>458</v>
      </c>
      <c r="G903" s="28" t="s">
        <v>1014</v>
      </c>
      <c r="H903" s="28" t="s">
        <v>1736</v>
      </c>
      <c r="I903" s="93">
        <v>0</v>
      </c>
      <c r="J903" s="93" t="s">
        <v>1412</v>
      </c>
      <c r="K903" s="17" t="str">
        <f t="array" ref="K903">CONCATENATE("(",A903,",",VLOOKUP(B903,Núcleo!B$2:E$11,4,TRUE),",",VLOOKUP(C903,'Tipo de Processo'!B$2:D$55,3,TRUE),",",VLOOKUP(D903,'Termo Geral'!B$2:D$173,3,TRUE),",",VLOOKUP(E903,'Termo Específico'!B$2:D$301,3,TRUE),",",MATCH(TRUE,Documento!B$2:B$998=F903,0),",",IF(G903="Complementar",0,1),",",IF(H903="","NULL",CONCATENATE("'",H903,"'")),",",I903,",",IF(J903="baixa","'BAIXA'",IF(J903="média","'MEDIA'",IF(J903="alta","'ALTA'","NULL"))),"),")</f>
        <v>(902,1,21,101,227,522,0,'Há assinatura de convênio ou instrumento de parceria?',0,'MEDIA'),</v>
      </c>
    </row>
    <row r="904" spans="1:11" ht="79.5" customHeight="1">
      <c r="A904" s="27">
        <v>903</v>
      </c>
      <c r="B904" s="37" t="s">
        <v>1003</v>
      </c>
      <c r="C904" s="28" t="s">
        <v>4</v>
      </c>
      <c r="D904" s="28" t="s">
        <v>64</v>
      </c>
      <c r="E904" s="29" t="s">
        <v>238</v>
      </c>
      <c r="F904" s="28" t="s">
        <v>458</v>
      </c>
      <c r="G904" s="28" t="s">
        <v>1014</v>
      </c>
      <c r="H904" s="28" t="s">
        <v>1736</v>
      </c>
      <c r="I904" s="93">
        <v>0</v>
      </c>
      <c r="J904" s="93" t="s">
        <v>1412</v>
      </c>
      <c r="K904" s="17" t="str">
        <f t="array" ref="K904">CONCATENATE("(",A904,",",VLOOKUP(B904,Núcleo!B$2:E$11,4,TRUE),",",VLOOKUP(C904,'Tipo de Processo'!B$2:D$55,3,TRUE),",",VLOOKUP(D904,'Termo Geral'!B$2:D$173,3,TRUE),",",VLOOKUP(E904,'Termo Específico'!B$2:D$301,3,TRUE),",",MATCH(TRUE,Documento!B$2:B$998=F904,0),",",IF(G904="Complementar",0,1),",",IF(H904="","NULL",CONCATENATE("'",H904,"'")),",",I904,",",IF(J904="baixa","'BAIXA'",IF(J904="média","'MEDIA'",IF(J904="alta","'ALTA'","NULL"))),"),")</f>
        <v>(903,1,21,101,228,522,0,'Há assinatura de convênio ou instrumento de parceria?',0,'MEDIA'),</v>
      </c>
    </row>
    <row r="905" spans="1:11" ht="79.5" customHeight="1">
      <c r="A905" s="27">
        <v>904</v>
      </c>
      <c r="B905" s="37" t="s">
        <v>1003</v>
      </c>
      <c r="C905" s="28" t="s">
        <v>4</v>
      </c>
      <c r="D905" s="28" t="s">
        <v>63</v>
      </c>
      <c r="E905" s="29" t="s">
        <v>242</v>
      </c>
      <c r="F905" s="28" t="s">
        <v>448</v>
      </c>
      <c r="G905" s="28" t="s">
        <v>1014</v>
      </c>
      <c r="H905" s="28" t="s">
        <v>1737</v>
      </c>
      <c r="I905" s="93">
        <v>0</v>
      </c>
      <c r="J905" s="93" t="s">
        <v>1412</v>
      </c>
      <c r="K905" s="17" t="str">
        <f t="array" ref="K905">CONCATENATE("(",A905,",",VLOOKUP(B905,Núcleo!B$2:E$11,4,TRUE),",",VLOOKUP(C905,'Tipo de Processo'!B$2:D$55,3,TRUE),",",VLOOKUP(D905,'Termo Geral'!B$2:D$173,3,TRUE),",",VLOOKUP(E905,'Termo Específico'!B$2:D$301,3,TRUE),",",MATCH(TRUE,Documento!B$2:B$998=F905,0),",",IF(G905="Complementar",0,1),",",IF(H905="","NULL",CONCATENATE("'",H905,"'")),",",I905,",",IF(J905="baixa","'BAIXA'",IF(J905="média","'MEDIA'",IF(J905="alta","'ALTA'","NULL"))),"),")</f>
        <v>(904,1,21,100,227,523,0,'Há assinatura do contrato?',0,'MEDIA'),</v>
      </c>
    </row>
    <row r="906" spans="1:11" ht="79.5" customHeight="1">
      <c r="A906" s="27">
        <v>905</v>
      </c>
      <c r="B906" s="37" t="s">
        <v>1003</v>
      </c>
      <c r="C906" s="29" t="s">
        <v>4</v>
      </c>
      <c r="D906" s="29" t="s">
        <v>65</v>
      </c>
      <c r="E906" s="29" t="s">
        <v>1264</v>
      </c>
      <c r="F906" s="28" t="s">
        <v>478</v>
      </c>
      <c r="G906" s="28" t="s">
        <v>1014</v>
      </c>
      <c r="H906" s="28" t="s">
        <v>1738</v>
      </c>
      <c r="I906" s="93">
        <v>0</v>
      </c>
      <c r="J906" s="93" t="s">
        <v>1410</v>
      </c>
      <c r="K906" s="17" t="str">
        <f t="array" ref="K906">CONCATENATE("(",A906,",",VLOOKUP(B906,Núcleo!B$2:E$11,4,TRUE),",",VLOOKUP(C906,'Tipo de Processo'!B$2:D$55,3,TRUE),",",VLOOKUP(D906,'Termo Geral'!B$2:D$173,3,TRUE),",",VLOOKUP(E906,'Termo Específico'!B$2:D$301,3,TRUE),",",MATCH(TRUE,Documento!B$2:B$998=F906,0),",",IF(G906="Complementar",0,1),",",IF(H906="","NULL",CONCATENATE("'",H906,"'")),",",I906,",",IF(J906="baixa","'BAIXA'",IF(J906="média","'MEDIA'",IF(J906="alta","'ALTA'","NULL"))),"),")</f>
        <v>(905,1,21,102,136,427,0,'Há já indicação do servidor denunciado?',0,'ALTA'),</v>
      </c>
    </row>
    <row r="907" spans="1:11" ht="79.5" customHeight="1">
      <c r="A907" s="27">
        <v>906</v>
      </c>
      <c r="B907" s="37" t="s">
        <v>1003</v>
      </c>
      <c r="C907" s="29" t="s">
        <v>5</v>
      </c>
      <c r="D907" s="29" t="s">
        <v>66</v>
      </c>
      <c r="E907" s="28" t="s">
        <v>1264</v>
      </c>
      <c r="F907" s="28" t="s">
        <v>478</v>
      </c>
      <c r="G907" s="28" t="s">
        <v>1014</v>
      </c>
      <c r="H907" s="28" t="s">
        <v>1738</v>
      </c>
      <c r="I907" s="93">
        <v>0</v>
      </c>
      <c r="J907" s="93" t="s">
        <v>1411</v>
      </c>
      <c r="K907" s="17" t="str">
        <f t="array" ref="K907">CONCATENATE("(",A907,",",VLOOKUP(B907,Núcleo!B$2:E$11,4,TRUE),",",VLOOKUP(C907,'Tipo de Processo'!B$2:D$55,3,TRUE),",",VLOOKUP(D907,'Termo Geral'!B$2:D$173,3,TRUE),",",VLOOKUP(E907,'Termo Específico'!B$2:D$301,3,TRUE),",",MATCH(TRUE,Documento!B$2:B$998=F907,0),",",IF(G907="Complementar",0,1),",",IF(H907="","NULL",CONCATENATE("'",H907,"'")),",",I907,",",IF(J907="baixa","'BAIXA'",IF(J907="média","'MEDIA'",IF(J907="alta","'ALTA'","NULL"))),"),")</f>
        <v>(906,1,28,106,136,427,0,'Há já indicação do servidor denunciado?',0,'BAIXA'),</v>
      </c>
    </row>
    <row r="908" spans="1:11" ht="79.5" customHeight="1">
      <c r="A908" s="27">
        <v>907</v>
      </c>
      <c r="B908" s="37" t="s">
        <v>1003</v>
      </c>
      <c r="C908" s="29" t="s">
        <v>8</v>
      </c>
      <c r="D908" s="29" t="s">
        <v>65</v>
      </c>
      <c r="E908" s="29" t="s">
        <v>239</v>
      </c>
      <c r="F908" s="28" t="s">
        <v>478</v>
      </c>
      <c r="G908" s="28" t="s">
        <v>1014</v>
      </c>
      <c r="H908" s="28" t="s">
        <v>1738</v>
      </c>
      <c r="I908" s="93">
        <v>0</v>
      </c>
      <c r="J908" s="93" t="s">
        <v>1412</v>
      </c>
      <c r="K908" s="17" t="str">
        <f t="array" ref="K908">CONCATENATE("(",A908,",",VLOOKUP(B908,Núcleo!B$2:E$11,4,TRUE),",",VLOOKUP(C908,'Tipo de Processo'!B$2:D$55,3,TRUE),",",VLOOKUP(D908,'Termo Geral'!B$2:D$173,3,TRUE),",",VLOOKUP(E908,'Termo Específico'!B$2:D$301,3,TRUE),",",MATCH(TRUE,Documento!B$2:B$998=F908,0),",",IF(G908="Complementar",0,1),",",IF(H908="","NULL",CONCATENATE("'",H908,"'")),",",I908,",",IF(J908="baixa","'BAIXA'",IF(J908="média","'MEDIA'",IF(J908="alta","'ALTA'","NULL"))),"),")</f>
        <v>(907,1,51,102,291,427,0,'Há já indicação do servidor denunciado?',0,'MEDIA'),</v>
      </c>
    </row>
    <row r="909" spans="1:11" ht="30.75" customHeight="1">
      <c r="A909" s="27">
        <v>908</v>
      </c>
      <c r="B909" s="37" t="s">
        <v>1003</v>
      </c>
      <c r="C909" s="28" t="s">
        <v>4</v>
      </c>
      <c r="D909" s="28" t="s">
        <v>63</v>
      </c>
      <c r="E909" s="29" t="s">
        <v>242</v>
      </c>
      <c r="F909" s="28" t="s">
        <v>443</v>
      </c>
      <c r="G909" s="28" t="s">
        <v>1014</v>
      </c>
      <c r="H909" s="28"/>
      <c r="I909" s="93">
        <v>0</v>
      </c>
      <c r="J909" s="93" t="s">
        <v>1412</v>
      </c>
      <c r="K909" s="17" t="str">
        <f t="array" ref="K909">CONCATENATE("(",A909,",",VLOOKUP(B909,Núcleo!B$2:E$11,4,TRUE),",",VLOOKUP(C909,'Tipo de Processo'!B$2:D$55,3,TRUE),",",VLOOKUP(D909,'Termo Geral'!B$2:D$173,3,TRUE),",",VLOOKUP(E909,'Termo Específico'!B$2:D$301,3,TRUE),",",MATCH(TRUE,Documento!B$2:B$998=F909,0),",",IF(G909="Complementar",0,1),",",IF(H909="","NULL",CONCATENATE("'",H909,"'")),",",I909,",",IF(J909="baixa","'BAIXA'",IF(J909="média","'MEDIA'",IF(J909="alta","'ALTA'","NULL"))),"),")</f>
        <v>(908,1,21,100,227,538,0,NULL,0,'MEDIA'),</v>
      </c>
    </row>
    <row r="910" spans="1:11" ht="30.75" customHeight="1">
      <c r="A910" s="27">
        <v>909</v>
      </c>
      <c r="B910" s="37" t="s">
        <v>1003</v>
      </c>
      <c r="C910" s="28" t="s">
        <v>4</v>
      </c>
      <c r="D910" s="28" t="s">
        <v>63</v>
      </c>
      <c r="E910" s="29" t="s">
        <v>242</v>
      </c>
      <c r="F910" s="28" t="s">
        <v>444</v>
      </c>
      <c r="G910" s="28" t="s">
        <v>1014</v>
      </c>
      <c r="H910" s="28"/>
      <c r="I910" s="93">
        <v>0</v>
      </c>
      <c r="J910" s="93" t="s">
        <v>1412</v>
      </c>
      <c r="K910" s="17" t="str">
        <f t="array" ref="K910">CONCATENATE("(",A910,",",VLOOKUP(B910,Núcleo!B$2:E$11,4,TRUE),",",VLOOKUP(C910,'Tipo de Processo'!B$2:D$55,3,TRUE),",",VLOOKUP(D910,'Termo Geral'!B$2:D$173,3,TRUE),",",VLOOKUP(E910,'Termo Específico'!B$2:D$301,3,TRUE),",",MATCH(TRUE,Documento!B$2:B$998=F910,0),",",IF(G910="Complementar",0,1),",",IF(H910="","NULL",CONCATENATE("'",H910,"'")),",",I910,",",IF(J910="baixa","'BAIXA'",IF(J910="média","'MEDIA'",IF(J910="alta","'ALTA'","NULL"))),"),")</f>
        <v>(909,1,21,100,227,201,0,NULL,0,'MEDIA'),</v>
      </c>
    </row>
    <row r="911" spans="1:11" ht="30.75" customHeight="1">
      <c r="A911" s="27">
        <v>910</v>
      </c>
      <c r="B911" s="37" t="s">
        <v>1003</v>
      </c>
      <c r="C911" s="28" t="s">
        <v>4</v>
      </c>
      <c r="D911" s="28" t="s">
        <v>63</v>
      </c>
      <c r="E911" s="29" t="s">
        <v>242</v>
      </c>
      <c r="F911" s="28" t="s">
        <v>445</v>
      </c>
      <c r="G911" s="28" t="s">
        <v>1014</v>
      </c>
      <c r="H911" s="28"/>
      <c r="I911" s="93">
        <v>0</v>
      </c>
      <c r="J911" s="93" t="s">
        <v>1412</v>
      </c>
      <c r="K911" s="17" t="str">
        <f t="array" ref="K911">CONCATENATE("(",A911,",",VLOOKUP(B911,Núcleo!B$2:E$11,4,TRUE),",",VLOOKUP(C911,'Tipo de Processo'!B$2:D$55,3,TRUE),",",VLOOKUP(D911,'Termo Geral'!B$2:D$173,3,TRUE),",",VLOOKUP(E911,'Termo Específico'!B$2:D$301,3,TRUE),",",MATCH(TRUE,Documento!B$2:B$998=F911,0),",",IF(G911="Complementar",0,1),",",IF(H911="","NULL",CONCATENATE("'",H911,"'")),",",I911,",",IF(J911="baixa","'BAIXA'",IF(J911="média","'MEDIA'",IF(J911="alta","'ALTA'","NULL"))),"),")</f>
        <v>(910,1,21,100,227,11,0,NULL,0,'MEDIA'),</v>
      </c>
    </row>
    <row r="912" spans="1:11" ht="30.75" customHeight="1">
      <c r="A912" s="27">
        <v>911</v>
      </c>
      <c r="B912" s="37" t="s">
        <v>1003</v>
      </c>
      <c r="C912" s="28" t="s">
        <v>4</v>
      </c>
      <c r="D912" s="28" t="s">
        <v>63</v>
      </c>
      <c r="E912" s="29" t="s">
        <v>242</v>
      </c>
      <c r="F912" s="28" t="s">
        <v>446</v>
      </c>
      <c r="G912" s="28" t="s">
        <v>1014</v>
      </c>
      <c r="H912" s="28"/>
      <c r="I912" s="93">
        <v>0</v>
      </c>
      <c r="J912" s="93" t="s">
        <v>1412</v>
      </c>
      <c r="K912" s="17" t="str">
        <f t="array" ref="K912">CONCATENATE("(",A912,",",VLOOKUP(B912,Núcleo!B$2:E$11,4,TRUE),",",VLOOKUP(C912,'Tipo de Processo'!B$2:D$55,3,TRUE),",",VLOOKUP(D912,'Termo Geral'!B$2:D$173,3,TRUE),",",VLOOKUP(E912,'Termo Específico'!B$2:D$301,3,TRUE),",",MATCH(TRUE,Documento!B$2:B$998=F912,0),",",IF(G912="Complementar",0,1),",",IF(H912="","NULL",CONCATENATE("'",H912,"'")),",",I912,",",IF(J912="baixa","'BAIXA'",IF(J912="média","'MEDIA'",IF(J912="alta","'ALTA'","NULL"))),"),")</f>
        <v>(911,1,21,100,227,866,0,NULL,0,'MEDIA'),</v>
      </c>
    </row>
    <row r="913" spans="1:11" ht="30.75" customHeight="1">
      <c r="A913" s="27">
        <v>912</v>
      </c>
      <c r="B913" s="37" t="s">
        <v>1003</v>
      </c>
      <c r="C913" s="28" t="s">
        <v>4</v>
      </c>
      <c r="D913" s="28" t="s">
        <v>64</v>
      </c>
      <c r="E913" s="29" t="s">
        <v>242</v>
      </c>
      <c r="F913" s="28" t="s">
        <v>453</v>
      </c>
      <c r="G913" s="28" t="s">
        <v>1014</v>
      </c>
      <c r="H913" s="28"/>
      <c r="I913" s="93">
        <v>0</v>
      </c>
      <c r="J913" s="93" t="s">
        <v>1412</v>
      </c>
      <c r="K913" s="17" t="str">
        <f t="array" ref="K913">CONCATENATE("(",A913,",",VLOOKUP(B913,Núcleo!B$2:E$11,4,TRUE),",",VLOOKUP(C913,'Tipo de Processo'!B$2:D$55,3,TRUE),",",VLOOKUP(D913,'Termo Geral'!B$2:D$173,3,TRUE),",",VLOOKUP(E913,'Termo Específico'!B$2:D$301,3,TRUE),",",MATCH(TRUE,Documento!B$2:B$998=F913,0),",",IF(G913="Complementar",0,1),",",IF(H913="","NULL",CONCATENATE("'",H913,"'")),",",I913,",",IF(J913="baixa","'BAIXA'",IF(J913="média","'MEDIA'",IF(J913="alta","'ALTA'","NULL"))),"),")</f>
        <v>(912,1,21,101,227,540,0,NULL,0,'MEDIA'),</v>
      </c>
    </row>
    <row r="914" spans="1:11" ht="30.75" customHeight="1">
      <c r="A914" s="27">
        <v>913</v>
      </c>
      <c r="B914" s="37" t="s">
        <v>1003</v>
      </c>
      <c r="C914" s="28" t="s">
        <v>4</v>
      </c>
      <c r="D914" s="28" t="s">
        <v>64</v>
      </c>
      <c r="E914" s="29" t="s">
        <v>242</v>
      </c>
      <c r="F914" s="28" t="s">
        <v>454</v>
      </c>
      <c r="G914" s="28" t="s">
        <v>1014</v>
      </c>
      <c r="H914" s="28"/>
      <c r="I914" s="93">
        <v>0</v>
      </c>
      <c r="J914" s="93" t="s">
        <v>1412</v>
      </c>
      <c r="K914" s="17" t="str">
        <f t="array" ref="K914">CONCATENATE("(",A914,",",VLOOKUP(B914,Núcleo!B$2:E$11,4,TRUE),",",VLOOKUP(C914,'Tipo de Processo'!B$2:D$55,3,TRUE),",",VLOOKUP(D914,'Termo Geral'!B$2:D$173,3,TRUE),",",VLOOKUP(E914,'Termo Específico'!B$2:D$301,3,TRUE),",",MATCH(TRUE,Documento!B$2:B$998=F914,0),",",IF(G914="Complementar",0,1),",",IF(H914="","NULL",CONCATENATE("'",H914,"'")),",",I914,",",IF(J914="baixa","'BAIXA'",IF(J914="média","'MEDIA'",IF(J914="alta","'ALTA'","NULL"))),"),")</f>
        <v>(913,1,21,101,227,207,0,NULL,0,'MEDIA'),</v>
      </c>
    </row>
    <row r="915" spans="1:11" ht="30.75" customHeight="1">
      <c r="A915" s="27">
        <v>914</v>
      </c>
      <c r="B915" s="37" t="s">
        <v>1003</v>
      </c>
      <c r="C915" s="28" t="s">
        <v>4</v>
      </c>
      <c r="D915" s="28" t="s">
        <v>64</v>
      </c>
      <c r="E915" s="29" t="s">
        <v>242</v>
      </c>
      <c r="F915" s="28" t="s">
        <v>455</v>
      </c>
      <c r="G915" s="28" t="s">
        <v>1014</v>
      </c>
      <c r="H915" s="28"/>
      <c r="I915" s="93">
        <v>0</v>
      </c>
      <c r="J915" s="93" t="s">
        <v>1412</v>
      </c>
      <c r="K915" s="17" t="str">
        <f t="array" ref="K915">CONCATENATE("(",A915,",",VLOOKUP(B915,Núcleo!B$2:E$11,4,TRUE),",",VLOOKUP(C915,'Tipo de Processo'!B$2:D$55,3,TRUE),",",VLOOKUP(D915,'Termo Geral'!B$2:D$173,3,TRUE),",",VLOOKUP(E915,'Termo Específico'!B$2:D$301,3,TRUE),",",MATCH(TRUE,Documento!B$2:B$998=F915,0),",",IF(G915="Complementar",0,1),",",IF(H915="","NULL",CONCATENATE("'",H915,"'")),",",I915,",",IF(J915="baixa","'BAIXA'",IF(J915="média","'MEDIA'",IF(J915="alta","'ALTA'","NULL"))),"),")</f>
        <v>(914,1,21,101,227,957,0,NULL,0,'MEDIA'),</v>
      </c>
    </row>
    <row r="916" spans="1:11" ht="30.75" customHeight="1">
      <c r="A916" s="27">
        <v>915</v>
      </c>
      <c r="B916" s="37" t="s">
        <v>1003</v>
      </c>
      <c r="C916" s="28" t="s">
        <v>4</v>
      </c>
      <c r="D916" s="28" t="s">
        <v>64</v>
      </c>
      <c r="E916" s="29" t="s">
        <v>242</v>
      </c>
      <c r="F916" s="28" t="s">
        <v>456</v>
      </c>
      <c r="G916" s="28" t="s">
        <v>1014</v>
      </c>
      <c r="H916" s="28"/>
      <c r="I916" s="93">
        <v>0</v>
      </c>
      <c r="J916" s="93" t="s">
        <v>1412</v>
      </c>
      <c r="K916" s="17" t="str">
        <f t="array" ref="K916">CONCATENATE("(",A916,",",VLOOKUP(B916,Núcleo!B$2:E$11,4,TRUE),",",VLOOKUP(C916,'Tipo de Processo'!B$2:D$55,3,TRUE),",",VLOOKUP(D916,'Termo Geral'!B$2:D$173,3,TRUE),",",VLOOKUP(E916,'Termo Específico'!B$2:D$301,3,TRUE),",",MATCH(TRUE,Documento!B$2:B$998=F916,0),",",IF(G916="Complementar",0,1),",",IF(H916="","NULL",CONCATENATE("'",H916,"'")),",",I916,",",IF(J916="baixa","'BAIXA'",IF(J916="média","'MEDIA'",IF(J916="alta","'ALTA'","NULL"))),"),")</f>
        <v>(915,1,21,101,227,867,0,NULL,0,'MEDIA'),</v>
      </c>
    </row>
    <row r="917" spans="1:11" ht="30.75" customHeight="1">
      <c r="A917" s="27">
        <v>916</v>
      </c>
      <c r="B917" s="37" t="s">
        <v>1003</v>
      </c>
      <c r="C917" s="28" t="s">
        <v>4</v>
      </c>
      <c r="D917" s="28" t="s">
        <v>64</v>
      </c>
      <c r="E917" s="29" t="s">
        <v>238</v>
      </c>
      <c r="F917" s="28" t="s">
        <v>453</v>
      </c>
      <c r="G917" s="28" t="s">
        <v>1014</v>
      </c>
      <c r="H917" s="28"/>
      <c r="I917" s="93">
        <v>0</v>
      </c>
      <c r="J917" s="93" t="s">
        <v>1412</v>
      </c>
      <c r="K917" s="17" t="str">
        <f t="array" ref="K917">CONCATENATE("(",A917,",",VLOOKUP(B917,Núcleo!B$2:E$11,4,TRUE),",",VLOOKUP(C917,'Tipo de Processo'!B$2:D$55,3,TRUE),",",VLOOKUP(D917,'Termo Geral'!B$2:D$173,3,TRUE),",",VLOOKUP(E917,'Termo Específico'!B$2:D$301,3,TRUE),",",MATCH(TRUE,Documento!B$2:B$998=F917,0),",",IF(G917="Complementar",0,1),",",IF(H917="","NULL",CONCATENATE("'",H917,"'")),",",I917,",",IF(J917="baixa","'BAIXA'",IF(J917="média","'MEDIA'",IF(J917="alta","'ALTA'","NULL"))),"),")</f>
        <v>(916,1,21,101,228,540,0,NULL,0,'MEDIA'),</v>
      </c>
    </row>
    <row r="918" spans="1:11" ht="30.75" customHeight="1">
      <c r="A918" s="27">
        <v>917</v>
      </c>
      <c r="B918" s="37" t="s">
        <v>1003</v>
      </c>
      <c r="C918" s="28" t="s">
        <v>4</v>
      </c>
      <c r="D918" s="28" t="s">
        <v>64</v>
      </c>
      <c r="E918" s="29" t="s">
        <v>238</v>
      </c>
      <c r="F918" s="28" t="s">
        <v>454</v>
      </c>
      <c r="G918" s="28" t="s">
        <v>1014</v>
      </c>
      <c r="H918" s="28"/>
      <c r="I918" s="93">
        <v>0</v>
      </c>
      <c r="J918" s="93" t="s">
        <v>1412</v>
      </c>
      <c r="K918" s="17" t="str">
        <f t="array" ref="K918">CONCATENATE("(",A918,",",VLOOKUP(B918,Núcleo!B$2:E$11,4,TRUE),",",VLOOKUP(C918,'Tipo de Processo'!B$2:D$55,3,TRUE),",",VLOOKUP(D918,'Termo Geral'!B$2:D$173,3,TRUE),",",VLOOKUP(E918,'Termo Específico'!B$2:D$301,3,TRUE),",",MATCH(TRUE,Documento!B$2:B$998=F918,0),",",IF(G918="Complementar",0,1),",",IF(H918="","NULL",CONCATENATE("'",H918,"'")),",",I918,",",IF(J918="baixa","'BAIXA'",IF(J918="média","'MEDIA'",IF(J918="alta","'ALTA'","NULL"))),"),")</f>
        <v>(917,1,21,101,228,207,0,NULL,0,'MEDIA'),</v>
      </c>
    </row>
    <row r="919" spans="1:11" ht="30.75" customHeight="1">
      <c r="A919" s="27">
        <v>918</v>
      </c>
      <c r="B919" s="37" t="s">
        <v>1003</v>
      </c>
      <c r="C919" s="28" t="s">
        <v>4</v>
      </c>
      <c r="D919" s="28" t="s">
        <v>64</v>
      </c>
      <c r="E919" s="29" t="s">
        <v>238</v>
      </c>
      <c r="F919" s="28" t="s">
        <v>455</v>
      </c>
      <c r="G919" s="28" t="s">
        <v>1014</v>
      </c>
      <c r="H919" s="28"/>
      <c r="I919" s="93">
        <v>0</v>
      </c>
      <c r="J919" s="93" t="s">
        <v>1412</v>
      </c>
      <c r="K919" s="17" t="str">
        <f t="array" ref="K919">CONCATENATE("(",A919,",",VLOOKUP(B919,Núcleo!B$2:E$11,4,TRUE),",",VLOOKUP(C919,'Tipo de Processo'!B$2:D$55,3,TRUE),",",VLOOKUP(D919,'Termo Geral'!B$2:D$173,3,TRUE),",",VLOOKUP(E919,'Termo Específico'!B$2:D$301,3,TRUE),",",MATCH(TRUE,Documento!B$2:B$998=F919,0),",",IF(G919="Complementar",0,1),",",IF(H919="","NULL",CONCATENATE("'",H919,"'")),",",I919,",",IF(J919="baixa","'BAIXA'",IF(J919="média","'MEDIA'",IF(J919="alta","'ALTA'","NULL"))),"),")</f>
        <v>(918,1,21,101,228,957,0,NULL,0,'MEDIA'),</v>
      </c>
    </row>
    <row r="920" spans="1:11" ht="30.75" customHeight="1">
      <c r="A920" s="27">
        <v>919</v>
      </c>
      <c r="B920" s="37" t="s">
        <v>1003</v>
      </c>
      <c r="C920" s="28" t="s">
        <v>4</v>
      </c>
      <c r="D920" s="28" t="s">
        <v>64</v>
      </c>
      <c r="E920" s="29" t="s">
        <v>238</v>
      </c>
      <c r="F920" s="28" t="s">
        <v>462</v>
      </c>
      <c r="G920" s="28" t="s">
        <v>1014</v>
      </c>
      <c r="H920" s="28"/>
      <c r="I920" s="93">
        <v>0</v>
      </c>
      <c r="J920" s="93" t="s">
        <v>1412</v>
      </c>
      <c r="K920" s="17" t="str">
        <f t="array" ref="K920">CONCATENATE("(",A920,",",VLOOKUP(B920,Núcleo!B$2:E$11,4,TRUE),",",VLOOKUP(C920,'Tipo de Processo'!B$2:D$55,3,TRUE),",",VLOOKUP(D920,'Termo Geral'!B$2:D$173,3,TRUE),",",VLOOKUP(E920,'Termo Específico'!B$2:D$301,3,TRUE),",",MATCH(TRUE,Documento!B$2:B$998=F920,0),",",IF(G920="Complementar",0,1),",",IF(H920="","NULL",CONCATENATE("'",H920,"'")),",",I920,",",IF(J920="baixa","'BAIXA'",IF(J920="média","'MEDIA'",IF(J920="alta","'ALTA'","NULL"))),"),")</f>
        <v>(919,1,21,101,228,869,0,NULL,0,'MEDIA'),</v>
      </c>
    </row>
    <row r="921" spans="1:11" ht="30.75" customHeight="1">
      <c r="A921" s="27">
        <v>920</v>
      </c>
      <c r="B921" s="37" t="s">
        <v>1003</v>
      </c>
      <c r="C921" s="29" t="s">
        <v>4</v>
      </c>
      <c r="D921" s="29" t="s">
        <v>65</v>
      </c>
      <c r="E921" s="29" t="s">
        <v>1264</v>
      </c>
      <c r="F921" s="28" t="s">
        <v>479</v>
      </c>
      <c r="G921" s="28" t="s">
        <v>1014</v>
      </c>
      <c r="H921" s="28"/>
      <c r="I921" s="93">
        <v>0</v>
      </c>
      <c r="J921" s="93" t="s">
        <v>1410</v>
      </c>
      <c r="K921" s="17" t="str">
        <f t="array" ref="K921">CONCATENATE("(",A921,",",VLOOKUP(B921,Núcleo!B$2:E$11,4,TRUE),",",VLOOKUP(C921,'Tipo de Processo'!B$2:D$55,3,TRUE),",",VLOOKUP(D921,'Termo Geral'!B$2:D$173,3,TRUE),",",VLOOKUP(E921,'Termo Específico'!B$2:D$301,3,TRUE),",",MATCH(TRUE,Documento!B$2:B$998=F921,0),",",IF(G921="Complementar",0,1),",",IF(H921="","NULL",CONCATENATE("'",H921,"'")),",",I921,",",IF(J921="baixa","'BAIXA'",IF(J921="média","'MEDIA'",IF(J921="alta","'ALTA'","NULL"))),"),")</f>
        <v>(920,1,21,102,136,484,0,NULL,0,'ALTA'),</v>
      </c>
    </row>
    <row r="922" spans="1:11" ht="30.75" customHeight="1">
      <c r="A922" s="27">
        <v>921</v>
      </c>
      <c r="B922" s="37" t="s">
        <v>1003</v>
      </c>
      <c r="C922" s="29" t="s">
        <v>5</v>
      </c>
      <c r="D922" s="29" t="s">
        <v>66</v>
      </c>
      <c r="E922" s="29" t="s">
        <v>238</v>
      </c>
      <c r="F922" s="28" t="s">
        <v>482</v>
      </c>
      <c r="G922" s="28" t="s">
        <v>1014</v>
      </c>
      <c r="H922" s="28"/>
      <c r="I922" s="93">
        <v>0</v>
      </c>
      <c r="J922" s="93" t="s">
        <v>1412</v>
      </c>
      <c r="K922" s="17" t="str">
        <f t="array" ref="K922">CONCATENATE("(",A922,",",VLOOKUP(B922,Núcleo!B$2:E$11,4,TRUE),",",VLOOKUP(C922,'Tipo de Processo'!B$2:D$55,3,TRUE),",",VLOOKUP(D922,'Termo Geral'!B$2:D$173,3,TRUE),",",VLOOKUP(E922,'Termo Específico'!B$2:D$301,3,TRUE),",",MATCH(TRUE,Documento!B$2:B$998=F922,0),",",IF(G922="Complementar",0,1),",",IF(H922="","NULL",CONCATENATE("'",H922,"'")),",",I922,",",IF(J922="baixa","'BAIXA'",IF(J922="média","'MEDIA'",IF(J922="alta","'ALTA'","NULL"))),"),")</f>
        <v>(921,1,28,106,228,539,0,NULL,0,'MEDIA'),</v>
      </c>
    </row>
    <row r="923" spans="1:11" ht="30.75" customHeight="1">
      <c r="A923" s="27">
        <v>922</v>
      </c>
      <c r="B923" s="37" t="s">
        <v>1003</v>
      </c>
      <c r="C923" s="29" t="s">
        <v>5</v>
      </c>
      <c r="D923" s="29" t="s">
        <v>66</v>
      </c>
      <c r="E923" s="28" t="s">
        <v>1264</v>
      </c>
      <c r="F923" s="28" t="s">
        <v>479</v>
      </c>
      <c r="G923" s="28" t="s">
        <v>1014</v>
      </c>
      <c r="H923" s="28"/>
      <c r="I923" s="93">
        <v>0</v>
      </c>
      <c r="J923" s="93" t="s">
        <v>1411</v>
      </c>
      <c r="K923" s="17" t="str">
        <f t="array" ref="K923">CONCATENATE("(",A923,",",VLOOKUP(B923,Núcleo!B$2:E$11,4,TRUE),",",VLOOKUP(C923,'Tipo de Processo'!B$2:D$55,3,TRUE),",",VLOOKUP(D923,'Termo Geral'!B$2:D$173,3,TRUE),",",VLOOKUP(E923,'Termo Específico'!B$2:D$301,3,TRUE),",",MATCH(TRUE,Documento!B$2:B$998=F923,0),",",IF(G923="Complementar",0,1),",",IF(H923="","NULL",CONCATENATE("'",H923,"'")),",",I923,",",IF(J923="baixa","'BAIXA'",IF(J923="média","'MEDIA'",IF(J923="alta","'ALTA'","NULL"))),"),")</f>
        <v>(922,1,28,106,136,484,0,NULL,0,'BAIXA'),</v>
      </c>
    </row>
    <row r="924" spans="1:11" ht="30.75" customHeight="1">
      <c r="A924" s="27">
        <v>923</v>
      </c>
      <c r="B924" s="37" t="s">
        <v>1003</v>
      </c>
      <c r="C924" s="29" t="s">
        <v>8</v>
      </c>
      <c r="D924" s="29" t="s">
        <v>65</v>
      </c>
      <c r="E924" s="29" t="s">
        <v>239</v>
      </c>
      <c r="F924" s="28" t="s">
        <v>479</v>
      </c>
      <c r="G924" s="28" t="s">
        <v>1014</v>
      </c>
      <c r="H924" s="28"/>
      <c r="I924" s="93">
        <v>0</v>
      </c>
      <c r="J924" s="93" t="s">
        <v>1412</v>
      </c>
      <c r="K924" s="17" t="str">
        <f t="array" ref="K924">CONCATENATE("(",A924,",",VLOOKUP(B924,Núcleo!B$2:E$11,4,TRUE),",",VLOOKUP(C924,'Tipo de Processo'!B$2:D$55,3,TRUE),",",VLOOKUP(D924,'Termo Geral'!B$2:D$173,3,TRUE),",",VLOOKUP(E924,'Termo Específico'!B$2:D$301,3,TRUE),",",MATCH(TRUE,Documento!B$2:B$998=F924,0),",",IF(G924="Complementar",0,1),",",IF(H924="","NULL",CONCATENATE("'",H924,"'")),",",I924,",",IF(J924="baixa","'BAIXA'",IF(J924="média","'MEDIA'",IF(J924="alta","'ALTA'","NULL"))),"),")</f>
        <v>(923,1,51,102,291,484,0,NULL,0,'MEDIA'),</v>
      </c>
    </row>
    <row r="925" spans="1:11" ht="30.75" customHeight="1">
      <c r="A925" s="27">
        <v>924</v>
      </c>
      <c r="B925" s="37" t="s">
        <v>1003</v>
      </c>
      <c r="C925" s="29" t="s">
        <v>10</v>
      </c>
      <c r="D925" s="29" t="s">
        <v>10</v>
      </c>
      <c r="E925" s="29" t="s">
        <v>242</v>
      </c>
      <c r="F925" s="28" t="s">
        <v>482</v>
      </c>
      <c r="G925" s="28" t="s">
        <v>1014</v>
      </c>
      <c r="H925" s="28"/>
      <c r="I925" s="93">
        <v>0</v>
      </c>
      <c r="J925" s="93" t="s">
        <v>1412</v>
      </c>
      <c r="K925" s="17" t="str">
        <f t="array" ref="K925">CONCATENATE("(",A925,",",VLOOKUP(B925,Núcleo!B$2:E$11,4,TRUE),",",VLOOKUP(C925,'Tipo de Processo'!B$2:D$55,3,TRUE),",",VLOOKUP(D925,'Termo Geral'!B$2:D$173,3,TRUE),",",VLOOKUP(E925,'Termo Específico'!B$2:D$301,3,TRUE),",",MATCH(TRUE,Documento!B$2:B$998=F925,0),",",IF(G925="Complementar",0,1),",",IF(H925="","NULL",CONCATENATE("'",H925,"'")),",",I925,",",IF(J925="baixa","'BAIXA'",IF(J925="média","'MEDIA'",IF(J925="alta","'ALTA'","NULL"))),"),")</f>
        <v>(924,1,54,141,227,539,0,NULL,0,'MEDIA'),</v>
      </c>
    </row>
    <row r="926" spans="1:11" ht="30.75" customHeight="1">
      <c r="A926" s="27">
        <v>925</v>
      </c>
      <c r="B926" s="37" t="s">
        <v>1003</v>
      </c>
      <c r="C926" s="29" t="s">
        <v>10</v>
      </c>
      <c r="D926" s="29" t="s">
        <v>10</v>
      </c>
      <c r="E926" s="29" t="s">
        <v>242</v>
      </c>
      <c r="F926" s="28" t="s">
        <v>483</v>
      </c>
      <c r="G926" s="28" t="s">
        <v>1014</v>
      </c>
      <c r="H926" s="28"/>
      <c r="I926" s="93">
        <v>0</v>
      </c>
      <c r="J926" s="93" t="s">
        <v>1412</v>
      </c>
      <c r="K926" s="17" t="str">
        <f t="array" ref="K926">CONCATENATE("(",A926,",",VLOOKUP(B926,Núcleo!B$2:E$11,4,TRUE),",",VLOOKUP(C926,'Tipo de Processo'!B$2:D$55,3,TRUE),",",VLOOKUP(D926,'Termo Geral'!B$2:D$173,3,TRUE),",",VLOOKUP(E926,'Termo Específico'!B$2:D$301,3,TRUE),",",MATCH(TRUE,Documento!B$2:B$998=F926,0),",",IF(G926="Complementar",0,1),",",IF(H926="","NULL",CONCATENATE("'",H926,"'")),",",I926,",",IF(J926="baixa","'BAIXA'",IF(J926="média","'MEDIA'",IF(J926="alta","'ALTA'","NULL"))),"),")</f>
        <v>(925,1,54,141,227,202,0,NULL,0,'MEDIA'),</v>
      </c>
    </row>
    <row r="927" spans="1:11" ht="30.75" customHeight="1">
      <c r="A927" s="27">
        <v>926</v>
      </c>
      <c r="B927" s="37" t="s">
        <v>1003</v>
      </c>
      <c r="C927" s="29" t="s">
        <v>10</v>
      </c>
      <c r="D927" s="29" t="s">
        <v>10</v>
      </c>
      <c r="E927" s="29" t="s">
        <v>238</v>
      </c>
      <c r="F927" s="28" t="s">
        <v>482</v>
      </c>
      <c r="G927" s="28" t="s">
        <v>1014</v>
      </c>
      <c r="H927" s="28"/>
      <c r="I927" s="93">
        <v>0</v>
      </c>
      <c r="J927" s="93" t="s">
        <v>1412</v>
      </c>
      <c r="K927" s="17" t="str">
        <f t="array" ref="K927">CONCATENATE("(",A927,",",VLOOKUP(B927,Núcleo!B$2:E$11,4,TRUE),",",VLOOKUP(C927,'Tipo de Processo'!B$2:D$55,3,TRUE),",",VLOOKUP(D927,'Termo Geral'!B$2:D$173,3,TRUE),",",VLOOKUP(E927,'Termo Específico'!B$2:D$301,3,TRUE),",",MATCH(TRUE,Documento!B$2:B$998=F927,0),",",IF(G927="Complementar",0,1),",",IF(H927="","NULL",CONCATENATE("'",H927,"'")),",",I927,",",IF(J927="baixa","'BAIXA'",IF(J927="média","'MEDIA'",IF(J927="alta","'ALTA'","NULL"))),"),")</f>
        <v>(926,1,54,141,228,539,0,NULL,0,'MEDIA'),</v>
      </c>
    </row>
    <row r="928" spans="1:11" ht="108.75" customHeight="1">
      <c r="A928" s="27">
        <v>927</v>
      </c>
      <c r="B928" s="37" t="s">
        <v>1003</v>
      </c>
      <c r="C928" s="29" t="s">
        <v>10</v>
      </c>
      <c r="D928" s="29" t="s">
        <v>10</v>
      </c>
      <c r="E928" s="29" t="s">
        <v>238</v>
      </c>
      <c r="F928" s="41" t="s">
        <v>483</v>
      </c>
      <c r="G928" s="28" t="s">
        <v>1014</v>
      </c>
      <c r="H928" s="28"/>
      <c r="I928" s="93">
        <v>0</v>
      </c>
      <c r="J928" s="93" t="s">
        <v>1412</v>
      </c>
      <c r="K928" s="17" t="str">
        <f t="array" ref="K928">CONCATENATE("(",A928,",",VLOOKUP(B928,Núcleo!B$2:E$11,4,TRUE),",",VLOOKUP(C928,'Tipo de Processo'!B$2:D$55,3,TRUE),",",VLOOKUP(D928,'Termo Geral'!B$2:D$173,3,TRUE),",",VLOOKUP(E928,'Termo Específico'!B$2:D$301,3,TRUE),",",MATCH(TRUE,Documento!B$2:B$998=F928,0),",",IF(G928="Complementar",0,1),",",IF(H928="","NULL",CONCATENATE("'",H928,"'")),",",I928,",",IF(J928="baixa","'BAIXA'",IF(J928="média","'MEDIA'",IF(J928="alta","'ALTA'","NULL"))),"),")</f>
        <v>(927,1,54,141,228,202,0,NULL,0,'MEDIA'),</v>
      </c>
    </row>
    <row r="929" spans="1:11" ht="69.75" customHeight="1">
      <c r="A929" s="27">
        <v>928</v>
      </c>
      <c r="B929" s="37" t="s">
        <v>1003</v>
      </c>
      <c r="C929" s="28" t="s">
        <v>6</v>
      </c>
      <c r="D929" s="28" t="s">
        <v>67</v>
      </c>
      <c r="E929" s="28" t="s">
        <v>65</v>
      </c>
      <c r="F929" s="28" t="s">
        <v>539</v>
      </c>
      <c r="G929" s="28" t="s">
        <v>1014</v>
      </c>
      <c r="H929" s="28" t="s">
        <v>1724</v>
      </c>
      <c r="I929" s="93">
        <v>0</v>
      </c>
      <c r="J929" s="93" t="s">
        <v>1412</v>
      </c>
      <c r="K929" s="17" t="str">
        <f t="array" ref="K929">CONCATENATE("(",A929,",",VLOOKUP(B929,Núcleo!B$2:E$11,4,TRUE),",",VLOOKUP(C929,'Tipo de Processo'!B$2:D$55,3,TRUE),",",VLOOKUP(D929,'Termo Geral'!B$2:D$173,3,TRUE),",",VLOOKUP(E929,'Termo Específico'!B$2:D$301,3,TRUE),",",MATCH(TRUE,Documento!B$2:B$998=F929,0),",",IF(G929="Complementar",0,1),",",IF(H929="","NULL",CONCATENATE("'",H929,"'")),",",I929,",",IF(J929="baixa","'BAIXA'",IF(J929="média","'MEDIA'",IF(J929="alta","'ALTA'","NULL"))),"),")</f>
        <v>(928,1,46,161,133,350,0,'É possível a realização de notificação por meio eletrônico do servidor público?',0,'MEDIA'),</v>
      </c>
    </row>
    <row r="930" spans="1:11" ht="108.75" customHeight="1">
      <c r="A930" s="27">
        <v>929</v>
      </c>
      <c r="B930" s="37" t="s">
        <v>1003</v>
      </c>
      <c r="C930" s="29" t="s">
        <v>6</v>
      </c>
      <c r="D930" s="28" t="s">
        <v>67</v>
      </c>
      <c r="E930" s="28" t="s">
        <v>62</v>
      </c>
      <c r="F930" s="28" t="s">
        <v>530</v>
      </c>
      <c r="G930" s="28" t="s">
        <v>1014</v>
      </c>
      <c r="H930" s="28" t="s">
        <v>1677</v>
      </c>
      <c r="I930" s="93">
        <v>0</v>
      </c>
      <c r="J930" s="93" t="s">
        <v>1412</v>
      </c>
      <c r="K930" s="17" t="str">
        <f t="array" ref="K930">CONCATENATE("(",A930,",",VLOOKUP(B930,Núcleo!B$2:E$11,4,TRUE),",",VLOOKUP(C930,'Tipo de Processo'!B$2:D$55,3,TRUE),",",VLOOKUP(D930,'Termo Geral'!B$2:D$173,3,TRUE),",",VLOOKUP(E930,'Termo Específico'!B$2:D$301,3,TRUE),",",MATCH(TRUE,Documento!B$2:B$998=F930,0),",",IF(G930="Complementar",0,1),",",IF(H930="","NULL",CONCATENATE("'",H930,"'")),",",I930,",",IF(J930="baixa","'BAIXA'",IF(J930="média","'MEDIA'",IF(J930="alta","'ALTA'","NULL"))),"),")</f>
        <v>(929,1,46,161,132,349,0,' É possível a realização de notificação por meio eletrônico, pois a pessoa jurídica tem e-mail cadastrado perante a Administração?',0,'MEDIA'),</v>
      </c>
    </row>
    <row r="931" spans="1:11" ht="79.5" customHeight="1">
      <c r="A931" s="27">
        <v>930</v>
      </c>
      <c r="B931" s="37" t="s">
        <v>1003</v>
      </c>
      <c r="C931" s="29" t="s">
        <v>6</v>
      </c>
      <c r="D931" s="28" t="s">
        <v>67</v>
      </c>
      <c r="E931" s="28" t="s">
        <v>62</v>
      </c>
      <c r="F931" s="28" t="s">
        <v>532</v>
      </c>
      <c r="G931" s="28" t="s">
        <v>1014</v>
      </c>
      <c r="H931" s="28" t="s">
        <v>1739</v>
      </c>
      <c r="I931" s="93">
        <v>0</v>
      </c>
      <c r="J931" s="93" t="s">
        <v>1412</v>
      </c>
      <c r="K931" s="17" t="str">
        <f t="array" ref="K931">CONCATENATE("(",A931,",",VLOOKUP(B931,Núcleo!B$2:E$11,4,TRUE),",",VLOOKUP(C931,'Tipo de Processo'!B$2:D$55,3,TRUE),",",VLOOKUP(D931,'Termo Geral'!B$2:D$173,3,TRUE),",",VLOOKUP(E931,'Termo Específico'!B$2:D$301,3,TRUE),",",MATCH(TRUE,Documento!B$2:B$998=F931,0),",",IF(G931="Complementar",0,1),",",IF(H931="","NULL",CONCATENATE("'",H931,"'")),",",I931,",",IF(J931="baixa","'BAIXA'",IF(J931="média","'MEDIA'",IF(J931="alta","'ALTA'","NULL"))),"),")</f>
        <v>(930,1,46,161,132,474,0,'Há apresentação deste pedido?',0,'MEDIA'),</v>
      </c>
    </row>
    <row r="932" spans="1:11" ht="79.5" customHeight="1">
      <c r="A932" s="27">
        <v>931</v>
      </c>
      <c r="B932" s="37" t="s">
        <v>1003</v>
      </c>
      <c r="C932" s="28" t="s">
        <v>6</v>
      </c>
      <c r="D932" s="28" t="s">
        <v>67</v>
      </c>
      <c r="E932" s="28" t="s">
        <v>65</v>
      </c>
      <c r="F932" s="28" t="s">
        <v>532</v>
      </c>
      <c r="G932" s="28" t="s">
        <v>1014</v>
      </c>
      <c r="H932" s="28" t="s">
        <v>1739</v>
      </c>
      <c r="I932" s="93">
        <v>0</v>
      </c>
      <c r="J932" s="93" t="s">
        <v>1412</v>
      </c>
      <c r="K932" s="17" t="str">
        <f t="array" ref="K932">CONCATENATE("(",A932,",",VLOOKUP(B932,Núcleo!B$2:E$11,4,TRUE),",",VLOOKUP(C932,'Tipo de Processo'!B$2:D$55,3,TRUE),",",VLOOKUP(D932,'Termo Geral'!B$2:D$173,3,TRUE),",",VLOOKUP(E932,'Termo Específico'!B$2:D$301,3,TRUE),",",MATCH(TRUE,Documento!B$2:B$998=F932,0),",",IF(G932="Complementar",0,1),",",IF(H932="","NULL",CONCATENATE("'",H932,"'")),",",I932,",",IF(J932="baixa","'BAIXA'",IF(J932="média","'MEDIA'",IF(J932="alta","'ALTA'","NULL"))),"),")</f>
        <v>(931,1,46,161,133,474,0,'Há apresentação deste pedido?',0,'MEDIA'),</v>
      </c>
    </row>
    <row r="933" spans="1:11" ht="79.5" customHeight="1">
      <c r="A933" s="27">
        <v>932</v>
      </c>
      <c r="B933" s="37" t="s">
        <v>1003</v>
      </c>
      <c r="C933" s="28" t="s">
        <v>6</v>
      </c>
      <c r="D933" s="28" t="s">
        <v>67</v>
      </c>
      <c r="E933" s="28" t="s">
        <v>65</v>
      </c>
      <c r="F933" s="28" t="s">
        <v>541</v>
      </c>
      <c r="G933" s="28" t="s">
        <v>1014</v>
      </c>
      <c r="H933" s="28" t="s">
        <v>1740</v>
      </c>
      <c r="I933" s="93">
        <v>0</v>
      </c>
      <c r="J933" s="93" t="s">
        <v>1412</v>
      </c>
      <c r="K933" s="17" t="str">
        <f t="array" ref="K933">CONCATENATE("(",A933,",",VLOOKUP(B933,Núcleo!B$2:E$11,4,TRUE),",",VLOOKUP(C933,'Tipo de Processo'!B$2:D$55,3,TRUE),",",VLOOKUP(D933,'Termo Geral'!B$2:D$173,3,TRUE),",",VLOOKUP(E933,'Termo Específico'!B$2:D$301,3,TRUE),",",MATCH(TRUE,Documento!B$2:B$998=F933,0),",",IF(G933="Complementar",0,1),",",IF(H933="","NULL",CONCATENATE("'",H933,"'")),",",I933,",",IF(J933="baixa","'BAIXA'",IF(J933="média","'MEDIA'",IF(J933="alta","'ALTA'","NULL"))),"),")</f>
        <v>(932,1,46,161,133,302,0,'Há aquiescência quanto ao desconto como forma de ressarcimento?',0,'MEDIA'),</v>
      </c>
    </row>
    <row r="934" spans="1:11" ht="71.25" customHeight="1">
      <c r="A934" s="27">
        <v>933</v>
      </c>
      <c r="B934" s="37" t="s">
        <v>1003</v>
      </c>
      <c r="C934" s="29" t="s">
        <v>4</v>
      </c>
      <c r="D934" s="29" t="s">
        <v>65</v>
      </c>
      <c r="E934" s="29" t="s">
        <v>1263</v>
      </c>
      <c r="F934" s="28" t="s">
        <v>474</v>
      </c>
      <c r="G934" s="28" t="s">
        <v>1014</v>
      </c>
      <c r="H934" s="28" t="s">
        <v>1764</v>
      </c>
      <c r="I934" s="93">
        <v>0</v>
      </c>
      <c r="J934" s="93" t="s">
        <v>1410</v>
      </c>
      <c r="K934" s="17" t="str">
        <f t="array" ref="K934">CONCATENATE("(",A934,",",VLOOKUP(B934,Núcleo!B$2:E$11,4,TRUE),",",VLOOKUP(C934,'Tipo de Processo'!B$2:D$55,3,TRUE),",",VLOOKUP(D934,'Termo Geral'!B$2:D$173,3,TRUE),",",VLOOKUP(E934,'Termo Específico'!B$2:D$301,3,TRUE),",",MATCH(TRUE,Documento!B$2:B$998=F934,0),",",IF(G934="Complementar",0,1),",",IF(H934="","NULL",CONCATENATE("'",H934,"'")),",",I934,",",IF(J934="baixa","'BAIXA'",IF(J934="média","'MEDIA'",IF(J934="alta","'ALTA'","NULL"))),"),")</f>
        <v>(933,1,21,102,4,480,0,'O servidor denunciado já se aposentou em algum cargo?',0,'ALTA'),</v>
      </c>
    </row>
    <row r="935" spans="1:11" ht="79.5" customHeight="1">
      <c r="A935" s="27">
        <v>934</v>
      </c>
      <c r="B935" s="37" t="s">
        <v>1003</v>
      </c>
      <c r="C935" s="28" t="s">
        <v>4</v>
      </c>
      <c r="D935" s="28" t="s">
        <v>63</v>
      </c>
      <c r="E935" s="29" t="s">
        <v>238</v>
      </c>
      <c r="F935" s="28" t="s">
        <v>448</v>
      </c>
      <c r="G935" s="28" t="s">
        <v>1014</v>
      </c>
      <c r="H935" s="28" t="s">
        <v>1737</v>
      </c>
      <c r="I935" s="93">
        <v>0</v>
      </c>
      <c r="J935" s="93" t="s">
        <v>1412</v>
      </c>
      <c r="K935" s="17" t="str">
        <f t="array" ref="K935">CONCATENATE("(",A935,",",VLOOKUP(B935,Núcleo!B$2:E$11,4,TRUE),",",VLOOKUP(C935,'Tipo de Processo'!B$2:D$55,3,TRUE),",",VLOOKUP(D935,'Termo Geral'!B$2:D$173,3,TRUE),",",VLOOKUP(E935,'Termo Específico'!B$2:D$301,3,TRUE),",",MATCH(TRUE,Documento!B$2:B$998=F935,0),",",IF(G935="Complementar",0,1),",",IF(H935="","NULL",CONCATENATE("'",H935,"'")),",",I935,",",IF(J935="baixa","'BAIXA'",IF(J935="média","'MEDIA'",IF(J935="alta","'ALTA'","NULL"))),"),")</f>
        <v>(934,1,21,100,228,523,0,'Há assinatura do contrato?',0,'MEDIA'),</v>
      </c>
    </row>
    <row r="936" spans="1:11" ht="108.75" customHeight="1">
      <c r="A936" s="27">
        <v>935</v>
      </c>
      <c r="B936" s="37" t="s">
        <v>1003</v>
      </c>
      <c r="C936" s="28" t="s">
        <v>4</v>
      </c>
      <c r="D936" s="28" t="s">
        <v>63</v>
      </c>
      <c r="E936" s="29" t="s">
        <v>238</v>
      </c>
      <c r="F936" s="28" t="s">
        <v>443</v>
      </c>
      <c r="G936" s="28" t="s">
        <v>1014</v>
      </c>
      <c r="H936" s="28"/>
      <c r="I936" s="93">
        <v>0</v>
      </c>
      <c r="J936" s="93" t="s">
        <v>1412</v>
      </c>
      <c r="K936" s="17" t="str">
        <f t="array" ref="K936">CONCATENATE("(",A936,",",VLOOKUP(B936,Núcleo!B$2:E$11,4,TRUE),",",VLOOKUP(C936,'Tipo de Processo'!B$2:D$55,3,TRUE),",",VLOOKUP(D936,'Termo Geral'!B$2:D$173,3,TRUE),",",VLOOKUP(E936,'Termo Específico'!B$2:D$301,3,TRUE),",",MATCH(TRUE,Documento!B$2:B$998=F936,0),",",IF(G936="Complementar",0,1),",",IF(H936="","NULL",CONCATENATE("'",H936,"'")),",",I936,",",IF(J936="baixa","'BAIXA'",IF(J936="média","'MEDIA'",IF(J936="alta","'ALTA'","NULL"))),"),")</f>
        <v>(935,1,21,100,228,538,0,NULL,0,'MEDIA'),</v>
      </c>
    </row>
    <row r="937" spans="1:11" ht="108.75" customHeight="1">
      <c r="A937" s="27">
        <v>936</v>
      </c>
      <c r="B937" s="37" t="s">
        <v>1003</v>
      </c>
      <c r="C937" s="28" t="s">
        <v>4</v>
      </c>
      <c r="D937" s="28" t="s">
        <v>63</v>
      </c>
      <c r="E937" s="29" t="s">
        <v>238</v>
      </c>
      <c r="F937" s="28" t="s">
        <v>444</v>
      </c>
      <c r="G937" s="28" t="s">
        <v>1014</v>
      </c>
      <c r="H937" s="28"/>
      <c r="I937" s="93">
        <v>0</v>
      </c>
      <c r="J937" s="93" t="s">
        <v>1412</v>
      </c>
      <c r="K937" s="17" t="str">
        <f t="array" ref="K937">CONCATENATE("(",A937,",",VLOOKUP(B937,Núcleo!B$2:E$11,4,TRUE),",",VLOOKUP(C937,'Tipo de Processo'!B$2:D$55,3,TRUE),",",VLOOKUP(D937,'Termo Geral'!B$2:D$173,3,TRUE),",",VLOOKUP(E937,'Termo Específico'!B$2:D$301,3,TRUE),",",MATCH(TRUE,Documento!B$2:B$998=F937,0),",",IF(G937="Complementar",0,1),",",IF(H937="","NULL",CONCATENATE("'",H937,"'")),",",I937,",",IF(J937="baixa","'BAIXA'",IF(J937="média","'MEDIA'",IF(J937="alta","'ALTA'","NULL"))),"),")</f>
        <v>(936,1,21,100,228,201,0,NULL,0,'MEDIA'),</v>
      </c>
    </row>
    <row r="938" spans="1:11" ht="108.75" customHeight="1">
      <c r="A938" s="27">
        <v>937</v>
      </c>
      <c r="B938" s="37" t="s">
        <v>1003</v>
      </c>
      <c r="C938" s="28" t="s">
        <v>4</v>
      </c>
      <c r="D938" s="28" t="s">
        <v>63</v>
      </c>
      <c r="E938" s="29" t="s">
        <v>238</v>
      </c>
      <c r="F938" s="28" t="s">
        <v>445</v>
      </c>
      <c r="G938" s="28" t="s">
        <v>1014</v>
      </c>
      <c r="H938" s="28"/>
      <c r="I938" s="93">
        <v>0</v>
      </c>
      <c r="J938" s="93" t="s">
        <v>1412</v>
      </c>
      <c r="K938" s="17" t="str">
        <f t="array" ref="K938">CONCATENATE("(",A938,",",VLOOKUP(B938,Núcleo!B$2:E$11,4,TRUE),",",VLOOKUP(C938,'Tipo de Processo'!B$2:D$55,3,TRUE),",",VLOOKUP(D938,'Termo Geral'!B$2:D$173,3,TRUE),",",VLOOKUP(E938,'Termo Específico'!B$2:D$301,3,TRUE),",",MATCH(TRUE,Documento!B$2:B$998=F938,0),",",IF(G938="Complementar",0,1),",",IF(H938="","NULL",CONCATENATE("'",H938,"'")),",",I938,",",IF(J938="baixa","'BAIXA'",IF(J938="média","'MEDIA'",IF(J938="alta","'ALTA'","NULL"))),"),")</f>
        <v>(937,1,21,100,228,11,0,NULL,0,'MEDIA'),</v>
      </c>
    </row>
    <row r="939" spans="1:11" ht="108.75" customHeight="1">
      <c r="A939" s="27">
        <v>938</v>
      </c>
      <c r="B939" s="37" t="s">
        <v>1003</v>
      </c>
      <c r="C939" s="28" t="s">
        <v>4</v>
      </c>
      <c r="D939" s="28" t="s">
        <v>63</v>
      </c>
      <c r="E939" s="29" t="s">
        <v>238</v>
      </c>
      <c r="F939" s="28" t="s">
        <v>450</v>
      </c>
      <c r="G939" s="28" t="s">
        <v>1014</v>
      </c>
      <c r="H939" s="28"/>
      <c r="I939" s="93">
        <v>0</v>
      </c>
      <c r="J939" s="93" t="s">
        <v>1412</v>
      </c>
      <c r="K939" s="17" t="str">
        <f t="array" ref="K939">CONCATENATE("(",A939,",",VLOOKUP(B939,Núcleo!B$2:E$11,4,TRUE),",",VLOOKUP(C939,'Tipo de Processo'!B$2:D$55,3,TRUE),",",VLOOKUP(D939,'Termo Geral'!B$2:D$173,3,TRUE),",",VLOOKUP(E939,'Termo Específico'!B$2:D$301,3,TRUE),",",MATCH(TRUE,Documento!B$2:B$998=F939,0),",",IF(G939="Complementar",0,1),",",IF(H939="","NULL",CONCATENATE("'",H939,"'")),",",I939,",",IF(J939="baixa","'BAIXA'",IF(J939="média","'MEDIA'",IF(J939="alta","'ALTA'","NULL"))),"),")</f>
        <v>(938,1,21,100,228,868,0,NULL,0,'MEDIA'),</v>
      </c>
    </row>
    <row r="940" spans="1:11" ht="30.75" customHeight="1">
      <c r="A940" s="27">
        <v>939</v>
      </c>
      <c r="B940" s="37" t="s">
        <v>1003</v>
      </c>
      <c r="C940" s="47" t="s">
        <v>3</v>
      </c>
      <c r="D940" s="47" t="s">
        <v>3</v>
      </c>
      <c r="E940" s="47" t="s">
        <v>228</v>
      </c>
      <c r="F940" s="29" t="s">
        <v>356</v>
      </c>
      <c r="G940" s="28" t="s">
        <v>1671</v>
      </c>
      <c r="H940" s="28"/>
      <c r="I940" s="93">
        <v>0</v>
      </c>
      <c r="J940" s="93" t="s">
        <v>1410</v>
      </c>
      <c r="K940" s="17" t="str">
        <f t="array" ref="K940">CONCATENATE("(",A940,",",VLOOKUP(B940,Núcleo!B$2:E$11,4,TRUE),",",VLOOKUP(C940,'Tipo de Processo'!B$2:D$55,3,TRUE),",",VLOOKUP(D940,'Termo Geral'!B$2:D$173,3,TRUE),",",VLOOKUP(E940,'Termo Específico'!B$2:D$301,3,TRUE),",",MATCH(TRUE,Documento!B$2:B$998=F940,0),",",IF(G940="Complementar",0,1),",",IF(H940="","NULL",CONCATENATE("'",H940,"'")),",",I940,",",IF(J940="baixa","'BAIXA'",IF(J940="média","'MEDIA'",IF(J940="alta","'ALTA'","NULL"))),"),")</f>
        <v>(939,1,1,138,27,776,1,NULL,0,'ALTA'),</v>
      </c>
    </row>
    <row r="941" spans="1:11" ht="30.75" customHeight="1">
      <c r="A941" s="27">
        <v>940</v>
      </c>
      <c r="B941" s="37" t="s">
        <v>1003</v>
      </c>
      <c r="C941" s="28" t="s">
        <v>3</v>
      </c>
      <c r="D941" s="28" t="s">
        <v>3</v>
      </c>
      <c r="E941" s="28" t="s">
        <v>228</v>
      </c>
      <c r="F941" s="28" t="s">
        <v>359</v>
      </c>
      <c r="G941" s="28" t="s">
        <v>1671</v>
      </c>
      <c r="H941" s="28"/>
      <c r="I941" s="93">
        <v>0</v>
      </c>
      <c r="J941" s="93" t="s">
        <v>1410</v>
      </c>
      <c r="K941" s="17" t="str">
        <f t="array" ref="K941">CONCATENATE("(",A941,",",VLOOKUP(B941,Núcleo!B$2:E$11,4,TRUE),",",VLOOKUP(C941,'Tipo de Processo'!B$2:D$55,3,TRUE),",",VLOOKUP(D941,'Termo Geral'!B$2:D$173,3,TRUE),",",VLOOKUP(E941,'Termo Específico'!B$2:D$301,3,TRUE),",",MATCH(TRUE,Documento!B$2:B$998=F941,0),",",IF(G941="Complementar",0,1),",",IF(H941="","NULL",CONCATENATE("'",H941,"'")),",",I941,",",IF(J941="baixa","'BAIXA'",IF(J941="média","'MEDIA'",IF(J941="alta","'ALTA'","NULL"))),"),")</f>
        <v>(940,1,1,138,27,594,1,NULL,0,'ALTA'),</v>
      </c>
    </row>
    <row r="942" spans="1:11" ht="30.75" customHeight="1">
      <c r="A942" s="27">
        <v>941</v>
      </c>
      <c r="B942" s="37" t="s">
        <v>1003</v>
      </c>
      <c r="C942" s="29" t="s">
        <v>3</v>
      </c>
      <c r="D942" s="28" t="s">
        <v>3</v>
      </c>
      <c r="E942" s="28" t="s">
        <v>228</v>
      </c>
      <c r="F942" s="41" t="s">
        <v>366</v>
      </c>
      <c r="G942" s="28" t="s">
        <v>1671</v>
      </c>
      <c r="H942" s="28"/>
      <c r="I942" s="93">
        <v>0</v>
      </c>
      <c r="J942" s="93" t="s">
        <v>1410</v>
      </c>
      <c r="K942" s="17" t="str">
        <f t="array" ref="K942">CONCATENATE("(",A942,",",VLOOKUP(B942,Núcleo!B$2:E$11,4,TRUE),",",VLOOKUP(C942,'Tipo de Processo'!B$2:D$55,3,TRUE),",",VLOOKUP(D942,'Termo Geral'!B$2:D$173,3,TRUE),",",VLOOKUP(E942,'Termo Específico'!B$2:D$301,3,TRUE),",",MATCH(TRUE,Documento!B$2:B$998=F942,0),",",IF(G942="Complementar",0,1),",",IF(H942="","NULL",CONCATENATE("'",H942,"'")),",",I942,",",IF(J942="baixa","'BAIXA'",IF(J942="média","'MEDIA'",IF(J942="alta","'ALTA'","NULL"))),"),")</f>
        <v>(941,1,1,138,27,314,1,NULL,0,'ALTA'),</v>
      </c>
    </row>
    <row r="943" spans="1:11" ht="30.75" customHeight="1">
      <c r="A943" s="27">
        <v>942</v>
      </c>
      <c r="B943" s="37" t="s">
        <v>1003</v>
      </c>
      <c r="C943" s="28" t="s">
        <v>3</v>
      </c>
      <c r="D943" s="28" t="s">
        <v>3</v>
      </c>
      <c r="E943" s="28" t="s">
        <v>228</v>
      </c>
      <c r="F943" s="28" t="s">
        <v>367</v>
      </c>
      <c r="G943" s="28" t="s">
        <v>1671</v>
      </c>
      <c r="H943" s="28"/>
      <c r="I943" s="93">
        <v>0</v>
      </c>
      <c r="J943" s="93" t="s">
        <v>1410</v>
      </c>
      <c r="K943" s="17" t="str">
        <f t="array" ref="K943">CONCATENATE("(",A943,",",VLOOKUP(B943,Núcleo!B$2:E$11,4,TRUE),",",VLOOKUP(C943,'Tipo de Processo'!B$2:D$55,3,TRUE),",",VLOOKUP(D943,'Termo Geral'!B$2:D$173,3,TRUE),",",VLOOKUP(E943,'Termo Específico'!B$2:D$301,3,TRUE),",",MATCH(TRUE,Documento!B$2:B$998=F943,0),",",IF(G943="Complementar",0,1),",",IF(H943="","NULL",CONCATENATE("'",H943,"'")),",",I943,",",IF(J943="baixa","'BAIXA'",IF(J943="média","'MEDIA'",IF(J943="alta","'ALTA'","NULL"))),"),")</f>
        <v>(942,1,1,138,27,621,1,NULL,0,'ALTA'),</v>
      </c>
    </row>
    <row r="944" spans="1:11" ht="30.75" customHeight="1">
      <c r="A944" s="27">
        <v>943</v>
      </c>
      <c r="B944" s="37" t="s">
        <v>1003</v>
      </c>
      <c r="C944" s="47" t="s">
        <v>3</v>
      </c>
      <c r="D944" s="29" t="s">
        <v>3</v>
      </c>
      <c r="E944" s="28" t="s">
        <v>228</v>
      </c>
      <c r="F944" s="28" t="s">
        <v>368</v>
      </c>
      <c r="G944" s="28" t="s">
        <v>1671</v>
      </c>
      <c r="H944" s="28"/>
      <c r="I944" s="93">
        <v>0</v>
      </c>
      <c r="J944" s="93" t="s">
        <v>1410</v>
      </c>
      <c r="K944" s="17" t="str">
        <f t="array" ref="K944">CONCATENATE("(",A944,",",VLOOKUP(B944,Núcleo!B$2:E$11,4,TRUE),",",VLOOKUP(C944,'Tipo de Processo'!B$2:D$55,3,TRUE),",",VLOOKUP(D944,'Termo Geral'!B$2:D$173,3,TRUE),",",VLOOKUP(E944,'Termo Específico'!B$2:D$301,3,TRUE),",",MATCH(TRUE,Documento!B$2:B$998=F944,0),",",IF(G944="Complementar",0,1),",",IF(H944="","NULL",CONCATENATE("'",H944,"'")),",",I944,",",IF(J944="baixa","'BAIXA'",IF(J944="média","'MEDIA'",IF(J944="alta","'ALTA'","NULL"))),"),")</f>
        <v>(943,1,1,138,27,622,1,NULL,0,'ALTA'),</v>
      </c>
    </row>
    <row r="945" spans="1:11" ht="30.75" customHeight="1">
      <c r="A945" s="27">
        <v>944</v>
      </c>
      <c r="B945" s="37" t="s">
        <v>1003</v>
      </c>
      <c r="C945" s="28" t="s">
        <v>3</v>
      </c>
      <c r="D945" s="28" t="s">
        <v>3</v>
      </c>
      <c r="E945" s="28" t="s">
        <v>228</v>
      </c>
      <c r="F945" s="28" t="s">
        <v>369</v>
      </c>
      <c r="G945" s="28" t="s">
        <v>1671</v>
      </c>
      <c r="H945" s="28"/>
      <c r="I945" s="93">
        <v>0</v>
      </c>
      <c r="J945" s="93" t="s">
        <v>1410</v>
      </c>
      <c r="K945" s="17" t="str">
        <f t="array" ref="K945">CONCATENATE("(",A945,",",VLOOKUP(B945,Núcleo!B$2:E$11,4,TRUE),",",VLOOKUP(C945,'Tipo de Processo'!B$2:D$55,3,TRUE),",",VLOOKUP(D945,'Termo Geral'!B$2:D$173,3,TRUE),",",VLOOKUP(E945,'Termo Específico'!B$2:D$301,3,TRUE),",",MATCH(TRUE,Documento!B$2:B$998=F945,0),",",IF(G945="Complementar",0,1),",",IF(H945="","NULL",CONCATENATE("'",H945,"'")),",",I945,",",IF(J945="baixa","'BAIXA'",IF(J945="média","'MEDIA'",IF(J945="alta","'ALTA'","NULL"))),"),")</f>
        <v>(944,1,1,138,27,617,1,NULL,0,'ALTA'),</v>
      </c>
    </row>
    <row r="946" spans="1:11" ht="30.75" customHeight="1">
      <c r="A946" s="27">
        <v>945</v>
      </c>
      <c r="B946" s="37" t="s">
        <v>1003</v>
      </c>
      <c r="C946" s="47" t="s">
        <v>3</v>
      </c>
      <c r="D946" s="29" t="s">
        <v>3</v>
      </c>
      <c r="E946" s="29" t="s">
        <v>228</v>
      </c>
      <c r="F946" s="28" t="s">
        <v>375</v>
      </c>
      <c r="G946" s="28" t="s">
        <v>1671</v>
      </c>
      <c r="H946" s="28"/>
      <c r="I946" s="93">
        <v>0</v>
      </c>
      <c r="J946" s="93" t="s">
        <v>1410</v>
      </c>
      <c r="K946" s="17" t="str">
        <f t="array" ref="K946">CONCATENATE("(",A946,",",VLOOKUP(B946,Núcleo!B$2:E$11,4,TRUE),",",VLOOKUP(C946,'Tipo de Processo'!B$2:D$55,3,TRUE),",",VLOOKUP(D946,'Termo Geral'!B$2:D$173,3,TRUE),",",VLOOKUP(E946,'Termo Específico'!B$2:D$301,3,TRUE),",",MATCH(TRUE,Documento!B$2:B$998=F946,0),",",IF(G946="Complementar",0,1),",",IF(H946="","NULL",CONCATENATE("'",H946,"'")),",",I946,",",IF(J946="baixa","'BAIXA'",IF(J946="média","'MEDIA'",IF(J946="alta","'ALTA'","NULL"))),"),")</f>
        <v>(945,1,1,138,27,948,1,NULL,0,'ALTA'),</v>
      </c>
    </row>
    <row r="947" spans="1:11" ht="30.75" customHeight="1">
      <c r="A947" s="27">
        <v>946</v>
      </c>
      <c r="B947" s="37" t="s">
        <v>1003</v>
      </c>
      <c r="C947" s="47" t="s">
        <v>3</v>
      </c>
      <c r="D947" s="29" t="s">
        <v>3</v>
      </c>
      <c r="E947" s="28" t="s">
        <v>228</v>
      </c>
      <c r="F947" s="29" t="s">
        <v>383</v>
      </c>
      <c r="G947" s="28" t="s">
        <v>1671</v>
      </c>
      <c r="H947" s="28"/>
      <c r="I947" s="93">
        <v>0</v>
      </c>
      <c r="J947" s="93" t="s">
        <v>1410</v>
      </c>
      <c r="K947" s="17" t="str">
        <f t="array" ref="K947">CONCATENATE("(",A947,",",VLOOKUP(B947,Núcleo!B$2:E$11,4,TRUE),",",VLOOKUP(C947,'Tipo de Processo'!B$2:D$55,3,TRUE),",",VLOOKUP(D947,'Termo Geral'!B$2:D$173,3,TRUE),",",VLOOKUP(E947,'Termo Específico'!B$2:D$301,3,TRUE),",",MATCH(TRUE,Documento!B$2:B$998=F947,0),",",IF(G947="Complementar",0,1),",",IF(H947="","NULL",CONCATENATE("'",H947,"'")),",",I947,",",IF(J947="baixa","'BAIXA'",IF(J947="média","'MEDIA'",IF(J947="alta","'ALTA'","NULL"))),"),")</f>
        <v>(946,1,1,138,27,954,1,NULL,0,'ALTA'),</v>
      </c>
    </row>
    <row r="948" spans="1:11" ht="30.75" customHeight="1">
      <c r="A948" s="27">
        <v>947</v>
      </c>
      <c r="B948" s="37" t="s">
        <v>1003</v>
      </c>
      <c r="C948" s="29" t="s">
        <v>3</v>
      </c>
      <c r="D948" s="29" t="s">
        <v>3</v>
      </c>
      <c r="E948" s="29" t="s">
        <v>228</v>
      </c>
      <c r="F948" s="28" t="s">
        <v>387</v>
      </c>
      <c r="G948" s="28" t="s">
        <v>1671</v>
      </c>
      <c r="H948" s="28"/>
      <c r="I948" s="93">
        <v>0</v>
      </c>
      <c r="J948" s="93" t="s">
        <v>1410</v>
      </c>
      <c r="K948" s="17" t="str">
        <f t="array" ref="K948">CONCATENATE("(",A948,",",VLOOKUP(B948,Núcleo!B$2:E$11,4,TRUE),",",VLOOKUP(C948,'Tipo de Processo'!B$2:D$55,3,TRUE),",",VLOOKUP(D948,'Termo Geral'!B$2:D$173,3,TRUE),",",VLOOKUP(E948,'Termo Específico'!B$2:D$301,3,TRUE),",",MATCH(TRUE,Documento!B$2:B$998=F948,0),",",IF(G948="Complementar",0,1),",",IF(H948="","NULL",CONCATENATE("'",H948,"'")),",",I948,",",IF(J948="baixa","'BAIXA'",IF(J948="média","'MEDIA'",IF(J948="alta","'ALTA'","NULL"))),"),")</f>
        <v>(947,1,1,138,27,420,1,NULL,0,'ALTA'),</v>
      </c>
    </row>
    <row r="949" spans="1:11" ht="30.75" customHeight="1">
      <c r="A949" s="27">
        <v>948</v>
      </c>
      <c r="B949" s="37" t="s">
        <v>1003</v>
      </c>
      <c r="C949" s="29" t="s">
        <v>3</v>
      </c>
      <c r="D949" s="29" t="s">
        <v>3</v>
      </c>
      <c r="E949" s="29" t="s">
        <v>228</v>
      </c>
      <c r="F949" s="29" t="s">
        <v>388</v>
      </c>
      <c r="G949" s="28" t="s">
        <v>1671</v>
      </c>
      <c r="H949" s="28"/>
      <c r="I949" s="93">
        <v>0</v>
      </c>
      <c r="J949" s="93" t="s">
        <v>1410</v>
      </c>
      <c r="K949" s="17" t="str">
        <f t="array" ref="K949">CONCATENATE("(",A949,",",VLOOKUP(B949,Núcleo!B$2:E$11,4,TRUE),",",VLOOKUP(C949,'Tipo de Processo'!B$2:D$55,3,TRUE),",",VLOOKUP(D949,'Termo Geral'!B$2:D$173,3,TRUE),",",VLOOKUP(E949,'Termo Específico'!B$2:D$301,3,TRUE),",",MATCH(TRUE,Documento!B$2:B$998=F949,0),",",IF(G949="Complementar",0,1),",",IF(H949="","NULL",CONCATENATE("'",H949,"'")),",",I949,",",IF(J949="baixa","'BAIXA'",IF(J949="média","'MEDIA'",IF(J949="alta","'ALTA'","NULL"))),"),")</f>
        <v>(948,1,1,138,27,311,1,NULL,0,'ALTA'),</v>
      </c>
    </row>
    <row r="950" spans="1:11" ht="30.75" customHeight="1">
      <c r="A950" s="27">
        <v>949</v>
      </c>
      <c r="B950" s="37" t="s">
        <v>1003</v>
      </c>
      <c r="C950" s="28" t="s">
        <v>3</v>
      </c>
      <c r="D950" s="29" t="s">
        <v>3</v>
      </c>
      <c r="E950" s="28" t="s">
        <v>228</v>
      </c>
      <c r="F950" s="28" t="s">
        <v>390</v>
      </c>
      <c r="G950" s="28" t="s">
        <v>1671</v>
      </c>
      <c r="H950" s="28"/>
      <c r="I950" s="93">
        <v>0</v>
      </c>
      <c r="J950" s="93" t="s">
        <v>1410</v>
      </c>
      <c r="K950" s="17" t="str">
        <f t="array" ref="K950">CONCATENATE("(",A950,",",VLOOKUP(B950,Núcleo!B$2:E$11,4,TRUE),",",VLOOKUP(C950,'Tipo de Processo'!B$2:D$55,3,TRUE),",",VLOOKUP(D950,'Termo Geral'!B$2:D$173,3,TRUE),",",VLOOKUP(E950,'Termo Específico'!B$2:D$301,3,TRUE),",",MATCH(TRUE,Documento!B$2:B$998=F950,0),",",IF(G950="Complementar",0,1),",",IF(H950="","NULL",CONCATENATE("'",H950,"'")),",",I950,",",IF(J950="baixa","'BAIXA'",IF(J950="média","'MEDIA'",IF(J950="alta","'ALTA'","NULL"))),"),")</f>
        <v>(949,1,1,138,27,890,1,NULL,0,'ALTA'),</v>
      </c>
    </row>
    <row r="951" spans="1:11" ht="30.75" customHeight="1">
      <c r="A951" s="27">
        <v>950</v>
      </c>
      <c r="B951" s="37" t="s">
        <v>1003</v>
      </c>
      <c r="C951" s="47" t="s">
        <v>3</v>
      </c>
      <c r="D951" s="29" t="s">
        <v>3</v>
      </c>
      <c r="E951" s="28" t="s">
        <v>229</v>
      </c>
      <c r="F951" s="29" t="s">
        <v>397</v>
      </c>
      <c r="G951" s="29" t="s">
        <v>1671</v>
      </c>
      <c r="H951" s="28"/>
      <c r="I951" s="93">
        <v>0</v>
      </c>
      <c r="J951" s="92" t="s">
        <v>1411</v>
      </c>
      <c r="K951" s="17" t="str">
        <f t="array" ref="K951">CONCATENATE("(",A951,",",VLOOKUP(B951,Núcleo!B$2:E$11,4,TRUE),",",VLOOKUP(C951,'Tipo de Processo'!B$2:D$55,3,TRUE),",",VLOOKUP(D951,'Termo Geral'!B$2:D$173,3,TRUE),",",VLOOKUP(E951,'Termo Específico'!B$2:D$301,3,TRUE),",",MATCH(TRUE,Documento!B$2:B$998=F951,0),",",IF(G951="Complementar",0,1),",",IF(H951="","NULL",CONCATENATE("'",H951,"'")),",",I951,",",IF(J951="baixa","'BAIXA'",IF(J951="média","'MEDIA'",IF(J951="alta","'ALTA'","NULL"))),"),")</f>
        <v>(950,1,1,138,218,785,1,NULL,0,'BAIXA'),</v>
      </c>
    </row>
    <row r="952" spans="1:11" ht="30.75" customHeight="1">
      <c r="A952" s="27">
        <v>951</v>
      </c>
      <c r="B952" s="37" t="s">
        <v>1003</v>
      </c>
      <c r="C952" s="47" t="s">
        <v>3</v>
      </c>
      <c r="D952" s="29" t="s">
        <v>3</v>
      </c>
      <c r="E952" s="28" t="s">
        <v>229</v>
      </c>
      <c r="F952" s="29" t="s">
        <v>398</v>
      </c>
      <c r="G952" s="29" t="s">
        <v>1671</v>
      </c>
      <c r="H952" s="28"/>
      <c r="I952" s="93">
        <v>0</v>
      </c>
      <c r="J952" s="92" t="s">
        <v>1411</v>
      </c>
      <c r="K952" s="17" t="str">
        <f t="array" ref="K952">CONCATENATE("(",A952,",",VLOOKUP(B952,Núcleo!B$2:E$11,4,TRUE),",",VLOOKUP(C952,'Tipo de Processo'!B$2:D$55,3,TRUE),",",VLOOKUP(D952,'Termo Geral'!B$2:D$173,3,TRUE),",",VLOOKUP(E952,'Termo Específico'!B$2:D$301,3,TRUE),",",MATCH(TRUE,Documento!B$2:B$998=F952,0),",",IF(G952="Complementar",0,1),",",IF(H952="","NULL",CONCATENATE("'",H952,"'")),",",I952,",",IF(J952="baixa","'BAIXA'",IF(J952="média","'MEDIA'",IF(J952="alta","'ALTA'","NULL"))),"),")</f>
        <v>(951,1,1,138,218,780,1,NULL,0,'BAIXA'),</v>
      </c>
    </row>
    <row r="953" spans="1:11" ht="30.75" customHeight="1">
      <c r="A953" s="27">
        <v>952</v>
      </c>
      <c r="B953" s="37" t="s">
        <v>1003</v>
      </c>
      <c r="C953" s="47" t="s">
        <v>3</v>
      </c>
      <c r="D953" s="29" t="s">
        <v>3</v>
      </c>
      <c r="E953" s="28" t="s">
        <v>229</v>
      </c>
      <c r="F953" s="29" t="s">
        <v>399</v>
      </c>
      <c r="G953" s="29" t="s">
        <v>1671</v>
      </c>
      <c r="H953" s="28"/>
      <c r="I953" s="93">
        <v>0</v>
      </c>
      <c r="J953" s="92" t="s">
        <v>1411</v>
      </c>
      <c r="K953" s="17" t="str">
        <f t="array" ref="K953">CONCATENATE("(",A953,",",VLOOKUP(B953,Núcleo!B$2:E$11,4,TRUE),",",VLOOKUP(C953,'Tipo de Processo'!B$2:D$55,3,TRUE),",",VLOOKUP(D953,'Termo Geral'!B$2:D$173,3,TRUE),",",VLOOKUP(E953,'Termo Específico'!B$2:D$301,3,TRUE),",",MATCH(TRUE,Documento!B$2:B$998=F953,0),",",IF(G953="Complementar",0,1),",",IF(H953="","NULL",CONCATENATE("'",H953,"'")),",",I953,",",IF(J953="baixa","'BAIXA'",IF(J953="média","'MEDIA'",IF(J953="alta","'ALTA'","NULL"))),"),")</f>
        <v>(952,1,1,138,218,738,1,NULL,0,'BAIXA'),</v>
      </c>
    </row>
    <row r="954" spans="1:11" ht="30.75" customHeight="1">
      <c r="A954" s="27">
        <v>953</v>
      </c>
      <c r="B954" s="37" t="s">
        <v>1003</v>
      </c>
      <c r="C954" s="28" t="s">
        <v>3</v>
      </c>
      <c r="D954" s="29" t="s">
        <v>3</v>
      </c>
      <c r="E954" s="28" t="s">
        <v>230</v>
      </c>
      <c r="F954" s="29" t="s">
        <v>397</v>
      </c>
      <c r="G954" s="29" t="s">
        <v>1671</v>
      </c>
      <c r="H954" s="28"/>
      <c r="I954" s="93">
        <v>0</v>
      </c>
      <c r="J954" s="92" t="s">
        <v>1412</v>
      </c>
      <c r="K954" s="17" t="str">
        <f t="array" ref="K954">CONCATENATE("(",A954,",",VLOOKUP(B954,Núcleo!B$2:E$11,4,TRUE),",",VLOOKUP(C954,'Tipo de Processo'!B$2:D$55,3,TRUE),",",VLOOKUP(D954,'Termo Geral'!B$2:D$173,3,TRUE),",",VLOOKUP(E954,'Termo Específico'!B$2:D$301,3,TRUE),",",MATCH(TRUE,Documento!B$2:B$998=F954,0),",",IF(G954="Complementar",0,1),",",IF(H954="","NULL",CONCATENATE("'",H954,"'")),",",I954,",",IF(J954="baixa","'BAIXA'",IF(J954="média","'MEDIA'",IF(J954="alta","'ALTA'","NULL"))),"),")</f>
        <v>(953,1,1,138,219,785,1,NULL,0,'MEDIA'),</v>
      </c>
    </row>
    <row r="955" spans="1:11" ht="30.75" customHeight="1">
      <c r="A955" s="27">
        <v>954</v>
      </c>
      <c r="B955" s="37" t="s">
        <v>1003</v>
      </c>
      <c r="C955" s="29" t="s">
        <v>3</v>
      </c>
      <c r="D955" s="28" t="s">
        <v>3</v>
      </c>
      <c r="E955" s="29" t="s">
        <v>230</v>
      </c>
      <c r="F955" s="29" t="s">
        <v>398</v>
      </c>
      <c r="G955" s="29" t="s">
        <v>1671</v>
      </c>
      <c r="H955" s="28"/>
      <c r="I955" s="93">
        <v>0</v>
      </c>
      <c r="J955" s="92" t="s">
        <v>1412</v>
      </c>
      <c r="K955" s="17" t="str">
        <f t="array" ref="K955">CONCATENATE("(",A955,",",VLOOKUP(B955,Núcleo!B$2:E$11,4,TRUE),",",VLOOKUP(C955,'Tipo de Processo'!B$2:D$55,3,TRUE),",",VLOOKUP(D955,'Termo Geral'!B$2:D$173,3,TRUE),",",VLOOKUP(E955,'Termo Específico'!B$2:D$301,3,TRUE),",",MATCH(TRUE,Documento!B$2:B$998=F955,0),",",IF(G955="Complementar",0,1),",",IF(H955="","NULL",CONCATENATE("'",H955,"'")),",",I955,",",IF(J955="baixa","'BAIXA'",IF(J955="média","'MEDIA'",IF(J955="alta","'ALTA'","NULL"))),"),")</f>
        <v>(954,1,1,138,219,780,1,NULL,0,'MEDIA'),</v>
      </c>
    </row>
    <row r="956" spans="1:11" ht="30.75" customHeight="1">
      <c r="A956" s="27">
        <v>955</v>
      </c>
      <c r="B956" s="37" t="s">
        <v>1003</v>
      </c>
      <c r="C956" s="29" t="s">
        <v>3</v>
      </c>
      <c r="D956" s="28" t="s">
        <v>3</v>
      </c>
      <c r="E956" s="28" t="s">
        <v>231</v>
      </c>
      <c r="F956" s="28" t="s">
        <v>409</v>
      </c>
      <c r="G956" s="28" t="s">
        <v>1671</v>
      </c>
      <c r="H956" s="28"/>
      <c r="I956" s="93">
        <v>0</v>
      </c>
      <c r="J956" s="93" t="s">
        <v>1410</v>
      </c>
      <c r="K956" s="17" t="str">
        <f t="array" ref="K956">CONCATENATE("(",A956,",",VLOOKUP(B956,Núcleo!B$2:E$11,4,TRUE),",",VLOOKUP(C956,'Tipo de Processo'!B$2:D$55,3,TRUE),",",VLOOKUP(D956,'Termo Geral'!B$2:D$173,3,TRUE),",",VLOOKUP(E956,'Termo Específico'!B$2:D$301,3,TRUE),",",MATCH(TRUE,Documento!B$2:B$998=F956,0),",",IF(G956="Complementar",0,1),",",IF(H956="","NULL",CONCATENATE("'",H956,"'")),",",I956,",",IF(J956="baixa","'BAIXA'",IF(J956="média","'MEDIA'",IF(J956="alta","'ALTA'","NULL"))),"),")</f>
        <v>(955,1,1,138,221,786,1,NULL,0,'ALTA'),</v>
      </c>
    </row>
    <row r="957" spans="1:11" ht="30.75" customHeight="1">
      <c r="A957" s="27">
        <v>956</v>
      </c>
      <c r="B957" s="37" t="s">
        <v>1003</v>
      </c>
      <c r="C957" s="28" t="s">
        <v>3</v>
      </c>
      <c r="D957" s="29" t="s">
        <v>3</v>
      </c>
      <c r="E957" s="29" t="s">
        <v>231</v>
      </c>
      <c r="F957" s="28" t="s">
        <v>410</v>
      </c>
      <c r="G957" s="28" t="s">
        <v>1671</v>
      </c>
      <c r="H957" s="28"/>
      <c r="I957" s="93">
        <v>0</v>
      </c>
      <c r="J957" s="93" t="s">
        <v>1410</v>
      </c>
      <c r="K957" s="17" t="str">
        <f t="array" ref="K957">CONCATENATE("(",A957,",",VLOOKUP(B957,Núcleo!B$2:E$11,4,TRUE),",",VLOOKUP(C957,'Tipo de Processo'!B$2:D$55,3,TRUE),",",VLOOKUP(D957,'Termo Geral'!B$2:D$173,3,TRUE),",",VLOOKUP(E957,'Termo Específico'!B$2:D$301,3,TRUE),",",MATCH(TRUE,Documento!B$2:B$998=F957,0),",",IF(G957="Complementar",0,1),",",IF(H957="","NULL",CONCATENATE("'",H957,"'")),",",I957,",",IF(J957="baixa","'BAIXA'",IF(J957="média","'MEDIA'",IF(J957="alta","'ALTA'","NULL"))),"),")</f>
        <v>(956,1,1,138,221,412,1,NULL,0,'ALTA'),</v>
      </c>
    </row>
    <row r="958" spans="1:11" ht="30.75" customHeight="1">
      <c r="A958" s="27">
        <v>957</v>
      </c>
      <c r="B958" s="37" t="s">
        <v>1003</v>
      </c>
      <c r="C958" s="47" t="s">
        <v>0</v>
      </c>
      <c r="D958" s="29" t="s">
        <v>54</v>
      </c>
      <c r="E958" s="29" t="s">
        <v>223</v>
      </c>
      <c r="F958" s="28" t="s">
        <v>656</v>
      </c>
      <c r="G958" s="28" t="s">
        <v>1671</v>
      </c>
      <c r="H958" s="28"/>
      <c r="I958" s="93">
        <v>0</v>
      </c>
      <c r="J958" s="93" t="s">
        <v>1411</v>
      </c>
      <c r="K958" s="17" t="str">
        <f t="array" ref="K958">CONCATENATE("(",A958,",",VLOOKUP(B958,Núcleo!B$2:E$11,4,TRUE),",",VLOOKUP(C958,'Tipo de Processo'!B$2:D$55,3,TRUE),",",VLOOKUP(D958,'Termo Geral'!B$2:D$173,3,TRUE),",",VLOOKUP(E958,'Termo Específico'!B$2:D$301,3,TRUE),",",MATCH(TRUE,Documento!B$2:B$998=F958,0),",",IF(G958="Complementar",0,1),",",IF(H958="","NULL",CONCATENATE("'",H958,"'")),",",I958,",",IF(J958="baixa","'BAIXA'",IF(J958="média","'MEDIA'",IF(J958="alta","'ALTA'","NULL"))),"),")</f>
        <v>(957,1,8,36,38,224,1,NULL,0,'BAIXA'),</v>
      </c>
    </row>
    <row r="959" spans="1:11" ht="30.75" customHeight="1">
      <c r="A959" s="27">
        <v>958</v>
      </c>
      <c r="B959" s="37" t="s">
        <v>1003</v>
      </c>
      <c r="C959" s="47" t="s">
        <v>0</v>
      </c>
      <c r="D959" s="29" t="s">
        <v>54</v>
      </c>
      <c r="E959" s="29" t="s">
        <v>223</v>
      </c>
      <c r="F959" s="28" t="s">
        <v>657</v>
      </c>
      <c r="G959" s="28" t="s">
        <v>1671</v>
      </c>
      <c r="H959" s="28"/>
      <c r="I959" s="93">
        <v>0</v>
      </c>
      <c r="J959" s="93" t="s">
        <v>1411</v>
      </c>
      <c r="K959" s="17" t="str">
        <f t="array" ref="K959">CONCATENATE("(",A959,",",VLOOKUP(B959,Núcleo!B$2:E$11,4,TRUE),",",VLOOKUP(C959,'Tipo de Processo'!B$2:D$55,3,TRUE),",",VLOOKUP(D959,'Termo Geral'!B$2:D$173,3,TRUE),",",VLOOKUP(E959,'Termo Específico'!B$2:D$301,3,TRUE),",",MATCH(TRUE,Documento!B$2:B$998=F959,0),",",IF(G959="Complementar",0,1),",",IF(H959="","NULL",CONCATENATE("'",H959,"'")),",",I959,",",IF(J959="baixa","'BAIXA'",IF(J959="média","'MEDIA'",IF(J959="alta","'ALTA'","NULL"))),"),")</f>
        <v>(958,1,8,36,38,631,1,NULL,0,'BAIXA'),</v>
      </c>
    </row>
    <row r="960" spans="1:11" ht="30.75" customHeight="1">
      <c r="A960" s="27">
        <v>959</v>
      </c>
      <c r="B960" s="37" t="s">
        <v>1003</v>
      </c>
      <c r="C960" s="23" t="s">
        <v>0</v>
      </c>
      <c r="D960" s="23" t="s">
        <v>54</v>
      </c>
      <c r="E960" s="23" t="s">
        <v>223</v>
      </c>
      <c r="F960" s="23" t="s">
        <v>658</v>
      </c>
      <c r="G960" s="29" t="s">
        <v>1671</v>
      </c>
      <c r="H960" s="28"/>
      <c r="I960" s="93">
        <v>0</v>
      </c>
      <c r="J960" s="92" t="s">
        <v>1411</v>
      </c>
      <c r="K960" s="17" t="str">
        <f t="array" ref="K960">CONCATENATE("(",A960,",",VLOOKUP(B960,Núcleo!B$2:E$11,4,TRUE),",",VLOOKUP(C960,'Tipo de Processo'!B$2:D$55,3,TRUE),",",VLOOKUP(D960,'Termo Geral'!B$2:D$173,3,TRUE),",",VLOOKUP(E960,'Termo Específico'!B$2:D$301,3,TRUE),",",MATCH(TRUE,Documento!B$2:B$998=F960,0),",",IF(G960="Complementar",0,1),",",IF(H960="","NULL",CONCATENATE("'",H960,"'")),",",I960,",",IF(J960="baixa","'BAIXA'",IF(J960="média","'MEDIA'",IF(J960="alta","'ALTA'","NULL"))),"),")</f>
        <v>(959,1,8,36,38,223,1,NULL,0,'BAIXA'),</v>
      </c>
    </row>
    <row r="961" spans="1:11" ht="30.75" customHeight="1">
      <c r="A961" s="27">
        <v>960</v>
      </c>
      <c r="B961" s="37" t="s">
        <v>1003</v>
      </c>
      <c r="C961" s="23" t="s">
        <v>0</v>
      </c>
      <c r="D961" s="23" t="s">
        <v>54</v>
      </c>
      <c r="E961" s="23" t="s">
        <v>223</v>
      </c>
      <c r="F961" s="23" t="s">
        <v>659</v>
      </c>
      <c r="G961" s="29" t="s">
        <v>1671</v>
      </c>
      <c r="H961" s="28"/>
      <c r="I961" s="93">
        <v>0</v>
      </c>
      <c r="J961" s="92" t="s">
        <v>1411</v>
      </c>
      <c r="K961" s="17" t="str">
        <f t="array" ref="K961">CONCATENATE("(",A961,",",VLOOKUP(B961,Núcleo!B$2:E$11,4,TRUE),",",VLOOKUP(C961,'Tipo de Processo'!B$2:D$55,3,TRUE),",",VLOOKUP(D961,'Termo Geral'!B$2:D$173,3,TRUE),",",VLOOKUP(E961,'Termo Específico'!B$2:D$301,3,TRUE),",",MATCH(TRUE,Documento!B$2:B$998=F961,0),",",IF(G961="Complementar",0,1),",",IF(H961="","NULL",CONCATENATE("'",H961,"'")),",",I961,",",IF(J961="baixa","'BAIXA'",IF(J961="média","'MEDIA'",IF(J961="alta","'ALTA'","NULL"))),"),")</f>
        <v>(960,1,8,36,38,329,1,NULL,0,'BAIXA'),</v>
      </c>
    </row>
    <row r="962" spans="1:11" ht="30.75" customHeight="1">
      <c r="A962" s="27">
        <v>961</v>
      </c>
      <c r="B962" s="37" t="s">
        <v>1003</v>
      </c>
      <c r="C962" s="23" t="s">
        <v>0</v>
      </c>
      <c r="D962" s="23" t="s">
        <v>54</v>
      </c>
      <c r="E962" s="23" t="s">
        <v>224</v>
      </c>
      <c r="F962" s="23" t="s">
        <v>656</v>
      </c>
      <c r="G962" s="29" t="s">
        <v>1671</v>
      </c>
      <c r="H962" s="28"/>
      <c r="I962" s="93">
        <v>0</v>
      </c>
      <c r="J962" s="92" t="s">
        <v>1411</v>
      </c>
      <c r="K962" s="17" t="str">
        <f t="array" ref="K962">CONCATENATE("(",A962,",",VLOOKUP(B962,Núcleo!B$2:E$11,4,TRUE),",",VLOOKUP(C962,'Tipo de Processo'!B$2:D$55,3,TRUE),",",VLOOKUP(D962,'Termo Geral'!B$2:D$173,3,TRUE),",",VLOOKUP(E962,'Termo Específico'!B$2:D$301,3,TRUE),",",MATCH(TRUE,Documento!B$2:B$998=F962,0),",",IF(G962="Complementar",0,1),",",IF(H962="","NULL",CONCATENATE("'",H962,"'")),",",I962,",",IF(J962="baixa","'BAIXA'",IF(J962="média","'MEDIA'",IF(J962="alta","'ALTA'","NULL"))),"),")</f>
        <v>(961,1,8,36,93,224,1,NULL,0,'BAIXA'),</v>
      </c>
    </row>
    <row r="963" spans="1:11" ht="30.75" customHeight="1">
      <c r="A963" s="27">
        <v>962</v>
      </c>
      <c r="B963" s="37" t="s">
        <v>1003</v>
      </c>
      <c r="C963" s="23" t="s">
        <v>0</v>
      </c>
      <c r="D963" s="23" t="s">
        <v>54</v>
      </c>
      <c r="E963" s="23" t="s">
        <v>224</v>
      </c>
      <c r="F963" s="23" t="s">
        <v>657</v>
      </c>
      <c r="G963" s="29" t="s">
        <v>1671</v>
      </c>
      <c r="H963" s="28"/>
      <c r="I963" s="93">
        <v>0</v>
      </c>
      <c r="J963" s="92" t="s">
        <v>1411</v>
      </c>
      <c r="K963" s="17" t="str">
        <f t="array" ref="K963">CONCATENATE("(",A963,",",VLOOKUP(B963,Núcleo!B$2:E$11,4,TRUE),",",VLOOKUP(C963,'Tipo de Processo'!B$2:D$55,3,TRUE),",",VLOOKUP(D963,'Termo Geral'!B$2:D$173,3,TRUE),",",VLOOKUP(E963,'Termo Específico'!B$2:D$301,3,TRUE),",",MATCH(TRUE,Documento!B$2:B$998=F963,0),",",IF(G963="Complementar",0,1),",",IF(H963="","NULL",CONCATENATE("'",H963,"'")),",",I963,",",IF(J963="baixa","'BAIXA'",IF(J963="média","'MEDIA'",IF(J963="alta","'ALTA'","NULL"))),"),")</f>
        <v>(962,1,8,36,93,631,1,NULL,0,'BAIXA'),</v>
      </c>
    </row>
    <row r="964" spans="1:11" ht="30.75" customHeight="1">
      <c r="A964" s="27">
        <v>963</v>
      </c>
      <c r="B964" s="37" t="s">
        <v>1003</v>
      </c>
      <c r="C964" s="23" t="s">
        <v>0</v>
      </c>
      <c r="D964" s="23" t="s">
        <v>54</v>
      </c>
      <c r="E964" s="23" t="s">
        <v>224</v>
      </c>
      <c r="F964" s="23" t="s">
        <v>658</v>
      </c>
      <c r="G964" s="29" t="s">
        <v>1671</v>
      </c>
      <c r="H964" s="28"/>
      <c r="I964" s="93">
        <v>0</v>
      </c>
      <c r="J964" s="92" t="s">
        <v>1411</v>
      </c>
      <c r="K964" s="17" t="str">
        <f t="array" ref="K964">CONCATENATE("(",A964,",",VLOOKUP(B964,Núcleo!B$2:E$11,4,TRUE),",",VLOOKUP(C964,'Tipo de Processo'!B$2:D$55,3,TRUE),",",VLOOKUP(D964,'Termo Geral'!B$2:D$173,3,TRUE),",",VLOOKUP(E964,'Termo Específico'!B$2:D$301,3,TRUE),",",MATCH(TRUE,Documento!B$2:B$998=F964,0),",",IF(G964="Complementar",0,1),",",IF(H964="","NULL",CONCATENATE("'",H964,"'")),",",I964,",",IF(J964="baixa","'BAIXA'",IF(J964="média","'MEDIA'",IF(J964="alta","'ALTA'","NULL"))),"),")</f>
        <v>(963,1,8,36,93,223,1,NULL,0,'BAIXA'),</v>
      </c>
    </row>
    <row r="965" spans="1:11" ht="30.75" customHeight="1">
      <c r="A965" s="27">
        <v>964</v>
      </c>
      <c r="B965" s="37" t="s">
        <v>1003</v>
      </c>
      <c r="C965" s="23" t="s">
        <v>0</v>
      </c>
      <c r="D965" s="23" t="s">
        <v>54</v>
      </c>
      <c r="E965" s="23" t="s">
        <v>224</v>
      </c>
      <c r="F965" s="23" t="s">
        <v>659</v>
      </c>
      <c r="G965" s="29" t="s">
        <v>1671</v>
      </c>
      <c r="H965" s="28"/>
      <c r="I965" s="93">
        <v>0</v>
      </c>
      <c r="J965" s="92" t="s">
        <v>1411</v>
      </c>
      <c r="K965" s="17" t="str">
        <f t="array" ref="K965">CONCATENATE("(",A965,",",VLOOKUP(B965,Núcleo!B$2:E$11,4,TRUE),",",VLOOKUP(C965,'Tipo de Processo'!B$2:D$55,3,TRUE),",",VLOOKUP(D965,'Termo Geral'!B$2:D$173,3,TRUE),",",VLOOKUP(E965,'Termo Específico'!B$2:D$301,3,TRUE),",",MATCH(TRUE,Documento!B$2:B$998=F965,0),",",IF(G965="Complementar",0,1),",",IF(H965="","NULL",CONCATENATE("'",H965,"'")),",",I965,",",IF(J965="baixa","'BAIXA'",IF(J965="média","'MEDIA'",IF(J965="alta","'ALTA'","NULL"))),"),")</f>
        <v>(964,1,8,36,93,329,1,NULL,0,'BAIXA'),</v>
      </c>
    </row>
    <row r="966" spans="1:11" ht="30.75" customHeight="1">
      <c r="A966" s="27">
        <v>965</v>
      </c>
      <c r="B966" s="37" t="s">
        <v>1003</v>
      </c>
      <c r="C966" s="29" t="s">
        <v>0</v>
      </c>
      <c r="D966" s="29" t="s">
        <v>54</v>
      </c>
      <c r="E966" s="29" t="s">
        <v>225</v>
      </c>
      <c r="F966" s="41" t="s">
        <v>656</v>
      </c>
      <c r="G966" s="28" t="s">
        <v>1671</v>
      </c>
      <c r="H966" s="28"/>
      <c r="I966" s="93">
        <v>0</v>
      </c>
      <c r="J966" s="93" t="s">
        <v>1411</v>
      </c>
      <c r="K966" s="17" t="str">
        <f t="array" ref="K966">CONCATENATE("(",A966,",",VLOOKUP(B966,Núcleo!B$2:E$11,4,TRUE),",",VLOOKUP(C966,'Tipo de Processo'!B$2:D$55,3,TRUE),",",VLOOKUP(D966,'Termo Geral'!B$2:D$173,3,TRUE),",",VLOOKUP(E966,'Termo Específico'!B$2:D$301,3,TRUE),",",MATCH(TRUE,Documento!B$2:B$998=F966,0),",",IF(G966="Complementar",0,1),",",IF(H966="","NULL",CONCATENATE("'",H966,"'")),",",I966,",",IF(J966="baixa","'BAIXA'",IF(J966="média","'MEDIA'",IF(J966="alta","'ALTA'","NULL"))),"),")</f>
        <v>(965,1,8,36,109,224,1,NULL,0,'BAIXA'),</v>
      </c>
    </row>
    <row r="967" spans="1:11" ht="30.75" customHeight="1">
      <c r="A967" s="27">
        <v>966</v>
      </c>
      <c r="B967" s="37" t="s">
        <v>1003</v>
      </c>
      <c r="C967" s="41" t="s">
        <v>0</v>
      </c>
      <c r="D967" s="41" t="s">
        <v>54</v>
      </c>
      <c r="E967" s="41" t="s">
        <v>225</v>
      </c>
      <c r="F967" s="23" t="s">
        <v>657</v>
      </c>
      <c r="G967" s="29" t="s">
        <v>1671</v>
      </c>
      <c r="H967" s="28"/>
      <c r="I967" s="93">
        <v>0</v>
      </c>
      <c r="J967" s="92" t="s">
        <v>1411</v>
      </c>
      <c r="K967" s="17" t="str">
        <f t="array" ref="K967">CONCATENATE("(",A967,",",VLOOKUP(B967,Núcleo!B$2:E$11,4,TRUE),",",VLOOKUP(C967,'Tipo de Processo'!B$2:D$55,3,TRUE),",",VLOOKUP(D967,'Termo Geral'!B$2:D$173,3,TRUE),",",VLOOKUP(E967,'Termo Específico'!B$2:D$301,3,TRUE),",",MATCH(TRUE,Documento!B$2:B$998=F967,0),",",IF(G967="Complementar",0,1),",",IF(H967="","NULL",CONCATENATE("'",H967,"'")),",",I967,",",IF(J967="baixa","'BAIXA'",IF(J967="média","'MEDIA'",IF(J967="alta","'ALTA'","NULL"))),"),")</f>
        <v>(966,1,8,36,109,631,1,NULL,0,'BAIXA'),</v>
      </c>
    </row>
    <row r="968" spans="1:11" ht="30.75" customHeight="1">
      <c r="A968" s="27">
        <v>967</v>
      </c>
      <c r="B968" s="37" t="s">
        <v>1003</v>
      </c>
      <c r="C968" s="28" t="s">
        <v>0</v>
      </c>
      <c r="D968" s="28" t="s">
        <v>54</v>
      </c>
      <c r="E968" s="28" t="s">
        <v>225</v>
      </c>
      <c r="F968" s="28" t="s">
        <v>658</v>
      </c>
      <c r="G968" s="28" t="s">
        <v>1671</v>
      </c>
      <c r="H968" s="28"/>
      <c r="I968" s="93">
        <v>0</v>
      </c>
      <c r="J968" s="93" t="s">
        <v>1411</v>
      </c>
      <c r="K968" s="17" t="str">
        <f t="array" ref="K968">CONCATENATE("(",A968,",",VLOOKUP(B968,Núcleo!B$2:E$11,4,TRUE),",",VLOOKUP(C968,'Tipo de Processo'!B$2:D$55,3,TRUE),",",VLOOKUP(D968,'Termo Geral'!B$2:D$173,3,TRUE),",",VLOOKUP(E968,'Termo Específico'!B$2:D$301,3,TRUE),",",MATCH(TRUE,Documento!B$2:B$998=F968,0),",",IF(G968="Complementar",0,1),",",IF(H968="","NULL",CONCATENATE("'",H968,"'")),",",I968,",",IF(J968="baixa","'BAIXA'",IF(J968="média","'MEDIA'",IF(J968="alta","'ALTA'","NULL"))),"),")</f>
        <v>(967,1,8,36,109,223,1,NULL,0,'BAIXA'),</v>
      </c>
    </row>
    <row r="969" spans="1:11" ht="30.75" customHeight="1">
      <c r="A969" s="27">
        <v>968</v>
      </c>
      <c r="B969" s="37" t="s">
        <v>1003</v>
      </c>
      <c r="C969" s="28" t="s">
        <v>0</v>
      </c>
      <c r="D969" s="28" t="s">
        <v>54</v>
      </c>
      <c r="E969" s="28" t="s">
        <v>225</v>
      </c>
      <c r="F969" s="28" t="s">
        <v>659</v>
      </c>
      <c r="G969" s="28" t="s">
        <v>1671</v>
      </c>
      <c r="H969" s="28"/>
      <c r="I969" s="93">
        <v>0</v>
      </c>
      <c r="J969" s="93" t="s">
        <v>1411</v>
      </c>
      <c r="K969" s="17" t="str">
        <f t="array" ref="K969">CONCATENATE("(",A969,",",VLOOKUP(B969,Núcleo!B$2:E$11,4,TRUE),",",VLOOKUP(C969,'Tipo de Processo'!B$2:D$55,3,TRUE),",",VLOOKUP(D969,'Termo Geral'!B$2:D$173,3,TRUE),",",VLOOKUP(E969,'Termo Específico'!B$2:D$301,3,TRUE),",",MATCH(TRUE,Documento!B$2:B$998=F969,0),",",IF(G969="Complementar",0,1),",",IF(H969="","NULL",CONCATENATE("'",H969,"'")),",",I969,",",IF(J969="baixa","'BAIXA'",IF(J969="média","'MEDIA'",IF(J969="alta","'ALTA'","NULL"))),"),")</f>
        <v>(968,1,8,36,109,329,1,NULL,0,'BAIXA'),</v>
      </c>
    </row>
    <row r="970" spans="1:11" ht="30.75" customHeight="1">
      <c r="A970" s="27">
        <v>969</v>
      </c>
      <c r="B970" s="37" t="s">
        <v>1003</v>
      </c>
      <c r="C970" s="28" t="s">
        <v>0</v>
      </c>
      <c r="D970" s="28" t="s">
        <v>55</v>
      </c>
      <c r="E970" s="28" t="s">
        <v>226</v>
      </c>
      <c r="F970" s="28" t="s">
        <v>348</v>
      </c>
      <c r="G970" s="28" t="s">
        <v>1671</v>
      </c>
      <c r="H970" s="28"/>
      <c r="I970" s="93">
        <v>0</v>
      </c>
      <c r="J970" s="93" t="s">
        <v>1411</v>
      </c>
      <c r="K970" s="17" t="str">
        <f t="array" ref="K970">CONCATENATE("(",A970,",",VLOOKUP(B970,Núcleo!B$2:E$11,4,TRUE),",",VLOOKUP(C970,'Tipo de Processo'!B$2:D$55,3,TRUE),",",VLOOKUP(D970,'Termo Geral'!B$2:D$173,3,TRUE),",",VLOOKUP(E970,'Termo Específico'!B$2:D$301,3,TRUE),",",MATCH(TRUE,Documento!B$2:B$998=F970,0),",",IF(G970="Complementar",0,1),",",IF(H970="","NULL",CONCATENATE("'",H970,"'")),",",I970,",",IF(J970="baixa","'BAIXA'",IF(J970="média","'MEDIA'",IF(J970="alta","'ALTA'","NULL"))),"),")</f>
        <v>(969,1,8,136,210,469,1,NULL,0,'BAIXA'),</v>
      </c>
    </row>
    <row r="971" spans="1:11" ht="30.75" customHeight="1">
      <c r="A971" s="27">
        <v>970</v>
      </c>
      <c r="B971" s="37" t="s">
        <v>1003</v>
      </c>
      <c r="C971" s="29" t="s">
        <v>0</v>
      </c>
      <c r="D971" s="28" t="s">
        <v>59</v>
      </c>
      <c r="E971" s="29" t="s">
        <v>59</v>
      </c>
      <c r="F971" s="28" t="s">
        <v>415</v>
      </c>
      <c r="G971" s="28" t="s">
        <v>1671</v>
      </c>
      <c r="H971" s="28"/>
      <c r="I971" s="93">
        <v>0</v>
      </c>
      <c r="J971" s="93" t="s">
        <v>1410</v>
      </c>
      <c r="K971" s="17" t="str">
        <f t="array" ref="K971">CONCATENATE("(",A971,",",VLOOKUP(B971,Núcleo!B$2:E$11,4,TRUE),",",VLOOKUP(C971,'Tipo de Processo'!B$2:D$55,3,TRUE),",",VLOOKUP(D971,'Termo Geral'!B$2:D$173,3,TRUE),",",VLOOKUP(E971,'Termo Específico'!B$2:D$301,3,TRUE),",",MATCH(TRUE,Documento!B$2:B$998=F971,0),",",IF(G971="Complementar",0,1),",",IF(H971="","NULL",CONCATENATE("'",H971,"'")),",",I971,",",IF(J971="baixa","'BAIXA'",IF(J971="média","'MEDIA'",IF(J971="alta","'ALTA'","NULL"))),"),")</f>
        <v>(970,1,8,140,236,787,1,NULL,0,'ALTA'),</v>
      </c>
    </row>
    <row r="972" spans="1:11" ht="30.75" customHeight="1">
      <c r="A972" s="27">
        <v>971</v>
      </c>
      <c r="B972" s="37" t="s">
        <v>1003</v>
      </c>
      <c r="C972" s="29" t="s">
        <v>1</v>
      </c>
      <c r="D972" s="28" t="s">
        <v>56</v>
      </c>
      <c r="E972" s="28" t="s">
        <v>1249</v>
      </c>
      <c r="F972" s="28" t="s">
        <v>348</v>
      </c>
      <c r="G972" s="28" t="s">
        <v>1671</v>
      </c>
      <c r="H972" s="28"/>
      <c r="I972" s="93">
        <v>0</v>
      </c>
      <c r="J972" s="93" t="s">
        <v>1410</v>
      </c>
      <c r="K972" s="17" t="str">
        <f t="array" ref="K972">CONCATENATE("(",A972,",",VLOOKUP(B972,Núcleo!B$2:E$11,4,TRUE),",",VLOOKUP(C972,'Tipo de Processo'!B$2:D$55,3,TRUE),",",VLOOKUP(D972,'Termo Geral'!B$2:D$173,3,TRUE),",",VLOOKUP(E972,'Termo Específico'!B$2:D$301,3,TRUE),",",MATCH(TRUE,Documento!B$2:B$998=F972,0),",",IF(G972="Complementar",0,1),",",IF(H972="","NULL",CONCATENATE("'",H972,"'")),",",I972,",",IF(J972="baixa","'BAIXA'",IF(J972="média","'MEDIA'",IF(J972="alta","'ALTA'","NULL"))),"),")</f>
        <v>(971,1,9,104,269,469,1,NULL,0,'ALTA'),</v>
      </c>
    </row>
    <row r="973" spans="1:11" ht="30.75" customHeight="1">
      <c r="A973" s="27">
        <v>972</v>
      </c>
      <c r="B973" s="37" t="s">
        <v>1003</v>
      </c>
      <c r="C973" s="29" t="s">
        <v>1</v>
      </c>
      <c r="D973" s="28" t="s">
        <v>56</v>
      </c>
      <c r="E973" s="29" t="s">
        <v>1250</v>
      </c>
      <c r="F973" s="28" t="s">
        <v>348</v>
      </c>
      <c r="G973" s="28" t="s">
        <v>1671</v>
      </c>
      <c r="H973" s="28"/>
      <c r="I973" s="93">
        <v>0</v>
      </c>
      <c r="J973" s="93" t="s">
        <v>1410</v>
      </c>
      <c r="K973" s="17" t="str">
        <f t="array" ref="K973">CONCATENATE("(",A973,",",VLOOKUP(B973,Núcleo!B$2:E$11,4,TRUE),",",VLOOKUP(C973,'Tipo de Processo'!B$2:D$55,3,TRUE),",",VLOOKUP(D973,'Termo Geral'!B$2:D$173,3,TRUE),",",VLOOKUP(E973,'Termo Específico'!B$2:D$301,3,TRUE),",",MATCH(TRUE,Documento!B$2:B$998=F973,0),",",IF(G973="Complementar",0,1),",",IF(H973="","NULL",CONCATENATE("'",H973,"'")),",",I973,",",IF(J973="baixa","'BAIXA'",IF(J973="média","'MEDIA'",IF(J973="alta","'ALTA'","NULL"))),"),")</f>
        <v>(972,1,9,104,270,469,1,NULL,0,'ALTA'),</v>
      </c>
    </row>
    <row r="974" spans="1:11" ht="30.75" customHeight="1">
      <c r="A974" s="27">
        <v>973</v>
      </c>
      <c r="B974" s="37" t="s">
        <v>1003</v>
      </c>
      <c r="C974" s="29" t="s">
        <v>1</v>
      </c>
      <c r="D974" s="29" t="s">
        <v>1249</v>
      </c>
      <c r="E974" s="28" t="s">
        <v>1260</v>
      </c>
      <c r="F974" s="41" t="s">
        <v>348</v>
      </c>
      <c r="G974" s="28" t="s">
        <v>1671</v>
      </c>
      <c r="H974" s="28"/>
      <c r="I974" s="93">
        <v>0</v>
      </c>
      <c r="J974" s="93" t="s">
        <v>1411</v>
      </c>
      <c r="K974" s="17" t="str">
        <f t="array" ref="K974">CONCATENATE("(",A974,",",VLOOKUP(B974,Núcleo!B$2:E$11,4,TRUE),",",VLOOKUP(C974,'Tipo de Processo'!B$2:D$55,3,TRUE),",",VLOOKUP(D974,'Termo Geral'!B$2:D$173,3,TRUE),",",VLOOKUP(E974,'Termo Específico'!B$2:D$301,3,TRUE),",",MATCH(TRUE,Documento!B$2:B$998=F974,0),",",IF(G974="Complementar",0,1),",",IF(H974="","NULL",CONCATENATE("'",H974,"'")),",",I974,",",IF(J974="baixa","'BAIXA'",IF(J974="média","'MEDIA'",IF(J974="alta","'ALTA'","NULL"))),"),")</f>
        <v>(973,1,9,166,96,469,1,NULL,0,'BAIXA'),</v>
      </c>
    </row>
    <row r="975" spans="1:11" ht="30.75" customHeight="1">
      <c r="A975" s="27">
        <v>974</v>
      </c>
      <c r="B975" s="37" t="s">
        <v>1003</v>
      </c>
      <c r="C975" s="23" t="s">
        <v>1</v>
      </c>
      <c r="D975" s="23" t="s">
        <v>1250</v>
      </c>
      <c r="E975" s="23" t="s">
        <v>1260</v>
      </c>
      <c r="F975" s="23" t="s">
        <v>348</v>
      </c>
      <c r="G975" s="29" t="s">
        <v>1671</v>
      </c>
      <c r="H975" s="28"/>
      <c r="I975" s="93">
        <v>0</v>
      </c>
      <c r="J975" s="92" t="s">
        <v>1411</v>
      </c>
      <c r="K975" s="17" t="str">
        <f t="array" ref="K975">CONCATENATE("(",A975,",",VLOOKUP(B975,Núcleo!B$2:E$11,4,TRUE),",",VLOOKUP(C975,'Tipo de Processo'!B$2:D$55,3,TRUE),",",VLOOKUP(D975,'Termo Geral'!B$2:D$173,3,TRUE),",",VLOOKUP(E975,'Termo Específico'!B$2:D$301,3,TRUE),",",MATCH(TRUE,Documento!B$2:B$998=F975,0),",",IF(G975="Complementar",0,1),",",IF(H975="","NULL",CONCATENATE("'",H975,"'")),",",I975,",",IF(J975="baixa","'BAIXA'",IF(J975="média","'MEDIA'",IF(J975="alta","'ALTA'","NULL"))),"),")</f>
        <v>(974,1,9,167,96,469,1,NULL,0,'BAIXA'),</v>
      </c>
    </row>
    <row r="976" spans="1:11" ht="30.75" customHeight="1">
      <c r="A976" s="27">
        <v>975</v>
      </c>
      <c r="B976" s="37" t="s">
        <v>1003</v>
      </c>
      <c r="C976" s="29" t="s">
        <v>1</v>
      </c>
      <c r="D976" s="28" t="s">
        <v>1249</v>
      </c>
      <c r="E976" s="28" t="s">
        <v>1261</v>
      </c>
      <c r="F976" s="28" t="s">
        <v>348</v>
      </c>
      <c r="G976" s="28" t="s">
        <v>1671</v>
      </c>
      <c r="H976" s="28"/>
      <c r="I976" s="93">
        <v>0</v>
      </c>
      <c r="J976" s="93" t="s">
        <v>1411</v>
      </c>
      <c r="K976" s="17" t="str">
        <f t="array" ref="K976">CONCATENATE("(",A976,",",VLOOKUP(B976,Núcleo!B$2:E$11,4,TRUE),",",VLOOKUP(C976,'Tipo de Processo'!B$2:D$55,3,TRUE),",",VLOOKUP(D976,'Termo Geral'!B$2:D$173,3,TRUE),",",VLOOKUP(E976,'Termo Específico'!B$2:D$301,3,TRUE),",",MATCH(TRUE,Documento!B$2:B$998=F976,0),",",IF(G976="Complementar",0,1),",",IF(H976="","NULL",CONCATENATE("'",H976,"'")),",",I976,",",IF(J976="baixa","'BAIXA'",IF(J976="média","'MEDIA'",IF(J976="alta","'ALTA'","NULL"))),"),")</f>
        <v>(975,1,9,166,210,469,1,NULL,0,'BAIXA'),</v>
      </c>
    </row>
    <row r="977" spans="1:11" ht="30.75" customHeight="1">
      <c r="A977" s="27">
        <v>976</v>
      </c>
      <c r="B977" s="37" t="s">
        <v>1003</v>
      </c>
      <c r="C977" s="29" t="s">
        <v>1</v>
      </c>
      <c r="D977" s="28" t="s">
        <v>1250</v>
      </c>
      <c r="E977" s="28" t="s">
        <v>1261</v>
      </c>
      <c r="F977" s="28" t="s">
        <v>348</v>
      </c>
      <c r="G977" s="28" t="s">
        <v>1671</v>
      </c>
      <c r="H977" s="28"/>
      <c r="I977" s="93">
        <v>0</v>
      </c>
      <c r="J977" s="93" t="s">
        <v>1411</v>
      </c>
      <c r="K977" s="17" t="str">
        <f t="array" ref="K977">CONCATENATE("(",A977,",",VLOOKUP(B977,Núcleo!B$2:E$11,4,TRUE),",",VLOOKUP(C977,'Tipo de Processo'!B$2:D$55,3,TRUE),",",VLOOKUP(D977,'Termo Geral'!B$2:D$173,3,TRUE),",",VLOOKUP(E977,'Termo Específico'!B$2:D$301,3,TRUE),",",MATCH(TRUE,Documento!B$2:B$998=F977,0),",",IF(G977="Complementar",0,1),",",IF(H977="","NULL",CONCATENATE("'",H977,"'")),",",I977,",",IF(J977="baixa","'BAIXA'",IF(J977="média","'MEDIA'",IF(J977="alta","'ALTA'","NULL"))),"),")</f>
        <v>(976,1,9,167,210,469,1,NULL,0,'BAIXA'),</v>
      </c>
    </row>
    <row r="978" spans="1:11" ht="30.75" customHeight="1">
      <c r="A978" s="27">
        <v>977</v>
      </c>
      <c r="B978" s="37" t="s">
        <v>1003</v>
      </c>
      <c r="C978" s="29" t="s">
        <v>1</v>
      </c>
      <c r="D978" s="28" t="s">
        <v>1249</v>
      </c>
      <c r="E978" s="28" t="s">
        <v>57</v>
      </c>
      <c r="F978" s="28" t="s">
        <v>348</v>
      </c>
      <c r="G978" s="28" t="s">
        <v>1671</v>
      </c>
      <c r="H978" s="28"/>
      <c r="I978" s="93">
        <v>0</v>
      </c>
      <c r="J978" s="93" t="s">
        <v>1412</v>
      </c>
      <c r="K978" s="17" t="str">
        <f t="array" ref="K978">CONCATENATE("(",A978,",",VLOOKUP(B978,Núcleo!B$2:E$11,4,TRUE),",",VLOOKUP(C978,'Tipo de Processo'!B$2:D$55,3,TRUE),",",VLOOKUP(D978,'Termo Geral'!B$2:D$173,3,TRUE),",",VLOOKUP(E978,'Termo Específico'!B$2:D$301,3,TRUE),",",MATCH(TRUE,Documento!B$2:B$998=F978,0),",",IF(G978="Complementar",0,1),",",IF(H978="","NULL",CONCATENATE("'",H978,"'")),",",I978,",",IF(J978="baixa","'BAIXA'",IF(J978="média","'MEDIA'",IF(J978="alta","'ALTA'","NULL"))),"),")</f>
        <v>(977,1,9,166,234,469,1,NULL,0,'MEDIA'),</v>
      </c>
    </row>
    <row r="979" spans="1:11" ht="30.75" customHeight="1">
      <c r="A979" s="27">
        <v>978</v>
      </c>
      <c r="B979" s="37" t="s">
        <v>1003</v>
      </c>
      <c r="C979" s="29" t="s">
        <v>1</v>
      </c>
      <c r="D979" s="28" t="s">
        <v>1250</v>
      </c>
      <c r="E979" s="28" t="s">
        <v>57</v>
      </c>
      <c r="F979" s="28" t="s">
        <v>348</v>
      </c>
      <c r="G979" s="28" t="s">
        <v>1671</v>
      </c>
      <c r="H979" s="28"/>
      <c r="I979" s="93">
        <v>0</v>
      </c>
      <c r="J979" s="93" t="s">
        <v>1412</v>
      </c>
      <c r="K979" s="17" t="str">
        <f t="array" ref="K979">CONCATENATE("(",A979,",",VLOOKUP(B979,Núcleo!B$2:E$11,4,TRUE),",",VLOOKUP(C979,'Tipo de Processo'!B$2:D$55,3,TRUE),",",VLOOKUP(D979,'Termo Geral'!B$2:D$173,3,TRUE),",",VLOOKUP(E979,'Termo Específico'!B$2:D$301,3,TRUE),",",MATCH(TRUE,Documento!B$2:B$998=F979,0),",",IF(G979="Complementar",0,1),",",IF(H979="","NULL",CONCATENATE("'",H979,"'")),",",I979,",",IF(J979="baixa","'BAIXA'",IF(J979="média","'MEDIA'",IF(J979="alta","'ALTA'","NULL"))),"),")</f>
        <v>(978,1,9,167,234,469,1,NULL,0,'MEDIA'),</v>
      </c>
    </row>
    <row r="980" spans="1:11" ht="30.75" customHeight="1">
      <c r="A980" s="27">
        <v>979</v>
      </c>
      <c r="B980" s="37" t="s">
        <v>1003</v>
      </c>
      <c r="C980" s="29" t="s">
        <v>1</v>
      </c>
      <c r="D980" s="29" t="s">
        <v>57</v>
      </c>
      <c r="E980" s="28" t="s">
        <v>227</v>
      </c>
      <c r="F980" s="28" t="s">
        <v>348</v>
      </c>
      <c r="G980" s="28" t="s">
        <v>1671</v>
      </c>
      <c r="H980" s="28"/>
      <c r="I980" s="93">
        <v>0</v>
      </c>
      <c r="J980" s="93" t="s">
        <v>1411</v>
      </c>
      <c r="K980" s="17" t="str">
        <f t="array" ref="K980">CONCATENATE("(",A980,",",VLOOKUP(B980,Núcleo!B$2:E$11,4,TRUE),",",VLOOKUP(C980,'Tipo de Processo'!B$2:D$55,3,TRUE),",",VLOOKUP(D980,'Termo Geral'!B$2:D$173,3,TRUE),",",VLOOKUP(E980,'Termo Específico'!B$2:D$301,3,TRUE),",",MATCH(TRUE,Documento!B$2:B$998=F980,0),",",IF(G980="Complementar",0,1),",",IF(H980="","NULL",CONCATENATE("'",H980,"'")),",",I980,",",IF(J980="baixa","'BAIXA'",IF(J980="média","'MEDIA'",IF(J980="alta","'ALTA'","NULL"))),"),")</f>
        <v>(979,1,9,137,245,469,1,NULL,0,'BAIXA'),</v>
      </c>
    </row>
    <row r="981" spans="1:11" ht="30.75" customHeight="1">
      <c r="A981" s="27">
        <v>980</v>
      </c>
      <c r="B981" s="37" t="s">
        <v>1003</v>
      </c>
      <c r="C981" s="29" t="s">
        <v>4</v>
      </c>
      <c r="D981" s="29" t="s">
        <v>60</v>
      </c>
      <c r="E981" s="28" t="s">
        <v>232</v>
      </c>
      <c r="F981" s="28" t="s">
        <v>417</v>
      </c>
      <c r="G981" s="28" t="s">
        <v>1671</v>
      </c>
      <c r="H981" s="28"/>
      <c r="I981" s="93">
        <v>0</v>
      </c>
      <c r="J981" s="93" t="s">
        <v>1411</v>
      </c>
      <c r="K981" s="17" t="str">
        <f t="array" ref="K981">CONCATENATE("(",A981,",",VLOOKUP(B981,Núcleo!B$2:E$11,4,TRUE),",",VLOOKUP(C981,'Tipo de Processo'!B$2:D$55,3,TRUE),",",VLOOKUP(D981,'Termo Geral'!B$2:D$173,3,TRUE),",",VLOOKUP(E981,'Termo Específico'!B$2:D$301,3,TRUE),",",MATCH(TRUE,Documento!B$2:B$998=F981,0),",",IF(G981="Complementar",0,1),",",IF(H981="","NULL",CONCATENATE("'",H981,"'")),",",I981,",",IF(J981="baixa","'BAIXA'",IF(J981="média","'MEDIA'",IF(J981="alta","'ALTA'","NULL"))),"),")</f>
        <v>(980,1,21,51,30,277,1,NULL,0,'BAIXA'),</v>
      </c>
    </row>
    <row r="982" spans="1:11" ht="30.75" customHeight="1">
      <c r="A982" s="27">
        <v>981</v>
      </c>
      <c r="B982" s="37" t="s">
        <v>1003</v>
      </c>
      <c r="C982" s="29" t="s">
        <v>4</v>
      </c>
      <c r="D982" s="29" t="s">
        <v>60</v>
      </c>
      <c r="E982" s="28" t="s">
        <v>232</v>
      </c>
      <c r="F982" s="28" t="s">
        <v>418</v>
      </c>
      <c r="G982" s="28" t="s">
        <v>1671</v>
      </c>
      <c r="H982" s="28"/>
      <c r="I982" s="93">
        <v>0</v>
      </c>
      <c r="J982" s="93" t="s">
        <v>1411</v>
      </c>
      <c r="K982" s="17" t="str">
        <f t="array" ref="K982">CONCATENATE("(",A982,",",VLOOKUP(B982,Núcleo!B$2:E$11,4,TRUE),",",VLOOKUP(C982,'Tipo de Processo'!B$2:D$55,3,TRUE),",",VLOOKUP(D982,'Termo Geral'!B$2:D$173,3,TRUE),",",VLOOKUP(E982,'Termo Específico'!B$2:D$301,3,TRUE),",",MATCH(TRUE,Documento!B$2:B$998=F982,0),",",IF(G982="Complementar",0,1),",",IF(H982="","NULL",CONCATENATE("'",H982,"'")),",",I982,",",IF(J982="baixa","'BAIXA'",IF(J982="média","'MEDIA'",IF(J982="alta","'ALTA'","NULL"))),"),")</f>
        <v>(981,1,21,51,30,465,1,NULL,0,'BAIXA'),</v>
      </c>
    </row>
    <row r="983" spans="1:11" ht="30.75" customHeight="1">
      <c r="A983" s="27">
        <v>982</v>
      </c>
      <c r="B983" s="37" t="s">
        <v>1003</v>
      </c>
      <c r="C983" s="29" t="s">
        <v>4</v>
      </c>
      <c r="D983" s="28" t="s">
        <v>60</v>
      </c>
      <c r="E983" s="28" t="s">
        <v>232</v>
      </c>
      <c r="F983" s="28" t="s">
        <v>420</v>
      </c>
      <c r="G983" s="28" t="s">
        <v>1671</v>
      </c>
      <c r="H983" s="28"/>
      <c r="I983" s="93">
        <v>0</v>
      </c>
      <c r="J983" s="93" t="s">
        <v>1411</v>
      </c>
      <c r="K983" s="17" t="str">
        <f t="array" ref="K983">CONCATENATE("(",A983,",",VLOOKUP(B983,Núcleo!B$2:E$11,4,TRUE),",",VLOOKUP(C983,'Tipo de Processo'!B$2:D$55,3,TRUE),",",VLOOKUP(D983,'Termo Geral'!B$2:D$173,3,TRUE),",",VLOOKUP(E983,'Termo Específico'!B$2:D$301,3,TRUE),",",MATCH(TRUE,Documento!B$2:B$998=F983,0),",",IF(G983="Complementar",0,1),",",IF(H983="","NULL",CONCATENATE("'",H983,"'")),",",I983,",",IF(J983="baixa","'BAIXA'",IF(J983="média","'MEDIA'",IF(J983="alta","'ALTA'","NULL"))),"),")</f>
        <v>(982,1,21,51,30,503,1,NULL,0,'BAIXA'),</v>
      </c>
    </row>
    <row r="984" spans="1:11" ht="30.75" customHeight="1">
      <c r="A984" s="27">
        <v>983</v>
      </c>
      <c r="B984" s="37" t="s">
        <v>1003</v>
      </c>
      <c r="C984" s="29" t="s">
        <v>4</v>
      </c>
      <c r="D984" s="28" t="s">
        <v>60</v>
      </c>
      <c r="E984" s="28" t="s">
        <v>233</v>
      </c>
      <c r="F984" s="28" t="s">
        <v>421</v>
      </c>
      <c r="G984" s="28" t="s">
        <v>1671</v>
      </c>
      <c r="H984" s="28"/>
      <c r="I984" s="93">
        <v>0</v>
      </c>
      <c r="J984" s="93" t="s">
        <v>1411</v>
      </c>
      <c r="K984" s="17" t="str">
        <f t="array" ref="K984">CONCATENATE("(",A984,",",VLOOKUP(B984,Núcleo!B$2:E$11,4,TRUE),",",VLOOKUP(C984,'Tipo de Processo'!B$2:D$55,3,TRUE),",",VLOOKUP(D984,'Termo Geral'!B$2:D$173,3,TRUE),",",VLOOKUP(E984,'Termo Específico'!B$2:D$301,3,TRUE),",",MATCH(TRUE,Documento!B$2:B$998=F984,0),",",IF(G984="Complementar",0,1),",",IF(H984="","NULL",CONCATENATE("'",H984,"'")),",",I984,",",IF(J984="baixa","'BAIXA'",IF(J984="média","'MEDIA'",IF(J984="alta","'ALTA'","NULL"))),"),")</f>
        <v>(983,1,21,51,95,278,1,NULL,0,'BAIXA'),</v>
      </c>
    </row>
    <row r="985" spans="1:11" ht="30.75" customHeight="1">
      <c r="A985" s="27">
        <v>984</v>
      </c>
      <c r="B985" s="37" t="s">
        <v>1003</v>
      </c>
      <c r="C985" s="29" t="s">
        <v>4</v>
      </c>
      <c r="D985" s="28" t="s">
        <v>60</v>
      </c>
      <c r="E985" s="28" t="s">
        <v>233</v>
      </c>
      <c r="F985" s="28" t="s">
        <v>422</v>
      </c>
      <c r="G985" s="28" t="s">
        <v>1671</v>
      </c>
      <c r="H985" s="28"/>
      <c r="I985" s="93">
        <v>0</v>
      </c>
      <c r="J985" s="93" t="s">
        <v>1411</v>
      </c>
      <c r="K985" s="17" t="str">
        <f t="array" ref="K985">CONCATENATE("(",A985,",",VLOOKUP(B985,Núcleo!B$2:E$11,4,TRUE),",",VLOOKUP(C985,'Tipo de Processo'!B$2:D$55,3,TRUE),",",VLOOKUP(D985,'Termo Geral'!B$2:D$173,3,TRUE),",",VLOOKUP(E985,'Termo Específico'!B$2:D$301,3,TRUE),",",MATCH(TRUE,Documento!B$2:B$998=F985,0),",",IF(G985="Complementar",0,1),",",IF(H985="","NULL",CONCATENATE("'",H985,"'")),",",I985,",",IF(J985="baixa","'BAIXA'",IF(J985="média","'MEDIA'",IF(J985="alta","'ALTA'","NULL"))),"),")</f>
        <v>(984,1,21,51,95,466,1,NULL,0,'BAIXA'),</v>
      </c>
    </row>
    <row r="986" spans="1:11" ht="30.75" customHeight="1">
      <c r="A986" s="27">
        <v>985</v>
      </c>
      <c r="B986" s="37" t="s">
        <v>1003</v>
      </c>
      <c r="C986" s="29" t="s">
        <v>4</v>
      </c>
      <c r="D986" s="29" t="s">
        <v>60</v>
      </c>
      <c r="E986" s="28" t="s">
        <v>233</v>
      </c>
      <c r="F986" s="28" t="s">
        <v>424</v>
      </c>
      <c r="G986" s="28" t="s">
        <v>1671</v>
      </c>
      <c r="H986" s="28"/>
      <c r="I986" s="93">
        <v>0</v>
      </c>
      <c r="J986" s="93" t="s">
        <v>1411</v>
      </c>
      <c r="K986" s="17" t="str">
        <f t="array" ref="K986">CONCATENATE("(",A986,",",VLOOKUP(B986,Núcleo!B$2:E$11,4,TRUE),",",VLOOKUP(C986,'Tipo de Processo'!B$2:D$55,3,TRUE),",",VLOOKUP(D986,'Termo Geral'!B$2:D$173,3,TRUE),",",VLOOKUP(E986,'Termo Específico'!B$2:D$301,3,TRUE),",",MATCH(TRUE,Documento!B$2:B$998=F986,0),",",IF(G986="Complementar",0,1),",",IF(H986="","NULL",CONCATENATE("'",H986,"'")),",",I986,",",IF(J986="baixa","'BAIXA'",IF(J986="média","'MEDIA'",IF(J986="alta","'ALTA'","NULL"))),"),")</f>
        <v>(985,1,21,51,95,501,1,NULL,0,'BAIXA'),</v>
      </c>
    </row>
    <row r="987" spans="1:11" ht="30.75" customHeight="1">
      <c r="A987" s="27">
        <v>986</v>
      </c>
      <c r="B987" s="37" t="s">
        <v>1003</v>
      </c>
      <c r="C987" s="29" t="s">
        <v>4</v>
      </c>
      <c r="D987" s="28" t="s">
        <v>61</v>
      </c>
      <c r="E987" s="28" t="s">
        <v>234</v>
      </c>
      <c r="F987" s="28" t="s">
        <v>425</v>
      </c>
      <c r="G987" s="28" t="s">
        <v>1671</v>
      </c>
      <c r="H987" s="28"/>
      <c r="I987" s="93">
        <v>0</v>
      </c>
      <c r="J987" s="93" t="s">
        <v>1410</v>
      </c>
      <c r="K987" s="17" t="str">
        <f t="array" ref="K987">CONCATENATE("(",A987,",",VLOOKUP(B987,Núcleo!B$2:E$11,4,TRUE),",",VLOOKUP(C987,'Tipo de Processo'!B$2:D$55,3,TRUE),",",VLOOKUP(D987,'Termo Geral'!B$2:D$173,3,TRUE),",",VLOOKUP(E987,'Termo Específico'!B$2:D$301,3,TRUE),",",MATCH(TRUE,Documento!B$2:B$998=F987,0),",",IF(G987="Complementar",0,1),",",IF(H987="","NULL",CONCATENATE("'",H987,"'")),",",I987,",",IF(J987="baixa","'BAIXA'",IF(J987="média","'MEDIA'",IF(J987="alta","'ALTA'","NULL"))),"),")</f>
        <v>(986,1,21,98,31,879,1,NULL,0,'ALTA'),</v>
      </c>
    </row>
    <row r="988" spans="1:11" ht="30.75" customHeight="1">
      <c r="A988" s="27">
        <v>987</v>
      </c>
      <c r="B988" s="37" t="s">
        <v>1003</v>
      </c>
      <c r="C988" s="29" t="s">
        <v>4</v>
      </c>
      <c r="D988" s="28" t="s">
        <v>61</v>
      </c>
      <c r="E988" s="29" t="s">
        <v>234</v>
      </c>
      <c r="F988" s="29" t="s">
        <v>426</v>
      </c>
      <c r="G988" s="28" t="s">
        <v>1671</v>
      </c>
      <c r="H988" s="28"/>
      <c r="I988" s="93">
        <v>0</v>
      </c>
      <c r="J988" s="93" t="s">
        <v>1410</v>
      </c>
      <c r="K988" s="17" t="str">
        <f t="array" ref="K988">CONCATENATE("(",A988,",",VLOOKUP(B988,Núcleo!B$2:E$11,4,TRUE),",",VLOOKUP(C988,'Tipo de Processo'!B$2:D$55,3,TRUE),",",VLOOKUP(D988,'Termo Geral'!B$2:D$173,3,TRUE),",",VLOOKUP(E988,'Termo Específico'!B$2:D$301,3,TRUE),",",MATCH(TRUE,Documento!B$2:B$998=F988,0),",",IF(G988="Complementar",0,1),",",IF(H988="","NULL",CONCATENATE("'",H988,"'")),",",I988,",",IF(J988="baixa","'BAIXA'",IF(J988="média","'MEDIA'",IF(J988="alta","'ALTA'","NULL"))),"),")</f>
        <v>(987,1,21,98,31,511,1,NULL,0,'ALTA'),</v>
      </c>
    </row>
    <row r="989" spans="1:11" ht="30.75" customHeight="1">
      <c r="A989" s="27">
        <v>988</v>
      </c>
      <c r="B989" s="37" t="s">
        <v>1003</v>
      </c>
      <c r="C989" s="29" t="s">
        <v>4</v>
      </c>
      <c r="D989" s="28" t="s">
        <v>61</v>
      </c>
      <c r="E989" s="28" t="s">
        <v>234</v>
      </c>
      <c r="F989" s="29" t="s">
        <v>427</v>
      </c>
      <c r="G989" s="28" t="s">
        <v>1671</v>
      </c>
      <c r="H989" s="28"/>
      <c r="I989" s="93">
        <v>0</v>
      </c>
      <c r="J989" s="93" t="s">
        <v>1410</v>
      </c>
      <c r="K989" s="17" t="str">
        <f t="array" ref="K989">CONCATENATE("(",A989,",",VLOOKUP(B989,Núcleo!B$2:E$11,4,TRUE),",",VLOOKUP(C989,'Tipo de Processo'!B$2:D$55,3,TRUE),",",VLOOKUP(D989,'Termo Geral'!B$2:D$173,3,TRUE),",",VLOOKUP(E989,'Termo Específico'!B$2:D$301,3,TRUE),",",MATCH(TRUE,Documento!B$2:B$998=F989,0),",",IF(G989="Complementar",0,1),",",IF(H989="","NULL",CONCATENATE("'",H989,"'")),",",I989,",",IF(J989="baixa","'BAIXA'",IF(J989="média","'MEDIA'",IF(J989="alta","'ALTA'","NULL"))),"),")</f>
        <v>(988,1,21,98,31,504,1,NULL,0,'ALTA'),</v>
      </c>
    </row>
    <row r="990" spans="1:11" ht="30.75" customHeight="1">
      <c r="A990" s="27">
        <v>989</v>
      </c>
      <c r="B990" s="37" t="s">
        <v>1003</v>
      </c>
      <c r="C990" s="29" t="s">
        <v>4</v>
      </c>
      <c r="D990" s="28" t="s">
        <v>61</v>
      </c>
      <c r="E990" s="28" t="s">
        <v>235</v>
      </c>
      <c r="F990" s="29" t="s">
        <v>1064</v>
      </c>
      <c r="G990" s="28" t="s">
        <v>1671</v>
      </c>
      <c r="H990" s="28"/>
      <c r="I990" s="93">
        <v>0</v>
      </c>
      <c r="J990" s="93" t="s">
        <v>1412</v>
      </c>
      <c r="K990" s="17" t="str">
        <f t="array" ref="K990">CONCATENATE("(",A990,",",VLOOKUP(B990,Núcleo!B$2:E$11,4,TRUE),",",VLOOKUP(C990,'Tipo de Processo'!B$2:D$55,3,TRUE),",",VLOOKUP(D990,'Termo Geral'!B$2:D$173,3,TRUE),",",VLOOKUP(E990,'Termo Específico'!B$2:D$301,3,TRUE),",",MATCH(TRUE,Documento!B$2:B$998=F990,0),",",IF(G990="Complementar",0,1),",",IF(H990="","NULL",CONCATENATE("'",H990,"'")),",",I990,",",IF(J990="baixa","'BAIXA'",IF(J990="média","'MEDIA'",IF(J990="alta","'ALTA'","NULL"))),"),")</f>
        <v>(989,1,21,98,33,378,1,NULL,0,'MEDIA'),</v>
      </c>
    </row>
    <row r="991" spans="1:11" ht="30.75" customHeight="1">
      <c r="A991" s="27">
        <v>990</v>
      </c>
      <c r="B991" s="37" t="s">
        <v>1003</v>
      </c>
      <c r="C991" s="47" t="s">
        <v>4</v>
      </c>
      <c r="D991" s="28" t="s">
        <v>61</v>
      </c>
      <c r="E991" s="28" t="s">
        <v>236</v>
      </c>
      <c r="F991" s="28" t="s">
        <v>428</v>
      </c>
      <c r="G991" s="28" t="s">
        <v>1671</v>
      </c>
      <c r="H991" s="28"/>
      <c r="I991" s="93">
        <v>0</v>
      </c>
      <c r="J991" s="93" t="s">
        <v>1412</v>
      </c>
      <c r="K991" s="17" t="str">
        <f t="array" ref="K991">CONCATENATE("(",A991,",",VLOOKUP(B991,Núcleo!B$2:E$11,4,TRUE),",",VLOOKUP(C991,'Tipo de Processo'!B$2:D$55,3,TRUE),",",VLOOKUP(D991,'Termo Geral'!B$2:D$173,3,TRUE),",",VLOOKUP(E991,'Termo Específico'!B$2:D$301,3,TRUE),",",MATCH(TRUE,Documento!B$2:B$998=F991,0),",",IF(G991="Complementar",0,1),",",IF(H991="","NULL",CONCATENATE("'",H991,"'")),",",I991,",",IF(J991="baixa","'BAIXA'",IF(J991="média","'MEDIA'",IF(J991="alta","'ALTA'","NULL"))),"),")</f>
        <v>(990,1,21,98,139,792,1,NULL,0,'MEDIA'),</v>
      </c>
    </row>
    <row r="992" spans="1:11" ht="30.75" customHeight="1">
      <c r="A992" s="27">
        <v>991</v>
      </c>
      <c r="B992" s="37" t="s">
        <v>1003</v>
      </c>
      <c r="C992" s="29" t="s">
        <v>4</v>
      </c>
      <c r="D992" s="28" t="s">
        <v>61</v>
      </c>
      <c r="E992" s="28" t="s">
        <v>236</v>
      </c>
      <c r="F992" s="28" t="s">
        <v>429</v>
      </c>
      <c r="G992" s="28" t="s">
        <v>1671</v>
      </c>
      <c r="H992" s="28"/>
      <c r="I992" s="93">
        <v>0</v>
      </c>
      <c r="J992" s="93" t="s">
        <v>1412</v>
      </c>
      <c r="K992" s="17" t="str">
        <f t="array" ref="K992">CONCATENATE("(",A992,",",VLOOKUP(B992,Núcleo!B$2:E$11,4,TRUE),",",VLOOKUP(C992,'Tipo de Processo'!B$2:D$55,3,TRUE),",",VLOOKUP(D992,'Termo Geral'!B$2:D$173,3,TRUE),",",VLOOKUP(E992,'Termo Específico'!B$2:D$301,3,TRUE),",",MATCH(TRUE,Documento!B$2:B$998=F992,0),",",IF(G992="Complementar",0,1),",",IF(H992="","NULL",CONCATENATE("'",H992,"'")),",",I992,",",IF(J992="baixa","'BAIXA'",IF(J992="média","'MEDIA'",IF(J992="alta","'ALTA'","NULL"))),"),")</f>
        <v>(991,1,21,98,139,510,1,NULL,0,'MEDIA'),</v>
      </c>
    </row>
    <row r="993" spans="1:11" ht="30.75" customHeight="1">
      <c r="A993" s="27">
        <v>992</v>
      </c>
      <c r="B993" s="37" t="s">
        <v>1003</v>
      </c>
      <c r="C993" s="29" t="s">
        <v>4</v>
      </c>
      <c r="D993" s="28" t="s">
        <v>61</v>
      </c>
      <c r="E993" s="28" t="s">
        <v>236</v>
      </c>
      <c r="F993" s="28" t="s">
        <v>430</v>
      </c>
      <c r="G993" s="28" t="s">
        <v>1671</v>
      </c>
      <c r="H993" s="28"/>
      <c r="I993" s="93">
        <v>0</v>
      </c>
      <c r="J993" s="93" t="s">
        <v>1412</v>
      </c>
      <c r="K993" s="17" t="str">
        <f t="array" ref="K993">CONCATENATE("(",A993,",",VLOOKUP(B993,Núcleo!B$2:E$11,4,TRUE),",",VLOOKUP(C993,'Tipo de Processo'!B$2:D$55,3,TRUE),",",VLOOKUP(D993,'Termo Geral'!B$2:D$173,3,TRUE),",",VLOOKUP(E993,'Termo Específico'!B$2:D$301,3,TRUE),",",MATCH(TRUE,Documento!B$2:B$998=F993,0),",",IF(G993="Complementar",0,1),",",IF(H993="","NULL",CONCATENATE("'",H993,"'")),",",I993,",",IF(J993="baixa","'BAIXA'",IF(J993="média","'MEDIA'",IF(J993="alta","'ALTA'","NULL"))),"),")</f>
        <v>(992,1,21,98,139,491,1,NULL,0,'MEDIA'),</v>
      </c>
    </row>
    <row r="994" spans="1:11" ht="30.75" customHeight="1">
      <c r="A994" s="27">
        <v>993</v>
      </c>
      <c r="B994" s="37" t="s">
        <v>1003</v>
      </c>
      <c r="C994" s="29" t="s">
        <v>4</v>
      </c>
      <c r="D994" s="28" t="s">
        <v>61</v>
      </c>
      <c r="E994" s="28" t="s">
        <v>236</v>
      </c>
      <c r="F994" s="28" t="s">
        <v>431</v>
      </c>
      <c r="G994" s="28" t="s">
        <v>1671</v>
      </c>
      <c r="H994" s="28"/>
      <c r="I994" s="93">
        <v>0</v>
      </c>
      <c r="J994" s="93" t="s">
        <v>1412</v>
      </c>
      <c r="K994" s="17" t="str">
        <f t="array" ref="K994">CONCATENATE("(",A994,",",VLOOKUP(B994,Núcleo!B$2:E$11,4,TRUE),",",VLOOKUP(C994,'Tipo de Processo'!B$2:D$55,3,TRUE),",",VLOOKUP(D994,'Termo Geral'!B$2:D$173,3,TRUE),",",VLOOKUP(E994,'Termo Específico'!B$2:D$301,3,TRUE),",",MATCH(TRUE,Documento!B$2:B$998=F994,0),",",IF(G994="Complementar",0,1),",",IF(H994="","NULL",CONCATENATE("'",H994,"'")),",",I994,",",IF(J994="baixa","'BAIXA'",IF(J994="média","'MEDIA'",IF(J994="alta","'ALTA'","NULL"))),"),")</f>
        <v>(993,1,21,98,139,509,1,NULL,0,'MEDIA'),</v>
      </c>
    </row>
    <row r="995" spans="1:11" ht="30.75" customHeight="1">
      <c r="A995" s="27">
        <v>994</v>
      </c>
      <c r="B995" s="37" t="s">
        <v>1003</v>
      </c>
      <c r="C995" s="29" t="s">
        <v>4</v>
      </c>
      <c r="D995" s="28" t="s">
        <v>61</v>
      </c>
      <c r="E995" s="28" t="s">
        <v>236</v>
      </c>
      <c r="F995" s="28" t="s">
        <v>432</v>
      </c>
      <c r="G995" s="28" t="s">
        <v>1671</v>
      </c>
      <c r="H995" s="28"/>
      <c r="I995" s="93">
        <v>0</v>
      </c>
      <c r="J995" s="93" t="s">
        <v>1412</v>
      </c>
      <c r="K995" s="17" t="str">
        <f t="array" ref="K995">CONCATENATE("(",A995,",",VLOOKUP(B995,Núcleo!B$2:E$11,4,TRUE),",",VLOOKUP(C995,'Tipo de Processo'!B$2:D$55,3,TRUE),",",VLOOKUP(D995,'Termo Geral'!B$2:D$173,3,TRUE),",",VLOOKUP(E995,'Termo Específico'!B$2:D$301,3,TRUE),",",MATCH(TRUE,Documento!B$2:B$998=F995,0),",",IF(G995="Complementar",0,1),",",IF(H995="","NULL",CONCATENATE("'",H995,"'")),",",I995,",",IF(J995="baixa","'BAIXA'",IF(J995="média","'MEDIA'",IF(J995="alta","'ALTA'","NULL"))),"),")</f>
        <v>(994,1,21,98,139,274,1,NULL,0,'MEDIA'),</v>
      </c>
    </row>
    <row r="996" spans="1:11" ht="30.75" customHeight="1">
      <c r="A996" s="27">
        <v>995</v>
      </c>
      <c r="B996" s="37" t="s">
        <v>1003</v>
      </c>
      <c r="C996" s="29" t="s">
        <v>4</v>
      </c>
      <c r="D996" s="28" t="s">
        <v>61</v>
      </c>
      <c r="E996" s="28" t="s">
        <v>200</v>
      </c>
      <c r="F996" s="28" t="s">
        <v>433</v>
      </c>
      <c r="G996" s="28" t="s">
        <v>1671</v>
      </c>
      <c r="H996" s="28"/>
      <c r="I996" s="93">
        <v>0</v>
      </c>
      <c r="J996" s="93" t="s">
        <v>1412</v>
      </c>
      <c r="K996" s="17" t="str">
        <f t="array" ref="K996">CONCATENATE("(",A996,",",VLOOKUP(B996,Núcleo!B$2:E$11,4,TRUE),",",VLOOKUP(C996,'Tipo de Processo'!B$2:D$55,3,TRUE),",",VLOOKUP(D996,'Termo Geral'!B$2:D$173,3,TRUE),",",VLOOKUP(E996,'Termo Específico'!B$2:D$301,3,TRUE),",",MATCH(TRUE,Documento!B$2:B$998=F996,0),",",IF(G996="Complementar",0,1),",",IF(H996="","NULL",CONCATENATE("'",H996,"'")),",",I996,",",IF(J996="baixa","'BAIXA'",IF(J996="média","'MEDIA'",IF(J996="alta","'ALTA'","NULL"))),"),")</f>
        <v>(995,1,21,98,140,880,1,NULL,0,'MEDIA'),</v>
      </c>
    </row>
    <row r="997" spans="1:11" ht="30.75" customHeight="1">
      <c r="A997" s="27">
        <v>996</v>
      </c>
      <c r="B997" s="37" t="s">
        <v>1003</v>
      </c>
      <c r="C997" s="29" t="s">
        <v>4</v>
      </c>
      <c r="D997" s="28" t="s">
        <v>61</v>
      </c>
      <c r="E997" s="28" t="s">
        <v>200</v>
      </c>
      <c r="F997" s="28" t="s">
        <v>434</v>
      </c>
      <c r="G997" s="28" t="s">
        <v>1671</v>
      </c>
      <c r="H997" s="28"/>
      <c r="I997" s="93">
        <v>0</v>
      </c>
      <c r="J997" s="93" t="s">
        <v>1412</v>
      </c>
      <c r="K997" s="17" t="str">
        <f t="array" ref="K997">CONCATENATE("(",A997,",",VLOOKUP(B997,Núcleo!B$2:E$11,4,TRUE),",",VLOOKUP(C997,'Tipo de Processo'!B$2:D$55,3,TRUE),",",VLOOKUP(D997,'Termo Geral'!B$2:D$173,3,TRUE),",",VLOOKUP(E997,'Termo Específico'!B$2:D$301,3,TRUE),",",MATCH(TRUE,Documento!B$2:B$998=F997,0),",",IF(G997="Complementar",0,1),",",IF(H997="","NULL",CONCATENATE("'",H997,"'")),",",I997,",",IF(J997="baixa","'BAIXA'",IF(J997="média","'MEDIA'",IF(J997="alta","'ALTA'","NULL"))),"),")</f>
        <v>(996,1,21,98,140,512,1,NULL,0,'MEDIA'),</v>
      </c>
    </row>
    <row r="998" spans="1:11" ht="30.75" customHeight="1">
      <c r="A998" s="27">
        <v>997</v>
      </c>
      <c r="B998" s="37" t="s">
        <v>1003</v>
      </c>
      <c r="C998" s="29" t="s">
        <v>4</v>
      </c>
      <c r="D998" s="28" t="s">
        <v>61</v>
      </c>
      <c r="E998" s="28" t="s">
        <v>200</v>
      </c>
      <c r="F998" s="28" t="s">
        <v>1500</v>
      </c>
      <c r="G998" s="28" t="s">
        <v>1671</v>
      </c>
      <c r="H998" s="28"/>
      <c r="I998" s="93">
        <v>0</v>
      </c>
      <c r="J998" s="93" t="s">
        <v>1412</v>
      </c>
      <c r="K998" s="17" t="str">
        <f t="array" ref="K998">CONCATENATE("(",A998,",",VLOOKUP(B998,Núcleo!B$2:E$11,4,TRUE),",",VLOOKUP(C998,'Tipo de Processo'!B$2:D$55,3,TRUE),",",VLOOKUP(D998,'Termo Geral'!B$2:D$173,3,TRUE),",",VLOOKUP(E998,'Termo Específico'!B$2:D$301,3,TRUE),",",MATCH(TRUE,Documento!B$2:B$998=F998,0),",",IF(G998="Complementar",0,1),",",IF(H998="","NULL",CONCATENATE("'",H998,"'")),",",I998,",",IF(J998="baixa","'BAIXA'",IF(J998="média","'MEDIA'",IF(J998="alta","'ALTA'","NULL"))),"),")</f>
        <v>(997,1,21,98,140,508,1,NULL,0,'MEDIA'),</v>
      </c>
    </row>
    <row r="999" spans="1:11" ht="30.75" customHeight="1">
      <c r="A999" s="27">
        <v>998</v>
      </c>
      <c r="B999" s="37" t="s">
        <v>1003</v>
      </c>
      <c r="C999" s="29" t="s">
        <v>4</v>
      </c>
      <c r="D999" s="28" t="s">
        <v>61</v>
      </c>
      <c r="E999" s="28" t="s">
        <v>194</v>
      </c>
      <c r="F999" s="28" t="s">
        <v>435</v>
      </c>
      <c r="G999" s="28" t="s">
        <v>1671</v>
      </c>
      <c r="H999" s="28"/>
      <c r="I999" s="93">
        <v>0</v>
      </c>
      <c r="J999" s="93" t="s">
        <v>1410</v>
      </c>
      <c r="K999" s="17" t="str">
        <f t="array" ref="K999">CONCATENATE("(",A999,",",VLOOKUP(B999,Núcleo!B$2:E$11,4,TRUE),",",VLOOKUP(C999,'Tipo de Processo'!B$2:D$55,3,TRUE),",",VLOOKUP(D999,'Termo Geral'!B$2:D$173,3,TRUE),",",VLOOKUP(E999,'Termo Específico'!B$2:D$301,3,TRUE),",",MATCH(TRUE,Documento!B$2:B$998=F999,0),",",IF(G999="Complementar",0,1),",",IF(H999="","NULL",CONCATENATE("'",H999,"'")),",",I999,",",IF(J999="baixa","'BAIXA'",IF(J999="média","'MEDIA'",IF(J999="alta","'ALTA'","NULL"))),"),")</f>
        <v>(998,1,21,98,204,629,1,NULL,0,'ALTA'),</v>
      </c>
    </row>
    <row r="1000" spans="1:11" ht="30.75" customHeight="1">
      <c r="A1000" s="27">
        <v>999</v>
      </c>
      <c r="B1000" s="37" t="s">
        <v>1003</v>
      </c>
      <c r="C1000" s="29" t="s">
        <v>4</v>
      </c>
      <c r="D1000" s="28" t="s">
        <v>61</v>
      </c>
      <c r="E1000" s="28" t="s">
        <v>194</v>
      </c>
      <c r="F1000" s="28" t="s">
        <v>436</v>
      </c>
      <c r="G1000" s="28" t="s">
        <v>1671</v>
      </c>
      <c r="H1000" s="28"/>
      <c r="I1000" s="93">
        <v>0</v>
      </c>
      <c r="J1000" s="93" t="s">
        <v>1410</v>
      </c>
      <c r="K1000" s="17" t="str">
        <f t="array" ref="K1000">CONCATENATE("(",A1000,",",VLOOKUP(B1000,Núcleo!B$2:E$11,4,TRUE),",",VLOOKUP(C1000,'Tipo de Processo'!B$2:D$55,3,TRUE),",",VLOOKUP(D1000,'Termo Geral'!B$2:D$173,3,TRUE),",",VLOOKUP(E1000,'Termo Específico'!B$2:D$301,3,TRUE),",",MATCH(TRUE,Documento!B$2:B$998=F1000,0),",",IF(G1000="Complementar",0,1),",",IF(H1000="","NULL",CONCATENATE("'",H1000,"'")),",",I1000,",",IF(J1000="baixa","'BAIXA'",IF(J1000="média","'MEDIA'",IF(J1000="alta","'ALTA'","NULL"))),"),")</f>
        <v>(999,1,21,98,204,386,1,NULL,0,'ALTA'),</v>
      </c>
    </row>
    <row r="1001" spans="1:11" ht="30.75" customHeight="1">
      <c r="A1001" s="27">
        <v>1000</v>
      </c>
      <c r="B1001" s="37" t="s">
        <v>1003</v>
      </c>
      <c r="C1001" s="29" t="s">
        <v>4</v>
      </c>
      <c r="D1001" s="28" t="s">
        <v>61</v>
      </c>
      <c r="E1001" s="28" t="s">
        <v>194</v>
      </c>
      <c r="F1001" s="28" t="s">
        <v>437</v>
      </c>
      <c r="G1001" s="28" t="s">
        <v>1671</v>
      </c>
      <c r="H1001" s="28"/>
      <c r="I1001" s="93">
        <v>0</v>
      </c>
      <c r="J1001" s="93" t="s">
        <v>1410</v>
      </c>
      <c r="K1001" s="17" t="str">
        <f t="array" ref="K1001">CONCATENATE("(",A1001,",",VLOOKUP(B1001,Núcleo!B$2:E$11,4,TRUE),",",VLOOKUP(C1001,'Tipo de Processo'!B$2:D$55,3,TRUE),",",VLOOKUP(D1001,'Termo Geral'!B$2:D$173,3,TRUE),",",VLOOKUP(E1001,'Termo Específico'!B$2:D$301,3,TRUE),",",MATCH(TRUE,Documento!B$2:B$998=F1001,0),",",IF(G1001="Complementar",0,1),",",IF(H1001="","NULL",CONCATENATE("'",H1001,"'")),",",I1001,",",IF(J1001="baixa","'BAIXA'",IF(J1001="média","'MEDIA'",IF(J1001="alta","'ALTA'","NULL"))),"),")</f>
        <v>(1000,1,21,98,204,500,1,NULL,0,'ALTA'),</v>
      </c>
    </row>
    <row r="1002" spans="1:11" ht="30.75" customHeight="1">
      <c r="A1002" s="27">
        <v>1001</v>
      </c>
      <c r="B1002" s="37" t="s">
        <v>1003</v>
      </c>
      <c r="C1002" s="29" t="s">
        <v>4</v>
      </c>
      <c r="D1002" s="28" t="s">
        <v>61</v>
      </c>
      <c r="E1002" s="28" t="s">
        <v>237</v>
      </c>
      <c r="F1002" s="28" t="s">
        <v>425</v>
      </c>
      <c r="G1002" s="28" t="s">
        <v>1671</v>
      </c>
      <c r="H1002" s="28"/>
      <c r="I1002" s="93">
        <v>0</v>
      </c>
      <c r="J1002" s="93" t="s">
        <v>1412</v>
      </c>
      <c r="K1002" s="17" t="str">
        <f t="array" ref="K1002">CONCATENATE("(",A1002,",",VLOOKUP(B1002,Núcleo!B$2:E$11,4,TRUE),",",VLOOKUP(C1002,'Tipo de Processo'!B$2:D$55,3,TRUE),",",VLOOKUP(D1002,'Termo Geral'!B$2:D$173,3,TRUE),",",VLOOKUP(E1002,'Termo Específico'!B$2:D$301,3,TRUE),",",MATCH(TRUE,Documento!B$2:B$998=F1002,0),",",IF(G1002="Complementar",0,1),",",IF(H1002="","NULL",CONCATENATE("'",H1002,"'")),",",I1002,",",IF(J1002="baixa","'BAIXA'",IF(J1002="média","'MEDIA'",IF(J1002="alta","'ALTA'","NULL"))),"),")</f>
        <v>(1001,1,21,98,268,879,1,NULL,0,'MEDIA'),</v>
      </c>
    </row>
    <row r="1003" spans="1:11" ht="30.75" customHeight="1">
      <c r="A1003" s="27">
        <v>1002</v>
      </c>
      <c r="B1003" s="37" t="s">
        <v>1003</v>
      </c>
      <c r="C1003" s="29" t="s">
        <v>4</v>
      </c>
      <c r="D1003" s="28" t="s">
        <v>61</v>
      </c>
      <c r="E1003" s="28" t="s">
        <v>237</v>
      </c>
      <c r="F1003" s="29" t="s">
        <v>438</v>
      </c>
      <c r="G1003" s="28" t="s">
        <v>1671</v>
      </c>
      <c r="H1003" s="28"/>
      <c r="I1003" s="93">
        <v>0</v>
      </c>
      <c r="J1003" s="93" t="s">
        <v>1412</v>
      </c>
      <c r="K1003" s="17" t="str">
        <f t="array" ref="K1003">CONCATENATE("(",A1003,",",VLOOKUP(B1003,Núcleo!B$2:E$11,4,TRUE),",",VLOOKUP(C1003,'Tipo de Processo'!B$2:D$55,3,TRUE),",",VLOOKUP(D1003,'Termo Geral'!B$2:D$173,3,TRUE),",",VLOOKUP(E1003,'Termo Específico'!B$2:D$301,3,TRUE),",",MATCH(TRUE,Documento!B$2:B$998=F1003,0),",",IF(G1003="Complementar",0,1),",",IF(H1003="","NULL",CONCATENATE("'",H1003,"'")),",",I1003,",",IF(J1003="baixa","'BAIXA'",IF(J1003="média","'MEDIA'",IF(J1003="alta","'ALTA'","NULL"))),"),")</f>
        <v>(1002,1,21,98,268,912,1,NULL,0,'MEDIA'),</v>
      </c>
    </row>
    <row r="1004" spans="1:11" ht="30.75" customHeight="1">
      <c r="A1004" s="27">
        <v>1003</v>
      </c>
      <c r="B1004" s="37" t="s">
        <v>1003</v>
      </c>
      <c r="C1004" s="29" t="s">
        <v>4</v>
      </c>
      <c r="D1004" s="28" t="s">
        <v>61</v>
      </c>
      <c r="E1004" s="28" t="s">
        <v>237</v>
      </c>
      <c r="F1004" s="29" t="s">
        <v>439</v>
      </c>
      <c r="G1004" s="28" t="s">
        <v>1671</v>
      </c>
      <c r="H1004" s="28"/>
      <c r="I1004" s="93">
        <v>0</v>
      </c>
      <c r="J1004" s="93" t="s">
        <v>1412</v>
      </c>
      <c r="K1004" s="17" t="str">
        <f t="array" ref="K1004">CONCATENATE("(",A1004,",",VLOOKUP(B1004,Núcleo!B$2:E$11,4,TRUE),",",VLOOKUP(C1004,'Tipo de Processo'!B$2:D$55,3,TRUE),",",VLOOKUP(D1004,'Termo Geral'!B$2:D$173,3,TRUE),",",VLOOKUP(E1004,'Termo Específico'!B$2:D$301,3,TRUE),",",MATCH(TRUE,Documento!B$2:B$998=F1004,0),",",IF(G1004="Complementar",0,1),",",IF(H1004="","NULL",CONCATENATE("'",H1004,"'")),",",I1004,",",IF(J1004="baixa","'BAIXA'",IF(J1004="média","'MEDIA'",IF(J1004="alta","'ALTA'","NULL"))),"),")</f>
        <v>(1003,1,21,98,268,524,1,NULL,0,'MEDIA'),</v>
      </c>
    </row>
    <row r="1005" spans="1:11" ht="30.75" customHeight="1">
      <c r="A1005" s="27">
        <v>1004</v>
      </c>
      <c r="B1005" s="37" t="s">
        <v>1003</v>
      </c>
      <c r="C1005" s="29" t="s">
        <v>4</v>
      </c>
      <c r="D1005" s="28" t="s">
        <v>61</v>
      </c>
      <c r="E1005" s="28" t="s">
        <v>237</v>
      </c>
      <c r="F1005" s="29" t="s">
        <v>426</v>
      </c>
      <c r="G1005" s="28" t="s">
        <v>1671</v>
      </c>
      <c r="H1005" s="28"/>
      <c r="I1005" s="93">
        <v>0</v>
      </c>
      <c r="J1005" s="93" t="s">
        <v>1412</v>
      </c>
      <c r="K1005" s="17" t="str">
        <f t="array" ref="K1005">CONCATENATE("(",A1005,",",VLOOKUP(B1005,Núcleo!B$2:E$11,4,TRUE),",",VLOOKUP(C1005,'Tipo de Processo'!B$2:D$55,3,TRUE),",",VLOOKUP(D1005,'Termo Geral'!B$2:D$173,3,TRUE),",",VLOOKUP(E1005,'Termo Específico'!B$2:D$301,3,TRUE),",",MATCH(TRUE,Documento!B$2:B$998=F1005,0),",",IF(G1005="Complementar",0,1),",",IF(H1005="","NULL",CONCATENATE("'",H1005,"'")),",",I1005,",",IF(J1005="baixa","'BAIXA'",IF(J1005="média","'MEDIA'",IF(J1005="alta","'ALTA'","NULL"))),"),")</f>
        <v>(1004,1,21,98,268,511,1,NULL,0,'MEDIA'),</v>
      </c>
    </row>
    <row r="1006" spans="1:11" ht="30.75" customHeight="1">
      <c r="A1006" s="27">
        <v>1005</v>
      </c>
      <c r="B1006" s="37" t="s">
        <v>1003</v>
      </c>
      <c r="C1006" s="28" t="s">
        <v>4</v>
      </c>
      <c r="D1006" s="28" t="s">
        <v>61</v>
      </c>
      <c r="E1006" s="29" t="s">
        <v>237</v>
      </c>
      <c r="F1006" s="28" t="s">
        <v>427</v>
      </c>
      <c r="G1006" s="28" t="s">
        <v>1671</v>
      </c>
      <c r="H1006" s="28"/>
      <c r="I1006" s="93">
        <v>0</v>
      </c>
      <c r="J1006" s="93" t="s">
        <v>1412</v>
      </c>
      <c r="K1006" s="17" t="str">
        <f t="array" ref="K1006">CONCATENATE("(",A1006,",",VLOOKUP(B1006,Núcleo!B$2:E$11,4,TRUE),",",VLOOKUP(C1006,'Tipo de Processo'!B$2:D$55,3,TRUE),",",VLOOKUP(D1006,'Termo Geral'!B$2:D$173,3,TRUE),",",VLOOKUP(E1006,'Termo Específico'!B$2:D$301,3,TRUE),",",MATCH(TRUE,Documento!B$2:B$998=F1006,0),",",IF(G1006="Complementar",0,1),",",IF(H1006="","NULL",CONCATENATE("'",H1006,"'")),",",I1006,",",IF(J1006="baixa","'BAIXA'",IF(J1006="média","'MEDIA'",IF(J1006="alta","'ALTA'","NULL"))),"),")</f>
        <v>(1005,1,21,98,268,504,1,NULL,0,'MEDIA'),</v>
      </c>
    </row>
    <row r="1007" spans="1:11" ht="30.75" customHeight="1">
      <c r="A1007" s="27">
        <v>1006</v>
      </c>
      <c r="B1007" s="37" t="s">
        <v>1003</v>
      </c>
      <c r="C1007" s="28" t="s">
        <v>4</v>
      </c>
      <c r="D1007" s="28" t="s">
        <v>62</v>
      </c>
      <c r="E1007" s="29" t="s">
        <v>201</v>
      </c>
      <c r="F1007" s="28" t="s">
        <v>440</v>
      </c>
      <c r="G1007" s="28" t="s">
        <v>1671</v>
      </c>
      <c r="H1007" s="28"/>
      <c r="I1007" s="93">
        <v>0</v>
      </c>
      <c r="J1007" s="93" t="s">
        <v>1412</v>
      </c>
      <c r="K1007" s="17" t="str">
        <f t="array" ref="K1007">CONCATENATE("(",A1007,",",VLOOKUP(B1007,Núcleo!B$2:E$11,4,TRUE),",",VLOOKUP(C1007,'Tipo de Processo'!B$2:D$55,3,TRUE),",",VLOOKUP(D1007,'Termo Geral'!B$2:D$173,3,TRUE),",",VLOOKUP(E1007,'Termo Específico'!B$2:D$301,3,TRUE),",",MATCH(TRUE,Documento!B$2:B$998=F1007,0),",",IF(G1007="Complementar",0,1),",",IF(H1007="","NULL",CONCATENATE("'",H1007,"'")),",",I1007,",",IF(J1007="baixa","'BAIXA'",IF(J1007="média","'MEDIA'",IF(J1007="alta","'ALTA'","NULL"))),"),")</f>
        <v>(1006,1,21,99,289,483,1,NULL,0,'MEDIA'),</v>
      </c>
    </row>
    <row r="1008" spans="1:11" ht="30.75" customHeight="1">
      <c r="A1008" s="27">
        <v>1007</v>
      </c>
      <c r="B1008" s="37" t="s">
        <v>1003</v>
      </c>
      <c r="C1008" s="28" t="s">
        <v>4</v>
      </c>
      <c r="D1008" s="28" t="s">
        <v>62</v>
      </c>
      <c r="E1008" s="29" t="s">
        <v>201</v>
      </c>
      <c r="F1008" s="28" t="s">
        <v>425</v>
      </c>
      <c r="G1008" s="28" t="s">
        <v>1671</v>
      </c>
      <c r="H1008" s="28"/>
      <c r="I1008" s="93">
        <v>0</v>
      </c>
      <c r="J1008" s="93" t="s">
        <v>1412</v>
      </c>
      <c r="K1008" s="17" t="str">
        <f t="array" ref="K1008">CONCATENATE("(",A1008,",",VLOOKUP(B1008,Núcleo!B$2:E$11,4,TRUE),",",VLOOKUP(C1008,'Tipo de Processo'!B$2:D$55,3,TRUE),",",VLOOKUP(D1008,'Termo Geral'!B$2:D$173,3,TRUE),",",VLOOKUP(E1008,'Termo Específico'!B$2:D$301,3,TRUE),",",MATCH(TRUE,Documento!B$2:B$998=F1008,0),",",IF(G1008="Complementar",0,1),",",IF(H1008="","NULL",CONCATENATE("'",H1008,"'")),",",I1008,",",IF(J1008="baixa","'BAIXA'",IF(J1008="média","'MEDIA'",IF(J1008="alta","'ALTA'","NULL"))),"),")</f>
        <v>(1007,1,21,99,289,879,1,NULL,0,'MEDIA'),</v>
      </c>
    </row>
    <row r="1009" spans="1:11" ht="30.75" customHeight="1">
      <c r="A1009" s="27">
        <v>1008</v>
      </c>
      <c r="B1009" s="37" t="s">
        <v>1003</v>
      </c>
      <c r="C1009" s="28" t="s">
        <v>4</v>
      </c>
      <c r="D1009" s="28" t="s">
        <v>62</v>
      </c>
      <c r="E1009" s="29" t="s">
        <v>201</v>
      </c>
      <c r="F1009" s="28" t="s">
        <v>438</v>
      </c>
      <c r="G1009" s="28" t="s">
        <v>1671</v>
      </c>
      <c r="H1009" s="28"/>
      <c r="I1009" s="93">
        <v>0</v>
      </c>
      <c r="J1009" s="93" t="s">
        <v>1412</v>
      </c>
      <c r="K1009" s="17" t="str">
        <f t="array" ref="K1009">CONCATENATE("(",A1009,",",VLOOKUP(B1009,Núcleo!B$2:E$11,4,TRUE),",",VLOOKUP(C1009,'Tipo de Processo'!B$2:D$55,3,TRUE),",",VLOOKUP(D1009,'Termo Geral'!B$2:D$173,3,TRUE),",",VLOOKUP(E1009,'Termo Específico'!B$2:D$301,3,TRUE),",",MATCH(TRUE,Documento!B$2:B$998=F1009,0),",",IF(G1009="Complementar",0,1),",",IF(H1009="","NULL",CONCATENATE("'",H1009,"'")),",",I1009,",",IF(J1009="baixa","'BAIXA'",IF(J1009="média","'MEDIA'",IF(J1009="alta","'ALTA'","NULL"))),"),")</f>
        <v>(1008,1,21,99,289,912,1,NULL,0,'MEDIA'),</v>
      </c>
    </row>
    <row r="1010" spans="1:11" ht="30.75" customHeight="1">
      <c r="A1010" s="27">
        <v>1009</v>
      </c>
      <c r="B1010" s="37" t="s">
        <v>1003</v>
      </c>
      <c r="C1010" s="28" t="s">
        <v>4</v>
      </c>
      <c r="D1010" s="28" t="s">
        <v>62</v>
      </c>
      <c r="E1010" s="29" t="s">
        <v>201</v>
      </c>
      <c r="F1010" s="28" t="s">
        <v>439</v>
      </c>
      <c r="G1010" s="28" t="s">
        <v>1671</v>
      </c>
      <c r="H1010" s="28"/>
      <c r="I1010" s="93">
        <v>0</v>
      </c>
      <c r="J1010" s="93" t="s">
        <v>1412</v>
      </c>
      <c r="K1010" s="17" t="str">
        <f t="array" ref="K1010">CONCATENATE("(",A1010,",",VLOOKUP(B1010,Núcleo!B$2:E$11,4,TRUE),",",VLOOKUP(C1010,'Tipo de Processo'!B$2:D$55,3,TRUE),",",VLOOKUP(D1010,'Termo Geral'!B$2:D$173,3,TRUE),",",VLOOKUP(E1010,'Termo Específico'!B$2:D$301,3,TRUE),",",MATCH(TRUE,Documento!B$2:B$998=F1010,0),",",IF(G1010="Complementar",0,1),",",IF(H1010="","NULL",CONCATENATE("'",H1010,"'")),",",I1010,",",IF(J1010="baixa","'BAIXA'",IF(J1010="média","'MEDIA'",IF(J1010="alta","'ALTA'","NULL"))),"),")</f>
        <v>(1009,1,21,99,289,524,1,NULL,0,'MEDIA'),</v>
      </c>
    </row>
    <row r="1011" spans="1:11" ht="30.75" customHeight="1">
      <c r="A1011" s="27">
        <v>1010</v>
      </c>
      <c r="B1011" s="37" t="s">
        <v>1003</v>
      </c>
      <c r="C1011" s="28" t="s">
        <v>4</v>
      </c>
      <c r="D1011" s="28" t="s">
        <v>62</v>
      </c>
      <c r="E1011" s="29" t="s">
        <v>201</v>
      </c>
      <c r="F1011" s="28" t="s">
        <v>426</v>
      </c>
      <c r="G1011" s="28" t="s">
        <v>1671</v>
      </c>
      <c r="H1011" s="28"/>
      <c r="I1011" s="93">
        <v>0</v>
      </c>
      <c r="J1011" s="93" t="s">
        <v>1412</v>
      </c>
      <c r="K1011" s="17" t="str">
        <f t="array" ref="K1011">CONCATENATE("(",A1011,",",VLOOKUP(B1011,Núcleo!B$2:E$11,4,TRUE),",",VLOOKUP(C1011,'Tipo de Processo'!B$2:D$55,3,TRUE),",",VLOOKUP(D1011,'Termo Geral'!B$2:D$173,3,TRUE),",",VLOOKUP(E1011,'Termo Específico'!B$2:D$301,3,TRUE),",",MATCH(TRUE,Documento!B$2:B$998=F1011,0),",",IF(G1011="Complementar",0,1),",",IF(H1011="","NULL",CONCATENATE("'",H1011,"'")),",",I1011,",",IF(J1011="baixa","'BAIXA'",IF(J1011="média","'MEDIA'",IF(J1011="alta","'ALTA'","NULL"))),"),")</f>
        <v>(1010,1,21,99,289,511,1,NULL,0,'MEDIA'),</v>
      </c>
    </row>
    <row r="1012" spans="1:11" ht="30.75" customHeight="1">
      <c r="A1012" s="27">
        <v>1011</v>
      </c>
      <c r="B1012" s="37" t="s">
        <v>1003</v>
      </c>
      <c r="C1012" s="28" t="s">
        <v>4</v>
      </c>
      <c r="D1012" s="28" t="s">
        <v>62</v>
      </c>
      <c r="E1012" s="29" t="s">
        <v>201</v>
      </c>
      <c r="F1012" s="28" t="s">
        <v>427</v>
      </c>
      <c r="G1012" s="28" t="s">
        <v>1671</v>
      </c>
      <c r="H1012" s="28"/>
      <c r="I1012" s="93">
        <v>0</v>
      </c>
      <c r="J1012" s="93" t="s">
        <v>1412</v>
      </c>
      <c r="K1012" s="17" t="str">
        <f t="array" ref="K1012">CONCATENATE("(",A1012,",",VLOOKUP(B1012,Núcleo!B$2:E$11,4,TRUE),",",VLOOKUP(C1012,'Tipo de Processo'!B$2:D$55,3,TRUE),",",VLOOKUP(D1012,'Termo Geral'!B$2:D$173,3,TRUE),",",VLOOKUP(E1012,'Termo Específico'!B$2:D$301,3,TRUE),",",MATCH(TRUE,Documento!B$2:B$998=F1012,0),",",IF(G1012="Complementar",0,1),",",IF(H1012="","NULL",CONCATENATE("'",H1012,"'")),",",I1012,",",IF(J1012="baixa","'BAIXA'",IF(J1012="média","'MEDIA'",IF(J1012="alta","'ALTA'","NULL"))),"),")</f>
        <v>(1011,1,21,99,289,504,1,NULL,0,'MEDIA'),</v>
      </c>
    </row>
    <row r="1013" spans="1:11" ht="30.75" customHeight="1">
      <c r="A1013" s="27">
        <v>1012</v>
      </c>
      <c r="B1013" s="37" t="s">
        <v>1003</v>
      </c>
      <c r="C1013" s="28" t="s">
        <v>4</v>
      </c>
      <c r="D1013" s="28" t="s">
        <v>62</v>
      </c>
      <c r="E1013" s="29" t="s">
        <v>201</v>
      </c>
      <c r="F1013" s="28" t="s">
        <v>441</v>
      </c>
      <c r="G1013" s="28" t="s">
        <v>1671</v>
      </c>
      <c r="H1013" s="28"/>
      <c r="I1013" s="93">
        <v>0</v>
      </c>
      <c r="J1013" s="93" t="s">
        <v>1412</v>
      </c>
      <c r="K1013" s="17" t="str">
        <f t="array" ref="K1013">CONCATENATE("(",A1013,",",VLOOKUP(B1013,Núcleo!B$2:E$11,4,TRUE),",",VLOOKUP(C1013,'Tipo de Processo'!B$2:D$55,3,TRUE),",",VLOOKUP(D1013,'Termo Geral'!B$2:D$173,3,TRUE),",",VLOOKUP(E1013,'Termo Específico'!B$2:D$301,3,TRUE),",",MATCH(TRUE,Documento!B$2:B$998=F1013,0),",",IF(G1013="Complementar",0,1),",",IF(H1013="","NULL",CONCATENATE("'",H1013,"'")),",",I1013,",",IF(J1013="baixa","'BAIXA'",IF(J1013="média","'MEDIA'",IF(J1013="alta","'ALTA'","NULL"))),"),")</f>
        <v>(1012,1,21,99,289,514,1,NULL,0,'MEDIA'),</v>
      </c>
    </row>
    <row r="1014" spans="1:11" ht="30.75" customHeight="1">
      <c r="A1014" s="27">
        <v>1013</v>
      </c>
      <c r="B1014" s="37" t="s">
        <v>1003</v>
      </c>
      <c r="C1014" s="28" t="s">
        <v>4</v>
      </c>
      <c r="D1014" s="28" t="s">
        <v>63</v>
      </c>
      <c r="E1014" s="29" t="s">
        <v>242</v>
      </c>
      <c r="F1014" s="28" t="s">
        <v>442</v>
      </c>
      <c r="G1014" s="28" t="s">
        <v>1671</v>
      </c>
      <c r="H1014" s="28"/>
      <c r="I1014" s="93">
        <v>0</v>
      </c>
      <c r="J1014" s="93" t="s">
        <v>1412</v>
      </c>
      <c r="K1014" s="17" t="str">
        <f t="array" ref="K1014">CONCATENATE("(",A1014,",",VLOOKUP(B1014,Núcleo!B$2:E$11,4,TRUE),",",VLOOKUP(C1014,'Tipo de Processo'!B$2:D$55,3,TRUE),",",VLOOKUP(D1014,'Termo Geral'!B$2:D$173,3,TRUE),",",VLOOKUP(E1014,'Termo Específico'!B$2:D$301,3,TRUE),",",MATCH(TRUE,Documento!B$2:B$998=F1014,0),",",IF(G1014="Complementar",0,1),",",IF(H1014="","NULL",CONCATENATE("'",H1014,"'")),",",I1014,",",IF(J1014="baixa","'BAIXA'",IF(J1014="média","'MEDIA'",IF(J1014="alta","'ALTA'","NULL"))),"),")</f>
        <v>(1013,1,21,100,227,374,1,NULL,0,'MEDIA'),</v>
      </c>
    </row>
    <row r="1015" spans="1:11" ht="30.75" customHeight="1">
      <c r="A1015" s="27">
        <v>1014</v>
      </c>
      <c r="B1015" s="37" t="s">
        <v>1003</v>
      </c>
      <c r="C1015" s="28" t="s">
        <v>4</v>
      </c>
      <c r="D1015" s="28" t="s">
        <v>63</v>
      </c>
      <c r="E1015" s="29" t="s">
        <v>242</v>
      </c>
      <c r="F1015" s="28" t="s">
        <v>447</v>
      </c>
      <c r="G1015" s="28" t="s">
        <v>1671</v>
      </c>
      <c r="H1015" s="28"/>
      <c r="I1015" s="93">
        <v>0</v>
      </c>
      <c r="J1015" s="93" t="s">
        <v>1412</v>
      </c>
      <c r="K1015" s="17" t="str">
        <f t="array" ref="K1015">CONCATENATE("(",A1015,",",VLOOKUP(B1015,Núcleo!B$2:E$11,4,TRUE),",",VLOOKUP(C1015,'Tipo de Processo'!B$2:D$55,3,TRUE),",",VLOOKUP(D1015,'Termo Geral'!B$2:D$173,3,TRUE),",",VLOOKUP(E1015,'Termo Específico'!B$2:D$301,3,TRUE),",",MATCH(TRUE,Documento!B$2:B$998=F1015,0),",",IF(G1015="Complementar",0,1),",",IF(H1015="","NULL",CONCATENATE("'",H1015,"'")),",",I1015,",",IF(J1015="baixa","'BAIXA'",IF(J1015="média","'MEDIA'",IF(J1015="alta","'ALTA'","NULL"))),"),")</f>
        <v>(1014,1,21,100,227,502,1,NULL,0,'MEDIA'),</v>
      </c>
    </row>
    <row r="1016" spans="1:11" ht="30.75" customHeight="1">
      <c r="A1016" s="27">
        <v>1015</v>
      </c>
      <c r="B1016" s="37" t="s">
        <v>1003</v>
      </c>
      <c r="C1016" s="28" t="s">
        <v>4</v>
      </c>
      <c r="D1016" s="28" t="s">
        <v>63</v>
      </c>
      <c r="E1016" s="29" t="s">
        <v>238</v>
      </c>
      <c r="F1016" s="28" t="s">
        <v>449</v>
      </c>
      <c r="G1016" s="28" t="s">
        <v>1671</v>
      </c>
      <c r="H1016" s="28"/>
      <c r="I1016" s="93">
        <v>0</v>
      </c>
      <c r="J1016" s="93" t="s">
        <v>1412</v>
      </c>
      <c r="K1016" s="17" t="str">
        <f t="array" ref="K1016">CONCATENATE("(",A1016,",",VLOOKUP(B1016,Núcleo!B$2:E$11,4,TRUE),",",VLOOKUP(C1016,'Tipo de Processo'!B$2:D$55,3,TRUE),",",VLOOKUP(D1016,'Termo Geral'!B$2:D$173,3,TRUE),",",VLOOKUP(E1016,'Termo Específico'!B$2:D$301,3,TRUE),",",MATCH(TRUE,Documento!B$2:B$998=F1016,0),",",IF(G1016="Complementar",0,1),",",IF(H1016="","NULL",CONCATENATE("'",H1016,"'")),",",I1016,",",IF(J1016="baixa","'BAIXA'",IF(J1016="média","'MEDIA'",IF(J1016="alta","'ALTA'","NULL"))),"),")</f>
        <v>(1015,1,21,100,228,376,1,NULL,0,'MEDIA'),</v>
      </c>
    </row>
    <row r="1017" spans="1:11" ht="30.75" customHeight="1">
      <c r="A1017" s="27">
        <v>1016</v>
      </c>
      <c r="B1017" s="37" t="s">
        <v>1003</v>
      </c>
      <c r="C1017" s="28" t="s">
        <v>4</v>
      </c>
      <c r="D1017" s="28" t="s">
        <v>63</v>
      </c>
      <c r="E1017" s="29" t="s">
        <v>238</v>
      </c>
      <c r="F1017" s="28" t="s">
        <v>451</v>
      </c>
      <c r="G1017" s="28" t="s">
        <v>1671</v>
      </c>
      <c r="H1017" s="28"/>
      <c r="I1017" s="93">
        <v>0</v>
      </c>
      <c r="J1017" s="93" t="s">
        <v>1412</v>
      </c>
      <c r="K1017" s="17" t="str">
        <f t="array" ref="K1017">CONCATENATE("(",A1017,",",VLOOKUP(B1017,Núcleo!B$2:E$11,4,TRUE),",",VLOOKUP(C1017,'Tipo de Processo'!B$2:D$55,3,TRUE),",",VLOOKUP(D1017,'Termo Geral'!B$2:D$173,3,TRUE),",",VLOOKUP(E1017,'Termo Específico'!B$2:D$301,3,TRUE),",",MATCH(TRUE,Documento!B$2:B$998=F1017,0),",",IF(G1017="Complementar",0,1),",",IF(H1017="","NULL",CONCATENATE("'",H1017,"'")),",",I1017,",",IF(J1017="baixa","'BAIXA'",IF(J1017="média","'MEDIA'",IF(J1017="alta","'ALTA'","NULL"))),"),")</f>
        <v>(1016,1,21,100,228,505,1,NULL,0,'MEDIA'),</v>
      </c>
    </row>
    <row r="1018" spans="1:11" ht="30.75" customHeight="1">
      <c r="A1018" s="27">
        <v>1017</v>
      </c>
      <c r="B1018" s="37" t="s">
        <v>1003</v>
      </c>
      <c r="C1018" s="28" t="s">
        <v>4</v>
      </c>
      <c r="D1018" s="28" t="s">
        <v>64</v>
      </c>
      <c r="E1018" s="29" t="s">
        <v>242</v>
      </c>
      <c r="F1018" s="28" t="s">
        <v>452</v>
      </c>
      <c r="G1018" s="28" t="s">
        <v>1671</v>
      </c>
      <c r="H1018" s="28"/>
      <c r="I1018" s="93">
        <v>0</v>
      </c>
      <c r="J1018" s="93" t="s">
        <v>1412</v>
      </c>
      <c r="K1018" s="17" t="str">
        <f t="array" ref="K1018">CONCATENATE("(",A1018,",",VLOOKUP(B1018,Núcleo!B$2:E$11,4,TRUE),",",VLOOKUP(C1018,'Tipo de Processo'!B$2:D$55,3,TRUE),",",VLOOKUP(D1018,'Termo Geral'!B$2:D$173,3,TRUE),",",VLOOKUP(E1018,'Termo Específico'!B$2:D$301,3,TRUE),",",MATCH(TRUE,Documento!B$2:B$998=F1018,0),",",IF(G1018="Complementar",0,1),",",IF(H1018="","NULL",CONCATENATE("'",H1018,"'")),",",I1018,",",IF(J1018="baixa","'BAIXA'",IF(J1018="média","'MEDIA'",IF(J1018="alta","'ALTA'","NULL"))),"),")</f>
        <v>(1017,1,21,101,227,375,1,NULL,0,'MEDIA'),</v>
      </c>
    </row>
    <row r="1019" spans="1:11" ht="30.75" customHeight="1">
      <c r="A1019" s="27">
        <v>1018</v>
      </c>
      <c r="B1019" s="37" t="s">
        <v>1003</v>
      </c>
      <c r="C1019" s="28" t="s">
        <v>4</v>
      </c>
      <c r="D1019" s="28" t="s">
        <v>64</v>
      </c>
      <c r="E1019" s="29" t="s">
        <v>242</v>
      </c>
      <c r="F1019" s="28" t="s">
        <v>457</v>
      </c>
      <c r="G1019" s="28" t="s">
        <v>1671</v>
      </c>
      <c r="H1019" s="28"/>
      <c r="I1019" s="93">
        <v>0</v>
      </c>
      <c r="J1019" s="93" t="s">
        <v>1412</v>
      </c>
      <c r="K1019" s="17" t="str">
        <f t="array" ref="K1019">CONCATENATE("(",A1019,",",VLOOKUP(B1019,Núcleo!B$2:E$11,4,TRUE),",",VLOOKUP(C1019,'Tipo de Processo'!B$2:D$55,3,TRUE),",",VLOOKUP(D1019,'Termo Geral'!B$2:D$173,3,TRUE),",",VLOOKUP(E1019,'Termo Específico'!B$2:D$301,3,TRUE),",",MATCH(TRUE,Documento!B$2:B$998=F1019,0),",",IF(G1019="Complementar",0,1),",",IF(H1019="","NULL",CONCATENATE("'",H1019,"'")),",",I1019,",",IF(J1019="baixa","'BAIXA'",IF(J1019="média","'MEDIA'",IF(J1019="alta","'ALTA'","NULL"))),"),")</f>
        <v>(1018,1,21,101,227,506,1,NULL,0,'MEDIA'),</v>
      </c>
    </row>
    <row r="1020" spans="1:11" ht="30.75" customHeight="1">
      <c r="A1020" s="27">
        <v>1019</v>
      </c>
      <c r="B1020" s="37" t="s">
        <v>1003</v>
      </c>
      <c r="C1020" s="28" t="s">
        <v>4</v>
      </c>
      <c r="D1020" s="28" t="s">
        <v>64</v>
      </c>
      <c r="E1020" s="29" t="s">
        <v>242</v>
      </c>
      <c r="F1020" s="28" t="s">
        <v>459</v>
      </c>
      <c r="G1020" s="28" t="s">
        <v>1671</v>
      </c>
      <c r="H1020" s="28"/>
      <c r="I1020" s="93">
        <v>0</v>
      </c>
      <c r="J1020" s="93" t="s">
        <v>1412</v>
      </c>
      <c r="K1020" s="17" t="str">
        <f t="array" ref="K1020">CONCATENATE("(",A1020,",",VLOOKUP(B1020,Núcleo!B$2:E$11,4,TRUE),",",VLOOKUP(C1020,'Tipo de Processo'!B$2:D$55,3,TRUE),",",VLOOKUP(D1020,'Termo Geral'!B$2:D$173,3,TRUE),",",VLOOKUP(E1020,'Termo Específico'!B$2:D$301,3,TRUE),",",MATCH(TRUE,Documento!B$2:B$998=F1020,0),",",IF(G1020="Complementar",0,1),",",IF(H1020="","NULL",CONCATENATE("'",H1020,"'")),",",I1020,",",IF(J1020="baixa","'BAIXA'",IF(J1020="média","'MEDIA'",IF(J1020="alta","'ALTA'","NULL"))),"),")</f>
        <v>(1019,1,21,101,227,472,1,NULL,0,'MEDIA'),</v>
      </c>
    </row>
    <row r="1021" spans="1:11" ht="30.75" customHeight="1">
      <c r="A1021" s="27">
        <v>1020</v>
      </c>
      <c r="B1021" s="37" t="s">
        <v>1003</v>
      </c>
      <c r="C1021" s="28" t="s">
        <v>4</v>
      </c>
      <c r="D1021" s="28" t="s">
        <v>64</v>
      </c>
      <c r="E1021" s="29" t="s">
        <v>242</v>
      </c>
      <c r="F1021" s="28" t="s">
        <v>460</v>
      </c>
      <c r="G1021" s="28" t="s">
        <v>1671</v>
      </c>
      <c r="H1021" s="28"/>
      <c r="I1021" s="93">
        <v>0</v>
      </c>
      <c r="J1021" s="93" t="s">
        <v>1412</v>
      </c>
      <c r="K1021" s="17" t="str">
        <f t="array" ref="K1021">CONCATENATE("(",A1021,",",VLOOKUP(B1021,Núcleo!B$2:E$11,4,TRUE),",",VLOOKUP(C1021,'Tipo de Processo'!B$2:D$55,3,TRUE),",",VLOOKUP(D1021,'Termo Geral'!B$2:D$173,3,TRUE),",",VLOOKUP(E1021,'Termo Específico'!B$2:D$301,3,TRUE),",",MATCH(TRUE,Documento!B$2:B$998=F1021,0),",",IF(G1021="Complementar",0,1),",",IF(H1021="","NULL",CONCATENATE("'",H1021,"'")),",",I1021,",",IF(J1021="baixa","'BAIXA'",IF(J1021="média","'MEDIA'",IF(J1021="alta","'ALTA'","NULL"))),"),")</f>
        <v>(1020,1,21,101,227,517,1,NULL,0,'MEDIA'),</v>
      </c>
    </row>
    <row r="1022" spans="1:11" ht="30.75" customHeight="1">
      <c r="A1022" s="27">
        <v>1021</v>
      </c>
      <c r="B1022" s="37" t="s">
        <v>1003</v>
      </c>
      <c r="C1022" s="28" t="s">
        <v>4</v>
      </c>
      <c r="D1022" s="28" t="s">
        <v>64</v>
      </c>
      <c r="E1022" s="29" t="s">
        <v>238</v>
      </c>
      <c r="F1022" s="28" t="s">
        <v>461</v>
      </c>
      <c r="G1022" s="28" t="s">
        <v>1671</v>
      </c>
      <c r="H1022" s="28"/>
      <c r="I1022" s="93">
        <v>0</v>
      </c>
      <c r="J1022" s="93" t="s">
        <v>1412</v>
      </c>
      <c r="K1022" s="17" t="str">
        <f t="array" ref="K1022">CONCATENATE("(",A1022,",",VLOOKUP(B1022,Núcleo!B$2:E$11,4,TRUE),",",VLOOKUP(C1022,'Tipo de Processo'!B$2:D$55,3,TRUE),",",VLOOKUP(D1022,'Termo Geral'!B$2:D$173,3,TRUE),",",VLOOKUP(E1022,'Termo Específico'!B$2:D$301,3,TRUE),",",MATCH(TRUE,Documento!B$2:B$998=F1022,0),",",IF(G1022="Complementar",0,1),",",IF(H1022="","NULL",CONCATENATE("'",H1022,"'")),",",I1022,",",IF(J1022="baixa","'BAIXA'",IF(J1022="média","'MEDIA'",IF(J1022="alta","'ALTA'","NULL"))),"),")</f>
        <v>(1021,1,21,101,228,377,1,NULL,0,'MEDIA'),</v>
      </c>
    </row>
    <row r="1023" spans="1:11" ht="30.75" customHeight="1">
      <c r="A1023" s="27">
        <v>1022</v>
      </c>
      <c r="B1023" s="37" t="s">
        <v>1003</v>
      </c>
      <c r="C1023" s="28" t="s">
        <v>4</v>
      </c>
      <c r="D1023" s="28" t="s">
        <v>64</v>
      </c>
      <c r="E1023" s="29" t="s">
        <v>238</v>
      </c>
      <c r="F1023" s="28" t="s">
        <v>463</v>
      </c>
      <c r="G1023" s="28" t="s">
        <v>1671</v>
      </c>
      <c r="H1023" s="28"/>
      <c r="I1023" s="93">
        <v>0</v>
      </c>
      <c r="J1023" s="93" t="s">
        <v>1412</v>
      </c>
      <c r="K1023" s="17" t="str">
        <f t="array" ref="K1023">CONCATENATE("(",A1023,",",VLOOKUP(B1023,Núcleo!B$2:E$11,4,TRUE),",",VLOOKUP(C1023,'Tipo de Processo'!B$2:D$55,3,TRUE),",",VLOOKUP(D1023,'Termo Geral'!B$2:D$173,3,TRUE),",",VLOOKUP(E1023,'Termo Específico'!B$2:D$301,3,TRUE),",",MATCH(TRUE,Documento!B$2:B$998=F1023,0),",",IF(G1023="Complementar",0,1),",",IF(H1023="","NULL",CONCATENATE("'",H1023,"'")),",",I1023,",",IF(J1023="baixa","'BAIXA'",IF(J1023="média","'MEDIA'",IF(J1023="alta","'ALTA'","NULL"))),"),")</f>
        <v>(1022,1,21,101,228,507,1,NULL,0,'MEDIA'),</v>
      </c>
    </row>
    <row r="1024" spans="1:11" ht="30.75" customHeight="1">
      <c r="A1024" s="27">
        <v>1023</v>
      </c>
      <c r="B1024" s="37" t="s">
        <v>1003</v>
      </c>
      <c r="C1024" s="28" t="s">
        <v>4</v>
      </c>
      <c r="D1024" s="28" t="s">
        <v>64</v>
      </c>
      <c r="E1024" s="29" t="s">
        <v>238</v>
      </c>
      <c r="F1024" s="28" t="s">
        <v>459</v>
      </c>
      <c r="G1024" s="28" t="s">
        <v>1671</v>
      </c>
      <c r="H1024" s="28"/>
      <c r="I1024" s="93">
        <v>0</v>
      </c>
      <c r="J1024" s="93" t="s">
        <v>1412</v>
      </c>
      <c r="K1024" s="17" t="str">
        <f t="array" ref="K1024">CONCATENATE("(",A1024,",",VLOOKUP(B1024,Núcleo!B$2:E$11,4,TRUE),",",VLOOKUP(C1024,'Tipo de Processo'!B$2:D$55,3,TRUE),",",VLOOKUP(D1024,'Termo Geral'!B$2:D$173,3,TRUE),",",VLOOKUP(E1024,'Termo Específico'!B$2:D$301,3,TRUE),",",MATCH(TRUE,Documento!B$2:B$998=F1024,0),",",IF(G1024="Complementar",0,1),",",IF(H1024="","NULL",CONCATENATE("'",H1024,"'")),",",I1024,",",IF(J1024="baixa","'BAIXA'",IF(J1024="média","'MEDIA'",IF(J1024="alta","'ALTA'","NULL"))),"),")</f>
        <v>(1023,1,21,101,228,472,1,NULL,0,'MEDIA'),</v>
      </c>
    </row>
    <row r="1025" spans="1:11" ht="30.75" customHeight="1">
      <c r="A1025" s="27">
        <v>1024</v>
      </c>
      <c r="B1025" s="37" t="s">
        <v>1003</v>
      </c>
      <c r="C1025" s="28" t="s">
        <v>4</v>
      </c>
      <c r="D1025" s="28" t="s">
        <v>64</v>
      </c>
      <c r="E1025" s="29" t="s">
        <v>238</v>
      </c>
      <c r="F1025" s="28" t="s">
        <v>460</v>
      </c>
      <c r="G1025" s="28" t="s">
        <v>1671</v>
      </c>
      <c r="H1025" s="28"/>
      <c r="I1025" s="93">
        <v>0</v>
      </c>
      <c r="J1025" s="93" t="s">
        <v>1412</v>
      </c>
      <c r="K1025" s="17" t="str">
        <f t="array" ref="K1025">CONCATENATE("(",A1025,",",VLOOKUP(B1025,Núcleo!B$2:E$11,4,TRUE),",",VLOOKUP(C1025,'Tipo de Processo'!B$2:D$55,3,TRUE),",",VLOOKUP(D1025,'Termo Geral'!B$2:D$173,3,TRUE),",",VLOOKUP(E1025,'Termo Específico'!B$2:D$301,3,TRUE),",",MATCH(TRUE,Documento!B$2:B$998=F1025,0),",",IF(G1025="Complementar",0,1),",",IF(H1025="","NULL",CONCATENATE("'",H1025,"'")),",",I1025,",",IF(J1025="baixa","'BAIXA'",IF(J1025="média","'MEDIA'",IF(J1025="alta","'ALTA'","NULL"))),"),")</f>
        <v>(1024,1,21,101,228,517,1,NULL,0,'MEDIA'),</v>
      </c>
    </row>
    <row r="1026" spans="1:11" ht="30.75" customHeight="1">
      <c r="A1026" s="27">
        <v>1025</v>
      </c>
      <c r="B1026" s="37" t="s">
        <v>1003</v>
      </c>
      <c r="C1026" s="28" t="s">
        <v>4</v>
      </c>
      <c r="D1026" s="28" t="s">
        <v>64</v>
      </c>
      <c r="E1026" s="29" t="s">
        <v>238</v>
      </c>
      <c r="F1026" s="28" t="s">
        <v>464</v>
      </c>
      <c r="G1026" s="28" t="s">
        <v>1671</v>
      </c>
      <c r="H1026" s="28"/>
      <c r="I1026" s="93">
        <v>0</v>
      </c>
      <c r="J1026" s="93" t="s">
        <v>1412</v>
      </c>
      <c r="K1026" s="17" t="str">
        <f t="array" ref="K1026">CONCATENATE("(",A1026,",",VLOOKUP(B1026,Núcleo!B$2:E$11,4,TRUE),",",VLOOKUP(C1026,'Tipo de Processo'!B$2:D$55,3,TRUE),",",VLOOKUP(D1026,'Termo Geral'!B$2:D$173,3,TRUE),",",VLOOKUP(E1026,'Termo Específico'!B$2:D$301,3,TRUE),",",MATCH(TRUE,Documento!B$2:B$998=F1026,0),",",IF(G1026="Complementar",0,1),",",IF(H1026="","NULL",CONCATENATE("'",H1026,"'")),",",I1026,",",IF(J1026="baixa","'BAIXA'",IF(J1026="média","'MEDIA'",IF(J1026="alta","'ALTA'","NULL"))),"),")</f>
        <v>(1025,1,21,101,228,490,1,NULL,0,'MEDIA'),</v>
      </c>
    </row>
    <row r="1027" spans="1:11" ht="30.75" customHeight="1">
      <c r="A1027" s="27">
        <v>1026</v>
      </c>
      <c r="B1027" s="37" t="s">
        <v>1003</v>
      </c>
      <c r="C1027" s="28" t="s">
        <v>4</v>
      </c>
      <c r="D1027" s="28" t="s">
        <v>65</v>
      </c>
      <c r="E1027" s="29" t="s">
        <v>1262</v>
      </c>
      <c r="F1027" s="28" t="s">
        <v>465</v>
      </c>
      <c r="G1027" s="28" t="s">
        <v>1671</v>
      </c>
      <c r="H1027" s="28"/>
      <c r="I1027" s="93">
        <v>0</v>
      </c>
      <c r="J1027" s="93" t="s">
        <v>1410</v>
      </c>
      <c r="K1027" s="17" t="str">
        <f t="array" ref="K1027">CONCATENATE("(",A1027,",",VLOOKUP(B1027,Núcleo!B$2:E$11,4,TRUE),",",VLOOKUP(C1027,'Tipo de Processo'!B$2:D$55,3,TRUE),",",VLOOKUP(D1027,'Termo Geral'!B$2:D$173,3,TRUE),",",VLOOKUP(E1027,'Termo Específico'!B$2:D$301,3,TRUE),",",MATCH(TRUE,Documento!B$2:B$998=F1027,0),",",IF(G1027="Complementar",0,1),",",IF(H1027="","NULL",CONCATENATE("'",H1027,"'")),",",I1027,",",IF(J1027="baixa","'BAIXA'",IF(J1027="média","'MEDIA'",IF(J1027="alta","'ALTA'","NULL"))),"),")</f>
        <v>(1026,1,21,102,1,373,1,NULL,0,'ALTA'),</v>
      </c>
    </row>
    <row r="1028" spans="1:11" ht="30.75" customHeight="1">
      <c r="A1028" s="27">
        <v>1027</v>
      </c>
      <c r="B1028" s="37" t="s">
        <v>1003</v>
      </c>
      <c r="C1028" s="28" t="s">
        <v>4</v>
      </c>
      <c r="D1028" s="28" t="s">
        <v>65</v>
      </c>
      <c r="E1028" s="29" t="s">
        <v>1262</v>
      </c>
      <c r="F1028" s="28" t="s">
        <v>466</v>
      </c>
      <c r="G1028" s="28" t="s">
        <v>1671</v>
      </c>
      <c r="H1028" s="28"/>
      <c r="I1028" s="93">
        <v>0</v>
      </c>
      <c r="J1028" s="93" t="s">
        <v>1410</v>
      </c>
      <c r="K1028" s="17" t="str">
        <f t="array" ref="K1028">CONCATENATE("(",A1028,",",VLOOKUP(B1028,Núcleo!B$2:E$11,4,TRUE),",",VLOOKUP(C1028,'Tipo de Processo'!B$2:D$55,3,TRUE),",",VLOOKUP(D1028,'Termo Geral'!B$2:D$173,3,TRUE),",",VLOOKUP(E1028,'Termo Específico'!B$2:D$301,3,TRUE),",",MATCH(TRUE,Documento!B$2:B$998=F1028,0),",",IF(G1028="Complementar",0,1),",",IF(H1028="","NULL",CONCATENATE("'",H1028,"'")),",",I1028,",",IF(J1028="baixa","'BAIXA'",IF(J1028="média","'MEDIA'",IF(J1028="alta","'ALTA'","NULL"))),"),")</f>
        <v>(1027,1,21,102,1,461,1,NULL,0,'ALTA'),</v>
      </c>
    </row>
    <row r="1029" spans="1:11" ht="30.75" customHeight="1">
      <c r="A1029" s="27">
        <v>1028</v>
      </c>
      <c r="B1029" s="37" t="s">
        <v>1003</v>
      </c>
      <c r="C1029" s="28" t="s">
        <v>4</v>
      </c>
      <c r="D1029" s="28" t="s">
        <v>65</v>
      </c>
      <c r="E1029" s="29" t="s">
        <v>1262</v>
      </c>
      <c r="F1029" s="28" t="s">
        <v>467</v>
      </c>
      <c r="G1029" s="28" t="s">
        <v>1671</v>
      </c>
      <c r="H1029" s="28"/>
      <c r="I1029" s="93">
        <v>0</v>
      </c>
      <c r="J1029" s="93" t="s">
        <v>1410</v>
      </c>
      <c r="K1029" s="17" t="str">
        <f t="array" ref="K1029">CONCATENATE("(",A1029,",",VLOOKUP(B1029,Núcleo!B$2:E$11,4,TRUE),",",VLOOKUP(C1029,'Tipo de Processo'!B$2:D$55,3,TRUE),",",VLOOKUP(D1029,'Termo Geral'!B$2:D$173,3,TRUE),",",VLOOKUP(E1029,'Termo Específico'!B$2:D$301,3,TRUE),",",MATCH(TRUE,Documento!B$2:B$998=F1029,0),",",IF(G1029="Complementar",0,1),",",IF(H1029="","NULL",CONCATENATE("'",H1029,"'")),",",I1029,",",IF(J1029="baixa","'BAIXA'",IF(J1029="média","'MEDIA'",IF(J1029="alta","'ALTA'","NULL"))),"),")</f>
        <v>(1028,1,21,102,1,520,1,NULL,0,'ALTA'),</v>
      </c>
    </row>
    <row r="1030" spans="1:11" ht="30.75" customHeight="1">
      <c r="A1030" s="27">
        <v>1029</v>
      </c>
      <c r="B1030" s="37" t="s">
        <v>1003</v>
      </c>
      <c r="C1030" s="28" t="s">
        <v>4</v>
      </c>
      <c r="D1030" s="28" t="s">
        <v>65</v>
      </c>
      <c r="E1030" s="29" t="s">
        <v>1262</v>
      </c>
      <c r="F1030" s="28" t="s">
        <v>468</v>
      </c>
      <c r="G1030" s="28" t="s">
        <v>1671</v>
      </c>
      <c r="H1030" s="28"/>
      <c r="I1030" s="93">
        <v>0</v>
      </c>
      <c r="J1030" s="93" t="s">
        <v>1410</v>
      </c>
      <c r="K1030" s="17" t="str">
        <f t="array" ref="K1030">CONCATENATE("(",A1030,",",VLOOKUP(B1030,Núcleo!B$2:E$11,4,TRUE),",",VLOOKUP(C1030,'Tipo de Processo'!B$2:D$55,3,TRUE),",",VLOOKUP(D1030,'Termo Geral'!B$2:D$173,3,TRUE),",",VLOOKUP(E1030,'Termo Específico'!B$2:D$301,3,TRUE),",",MATCH(TRUE,Documento!B$2:B$998=F1030,0),",",IF(G1030="Complementar",0,1),",",IF(H1030="","NULL",CONCATENATE("'",H1030,"'")),",",I1030,",",IF(J1030="baixa","'BAIXA'",IF(J1030="média","'MEDIA'",IF(J1030="alta","'ALTA'","NULL"))),"),")</f>
        <v>(1029,1,21,102,1,428,1,NULL,0,'ALTA'),</v>
      </c>
    </row>
    <row r="1031" spans="1:11" ht="30.75" customHeight="1">
      <c r="A1031" s="27">
        <v>1030</v>
      </c>
      <c r="B1031" s="37" t="s">
        <v>1003</v>
      </c>
      <c r="C1031" s="28" t="s">
        <v>4</v>
      </c>
      <c r="D1031" s="28" t="s">
        <v>65</v>
      </c>
      <c r="E1031" s="29" t="s">
        <v>1262</v>
      </c>
      <c r="F1031" s="28" t="s">
        <v>469</v>
      </c>
      <c r="G1031" s="28" t="s">
        <v>1671</v>
      </c>
      <c r="H1031" s="28"/>
      <c r="I1031" s="93">
        <v>0</v>
      </c>
      <c r="J1031" s="93" t="s">
        <v>1410</v>
      </c>
      <c r="K1031" s="17" t="str">
        <f t="array" ref="K1031">CONCATENATE("(",A1031,",",VLOOKUP(B1031,Núcleo!B$2:E$11,4,TRUE),",",VLOOKUP(C1031,'Tipo de Processo'!B$2:D$55,3,TRUE),",",VLOOKUP(D1031,'Termo Geral'!B$2:D$173,3,TRUE),",",VLOOKUP(E1031,'Termo Específico'!B$2:D$301,3,TRUE),",",MATCH(TRUE,Documento!B$2:B$998=F1031,0),",",IF(G1031="Complementar",0,1),",",IF(H1031="","NULL",CONCATENATE("'",H1031,"'")),",",I1031,",",IF(J1031="baixa","'BAIXA'",IF(J1031="média","'MEDIA'",IF(J1031="alta","'ALTA'","NULL"))),"),")</f>
        <v>(1030,1,21,102,1,495,1,NULL,0,'ALTA'),</v>
      </c>
    </row>
    <row r="1032" spans="1:11" ht="30.75" customHeight="1">
      <c r="A1032" s="27">
        <v>1031</v>
      </c>
      <c r="B1032" s="37" t="s">
        <v>1003</v>
      </c>
      <c r="C1032" s="28" t="s">
        <v>4</v>
      </c>
      <c r="D1032" s="28" t="s">
        <v>65</v>
      </c>
      <c r="E1032" s="29" t="s">
        <v>1262</v>
      </c>
      <c r="F1032" s="28" t="s">
        <v>470</v>
      </c>
      <c r="G1032" s="28" t="s">
        <v>1671</v>
      </c>
      <c r="H1032" s="28"/>
      <c r="I1032" s="93">
        <v>0</v>
      </c>
      <c r="J1032" s="93" t="s">
        <v>1410</v>
      </c>
      <c r="K1032" s="17" t="str">
        <f t="array" ref="K1032">CONCATENATE("(",A1032,",",VLOOKUP(B1032,Núcleo!B$2:E$11,4,TRUE),",",VLOOKUP(C1032,'Tipo de Processo'!B$2:D$55,3,TRUE),",",VLOOKUP(D1032,'Termo Geral'!B$2:D$173,3,TRUE),",",VLOOKUP(E1032,'Termo Específico'!B$2:D$301,3,TRUE),",",MATCH(TRUE,Documento!B$2:B$998=F1032,0),",",IF(G1032="Complementar",0,1),",",IF(H1032="","NULL",CONCATENATE("'",H1032,"'")),",",I1032,",",IF(J1032="baixa","'BAIXA'",IF(J1032="média","'MEDIA'",IF(J1032="alta","'ALTA'","NULL"))),"),")</f>
        <v>(1031,1,21,102,1,499,1,NULL,0,'ALTA'),</v>
      </c>
    </row>
    <row r="1033" spans="1:11" ht="30.75" customHeight="1">
      <c r="A1033" s="27">
        <v>1032</v>
      </c>
      <c r="B1033" s="37" t="s">
        <v>1003</v>
      </c>
      <c r="C1033" s="28" t="s">
        <v>4</v>
      </c>
      <c r="D1033" s="28" t="s">
        <v>65</v>
      </c>
      <c r="E1033" s="29" t="s">
        <v>1263</v>
      </c>
      <c r="F1033" s="28" t="s">
        <v>471</v>
      </c>
      <c r="G1033" s="28" t="s">
        <v>1671</v>
      </c>
      <c r="H1033" s="28"/>
      <c r="I1033" s="93">
        <v>0</v>
      </c>
      <c r="J1033" s="93" t="s">
        <v>1410</v>
      </c>
      <c r="K1033" s="17" t="str">
        <f t="array" ref="K1033">CONCATENATE("(",A1033,",",VLOOKUP(B1033,Núcleo!B$2:E$11,4,TRUE),",",VLOOKUP(C1033,'Tipo de Processo'!B$2:D$55,3,TRUE),",",VLOOKUP(D1033,'Termo Geral'!B$2:D$173,3,TRUE),",",VLOOKUP(E1033,'Termo Específico'!B$2:D$301,3,TRUE),",",MATCH(TRUE,Documento!B$2:B$998=F1033,0),",",IF(G1033="Complementar",0,1),",",IF(H1033="","NULL",CONCATENATE("'",H1033,"'")),",",I1033,",",IF(J1033="baixa","'BAIXA'",IF(J1033="média","'MEDIA'",IF(J1033="alta","'ALTA'","NULL"))),"),")</f>
        <v>(1032,1,21,102,4,381,1,NULL,0,'ALTA'),</v>
      </c>
    </row>
    <row r="1034" spans="1:11" ht="30.75" customHeight="1">
      <c r="A1034" s="27">
        <v>1033</v>
      </c>
      <c r="B1034" s="37" t="s">
        <v>1003</v>
      </c>
      <c r="C1034" s="28" t="s">
        <v>4</v>
      </c>
      <c r="D1034" s="28" t="s">
        <v>65</v>
      </c>
      <c r="E1034" s="29" t="s">
        <v>1263</v>
      </c>
      <c r="F1034" s="28" t="s">
        <v>472</v>
      </c>
      <c r="G1034" s="28" t="s">
        <v>1671</v>
      </c>
      <c r="H1034" s="28"/>
      <c r="I1034" s="93">
        <v>0</v>
      </c>
      <c r="J1034" s="93" t="s">
        <v>1410</v>
      </c>
      <c r="K1034" s="17" t="str">
        <f t="array" ref="K1034">CONCATENATE("(",A1034,",",VLOOKUP(B1034,Núcleo!B$2:E$11,4,TRUE),",",VLOOKUP(C1034,'Tipo de Processo'!B$2:D$55,3,TRUE),",",VLOOKUP(D1034,'Termo Geral'!B$2:D$173,3,TRUE),",",VLOOKUP(E1034,'Termo Específico'!B$2:D$301,3,TRUE),",",MATCH(TRUE,Documento!B$2:B$998=F1034,0),",",IF(G1034="Complementar",0,1),",",IF(H1034="","NULL",CONCATENATE("'",H1034,"'")),",",I1034,",",IF(J1034="baixa","'BAIXA'",IF(J1034="média","'MEDIA'",IF(J1034="alta","'ALTA'","NULL"))),"),")</f>
        <v>(1033,1,21,102,4,460,1,NULL,0,'ALTA'),</v>
      </c>
    </row>
    <row r="1035" spans="1:11" ht="30.75" customHeight="1">
      <c r="A1035" s="27">
        <v>1034</v>
      </c>
      <c r="B1035" s="37" t="s">
        <v>1003</v>
      </c>
      <c r="C1035" s="29" t="s">
        <v>4</v>
      </c>
      <c r="D1035" s="29" t="s">
        <v>65</v>
      </c>
      <c r="E1035" s="29" t="s">
        <v>1263</v>
      </c>
      <c r="F1035" s="28" t="s">
        <v>473</v>
      </c>
      <c r="G1035" s="28" t="s">
        <v>1671</v>
      </c>
      <c r="H1035" s="28"/>
      <c r="I1035" s="93">
        <v>0</v>
      </c>
      <c r="J1035" s="93" t="s">
        <v>1410</v>
      </c>
      <c r="K1035" s="17" t="str">
        <f t="array" ref="K1035">CONCATENATE("(",A1035,",",VLOOKUP(B1035,Núcleo!B$2:E$11,4,TRUE),",",VLOOKUP(C1035,'Tipo de Processo'!B$2:D$55,3,TRUE),",",VLOOKUP(D1035,'Termo Geral'!B$2:D$173,3,TRUE),",",VLOOKUP(E1035,'Termo Específico'!B$2:D$301,3,TRUE),",",MATCH(TRUE,Documento!B$2:B$998=F1035,0),",",IF(G1035="Complementar",0,1),",",IF(H1035="","NULL",CONCATENATE("'",H1035,"'")),",",I1035,",",IF(J1035="baixa","'BAIXA'",IF(J1035="média","'MEDIA'",IF(J1035="alta","'ALTA'","NULL"))),"),")</f>
        <v>(1034,1,21,102,4,521,1,NULL,0,'ALTA'),</v>
      </c>
    </row>
    <row r="1036" spans="1:11" ht="30.75" customHeight="1">
      <c r="A1036" s="27">
        <v>1035</v>
      </c>
      <c r="B1036" s="37" t="s">
        <v>1003</v>
      </c>
      <c r="C1036" s="28" t="s">
        <v>4</v>
      </c>
      <c r="D1036" s="28" t="s">
        <v>65</v>
      </c>
      <c r="E1036" s="29" t="s">
        <v>1263</v>
      </c>
      <c r="F1036" s="28" t="s">
        <v>475</v>
      </c>
      <c r="G1036" s="28" t="s">
        <v>1671</v>
      </c>
      <c r="H1036" s="28"/>
      <c r="I1036" s="93">
        <v>0</v>
      </c>
      <c r="J1036" s="93" t="s">
        <v>1410</v>
      </c>
      <c r="K1036" s="17" t="str">
        <f t="array" ref="K1036">CONCATENATE("(",A1036,",",VLOOKUP(B1036,Núcleo!B$2:E$11,4,TRUE),",",VLOOKUP(C1036,'Tipo de Processo'!B$2:D$55,3,TRUE),",",VLOOKUP(D1036,'Termo Geral'!B$2:D$173,3,TRUE),",",VLOOKUP(E1036,'Termo Específico'!B$2:D$301,3,TRUE),",",MATCH(TRUE,Documento!B$2:B$998=F1036,0),",",IF(G1036="Complementar",0,1),",",IF(H1036="","NULL",CONCATENATE("'",H1036,"'")),",",I1036,",",IF(J1036="baixa","'BAIXA'",IF(J1036="média","'MEDIA'",IF(J1036="alta","'ALTA'","NULL"))),"),")</f>
        <v>(1035,1,21,102,4,476,1,NULL,0,'ALTA'),</v>
      </c>
    </row>
    <row r="1037" spans="1:11" ht="30.75" customHeight="1">
      <c r="A1037" s="27">
        <v>1036</v>
      </c>
      <c r="B1037" s="37" t="s">
        <v>1003</v>
      </c>
      <c r="C1037" s="29" t="s">
        <v>4</v>
      </c>
      <c r="D1037" s="29" t="s">
        <v>65</v>
      </c>
      <c r="E1037" s="29" t="s">
        <v>1263</v>
      </c>
      <c r="F1037" s="28" t="s">
        <v>476</v>
      </c>
      <c r="G1037" s="28" t="s">
        <v>1671</v>
      </c>
      <c r="H1037" s="28"/>
      <c r="I1037" s="93">
        <v>0</v>
      </c>
      <c r="J1037" s="93" t="s">
        <v>1410</v>
      </c>
      <c r="K1037" s="17" t="str">
        <f t="array" ref="K1037">CONCATENATE("(",A1037,",",VLOOKUP(B1037,Núcleo!B$2:E$11,4,TRUE),",",VLOOKUP(C1037,'Tipo de Processo'!B$2:D$55,3,TRUE),",",VLOOKUP(D1037,'Termo Geral'!B$2:D$173,3,TRUE),",",VLOOKUP(E1037,'Termo Específico'!B$2:D$301,3,TRUE),",",MATCH(TRUE,Documento!B$2:B$998=F1037,0),",",IF(G1037="Complementar",0,1),",",IF(H1037="","NULL",CONCATENATE("'",H1037,"'")),",",I1037,",",IF(J1037="baixa","'BAIXA'",IF(J1037="média","'MEDIA'",IF(J1037="alta","'ALTA'","NULL"))),"),")</f>
        <v>(1036,1,21,102,4,496,1,NULL,0,'ALTA'),</v>
      </c>
    </row>
    <row r="1038" spans="1:11" ht="30.75" customHeight="1">
      <c r="A1038" s="27">
        <v>1037</v>
      </c>
      <c r="B1038" s="37" t="s">
        <v>1003</v>
      </c>
      <c r="C1038" s="28" t="s">
        <v>4</v>
      </c>
      <c r="D1038" s="28" t="s">
        <v>65</v>
      </c>
      <c r="E1038" s="29" t="s">
        <v>1264</v>
      </c>
      <c r="F1038" s="28" t="s">
        <v>477</v>
      </c>
      <c r="G1038" s="28" t="s">
        <v>1671</v>
      </c>
      <c r="H1038" s="28"/>
      <c r="I1038" s="93">
        <v>0</v>
      </c>
      <c r="J1038" s="93" t="s">
        <v>1410</v>
      </c>
      <c r="K1038" s="17" t="str">
        <f t="array" ref="K1038">CONCATENATE("(",A1038,",",VLOOKUP(B1038,Núcleo!B$2:E$11,4,TRUE),",",VLOOKUP(C1038,'Tipo de Processo'!B$2:D$55,3,TRUE),",",VLOOKUP(D1038,'Termo Geral'!B$2:D$173,3,TRUE),",",VLOOKUP(E1038,'Termo Específico'!B$2:D$301,3,TRUE),",",MATCH(TRUE,Documento!B$2:B$998=F1038,0),",",IF(G1038="Complementar",0,1),",",IF(H1038="","NULL",CONCATENATE("'",H1038,"'")),",",I1038,",",IF(J1038="baixa","'BAIXA'",IF(J1038="média","'MEDIA'",IF(J1038="alta","'ALTA'","NULL"))),"),")</f>
        <v>(1037,1,21,102,136,379,1,NULL,0,'ALTA'),</v>
      </c>
    </row>
    <row r="1039" spans="1:11" ht="30.75" customHeight="1">
      <c r="A1039" s="27">
        <v>1038</v>
      </c>
      <c r="B1039" s="37" t="s">
        <v>1003</v>
      </c>
      <c r="C1039" s="29" t="s">
        <v>2</v>
      </c>
      <c r="D1039" s="29" t="s">
        <v>58</v>
      </c>
      <c r="E1039" s="29" t="s">
        <v>295</v>
      </c>
      <c r="F1039" s="28" t="s">
        <v>282</v>
      </c>
      <c r="G1039" s="28" t="s">
        <v>1671</v>
      </c>
      <c r="H1039" s="28"/>
      <c r="I1039" s="93">
        <v>0</v>
      </c>
      <c r="J1039" s="93" t="s">
        <v>1410</v>
      </c>
      <c r="K1039" s="17" t="str">
        <f t="array" ref="K1039">CONCATENATE("(",A1039,",",VLOOKUP(B1039,Núcleo!B$2:E$11,4,TRUE),",",VLOOKUP(C1039,'Tipo de Processo'!B$2:D$55,3,TRUE),",",VLOOKUP(D1039,'Termo Geral'!B$2:D$173,3,TRUE),",",VLOOKUP(E1039,'Termo Específico'!B$2:D$301,3,TRUE),",",MATCH(TRUE,Documento!B$2:B$998=F1039,0),",",IF(G1039="Complementar",0,1),",",IF(H1039="","NULL",CONCATENATE("'",H1039,"'")),",",I1039,",",IF(J1039="baixa","'BAIXA'",IF(J1039="média","'MEDIA'",IF(J1039="alta","'ALTA'","NULL"))),"),")</f>
        <v>(1038,1,24,21,55,317,1,NULL,0,'ALTA'),</v>
      </c>
    </row>
    <row r="1040" spans="1:11" ht="30.75" customHeight="1">
      <c r="A1040" s="27">
        <v>1039</v>
      </c>
      <c r="B1040" s="37" t="s">
        <v>1003</v>
      </c>
      <c r="C1040" s="29" t="s">
        <v>2</v>
      </c>
      <c r="D1040" s="29" t="s">
        <v>58</v>
      </c>
      <c r="E1040" s="29" t="s">
        <v>1265</v>
      </c>
      <c r="F1040" s="28" t="s">
        <v>349</v>
      </c>
      <c r="G1040" s="28" t="s">
        <v>1671</v>
      </c>
      <c r="H1040" s="28"/>
      <c r="I1040" s="93">
        <v>0</v>
      </c>
      <c r="J1040" s="93" t="s">
        <v>1410</v>
      </c>
      <c r="K1040" s="17" t="str">
        <f t="array" ref="K1040">CONCATENATE("(",A1040,",",VLOOKUP(B1040,Núcleo!B$2:E$11,4,TRUE),",",VLOOKUP(C1040,'Tipo de Processo'!B$2:D$55,3,TRUE),",",VLOOKUP(D1040,'Termo Geral'!B$2:D$173,3,TRUE),",",VLOOKUP(E1040,'Termo Específico'!B$2:D$301,3,TRUE),",",MATCH(TRUE,Documento!B$2:B$998=F1040,0),",",IF(G1040="Complementar",0,1),",",IF(H1040="","NULL",CONCATENATE("'",H1040,"'")),",",I1040,",",IF(J1040="baixa","'BAIXA'",IF(J1040="média","'MEDIA'",IF(J1040="alta","'ALTA'","NULL"))),"),")</f>
        <v>(1039,1,24,21,115,672,1,NULL,0,'ALTA'),</v>
      </c>
    </row>
    <row r="1041" spans="1:11" ht="30.75" customHeight="1">
      <c r="A1041" s="27">
        <v>1040</v>
      </c>
      <c r="B1041" s="37" t="s">
        <v>1003</v>
      </c>
      <c r="C1041" s="29" t="s">
        <v>5</v>
      </c>
      <c r="D1041" s="29" t="s">
        <v>66</v>
      </c>
      <c r="E1041" s="29" t="s">
        <v>238</v>
      </c>
      <c r="F1041" s="28" t="s">
        <v>481</v>
      </c>
      <c r="G1041" s="28" t="s">
        <v>1671</v>
      </c>
      <c r="H1041" s="28"/>
      <c r="I1041" s="93">
        <v>0</v>
      </c>
      <c r="J1041" s="93" t="s">
        <v>1412</v>
      </c>
      <c r="K1041" s="17" t="str">
        <f t="array" ref="K1041">CONCATENATE("(",A1041,",",VLOOKUP(B1041,Núcleo!B$2:E$11,4,TRUE),",",VLOOKUP(C1041,'Tipo de Processo'!B$2:D$55,3,TRUE),",",VLOOKUP(D1041,'Termo Geral'!B$2:D$173,3,TRUE),",",VLOOKUP(E1041,'Termo Específico'!B$2:D$301,3,TRUE),",",MATCH(TRUE,Documento!B$2:B$998=F1041,0),",",IF(G1041="Complementar",0,1),",",IF(H1041="","NULL",CONCATENATE("'",H1041,"'")),",",I1041,",",IF(J1041="baixa","'BAIXA'",IF(J1041="média","'MEDIA'",IF(J1041="alta","'ALTA'","NULL"))),"),")</f>
        <v>(1040,1,28,106,228,755,1,NULL,0,'MEDIA'),</v>
      </c>
    </row>
    <row r="1042" spans="1:11" ht="30.75" customHeight="1">
      <c r="A1042" s="27">
        <v>1041</v>
      </c>
      <c r="B1042" s="37" t="s">
        <v>1003</v>
      </c>
      <c r="C1042" s="29" t="s">
        <v>5</v>
      </c>
      <c r="D1042" s="29" t="s">
        <v>66</v>
      </c>
      <c r="E1042" s="28" t="s">
        <v>238</v>
      </c>
      <c r="F1042" s="28" t="s">
        <v>487</v>
      </c>
      <c r="G1042" s="28" t="s">
        <v>1671</v>
      </c>
      <c r="H1042" s="28"/>
      <c r="I1042" s="93">
        <v>0</v>
      </c>
      <c r="J1042" s="93" t="s">
        <v>1412</v>
      </c>
      <c r="K1042" s="17" t="str">
        <f t="array" ref="K1042">CONCATENATE("(",A1042,",",VLOOKUP(B1042,Núcleo!B$2:E$11,4,TRUE),",",VLOOKUP(C1042,'Tipo de Processo'!B$2:D$55,3,TRUE),",",VLOOKUP(D1042,'Termo Geral'!B$2:D$173,3,TRUE),",",VLOOKUP(E1042,'Termo Específico'!B$2:D$301,3,TRUE),",",MATCH(TRUE,Documento!B$2:B$998=F1042,0),",",IF(G1042="Complementar",0,1),",",IF(H1042="","NULL",CONCATENATE("'",H1042,"'")),",",I1042,",",IF(J1042="baixa","'BAIXA'",IF(J1042="média","'MEDIA'",IF(J1042="alta","'ALTA'","NULL"))),"),")</f>
        <v>(1041,1,28,106,228,485,1,NULL,0,'MEDIA'),</v>
      </c>
    </row>
    <row r="1043" spans="1:11" ht="30.75" customHeight="1">
      <c r="A1043" s="27">
        <v>1042</v>
      </c>
      <c r="B1043" s="37" t="s">
        <v>1003</v>
      </c>
      <c r="C1043" s="29" t="s">
        <v>5</v>
      </c>
      <c r="D1043" s="29" t="s">
        <v>66</v>
      </c>
      <c r="E1043" s="28" t="s">
        <v>238</v>
      </c>
      <c r="F1043" s="28" t="s">
        <v>488</v>
      </c>
      <c r="G1043" s="28" t="s">
        <v>1671</v>
      </c>
      <c r="H1043" s="28"/>
      <c r="I1043" s="93">
        <v>0</v>
      </c>
      <c r="J1043" s="93" t="s">
        <v>1412</v>
      </c>
      <c r="K1043" s="17" t="str">
        <f t="array" ref="K1043">CONCATENATE("(",A1043,",",VLOOKUP(B1043,Núcleo!B$2:E$11,4,TRUE),",",VLOOKUP(C1043,'Tipo de Processo'!B$2:D$55,3,TRUE),",",VLOOKUP(D1043,'Termo Geral'!B$2:D$173,3,TRUE),",",VLOOKUP(E1043,'Termo Específico'!B$2:D$301,3,TRUE),",",MATCH(TRUE,Documento!B$2:B$998=F1043,0),",",IF(G1043="Complementar",0,1),",",IF(H1043="","NULL",CONCATENATE("'",H1043,"'")),",",I1043,",",IF(J1043="baixa","'BAIXA'",IF(J1043="média","'MEDIA'",IF(J1043="alta","'ALTA'","NULL"))),"),")</f>
        <v>(1042,1,28,106,228,878,1,NULL,0,'MEDIA'),</v>
      </c>
    </row>
    <row r="1044" spans="1:11" ht="30.75" customHeight="1">
      <c r="A1044" s="27">
        <v>1043</v>
      </c>
      <c r="B1044" s="37" t="s">
        <v>1003</v>
      </c>
      <c r="C1044" s="29" t="s">
        <v>5</v>
      </c>
      <c r="D1044" s="29" t="s">
        <v>66</v>
      </c>
      <c r="E1044" s="28" t="s">
        <v>1262</v>
      </c>
      <c r="F1044" s="28" t="s">
        <v>465</v>
      </c>
      <c r="G1044" s="28" t="s">
        <v>1671</v>
      </c>
      <c r="H1044" s="28"/>
      <c r="I1044" s="93">
        <v>0</v>
      </c>
      <c r="J1044" s="93" t="s">
        <v>1411</v>
      </c>
      <c r="K1044" s="17" t="str">
        <f t="array" ref="K1044">CONCATENATE("(",A1044,",",VLOOKUP(B1044,Núcleo!B$2:E$11,4,TRUE),",",VLOOKUP(C1044,'Tipo de Processo'!B$2:D$55,3,TRUE),",",VLOOKUP(D1044,'Termo Geral'!B$2:D$173,3,TRUE),",",VLOOKUP(E1044,'Termo Específico'!B$2:D$301,3,TRUE),",",MATCH(TRUE,Documento!B$2:B$998=F1044,0),",",IF(G1044="Complementar",0,1),",",IF(H1044="","NULL",CONCATENATE("'",H1044,"'")),",",I1044,",",IF(J1044="baixa","'BAIXA'",IF(J1044="média","'MEDIA'",IF(J1044="alta","'ALTA'","NULL"))),"),")</f>
        <v>(1043,1,28,106,1,373,1,NULL,0,'BAIXA'),</v>
      </c>
    </row>
    <row r="1045" spans="1:11" ht="30.75" customHeight="1">
      <c r="A1045" s="27">
        <v>1044</v>
      </c>
      <c r="B1045" s="37" t="s">
        <v>1003</v>
      </c>
      <c r="C1045" s="28" t="s">
        <v>5</v>
      </c>
      <c r="D1045" s="28" t="s">
        <v>66</v>
      </c>
      <c r="E1045" s="28" t="s">
        <v>1262</v>
      </c>
      <c r="F1045" s="28" t="s">
        <v>466</v>
      </c>
      <c r="G1045" s="28" t="s">
        <v>1671</v>
      </c>
      <c r="H1045" s="28"/>
      <c r="I1045" s="93">
        <v>0</v>
      </c>
      <c r="J1045" s="93" t="s">
        <v>1411</v>
      </c>
      <c r="K1045" s="17" t="str">
        <f t="array" ref="K1045">CONCATENATE("(",A1045,",",VLOOKUP(B1045,Núcleo!B$2:E$11,4,TRUE),",",VLOOKUP(C1045,'Tipo de Processo'!B$2:D$55,3,TRUE),",",VLOOKUP(D1045,'Termo Geral'!B$2:D$173,3,TRUE),",",VLOOKUP(E1045,'Termo Específico'!B$2:D$301,3,TRUE),",",MATCH(TRUE,Documento!B$2:B$998=F1045,0),",",IF(G1045="Complementar",0,1),",",IF(H1045="","NULL",CONCATENATE("'",H1045,"'")),",",I1045,",",IF(J1045="baixa","'BAIXA'",IF(J1045="média","'MEDIA'",IF(J1045="alta","'ALTA'","NULL"))),"),")</f>
        <v>(1044,1,28,106,1,461,1,NULL,0,'BAIXA'),</v>
      </c>
    </row>
    <row r="1046" spans="1:11" ht="30.75" customHeight="1">
      <c r="A1046" s="27">
        <v>1045</v>
      </c>
      <c r="B1046" s="37" t="s">
        <v>1003</v>
      </c>
      <c r="C1046" s="29" t="s">
        <v>5</v>
      </c>
      <c r="D1046" s="29" t="s">
        <v>66</v>
      </c>
      <c r="E1046" s="28" t="s">
        <v>1262</v>
      </c>
      <c r="F1046" s="28" t="s">
        <v>467</v>
      </c>
      <c r="G1046" s="28" t="s">
        <v>1671</v>
      </c>
      <c r="H1046" s="28"/>
      <c r="I1046" s="93">
        <v>0</v>
      </c>
      <c r="J1046" s="93" t="s">
        <v>1411</v>
      </c>
      <c r="K1046" s="17" t="str">
        <f t="array" ref="K1046">CONCATENATE("(",A1046,",",VLOOKUP(B1046,Núcleo!B$2:E$11,4,TRUE),",",VLOOKUP(C1046,'Tipo de Processo'!B$2:D$55,3,TRUE),",",VLOOKUP(D1046,'Termo Geral'!B$2:D$173,3,TRUE),",",VLOOKUP(E1046,'Termo Específico'!B$2:D$301,3,TRUE),",",MATCH(TRUE,Documento!B$2:B$998=F1046,0),",",IF(G1046="Complementar",0,1),",",IF(H1046="","NULL",CONCATENATE("'",H1046,"'")),",",I1046,",",IF(J1046="baixa","'BAIXA'",IF(J1046="média","'MEDIA'",IF(J1046="alta","'ALTA'","NULL"))),"),")</f>
        <v>(1045,1,28,106,1,520,1,NULL,0,'BAIXA'),</v>
      </c>
    </row>
    <row r="1047" spans="1:11" ht="30.75" customHeight="1">
      <c r="A1047" s="27">
        <v>1046</v>
      </c>
      <c r="B1047" s="37" t="s">
        <v>1003</v>
      </c>
      <c r="C1047" s="29" t="s">
        <v>5</v>
      </c>
      <c r="D1047" s="29" t="s">
        <v>66</v>
      </c>
      <c r="E1047" s="28" t="s">
        <v>1262</v>
      </c>
      <c r="F1047" s="28" t="s">
        <v>468</v>
      </c>
      <c r="G1047" s="28" t="s">
        <v>1671</v>
      </c>
      <c r="H1047" s="28"/>
      <c r="I1047" s="93">
        <v>0</v>
      </c>
      <c r="J1047" s="93" t="s">
        <v>1411</v>
      </c>
      <c r="K1047" s="17" t="str">
        <f t="array" ref="K1047">CONCATENATE("(",A1047,",",VLOOKUP(B1047,Núcleo!B$2:E$11,4,TRUE),",",VLOOKUP(C1047,'Tipo de Processo'!B$2:D$55,3,TRUE),",",VLOOKUP(D1047,'Termo Geral'!B$2:D$173,3,TRUE),",",VLOOKUP(E1047,'Termo Específico'!B$2:D$301,3,TRUE),",",MATCH(TRUE,Documento!B$2:B$998=F1047,0),",",IF(G1047="Complementar",0,1),",",IF(H1047="","NULL",CONCATENATE("'",H1047,"'")),",",I1047,",",IF(J1047="baixa","'BAIXA'",IF(J1047="média","'MEDIA'",IF(J1047="alta","'ALTA'","NULL"))),"),")</f>
        <v>(1046,1,28,106,1,428,1,NULL,0,'BAIXA'),</v>
      </c>
    </row>
    <row r="1048" spans="1:11" ht="30.75" customHeight="1">
      <c r="A1048" s="27">
        <v>1047</v>
      </c>
      <c r="B1048" s="37" t="s">
        <v>1003</v>
      </c>
      <c r="C1048" s="29" t="s">
        <v>5</v>
      </c>
      <c r="D1048" s="29" t="s">
        <v>66</v>
      </c>
      <c r="E1048" s="28" t="s">
        <v>1262</v>
      </c>
      <c r="F1048" s="28" t="s">
        <v>469</v>
      </c>
      <c r="G1048" s="28" t="s">
        <v>1671</v>
      </c>
      <c r="H1048" s="28"/>
      <c r="I1048" s="93">
        <v>0</v>
      </c>
      <c r="J1048" s="93" t="s">
        <v>1411</v>
      </c>
      <c r="K1048" s="17" t="str">
        <f t="array" ref="K1048">CONCATENATE("(",A1048,",",VLOOKUP(B1048,Núcleo!B$2:E$11,4,TRUE),",",VLOOKUP(C1048,'Tipo de Processo'!B$2:D$55,3,TRUE),",",VLOOKUP(D1048,'Termo Geral'!B$2:D$173,3,TRUE),",",VLOOKUP(E1048,'Termo Específico'!B$2:D$301,3,TRUE),",",MATCH(TRUE,Documento!B$2:B$998=F1048,0),",",IF(G1048="Complementar",0,1),",",IF(H1048="","NULL",CONCATENATE("'",H1048,"'")),",",I1048,",",IF(J1048="baixa","'BAIXA'",IF(J1048="média","'MEDIA'",IF(J1048="alta","'ALTA'","NULL"))),"),")</f>
        <v>(1047,1,28,106,1,495,1,NULL,0,'BAIXA'),</v>
      </c>
    </row>
    <row r="1049" spans="1:11" ht="30.75" customHeight="1">
      <c r="A1049" s="27">
        <v>1048</v>
      </c>
      <c r="B1049" s="37" t="s">
        <v>1003</v>
      </c>
      <c r="C1049" s="28" t="s">
        <v>5</v>
      </c>
      <c r="D1049" s="28" t="s">
        <v>66</v>
      </c>
      <c r="E1049" s="28" t="s">
        <v>1262</v>
      </c>
      <c r="F1049" s="28" t="s">
        <v>489</v>
      </c>
      <c r="G1049" s="28" t="s">
        <v>1671</v>
      </c>
      <c r="H1049" s="28"/>
      <c r="I1049" s="93">
        <v>0</v>
      </c>
      <c r="J1049" s="93" t="s">
        <v>1411</v>
      </c>
      <c r="K1049" s="17" t="str">
        <f t="array" ref="K1049">CONCATENATE("(",A1049,",",VLOOKUP(B1049,Núcleo!B$2:E$11,4,TRUE),",",VLOOKUP(C1049,'Tipo de Processo'!B$2:D$55,3,TRUE),",",VLOOKUP(D1049,'Termo Geral'!B$2:D$173,3,TRUE),",",VLOOKUP(E1049,'Termo Específico'!B$2:D$301,3,TRUE),",",MATCH(TRUE,Documento!B$2:B$998=F1049,0),",",IF(G1049="Complementar",0,1),",",IF(H1049="","NULL",CONCATENATE("'",H1049,"'")),",",I1049,",",IF(J1049="baixa","'BAIXA'",IF(J1049="média","'MEDIA'",IF(J1049="alta","'ALTA'","NULL"))),"),")</f>
        <v>(1048,1,28,106,1,498,1,NULL,0,'BAIXA'),</v>
      </c>
    </row>
    <row r="1050" spans="1:11" ht="30.75" customHeight="1">
      <c r="A1050" s="27">
        <v>1049</v>
      </c>
      <c r="B1050" s="37" t="s">
        <v>1003</v>
      </c>
      <c r="C1050" s="28" t="s">
        <v>5</v>
      </c>
      <c r="D1050" s="28" t="s">
        <v>66</v>
      </c>
      <c r="E1050" s="28" t="s">
        <v>1262</v>
      </c>
      <c r="F1050" s="28" t="s">
        <v>490</v>
      </c>
      <c r="G1050" s="28" t="s">
        <v>1671</v>
      </c>
      <c r="H1050" s="28"/>
      <c r="I1050" s="93">
        <v>0</v>
      </c>
      <c r="J1050" s="93" t="s">
        <v>1411</v>
      </c>
      <c r="K1050" s="17" t="str">
        <f t="array" ref="K1050">CONCATENATE("(",A1050,",",VLOOKUP(B1050,Núcleo!B$2:E$11,4,TRUE),",",VLOOKUP(C1050,'Tipo de Processo'!B$2:D$55,3,TRUE),",",VLOOKUP(D1050,'Termo Geral'!B$2:D$173,3,TRUE),",",VLOOKUP(E1050,'Termo Específico'!B$2:D$301,3,TRUE),",",MATCH(TRUE,Documento!B$2:B$998=F1050,0),",",IF(G1050="Complementar",0,1),",",IF(H1050="","NULL",CONCATENATE("'",H1050,"'")),",",I1050,",",IF(J1050="baixa","'BAIXA'",IF(J1050="média","'MEDIA'",IF(J1050="alta","'ALTA'","NULL"))),"),")</f>
        <v>(1049,1,28,106,1,306,1,NULL,0,'BAIXA'),</v>
      </c>
    </row>
    <row r="1051" spans="1:11" ht="30.75" customHeight="1">
      <c r="A1051" s="27">
        <v>1050</v>
      </c>
      <c r="B1051" s="37" t="s">
        <v>1003</v>
      </c>
      <c r="C1051" s="28" t="s">
        <v>5</v>
      </c>
      <c r="D1051" s="28" t="s">
        <v>66</v>
      </c>
      <c r="E1051" s="28" t="s">
        <v>1262</v>
      </c>
      <c r="F1051" s="28" t="s">
        <v>493</v>
      </c>
      <c r="G1051" s="28" t="s">
        <v>1671</v>
      </c>
      <c r="H1051" s="28"/>
      <c r="I1051" s="93">
        <v>0</v>
      </c>
      <c r="J1051" s="93" t="s">
        <v>1411</v>
      </c>
      <c r="K1051" s="17" t="str">
        <f t="array" ref="K1051">CONCATENATE("(",A1051,",",VLOOKUP(B1051,Núcleo!B$2:E$11,4,TRUE),",",VLOOKUP(C1051,'Tipo de Processo'!B$2:D$55,3,TRUE),",",VLOOKUP(D1051,'Termo Geral'!B$2:D$173,3,TRUE),",",VLOOKUP(E1051,'Termo Específico'!B$2:D$301,3,TRUE),",",MATCH(TRUE,Documento!B$2:B$998=F1051,0),",",IF(G1051="Complementar",0,1),",",IF(H1051="","NULL",CONCATENATE("'",H1051,"'")),",",I1051,",",IF(J1051="baixa","'BAIXA'",IF(J1051="média","'MEDIA'",IF(J1051="alta","'ALTA'","NULL"))),"),")</f>
        <v>(1050,1,28,106,1,513,1,NULL,0,'BAIXA'),</v>
      </c>
    </row>
    <row r="1052" spans="1:11" ht="30.75" customHeight="1">
      <c r="A1052" s="27">
        <v>1051</v>
      </c>
      <c r="B1052" s="37" t="s">
        <v>1003</v>
      </c>
      <c r="C1052" s="28" t="s">
        <v>5</v>
      </c>
      <c r="D1052" s="28" t="s">
        <v>66</v>
      </c>
      <c r="E1052" s="28" t="s">
        <v>1262</v>
      </c>
      <c r="F1052" s="28" t="s">
        <v>488</v>
      </c>
      <c r="G1052" s="28" t="s">
        <v>1671</v>
      </c>
      <c r="H1052" s="28"/>
      <c r="I1052" s="93">
        <v>0</v>
      </c>
      <c r="J1052" s="93" t="s">
        <v>1411</v>
      </c>
      <c r="K1052" s="17" t="str">
        <f t="array" ref="K1052">CONCATENATE("(",A1052,",",VLOOKUP(B1052,Núcleo!B$2:E$11,4,TRUE),",",VLOOKUP(C1052,'Tipo de Processo'!B$2:D$55,3,TRUE),",",VLOOKUP(D1052,'Termo Geral'!B$2:D$173,3,TRUE),",",VLOOKUP(E1052,'Termo Específico'!B$2:D$301,3,TRUE),",",MATCH(TRUE,Documento!B$2:B$998=F1052,0),",",IF(G1052="Complementar",0,1),",",IF(H1052="","NULL",CONCATENATE("'",H1052,"'")),",",I1052,",",IF(J1052="baixa","'BAIXA'",IF(J1052="média","'MEDIA'",IF(J1052="alta","'ALTA'","NULL"))),"),")</f>
        <v>(1051,1,28,106,1,878,1,NULL,0,'BAIXA'),</v>
      </c>
    </row>
    <row r="1053" spans="1:11" ht="30.75" customHeight="1">
      <c r="A1053" s="27">
        <v>1052</v>
      </c>
      <c r="B1053" s="37" t="s">
        <v>1003</v>
      </c>
      <c r="C1053" s="29" t="s">
        <v>5</v>
      </c>
      <c r="D1053" s="29" t="s">
        <v>66</v>
      </c>
      <c r="E1053" s="28" t="s">
        <v>1263</v>
      </c>
      <c r="F1053" s="28" t="s">
        <v>494</v>
      </c>
      <c r="G1053" s="28" t="s">
        <v>1671</v>
      </c>
      <c r="H1053" s="28"/>
      <c r="I1053" s="93">
        <v>0</v>
      </c>
      <c r="J1053" s="93" t="s">
        <v>1411</v>
      </c>
      <c r="K1053" s="17" t="str">
        <f t="array" ref="K1053">CONCATENATE("(",A1053,",",VLOOKUP(B1053,Núcleo!B$2:E$11,4,TRUE),",",VLOOKUP(C1053,'Tipo de Processo'!B$2:D$55,3,TRUE),",",VLOOKUP(D1053,'Termo Geral'!B$2:D$173,3,TRUE),",",VLOOKUP(E1053,'Termo Específico'!B$2:D$301,3,TRUE),",",MATCH(TRUE,Documento!B$2:B$998=F1053,0),",",IF(G1053="Complementar",0,1),",",IF(H1053="","NULL",CONCATENATE("'",H1053,"'")),",",I1053,",",IF(J1053="baixa","'BAIXA'",IF(J1053="média","'MEDIA'",IF(J1053="alta","'ALTA'","NULL"))),"),")</f>
        <v>(1052,1,28,106,4,380,1,NULL,0,'BAIXA'),</v>
      </c>
    </row>
    <row r="1054" spans="1:11" ht="30.75" customHeight="1">
      <c r="A1054" s="27">
        <v>1053</v>
      </c>
      <c r="B1054" s="37" t="s">
        <v>1003</v>
      </c>
      <c r="C1054" s="29" t="s">
        <v>5</v>
      </c>
      <c r="D1054" s="29" t="s">
        <v>66</v>
      </c>
      <c r="E1054" s="28" t="s">
        <v>1263</v>
      </c>
      <c r="F1054" s="28" t="s">
        <v>495</v>
      </c>
      <c r="G1054" s="28" t="s">
        <v>1671</v>
      </c>
      <c r="H1054" s="28"/>
      <c r="I1054" s="93">
        <v>0</v>
      </c>
      <c r="J1054" s="93" t="s">
        <v>1411</v>
      </c>
      <c r="K1054" s="17" t="str">
        <f t="array" ref="K1054">CONCATENATE("(",A1054,",",VLOOKUP(B1054,Núcleo!B$2:E$11,4,TRUE),",",VLOOKUP(C1054,'Tipo de Processo'!B$2:D$55,3,TRUE),",",VLOOKUP(D1054,'Termo Geral'!B$2:D$173,3,TRUE),",",VLOOKUP(E1054,'Termo Específico'!B$2:D$301,3,TRUE),",",MATCH(TRUE,Documento!B$2:B$998=F1054,0),",",IF(G1054="Complementar",0,1),",",IF(H1054="","NULL",CONCATENATE("'",H1054,"'")),",",I1054,",",IF(J1054="baixa","'BAIXA'",IF(J1054="média","'MEDIA'",IF(J1054="alta","'ALTA'","NULL"))),"),")</f>
        <v>(1053,1,28,106,4,518,1,NULL,0,'BAIXA'),</v>
      </c>
    </row>
    <row r="1055" spans="1:11" ht="30.75" customHeight="1">
      <c r="A1055" s="27">
        <v>1054</v>
      </c>
      <c r="B1055" s="37" t="s">
        <v>1003</v>
      </c>
      <c r="C1055" s="29" t="s">
        <v>5</v>
      </c>
      <c r="D1055" s="29" t="s">
        <v>66</v>
      </c>
      <c r="E1055" s="28" t="s">
        <v>1263</v>
      </c>
      <c r="F1055" s="28" t="s">
        <v>499</v>
      </c>
      <c r="G1055" s="28" t="s">
        <v>1671</v>
      </c>
      <c r="H1055" s="28"/>
      <c r="I1055" s="93">
        <v>0</v>
      </c>
      <c r="J1055" s="93" t="s">
        <v>1411</v>
      </c>
      <c r="K1055" s="17" t="str">
        <f t="array" ref="K1055">CONCATENATE("(",A1055,",",VLOOKUP(B1055,Núcleo!B$2:E$11,4,TRUE),",",VLOOKUP(C1055,'Tipo de Processo'!B$2:D$55,3,TRUE),",",VLOOKUP(D1055,'Termo Geral'!B$2:D$173,3,TRUE),",",VLOOKUP(E1055,'Termo Específico'!B$2:D$301,3,TRUE),",",MATCH(TRUE,Documento!B$2:B$998=F1055,0),",",IF(G1055="Complementar",0,1),",",IF(H1055="","NULL",CONCATENATE("'",H1055,"'")),",",I1055,",",IF(J1055="baixa","'BAIXA'",IF(J1055="média","'MEDIA'",IF(J1055="alta","'ALTA'","NULL"))),"),")</f>
        <v>(1054,1,28,106,4,478,1,NULL,0,'BAIXA'),</v>
      </c>
    </row>
    <row r="1056" spans="1:11" ht="30.75" customHeight="1">
      <c r="A1056" s="27">
        <v>1055</v>
      </c>
      <c r="B1056" s="37" t="s">
        <v>1003</v>
      </c>
      <c r="C1056" s="29" t="s">
        <v>5</v>
      </c>
      <c r="D1056" s="29" t="s">
        <v>66</v>
      </c>
      <c r="E1056" s="28" t="s">
        <v>1263</v>
      </c>
      <c r="F1056" s="28" t="s">
        <v>500</v>
      </c>
      <c r="G1056" s="28" t="s">
        <v>1671</v>
      </c>
      <c r="H1056" s="28"/>
      <c r="I1056" s="93">
        <v>0</v>
      </c>
      <c r="J1056" s="93" t="s">
        <v>1411</v>
      </c>
      <c r="K1056" s="17" t="str">
        <f t="array" ref="K1056">CONCATENATE("(",A1056,",",VLOOKUP(B1056,Núcleo!B$2:E$11,4,TRUE),",",VLOOKUP(C1056,'Tipo de Processo'!B$2:D$55,3,TRUE),",",VLOOKUP(D1056,'Termo Geral'!B$2:D$173,3,TRUE),",",VLOOKUP(E1056,'Termo Específico'!B$2:D$301,3,TRUE),",",MATCH(TRUE,Documento!B$2:B$998=F1056,0),",",IF(G1056="Complementar",0,1),",",IF(H1056="","NULL",CONCATENATE("'",H1056,"'")),",",I1056,",",IF(J1056="baixa","'BAIXA'",IF(J1056="média","'MEDIA'",IF(J1056="alta","'ALTA'","NULL"))),"),")</f>
        <v>(1055,1,28,106,4,590,1,NULL,0,'BAIXA'),</v>
      </c>
    </row>
    <row r="1057" spans="1:11" ht="30.75" customHeight="1">
      <c r="A1057" s="27">
        <v>1056</v>
      </c>
      <c r="B1057" s="37" t="s">
        <v>1003</v>
      </c>
      <c r="C1057" s="29" t="s">
        <v>5</v>
      </c>
      <c r="D1057" s="29" t="s">
        <v>66</v>
      </c>
      <c r="E1057" s="28" t="s">
        <v>1263</v>
      </c>
      <c r="F1057" s="28" t="s">
        <v>468</v>
      </c>
      <c r="G1057" s="28" t="s">
        <v>1671</v>
      </c>
      <c r="H1057" s="28"/>
      <c r="I1057" s="93">
        <v>0</v>
      </c>
      <c r="J1057" s="93" t="s">
        <v>1411</v>
      </c>
      <c r="K1057" s="17" t="str">
        <f t="array" ref="K1057">CONCATENATE("(",A1057,",",VLOOKUP(B1057,Núcleo!B$2:E$11,4,TRUE),",",VLOOKUP(C1057,'Tipo de Processo'!B$2:D$55,3,TRUE),",",VLOOKUP(D1057,'Termo Geral'!B$2:D$173,3,TRUE),",",VLOOKUP(E1057,'Termo Específico'!B$2:D$301,3,TRUE),",",MATCH(TRUE,Documento!B$2:B$998=F1057,0),",",IF(G1057="Complementar",0,1),",",IF(H1057="","NULL",CONCATENATE("'",H1057,"'")),",",I1057,",",IF(J1057="baixa","'BAIXA'",IF(J1057="média","'MEDIA'",IF(J1057="alta","'ALTA'","NULL"))),"),")</f>
        <v>(1056,1,28,106,4,428,1,NULL,0,'BAIXA'),</v>
      </c>
    </row>
    <row r="1058" spans="1:11" ht="30.75" customHeight="1">
      <c r="A1058" s="27">
        <v>1057</v>
      </c>
      <c r="B1058" s="37" t="s">
        <v>1003</v>
      </c>
      <c r="C1058" s="29" t="s">
        <v>5</v>
      </c>
      <c r="D1058" s="29" t="s">
        <v>66</v>
      </c>
      <c r="E1058" s="28" t="s">
        <v>1263</v>
      </c>
      <c r="F1058" s="28" t="s">
        <v>469</v>
      </c>
      <c r="G1058" s="28" t="s">
        <v>1671</v>
      </c>
      <c r="H1058" s="28"/>
      <c r="I1058" s="93">
        <v>0</v>
      </c>
      <c r="J1058" s="93" t="s">
        <v>1411</v>
      </c>
      <c r="K1058" s="17" t="str">
        <f t="array" ref="K1058">CONCATENATE("(",A1058,",",VLOOKUP(B1058,Núcleo!B$2:E$11,4,TRUE),",",VLOOKUP(C1058,'Tipo de Processo'!B$2:D$55,3,TRUE),",",VLOOKUP(D1058,'Termo Geral'!B$2:D$173,3,TRUE),",",VLOOKUP(E1058,'Termo Específico'!B$2:D$301,3,TRUE),",",MATCH(TRUE,Documento!B$2:B$998=F1058,0),",",IF(G1058="Complementar",0,1),",",IF(H1058="","NULL",CONCATENATE("'",H1058,"'")),",",I1058,",",IF(J1058="baixa","'BAIXA'",IF(J1058="média","'MEDIA'",IF(J1058="alta","'ALTA'","NULL"))),"),")</f>
        <v>(1057,1,28,106,4,495,1,NULL,0,'BAIXA'),</v>
      </c>
    </row>
    <row r="1059" spans="1:11" ht="30.75" customHeight="1">
      <c r="A1059" s="27">
        <v>1058</v>
      </c>
      <c r="B1059" s="37" t="s">
        <v>1003</v>
      </c>
      <c r="C1059" s="29" t="s">
        <v>5</v>
      </c>
      <c r="D1059" s="29" t="s">
        <v>66</v>
      </c>
      <c r="E1059" s="28" t="s">
        <v>1263</v>
      </c>
      <c r="F1059" s="28" t="s">
        <v>502</v>
      </c>
      <c r="G1059" s="28" t="s">
        <v>1671</v>
      </c>
      <c r="H1059" s="28"/>
      <c r="I1059" s="93">
        <v>0</v>
      </c>
      <c r="J1059" s="93" t="s">
        <v>1411</v>
      </c>
      <c r="K1059" s="17" t="str">
        <f t="array" ref="K1059">CONCATENATE("(",A1059,",",VLOOKUP(B1059,Núcleo!B$2:E$11,4,TRUE),",",VLOOKUP(C1059,'Tipo de Processo'!B$2:D$55,3,TRUE),",",VLOOKUP(D1059,'Termo Geral'!B$2:D$173,3,TRUE),",",VLOOKUP(E1059,'Termo Específico'!B$2:D$301,3,TRUE),",",MATCH(TRUE,Documento!B$2:B$998=F1059,0),",",IF(G1059="Complementar",0,1),",",IF(H1059="","NULL",CONCATENATE("'",H1059,"'")),",",I1059,",",IF(J1059="baixa","'BAIXA'",IF(J1059="média","'MEDIA'",IF(J1059="alta","'ALTA'","NULL"))),"),")</f>
        <v>(1058,1,28,106,4,475,1,NULL,0,'BAIXA'),</v>
      </c>
    </row>
    <row r="1060" spans="1:11" ht="30.75" customHeight="1">
      <c r="A1060" s="27">
        <v>1059</v>
      </c>
      <c r="B1060" s="37" t="s">
        <v>1003</v>
      </c>
      <c r="C1060" s="29" t="s">
        <v>5</v>
      </c>
      <c r="D1060" s="29" t="s">
        <v>66</v>
      </c>
      <c r="E1060" s="28" t="s">
        <v>1263</v>
      </c>
      <c r="F1060" s="28" t="s">
        <v>503</v>
      </c>
      <c r="G1060" s="28" t="s">
        <v>1671</v>
      </c>
      <c r="H1060" s="28"/>
      <c r="I1060" s="93">
        <v>0</v>
      </c>
      <c r="J1060" s="93" t="s">
        <v>1411</v>
      </c>
      <c r="K1060" s="17" t="str">
        <f t="array" ref="K1060">CONCATENATE("(",A1060,",",VLOOKUP(B1060,Núcleo!B$2:E$11,4,TRUE),",",VLOOKUP(C1060,'Tipo de Processo'!B$2:D$55,3,TRUE),",",VLOOKUP(D1060,'Termo Geral'!B$2:D$173,3,TRUE),",",VLOOKUP(E1060,'Termo Específico'!B$2:D$301,3,TRUE),",",MATCH(TRUE,Documento!B$2:B$998=F1060,0),",",IF(G1060="Complementar",0,1),",",IF(H1060="","NULL",CONCATENATE("'",H1060,"'")),",",I1060,",",IF(J1060="baixa","'BAIXA'",IF(J1060="média","'MEDIA'",IF(J1060="alta","'ALTA'","NULL"))),"),")</f>
        <v>(1059,1,28,106,4,369,1,NULL,0,'BAIXA'),</v>
      </c>
    </row>
    <row r="1061" spans="1:11" ht="30.75" customHeight="1">
      <c r="A1061" s="27">
        <v>1060</v>
      </c>
      <c r="B1061" s="37" t="s">
        <v>1003</v>
      </c>
      <c r="C1061" s="29" t="s">
        <v>5</v>
      </c>
      <c r="D1061" s="29" t="s">
        <v>66</v>
      </c>
      <c r="E1061" s="28" t="s">
        <v>1263</v>
      </c>
      <c r="F1061" s="28" t="s">
        <v>505</v>
      </c>
      <c r="G1061" s="28" t="s">
        <v>1671</v>
      </c>
      <c r="H1061" s="28"/>
      <c r="I1061" s="93">
        <v>0</v>
      </c>
      <c r="J1061" s="93" t="s">
        <v>1411</v>
      </c>
      <c r="K1061" s="17" t="str">
        <f t="array" ref="K1061">CONCATENATE("(",A1061,",",VLOOKUP(B1061,Núcleo!B$2:E$11,4,TRUE),",",VLOOKUP(C1061,'Tipo de Processo'!B$2:D$55,3,TRUE),",",VLOOKUP(D1061,'Termo Geral'!B$2:D$173,3,TRUE),",",VLOOKUP(E1061,'Termo Específico'!B$2:D$301,3,TRUE),",",MATCH(TRUE,Documento!B$2:B$998=F1061,0),",",IF(G1061="Complementar",0,1),",",IF(H1061="","NULL",CONCATENATE("'",H1061,"'")),",",I1061,",",IF(J1061="baixa","'BAIXA'",IF(J1061="média","'MEDIA'",IF(J1061="alta","'ALTA'","NULL"))),"),")</f>
        <v>(1060,1,28,106,4,303,1,NULL,0,'BAIXA'),</v>
      </c>
    </row>
    <row r="1062" spans="1:11" ht="30.75" customHeight="1">
      <c r="A1062" s="27">
        <v>1061</v>
      </c>
      <c r="B1062" s="37" t="s">
        <v>1003</v>
      </c>
      <c r="C1062" s="29" t="s">
        <v>5</v>
      </c>
      <c r="D1062" s="29" t="s">
        <v>66</v>
      </c>
      <c r="E1062" s="28" t="s">
        <v>1263</v>
      </c>
      <c r="F1062" s="28" t="s">
        <v>506</v>
      </c>
      <c r="G1062" s="28" t="s">
        <v>1671</v>
      </c>
      <c r="H1062" s="28"/>
      <c r="I1062" s="93">
        <v>0</v>
      </c>
      <c r="J1062" s="93" t="s">
        <v>1411</v>
      </c>
      <c r="K1062" s="17" t="str">
        <f t="array" ref="K1062">CONCATENATE("(",A1062,",",VLOOKUP(B1062,Núcleo!B$2:E$11,4,TRUE),",",VLOOKUP(C1062,'Tipo de Processo'!B$2:D$55,3,TRUE),",",VLOOKUP(D1062,'Termo Geral'!B$2:D$173,3,TRUE),",",VLOOKUP(E1062,'Termo Específico'!B$2:D$301,3,TRUE),",",MATCH(TRUE,Documento!B$2:B$998=F1062,0),",",IF(G1062="Complementar",0,1),",",IF(H1062="","NULL",CONCATENATE("'",H1062,"'")),",",I1062,",",IF(J1062="baixa","'BAIXA'",IF(J1062="média","'MEDIA'",IF(J1062="alta","'ALTA'","NULL"))),"),")</f>
        <v>(1061,1,28,106,4,423,1,NULL,0,'BAIXA'),</v>
      </c>
    </row>
    <row r="1063" spans="1:11" ht="30.75" customHeight="1">
      <c r="A1063" s="27">
        <v>1062</v>
      </c>
      <c r="B1063" s="37" t="s">
        <v>1003</v>
      </c>
      <c r="C1063" s="29" t="s">
        <v>5</v>
      </c>
      <c r="D1063" s="29" t="s">
        <v>66</v>
      </c>
      <c r="E1063" s="28" t="s">
        <v>1263</v>
      </c>
      <c r="F1063" s="28" t="s">
        <v>507</v>
      </c>
      <c r="G1063" s="28" t="s">
        <v>1671</v>
      </c>
      <c r="H1063" s="28"/>
      <c r="I1063" s="93">
        <v>0</v>
      </c>
      <c r="J1063" s="93" t="s">
        <v>1411</v>
      </c>
      <c r="K1063" s="17" t="str">
        <f t="array" ref="K1063">CONCATENATE("(",A1063,",",VLOOKUP(B1063,Núcleo!B$2:E$11,4,TRUE),",",VLOOKUP(C1063,'Tipo de Processo'!B$2:D$55,3,TRUE),",",VLOOKUP(D1063,'Termo Geral'!B$2:D$173,3,TRUE),",",VLOOKUP(E1063,'Termo Específico'!B$2:D$301,3,TRUE),",",MATCH(TRUE,Documento!B$2:B$998=F1063,0),",",IF(G1063="Complementar",0,1),",",IF(H1063="","NULL",CONCATENATE("'",H1063,"'")),",",I1063,",",IF(J1063="baixa","'BAIXA'",IF(J1063="média","'MEDIA'",IF(J1063="alta","'ALTA'","NULL"))),"),")</f>
        <v>(1062,1,28,106,4,497,1,NULL,0,'BAIXA'),</v>
      </c>
    </row>
    <row r="1064" spans="1:11" ht="30.75" customHeight="1">
      <c r="A1064" s="27">
        <v>1063</v>
      </c>
      <c r="B1064" s="37" t="s">
        <v>1003</v>
      </c>
      <c r="C1064" s="29" t="s">
        <v>5</v>
      </c>
      <c r="D1064" s="29" t="s">
        <v>66</v>
      </c>
      <c r="E1064" s="28" t="s">
        <v>1263</v>
      </c>
      <c r="F1064" s="28" t="s">
        <v>508</v>
      </c>
      <c r="G1064" s="28" t="s">
        <v>1671</v>
      </c>
      <c r="H1064" s="28"/>
      <c r="I1064" s="93">
        <v>0</v>
      </c>
      <c r="J1064" s="93" t="s">
        <v>1411</v>
      </c>
      <c r="K1064" s="17" t="str">
        <f t="array" ref="K1064">CONCATENATE("(",A1064,",",VLOOKUP(B1064,Núcleo!B$2:E$11,4,TRUE),",",VLOOKUP(C1064,'Tipo de Processo'!B$2:D$55,3,TRUE),",",VLOOKUP(D1064,'Termo Geral'!B$2:D$173,3,TRUE),",",VLOOKUP(E1064,'Termo Específico'!B$2:D$301,3,TRUE),",",MATCH(TRUE,Documento!B$2:B$998=F1064,0),",",IF(G1064="Complementar",0,1),",",IF(H1064="","NULL",CONCATENATE("'",H1064,"'")),",",I1064,",",IF(J1064="baixa","'BAIXA'",IF(J1064="média","'MEDIA'",IF(J1064="alta","'ALTA'","NULL"))),"),")</f>
        <v>(1063,1,28,106,4,481,1,NULL,0,'BAIXA'),</v>
      </c>
    </row>
    <row r="1065" spans="1:11" ht="30.75" customHeight="1">
      <c r="A1065" s="27">
        <v>1064</v>
      </c>
      <c r="B1065" s="37" t="s">
        <v>1003</v>
      </c>
      <c r="C1065" s="29" t="s">
        <v>5</v>
      </c>
      <c r="D1065" s="29" t="s">
        <v>66</v>
      </c>
      <c r="E1065" s="28" t="s">
        <v>1263</v>
      </c>
      <c r="F1065" s="28" t="s">
        <v>509</v>
      </c>
      <c r="G1065" s="28" t="s">
        <v>1671</v>
      </c>
      <c r="H1065" s="28"/>
      <c r="I1065" s="93">
        <v>0</v>
      </c>
      <c r="J1065" s="93" t="s">
        <v>1411</v>
      </c>
      <c r="K1065" s="17" t="str">
        <f t="array" ref="K1065">CONCATENATE("(",A1065,",",VLOOKUP(B1065,Núcleo!B$2:E$11,4,TRUE),",",VLOOKUP(C1065,'Tipo de Processo'!B$2:D$55,3,TRUE),",",VLOOKUP(D1065,'Termo Geral'!B$2:D$173,3,TRUE),",",VLOOKUP(E1065,'Termo Específico'!B$2:D$301,3,TRUE),",",MATCH(TRUE,Documento!B$2:B$998=F1065,0),",",IF(G1065="Complementar",0,1),",",IF(H1065="","NULL",CONCATENATE("'",H1065,"'")),",",I1065,",",IF(J1065="baixa","'BAIXA'",IF(J1065="média","'MEDIA'",IF(J1065="alta","'ALTA'","NULL"))),"),")</f>
        <v>(1064,1,28,106,4,477,1,NULL,0,'BAIXA'),</v>
      </c>
    </row>
    <row r="1066" spans="1:11" ht="30.75" customHeight="1">
      <c r="A1066" s="27">
        <v>1065</v>
      </c>
      <c r="B1066" s="37" t="s">
        <v>1003</v>
      </c>
      <c r="C1066" s="29" t="s">
        <v>5</v>
      </c>
      <c r="D1066" s="29" t="s">
        <v>66</v>
      </c>
      <c r="E1066" s="28" t="s">
        <v>1263</v>
      </c>
      <c r="F1066" s="28" t="s">
        <v>493</v>
      </c>
      <c r="G1066" s="28" t="s">
        <v>1671</v>
      </c>
      <c r="H1066" s="28"/>
      <c r="I1066" s="93">
        <v>0</v>
      </c>
      <c r="J1066" s="93" t="s">
        <v>1411</v>
      </c>
      <c r="K1066" s="17" t="str">
        <f t="array" ref="K1066">CONCATENATE("(",A1066,",",VLOOKUP(B1066,Núcleo!B$2:E$11,4,TRUE),",",VLOOKUP(C1066,'Tipo de Processo'!B$2:D$55,3,TRUE),",",VLOOKUP(D1066,'Termo Geral'!B$2:D$173,3,TRUE),",",VLOOKUP(E1066,'Termo Específico'!B$2:D$301,3,TRUE),",",MATCH(TRUE,Documento!B$2:B$998=F1066,0),",",IF(G1066="Complementar",0,1),",",IF(H1066="","NULL",CONCATENATE("'",H1066,"'")),",",I1066,",",IF(J1066="baixa","'BAIXA'",IF(J1066="média","'MEDIA'",IF(J1066="alta","'ALTA'","NULL"))),"),")</f>
        <v>(1065,1,28,106,4,513,1,NULL,0,'BAIXA'),</v>
      </c>
    </row>
    <row r="1067" spans="1:11" ht="30.75" customHeight="1">
      <c r="A1067" s="27">
        <v>1066</v>
      </c>
      <c r="B1067" s="37" t="s">
        <v>1003</v>
      </c>
      <c r="C1067" s="29" t="s">
        <v>5</v>
      </c>
      <c r="D1067" s="29" t="s">
        <v>66</v>
      </c>
      <c r="E1067" s="28" t="s">
        <v>1263</v>
      </c>
      <c r="F1067" s="28" t="s">
        <v>488</v>
      </c>
      <c r="G1067" s="28" t="s">
        <v>1671</v>
      </c>
      <c r="H1067" s="28"/>
      <c r="I1067" s="93">
        <v>0</v>
      </c>
      <c r="J1067" s="93" t="s">
        <v>1411</v>
      </c>
      <c r="K1067" s="17" t="str">
        <f t="array" ref="K1067">CONCATENATE("(",A1067,",",VLOOKUP(B1067,Núcleo!B$2:E$11,4,TRUE),",",VLOOKUP(C1067,'Tipo de Processo'!B$2:D$55,3,TRUE),",",VLOOKUP(D1067,'Termo Geral'!B$2:D$173,3,TRUE),",",VLOOKUP(E1067,'Termo Específico'!B$2:D$301,3,TRUE),",",MATCH(TRUE,Documento!B$2:B$998=F1067,0),",",IF(G1067="Complementar",0,1),",",IF(H1067="","NULL",CONCATENATE("'",H1067,"'")),",",I1067,",",IF(J1067="baixa","'BAIXA'",IF(J1067="média","'MEDIA'",IF(J1067="alta","'ALTA'","NULL"))),"),")</f>
        <v>(1066,1,28,106,4,878,1,NULL,0,'BAIXA'),</v>
      </c>
    </row>
    <row r="1068" spans="1:11" ht="30.75" customHeight="1">
      <c r="A1068" s="27">
        <v>1067</v>
      </c>
      <c r="B1068" s="37" t="s">
        <v>1003</v>
      </c>
      <c r="C1068" s="29" t="s">
        <v>5</v>
      </c>
      <c r="D1068" s="29" t="s">
        <v>66</v>
      </c>
      <c r="E1068" s="28" t="s">
        <v>1264</v>
      </c>
      <c r="F1068" s="28" t="s">
        <v>477</v>
      </c>
      <c r="G1068" s="28" t="s">
        <v>1671</v>
      </c>
      <c r="H1068" s="28"/>
      <c r="I1068" s="93">
        <v>0</v>
      </c>
      <c r="J1068" s="93" t="s">
        <v>1411</v>
      </c>
      <c r="K1068" s="17" t="str">
        <f t="array" ref="K1068">CONCATENATE("(",A1068,",",VLOOKUP(B1068,Núcleo!B$2:E$11,4,TRUE),",",VLOOKUP(C1068,'Tipo de Processo'!B$2:D$55,3,TRUE),",",VLOOKUP(D1068,'Termo Geral'!B$2:D$173,3,TRUE),",",VLOOKUP(E1068,'Termo Específico'!B$2:D$301,3,TRUE),",",MATCH(TRUE,Documento!B$2:B$998=F1068,0),",",IF(G1068="Complementar",0,1),",",IF(H1068="","NULL",CONCATENATE("'",H1068,"'")),",",I1068,",",IF(J1068="baixa","'BAIXA'",IF(J1068="média","'MEDIA'",IF(J1068="alta","'ALTA'","NULL"))),"),")</f>
        <v>(1067,1,28,106,136,379,1,NULL,0,'BAIXA'),</v>
      </c>
    </row>
    <row r="1069" spans="1:11" ht="30.75" customHeight="1">
      <c r="A1069" s="27">
        <v>1068</v>
      </c>
      <c r="B1069" s="37" t="s">
        <v>1003</v>
      </c>
      <c r="C1069" s="29" t="s">
        <v>5</v>
      </c>
      <c r="D1069" s="29" t="s">
        <v>66</v>
      </c>
      <c r="E1069" s="28" t="s">
        <v>1264</v>
      </c>
      <c r="F1069" s="28" t="s">
        <v>488</v>
      </c>
      <c r="G1069" s="28" t="s">
        <v>1671</v>
      </c>
      <c r="H1069" s="28"/>
      <c r="I1069" s="93">
        <v>0</v>
      </c>
      <c r="J1069" s="93" t="s">
        <v>1411</v>
      </c>
      <c r="K1069" s="17" t="str">
        <f t="array" ref="K1069">CONCATENATE("(",A1069,",",VLOOKUP(B1069,Núcleo!B$2:E$11,4,TRUE),",",VLOOKUP(C1069,'Tipo de Processo'!B$2:D$55,3,TRUE),",",VLOOKUP(D1069,'Termo Geral'!B$2:D$173,3,TRUE),",",VLOOKUP(E1069,'Termo Específico'!B$2:D$301,3,TRUE),",",MATCH(TRUE,Documento!B$2:B$998=F1069,0),",",IF(G1069="Complementar",0,1),",",IF(H1069="","NULL",CONCATENATE("'",H1069,"'")),",",I1069,",",IF(J1069="baixa","'BAIXA'",IF(J1069="média","'MEDIA'",IF(J1069="alta","'ALTA'","NULL"))),"),")</f>
        <v>(1068,1,28,106,136,878,1,NULL,0,'BAIXA'),</v>
      </c>
    </row>
    <row r="1070" spans="1:11" ht="30.75" customHeight="1">
      <c r="A1070" s="27">
        <v>1069</v>
      </c>
      <c r="B1070" s="37" t="s">
        <v>1003</v>
      </c>
      <c r="C1070" s="29" t="s">
        <v>6</v>
      </c>
      <c r="D1070" s="29" t="s">
        <v>67</v>
      </c>
      <c r="E1070" s="28" t="s">
        <v>62</v>
      </c>
      <c r="F1070" s="28" t="s">
        <v>512</v>
      </c>
      <c r="G1070" s="28" t="s">
        <v>1671</v>
      </c>
      <c r="H1070" s="28"/>
      <c r="I1070" s="93">
        <v>0</v>
      </c>
      <c r="J1070" s="93" t="s">
        <v>1412</v>
      </c>
      <c r="K1070" s="17" t="str">
        <f t="array" ref="K1070">CONCATENATE("(",A1070,",",VLOOKUP(B1070,Núcleo!B$2:E$11,4,TRUE),",",VLOOKUP(C1070,'Tipo de Processo'!B$2:D$55,3,TRUE),",",VLOOKUP(D1070,'Termo Geral'!B$2:D$173,3,TRUE),",",VLOOKUP(E1070,'Termo Específico'!B$2:D$301,3,TRUE),",",MATCH(TRUE,Documento!B$2:B$998=F1070,0),",",IF(G1070="Complementar",0,1),",",IF(H1070="","NULL",CONCATENATE("'",H1070,"'")),",",I1070,",",IF(J1070="baixa","'BAIXA'",IF(J1070="média","'MEDIA'",IF(J1070="alta","'ALTA'","NULL"))),"),")</f>
        <v>(1069,1,46,161,132,771,1,NULL,0,'MEDIA'),</v>
      </c>
    </row>
    <row r="1071" spans="1:11" ht="30.75" customHeight="1">
      <c r="A1071" s="27">
        <v>1070</v>
      </c>
      <c r="B1071" s="37" t="s">
        <v>1003</v>
      </c>
      <c r="C1071" s="29" t="s">
        <v>6</v>
      </c>
      <c r="D1071" s="29" t="s">
        <v>67</v>
      </c>
      <c r="E1071" s="28" t="s">
        <v>62</v>
      </c>
      <c r="F1071" s="28" t="s">
        <v>513</v>
      </c>
      <c r="G1071" s="28" t="s">
        <v>1671</v>
      </c>
      <c r="H1071" s="28"/>
      <c r="I1071" s="93">
        <v>0</v>
      </c>
      <c r="J1071" s="93" t="s">
        <v>1412</v>
      </c>
      <c r="K1071" s="17" t="str">
        <f t="array" ref="K1071">CONCATENATE("(",A1071,",",VLOOKUP(B1071,Núcleo!B$2:E$11,4,TRUE),",",VLOOKUP(C1071,'Tipo de Processo'!B$2:D$55,3,TRUE),",",VLOOKUP(D1071,'Termo Geral'!B$2:D$173,3,TRUE),",",VLOOKUP(E1071,'Termo Específico'!B$2:D$301,3,TRUE),",",MATCH(TRUE,Documento!B$2:B$998=F1071,0),",",IF(G1071="Complementar",0,1),",",IF(H1071="","NULL",CONCATENATE("'",H1071,"'")),",",I1071,",",IF(J1071="baixa","'BAIXA'",IF(J1071="média","'MEDIA'",IF(J1071="alta","'ALTA'","NULL"))),"),")</f>
        <v>(1070,1,46,161,132,244,1,NULL,0,'MEDIA'),</v>
      </c>
    </row>
    <row r="1072" spans="1:11" ht="30.75" customHeight="1">
      <c r="A1072" s="27">
        <v>1071</v>
      </c>
      <c r="B1072" s="37" t="s">
        <v>1003</v>
      </c>
      <c r="C1072" s="29" t="s">
        <v>6</v>
      </c>
      <c r="D1072" s="28" t="s">
        <v>67</v>
      </c>
      <c r="E1072" s="49" t="s">
        <v>62</v>
      </c>
      <c r="F1072" s="28" t="s">
        <v>524</v>
      </c>
      <c r="G1072" s="28" t="s">
        <v>1671</v>
      </c>
      <c r="H1072" s="28"/>
      <c r="I1072" s="93">
        <v>0</v>
      </c>
      <c r="J1072" s="93" t="s">
        <v>1412</v>
      </c>
      <c r="K1072" s="17" t="str">
        <f t="array" ref="K1072">CONCATENATE("(",A1072,",",VLOOKUP(B1072,Núcleo!B$2:E$11,4,TRUE),",",VLOOKUP(C1072,'Tipo de Processo'!B$2:D$55,3,TRUE),",",VLOOKUP(D1072,'Termo Geral'!B$2:D$173,3,TRUE),",",VLOOKUP(E1072,'Termo Específico'!B$2:D$301,3,TRUE),",",MATCH(TRUE,Documento!B$2:B$998=F1072,0),",",IF(G1072="Complementar",0,1),",",IF(H1072="","NULL",CONCATENATE("'",H1072,"'")),",",I1072,",",IF(J1072="baixa","'BAIXA'",IF(J1072="média","'MEDIA'",IF(J1072="alta","'ALTA'","NULL"))),"),")</f>
        <v>(1071,1,46,161,132,655,1,NULL,0,'MEDIA'),</v>
      </c>
    </row>
    <row r="1073" spans="1:11" ht="30.75" customHeight="1">
      <c r="A1073" s="27">
        <v>1072</v>
      </c>
      <c r="B1073" s="37" t="s">
        <v>1003</v>
      </c>
      <c r="C1073" s="29" t="s">
        <v>6</v>
      </c>
      <c r="D1073" s="28" t="s">
        <v>67</v>
      </c>
      <c r="E1073" s="49" t="s">
        <v>62</v>
      </c>
      <c r="F1073" s="28" t="s">
        <v>525</v>
      </c>
      <c r="G1073" s="28" t="s">
        <v>1671</v>
      </c>
      <c r="H1073" s="28"/>
      <c r="I1073" s="93">
        <v>0</v>
      </c>
      <c r="J1073" s="93" t="s">
        <v>1412</v>
      </c>
      <c r="K1073" s="17" t="str">
        <f t="array" ref="K1073">CONCATENATE("(",A1073,",",VLOOKUP(B1073,Núcleo!B$2:E$11,4,TRUE),",",VLOOKUP(C1073,'Tipo de Processo'!B$2:D$55,3,TRUE),",",VLOOKUP(D1073,'Termo Geral'!B$2:D$173,3,TRUE),",",VLOOKUP(E1073,'Termo Específico'!B$2:D$301,3,TRUE),",",MATCH(TRUE,Documento!B$2:B$998=F1073,0),",",IF(G1073="Complementar",0,1),",",IF(H1073="","NULL",CONCATENATE("'",H1073,"'")),",",I1073,",",IF(J1073="baixa","'BAIXA'",IF(J1073="média","'MEDIA'",IF(J1073="alta","'ALTA'","NULL"))),"),")</f>
        <v>(1072,1,46,161,132,470,1,NULL,0,'MEDIA'),</v>
      </c>
    </row>
    <row r="1074" spans="1:11" ht="30.75" customHeight="1">
      <c r="A1074" s="27">
        <v>1073</v>
      </c>
      <c r="B1074" s="37" t="s">
        <v>1003</v>
      </c>
      <c r="C1074" s="29" t="s">
        <v>6</v>
      </c>
      <c r="D1074" s="28" t="s">
        <v>67</v>
      </c>
      <c r="E1074" s="28" t="s">
        <v>62</v>
      </c>
      <c r="F1074" s="28" t="s">
        <v>529</v>
      </c>
      <c r="G1074" s="28" t="s">
        <v>1671</v>
      </c>
      <c r="H1074" s="28"/>
      <c r="I1074" s="93">
        <v>0</v>
      </c>
      <c r="J1074" s="93" t="s">
        <v>1412</v>
      </c>
      <c r="K1074" s="17" t="str">
        <f t="array" ref="K1074">CONCATENATE("(",A1074,",",VLOOKUP(B1074,Núcleo!B$2:E$11,4,TRUE),",",VLOOKUP(C1074,'Tipo de Processo'!B$2:D$55,3,TRUE),",",VLOOKUP(D1074,'Termo Geral'!B$2:D$173,3,TRUE),",",VLOOKUP(E1074,'Termo Específico'!B$2:D$301,3,TRUE),",",MATCH(TRUE,Documento!B$2:B$998=F1074,0),",",IF(G1074="Complementar",0,1),",",IF(H1074="","NULL",CONCATENATE("'",H1074,"'")),",",I1074,",",IF(J1074="baixa","'BAIXA'",IF(J1074="média","'MEDIA'",IF(J1074="alta","'ALTA'","NULL"))),"),")</f>
        <v>(1073,1,46,161,132,614,1,NULL,0,'MEDIA'),</v>
      </c>
    </row>
    <row r="1075" spans="1:11" ht="30.75" customHeight="1">
      <c r="A1075" s="27">
        <v>1074</v>
      </c>
      <c r="B1075" s="37" t="s">
        <v>1003</v>
      </c>
      <c r="C1075" s="29" t="s">
        <v>6</v>
      </c>
      <c r="D1075" s="28" t="s">
        <v>67</v>
      </c>
      <c r="E1075" s="29" t="s">
        <v>65</v>
      </c>
      <c r="F1075" s="28" t="s">
        <v>512</v>
      </c>
      <c r="G1075" s="28" t="s">
        <v>1671</v>
      </c>
      <c r="H1075" s="28"/>
      <c r="I1075" s="93">
        <v>0</v>
      </c>
      <c r="J1075" s="93" t="s">
        <v>1412</v>
      </c>
      <c r="K1075" s="17" t="str">
        <f t="array" ref="K1075">CONCATENATE("(",A1075,",",VLOOKUP(B1075,Núcleo!B$2:E$11,4,TRUE),",",VLOOKUP(C1075,'Tipo de Processo'!B$2:D$55,3,TRUE),",",VLOOKUP(D1075,'Termo Geral'!B$2:D$173,3,TRUE),",",VLOOKUP(E1075,'Termo Específico'!B$2:D$301,3,TRUE),",",MATCH(TRUE,Documento!B$2:B$998=F1075,0),",",IF(G1075="Complementar",0,1),",",IF(H1075="","NULL",CONCATENATE("'",H1075,"'")),",",I1075,",",IF(J1075="baixa","'BAIXA'",IF(J1075="média","'MEDIA'",IF(J1075="alta","'ALTA'","NULL"))),"),")</f>
        <v>(1074,1,46,161,133,771,1,NULL,0,'MEDIA'),</v>
      </c>
    </row>
    <row r="1076" spans="1:11" ht="30.75" customHeight="1">
      <c r="A1076" s="27">
        <v>1075</v>
      </c>
      <c r="B1076" s="37" t="s">
        <v>1003</v>
      </c>
      <c r="C1076" s="29" t="s">
        <v>6</v>
      </c>
      <c r="D1076" s="28" t="s">
        <v>67</v>
      </c>
      <c r="E1076" s="29" t="s">
        <v>65</v>
      </c>
      <c r="F1076" s="28" t="s">
        <v>513</v>
      </c>
      <c r="G1076" s="28" t="s">
        <v>1671</v>
      </c>
      <c r="H1076" s="28"/>
      <c r="I1076" s="93">
        <v>0</v>
      </c>
      <c r="J1076" s="93" t="s">
        <v>1412</v>
      </c>
      <c r="K1076" s="17" t="str">
        <f t="array" ref="K1076">CONCATENATE("(",A1076,",",VLOOKUP(B1076,Núcleo!B$2:E$11,4,TRUE),",",VLOOKUP(C1076,'Tipo de Processo'!B$2:D$55,3,TRUE),",",VLOOKUP(D1076,'Termo Geral'!B$2:D$173,3,TRUE),",",VLOOKUP(E1076,'Termo Específico'!B$2:D$301,3,TRUE),",",MATCH(TRUE,Documento!B$2:B$998=F1076,0),",",IF(G1076="Complementar",0,1),",",IF(H1076="","NULL",CONCATENATE("'",H1076,"'")),",",I1076,",",IF(J1076="baixa","'BAIXA'",IF(J1076="média","'MEDIA'",IF(J1076="alta","'ALTA'","NULL"))),"),")</f>
        <v>(1075,1,46,161,133,244,1,NULL,0,'MEDIA'),</v>
      </c>
    </row>
    <row r="1077" spans="1:11" ht="30.75" customHeight="1">
      <c r="A1077" s="27">
        <v>1076</v>
      </c>
      <c r="B1077" s="37" t="s">
        <v>1003</v>
      </c>
      <c r="C1077" s="28" t="s">
        <v>6</v>
      </c>
      <c r="D1077" s="28" t="s">
        <v>67</v>
      </c>
      <c r="E1077" s="28" t="s">
        <v>65</v>
      </c>
      <c r="F1077" s="28" t="s">
        <v>537</v>
      </c>
      <c r="G1077" s="28" t="s">
        <v>1671</v>
      </c>
      <c r="H1077" s="28"/>
      <c r="I1077" s="93">
        <v>0</v>
      </c>
      <c r="J1077" s="93" t="s">
        <v>1412</v>
      </c>
      <c r="K1077" s="17" t="str">
        <f t="array" ref="K1077">CONCATENATE("(",A1077,",",VLOOKUP(B1077,Núcleo!B$2:E$11,4,TRUE),",",VLOOKUP(C1077,'Tipo de Processo'!B$2:D$55,3,TRUE),",",VLOOKUP(D1077,'Termo Geral'!B$2:D$173,3,TRUE),",",VLOOKUP(E1077,'Termo Específico'!B$2:D$301,3,TRUE),",",MATCH(TRUE,Documento!B$2:B$998=F1077,0),",",IF(G1077="Complementar",0,1),",",IF(H1077="","NULL",CONCATENATE("'",H1077,"'")),",",I1077,",",IF(J1077="baixa","'BAIXA'",IF(J1077="média","'MEDIA'",IF(J1077="alta","'ALTA'","NULL"))),"),")</f>
        <v>(1076,1,46,161,133,654,1,NULL,0,'MEDIA'),</v>
      </c>
    </row>
    <row r="1078" spans="1:11" ht="30.75" customHeight="1">
      <c r="A1078" s="27">
        <v>1077</v>
      </c>
      <c r="B1078" s="37" t="s">
        <v>1003</v>
      </c>
      <c r="C1078" s="28" t="s">
        <v>6</v>
      </c>
      <c r="D1078" s="28" t="s">
        <v>67</v>
      </c>
      <c r="E1078" s="28" t="s">
        <v>65</v>
      </c>
      <c r="F1078" s="28" t="s">
        <v>525</v>
      </c>
      <c r="G1078" s="28" t="s">
        <v>1671</v>
      </c>
      <c r="H1078" s="28"/>
      <c r="I1078" s="93">
        <v>0</v>
      </c>
      <c r="J1078" s="93" t="s">
        <v>1412</v>
      </c>
      <c r="K1078" s="17" t="str">
        <f t="array" ref="K1078">CONCATENATE("(",A1078,",",VLOOKUP(B1078,Núcleo!B$2:E$11,4,TRUE),",",VLOOKUP(C1078,'Tipo de Processo'!B$2:D$55,3,TRUE),",",VLOOKUP(D1078,'Termo Geral'!B$2:D$173,3,TRUE),",",VLOOKUP(E1078,'Termo Específico'!B$2:D$301,3,TRUE),",",MATCH(TRUE,Documento!B$2:B$998=F1078,0),",",IF(G1078="Complementar",0,1),",",IF(H1078="","NULL",CONCATENATE("'",H1078,"'")),",",I1078,",",IF(J1078="baixa","'BAIXA'",IF(J1078="média","'MEDIA'",IF(J1078="alta","'ALTA'","NULL"))),"),")</f>
        <v>(1077,1,46,161,133,470,1,NULL,0,'MEDIA'),</v>
      </c>
    </row>
    <row r="1079" spans="1:11" ht="30.75" customHeight="1">
      <c r="A1079" s="27">
        <v>1078</v>
      </c>
      <c r="B1079" s="37" t="s">
        <v>1003</v>
      </c>
      <c r="C1079" s="28" t="s">
        <v>6</v>
      </c>
      <c r="D1079" s="28" t="s">
        <v>67</v>
      </c>
      <c r="E1079" s="28" t="s">
        <v>65</v>
      </c>
      <c r="F1079" s="28" t="s">
        <v>538</v>
      </c>
      <c r="G1079" s="28" t="s">
        <v>1671</v>
      </c>
      <c r="H1079" s="28"/>
      <c r="I1079" s="93">
        <v>0</v>
      </c>
      <c r="J1079" s="93" t="s">
        <v>1412</v>
      </c>
      <c r="K1079" s="17" t="str">
        <f t="array" ref="K1079">CONCATENATE("(",A1079,",",VLOOKUP(B1079,Núcleo!B$2:E$11,4,TRUE),",",VLOOKUP(C1079,'Tipo de Processo'!B$2:D$55,3,TRUE),",",VLOOKUP(D1079,'Termo Geral'!B$2:D$173,3,TRUE),",",VLOOKUP(E1079,'Termo Específico'!B$2:D$301,3,TRUE),",",MATCH(TRUE,Documento!B$2:B$998=F1079,0),",",IF(G1079="Complementar",0,1),",",IF(H1079="","NULL",CONCATENATE("'",H1079,"'")),",",I1079,",",IF(J1079="baixa","'BAIXA'",IF(J1079="média","'MEDIA'",IF(J1079="alta","'ALTA'","NULL"))),"),")</f>
        <v>(1078,1,46,161,133,615,1,NULL,0,'MEDIA'),</v>
      </c>
    </row>
    <row r="1080" spans="1:11" ht="30.75" customHeight="1">
      <c r="A1080" s="27">
        <v>1079</v>
      </c>
      <c r="B1080" s="37" t="s">
        <v>1003</v>
      </c>
      <c r="C1080" s="28" t="s">
        <v>7</v>
      </c>
      <c r="D1080" s="28" t="s">
        <v>68</v>
      </c>
      <c r="E1080" s="28" t="s">
        <v>238</v>
      </c>
      <c r="F1080" s="28" t="s">
        <v>543</v>
      </c>
      <c r="G1080" s="28" t="s">
        <v>1671</v>
      </c>
      <c r="H1080" s="28"/>
      <c r="I1080" s="93">
        <v>0</v>
      </c>
      <c r="J1080" s="93" t="s">
        <v>1412</v>
      </c>
      <c r="K1080" s="17" t="str">
        <f t="array" ref="K1080">CONCATENATE("(",A1080,",",VLOOKUP(B1080,Núcleo!B$2:E$11,4,TRUE),",",VLOOKUP(C1080,'Tipo de Processo'!B$2:D$55,3,TRUE),",",VLOOKUP(D1080,'Termo Geral'!B$2:D$173,3,TRUE),",",VLOOKUP(E1080,'Termo Específico'!B$2:D$301,3,TRUE),",",MATCH(TRUE,Documento!B$2:B$998=F1080,0),",",IF(G1080="Complementar",0,1),",",IF(H1080="","NULL",CONCATENATE("'",H1080,"'")),",",I1080,",",IF(J1080="baixa","'BAIXA'",IF(J1080="média","'MEDIA'",IF(J1080="alta","'ALTA'","NULL"))),"),")</f>
        <v>(1079,1,48,171,228,774,1,NULL,0,'MEDIA'),</v>
      </c>
    </row>
    <row r="1081" spans="1:11" ht="30.75" customHeight="1">
      <c r="A1081" s="27">
        <v>1080</v>
      </c>
      <c r="B1081" s="37" t="s">
        <v>1003</v>
      </c>
      <c r="C1081" s="29" t="s">
        <v>7</v>
      </c>
      <c r="D1081" s="28" t="s">
        <v>68</v>
      </c>
      <c r="E1081" s="28" t="s">
        <v>238</v>
      </c>
      <c r="F1081" s="28" t="s">
        <v>545</v>
      </c>
      <c r="G1081" s="28" t="s">
        <v>1671</v>
      </c>
      <c r="H1081" s="28"/>
      <c r="I1081" s="93">
        <v>0</v>
      </c>
      <c r="J1081" s="93" t="s">
        <v>1412</v>
      </c>
      <c r="K1081" s="17" t="str">
        <f t="array" ref="K1081">CONCATENATE("(",A1081,",",VLOOKUP(B1081,Núcleo!B$2:E$11,4,TRUE),",",VLOOKUP(C1081,'Tipo de Processo'!B$2:D$55,3,TRUE),",",VLOOKUP(D1081,'Termo Geral'!B$2:D$173,3,TRUE),",",VLOOKUP(E1081,'Termo Específico'!B$2:D$301,3,TRUE),",",MATCH(TRUE,Documento!B$2:B$998=F1081,0),",",IF(G1081="Complementar",0,1),",",IF(H1081="","NULL",CONCATENATE("'",H1081,"'")),",",I1081,",",IF(J1081="baixa","'BAIXA'",IF(J1081="média","'MEDIA'",IF(J1081="alta","'ALTA'","NULL"))),"),")</f>
        <v>(1080,1,48,171,228,599,1,NULL,0,'MEDIA'),</v>
      </c>
    </row>
    <row r="1082" spans="1:11" ht="30.75" customHeight="1">
      <c r="A1082" s="27">
        <v>1081</v>
      </c>
      <c r="B1082" s="37" t="s">
        <v>1003</v>
      </c>
      <c r="C1082" s="28" t="s">
        <v>7</v>
      </c>
      <c r="D1082" s="28" t="s">
        <v>68</v>
      </c>
      <c r="E1082" s="28" t="s">
        <v>238</v>
      </c>
      <c r="F1082" s="28" t="s">
        <v>390</v>
      </c>
      <c r="G1082" s="28" t="s">
        <v>1671</v>
      </c>
      <c r="H1082" s="28"/>
      <c r="I1082" s="93">
        <v>0</v>
      </c>
      <c r="J1082" s="93" t="s">
        <v>1412</v>
      </c>
      <c r="K1082" s="17" t="str">
        <f t="array" ref="K1082">CONCATENATE("(",A1082,",",VLOOKUP(B1082,Núcleo!B$2:E$11,4,TRUE),",",VLOOKUP(C1082,'Tipo de Processo'!B$2:D$55,3,TRUE),",",VLOOKUP(D1082,'Termo Geral'!B$2:D$173,3,TRUE),",",VLOOKUP(E1082,'Termo Específico'!B$2:D$301,3,TRUE),",",MATCH(TRUE,Documento!B$2:B$998=F1082,0),",",IF(G1082="Complementar",0,1),",",IF(H1082="","NULL",CONCATENATE("'",H1082,"'")),",",I1082,",",IF(J1082="baixa","'BAIXA'",IF(J1082="média","'MEDIA'",IF(J1082="alta","'ALTA'","NULL"))),"),")</f>
        <v>(1081,1,48,171,228,890,1,NULL,0,'MEDIA'),</v>
      </c>
    </row>
    <row r="1083" spans="1:11" ht="30.75" customHeight="1">
      <c r="A1083" s="27">
        <v>1082</v>
      </c>
      <c r="B1083" s="37" t="s">
        <v>1003</v>
      </c>
      <c r="C1083" s="47" t="s">
        <v>7</v>
      </c>
      <c r="D1083" s="29" t="s">
        <v>68</v>
      </c>
      <c r="E1083" s="28" t="s">
        <v>1262</v>
      </c>
      <c r="F1083" s="28" t="s">
        <v>543</v>
      </c>
      <c r="G1083" s="28" t="s">
        <v>1671</v>
      </c>
      <c r="H1083" s="28"/>
      <c r="I1083" s="93">
        <v>0</v>
      </c>
      <c r="J1083" s="93" t="s">
        <v>1412</v>
      </c>
      <c r="K1083" s="17" t="str">
        <f t="array" ref="K1083">CONCATENATE("(",A1083,",",VLOOKUP(B1083,Núcleo!B$2:E$11,4,TRUE),",",VLOOKUP(C1083,'Tipo de Processo'!B$2:D$55,3,TRUE),",",VLOOKUP(D1083,'Termo Geral'!B$2:D$173,3,TRUE),",",VLOOKUP(E1083,'Termo Específico'!B$2:D$301,3,TRUE),",",MATCH(TRUE,Documento!B$2:B$998=F1083,0),",",IF(G1083="Complementar",0,1),",",IF(H1083="","NULL",CONCATENATE("'",H1083,"'")),",",I1083,",",IF(J1083="baixa","'BAIXA'",IF(J1083="média","'MEDIA'",IF(J1083="alta","'ALTA'","NULL"))),"),")</f>
        <v>(1082,1,48,171,1,774,1,NULL,0,'MEDIA'),</v>
      </c>
    </row>
    <row r="1084" spans="1:11" ht="30.75" customHeight="1">
      <c r="A1084" s="27">
        <v>1083</v>
      </c>
      <c r="B1084" s="37" t="s">
        <v>1003</v>
      </c>
      <c r="C1084" s="29" t="s">
        <v>7</v>
      </c>
      <c r="D1084" s="28" t="s">
        <v>68</v>
      </c>
      <c r="E1084" s="28" t="s">
        <v>1262</v>
      </c>
      <c r="F1084" s="28" t="s">
        <v>465</v>
      </c>
      <c r="G1084" s="28" t="s">
        <v>1671</v>
      </c>
      <c r="H1084" s="28"/>
      <c r="I1084" s="93">
        <v>0</v>
      </c>
      <c r="J1084" s="93" t="s">
        <v>1412</v>
      </c>
      <c r="K1084" s="17" t="str">
        <f t="array" ref="K1084">CONCATENATE("(",A1084,",",VLOOKUP(B1084,Núcleo!B$2:E$11,4,TRUE),",",VLOOKUP(C1084,'Tipo de Processo'!B$2:D$55,3,TRUE),",",VLOOKUP(D1084,'Termo Geral'!B$2:D$173,3,TRUE),",",VLOOKUP(E1084,'Termo Específico'!B$2:D$301,3,TRUE),",",MATCH(TRUE,Documento!B$2:B$998=F1084,0),",",IF(G1084="Complementar",0,1),",",IF(H1084="","NULL",CONCATENATE("'",H1084,"'")),",",I1084,",",IF(J1084="baixa","'BAIXA'",IF(J1084="média","'MEDIA'",IF(J1084="alta","'ALTA'","NULL"))),"),")</f>
        <v>(1083,1,48,171,1,373,1,NULL,0,'MEDIA'),</v>
      </c>
    </row>
    <row r="1085" spans="1:11" ht="30.75" customHeight="1">
      <c r="A1085" s="27">
        <v>1084</v>
      </c>
      <c r="B1085" s="37" t="s">
        <v>1003</v>
      </c>
      <c r="C1085" s="29" t="s">
        <v>7</v>
      </c>
      <c r="D1085" s="28" t="s">
        <v>68</v>
      </c>
      <c r="E1085" s="28" t="s">
        <v>1262</v>
      </c>
      <c r="F1085" s="28" t="s">
        <v>466</v>
      </c>
      <c r="G1085" s="28" t="s">
        <v>1671</v>
      </c>
      <c r="H1085" s="28"/>
      <c r="I1085" s="93">
        <v>0</v>
      </c>
      <c r="J1085" s="93" t="s">
        <v>1412</v>
      </c>
      <c r="K1085" s="17" t="str">
        <f t="array" ref="K1085">CONCATENATE("(",A1085,",",VLOOKUP(B1085,Núcleo!B$2:E$11,4,TRUE),",",VLOOKUP(C1085,'Tipo de Processo'!B$2:D$55,3,TRUE),",",VLOOKUP(D1085,'Termo Geral'!B$2:D$173,3,TRUE),",",VLOOKUP(E1085,'Termo Específico'!B$2:D$301,3,TRUE),",",MATCH(TRUE,Documento!B$2:B$998=F1085,0),",",IF(G1085="Complementar",0,1),",",IF(H1085="","NULL",CONCATENATE("'",H1085,"'")),",",I1085,",",IF(J1085="baixa","'BAIXA'",IF(J1085="média","'MEDIA'",IF(J1085="alta","'ALTA'","NULL"))),"),")</f>
        <v>(1084,1,48,171,1,461,1,NULL,0,'MEDIA'),</v>
      </c>
    </row>
    <row r="1086" spans="1:11" ht="30.75" customHeight="1">
      <c r="A1086" s="27">
        <v>1085</v>
      </c>
      <c r="B1086" s="37" t="s">
        <v>1003</v>
      </c>
      <c r="C1086" s="28" t="s">
        <v>7</v>
      </c>
      <c r="D1086" s="28" t="s">
        <v>68</v>
      </c>
      <c r="E1086" s="28" t="s">
        <v>1262</v>
      </c>
      <c r="F1086" s="28" t="s">
        <v>467</v>
      </c>
      <c r="G1086" s="28" t="s">
        <v>1671</v>
      </c>
      <c r="H1086" s="28"/>
      <c r="I1086" s="93">
        <v>0</v>
      </c>
      <c r="J1086" s="93" t="s">
        <v>1412</v>
      </c>
      <c r="K1086" s="17" t="str">
        <f t="array" ref="K1086">CONCATENATE("(",A1086,",",VLOOKUP(B1086,Núcleo!B$2:E$11,4,TRUE),",",VLOOKUP(C1086,'Tipo de Processo'!B$2:D$55,3,TRUE),",",VLOOKUP(D1086,'Termo Geral'!B$2:D$173,3,TRUE),",",VLOOKUP(E1086,'Termo Específico'!B$2:D$301,3,TRUE),",",MATCH(TRUE,Documento!B$2:B$998=F1086,0),",",IF(G1086="Complementar",0,1),",",IF(H1086="","NULL",CONCATENATE("'",H1086,"'")),",",I1086,",",IF(J1086="baixa","'BAIXA'",IF(J1086="média","'MEDIA'",IF(J1086="alta","'ALTA'","NULL"))),"),")</f>
        <v>(1085,1,48,171,1,520,1,NULL,0,'MEDIA'),</v>
      </c>
    </row>
    <row r="1087" spans="1:11" ht="30.75" customHeight="1">
      <c r="A1087" s="27">
        <v>1086</v>
      </c>
      <c r="B1087" s="37" t="s">
        <v>1003</v>
      </c>
      <c r="C1087" s="29" t="s">
        <v>7</v>
      </c>
      <c r="D1087" s="28" t="s">
        <v>68</v>
      </c>
      <c r="E1087" s="28" t="s">
        <v>1262</v>
      </c>
      <c r="F1087" s="28" t="s">
        <v>468</v>
      </c>
      <c r="G1087" s="28" t="s">
        <v>1671</v>
      </c>
      <c r="H1087" s="28"/>
      <c r="I1087" s="93">
        <v>0</v>
      </c>
      <c r="J1087" s="93" t="s">
        <v>1412</v>
      </c>
      <c r="K1087" s="17" t="str">
        <f t="array" ref="K1087">CONCATENATE("(",A1087,",",VLOOKUP(B1087,Núcleo!B$2:E$11,4,TRUE),",",VLOOKUP(C1087,'Tipo de Processo'!B$2:D$55,3,TRUE),",",VLOOKUP(D1087,'Termo Geral'!B$2:D$173,3,TRUE),",",VLOOKUP(E1087,'Termo Específico'!B$2:D$301,3,TRUE),",",MATCH(TRUE,Documento!B$2:B$998=F1087,0),",",IF(G1087="Complementar",0,1),",",IF(H1087="","NULL",CONCATENATE("'",H1087,"'")),",",I1087,",",IF(J1087="baixa","'BAIXA'",IF(J1087="média","'MEDIA'",IF(J1087="alta","'ALTA'","NULL"))),"),")</f>
        <v>(1086,1,48,171,1,428,1,NULL,0,'MEDIA'),</v>
      </c>
    </row>
    <row r="1088" spans="1:11" ht="30.75" customHeight="1">
      <c r="A1088" s="27">
        <v>1087</v>
      </c>
      <c r="B1088" s="37" t="s">
        <v>1003</v>
      </c>
      <c r="C1088" s="29" t="s">
        <v>7</v>
      </c>
      <c r="D1088" s="28" t="s">
        <v>68</v>
      </c>
      <c r="E1088" s="28" t="s">
        <v>1262</v>
      </c>
      <c r="F1088" s="28" t="s">
        <v>470</v>
      </c>
      <c r="G1088" s="28" t="s">
        <v>1671</v>
      </c>
      <c r="H1088" s="28"/>
      <c r="I1088" s="93">
        <v>0</v>
      </c>
      <c r="J1088" s="93" t="s">
        <v>1412</v>
      </c>
      <c r="K1088" s="17" t="str">
        <f t="array" ref="K1088">CONCATENATE("(",A1088,",",VLOOKUP(B1088,Núcleo!B$2:E$11,4,TRUE),",",VLOOKUP(C1088,'Tipo de Processo'!B$2:D$55,3,TRUE),",",VLOOKUP(D1088,'Termo Geral'!B$2:D$173,3,TRUE),",",VLOOKUP(E1088,'Termo Específico'!B$2:D$301,3,TRUE),",",MATCH(TRUE,Documento!B$2:B$998=F1088,0),",",IF(G1088="Complementar",0,1),",",IF(H1088="","NULL",CONCATENATE("'",H1088,"'")),",",I1088,",",IF(J1088="baixa","'BAIXA'",IF(J1088="média","'MEDIA'",IF(J1088="alta","'ALTA'","NULL"))),"),")</f>
        <v>(1087,1,48,171,1,499,1,NULL,0,'MEDIA'),</v>
      </c>
    </row>
    <row r="1089" spans="1:11" ht="30.75" customHeight="1">
      <c r="A1089" s="27">
        <v>1088</v>
      </c>
      <c r="B1089" s="37" t="s">
        <v>1003</v>
      </c>
      <c r="C1089" s="29" t="s">
        <v>7</v>
      </c>
      <c r="D1089" s="28" t="s">
        <v>68</v>
      </c>
      <c r="E1089" s="28" t="s">
        <v>1262</v>
      </c>
      <c r="F1089" s="28" t="s">
        <v>469</v>
      </c>
      <c r="G1089" s="28" t="s">
        <v>1671</v>
      </c>
      <c r="H1089" s="28"/>
      <c r="I1089" s="93">
        <v>0</v>
      </c>
      <c r="J1089" s="93" t="s">
        <v>1412</v>
      </c>
      <c r="K1089" s="17" t="str">
        <f t="array" ref="K1089">CONCATENATE("(",A1089,",",VLOOKUP(B1089,Núcleo!B$2:E$11,4,TRUE),",",VLOOKUP(C1089,'Tipo de Processo'!B$2:D$55,3,TRUE),",",VLOOKUP(D1089,'Termo Geral'!B$2:D$173,3,TRUE),",",VLOOKUP(E1089,'Termo Específico'!B$2:D$301,3,TRUE),",",MATCH(TRUE,Documento!B$2:B$998=F1089,0),",",IF(G1089="Complementar",0,1),",",IF(H1089="","NULL",CONCATENATE("'",H1089,"'")),",",I1089,",",IF(J1089="baixa","'BAIXA'",IF(J1089="média","'MEDIA'",IF(J1089="alta","'ALTA'","NULL"))),"),")</f>
        <v>(1088,1,48,171,1,495,1,NULL,0,'MEDIA'),</v>
      </c>
    </row>
    <row r="1090" spans="1:11" ht="30.75" customHeight="1">
      <c r="A1090" s="27">
        <v>1089</v>
      </c>
      <c r="B1090" s="37" t="s">
        <v>1003</v>
      </c>
      <c r="C1090" s="28" t="s">
        <v>7</v>
      </c>
      <c r="D1090" s="28" t="s">
        <v>68</v>
      </c>
      <c r="E1090" s="28" t="s">
        <v>1262</v>
      </c>
      <c r="F1090" s="28" t="s">
        <v>490</v>
      </c>
      <c r="G1090" s="28" t="s">
        <v>1671</v>
      </c>
      <c r="H1090" s="28"/>
      <c r="I1090" s="93">
        <v>0</v>
      </c>
      <c r="J1090" s="93" t="s">
        <v>1412</v>
      </c>
      <c r="K1090" s="17" t="str">
        <f t="array" ref="K1090">CONCATENATE("(",A1090,",",VLOOKUP(B1090,Núcleo!B$2:E$11,4,TRUE),",",VLOOKUP(C1090,'Tipo de Processo'!B$2:D$55,3,TRUE),",",VLOOKUP(D1090,'Termo Geral'!B$2:D$173,3,TRUE),",",VLOOKUP(E1090,'Termo Específico'!B$2:D$301,3,TRUE),",",MATCH(TRUE,Documento!B$2:B$998=F1090,0),",",IF(G1090="Complementar",0,1),",",IF(H1090="","NULL",CONCATENATE("'",H1090,"'")),",",I1090,",",IF(J1090="baixa","'BAIXA'",IF(J1090="média","'MEDIA'",IF(J1090="alta","'ALTA'","NULL"))),"),")</f>
        <v>(1089,1,48,171,1,306,1,NULL,0,'MEDIA'),</v>
      </c>
    </row>
    <row r="1091" spans="1:11" ht="30.75" customHeight="1">
      <c r="A1091" s="27">
        <v>1090</v>
      </c>
      <c r="B1091" s="37" t="s">
        <v>1003</v>
      </c>
      <c r="C1091" s="28" t="s">
        <v>7</v>
      </c>
      <c r="D1091" s="28" t="s">
        <v>68</v>
      </c>
      <c r="E1091" s="28" t="s">
        <v>1262</v>
      </c>
      <c r="F1091" s="29" t="s">
        <v>557</v>
      </c>
      <c r="G1091" s="28" t="s">
        <v>1671</v>
      </c>
      <c r="H1091" s="28"/>
      <c r="I1091" s="93">
        <v>0</v>
      </c>
      <c r="J1091" s="93" t="s">
        <v>1412</v>
      </c>
      <c r="K1091" s="17" t="str">
        <f t="array" ref="K1091">CONCATENATE("(",A1091,",",VLOOKUP(B1091,Núcleo!B$2:E$11,4,TRUE),",",VLOOKUP(C1091,'Tipo de Processo'!B$2:D$55,3,TRUE),",",VLOOKUP(D1091,'Termo Geral'!B$2:D$173,3,TRUE),",",VLOOKUP(E1091,'Termo Específico'!B$2:D$301,3,TRUE),",",MATCH(TRUE,Documento!B$2:B$998=F1091,0),",",IF(G1091="Complementar",0,1),",",IF(H1091="","NULL",CONCATENATE("'",H1091,"'")),",",I1091,",",IF(J1091="baixa","'BAIXA'",IF(J1091="média","'MEDIA'",IF(J1091="alta","'ALTA'","NULL"))),"),")</f>
        <v>(1090,1,48,171,1,598,1,NULL,0,'MEDIA'),</v>
      </c>
    </row>
    <row r="1092" spans="1:11" ht="30.75" customHeight="1">
      <c r="A1092" s="27">
        <v>1091</v>
      </c>
      <c r="B1092" s="37" t="s">
        <v>1003</v>
      </c>
      <c r="C1092" s="29" t="s">
        <v>7</v>
      </c>
      <c r="D1092" s="28" t="s">
        <v>68</v>
      </c>
      <c r="E1092" s="28" t="s">
        <v>1262</v>
      </c>
      <c r="F1092" s="28" t="s">
        <v>390</v>
      </c>
      <c r="G1092" s="28" t="s">
        <v>1671</v>
      </c>
      <c r="H1092" s="28"/>
      <c r="I1092" s="93">
        <v>0</v>
      </c>
      <c r="J1092" s="93" t="s">
        <v>1412</v>
      </c>
      <c r="K1092" s="17" t="str">
        <f t="array" ref="K1092">CONCATENATE("(",A1092,",",VLOOKUP(B1092,Núcleo!B$2:E$11,4,TRUE),",",VLOOKUP(C1092,'Tipo de Processo'!B$2:D$55,3,TRUE),",",VLOOKUP(D1092,'Termo Geral'!B$2:D$173,3,TRUE),",",VLOOKUP(E1092,'Termo Específico'!B$2:D$301,3,TRUE),",",MATCH(TRUE,Documento!B$2:B$998=F1092,0),",",IF(G1092="Complementar",0,1),",",IF(H1092="","NULL",CONCATENATE("'",H1092,"'")),",",I1092,",",IF(J1092="baixa","'BAIXA'",IF(J1092="média","'MEDIA'",IF(J1092="alta","'ALTA'","NULL"))),"),")</f>
        <v>(1091,1,48,171,1,890,1,NULL,0,'MEDIA'),</v>
      </c>
    </row>
    <row r="1093" spans="1:11" ht="30.75" customHeight="1">
      <c r="A1093" s="27">
        <v>1092</v>
      </c>
      <c r="B1093" s="37" t="s">
        <v>1003</v>
      </c>
      <c r="C1093" s="29" t="s">
        <v>7</v>
      </c>
      <c r="D1093" s="28" t="s">
        <v>68</v>
      </c>
      <c r="E1093" s="28" t="s">
        <v>1263</v>
      </c>
      <c r="F1093" s="28" t="s">
        <v>543</v>
      </c>
      <c r="G1093" s="28" t="s">
        <v>1671</v>
      </c>
      <c r="H1093" s="28"/>
      <c r="I1093" s="93">
        <v>0</v>
      </c>
      <c r="J1093" s="93" t="s">
        <v>1412</v>
      </c>
      <c r="K1093" s="17" t="str">
        <f t="array" ref="K1093">CONCATENATE("(",A1093,",",VLOOKUP(B1093,Núcleo!B$2:E$11,4,TRUE),",",VLOOKUP(C1093,'Tipo de Processo'!B$2:D$55,3,TRUE),",",VLOOKUP(D1093,'Termo Geral'!B$2:D$173,3,TRUE),",",VLOOKUP(E1093,'Termo Específico'!B$2:D$301,3,TRUE),",",MATCH(TRUE,Documento!B$2:B$998=F1093,0),",",IF(G1093="Complementar",0,1),",",IF(H1093="","NULL",CONCATENATE("'",H1093,"'")),",",I1093,",",IF(J1093="baixa","'BAIXA'",IF(J1093="média","'MEDIA'",IF(J1093="alta","'ALTA'","NULL"))),"),")</f>
        <v>(1092,1,48,171,4,774,1,NULL,0,'MEDIA'),</v>
      </c>
    </row>
    <row r="1094" spans="1:11" ht="30.75" customHeight="1">
      <c r="A1094" s="27">
        <v>1093</v>
      </c>
      <c r="B1094" s="37" t="s">
        <v>1003</v>
      </c>
      <c r="C1094" s="29" t="s">
        <v>7</v>
      </c>
      <c r="D1094" s="28" t="s">
        <v>68</v>
      </c>
      <c r="E1094" s="28" t="s">
        <v>1263</v>
      </c>
      <c r="F1094" s="28" t="s">
        <v>494</v>
      </c>
      <c r="G1094" s="28" t="s">
        <v>1671</v>
      </c>
      <c r="H1094" s="28"/>
      <c r="I1094" s="93">
        <v>0</v>
      </c>
      <c r="J1094" s="93" t="s">
        <v>1412</v>
      </c>
      <c r="K1094" s="17" t="str">
        <f t="array" ref="K1094">CONCATENATE("(",A1094,",",VLOOKUP(B1094,Núcleo!B$2:E$11,4,TRUE),",",VLOOKUP(C1094,'Tipo de Processo'!B$2:D$55,3,TRUE),",",VLOOKUP(D1094,'Termo Geral'!B$2:D$173,3,TRUE),",",VLOOKUP(E1094,'Termo Específico'!B$2:D$301,3,TRUE),",",MATCH(TRUE,Documento!B$2:B$998=F1094,0),",",IF(G1094="Complementar",0,1),",",IF(H1094="","NULL",CONCATENATE("'",H1094,"'")),",",I1094,",",IF(J1094="baixa","'BAIXA'",IF(J1094="média","'MEDIA'",IF(J1094="alta","'ALTA'","NULL"))),"),")</f>
        <v>(1093,1,48,171,4,380,1,NULL,0,'MEDIA'),</v>
      </c>
    </row>
    <row r="1095" spans="1:11" ht="30.75" customHeight="1">
      <c r="A1095" s="27">
        <v>1094</v>
      </c>
      <c r="B1095" s="37" t="s">
        <v>1003</v>
      </c>
      <c r="C1095" s="28" t="s">
        <v>7</v>
      </c>
      <c r="D1095" s="28" t="s">
        <v>68</v>
      </c>
      <c r="E1095" s="28" t="s">
        <v>1263</v>
      </c>
      <c r="F1095" s="28" t="s">
        <v>495</v>
      </c>
      <c r="G1095" s="28" t="s">
        <v>1671</v>
      </c>
      <c r="H1095" s="28"/>
      <c r="I1095" s="93">
        <v>0</v>
      </c>
      <c r="J1095" s="93" t="s">
        <v>1412</v>
      </c>
      <c r="K1095" s="17" t="str">
        <f t="array" ref="K1095">CONCATENATE("(",A1095,",",VLOOKUP(B1095,Núcleo!B$2:E$11,4,TRUE),",",VLOOKUP(C1095,'Tipo de Processo'!B$2:D$55,3,TRUE),",",VLOOKUP(D1095,'Termo Geral'!B$2:D$173,3,TRUE),",",VLOOKUP(E1095,'Termo Específico'!B$2:D$301,3,TRUE),",",MATCH(TRUE,Documento!B$2:B$998=F1095,0),",",IF(G1095="Complementar",0,1),",",IF(H1095="","NULL",CONCATENATE("'",H1095,"'")),",",I1095,",",IF(J1095="baixa","'BAIXA'",IF(J1095="média","'MEDIA'",IF(J1095="alta","'ALTA'","NULL"))),"),")</f>
        <v>(1094,1,48,171,4,518,1,NULL,0,'MEDIA'),</v>
      </c>
    </row>
    <row r="1096" spans="1:11" ht="30.75" customHeight="1">
      <c r="A1096" s="27">
        <v>1095</v>
      </c>
      <c r="B1096" s="37" t="s">
        <v>1003</v>
      </c>
      <c r="C1096" s="29" t="s">
        <v>7</v>
      </c>
      <c r="D1096" s="28" t="s">
        <v>68</v>
      </c>
      <c r="E1096" s="28" t="s">
        <v>1263</v>
      </c>
      <c r="F1096" s="29" t="s">
        <v>499</v>
      </c>
      <c r="G1096" s="28" t="s">
        <v>1671</v>
      </c>
      <c r="H1096" s="28"/>
      <c r="I1096" s="93">
        <v>0</v>
      </c>
      <c r="J1096" s="93" t="s">
        <v>1412</v>
      </c>
      <c r="K1096" s="17" t="str">
        <f t="array" ref="K1096">CONCATENATE("(",A1096,",",VLOOKUP(B1096,Núcleo!B$2:E$11,4,TRUE),",",VLOOKUP(C1096,'Tipo de Processo'!B$2:D$55,3,TRUE),",",VLOOKUP(D1096,'Termo Geral'!B$2:D$173,3,TRUE),",",VLOOKUP(E1096,'Termo Específico'!B$2:D$301,3,TRUE),",",MATCH(TRUE,Documento!B$2:B$998=F1096,0),",",IF(G1096="Complementar",0,1),",",IF(H1096="","NULL",CONCATENATE("'",H1096,"'")),",",I1096,",",IF(J1096="baixa","'BAIXA'",IF(J1096="média","'MEDIA'",IF(J1096="alta","'ALTA'","NULL"))),"),")</f>
        <v>(1095,1,48,171,4,478,1,NULL,0,'MEDIA'),</v>
      </c>
    </row>
    <row r="1097" spans="1:11" ht="30.75" customHeight="1">
      <c r="A1097" s="27">
        <v>1096</v>
      </c>
      <c r="B1097" s="37" t="s">
        <v>1003</v>
      </c>
      <c r="C1097" s="29" t="s">
        <v>7</v>
      </c>
      <c r="D1097" s="28" t="s">
        <v>68</v>
      </c>
      <c r="E1097" s="28" t="s">
        <v>1263</v>
      </c>
      <c r="F1097" s="29" t="s">
        <v>500</v>
      </c>
      <c r="G1097" s="28" t="s">
        <v>1671</v>
      </c>
      <c r="H1097" s="28"/>
      <c r="I1097" s="93">
        <v>0</v>
      </c>
      <c r="J1097" s="93" t="s">
        <v>1412</v>
      </c>
      <c r="K1097" s="17" t="str">
        <f t="array" ref="K1097">CONCATENATE("(",A1097,",",VLOOKUP(B1097,Núcleo!B$2:E$11,4,TRUE),",",VLOOKUP(C1097,'Tipo de Processo'!B$2:D$55,3,TRUE),",",VLOOKUP(D1097,'Termo Geral'!B$2:D$173,3,TRUE),",",VLOOKUP(E1097,'Termo Específico'!B$2:D$301,3,TRUE),",",MATCH(TRUE,Documento!B$2:B$998=F1097,0),",",IF(G1097="Complementar",0,1),",",IF(H1097="","NULL",CONCATENATE("'",H1097,"'")),",",I1097,",",IF(J1097="baixa","'BAIXA'",IF(J1097="média","'MEDIA'",IF(J1097="alta","'ALTA'","NULL"))),"),")</f>
        <v>(1096,1,48,171,4,590,1,NULL,0,'MEDIA'),</v>
      </c>
    </row>
    <row r="1098" spans="1:11" ht="30.75" customHeight="1">
      <c r="A1098" s="27">
        <v>1097</v>
      </c>
      <c r="B1098" s="37" t="s">
        <v>1003</v>
      </c>
      <c r="C1098" s="29" t="s">
        <v>7</v>
      </c>
      <c r="D1098" s="28" t="s">
        <v>68</v>
      </c>
      <c r="E1098" s="28" t="s">
        <v>1263</v>
      </c>
      <c r="F1098" s="29" t="s">
        <v>468</v>
      </c>
      <c r="G1098" s="28" t="s">
        <v>1671</v>
      </c>
      <c r="H1098" s="28"/>
      <c r="I1098" s="93">
        <v>0</v>
      </c>
      <c r="J1098" s="93" t="s">
        <v>1412</v>
      </c>
      <c r="K1098" s="17" t="str">
        <f t="array" ref="K1098">CONCATENATE("(",A1098,",",VLOOKUP(B1098,Núcleo!B$2:E$11,4,TRUE),",",VLOOKUP(C1098,'Tipo de Processo'!B$2:D$55,3,TRUE),",",VLOOKUP(D1098,'Termo Geral'!B$2:D$173,3,TRUE),",",VLOOKUP(E1098,'Termo Específico'!B$2:D$301,3,TRUE),",",MATCH(TRUE,Documento!B$2:B$998=F1098,0),",",IF(G1098="Complementar",0,1),",",IF(H1098="","NULL",CONCATENATE("'",H1098,"'")),",",I1098,",",IF(J1098="baixa","'BAIXA'",IF(J1098="média","'MEDIA'",IF(J1098="alta","'ALTA'","NULL"))),"),")</f>
        <v>(1097,1,48,171,4,428,1,NULL,0,'MEDIA'),</v>
      </c>
    </row>
    <row r="1099" spans="1:11" ht="30.75" customHeight="1">
      <c r="A1099" s="27">
        <v>1098</v>
      </c>
      <c r="B1099" s="37" t="s">
        <v>1003</v>
      </c>
      <c r="C1099" s="28" t="s">
        <v>7</v>
      </c>
      <c r="D1099" s="28" t="s">
        <v>68</v>
      </c>
      <c r="E1099" s="28" t="s">
        <v>1263</v>
      </c>
      <c r="F1099" s="29" t="s">
        <v>469</v>
      </c>
      <c r="G1099" s="28" t="s">
        <v>1671</v>
      </c>
      <c r="H1099" s="28"/>
      <c r="I1099" s="93">
        <v>0</v>
      </c>
      <c r="J1099" s="93" t="s">
        <v>1412</v>
      </c>
      <c r="K1099" s="17" t="str">
        <f t="array" ref="K1099">CONCATENATE("(",A1099,",",VLOOKUP(B1099,Núcleo!B$2:E$11,4,TRUE),",",VLOOKUP(C1099,'Tipo de Processo'!B$2:D$55,3,TRUE),",",VLOOKUP(D1099,'Termo Geral'!B$2:D$173,3,TRUE),",",VLOOKUP(E1099,'Termo Específico'!B$2:D$301,3,TRUE),",",MATCH(TRUE,Documento!B$2:B$998=F1099,0),",",IF(G1099="Complementar",0,1),",",IF(H1099="","NULL",CONCATENATE("'",H1099,"'")),",",I1099,",",IF(J1099="baixa","'BAIXA'",IF(J1099="média","'MEDIA'",IF(J1099="alta","'ALTA'","NULL"))),"),")</f>
        <v>(1098,1,48,171,4,495,1,NULL,0,'MEDIA'),</v>
      </c>
    </row>
    <row r="1100" spans="1:11" ht="30.75" customHeight="1">
      <c r="A1100" s="27">
        <v>1099</v>
      </c>
      <c r="B1100" s="37" t="s">
        <v>1003</v>
      </c>
      <c r="C1100" s="29" t="s">
        <v>7</v>
      </c>
      <c r="D1100" s="28" t="s">
        <v>68</v>
      </c>
      <c r="E1100" s="28" t="s">
        <v>1263</v>
      </c>
      <c r="F1100" s="29" t="s">
        <v>502</v>
      </c>
      <c r="G1100" s="28" t="s">
        <v>1671</v>
      </c>
      <c r="H1100" s="28"/>
      <c r="I1100" s="93">
        <v>0</v>
      </c>
      <c r="J1100" s="93" t="s">
        <v>1412</v>
      </c>
      <c r="K1100" s="17" t="str">
        <f t="array" ref="K1100">CONCATENATE("(",A1100,",",VLOOKUP(B1100,Núcleo!B$2:E$11,4,TRUE),",",VLOOKUP(C1100,'Tipo de Processo'!B$2:D$55,3,TRUE),",",VLOOKUP(D1100,'Termo Geral'!B$2:D$173,3,TRUE),",",VLOOKUP(E1100,'Termo Específico'!B$2:D$301,3,TRUE),",",MATCH(TRUE,Documento!B$2:B$998=F1100,0),",",IF(G1100="Complementar",0,1),",",IF(H1100="","NULL",CONCATENATE("'",H1100,"'")),",",I1100,",",IF(J1100="baixa","'BAIXA'",IF(J1100="média","'MEDIA'",IF(J1100="alta","'ALTA'","NULL"))),"),")</f>
        <v>(1099,1,48,171,4,475,1,NULL,0,'MEDIA'),</v>
      </c>
    </row>
    <row r="1101" spans="1:11" ht="30.75" customHeight="1">
      <c r="A1101" s="27">
        <v>1100</v>
      </c>
      <c r="B1101" s="37" t="s">
        <v>1003</v>
      </c>
      <c r="C1101" s="29" t="s">
        <v>7</v>
      </c>
      <c r="D1101" s="29" t="s">
        <v>68</v>
      </c>
      <c r="E1101" s="29" t="s">
        <v>1263</v>
      </c>
      <c r="F1101" s="28" t="s">
        <v>561</v>
      </c>
      <c r="G1101" s="28" t="s">
        <v>1671</v>
      </c>
      <c r="H1101" s="28"/>
      <c r="I1101" s="93">
        <v>0</v>
      </c>
      <c r="J1101" s="93" t="s">
        <v>1412</v>
      </c>
      <c r="K1101" s="17" t="str">
        <f t="array" ref="K1101">CONCATENATE("(",A1101,",",VLOOKUP(B1101,Núcleo!B$2:E$11,4,TRUE),",",VLOOKUP(C1101,'Tipo de Processo'!B$2:D$55,3,TRUE),",",VLOOKUP(D1101,'Termo Geral'!B$2:D$173,3,TRUE),",",VLOOKUP(E1101,'Termo Específico'!B$2:D$301,3,TRUE),",",MATCH(TRUE,Documento!B$2:B$998=F1101,0),",",IF(G1101="Complementar",0,1),",",IF(H1101="","NULL",CONCATENATE("'",H1101,"'")),",",I1101,",",IF(J1101="baixa","'BAIXA'",IF(J1101="média","'MEDIA'",IF(J1101="alta","'ALTA'","NULL"))),"),")</f>
        <v>(1100,1,48,171,4,370,1,NULL,0,'MEDIA'),</v>
      </c>
    </row>
    <row r="1102" spans="1:11" ht="30.75" customHeight="1">
      <c r="A1102" s="27">
        <v>1101</v>
      </c>
      <c r="B1102" s="37" t="s">
        <v>1003</v>
      </c>
      <c r="C1102" s="29" t="s">
        <v>7</v>
      </c>
      <c r="D1102" s="29" t="s">
        <v>68</v>
      </c>
      <c r="E1102" s="29" t="s">
        <v>1263</v>
      </c>
      <c r="F1102" s="28" t="s">
        <v>505</v>
      </c>
      <c r="G1102" s="28" t="s">
        <v>1671</v>
      </c>
      <c r="H1102" s="28"/>
      <c r="I1102" s="93">
        <v>0</v>
      </c>
      <c r="J1102" s="93" t="s">
        <v>1412</v>
      </c>
      <c r="K1102" s="17" t="str">
        <f t="array" ref="K1102">CONCATENATE("(",A1102,",",VLOOKUP(B1102,Núcleo!B$2:E$11,4,TRUE),",",VLOOKUP(C1102,'Tipo de Processo'!B$2:D$55,3,TRUE),",",VLOOKUP(D1102,'Termo Geral'!B$2:D$173,3,TRUE),",",VLOOKUP(E1102,'Termo Específico'!B$2:D$301,3,TRUE),",",MATCH(TRUE,Documento!B$2:B$998=F1102,0),",",IF(G1102="Complementar",0,1),",",IF(H1102="","NULL",CONCATENATE("'",H1102,"'")),",",I1102,",",IF(J1102="baixa","'BAIXA'",IF(J1102="média","'MEDIA'",IF(J1102="alta","'ALTA'","NULL"))),"),")</f>
        <v>(1101,1,48,171,4,303,1,NULL,0,'MEDIA'),</v>
      </c>
    </row>
    <row r="1103" spans="1:11" ht="30.75" customHeight="1">
      <c r="A1103" s="27">
        <v>1102</v>
      </c>
      <c r="B1103" s="37" t="s">
        <v>1003</v>
      </c>
      <c r="C1103" s="29" t="s">
        <v>7</v>
      </c>
      <c r="D1103" s="29" t="s">
        <v>68</v>
      </c>
      <c r="E1103" s="29" t="s">
        <v>1263</v>
      </c>
      <c r="F1103" s="28" t="s">
        <v>506</v>
      </c>
      <c r="G1103" s="28" t="s">
        <v>1671</v>
      </c>
      <c r="H1103" s="28"/>
      <c r="I1103" s="93">
        <v>0</v>
      </c>
      <c r="J1103" s="93" t="s">
        <v>1412</v>
      </c>
      <c r="K1103" s="17" t="str">
        <f t="array" ref="K1103">CONCATENATE("(",A1103,",",VLOOKUP(B1103,Núcleo!B$2:E$11,4,TRUE),",",VLOOKUP(C1103,'Tipo de Processo'!B$2:D$55,3,TRUE),",",VLOOKUP(D1103,'Termo Geral'!B$2:D$173,3,TRUE),",",VLOOKUP(E1103,'Termo Específico'!B$2:D$301,3,TRUE),",",MATCH(TRUE,Documento!B$2:B$998=F1103,0),",",IF(G1103="Complementar",0,1),",",IF(H1103="","NULL",CONCATENATE("'",H1103,"'")),",",I1103,",",IF(J1103="baixa","'BAIXA'",IF(J1103="média","'MEDIA'",IF(J1103="alta","'ALTA'","NULL"))),"),")</f>
        <v>(1102,1,48,171,4,423,1,NULL,0,'MEDIA'),</v>
      </c>
    </row>
    <row r="1104" spans="1:11" ht="30.75" customHeight="1">
      <c r="A1104" s="27">
        <v>1103</v>
      </c>
      <c r="B1104" s="37" t="s">
        <v>1003</v>
      </c>
      <c r="C1104" s="29" t="s">
        <v>7</v>
      </c>
      <c r="D1104" s="29" t="s">
        <v>68</v>
      </c>
      <c r="E1104" s="29" t="s">
        <v>1263</v>
      </c>
      <c r="F1104" s="28" t="s">
        <v>507</v>
      </c>
      <c r="G1104" s="28" t="s">
        <v>1671</v>
      </c>
      <c r="H1104" s="28"/>
      <c r="I1104" s="93">
        <v>0</v>
      </c>
      <c r="J1104" s="93" t="s">
        <v>1412</v>
      </c>
      <c r="K1104" s="17" t="str">
        <f t="array" ref="K1104">CONCATENATE("(",A1104,",",VLOOKUP(B1104,Núcleo!B$2:E$11,4,TRUE),",",VLOOKUP(C1104,'Tipo de Processo'!B$2:D$55,3,TRUE),",",VLOOKUP(D1104,'Termo Geral'!B$2:D$173,3,TRUE),",",VLOOKUP(E1104,'Termo Específico'!B$2:D$301,3,TRUE),",",MATCH(TRUE,Documento!B$2:B$998=F1104,0),",",IF(G1104="Complementar",0,1),",",IF(H1104="","NULL",CONCATENATE("'",H1104,"'")),",",I1104,",",IF(J1104="baixa","'BAIXA'",IF(J1104="média","'MEDIA'",IF(J1104="alta","'ALTA'","NULL"))),"),")</f>
        <v>(1103,1,48,171,4,497,1,NULL,0,'MEDIA'),</v>
      </c>
    </row>
    <row r="1105" spans="1:11" ht="30.75" customHeight="1">
      <c r="A1105" s="27">
        <v>1104</v>
      </c>
      <c r="B1105" s="37" t="s">
        <v>1003</v>
      </c>
      <c r="C1105" s="29" t="s">
        <v>7</v>
      </c>
      <c r="D1105" s="29" t="s">
        <v>68</v>
      </c>
      <c r="E1105" s="29" t="s">
        <v>1263</v>
      </c>
      <c r="F1105" s="28" t="s">
        <v>508</v>
      </c>
      <c r="G1105" s="28" t="s">
        <v>1671</v>
      </c>
      <c r="H1105" s="28"/>
      <c r="I1105" s="93">
        <v>0</v>
      </c>
      <c r="J1105" s="93" t="s">
        <v>1412</v>
      </c>
      <c r="K1105" s="17" t="str">
        <f t="array" ref="K1105">CONCATENATE("(",A1105,",",VLOOKUP(B1105,Núcleo!B$2:E$11,4,TRUE),",",VLOOKUP(C1105,'Tipo de Processo'!B$2:D$55,3,TRUE),",",VLOOKUP(D1105,'Termo Geral'!B$2:D$173,3,TRUE),",",VLOOKUP(E1105,'Termo Específico'!B$2:D$301,3,TRUE),",",MATCH(TRUE,Documento!B$2:B$998=F1105,0),",",IF(G1105="Complementar",0,1),",",IF(H1105="","NULL",CONCATENATE("'",H1105,"'")),",",I1105,",",IF(J1105="baixa","'BAIXA'",IF(J1105="média","'MEDIA'",IF(J1105="alta","'ALTA'","NULL"))),"),")</f>
        <v>(1104,1,48,171,4,481,1,NULL,0,'MEDIA'),</v>
      </c>
    </row>
    <row r="1106" spans="1:11" ht="30.75" customHeight="1">
      <c r="A1106" s="27">
        <v>1105</v>
      </c>
      <c r="B1106" s="37" t="s">
        <v>1003</v>
      </c>
      <c r="C1106" s="29" t="s">
        <v>7</v>
      </c>
      <c r="D1106" s="29" t="s">
        <v>68</v>
      </c>
      <c r="E1106" s="29" t="s">
        <v>1263</v>
      </c>
      <c r="F1106" s="28" t="s">
        <v>509</v>
      </c>
      <c r="G1106" s="28" t="s">
        <v>1671</v>
      </c>
      <c r="H1106" s="28"/>
      <c r="I1106" s="93">
        <v>0</v>
      </c>
      <c r="J1106" s="93" t="s">
        <v>1412</v>
      </c>
      <c r="K1106" s="17" t="str">
        <f t="array" ref="K1106">CONCATENATE("(",A1106,",",VLOOKUP(B1106,Núcleo!B$2:E$11,4,TRUE),",",VLOOKUP(C1106,'Tipo de Processo'!B$2:D$55,3,TRUE),",",VLOOKUP(D1106,'Termo Geral'!B$2:D$173,3,TRUE),",",VLOOKUP(E1106,'Termo Específico'!B$2:D$301,3,TRUE),",",MATCH(TRUE,Documento!B$2:B$998=F1106,0),",",IF(G1106="Complementar",0,1),",",IF(H1106="","NULL",CONCATENATE("'",H1106,"'")),",",I1106,",",IF(J1106="baixa","'BAIXA'",IF(J1106="média","'MEDIA'",IF(J1106="alta","'ALTA'","NULL"))),"),")</f>
        <v>(1105,1,48,171,4,477,1,NULL,0,'MEDIA'),</v>
      </c>
    </row>
    <row r="1107" spans="1:11" ht="30.75" customHeight="1">
      <c r="A1107" s="27">
        <v>1106</v>
      </c>
      <c r="B1107" s="37" t="s">
        <v>1003</v>
      </c>
      <c r="C1107" s="29" t="s">
        <v>7</v>
      </c>
      <c r="D1107" s="29" t="s">
        <v>68</v>
      </c>
      <c r="E1107" s="29" t="s">
        <v>1263</v>
      </c>
      <c r="F1107" s="28" t="s">
        <v>557</v>
      </c>
      <c r="G1107" s="28" t="s">
        <v>1671</v>
      </c>
      <c r="H1107" s="28"/>
      <c r="I1107" s="93">
        <v>0</v>
      </c>
      <c r="J1107" s="93" t="s">
        <v>1412</v>
      </c>
      <c r="K1107" s="17" t="str">
        <f t="array" ref="K1107">CONCATENATE("(",A1107,",",VLOOKUP(B1107,Núcleo!B$2:E$11,4,TRUE),",",VLOOKUP(C1107,'Tipo de Processo'!B$2:D$55,3,TRUE),",",VLOOKUP(D1107,'Termo Geral'!B$2:D$173,3,TRUE),",",VLOOKUP(E1107,'Termo Específico'!B$2:D$301,3,TRUE),",",MATCH(TRUE,Documento!B$2:B$998=F1107,0),",",IF(G1107="Complementar",0,1),",",IF(H1107="","NULL",CONCATENATE("'",H1107,"'")),",",I1107,",",IF(J1107="baixa","'BAIXA'",IF(J1107="média","'MEDIA'",IF(J1107="alta","'ALTA'","NULL"))),"),")</f>
        <v>(1106,1,48,171,4,598,1,NULL,0,'MEDIA'),</v>
      </c>
    </row>
    <row r="1108" spans="1:11" ht="30.75" customHeight="1">
      <c r="A1108" s="27">
        <v>1107</v>
      </c>
      <c r="B1108" s="37" t="s">
        <v>1003</v>
      </c>
      <c r="C1108" s="29" t="s">
        <v>7</v>
      </c>
      <c r="D1108" s="28" t="s">
        <v>68</v>
      </c>
      <c r="E1108" s="28" t="s">
        <v>1263</v>
      </c>
      <c r="F1108" s="28" t="s">
        <v>390</v>
      </c>
      <c r="G1108" s="28" t="s">
        <v>1671</v>
      </c>
      <c r="H1108" s="28"/>
      <c r="I1108" s="93">
        <v>0</v>
      </c>
      <c r="J1108" s="93" t="s">
        <v>1412</v>
      </c>
      <c r="K1108" s="17" t="str">
        <f t="array" ref="K1108">CONCATENATE("(",A1108,",",VLOOKUP(B1108,Núcleo!B$2:E$11,4,TRUE),",",VLOOKUP(C1108,'Tipo de Processo'!B$2:D$55,3,TRUE),",",VLOOKUP(D1108,'Termo Geral'!B$2:D$173,3,TRUE),",",VLOOKUP(E1108,'Termo Específico'!B$2:D$301,3,TRUE),",",MATCH(TRUE,Documento!B$2:B$998=F1108,0),",",IF(G1108="Complementar",0,1),",",IF(H1108="","NULL",CONCATENATE("'",H1108,"'")),",",I1108,",",IF(J1108="baixa","'BAIXA'",IF(J1108="média","'MEDIA'",IF(J1108="alta","'ALTA'","NULL"))),"),")</f>
        <v>(1107,1,48,171,4,890,1,NULL,0,'MEDIA'),</v>
      </c>
    </row>
    <row r="1109" spans="1:11" ht="30.75" customHeight="1">
      <c r="A1109" s="27">
        <v>1108</v>
      </c>
      <c r="B1109" s="37" t="s">
        <v>1003</v>
      </c>
      <c r="C1109" s="29" t="s">
        <v>7</v>
      </c>
      <c r="D1109" s="28" t="s">
        <v>68</v>
      </c>
      <c r="E1109" s="28" t="s">
        <v>1264</v>
      </c>
      <c r="F1109" s="29" t="s">
        <v>543</v>
      </c>
      <c r="G1109" s="28" t="s">
        <v>1671</v>
      </c>
      <c r="H1109" s="28"/>
      <c r="I1109" s="93">
        <v>0</v>
      </c>
      <c r="J1109" s="93" t="s">
        <v>1412</v>
      </c>
      <c r="K1109" s="17" t="str">
        <f t="array" ref="K1109">CONCATENATE("(",A1109,",",VLOOKUP(B1109,Núcleo!B$2:E$11,4,TRUE),",",VLOOKUP(C1109,'Tipo de Processo'!B$2:D$55,3,TRUE),",",VLOOKUP(D1109,'Termo Geral'!B$2:D$173,3,TRUE),",",VLOOKUP(E1109,'Termo Específico'!B$2:D$301,3,TRUE),",",MATCH(TRUE,Documento!B$2:B$998=F1109,0),",",IF(G1109="Complementar",0,1),",",IF(H1109="","NULL",CONCATENATE("'",H1109,"'")),",",I1109,",",IF(J1109="baixa","'BAIXA'",IF(J1109="média","'MEDIA'",IF(J1109="alta","'ALTA'","NULL"))),"),")</f>
        <v>(1108,1,48,171,136,774,1,NULL,0,'MEDIA'),</v>
      </c>
    </row>
    <row r="1110" spans="1:11" ht="30.75" customHeight="1">
      <c r="A1110" s="27">
        <v>1109</v>
      </c>
      <c r="B1110" s="37" t="s">
        <v>1003</v>
      </c>
      <c r="C1110" s="29" t="s">
        <v>7</v>
      </c>
      <c r="D1110" s="28" t="s">
        <v>68</v>
      </c>
      <c r="E1110" s="28" t="s">
        <v>1264</v>
      </c>
      <c r="F1110" s="29" t="s">
        <v>557</v>
      </c>
      <c r="G1110" s="28" t="s">
        <v>1671</v>
      </c>
      <c r="H1110" s="28"/>
      <c r="I1110" s="93">
        <v>0</v>
      </c>
      <c r="J1110" s="93" t="s">
        <v>1412</v>
      </c>
      <c r="K1110" s="17" t="str">
        <f t="array" ref="K1110">CONCATENATE("(",A1110,",",VLOOKUP(B1110,Núcleo!B$2:E$11,4,TRUE),",",VLOOKUP(C1110,'Tipo de Processo'!B$2:D$55,3,TRUE),",",VLOOKUP(D1110,'Termo Geral'!B$2:D$173,3,TRUE),",",VLOOKUP(E1110,'Termo Específico'!B$2:D$301,3,TRUE),",",MATCH(TRUE,Documento!B$2:B$998=F1110,0),",",IF(G1110="Complementar",0,1),",",IF(H1110="","NULL",CONCATENATE("'",H1110,"'")),",",I1110,",",IF(J1110="baixa","'BAIXA'",IF(J1110="média","'MEDIA'",IF(J1110="alta","'ALTA'","NULL"))),"),")</f>
        <v>(1109,1,48,171,136,598,1,NULL,0,'MEDIA'),</v>
      </c>
    </row>
    <row r="1111" spans="1:11" ht="30.75" customHeight="1">
      <c r="A1111" s="27">
        <v>1110</v>
      </c>
      <c r="B1111" s="37" t="s">
        <v>1003</v>
      </c>
      <c r="C1111" s="29" t="s">
        <v>7</v>
      </c>
      <c r="D1111" s="29" t="s">
        <v>68</v>
      </c>
      <c r="E1111" s="29" t="s">
        <v>1264</v>
      </c>
      <c r="F1111" s="28" t="s">
        <v>390</v>
      </c>
      <c r="G1111" s="28" t="s">
        <v>1671</v>
      </c>
      <c r="H1111" s="28"/>
      <c r="I1111" s="93">
        <v>0</v>
      </c>
      <c r="J1111" s="93" t="s">
        <v>1412</v>
      </c>
      <c r="K1111" s="17" t="str">
        <f t="array" ref="K1111">CONCATENATE("(",A1111,",",VLOOKUP(B1111,Núcleo!B$2:E$11,4,TRUE),",",VLOOKUP(C1111,'Tipo de Processo'!B$2:D$55,3,TRUE),",",VLOOKUP(D1111,'Termo Geral'!B$2:D$173,3,TRUE),",",VLOOKUP(E1111,'Termo Específico'!B$2:D$301,3,TRUE),",",MATCH(TRUE,Documento!B$2:B$998=F1111,0),",",IF(G1111="Complementar",0,1),",",IF(H1111="","NULL",CONCATENATE("'",H1111,"'")),",",I1111,",",IF(J1111="baixa","'BAIXA'",IF(J1111="média","'MEDIA'",IF(J1111="alta","'ALTA'","NULL"))),"),")</f>
        <v>(1110,1,48,171,136,890,1,NULL,0,'MEDIA'),</v>
      </c>
    </row>
    <row r="1112" spans="1:11" ht="30.75" customHeight="1">
      <c r="A1112" s="27">
        <v>1111</v>
      </c>
      <c r="B1112" s="37" t="s">
        <v>1003</v>
      </c>
      <c r="C1112" s="29" t="s">
        <v>8</v>
      </c>
      <c r="D1112" s="29" t="s">
        <v>62</v>
      </c>
      <c r="E1112" s="29" t="s">
        <v>239</v>
      </c>
      <c r="F1112" s="28" t="s">
        <v>563</v>
      </c>
      <c r="G1112" s="28" t="s">
        <v>1671</v>
      </c>
      <c r="H1112" s="28"/>
      <c r="I1112" s="93">
        <v>0</v>
      </c>
      <c r="J1112" s="93" t="s">
        <v>1412</v>
      </c>
      <c r="K1112" s="17" t="str">
        <f t="array" ref="K1112">CONCATENATE("(",A1112,",",VLOOKUP(B1112,Núcleo!B$2:E$11,4,TRUE),",",VLOOKUP(C1112,'Tipo de Processo'!B$2:D$55,3,TRUE),",",VLOOKUP(D1112,'Termo Geral'!B$2:D$173,3,TRUE),",",VLOOKUP(E1112,'Termo Específico'!B$2:D$301,3,TRUE),",",MATCH(TRUE,Documento!B$2:B$998=F1112,0),",",IF(G1112="Complementar",0,1),",",IF(H1112="","NULL",CONCATENATE("'",H1112,"'")),",",I1112,",",IF(J1112="baixa","'BAIXA'",IF(J1112="média","'MEDIA'",IF(J1112="alta","'ALTA'","NULL"))),"),")</f>
        <v>(1111,1,51,99,291,516,1,NULL,0,'MEDIA'),</v>
      </c>
    </row>
    <row r="1113" spans="1:11" ht="30.75" customHeight="1">
      <c r="A1113" s="27">
        <v>1112</v>
      </c>
      <c r="B1113" s="37" t="s">
        <v>1003</v>
      </c>
      <c r="C1113" s="29" t="s">
        <v>8</v>
      </c>
      <c r="D1113" s="29" t="s">
        <v>62</v>
      </c>
      <c r="E1113" s="29" t="s">
        <v>239</v>
      </c>
      <c r="F1113" s="28" t="s">
        <v>564</v>
      </c>
      <c r="G1113" s="28" t="s">
        <v>1671</v>
      </c>
      <c r="H1113" s="28"/>
      <c r="I1113" s="93">
        <v>0</v>
      </c>
      <c r="J1113" s="93" t="s">
        <v>1412</v>
      </c>
      <c r="K1113" s="17" t="str">
        <f t="array" ref="K1113">CONCATENATE("(",A1113,",",VLOOKUP(B1113,Núcleo!B$2:E$11,4,TRUE),",",VLOOKUP(C1113,'Tipo de Processo'!B$2:D$55,3,TRUE),",",VLOOKUP(D1113,'Termo Geral'!B$2:D$173,3,TRUE),",",VLOOKUP(E1113,'Termo Específico'!B$2:D$301,3,TRUE),",",MATCH(TRUE,Documento!B$2:B$998=F1113,0),",",IF(G1113="Complementar",0,1),",",IF(H1113="","NULL",CONCATENATE("'",H1113,"'")),",",I1113,",",IF(J1113="baixa","'BAIXA'",IF(J1113="média","'MEDIA'",IF(J1113="alta","'ALTA'","NULL"))),"),")</f>
        <v>(1112,1,51,99,291,775,1,NULL,0,'MEDIA'),</v>
      </c>
    </row>
    <row r="1114" spans="1:11" ht="30.75" customHeight="1">
      <c r="A1114" s="27">
        <v>1113</v>
      </c>
      <c r="B1114" s="37" t="s">
        <v>1003</v>
      </c>
      <c r="C1114" s="29" t="s">
        <v>8</v>
      </c>
      <c r="D1114" s="29" t="s">
        <v>62</v>
      </c>
      <c r="E1114" s="29" t="s">
        <v>239</v>
      </c>
      <c r="F1114" s="28" t="s">
        <v>565</v>
      </c>
      <c r="G1114" s="28" t="s">
        <v>1671</v>
      </c>
      <c r="H1114" s="28"/>
      <c r="I1114" s="93">
        <v>0</v>
      </c>
      <c r="J1114" s="93" t="s">
        <v>1412</v>
      </c>
      <c r="K1114" s="17" t="str">
        <f t="array" ref="K1114">CONCATENATE("(",A1114,",",VLOOKUP(B1114,Núcleo!B$2:E$11,4,TRUE),",",VLOOKUP(C1114,'Tipo de Processo'!B$2:D$55,3,TRUE),",",VLOOKUP(D1114,'Termo Geral'!B$2:D$173,3,TRUE),",",VLOOKUP(E1114,'Termo Específico'!B$2:D$301,3,TRUE),",",MATCH(TRUE,Documento!B$2:B$998=F1114,0),",",IF(G1114="Complementar",0,1),",",IF(H1114="","NULL",CONCATENATE("'",H1114,"'")),",",I1114,",",IF(J1114="baixa","'BAIXA'",IF(J1114="média","'MEDIA'",IF(J1114="alta","'ALTA'","NULL"))),"),")</f>
        <v>(1113,1,51,99,291,525,1,NULL,0,'MEDIA'),</v>
      </c>
    </row>
    <row r="1115" spans="1:11" ht="30.75" customHeight="1">
      <c r="A1115" s="27">
        <v>1114</v>
      </c>
      <c r="B1115" s="37" t="s">
        <v>1003</v>
      </c>
      <c r="C1115" s="29" t="s">
        <v>8</v>
      </c>
      <c r="D1115" s="29" t="s">
        <v>62</v>
      </c>
      <c r="E1115" s="29" t="s">
        <v>239</v>
      </c>
      <c r="F1115" s="28" t="s">
        <v>569</v>
      </c>
      <c r="G1115" s="28" t="s">
        <v>1671</v>
      </c>
      <c r="H1115" s="28"/>
      <c r="I1115" s="93">
        <v>0</v>
      </c>
      <c r="J1115" s="93" t="s">
        <v>1412</v>
      </c>
      <c r="K1115" s="17" t="str">
        <f t="array" ref="K1115">CONCATENATE("(",A1115,",",VLOOKUP(B1115,Núcleo!B$2:E$11,4,TRUE),",",VLOOKUP(C1115,'Tipo de Processo'!B$2:D$55,3,TRUE),",",VLOOKUP(D1115,'Termo Geral'!B$2:D$173,3,TRUE),",",VLOOKUP(E1115,'Termo Específico'!B$2:D$301,3,TRUE),",",MATCH(TRUE,Documento!B$2:B$998=F1115,0),",",IF(G1115="Complementar",0,1),",",IF(H1115="","NULL",CONCATENATE("'",H1115,"'")),",",I1115,",",IF(J1115="baixa","'BAIXA'",IF(J1115="média","'MEDIA'",IF(J1115="alta","'ALTA'","NULL"))),"),")</f>
        <v>(1114,1,51,99,291,688,1,NULL,0,'MEDIA'),</v>
      </c>
    </row>
    <row r="1116" spans="1:11" ht="30.75" customHeight="1">
      <c r="A1116" s="27">
        <v>1115</v>
      </c>
      <c r="B1116" s="37" t="s">
        <v>1003</v>
      </c>
      <c r="C1116" s="29" t="s">
        <v>8</v>
      </c>
      <c r="D1116" s="29" t="s">
        <v>62</v>
      </c>
      <c r="E1116" s="29" t="s">
        <v>239</v>
      </c>
      <c r="F1116" s="28" t="s">
        <v>573</v>
      </c>
      <c r="G1116" s="28" t="s">
        <v>1671</v>
      </c>
      <c r="H1116" s="28"/>
      <c r="I1116" s="93">
        <v>0</v>
      </c>
      <c r="J1116" s="93" t="s">
        <v>1412</v>
      </c>
      <c r="K1116" s="17" t="str">
        <f t="array" ref="K1116">CONCATENATE("(",A1116,",",VLOOKUP(B1116,Núcleo!B$2:E$11,4,TRUE),",",VLOOKUP(C1116,'Tipo de Processo'!B$2:D$55,3,TRUE),",",VLOOKUP(D1116,'Termo Geral'!B$2:D$173,3,TRUE),",",VLOOKUP(E1116,'Termo Específico'!B$2:D$301,3,TRUE),",",MATCH(TRUE,Documento!B$2:B$998=F1116,0),",",IF(G1116="Complementar",0,1),",",IF(H1116="","NULL",CONCATENATE("'",H1116,"'")),",",I1116,",",IF(J1116="baixa","'BAIXA'",IF(J1116="média","'MEDIA'",IF(J1116="alta","'ALTA'","NULL"))),"),")</f>
        <v>(1115,1,51,99,291,894,1,NULL,0,'MEDIA'),</v>
      </c>
    </row>
    <row r="1117" spans="1:11" ht="30.75" customHeight="1">
      <c r="A1117" s="27">
        <v>1116</v>
      </c>
      <c r="B1117" s="37" t="s">
        <v>1003</v>
      </c>
      <c r="C1117" s="29" t="s">
        <v>8</v>
      </c>
      <c r="D1117" s="29" t="s">
        <v>62</v>
      </c>
      <c r="E1117" s="29" t="s">
        <v>239</v>
      </c>
      <c r="F1117" s="28" t="s">
        <v>427</v>
      </c>
      <c r="G1117" s="28" t="s">
        <v>1671</v>
      </c>
      <c r="H1117" s="28"/>
      <c r="I1117" s="93">
        <v>0</v>
      </c>
      <c r="J1117" s="93" t="s">
        <v>1412</v>
      </c>
      <c r="K1117" s="17" t="str">
        <f t="array" ref="K1117">CONCATENATE("(",A1117,",",VLOOKUP(B1117,Núcleo!B$2:E$11,4,TRUE),",",VLOOKUP(C1117,'Tipo de Processo'!B$2:D$55,3,TRUE),",",VLOOKUP(D1117,'Termo Geral'!B$2:D$173,3,TRUE),",",VLOOKUP(E1117,'Termo Específico'!B$2:D$301,3,TRUE),",",MATCH(TRUE,Documento!B$2:B$998=F1117,0),",",IF(G1117="Complementar",0,1),",",IF(H1117="","NULL",CONCATENATE("'",H1117,"'")),",",I1117,",",IF(J1117="baixa","'BAIXA'",IF(J1117="média","'MEDIA'",IF(J1117="alta","'ALTA'","NULL"))),"),")</f>
        <v>(1116,1,51,99,291,504,1,NULL,0,'MEDIA'),</v>
      </c>
    </row>
    <row r="1118" spans="1:11" ht="30.75" customHeight="1">
      <c r="A1118" s="27">
        <v>1117</v>
      </c>
      <c r="B1118" s="37" t="s">
        <v>1003</v>
      </c>
      <c r="C1118" s="29" t="s">
        <v>8</v>
      </c>
      <c r="D1118" s="29" t="s">
        <v>62</v>
      </c>
      <c r="E1118" s="29" t="s">
        <v>239</v>
      </c>
      <c r="F1118" s="28" t="s">
        <v>574</v>
      </c>
      <c r="G1118" s="28" t="s">
        <v>1671</v>
      </c>
      <c r="H1118" s="28"/>
      <c r="I1118" s="93">
        <v>0</v>
      </c>
      <c r="J1118" s="93" t="s">
        <v>1412</v>
      </c>
      <c r="K1118" s="17" t="str">
        <f t="array" ref="K1118">CONCATENATE("(",A1118,",",VLOOKUP(B1118,Núcleo!B$2:E$11,4,TRUE),",",VLOOKUP(C1118,'Tipo de Processo'!B$2:D$55,3,TRUE),",",VLOOKUP(D1118,'Termo Geral'!B$2:D$173,3,TRUE),",",VLOOKUP(E1118,'Termo Específico'!B$2:D$301,3,TRUE),",",MATCH(TRUE,Documento!B$2:B$998=F1118,0),",",IF(G1118="Complementar",0,1),",",IF(H1118="","NULL",CONCATENATE("'",H1118,"'")),",",I1118,",",IF(J1118="baixa","'BAIXA'",IF(J1118="média","'MEDIA'",IF(J1118="alta","'ALTA'","NULL"))),"),")</f>
        <v>(1117,1,51,99,291,515,1,NULL,0,'MEDIA'),</v>
      </c>
    </row>
    <row r="1119" spans="1:11" ht="30.75" customHeight="1">
      <c r="A1119" s="27">
        <v>1118</v>
      </c>
      <c r="B1119" s="37" t="s">
        <v>1003</v>
      </c>
      <c r="C1119" s="29" t="s">
        <v>8</v>
      </c>
      <c r="D1119" s="29" t="s">
        <v>62</v>
      </c>
      <c r="E1119" s="29" t="s">
        <v>239</v>
      </c>
      <c r="F1119" s="28" t="s">
        <v>575</v>
      </c>
      <c r="G1119" s="28" t="s">
        <v>1671</v>
      </c>
      <c r="H1119" s="28"/>
      <c r="I1119" s="93">
        <v>0</v>
      </c>
      <c r="J1119" s="93" t="s">
        <v>1412</v>
      </c>
      <c r="K1119" s="17" t="str">
        <f t="array" ref="K1119">CONCATENATE("(",A1119,",",VLOOKUP(B1119,Núcleo!B$2:E$11,4,TRUE),",",VLOOKUP(C1119,'Tipo de Processo'!B$2:D$55,3,TRUE),",",VLOOKUP(D1119,'Termo Geral'!B$2:D$173,3,TRUE),",",VLOOKUP(E1119,'Termo Específico'!B$2:D$301,3,TRUE),",",MATCH(TRUE,Documento!B$2:B$998=F1119,0),",",IF(G1119="Complementar",0,1),",",IF(H1119="","NULL",CONCATENATE("'",H1119,"'")),",",I1119,",",IF(J1119="baixa","'BAIXA'",IF(J1119="média","'MEDIA'",IF(J1119="alta","'ALTA'","NULL"))),"),")</f>
        <v>(1118,1,51,99,291,275,1,NULL,0,'MEDIA'),</v>
      </c>
    </row>
    <row r="1120" spans="1:11" ht="30.75" customHeight="1">
      <c r="A1120" s="27">
        <v>1119</v>
      </c>
      <c r="B1120" s="37" t="s">
        <v>1003</v>
      </c>
      <c r="C1120" s="29" t="s">
        <v>8</v>
      </c>
      <c r="D1120" s="29" t="s">
        <v>65</v>
      </c>
      <c r="E1120" s="29" t="s">
        <v>239</v>
      </c>
      <c r="F1120" s="28" t="s">
        <v>563</v>
      </c>
      <c r="G1120" s="28" t="s">
        <v>1671</v>
      </c>
      <c r="H1120" s="28"/>
      <c r="I1120" s="93">
        <v>0</v>
      </c>
      <c r="J1120" s="93" t="s">
        <v>1412</v>
      </c>
      <c r="K1120" s="17" t="str">
        <f t="array" ref="K1120">CONCATENATE("(",A1120,",",VLOOKUP(B1120,Núcleo!B$2:E$11,4,TRUE),",",VLOOKUP(C1120,'Tipo de Processo'!B$2:D$55,3,TRUE),",",VLOOKUP(D1120,'Termo Geral'!B$2:D$173,3,TRUE),",",VLOOKUP(E1120,'Termo Específico'!B$2:D$301,3,TRUE),",",MATCH(TRUE,Documento!B$2:B$998=F1120,0),",",IF(G1120="Complementar",0,1),",",IF(H1120="","NULL",CONCATENATE("'",H1120,"'")),",",I1120,",",IF(J1120="baixa","'BAIXA'",IF(J1120="média","'MEDIA'",IF(J1120="alta","'ALTA'","NULL"))),"),")</f>
        <v>(1119,1,51,102,291,516,1,NULL,0,'MEDIA'),</v>
      </c>
    </row>
    <row r="1121" spans="1:11" ht="30.75" customHeight="1">
      <c r="A1121" s="27">
        <v>1120</v>
      </c>
      <c r="B1121" s="37" t="s">
        <v>1003</v>
      </c>
      <c r="C1121" s="29" t="s">
        <v>8</v>
      </c>
      <c r="D1121" s="29" t="s">
        <v>65</v>
      </c>
      <c r="E1121" s="29" t="s">
        <v>239</v>
      </c>
      <c r="F1121" s="28" t="s">
        <v>1066</v>
      </c>
      <c r="G1121" s="28" t="s">
        <v>1671</v>
      </c>
      <c r="H1121" s="28"/>
      <c r="I1121" s="93">
        <v>0</v>
      </c>
      <c r="J1121" s="93" t="s">
        <v>1412</v>
      </c>
      <c r="K1121" s="17" t="str">
        <f t="array" ref="K1121">CONCATENATE("(",A1121,",",VLOOKUP(B1121,Núcleo!B$2:E$11,4,TRUE),",",VLOOKUP(C1121,'Tipo de Processo'!B$2:D$55,3,TRUE),",",VLOOKUP(D1121,'Termo Geral'!B$2:D$173,3,TRUE),",",VLOOKUP(E1121,'Termo Específico'!B$2:D$301,3,TRUE),",",MATCH(TRUE,Documento!B$2:B$998=F1121,0),",",IF(G1121="Complementar",0,1),",",IF(H1121="","NULL",CONCATENATE("'",H1121,"'")),",",I1121,",",IF(J1121="baixa","'BAIXA'",IF(J1121="média","'MEDIA'",IF(J1121="alta","'ALTA'","NULL"))),"),")</f>
        <v>(1120,1,51,102,291,797,1,NULL,0,'MEDIA'),</v>
      </c>
    </row>
    <row r="1122" spans="1:11" ht="30.75" customHeight="1">
      <c r="A1122" s="27">
        <v>1121</v>
      </c>
      <c r="B1122" s="37" t="s">
        <v>1003</v>
      </c>
      <c r="C1122" s="29" t="s">
        <v>8</v>
      </c>
      <c r="D1122" s="29" t="s">
        <v>65</v>
      </c>
      <c r="E1122" s="29" t="s">
        <v>239</v>
      </c>
      <c r="F1122" s="28" t="s">
        <v>574</v>
      </c>
      <c r="G1122" s="28" t="s">
        <v>1671</v>
      </c>
      <c r="H1122" s="28"/>
      <c r="I1122" s="93">
        <v>0</v>
      </c>
      <c r="J1122" s="93" t="s">
        <v>1412</v>
      </c>
      <c r="K1122" s="17" t="str">
        <f t="array" ref="K1122">CONCATENATE("(",A1122,",",VLOOKUP(B1122,Núcleo!B$2:E$11,4,TRUE),",",VLOOKUP(C1122,'Tipo de Processo'!B$2:D$55,3,TRUE),",",VLOOKUP(D1122,'Termo Geral'!B$2:D$173,3,TRUE),",",VLOOKUP(E1122,'Termo Específico'!B$2:D$301,3,TRUE),",",MATCH(TRUE,Documento!B$2:B$998=F1122,0),",",IF(G1122="Complementar",0,1),",",IF(H1122="","NULL",CONCATENATE("'",H1122,"'")),",",I1122,",",IF(J1122="baixa","'BAIXA'",IF(J1122="média","'MEDIA'",IF(J1122="alta","'ALTA'","NULL"))),"),")</f>
        <v>(1121,1,51,102,291,515,1,NULL,0,'MEDIA'),</v>
      </c>
    </row>
    <row r="1123" spans="1:11" ht="30.75" customHeight="1">
      <c r="A1123" s="27">
        <v>1122</v>
      </c>
      <c r="B1123" s="37" t="s">
        <v>1003</v>
      </c>
      <c r="C1123" s="29" t="s">
        <v>9</v>
      </c>
      <c r="D1123" s="29" t="s">
        <v>9</v>
      </c>
      <c r="E1123" s="29" t="s">
        <v>240</v>
      </c>
      <c r="F1123" s="28" t="s">
        <v>577</v>
      </c>
      <c r="G1123" s="28" t="s">
        <v>1671</v>
      </c>
      <c r="H1123" s="28"/>
      <c r="I1123" s="93">
        <v>0</v>
      </c>
      <c r="J1123" s="93" t="s">
        <v>1410</v>
      </c>
      <c r="K1123" s="17" t="str">
        <f t="array" ref="K1123">CONCATENATE("(",A1123,",",VLOOKUP(B1123,Núcleo!B$2:E$11,4,TRUE),",",VLOOKUP(C1123,'Tipo de Processo'!B$2:D$55,3,TRUE),",",VLOOKUP(D1123,'Termo Geral'!B$2:D$173,3,TRUE),",",VLOOKUP(E1123,'Termo Específico'!B$2:D$301,3,TRUE),",",MATCH(TRUE,Documento!B$2:B$998=F1123,0),",",IF(G1123="Complementar",0,1),",",IF(H1123="","NULL",CONCATENATE("'",H1123,"'")),",",I1123,",",IF(J1123="baixa","'BAIXA'",IF(J1123="média","'MEDIA'",IF(J1123="alta","'ALTA'","NULL"))),"),")</f>
        <v>(1122,1,54,139,135,777,1,NULL,0,'ALTA'),</v>
      </c>
    </row>
    <row r="1124" spans="1:11" ht="30.75" customHeight="1">
      <c r="A1124" s="27">
        <v>1123</v>
      </c>
      <c r="B1124" s="37" t="s">
        <v>1003</v>
      </c>
      <c r="C1124" s="29" t="s">
        <v>9</v>
      </c>
      <c r="D1124" s="29" t="s">
        <v>9</v>
      </c>
      <c r="E1124" s="29" t="s">
        <v>240</v>
      </c>
      <c r="F1124" s="28" t="s">
        <v>579</v>
      </c>
      <c r="G1124" s="28" t="s">
        <v>1671</v>
      </c>
      <c r="H1124" s="28"/>
      <c r="I1124" s="93">
        <v>0</v>
      </c>
      <c r="J1124" s="93" t="s">
        <v>1410</v>
      </c>
      <c r="K1124" s="17" t="str">
        <f t="array" ref="K1124">CONCATENATE("(",A1124,",",VLOOKUP(B1124,Núcleo!B$2:E$11,4,TRUE),",",VLOOKUP(C1124,'Tipo de Processo'!B$2:D$55,3,TRUE),",",VLOOKUP(D1124,'Termo Geral'!B$2:D$173,3,TRUE),",",VLOOKUP(E1124,'Termo Específico'!B$2:D$301,3,TRUE),",",MATCH(TRUE,Documento!B$2:B$998=F1124,0),",",IF(G1124="Complementar",0,1),",",IF(H1124="","NULL",CONCATENATE("'",H1124,"'")),",",I1124,",",IF(J1124="baixa","'BAIXA'",IF(J1124="média","'MEDIA'",IF(J1124="alta","'ALTA'","NULL"))),"),")</f>
        <v>(1123,1,54,139,135,943,1,NULL,0,'ALTA'),</v>
      </c>
    </row>
    <row r="1125" spans="1:11" ht="30.75" customHeight="1">
      <c r="A1125" s="27">
        <v>1124</v>
      </c>
      <c r="B1125" s="37" t="s">
        <v>1003</v>
      </c>
      <c r="C1125" s="29" t="s">
        <v>9</v>
      </c>
      <c r="D1125" s="29" t="s">
        <v>9</v>
      </c>
      <c r="E1125" s="29" t="s">
        <v>240</v>
      </c>
      <c r="F1125" s="28" t="s">
        <v>359</v>
      </c>
      <c r="G1125" s="28" t="s">
        <v>1671</v>
      </c>
      <c r="H1125" s="28"/>
      <c r="I1125" s="93">
        <v>0</v>
      </c>
      <c r="J1125" s="93" t="s">
        <v>1410</v>
      </c>
      <c r="K1125" s="17" t="str">
        <f t="array" ref="K1125">CONCATENATE("(",A1125,",",VLOOKUP(B1125,Núcleo!B$2:E$11,4,TRUE),",",VLOOKUP(C1125,'Tipo de Processo'!B$2:D$55,3,TRUE),",",VLOOKUP(D1125,'Termo Geral'!B$2:D$173,3,TRUE),",",VLOOKUP(E1125,'Termo Específico'!B$2:D$301,3,TRUE),",",MATCH(TRUE,Documento!B$2:B$998=F1125,0),",",IF(G1125="Complementar",0,1),",",IF(H1125="","NULL",CONCATENATE("'",H1125,"'")),",",I1125,",",IF(J1125="baixa","'BAIXA'",IF(J1125="média","'MEDIA'",IF(J1125="alta","'ALTA'","NULL"))),"),")</f>
        <v>(1124,1,54,139,135,594,1,NULL,0,'ALTA'),</v>
      </c>
    </row>
    <row r="1126" spans="1:11" ht="30.75" customHeight="1">
      <c r="A1126" s="27">
        <v>1125</v>
      </c>
      <c r="B1126" s="37" t="s">
        <v>1003</v>
      </c>
      <c r="C1126" s="29" t="s">
        <v>9</v>
      </c>
      <c r="D1126" s="28" t="s">
        <v>9</v>
      </c>
      <c r="E1126" s="28" t="s">
        <v>240</v>
      </c>
      <c r="F1126" s="28" t="s">
        <v>366</v>
      </c>
      <c r="G1126" s="28" t="s">
        <v>1671</v>
      </c>
      <c r="H1126" s="28"/>
      <c r="I1126" s="93">
        <v>0</v>
      </c>
      <c r="J1126" s="93" t="s">
        <v>1410</v>
      </c>
      <c r="K1126" s="17" t="str">
        <f t="array" ref="K1126">CONCATENATE("(",A1126,",",VLOOKUP(B1126,Núcleo!B$2:E$11,4,TRUE),",",VLOOKUP(C1126,'Tipo de Processo'!B$2:D$55,3,TRUE),",",VLOOKUP(D1126,'Termo Geral'!B$2:D$173,3,TRUE),",",VLOOKUP(E1126,'Termo Específico'!B$2:D$301,3,TRUE),",",MATCH(TRUE,Documento!B$2:B$998=F1126,0),",",IF(G1126="Complementar",0,1),",",IF(H1126="","NULL",CONCATENATE("'",H1126,"'")),",",I1126,",",IF(J1126="baixa","'BAIXA'",IF(J1126="média","'MEDIA'",IF(J1126="alta","'ALTA'","NULL"))),"),")</f>
        <v>(1125,1,54,139,135,314,1,NULL,0,'ALTA'),</v>
      </c>
    </row>
    <row r="1127" spans="1:11" ht="30.75" customHeight="1">
      <c r="A1127" s="27">
        <v>1126</v>
      </c>
      <c r="B1127" s="37" t="s">
        <v>1003</v>
      </c>
      <c r="C1127" s="29" t="s">
        <v>9</v>
      </c>
      <c r="D1127" s="28" t="s">
        <v>9</v>
      </c>
      <c r="E1127" s="28" t="s">
        <v>240</v>
      </c>
      <c r="F1127" s="28" t="s">
        <v>583</v>
      </c>
      <c r="G1127" s="28" t="s">
        <v>1671</v>
      </c>
      <c r="H1127" s="28"/>
      <c r="I1127" s="93">
        <v>0</v>
      </c>
      <c r="J1127" s="93" t="s">
        <v>1410</v>
      </c>
      <c r="K1127" s="17" t="str">
        <f t="array" ref="K1127">CONCATENATE("(",A1127,",",VLOOKUP(B1127,Núcleo!B$2:E$11,4,TRUE),",",VLOOKUP(C1127,'Tipo de Processo'!B$2:D$55,3,TRUE),",",VLOOKUP(D1127,'Termo Geral'!B$2:D$173,3,TRUE),",",VLOOKUP(E1127,'Termo Específico'!B$2:D$301,3,TRUE),",",MATCH(TRUE,Documento!B$2:B$998=F1127,0),",",IF(G1127="Complementar",0,1),",",IF(H1127="","NULL",CONCATENATE("'",H1127,"'")),",",I1127,",",IF(J1127="baixa","'BAIXA'",IF(J1127="média","'MEDIA'",IF(J1127="alta","'ALTA'","NULL"))),"),")</f>
        <v>(1126,1,54,139,135,620,1,NULL,0,'ALTA'),</v>
      </c>
    </row>
    <row r="1128" spans="1:11" ht="30.75" customHeight="1">
      <c r="A1128" s="27">
        <v>1127</v>
      </c>
      <c r="B1128" s="37" t="s">
        <v>1003</v>
      </c>
      <c r="C1128" s="29" t="s">
        <v>9</v>
      </c>
      <c r="D1128" s="28" t="s">
        <v>9</v>
      </c>
      <c r="E1128" s="28" t="s">
        <v>240</v>
      </c>
      <c r="F1128" s="28" t="s">
        <v>584</v>
      </c>
      <c r="G1128" s="28" t="s">
        <v>1671</v>
      </c>
      <c r="H1128" s="28"/>
      <c r="I1128" s="93">
        <v>0</v>
      </c>
      <c r="J1128" s="93" t="s">
        <v>1410</v>
      </c>
      <c r="K1128" s="17" t="str">
        <f t="array" ref="K1128">CONCATENATE("(",A1128,",",VLOOKUP(B1128,Núcleo!B$2:E$11,4,TRUE),",",VLOOKUP(C1128,'Tipo de Processo'!B$2:D$55,3,TRUE),",",VLOOKUP(D1128,'Termo Geral'!B$2:D$173,3,TRUE),",",VLOOKUP(E1128,'Termo Específico'!B$2:D$301,3,TRUE),",",MATCH(TRUE,Documento!B$2:B$998=F1128,0),",",IF(G1128="Complementar",0,1),",",IF(H1128="","NULL",CONCATENATE("'",H1128,"'")),",",I1128,",",IF(J1128="baixa","'BAIXA'",IF(J1128="média","'MEDIA'",IF(J1128="alta","'ALTA'","NULL"))),"),")</f>
        <v>(1127,1,54,139,135,623,1,NULL,0,'ALTA'),</v>
      </c>
    </row>
    <row r="1129" spans="1:11" ht="30.75" customHeight="1">
      <c r="A1129" s="27">
        <v>1128</v>
      </c>
      <c r="B1129" s="37" t="s">
        <v>1003</v>
      </c>
      <c r="C1129" s="29" t="s">
        <v>9</v>
      </c>
      <c r="D1129" s="28" t="s">
        <v>9</v>
      </c>
      <c r="E1129" s="28" t="s">
        <v>240</v>
      </c>
      <c r="F1129" s="28" t="s">
        <v>585</v>
      </c>
      <c r="G1129" s="28" t="s">
        <v>1671</v>
      </c>
      <c r="H1129" s="28"/>
      <c r="I1129" s="93">
        <v>0</v>
      </c>
      <c r="J1129" s="93" t="s">
        <v>1410</v>
      </c>
      <c r="K1129" s="17" t="str">
        <f t="array" ref="K1129">CONCATENATE("(",A1129,",",VLOOKUP(B1129,Núcleo!B$2:E$11,4,TRUE),",",VLOOKUP(C1129,'Tipo de Processo'!B$2:D$55,3,TRUE),",",VLOOKUP(D1129,'Termo Geral'!B$2:D$173,3,TRUE),",",VLOOKUP(E1129,'Termo Específico'!B$2:D$301,3,TRUE),",",MATCH(TRUE,Documento!B$2:B$998=F1129,0),",",IF(G1129="Complementar",0,1),",",IF(H1129="","NULL",CONCATENATE("'",H1129,"'")),",",I1129,",",IF(J1129="baixa","'BAIXA'",IF(J1129="média","'MEDIA'",IF(J1129="alta","'ALTA'","NULL"))),"),")</f>
        <v>(1128,1,54,139,135,618,1,NULL,0,'ALTA'),</v>
      </c>
    </row>
    <row r="1130" spans="1:11" ht="30.75" customHeight="1">
      <c r="A1130" s="27">
        <v>1129</v>
      </c>
      <c r="B1130" s="37" t="s">
        <v>1003</v>
      </c>
      <c r="C1130" s="29" t="s">
        <v>9</v>
      </c>
      <c r="D1130" s="28" t="s">
        <v>9</v>
      </c>
      <c r="E1130" s="28" t="s">
        <v>240</v>
      </c>
      <c r="F1130" s="28" t="s">
        <v>588</v>
      </c>
      <c r="G1130" s="28" t="s">
        <v>1671</v>
      </c>
      <c r="H1130" s="28"/>
      <c r="I1130" s="93">
        <v>0</v>
      </c>
      <c r="J1130" s="93" t="s">
        <v>1410</v>
      </c>
      <c r="K1130" s="17" t="str">
        <f t="array" ref="K1130">CONCATENATE("(",A1130,",",VLOOKUP(B1130,Núcleo!B$2:E$11,4,TRUE),",",VLOOKUP(C1130,'Tipo de Processo'!B$2:D$55,3,TRUE),",",VLOOKUP(D1130,'Termo Geral'!B$2:D$173,3,TRUE),",",VLOOKUP(E1130,'Termo Específico'!B$2:D$301,3,TRUE),",",MATCH(TRUE,Documento!B$2:B$998=F1130,0),",",IF(G1130="Complementar",0,1),",",IF(H1130="","NULL",CONCATENATE("'",H1130,"'")),",",I1130,",",IF(J1130="baixa","'BAIXA'",IF(J1130="média","'MEDIA'",IF(J1130="alta","'ALTA'","NULL"))),"),")</f>
        <v>(1129,1,54,139,135,973,1,NULL,0,'ALTA'),</v>
      </c>
    </row>
    <row r="1131" spans="1:11" ht="30.75" customHeight="1">
      <c r="A1131" s="27">
        <v>1130</v>
      </c>
      <c r="B1131" s="37" t="s">
        <v>1003</v>
      </c>
      <c r="C1131" s="29" t="s">
        <v>9</v>
      </c>
      <c r="D1131" s="29" t="s">
        <v>9</v>
      </c>
      <c r="E1131" s="29" t="s">
        <v>240</v>
      </c>
      <c r="F1131" s="28" t="s">
        <v>589</v>
      </c>
      <c r="G1131" s="28" t="s">
        <v>1671</v>
      </c>
      <c r="H1131" s="28"/>
      <c r="I1131" s="93">
        <v>0</v>
      </c>
      <c r="J1131" s="93" t="s">
        <v>1410</v>
      </c>
      <c r="K1131" s="17" t="str">
        <f t="array" ref="K1131">CONCATENATE("(",A1131,",",VLOOKUP(B1131,Núcleo!B$2:E$11,4,TRUE),",",VLOOKUP(C1131,'Tipo de Processo'!B$2:D$55,3,TRUE),",",VLOOKUP(D1131,'Termo Geral'!B$2:D$173,3,TRUE),",",VLOOKUP(E1131,'Termo Específico'!B$2:D$301,3,TRUE),",",MATCH(TRUE,Documento!B$2:B$998=F1131,0),",",IF(G1131="Complementar",0,1),",",IF(H1131="","NULL",CONCATENATE("'",H1131,"'")),",",I1131,",",IF(J1131="baixa","'BAIXA'",IF(J1131="média","'MEDIA'",IF(J1131="alta","'ALTA'","NULL"))),"),")</f>
        <v>(1130,1,54,139,135,608,1,NULL,0,'ALTA'),</v>
      </c>
    </row>
    <row r="1132" spans="1:11" ht="30.75" customHeight="1">
      <c r="A1132" s="27">
        <v>1131</v>
      </c>
      <c r="B1132" s="37" t="s">
        <v>1003</v>
      </c>
      <c r="C1132" s="29" t="s">
        <v>9</v>
      </c>
      <c r="D1132" s="29" t="s">
        <v>9</v>
      </c>
      <c r="E1132" s="29" t="s">
        <v>240</v>
      </c>
      <c r="F1132" s="28" t="s">
        <v>383</v>
      </c>
      <c r="G1132" s="28" t="s">
        <v>1671</v>
      </c>
      <c r="H1132" s="28"/>
      <c r="I1132" s="93">
        <v>0</v>
      </c>
      <c r="J1132" s="93" t="s">
        <v>1410</v>
      </c>
      <c r="K1132" s="17" t="str">
        <f t="array" ref="K1132">CONCATENATE("(",A1132,",",VLOOKUP(B1132,Núcleo!B$2:E$11,4,TRUE),",",VLOOKUP(C1132,'Tipo de Processo'!B$2:D$55,3,TRUE),",",VLOOKUP(D1132,'Termo Geral'!B$2:D$173,3,TRUE),",",VLOOKUP(E1132,'Termo Específico'!B$2:D$301,3,TRUE),",",MATCH(TRUE,Documento!B$2:B$998=F1132,0),",",IF(G1132="Complementar",0,1),",",IF(H1132="","NULL",CONCATENATE("'",H1132,"'")),",",I1132,",",IF(J1132="baixa","'BAIXA'",IF(J1132="média","'MEDIA'",IF(J1132="alta","'ALTA'","NULL"))),"),")</f>
        <v>(1131,1,54,139,135,954,1,NULL,0,'ALTA'),</v>
      </c>
    </row>
    <row r="1133" spans="1:11" ht="30.75" customHeight="1">
      <c r="A1133" s="27">
        <v>1132</v>
      </c>
      <c r="B1133" s="37" t="s">
        <v>1003</v>
      </c>
      <c r="C1133" s="29" t="s">
        <v>9</v>
      </c>
      <c r="D1133" s="29" t="s">
        <v>9</v>
      </c>
      <c r="E1133" s="29" t="s">
        <v>240</v>
      </c>
      <c r="F1133" s="28" t="s">
        <v>594</v>
      </c>
      <c r="G1133" s="28" t="s">
        <v>1671</v>
      </c>
      <c r="H1133" s="28"/>
      <c r="I1133" s="93">
        <v>0</v>
      </c>
      <c r="J1133" s="93" t="s">
        <v>1410</v>
      </c>
      <c r="K1133" s="17" t="str">
        <f t="array" ref="K1133">CONCATENATE("(",A1133,",",VLOOKUP(B1133,Núcleo!B$2:E$11,4,TRUE),",",VLOOKUP(C1133,'Tipo de Processo'!B$2:D$55,3,TRUE),",",VLOOKUP(D1133,'Termo Geral'!B$2:D$173,3,TRUE),",",VLOOKUP(E1133,'Termo Específico'!B$2:D$301,3,TRUE),",",MATCH(TRUE,Documento!B$2:B$998=F1133,0),",",IF(G1133="Complementar",0,1),",",IF(H1133="","NULL",CONCATENATE("'",H1133,"'")),",",I1133,",",IF(J1133="baixa","'BAIXA'",IF(J1133="média","'MEDIA'",IF(J1133="alta","'ALTA'","NULL"))),"),")</f>
        <v>(1132,1,54,139,135,603,1,NULL,0,'ALTA'),</v>
      </c>
    </row>
    <row r="1134" spans="1:11" ht="30.75" customHeight="1">
      <c r="A1134" s="27">
        <v>1133</v>
      </c>
      <c r="B1134" s="37" t="s">
        <v>1003</v>
      </c>
      <c r="C1134" s="29" t="s">
        <v>9</v>
      </c>
      <c r="D1134" s="29" t="s">
        <v>9</v>
      </c>
      <c r="E1134" s="29" t="s">
        <v>240</v>
      </c>
      <c r="F1134" s="28" t="s">
        <v>388</v>
      </c>
      <c r="G1134" s="28" t="s">
        <v>1671</v>
      </c>
      <c r="H1134" s="28"/>
      <c r="I1134" s="93">
        <v>0</v>
      </c>
      <c r="J1134" s="93" t="s">
        <v>1410</v>
      </c>
      <c r="K1134" s="17" t="str">
        <f t="array" ref="K1134">CONCATENATE("(",A1134,",",VLOOKUP(B1134,Núcleo!B$2:E$11,4,TRUE),",",VLOOKUP(C1134,'Tipo de Processo'!B$2:D$55,3,TRUE),",",VLOOKUP(D1134,'Termo Geral'!B$2:D$173,3,TRUE),",",VLOOKUP(E1134,'Termo Específico'!B$2:D$301,3,TRUE),",",MATCH(TRUE,Documento!B$2:B$998=F1134,0),",",IF(G1134="Complementar",0,1),",",IF(H1134="","NULL",CONCATENATE("'",H1134,"'")),",",I1134,",",IF(J1134="baixa","'BAIXA'",IF(J1134="média","'MEDIA'",IF(J1134="alta","'ALTA'","NULL"))),"),")</f>
        <v>(1133,1,54,139,135,311,1,NULL,0,'ALTA'),</v>
      </c>
    </row>
    <row r="1135" spans="1:11" ht="30.75" customHeight="1">
      <c r="A1135" s="27">
        <v>1134</v>
      </c>
      <c r="B1135" s="37" t="s">
        <v>1003</v>
      </c>
      <c r="C1135" s="29" t="s">
        <v>9</v>
      </c>
      <c r="D1135" s="29" t="s">
        <v>9</v>
      </c>
      <c r="E1135" s="29" t="s">
        <v>240</v>
      </c>
      <c r="F1135" s="28" t="s">
        <v>596</v>
      </c>
      <c r="G1135" s="28" t="s">
        <v>1671</v>
      </c>
      <c r="H1135" s="28"/>
      <c r="I1135" s="93">
        <v>0</v>
      </c>
      <c r="J1135" s="93" t="s">
        <v>1410</v>
      </c>
      <c r="K1135" s="17" t="str">
        <f t="array" ref="K1135">CONCATENATE("(",A1135,",",VLOOKUP(B1135,Núcleo!B$2:E$11,4,TRUE),",",VLOOKUP(C1135,'Tipo de Processo'!B$2:D$55,3,TRUE),",",VLOOKUP(D1135,'Termo Geral'!B$2:D$173,3,TRUE),",",VLOOKUP(E1135,'Termo Específico'!B$2:D$301,3,TRUE),",",MATCH(TRUE,Documento!B$2:B$998=F1135,0),",",IF(G1135="Complementar",0,1),",",IF(H1135="","NULL",CONCATENATE("'",H1135,"'")),",",I1135,",",IF(J1135="baixa","'BAIXA'",IF(J1135="média","'MEDIA'",IF(J1135="alta","'ALTA'","NULL"))),"),")</f>
        <v>(1134,1,54,139,135,26,1,NULL,0,'ALTA'),</v>
      </c>
    </row>
    <row r="1136" spans="1:11" ht="30.75" customHeight="1">
      <c r="A1136" s="27">
        <v>1135</v>
      </c>
      <c r="B1136" s="37" t="s">
        <v>1003</v>
      </c>
      <c r="C1136" s="29" t="s">
        <v>9</v>
      </c>
      <c r="D1136" s="29" t="s">
        <v>9</v>
      </c>
      <c r="E1136" s="29" t="s">
        <v>240</v>
      </c>
      <c r="F1136" s="28" t="s">
        <v>390</v>
      </c>
      <c r="G1136" s="28" t="s">
        <v>1671</v>
      </c>
      <c r="H1136" s="28"/>
      <c r="I1136" s="93">
        <v>0</v>
      </c>
      <c r="J1136" s="93" t="s">
        <v>1410</v>
      </c>
      <c r="K1136" s="17" t="str">
        <f t="array" ref="K1136">CONCATENATE("(",A1136,",",VLOOKUP(B1136,Núcleo!B$2:E$11,4,TRUE),",",VLOOKUP(C1136,'Tipo de Processo'!B$2:D$55,3,TRUE),",",VLOOKUP(D1136,'Termo Geral'!B$2:D$173,3,TRUE),",",VLOOKUP(E1136,'Termo Específico'!B$2:D$301,3,TRUE),",",MATCH(TRUE,Documento!B$2:B$998=F1136,0),",",IF(G1136="Complementar",0,1),",",IF(H1136="","NULL",CONCATENATE("'",H1136,"'")),",",I1136,",",IF(J1136="baixa","'BAIXA'",IF(J1136="média","'MEDIA'",IF(J1136="alta","'ALTA'","NULL"))),"),")</f>
        <v>(1135,1,54,139,135,890,1,NULL,0,'ALTA'),</v>
      </c>
    </row>
    <row r="1137" spans="1:11" ht="30.75" customHeight="1">
      <c r="A1137" s="27">
        <v>1136</v>
      </c>
      <c r="B1137" s="37" t="s">
        <v>1003</v>
      </c>
      <c r="C1137" s="29" t="s">
        <v>10</v>
      </c>
      <c r="D1137" s="29" t="s">
        <v>10</v>
      </c>
      <c r="E1137" s="29" t="s">
        <v>241</v>
      </c>
      <c r="F1137" s="28" t="s">
        <v>598</v>
      </c>
      <c r="G1137" s="28" t="s">
        <v>1671</v>
      </c>
      <c r="H1137" s="28"/>
      <c r="I1137" s="93">
        <v>0</v>
      </c>
      <c r="J1137" s="93" t="s">
        <v>1411</v>
      </c>
      <c r="K1137" s="17" t="str">
        <f t="array" ref="K1137">CONCATENATE("(",A1137,",",VLOOKUP(B1137,Núcleo!B$2:E$11,4,TRUE),",",VLOOKUP(C1137,'Tipo de Processo'!B$2:D$55,3,TRUE),",",VLOOKUP(D1137,'Termo Geral'!B$2:D$173,3,TRUE),",",VLOOKUP(E1137,'Termo Específico'!B$2:D$301,3,TRUE),",",MATCH(TRUE,Documento!B$2:B$998=F1137,0),",",IF(G1137="Complementar",0,1),",",IF(H1137="","NULL",CONCATENATE("'",H1137,"'")),",",I1137,",",IF(J1137="baixa","'BAIXA'",IF(J1137="média","'MEDIA'",IF(J1137="alta","'ALTA'","NULL"))),"),")</f>
        <v>(1136,1,54,141,217,789,1,NULL,0,'BAIXA'),</v>
      </c>
    </row>
    <row r="1138" spans="1:11" ht="30.75" customHeight="1">
      <c r="A1138" s="27">
        <v>1137</v>
      </c>
      <c r="B1138" s="37" t="s">
        <v>1003</v>
      </c>
      <c r="C1138" s="29" t="s">
        <v>10</v>
      </c>
      <c r="D1138" s="29" t="s">
        <v>10</v>
      </c>
      <c r="E1138" s="29" t="s">
        <v>241</v>
      </c>
      <c r="F1138" s="29" t="s">
        <v>599</v>
      </c>
      <c r="G1138" s="28" t="s">
        <v>1671</v>
      </c>
      <c r="H1138" s="28"/>
      <c r="I1138" s="93">
        <v>0</v>
      </c>
      <c r="J1138" s="93" t="s">
        <v>1411</v>
      </c>
      <c r="K1138" s="17" t="str">
        <f t="array" ref="K1138">CONCATENATE("(",A1138,",",VLOOKUP(B1138,Núcleo!B$2:E$11,4,TRUE),",",VLOOKUP(C1138,'Tipo de Processo'!B$2:D$55,3,TRUE),",",VLOOKUP(D1138,'Termo Geral'!B$2:D$173,3,TRUE),",",VLOOKUP(E1138,'Termo Específico'!B$2:D$301,3,TRUE),",",MATCH(TRUE,Documento!B$2:B$998=F1138,0),",",IF(G1138="Complementar",0,1),",",IF(H1138="","NULL",CONCATENATE("'",H1138,"'")),",",I1138,",",IF(J1138="baixa","'BAIXA'",IF(J1138="média","'MEDIA'",IF(J1138="alta","'ALTA'","NULL"))),"),")</f>
        <v>(1137,1,54,141,217,772,1,NULL,0,'BAIXA'),</v>
      </c>
    </row>
    <row r="1139" spans="1:11" ht="30.75" customHeight="1">
      <c r="A1139" s="27">
        <v>1138</v>
      </c>
      <c r="B1139" s="37" t="s">
        <v>1003</v>
      </c>
      <c r="C1139" s="29" t="s">
        <v>10</v>
      </c>
      <c r="D1139" s="29" t="s">
        <v>10</v>
      </c>
      <c r="E1139" s="29" t="s">
        <v>241</v>
      </c>
      <c r="F1139" s="28" t="s">
        <v>600</v>
      </c>
      <c r="G1139" s="28" t="s">
        <v>1671</v>
      </c>
      <c r="H1139" s="28"/>
      <c r="I1139" s="93">
        <v>0</v>
      </c>
      <c r="J1139" s="93" t="s">
        <v>1411</v>
      </c>
      <c r="K1139" s="17" t="str">
        <f t="array" ref="K1139">CONCATENATE("(",A1139,",",VLOOKUP(B1139,Núcleo!B$2:E$11,4,TRUE),",",VLOOKUP(C1139,'Tipo de Processo'!B$2:D$55,3,TRUE),",",VLOOKUP(D1139,'Termo Geral'!B$2:D$173,3,TRUE),",",VLOOKUP(E1139,'Termo Específico'!B$2:D$301,3,TRUE),",",MATCH(TRUE,Documento!B$2:B$998=F1139,0),",",IF(G1139="Complementar",0,1),",",IF(H1139="","NULL",CONCATENATE("'",H1139,"'")),",",I1139,",",IF(J1139="baixa","'BAIXA'",IF(J1139="média","'MEDIA'",IF(J1139="alta","'ALTA'","NULL"))),"),")</f>
        <v>(1138,1,54,141,217,737,1,NULL,0,'BAIXA'),</v>
      </c>
    </row>
    <row r="1140" spans="1:11" ht="30.75" customHeight="1">
      <c r="A1140" s="27">
        <v>1139</v>
      </c>
      <c r="B1140" s="37" t="s">
        <v>1003</v>
      </c>
      <c r="C1140" s="29" t="s">
        <v>10</v>
      </c>
      <c r="D1140" s="29" t="s">
        <v>10</v>
      </c>
      <c r="E1140" s="29" t="s">
        <v>241</v>
      </c>
      <c r="F1140" s="28" t="s">
        <v>602</v>
      </c>
      <c r="G1140" s="28" t="s">
        <v>1671</v>
      </c>
      <c r="H1140" s="28"/>
      <c r="I1140" s="93">
        <v>0</v>
      </c>
      <c r="J1140" s="93" t="s">
        <v>1411</v>
      </c>
      <c r="K1140" s="17" t="str">
        <f t="array" ref="K1140">CONCATENATE("(",A1140,",",VLOOKUP(B1140,Núcleo!B$2:E$11,4,TRUE),",",VLOOKUP(C1140,'Tipo de Processo'!B$2:D$55,3,TRUE),",",VLOOKUP(D1140,'Termo Geral'!B$2:D$173,3,TRUE),",",VLOOKUP(E1140,'Termo Específico'!B$2:D$301,3,TRUE),",",MATCH(TRUE,Documento!B$2:B$998=F1140,0),",",IF(G1140="Complementar",0,1),",",IF(H1140="","NULL",CONCATENATE("'",H1140,"'")),",",I1140,",",IF(J1140="baixa","'BAIXA'",IF(J1140="média","'MEDIA'",IF(J1140="alta","'ALTA'","NULL"))),"),")</f>
        <v>(1139,1,54,141,217,876,1,NULL,0,'BAIXA'),</v>
      </c>
    </row>
    <row r="1141" spans="1:11" ht="30.75" customHeight="1">
      <c r="A1141" s="27">
        <v>1140</v>
      </c>
      <c r="B1141" s="37" t="s">
        <v>1003</v>
      </c>
      <c r="C1141" s="29" t="s">
        <v>10</v>
      </c>
      <c r="D1141" s="29" t="s">
        <v>10</v>
      </c>
      <c r="E1141" s="29" t="s">
        <v>242</v>
      </c>
      <c r="F1141" s="28" t="s">
        <v>604</v>
      </c>
      <c r="G1141" s="28" t="s">
        <v>1671</v>
      </c>
      <c r="H1141" s="28"/>
      <c r="I1141" s="93">
        <v>0</v>
      </c>
      <c r="J1141" s="93" t="s">
        <v>1412</v>
      </c>
      <c r="K1141" s="17" t="str">
        <f t="array" ref="K1141">CONCATENATE("(",A1141,",",VLOOKUP(B1141,Núcleo!B$2:E$11,4,TRUE),",",VLOOKUP(C1141,'Tipo de Processo'!B$2:D$55,3,TRUE),",",VLOOKUP(D1141,'Termo Geral'!B$2:D$173,3,TRUE),",",VLOOKUP(E1141,'Termo Específico'!B$2:D$301,3,TRUE),",",MATCH(TRUE,Documento!B$2:B$998=F1141,0),",",IF(G1141="Complementar",0,1),",",IF(H1141="","NULL",CONCATENATE("'",H1141,"'")),",",I1141,",",IF(J1141="baixa","'BAIXA'",IF(J1141="média","'MEDIA'",IF(J1141="alta","'ALTA'","NULL"))),"),")</f>
        <v>(1140,1,54,141,227,778,1,NULL,0,'MEDIA'),</v>
      </c>
    </row>
    <row r="1142" spans="1:11" ht="30.75" customHeight="1">
      <c r="A1142" s="27">
        <v>1141</v>
      </c>
      <c r="B1142" s="37" t="s">
        <v>1003</v>
      </c>
      <c r="C1142" s="29" t="s">
        <v>10</v>
      </c>
      <c r="D1142" s="29" t="s">
        <v>10</v>
      </c>
      <c r="E1142" s="29" t="s">
        <v>242</v>
      </c>
      <c r="F1142" s="28" t="s">
        <v>606</v>
      </c>
      <c r="G1142" s="28" t="s">
        <v>1671</v>
      </c>
      <c r="H1142" s="28"/>
      <c r="I1142" s="93">
        <v>0</v>
      </c>
      <c r="J1142" s="93" t="s">
        <v>1412</v>
      </c>
      <c r="K1142" s="17" t="str">
        <f t="array" ref="K1142">CONCATENATE("(",A1142,",",VLOOKUP(B1142,Núcleo!B$2:E$11,4,TRUE),",",VLOOKUP(C1142,'Tipo de Processo'!B$2:D$55,3,TRUE),",",VLOOKUP(D1142,'Termo Geral'!B$2:D$173,3,TRUE),",",VLOOKUP(E1142,'Termo Específico'!B$2:D$301,3,TRUE),",",MATCH(TRUE,Documento!B$2:B$998=F1142,0),",",IF(G1142="Complementar",0,1),",",IF(H1142="","NULL",CONCATENATE("'",H1142,"'")),",",I1142,",",IF(J1142="baixa","'BAIXA'",IF(J1142="média","'MEDIA'",IF(J1142="alta","'ALTA'","NULL"))),"),")</f>
        <v>(1141,1,54,141,227,612,1,NULL,0,'MEDIA'),</v>
      </c>
    </row>
    <row r="1143" spans="1:11" ht="30.75" customHeight="1">
      <c r="A1143" s="27">
        <v>1142</v>
      </c>
      <c r="B1143" s="37" t="s">
        <v>1003</v>
      </c>
      <c r="C1143" s="29" t="s">
        <v>10</v>
      </c>
      <c r="D1143" s="29" t="s">
        <v>10</v>
      </c>
      <c r="E1143" s="29" t="s">
        <v>242</v>
      </c>
      <c r="F1143" s="28" t="s">
        <v>618</v>
      </c>
      <c r="G1143" s="28" t="s">
        <v>1671</v>
      </c>
      <c r="H1143" s="28"/>
      <c r="I1143" s="93">
        <v>0</v>
      </c>
      <c r="J1143" s="93" t="s">
        <v>1412</v>
      </c>
      <c r="K1143" s="17" t="str">
        <f t="array" ref="K1143">CONCATENATE("(",A1143,",",VLOOKUP(B1143,Núcleo!B$2:E$11,4,TRUE),",",VLOOKUP(C1143,'Tipo de Processo'!B$2:D$55,3,TRUE),",",VLOOKUP(D1143,'Termo Geral'!B$2:D$173,3,TRUE),",",VLOOKUP(E1143,'Termo Específico'!B$2:D$301,3,TRUE),",",MATCH(TRUE,Documento!B$2:B$998=F1143,0),",",IF(G1143="Complementar",0,1),",",IF(H1143="","NULL",CONCATENATE("'",H1143,"'")),",",I1143,",",IF(J1143="baixa","'BAIXA'",IF(J1143="média","'MEDIA'",IF(J1143="alta","'ALTA'","NULL"))),"),")</f>
        <v>(1142,1,54,141,227,601,1,NULL,0,'MEDIA'),</v>
      </c>
    </row>
    <row r="1144" spans="1:11" ht="30.75" customHeight="1">
      <c r="A1144" s="27">
        <v>1143</v>
      </c>
      <c r="B1144" s="37" t="s">
        <v>1003</v>
      </c>
      <c r="C1144" s="29" t="s">
        <v>10</v>
      </c>
      <c r="D1144" s="29" t="s">
        <v>10</v>
      </c>
      <c r="E1144" s="29" t="s">
        <v>242</v>
      </c>
      <c r="F1144" s="28" t="s">
        <v>624</v>
      </c>
      <c r="G1144" s="28" t="s">
        <v>1671</v>
      </c>
      <c r="H1144" s="28"/>
      <c r="I1144" s="93">
        <v>0</v>
      </c>
      <c r="J1144" s="93" t="s">
        <v>1412</v>
      </c>
      <c r="K1144" s="17" t="str">
        <f t="array" ref="K1144">CONCATENATE("(",A1144,",",VLOOKUP(B1144,Núcleo!B$2:E$11,4,TRUE),",",VLOOKUP(C1144,'Tipo de Processo'!B$2:D$55,3,TRUE),",",VLOOKUP(D1144,'Termo Geral'!B$2:D$173,3,TRUE),",",VLOOKUP(E1144,'Termo Específico'!B$2:D$301,3,TRUE),",",MATCH(TRUE,Documento!B$2:B$998=F1144,0),",",IF(G1144="Complementar",0,1),",",IF(H1144="","NULL",CONCATENATE("'",H1144,"'")),",",I1144,",",IF(J1144="baixa","'BAIXA'",IF(J1144="média","'MEDIA'",IF(J1144="alta","'ALTA'","NULL"))),"),")</f>
        <v>(1143,1,54,141,227,418,1,NULL,0,'MEDIA'),</v>
      </c>
    </row>
    <row r="1145" spans="1:11" ht="30.75" customHeight="1">
      <c r="A1145" s="27">
        <v>1144</v>
      </c>
      <c r="B1145" s="37" t="s">
        <v>1003</v>
      </c>
      <c r="C1145" s="29" t="s">
        <v>10</v>
      </c>
      <c r="D1145" s="29" t="s">
        <v>10</v>
      </c>
      <c r="E1145" s="29" t="s">
        <v>242</v>
      </c>
      <c r="F1145" s="28" t="s">
        <v>625</v>
      </c>
      <c r="G1145" s="28" t="s">
        <v>1671</v>
      </c>
      <c r="H1145" s="28"/>
      <c r="I1145" s="93">
        <v>0</v>
      </c>
      <c r="J1145" s="93" t="s">
        <v>1412</v>
      </c>
      <c r="K1145" s="17" t="str">
        <f t="array" ref="K1145">CONCATENATE("(",A1145,",",VLOOKUP(B1145,Núcleo!B$2:E$11,4,TRUE),",",VLOOKUP(C1145,'Tipo de Processo'!B$2:D$55,3,TRUE),",",VLOOKUP(D1145,'Termo Geral'!B$2:D$173,3,TRUE),",",VLOOKUP(E1145,'Termo Específico'!B$2:D$301,3,TRUE),",",MATCH(TRUE,Documento!B$2:B$998=F1145,0),",",IF(G1145="Complementar",0,1),",",IF(H1145="","NULL",CONCATENATE("'",H1145,"'")),",",I1145,",",IF(J1145="baixa","'BAIXA'",IF(J1145="média","'MEDIA'",IF(J1145="alta","'ALTA'","NULL"))),"),")</f>
        <v>(1144,1,54,141,227,892,1,NULL,0,'MEDIA'),</v>
      </c>
    </row>
    <row r="1146" spans="1:11" ht="30.75" customHeight="1">
      <c r="A1146" s="27">
        <v>1145</v>
      </c>
      <c r="B1146" s="37" t="s">
        <v>1003</v>
      </c>
      <c r="C1146" s="29" t="s">
        <v>10</v>
      </c>
      <c r="D1146" s="29" t="s">
        <v>10</v>
      </c>
      <c r="E1146" s="29" t="s">
        <v>238</v>
      </c>
      <c r="F1146" s="28" t="s">
        <v>627</v>
      </c>
      <c r="G1146" s="28" t="s">
        <v>1671</v>
      </c>
      <c r="H1146" s="28"/>
      <c r="I1146" s="93">
        <v>0</v>
      </c>
      <c r="J1146" s="93" t="s">
        <v>1412</v>
      </c>
      <c r="K1146" s="17" t="str">
        <f t="array" ref="K1146">CONCATENATE("(",A1146,",",VLOOKUP(B1146,Núcleo!B$2:E$11,4,TRUE),",",VLOOKUP(C1146,'Tipo de Processo'!B$2:D$55,3,TRUE),",",VLOOKUP(D1146,'Termo Geral'!B$2:D$173,3,TRUE),",",VLOOKUP(E1146,'Termo Específico'!B$2:D$301,3,TRUE),",",MATCH(TRUE,Documento!B$2:B$998=F1146,0),",",IF(G1146="Complementar",0,1),",",IF(H1146="","NULL",CONCATENATE("'",H1146,"'")),",",I1146,",",IF(J1146="baixa","'BAIXA'",IF(J1146="média","'MEDIA'",IF(J1146="alta","'ALTA'","NULL"))),"),")</f>
        <v>(1145,1,54,141,228,764,1,NULL,0,'MEDIA'),</v>
      </c>
    </row>
    <row r="1147" spans="1:11" ht="30.75" customHeight="1">
      <c r="A1147" s="27">
        <v>1146</v>
      </c>
      <c r="B1147" s="37" t="s">
        <v>1003</v>
      </c>
      <c r="C1147" s="29" t="s">
        <v>10</v>
      </c>
      <c r="D1147" s="29" t="s">
        <v>10</v>
      </c>
      <c r="E1147" s="29" t="s">
        <v>238</v>
      </c>
      <c r="F1147" s="28" t="s">
        <v>606</v>
      </c>
      <c r="G1147" s="28" t="s">
        <v>1671</v>
      </c>
      <c r="H1147" s="28"/>
      <c r="I1147" s="93">
        <v>0</v>
      </c>
      <c r="J1147" s="93" t="s">
        <v>1412</v>
      </c>
      <c r="K1147" s="17" t="str">
        <f t="array" ref="K1147">CONCATENATE("(",A1147,",",VLOOKUP(B1147,Núcleo!B$2:E$11,4,TRUE),",",VLOOKUP(C1147,'Tipo de Processo'!B$2:D$55,3,TRUE),",",VLOOKUP(D1147,'Termo Geral'!B$2:D$173,3,TRUE),",",VLOOKUP(E1147,'Termo Específico'!B$2:D$301,3,TRUE),",",MATCH(TRUE,Documento!B$2:B$998=F1147,0),",",IF(G1147="Complementar",0,1),",",IF(H1147="","NULL",CONCATENATE("'",H1147,"'")),",",I1147,",",IF(J1147="baixa","'BAIXA'",IF(J1147="média","'MEDIA'",IF(J1147="alta","'ALTA'","NULL"))),"),")</f>
        <v>(1146,1,54,141,228,612,1,NULL,0,'MEDIA'),</v>
      </c>
    </row>
    <row r="1148" spans="1:11" ht="30.75" customHeight="1">
      <c r="A1148" s="27">
        <v>1147</v>
      </c>
      <c r="B1148" s="37" t="s">
        <v>1003</v>
      </c>
      <c r="C1148" s="29" t="s">
        <v>10</v>
      </c>
      <c r="D1148" s="28" t="s">
        <v>10</v>
      </c>
      <c r="E1148" s="28" t="s">
        <v>238</v>
      </c>
      <c r="F1148" s="29" t="s">
        <v>628</v>
      </c>
      <c r="G1148" s="28" t="s">
        <v>1671</v>
      </c>
      <c r="H1148" s="28"/>
      <c r="I1148" s="93">
        <v>0</v>
      </c>
      <c r="J1148" s="93" t="s">
        <v>1412</v>
      </c>
      <c r="K1148" s="17" t="str">
        <f t="array" ref="K1148">CONCATENATE("(",A1148,",",VLOOKUP(B1148,Núcleo!B$2:E$11,4,TRUE),",",VLOOKUP(C1148,'Tipo de Processo'!B$2:D$55,3,TRUE),",",VLOOKUP(D1148,'Termo Geral'!B$2:D$173,3,TRUE),",",VLOOKUP(E1148,'Termo Específico'!B$2:D$301,3,TRUE),",",MATCH(TRUE,Documento!B$2:B$998=F1148,0),",",IF(G1148="Complementar",0,1),",",IF(H1148="","NULL",CONCATENATE("'",H1148,"'")),",",I1148,",",IF(J1148="baixa","'BAIXA'",IF(J1148="média","'MEDIA'",IF(J1148="alta","'ALTA'","NULL"))),"),")</f>
        <v>(1147,1,54,141,228,417,1,NULL,0,'MEDIA'),</v>
      </c>
    </row>
    <row r="1149" spans="1:11" ht="30.75" customHeight="1">
      <c r="A1149" s="27">
        <v>1148</v>
      </c>
      <c r="B1149" s="37" t="s">
        <v>1003</v>
      </c>
      <c r="C1149" s="23" t="s">
        <v>10</v>
      </c>
      <c r="D1149" s="23" t="s">
        <v>10</v>
      </c>
      <c r="E1149" s="23" t="s">
        <v>238</v>
      </c>
      <c r="F1149" s="23" t="s">
        <v>618</v>
      </c>
      <c r="G1149" s="29" t="s">
        <v>1671</v>
      </c>
      <c r="H1149" s="28"/>
      <c r="I1149" s="93">
        <v>0</v>
      </c>
      <c r="J1149" s="92" t="s">
        <v>1412</v>
      </c>
      <c r="K1149" s="17" t="str">
        <f t="array" ref="K1149">CONCATENATE("(",A1149,",",VLOOKUP(B1149,Núcleo!B$2:E$11,4,TRUE),",",VLOOKUP(C1149,'Tipo de Processo'!B$2:D$55,3,TRUE),",",VLOOKUP(D1149,'Termo Geral'!B$2:D$173,3,TRUE),",",VLOOKUP(E1149,'Termo Específico'!B$2:D$301,3,TRUE),",",MATCH(TRUE,Documento!B$2:B$998=F1149,0),",",IF(G1149="Complementar",0,1),",",IF(H1149="","NULL",CONCATENATE("'",H1149,"'")),",",I1149,",",IF(J1149="baixa","'BAIXA'",IF(J1149="média","'MEDIA'",IF(J1149="alta","'ALTA'","NULL"))),"),")</f>
        <v>(1148,1,54,141,228,601,1,NULL,0,'MEDIA'),</v>
      </c>
    </row>
    <row r="1150" spans="1:11" ht="30.75" customHeight="1">
      <c r="A1150" s="27">
        <v>1149</v>
      </c>
      <c r="B1150" s="37" t="s">
        <v>1003</v>
      </c>
      <c r="C1150" s="29" t="s">
        <v>10</v>
      </c>
      <c r="D1150" s="28" t="s">
        <v>10</v>
      </c>
      <c r="E1150" s="28" t="s">
        <v>238</v>
      </c>
      <c r="F1150" s="28" t="s">
        <v>630</v>
      </c>
      <c r="G1150" s="28" t="s">
        <v>1671</v>
      </c>
      <c r="H1150" s="28"/>
      <c r="I1150" s="93">
        <v>0</v>
      </c>
      <c r="J1150" s="93" t="s">
        <v>1412</v>
      </c>
      <c r="K1150" s="17" t="str">
        <f t="array" ref="K1150">CONCATENATE("(",A1150,",",VLOOKUP(B1150,Núcleo!B$2:E$11,4,TRUE),",",VLOOKUP(C1150,'Tipo de Processo'!B$2:D$55,3,TRUE),",",VLOOKUP(D1150,'Termo Geral'!B$2:D$173,3,TRUE),",",VLOOKUP(E1150,'Termo Específico'!B$2:D$301,3,TRUE),",",MATCH(TRUE,Documento!B$2:B$998=F1150,0),",",IF(G1150="Complementar",0,1),",",IF(H1150="","NULL",CONCATENATE("'",H1150,"'")),",",I1150,",",IF(J1150="baixa","'BAIXA'",IF(J1150="média","'MEDIA'",IF(J1150="alta","'ALTA'","NULL"))),"),")</f>
        <v>(1149,1,54,141,228,492,1,NULL,0,'MEDIA'),</v>
      </c>
    </row>
    <row r="1151" spans="1:11" ht="30.75" customHeight="1">
      <c r="A1151" s="27">
        <v>1150</v>
      </c>
      <c r="B1151" s="37" t="s">
        <v>1003</v>
      </c>
      <c r="C1151" s="29" t="s">
        <v>10</v>
      </c>
      <c r="D1151" s="28" t="s">
        <v>10</v>
      </c>
      <c r="E1151" s="29" t="s">
        <v>238</v>
      </c>
      <c r="F1151" s="28" t="s">
        <v>390</v>
      </c>
      <c r="G1151" s="28" t="s">
        <v>1671</v>
      </c>
      <c r="H1151" s="28"/>
      <c r="I1151" s="93">
        <v>0</v>
      </c>
      <c r="J1151" s="93" t="s">
        <v>1412</v>
      </c>
      <c r="K1151" s="17" t="str">
        <f t="array" ref="K1151">CONCATENATE("(",A1151,",",VLOOKUP(B1151,Núcleo!B$2:E$11,4,TRUE),",",VLOOKUP(C1151,'Tipo de Processo'!B$2:D$55,3,TRUE),",",VLOOKUP(D1151,'Termo Geral'!B$2:D$173,3,TRUE),",",VLOOKUP(E1151,'Termo Específico'!B$2:D$301,3,TRUE),",",MATCH(TRUE,Documento!B$2:B$998=F1151,0),",",IF(G1151="Complementar",0,1),",",IF(H1151="","NULL",CONCATENATE("'",H1151,"'")),",",I1151,",",IF(J1151="baixa","'BAIXA'",IF(J1151="média","'MEDIA'",IF(J1151="alta","'ALTA'","NULL"))),"),")</f>
        <v>(1150,1,54,141,228,890,1,NULL,0,'MEDIA'),</v>
      </c>
    </row>
    <row r="1152" spans="1:11" ht="30.75" customHeight="1">
      <c r="A1152" s="27">
        <v>1151</v>
      </c>
      <c r="B1152" s="37" t="s">
        <v>1003</v>
      </c>
      <c r="C1152" s="28" t="s">
        <v>10</v>
      </c>
      <c r="D1152" s="28" t="s">
        <v>10</v>
      </c>
      <c r="E1152" s="29" t="s">
        <v>243</v>
      </c>
      <c r="F1152" s="28" t="s">
        <v>598</v>
      </c>
      <c r="G1152" s="28" t="s">
        <v>1671</v>
      </c>
      <c r="H1152" s="28"/>
      <c r="I1152" s="93">
        <v>0</v>
      </c>
      <c r="J1152" s="93" t="s">
        <v>1411</v>
      </c>
      <c r="K1152" s="17" t="str">
        <f t="array" ref="K1152">CONCATENATE("(",A1152,",",VLOOKUP(B1152,Núcleo!B$2:E$11,4,TRUE),",",VLOOKUP(C1152,'Tipo de Processo'!B$2:D$55,3,TRUE),",",VLOOKUP(D1152,'Termo Geral'!B$2:D$173,3,TRUE),",",VLOOKUP(E1152,'Termo Específico'!B$2:D$301,3,TRUE),",",MATCH(TRUE,Documento!B$2:B$998=F1152,0),",",IF(G1152="Complementar",0,1),",",IF(H1152="","NULL",CONCATENATE("'",H1152,"'")),",",I1152,",",IF(J1152="baixa","'BAIXA'",IF(J1152="média","'MEDIA'",IF(J1152="alta","'ALTA'","NULL"))),"),")</f>
        <v>(1151,1,54,141,250,789,1,NULL,0,'BAIXA'),</v>
      </c>
    </row>
    <row r="1153" spans="1:11" ht="30.75" customHeight="1">
      <c r="A1153" s="27">
        <v>1152</v>
      </c>
      <c r="B1153" s="37" t="s">
        <v>1003</v>
      </c>
      <c r="C1153" s="28" t="s">
        <v>10</v>
      </c>
      <c r="D1153" s="28" t="s">
        <v>10</v>
      </c>
      <c r="E1153" s="29" t="s">
        <v>243</v>
      </c>
      <c r="F1153" s="28" t="s">
        <v>632</v>
      </c>
      <c r="G1153" s="28" t="s">
        <v>1671</v>
      </c>
      <c r="H1153" s="28"/>
      <c r="I1153" s="93">
        <v>0</v>
      </c>
      <c r="J1153" s="93" t="s">
        <v>1411</v>
      </c>
      <c r="K1153" s="17" t="str">
        <f t="array" ref="K1153">CONCATENATE("(",A1153,",",VLOOKUP(B1153,Núcleo!B$2:E$11,4,TRUE),",",VLOOKUP(C1153,'Tipo de Processo'!B$2:D$55,3,TRUE),",",VLOOKUP(D1153,'Termo Geral'!B$2:D$173,3,TRUE),",",VLOOKUP(E1153,'Termo Específico'!B$2:D$301,3,TRUE),",",MATCH(TRUE,Documento!B$2:B$998=F1153,0),",",IF(G1153="Complementar",0,1),",",IF(H1153="","NULL",CONCATENATE("'",H1153,"'")),",",I1153,",",IF(J1153="baixa","'BAIXA'",IF(J1153="média","'MEDIA'",IF(J1153="alta","'ALTA'","NULL"))),"),")</f>
        <v>(1152,1,54,141,250,773,1,NULL,0,'BAIXA'),</v>
      </c>
    </row>
    <row r="1154" spans="1:11" ht="30.75" customHeight="1">
      <c r="A1154" s="27">
        <v>1153</v>
      </c>
      <c r="B1154" s="37" t="s">
        <v>1003</v>
      </c>
      <c r="C1154" s="28" t="s">
        <v>10</v>
      </c>
      <c r="D1154" s="28" t="s">
        <v>10</v>
      </c>
      <c r="E1154" s="29" t="s">
        <v>243</v>
      </c>
      <c r="F1154" s="28" t="s">
        <v>633</v>
      </c>
      <c r="G1154" s="28" t="s">
        <v>1671</v>
      </c>
      <c r="H1154" s="28"/>
      <c r="I1154" s="93">
        <v>0</v>
      </c>
      <c r="J1154" s="93" t="s">
        <v>1411</v>
      </c>
      <c r="K1154" s="17" t="str">
        <f t="array" ref="K1154">CONCATENATE("(",A1154,",",VLOOKUP(B1154,Núcleo!B$2:E$11,4,TRUE),",",VLOOKUP(C1154,'Tipo de Processo'!B$2:D$55,3,TRUE),",",VLOOKUP(D1154,'Termo Geral'!B$2:D$173,3,TRUE),",",VLOOKUP(E1154,'Termo Específico'!B$2:D$301,3,TRUE),",",MATCH(TRUE,Documento!B$2:B$998=F1154,0),",",IF(G1154="Complementar",0,1),",",IF(H1154="","NULL",CONCATENATE("'",H1154,"'")),",",I1154,",",IF(J1154="baixa","'BAIXA'",IF(J1154="média","'MEDIA'",IF(J1154="alta","'ALTA'","NULL"))),"),")</f>
        <v>(1153,1,54,141,250,739,1,NULL,0,'BAIXA'),</v>
      </c>
    </row>
    <row r="1155" spans="1:11" ht="30.75" customHeight="1">
      <c r="A1155" s="27">
        <v>1154</v>
      </c>
      <c r="B1155" s="37" t="s">
        <v>1003</v>
      </c>
      <c r="C1155" s="29" t="s">
        <v>10</v>
      </c>
      <c r="D1155" s="29" t="s">
        <v>10</v>
      </c>
      <c r="E1155" s="29" t="s">
        <v>243</v>
      </c>
      <c r="F1155" s="23" t="s">
        <v>634</v>
      </c>
      <c r="G1155" s="29" t="s">
        <v>1671</v>
      </c>
      <c r="H1155" s="28"/>
      <c r="I1155" s="93">
        <v>0</v>
      </c>
      <c r="J1155" s="92" t="s">
        <v>1411</v>
      </c>
      <c r="K1155" s="17" t="str">
        <f t="array" ref="K1155">CONCATENATE("(",A1155,",",VLOOKUP(B1155,Núcleo!B$2:E$11,4,TRUE),",",VLOOKUP(C1155,'Tipo de Processo'!B$2:D$55,3,TRUE),",",VLOOKUP(D1155,'Termo Geral'!B$2:D$173,3,TRUE),",",VLOOKUP(E1155,'Termo Específico'!B$2:D$301,3,TRUE),",",MATCH(TRUE,Documento!B$2:B$998=F1155,0),",",IF(G1155="Complementar",0,1),",",IF(H1155="","NULL",CONCATENATE("'",H1155,"'")),",",I1155,",",IF(J1155="baixa","'BAIXA'",IF(J1155="média","'MEDIA'",IF(J1155="alta","'ALTA'","NULL"))),"),")</f>
        <v>(1154,1,54,141,250,877,1,NULL,0,'BAIXA'),</v>
      </c>
    </row>
    <row r="1156" spans="1:11" ht="30.75" customHeight="1">
      <c r="A1156" s="27">
        <v>1155</v>
      </c>
      <c r="B1156" s="37" t="s">
        <v>1004</v>
      </c>
      <c r="C1156" s="29" t="s">
        <v>0</v>
      </c>
      <c r="D1156" s="29" t="s">
        <v>54</v>
      </c>
      <c r="E1156" s="29" t="s">
        <v>223</v>
      </c>
      <c r="F1156" s="23" t="s">
        <v>639</v>
      </c>
      <c r="G1156" s="29" t="s">
        <v>1671</v>
      </c>
      <c r="H1156" s="28"/>
      <c r="I1156" s="93">
        <v>0</v>
      </c>
      <c r="J1156" s="92" t="s">
        <v>1412</v>
      </c>
      <c r="K1156" s="17" t="str">
        <f t="array" ref="K1156">CONCATENATE("(",A1156,",",VLOOKUP(B1156,Núcleo!B$2:E$11,4,TRUE),",",VLOOKUP(C1156,'Tipo de Processo'!B$2:D$55,3,TRUE),",",VLOOKUP(D1156,'Termo Geral'!B$2:D$173,3,TRUE),",",VLOOKUP(E1156,'Termo Específico'!B$2:D$301,3,TRUE),",",MATCH(TRUE,Documento!B$2:B$998=F1156,0),",",IF(G1156="Complementar",0,1),",",IF(H1156="","NULL",CONCATENATE("'",H1156,"'")),",",I1156,",",IF(J1156="baixa","'BAIXA'",IF(J1156="média","'MEDIA'",IF(J1156="alta","'ALTA'","NULL"))),"),")</f>
        <v>(1155,3,8,36,38,936,1,NULL,0,'MEDIA'),</v>
      </c>
    </row>
    <row r="1157" spans="1:11" ht="30.75" customHeight="1">
      <c r="A1157" s="27">
        <v>1156</v>
      </c>
      <c r="B1157" s="37" t="s">
        <v>1004</v>
      </c>
      <c r="C1157" s="29" t="s">
        <v>0</v>
      </c>
      <c r="D1157" s="29" t="s">
        <v>54</v>
      </c>
      <c r="E1157" s="29" t="s">
        <v>223</v>
      </c>
      <c r="F1157" s="29" t="s">
        <v>647</v>
      </c>
      <c r="G1157" s="29" t="s">
        <v>1671</v>
      </c>
      <c r="H1157" s="28"/>
      <c r="I1157" s="93">
        <v>0</v>
      </c>
      <c r="J1157" s="92" t="s">
        <v>1412</v>
      </c>
      <c r="K1157" s="17" t="str">
        <f t="array" ref="K1157">CONCATENATE("(",A1157,",",VLOOKUP(B1157,Núcleo!B$2:E$11,4,TRUE),",",VLOOKUP(C1157,'Tipo de Processo'!B$2:D$55,3,TRUE),",",VLOOKUP(D1157,'Termo Geral'!B$2:D$173,3,TRUE),",",VLOOKUP(E1157,'Termo Específico'!B$2:D$301,3,TRUE),",",MATCH(TRUE,Documento!B$2:B$998=F1157,0),",",IF(G1157="Complementar",0,1),",",IF(H1157="","NULL",CONCATENATE("'",H1157,"'")),",",I1157,",",IF(J1157="baixa","'BAIXA'",IF(J1157="média","'MEDIA'",IF(J1157="alta","'ALTA'","NULL"))),"),")</f>
        <v>(1156,3,8,36,38,556,1,NULL,0,'MEDIA'),</v>
      </c>
    </row>
    <row r="1158" spans="1:11" ht="30.75" customHeight="1">
      <c r="A1158" s="27">
        <v>1157</v>
      </c>
      <c r="B1158" s="37" t="s">
        <v>1004</v>
      </c>
      <c r="C1158" s="29" t="s">
        <v>0</v>
      </c>
      <c r="D1158" s="29" t="s">
        <v>54</v>
      </c>
      <c r="E1158" s="29" t="s">
        <v>223</v>
      </c>
      <c r="F1158" s="29" t="s">
        <v>648</v>
      </c>
      <c r="G1158" s="29" t="s">
        <v>1671</v>
      </c>
      <c r="H1158" s="28"/>
      <c r="I1158" s="93">
        <v>0</v>
      </c>
      <c r="J1158" s="92" t="s">
        <v>1412</v>
      </c>
      <c r="K1158" s="17" t="str">
        <f t="array" ref="K1158">CONCATENATE("(",A1158,",",VLOOKUP(B1158,Núcleo!B$2:E$11,4,TRUE),",",VLOOKUP(C1158,'Tipo de Processo'!B$2:D$55,3,TRUE),",",VLOOKUP(D1158,'Termo Geral'!B$2:D$173,3,TRUE),",",VLOOKUP(E1158,'Termo Específico'!B$2:D$301,3,TRUE),",",MATCH(TRUE,Documento!B$2:B$998=F1158,0),",",IF(G1158="Complementar",0,1),",",IF(H1158="","NULL",CONCATENATE("'",H1158,"'")),",",I1158,",",IF(J1158="baixa","'BAIXA'",IF(J1158="média","'MEDIA'",IF(J1158="alta","'ALTA'","NULL"))),"),")</f>
        <v>(1157,3,8,36,38,730,1,NULL,0,'MEDIA'),</v>
      </c>
    </row>
    <row r="1159" spans="1:11" ht="30.75" customHeight="1">
      <c r="A1159" s="27">
        <v>1158</v>
      </c>
      <c r="B1159" s="37" t="s">
        <v>1004</v>
      </c>
      <c r="C1159" s="29" t="s">
        <v>0</v>
      </c>
      <c r="D1159" s="29" t="s">
        <v>54</v>
      </c>
      <c r="E1159" s="29" t="s">
        <v>223</v>
      </c>
      <c r="F1159" s="29" t="s">
        <v>642</v>
      </c>
      <c r="G1159" s="29" t="s">
        <v>1671</v>
      </c>
      <c r="H1159" s="28"/>
      <c r="I1159" s="93">
        <v>0</v>
      </c>
      <c r="J1159" s="92" t="s">
        <v>1412</v>
      </c>
      <c r="K1159" s="17" t="str">
        <f t="array" ref="K1159">CONCATENATE("(",A1159,",",VLOOKUP(B1159,Núcleo!B$2:E$11,4,TRUE),",",VLOOKUP(C1159,'Tipo de Processo'!B$2:D$55,3,TRUE),",",VLOOKUP(D1159,'Termo Geral'!B$2:D$173,3,TRUE),",",VLOOKUP(E1159,'Termo Específico'!B$2:D$301,3,TRUE),",",MATCH(TRUE,Documento!B$2:B$998=F1159,0),",",IF(G1159="Complementar",0,1),",",IF(H1159="","NULL",CONCATENATE("'",H1159,"'")),",",I1159,",",IF(J1159="baixa","'BAIXA'",IF(J1159="média","'MEDIA'",IF(J1159="alta","'ALTA'","NULL"))),"),")</f>
        <v>(1158,3,8,36,38,33,1,NULL,0,'MEDIA'),</v>
      </c>
    </row>
    <row r="1160" spans="1:11" ht="30.75" customHeight="1">
      <c r="A1160" s="27">
        <v>1159</v>
      </c>
      <c r="B1160" s="36" t="s">
        <v>1004</v>
      </c>
      <c r="C1160" s="29" t="s">
        <v>0</v>
      </c>
      <c r="D1160" s="29" t="s">
        <v>54</v>
      </c>
      <c r="E1160" s="29" t="s">
        <v>224</v>
      </c>
      <c r="F1160" s="28" t="s">
        <v>636</v>
      </c>
      <c r="G1160" s="28" t="s">
        <v>1671</v>
      </c>
      <c r="H1160" s="28"/>
      <c r="I1160" s="93">
        <v>0</v>
      </c>
      <c r="J1160" s="93" t="s">
        <v>1411</v>
      </c>
      <c r="K1160" s="17" t="str">
        <f t="array" ref="K1160">CONCATENATE("(",A1160,",",VLOOKUP(B1160,Núcleo!B$2:E$11,4,TRUE),",",VLOOKUP(C1160,'Tipo de Processo'!B$2:D$55,3,TRUE),",",VLOOKUP(D1160,'Termo Geral'!B$2:D$173,3,TRUE),",",VLOOKUP(E1160,'Termo Específico'!B$2:D$301,3,TRUE),",",MATCH(TRUE,Documento!B$2:B$998=F1160,0),",",IF(G1160="Complementar",0,1),",",IF(H1160="","NULL",CONCATENATE("'",H1160,"'")),",",I1160,",",IF(J1160="baixa","'BAIXA'",IF(J1160="média","'MEDIA'",IF(J1160="alta","'ALTA'","NULL"))),"),")</f>
        <v>(1159,3,8,36,93,693,1,NULL,0,'BAIXA'),</v>
      </c>
    </row>
    <row r="1161" spans="1:11" ht="30.75" customHeight="1">
      <c r="A1161" s="27">
        <v>1160</v>
      </c>
      <c r="B1161" s="40" t="s">
        <v>1004</v>
      </c>
      <c r="C1161" s="29" t="s">
        <v>0</v>
      </c>
      <c r="D1161" s="29" t="s">
        <v>54</v>
      </c>
      <c r="E1161" s="29" t="s">
        <v>224</v>
      </c>
      <c r="F1161" s="28" t="s">
        <v>649</v>
      </c>
      <c r="G1161" s="28" t="s">
        <v>1671</v>
      </c>
      <c r="H1161" s="28"/>
      <c r="I1161" s="93">
        <v>0</v>
      </c>
      <c r="J1161" s="93" t="s">
        <v>1411</v>
      </c>
      <c r="K1161" s="17" t="str">
        <f t="array" ref="K1161">CONCATENATE("(",A1161,",",VLOOKUP(B1161,Núcleo!B$2:E$11,4,TRUE),",",VLOOKUP(C1161,'Tipo de Processo'!B$2:D$55,3,TRUE),",",VLOOKUP(D1161,'Termo Geral'!B$2:D$173,3,TRUE),",",VLOOKUP(E1161,'Termo Específico'!B$2:D$301,3,TRUE),",",MATCH(TRUE,Documento!B$2:B$998=F1161,0),",",IF(G1161="Complementar",0,1),",",IF(H1161="","NULL",CONCATENATE("'",H1161,"'")),",",I1161,",",IF(J1161="baixa","'BAIXA'",IF(J1161="média","'MEDIA'",IF(J1161="alta","'ALTA'","NULL"))),"),")</f>
        <v>(1160,3,8,36,93,835,1,NULL,0,'BAIXA'),</v>
      </c>
    </row>
    <row r="1162" spans="1:11" ht="30.75" customHeight="1">
      <c r="A1162" s="27">
        <v>1161</v>
      </c>
      <c r="B1162" s="36" t="s">
        <v>1004</v>
      </c>
      <c r="C1162" s="29" t="s">
        <v>0</v>
      </c>
      <c r="D1162" s="29" t="s">
        <v>54</v>
      </c>
      <c r="E1162" s="29" t="s">
        <v>224</v>
      </c>
      <c r="F1162" s="28" t="s">
        <v>637</v>
      </c>
      <c r="G1162" s="28" t="s">
        <v>1671</v>
      </c>
      <c r="H1162" s="28"/>
      <c r="I1162" s="93">
        <v>0</v>
      </c>
      <c r="J1162" s="93" t="s">
        <v>1411</v>
      </c>
      <c r="K1162" s="17" t="str">
        <f t="array" ref="K1162">CONCATENATE("(",A1162,",",VLOOKUP(B1162,Núcleo!B$2:E$11,4,TRUE),",",VLOOKUP(C1162,'Tipo de Processo'!B$2:D$55,3,TRUE),",",VLOOKUP(D1162,'Termo Geral'!B$2:D$173,3,TRUE),",",VLOOKUP(E1162,'Termo Específico'!B$2:D$301,3,TRUE),",",MATCH(TRUE,Documento!B$2:B$998=F1162,0),",",IF(G1162="Complementar",0,1),",",IF(H1162="","NULL",CONCATENATE("'",H1162,"'")),",",I1162,",",IF(J1162="baixa","'BAIXA'",IF(J1162="média","'MEDIA'",IF(J1162="alta","'ALTA'","NULL"))),"),")</f>
        <v>(1161,3,8,36,93,673,1,NULL,0,'BAIXA'),</v>
      </c>
    </row>
    <row r="1163" spans="1:11" ht="30.75" customHeight="1">
      <c r="A1163" s="27">
        <v>1162</v>
      </c>
      <c r="B1163" s="36" t="s">
        <v>1004</v>
      </c>
      <c r="C1163" s="29" t="s">
        <v>0</v>
      </c>
      <c r="D1163" s="29" t="s">
        <v>54</v>
      </c>
      <c r="E1163" s="29" t="s">
        <v>224</v>
      </c>
      <c r="F1163" s="28" t="s">
        <v>645</v>
      </c>
      <c r="G1163" s="28" t="s">
        <v>1671</v>
      </c>
      <c r="H1163" s="28"/>
      <c r="I1163" s="93">
        <v>0</v>
      </c>
      <c r="J1163" s="93" t="s">
        <v>1411</v>
      </c>
      <c r="K1163" s="17" t="str">
        <f t="array" ref="K1163">CONCATENATE("(",A1163,",",VLOOKUP(B1163,Núcleo!B$2:E$11,4,TRUE),",",VLOOKUP(C1163,'Tipo de Processo'!B$2:D$55,3,TRUE),",",VLOOKUP(D1163,'Termo Geral'!B$2:D$173,3,TRUE),",",VLOOKUP(E1163,'Termo Específico'!B$2:D$301,3,TRUE),",",MATCH(TRUE,Documento!B$2:B$998=F1163,0),",",IF(G1163="Complementar",0,1),",",IF(H1163="","NULL",CONCATENATE("'",H1163,"'")),",",I1163,",",IF(J1163="baixa","'BAIXA'",IF(J1163="média","'MEDIA'",IF(J1163="alta","'ALTA'","NULL"))),"),")</f>
        <v>(1162,3,8,36,93,80,1,NULL,0,'BAIXA'),</v>
      </c>
    </row>
    <row r="1164" spans="1:11" ht="30.75" customHeight="1">
      <c r="A1164" s="27">
        <v>1163</v>
      </c>
      <c r="B1164" s="36" t="s">
        <v>1004</v>
      </c>
      <c r="C1164" s="29" t="s">
        <v>0</v>
      </c>
      <c r="D1164" s="29" t="s">
        <v>54</v>
      </c>
      <c r="E1164" s="29" t="s">
        <v>225</v>
      </c>
      <c r="F1164" s="28" t="s">
        <v>646</v>
      </c>
      <c r="G1164" s="28" t="s">
        <v>1671</v>
      </c>
      <c r="H1164" s="28"/>
      <c r="I1164" s="93">
        <v>0</v>
      </c>
      <c r="J1164" s="93" t="s">
        <v>1412</v>
      </c>
      <c r="K1164" s="17" t="str">
        <f t="array" ref="K1164">CONCATENATE("(",A1164,",",VLOOKUP(B1164,Núcleo!B$2:E$11,4,TRUE),",",VLOOKUP(C1164,'Tipo de Processo'!B$2:D$55,3,TRUE),",",VLOOKUP(D1164,'Termo Geral'!B$2:D$173,3,TRUE),",",VLOOKUP(E1164,'Termo Específico'!B$2:D$301,3,TRUE),",",MATCH(TRUE,Documento!B$2:B$998=F1164,0),",",IF(G1164="Complementar",0,1),",",IF(H1164="","NULL",CONCATENATE("'",H1164,"'")),",",I1164,",",IF(J1164="baixa","'BAIXA'",IF(J1164="média","'MEDIA'",IF(J1164="alta","'ALTA'","NULL"))),"),")</f>
        <v>(1163,3,8,36,109,30,1,NULL,0,'MEDIA'),</v>
      </c>
    </row>
    <row r="1165" spans="1:11" ht="30.75" customHeight="1">
      <c r="A1165" s="27">
        <v>1164</v>
      </c>
      <c r="B1165" s="36" t="s">
        <v>1004</v>
      </c>
      <c r="C1165" s="29" t="s">
        <v>0</v>
      </c>
      <c r="D1165" s="29" t="s">
        <v>54</v>
      </c>
      <c r="E1165" s="29" t="s">
        <v>225</v>
      </c>
      <c r="F1165" s="28" t="s">
        <v>639</v>
      </c>
      <c r="G1165" s="28" t="s">
        <v>1671</v>
      </c>
      <c r="H1165" s="28"/>
      <c r="I1165" s="93">
        <v>0</v>
      </c>
      <c r="J1165" s="93" t="s">
        <v>1412</v>
      </c>
      <c r="K1165" s="17" t="str">
        <f t="array" ref="K1165">CONCATENATE("(",A1165,",",VLOOKUP(B1165,Núcleo!B$2:E$11,4,TRUE),",",VLOOKUP(C1165,'Tipo de Processo'!B$2:D$55,3,TRUE),",",VLOOKUP(D1165,'Termo Geral'!B$2:D$173,3,TRUE),",",VLOOKUP(E1165,'Termo Específico'!B$2:D$301,3,TRUE),",",MATCH(TRUE,Documento!B$2:B$998=F1165,0),",",IF(G1165="Complementar",0,1),",",IF(H1165="","NULL",CONCATENATE("'",H1165,"'")),",",I1165,",",IF(J1165="baixa","'BAIXA'",IF(J1165="média","'MEDIA'",IF(J1165="alta","'ALTA'","NULL"))),"),")</f>
        <v>(1164,3,8,36,109,936,1,NULL,0,'MEDIA'),</v>
      </c>
    </row>
    <row r="1166" spans="1:11" ht="30.75" customHeight="1">
      <c r="A1166" s="27">
        <v>1165</v>
      </c>
      <c r="B1166" s="36" t="s">
        <v>1004</v>
      </c>
      <c r="C1166" s="29" t="s">
        <v>0</v>
      </c>
      <c r="D1166" s="29" t="s">
        <v>54</v>
      </c>
      <c r="E1166" s="29" t="s">
        <v>225</v>
      </c>
      <c r="F1166" s="29" t="s">
        <v>647</v>
      </c>
      <c r="G1166" s="29" t="s">
        <v>1671</v>
      </c>
      <c r="H1166" s="28"/>
      <c r="I1166" s="93">
        <v>0</v>
      </c>
      <c r="J1166" s="92" t="s">
        <v>1412</v>
      </c>
      <c r="K1166" s="17" t="str">
        <f t="array" ref="K1166">CONCATENATE("(",A1166,",",VLOOKUP(B1166,Núcleo!B$2:E$11,4,TRUE),",",VLOOKUP(C1166,'Tipo de Processo'!B$2:D$55,3,TRUE),",",VLOOKUP(D1166,'Termo Geral'!B$2:D$173,3,TRUE),",",VLOOKUP(E1166,'Termo Específico'!B$2:D$301,3,TRUE),",",MATCH(TRUE,Documento!B$2:B$998=F1166,0),",",IF(G1166="Complementar",0,1),",",IF(H1166="","NULL",CONCATENATE("'",H1166,"'")),",",I1166,",",IF(J1166="baixa","'BAIXA'",IF(J1166="média","'MEDIA'",IF(J1166="alta","'ALTA'","NULL"))),"),")</f>
        <v>(1165,3,8,36,109,556,1,NULL,0,'MEDIA'),</v>
      </c>
    </row>
    <row r="1167" spans="1:11" ht="30.75" customHeight="1">
      <c r="A1167" s="27">
        <v>1166</v>
      </c>
      <c r="B1167" s="36" t="s">
        <v>1004</v>
      </c>
      <c r="C1167" s="29" t="s">
        <v>0</v>
      </c>
      <c r="D1167" s="29" t="s">
        <v>54</v>
      </c>
      <c r="E1167" s="29" t="s">
        <v>225</v>
      </c>
      <c r="F1167" s="28" t="s">
        <v>648</v>
      </c>
      <c r="G1167" s="28" t="s">
        <v>1671</v>
      </c>
      <c r="H1167" s="28"/>
      <c r="I1167" s="93">
        <v>0</v>
      </c>
      <c r="J1167" s="93" t="s">
        <v>1412</v>
      </c>
      <c r="K1167" s="17" t="str">
        <f t="array" ref="K1167">CONCATENATE("(",A1167,",",VLOOKUP(B1167,Núcleo!B$2:E$11,4,TRUE),",",VLOOKUP(C1167,'Tipo de Processo'!B$2:D$55,3,TRUE),",",VLOOKUP(D1167,'Termo Geral'!B$2:D$173,3,TRUE),",",VLOOKUP(E1167,'Termo Específico'!B$2:D$301,3,TRUE),",",MATCH(TRUE,Documento!B$2:B$998=F1167,0),",",IF(G1167="Complementar",0,1),",",IF(H1167="","NULL",CONCATENATE("'",H1167,"'")),",",I1167,",",IF(J1167="baixa","'BAIXA'",IF(J1167="média","'MEDIA'",IF(J1167="alta","'ALTA'","NULL"))),"),")</f>
        <v>(1166,3,8,36,109,730,1,NULL,0,'MEDIA'),</v>
      </c>
    </row>
    <row r="1168" spans="1:11" ht="30.75" customHeight="1">
      <c r="A1168" s="27">
        <v>1167</v>
      </c>
      <c r="B1168" s="36" t="s">
        <v>1004</v>
      </c>
      <c r="C1168" s="29" t="s">
        <v>0</v>
      </c>
      <c r="D1168" s="29" t="s">
        <v>55</v>
      </c>
      <c r="E1168" s="29" t="s">
        <v>1261</v>
      </c>
      <c r="F1168" s="28" t="s">
        <v>1529</v>
      </c>
      <c r="G1168" s="28" t="s">
        <v>1671</v>
      </c>
      <c r="H1168" s="28"/>
      <c r="I1168" s="93">
        <v>0</v>
      </c>
      <c r="J1168" s="93" t="s">
        <v>1410</v>
      </c>
      <c r="K1168" s="17" t="str">
        <f t="array" ref="K1168">CONCATENATE("(",A1168,",",VLOOKUP(B1168,Núcleo!B$2:E$11,4,TRUE),",",VLOOKUP(C1168,'Tipo de Processo'!B$2:D$55,3,TRUE),",",VLOOKUP(D1168,'Termo Geral'!B$2:D$173,3,TRUE),",",VLOOKUP(E1168,'Termo Específico'!B$2:D$301,3,TRUE),",",MATCH(TRUE,Documento!B$2:B$998=F1168,0),",",IF(G1168="Complementar",0,1),",",IF(H1168="","NULL",CONCATENATE("'",H1168,"'")),",",I1168,",",IF(J1168="baixa","'BAIXA'",IF(J1168="média","'MEDIA'",IF(J1168="alta","'ALTA'","NULL"))),"),")</f>
        <v>(1167,3,8,136,210,665,1,NULL,0,'ALTA'),</v>
      </c>
    </row>
    <row r="1169" spans="1:11" ht="30.75" customHeight="1">
      <c r="A1169" s="27">
        <v>1168</v>
      </c>
      <c r="B1169" s="37" t="s">
        <v>1004</v>
      </c>
      <c r="C1169" s="28" t="s">
        <v>0</v>
      </c>
      <c r="D1169" s="28" t="s">
        <v>55</v>
      </c>
      <c r="E1169" s="28" t="s">
        <v>1261</v>
      </c>
      <c r="F1169" s="29" t="s">
        <v>1548</v>
      </c>
      <c r="G1169" s="29" t="s">
        <v>1671</v>
      </c>
      <c r="H1169" s="28"/>
      <c r="I1169" s="93">
        <v>0</v>
      </c>
      <c r="J1169" s="92" t="s">
        <v>1410</v>
      </c>
      <c r="K1169" s="17" t="str">
        <f t="array" ref="K1169">CONCATENATE("(",A1169,",",VLOOKUP(B1169,Núcleo!B$2:E$11,4,TRUE),",",VLOOKUP(C1169,'Tipo de Processo'!B$2:D$55,3,TRUE),",",VLOOKUP(D1169,'Termo Geral'!B$2:D$173,3,TRUE),",",VLOOKUP(E1169,'Termo Específico'!B$2:D$301,3,TRUE),",",MATCH(TRUE,Documento!B$2:B$998=F1169,0),",",IF(G1169="Complementar",0,1),",",IF(H1169="","NULL",CONCATENATE("'",H1169,"'")),",",I1169,",",IF(J1169="baixa","'BAIXA'",IF(J1169="média","'MEDIA'",IF(J1169="alta","'ALTA'","NULL"))),"),")</f>
        <v>(1168,3,8,136,210,733,1,NULL,0,'ALTA'),</v>
      </c>
    </row>
    <row r="1170" spans="1:11" ht="30.75" customHeight="1">
      <c r="A1170" s="27">
        <v>1169</v>
      </c>
      <c r="B1170" s="37" t="s">
        <v>1004</v>
      </c>
      <c r="C1170" s="28" t="s">
        <v>0</v>
      </c>
      <c r="D1170" s="28" t="s">
        <v>55</v>
      </c>
      <c r="E1170" s="28" t="s">
        <v>1261</v>
      </c>
      <c r="F1170" s="28" t="s">
        <v>669</v>
      </c>
      <c r="G1170" s="28" t="s">
        <v>1671</v>
      </c>
      <c r="H1170" s="28"/>
      <c r="I1170" s="93">
        <v>0</v>
      </c>
      <c r="J1170" s="93" t="s">
        <v>1410</v>
      </c>
      <c r="K1170" s="17" t="str">
        <f t="array" ref="K1170">CONCATENATE("(",A1170,",",VLOOKUP(B1170,Núcleo!B$2:E$11,4,TRUE),",",VLOOKUP(C1170,'Tipo de Processo'!B$2:D$55,3,TRUE),",",VLOOKUP(D1170,'Termo Geral'!B$2:D$173,3,TRUE),",",VLOOKUP(E1170,'Termo Específico'!B$2:D$301,3,TRUE),",",MATCH(TRUE,Documento!B$2:B$998=F1170,0),",",IF(G1170="Complementar",0,1),",",IF(H1170="","NULL",CONCATENATE("'",H1170,"'")),",",I1170,",",IF(J1170="baixa","'BAIXA'",IF(J1170="média","'MEDIA'",IF(J1170="alta","'ALTA'","NULL"))),"),")</f>
        <v>(1169,3,8,136,210,28,1,NULL,0,'ALTA'),</v>
      </c>
    </row>
    <row r="1171" spans="1:11" ht="30.75" customHeight="1">
      <c r="A1171" s="27">
        <v>1170</v>
      </c>
      <c r="B1171" s="40" t="s">
        <v>1004</v>
      </c>
      <c r="C1171" s="28" t="s">
        <v>0</v>
      </c>
      <c r="D1171" s="28" t="s">
        <v>55</v>
      </c>
      <c r="E1171" s="28" t="s">
        <v>1261</v>
      </c>
      <c r="F1171" s="29" t="s">
        <v>670</v>
      </c>
      <c r="G1171" s="29" t="s">
        <v>1671</v>
      </c>
      <c r="H1171" s="28"/>
      <c r="I1171" s="93">
        <v>0</v>
      </c>
      <c r="J1171" s="92" t="s">
        <v>1410</v>
      </c>
      <c r="K1171" s="17" t="str">
        <f t="array" ref="K1171">CONCATENATE("(",A1171,",",VLOOKUP(B1171,Núcleo!B$2:E$11,4,TRUE),",",VLOOKUP(C1171,'Tipo de Processo'!B$2:D$55,3,TRUE),",",VLOOKUP(D1171,'Termo Geral'!B$2:D$173,3,TRUE),",",VLOOKUP(E1171,'Termo Específico'!B$2:D$301,3,TRUE),",",MATCH(TRUE,Documento!B$2:B$998=F1171,0),",",IF(G1171="Complementar",0,1),",",IF(H1171="","NULL",CONCATENATE("'",H1171,"'")),",",I1171,",",IF(J1171="baixa","'BAIXA'",IF(J1171="média","'MEDIA'",IF(J1171="alta","'ALTA'","NULL"))),"),")</f>
        <v>(1170,3,8,136,210,937,1,NULL,0,'ALTA'),</v>
      </c>
    </row>
    <row r="1172" spans="1:11" ht="30.75" customHeight="1">
      <c r="A1172" s="27">
        <v>1171</v>
      </c>
      <c r="B1172" s="36" t="s">
        <v>1004</v>
      </c>
      <c r="C1172" s="28" t="s">
        <v>1</v>
      </c>
      <c r="D1172" s="28" t="s">
        <v>56</v>
      </c>
      <c r="E1172" s="28" t="s">
        <v>56</v>
      </c>
      <c r="F1172" s="28" t="s">
        <v>643</v>
      </c>
      <c r="G1172" s="28" t="s">
        <v>1671</v>
      </c>
      <c r="H1172" s="28"/>
      <c r="I1172" s="93">
        <v>0</v>
      </c>
      <c r="J1172" s="93" t="s">
        <v>1410</v>
      </c>
      <c r="K1172" s="17" t="str">
        <f t="array" ref="K1172">CONCATENATE("(",A1172,",",VLOOKUP(B1172,Núcleo!B$2:E$11,4,TRUE),",",VLOOKUP(C1172,'Tipo de Processo'!B$2:D$55,3,TRUE),",",VLOOKUP(D1172,'Termo Geral'!B$2:D$173,3,TRUE),",",VLOOKUP(E1172,'Termo Específico'!B$2:D$301,3,TRUE),",",MATCH(TRUE,Documento!B$2:B$998=F1172,0),",",IF(G1172="Complementar",0,1),",",IF(H1172="","NULL",CONCATENATE("'",H1172,"'")),",",I1172,",",IF(J1172="baixa","'BAIXA'",IF(J1172="média","'MEDIA'",IF(J1172="alta","'ALTA'","NULL"))),"),")</f>
        <v>(1171,3,9,104,137,691,1,NULL,0,'ALTA'),</v>
      </c>
    </row>
    <row r="1173" spans="1:11" ht="30.75" customHeight="1">
      <c r="A1173" s="27">
        <v>1172</v>
      </c>
      <c r="B1173" s="36" t="s">
        <v>1004</v>
      </c>
      <c r="C1173" s="28" t="s">
        <v>1</v>
      </c>
      <c r="D1173" s="28" t="s">
        <v>57</v>
      </c>
      <c r="E1173" s="28" t="s">
        <v>1260</v>
      </c>
      <c r="F1173" s="28" t="s">
        <v>671</v>
      </c>
      <c r="G1173" s="28" t="s">
        <v>1671</v>
      </c>
      <c r="H1173" s="28"/>
      <c r="I1173" s="93">
        <v>0</v>
      </c>
      <c r="J1173" s="93" t="s">
        <v>1411</v>
      </c>
      <c r="K1173" s="17" t="str">
        <f t="array" ref="K1173">CONCATENATE("(",A1173,",",VLOOKUP(B1173,Núcleo!B$2:E$11,4,TRUE),",",VLOOKUP(C1173,'Tipo de Processo'!B$2:D$55,3,TRUE),",",VLOOKUP(D1173,'Termo Geral'!B$2:D$173,3,TRUE),",",VLOOKUP(E1173,'Termo Específico'!B$2:D$301,3,TRUE),",",MATCH(TRUE,Documento!B$2:B$998=F1173,0),",",IF(G1173="Complementar",0,1),",",IF(H1173="","NULL",CONCATENATE("'",H1173,"'")),",",I1173,",",IF(J1173="baixa","'BAIXA'",IF(J1173="média","'MEDIA'",IF(J1173="alta","'ALTA'","NULL"))),"),")</f>
        <v>(1172,3,9,137,96,553,1,NULL,0,'BAIXA'),</v>
      </c>
    </row>
    <row r="1174" spans="1:11" ht="30.75" customHeight="1">
      <c r="A1174" s="27">
        <v>1173</v>
      </c>
      <c r="B1174" s="36" t="s">
        <v>1004</v>
      </c>
      <c r="C1174" s="28" t="s">
        <v>1</v>
      </c>
      <c r="D1174" s="28" t="s">
        <v>57</v>
      </c>
      <c r="E1174" s="28" t="s">
        <v>1261</v>
      </c>
      <c r="F1174" s="28" t="s">
        <v>648</v>
      </c>
      <c r="G1174" s="28" t="s">
        <v>1671</v>
      </c>
      <c r="H1174" s="28"/>
      <c r="I1174" s="93">
        <v>0</v>
      </c>
      <c r="J1174" s="93" t="s">
        <v>1412</v>
      </c>
      <c r="K1174" s="17" t="str">
        <f t="array" ref="K1174">CONCATENATE("(",A1174,",",VLOOKUP(B1174,Núcleo!B$2:E$11,4,TRUE),",",VLOOKUP(C1174,'Tipo de Processo'!B$2:D$55,3,TRUE),",",VLOOKUP(D1174,'Termo Geral'!B$2:D$173,3,TRUE),",",VLOOKUP(E1174,'Termo Específico'!B$2:D$301,3,TRUE),",",MATCH(TRUE,Documento!B$2:B$998=F1174,0),",",IF(G1174="Complementar",0,1),",",IF(H1174="","NULL",CONCATENATE("'",H1174,"'")),",",I1174,",",IF(J1174="baixa","'BAIXA'",IF(J1174="média","'MEDIA'",IF(J1174="alta","'ALTA'","NULL"))),"),")</f>
        <v>(1173,3,9,137,210,730,1,NULL,0,'MEDIA'),</v>
      </c>
    </row>
    <row r="1175" spans="1:11" ht="30.75" customHeight="1">
      <c r="A1175" s="27">
        <v>1174</v>
      </c>
      <c r="B1175" s="36" t="s">
        <v>1004</v>
      </c>
      <c r="C1175" s="28" t="s">
        <v>1</v>
      </c>
      <c r="D1175" s="28" t="s">
        <v>57</v>
      </c>
      <c r="E1175" s="28" t="s">
        <v>1261</v>
      </c>
      <c r="F1175" s="28" t="s">
        <v>642</v>
      </c>
      <c r="G1175" s="28" t="s">
        <v>1671</v>
      </c>
      <c r="H1175" s="28"/>
      <c r="I1175" s="93">
        <v>0</v>
      </c>
      <c r="J1175" s="93" t="s">
        <v>1412</v>
      </c>
      <c r="K1175" s="17" t="str">
        <f t="array" ref="K1175">CONCATENATE("(",A1175,",",VLOOKUP(B1175,Núcleo!B$2:E$11,4,TRUE),",",VLOOKUP(C1175,'Tipo de Processo'!B$2:D$55,3,TRUE),",",VLOOKUP(D1175,'Termo Geral'!B$2:D$173,3,TRUE),",",VLOOKUP(E1175,'Termo Específico'!B$2:D$301,3,TRUE),",",MATCH(TRUE,Documento!B$2:B$998=F1175,0),",",IF(G1175="Complementar",0,1),",",IF(H1175="","NULL",CONCATENATE("'",H1175,"'")),",",I1175,",",IF(J1175="baixa","'BAIXA'",IF(J1175="média","'MEDIA'",IF(J1175="alta","'ALTA'","NULL"))),"),")</f>
        <v>(1174,3,9,137,210,33,1,NULL,0,'MEDIA'),</v>
      </c>
    </row>
    <row r="1176" spans="1:11" ht="30.75" customHeight="1">
      <c r="A1176" s="27">
        <v>1175</v>
      </c>
      <c r="B1176" s="37" t="s">
        <v>1004</v>
      </c>
      <c r="C1176" s="41" t="s">
        <v>1</v>
      </c>
      <c r="D1176" s="41" t="s">
        <v>57</v>
      </c>
      <c r="E1176" s="41" t="s">
        <v>1261</v>
      </c>
      <c r="F1176" s="28" t="s">
        <v>672</v>
      </c>
      <c r="G1176" s="28" t="s">
        <v>1671</v>
      </c>
      <c r="H1176" s="28"/>
      <c r="I1176" s="93">
        <v>0</v>
      </c>
      <c r="J1176" s="93" t="s">
        <v>1412</v>
      </c>
      <c r="K1176" s="17" t="str">
        <f t="array" ref="K1176">CONCATENATE("(",A1176,",",VLOOKUP(B1176,Núcleo!B$2:E$11,4,TRUE),",",VLOOKUP(C1176,'Tipo de Processo'!B$2:D$55,3,TRUE),",",VLOOKUP(D1176,'Termo Geral'!B$2:D$173,3,TRUE),",",VLOOKUP(E1176,'Termo Específico'!B$2:D$301,3,TRUE),",",MATCH(TRUE,Documento!B$2:B$998=F1176,0),",",IF(G1176="Complementar",0,1),",",IF(H1176="","NULL",CONCATENATE("'",H1176,"'")),",",I1176,",",IF(J1176="baixa","'BAIXA'",IF(J1176="média","'MEDIA'",IF(J1176="alta","'ALTA'","NULL"))),"),")</f>
        <v>(1175,3,9,137,210,694,1,NULL,0,'MEDIA'),</v>
      </c>
    </row>
    <row r="1177" spans="1:11" ht="30.75" customHeight="1">
      <c r="A1177" s="27">
        <v>1176</v>
      </c>
      <c r="B1177" s="40" t="s">
        <v>1004</v>
      </c>
      <c r="C1177" s="28" t="s">
        <v>1</v>
      </c>
      <c r="D1177" s="28" t="s">
        <v>57</v>
      </c>
      <c r="E1177" s="28" t="s">
        <v>1261</v>
      </c>
      <c r="F1177" s="28" t="s">
        <v>649</v>
      </c>
      <c r="G1177" s="28" t="s">
        <v>1671</v>
      </c>
      <c r="H1177" s="28"/>
      <c r="I1177" s="93">
        <v>0</v>
      </c>
      <c r="J1177" s="93" t="s">
        <v>1412</v>
      </c>
      <c r="K1177" s="17" t="str">
        <f t="array" ref="K1177">CONCATENATE("(",A1177,",",VLOOKUP(B1177,Núcleo!B$2:E$11,4,TRUE),",",VLOOKUP(C1177,'Tipo de Processo'!B$2:D$55,3,TRUE),",",VLOOKUP(D1177,'Termo Geral'!B$2:D$173,3,TRUE),",",VLOOKUP(E1177,'Termo Específico'!B$2:D$301,3,TRUE),",",MATCH(TRUE,Documento!B$2:B$998=F1177,0),",",IF(G1177="Complementar",0,1),",",IF(H1177="","NULL",CONCATENATE("'",H1177,"'")),",",I1177,",",IF(J1177="baixa","'BAIXA'",IF(J1177="média","'MEDIA'",IF(J1177="alta","'ALTA'","NULL"))),"),")</f>
        <v>(1176,3,9,137,210,835,1,NULL,0,'MEDIA'),</v>
      </c>
    </row>
    <row r="1178" spans="1:11" ht="30.75" customHeight="1">
      <c r="A1178" s="27">
        <v>1177</v>
      </c>
      <c r="B1178" s="40" t="s">
        <v>1004</v>
      </c>
      <c r="C1178" s="29" t="s">
        <v>1</v>
      </c>
      <c r="D1178" s="28" t="s">
        <v>57</v>
      </c>
      <c r="E1178" s="29" t="s">
        <v>57</v>
      </c>
      <c r="F1178" s="29" t="s">
        <v>637</v>
      </c>
      <c r="G1178" s="28" t="s">
        <v>1671</v>
      </c>
      <c r="H1178" s="28"/>
      <c r="I1178" s="93">
        <v>0</v>
      </c>
      <c r="J1178" s="93" t="s">
        <v>1412</v>
      </c>
      <c r="K1178" s="17" t="str">
        <f t="array" ref="K1178">CONCATENATE("(",A1178,",",VLOOKUP(B1178,Núcleo!B$2:E$11,4,TRUE),",",VLOOKUP(C1178,'Tipo de Processo'!B$2:D$55,3,TRUE),",",VLOOKUP(D1178,'Termo Geral'!B$2:D$173,3,TRUE),",",VLOOKUP(E1178,'Termo Específico'!B$2:D$301,3,TRUE),",",MATCH(TRUE,Documento!B$2:B$998=F1178,0),",",IF(G1178="Complementar",0,1),",",IF(H1178="","NULL",CONCATENATE("'",H1178,"'")),",",I1178,",",IF(J1178="baixa","'BAIXA'",IF(J1178="média","'MEDIA'",IF(J1178="alta","'ALTA'","NULL"))),"),")</f>
        <v>(1177,3,9,137,234,673,1,NULL,0,'MEDIA'),</v>
      </c>
    </row>
    <row r="1179" spans="1:11" ht="30.75" customHeight="1">
      <c r="A1179" s="27">
        <v>1178</v>
      </c>
      <c r="B1179" s="36" t="s">
        <v>1004</v>
      </c>
      <c r="C1179" s="29" t="s">
        <v>1</v>
      </c>
      <c r="D1179" s="28" t="s">
        <v>57</v>
      </c>
      <c r="E1179" s="29" t="s">
        <v>1266</v>
      </c>
      <c r="F1179" s="29" t="s">
        <v>645</v>
      </c>
      <c r="G1179" s="29" t="s">
        <v>1671</v>
      </c>
      <c r="H1179" s="28"/>
      <c r="I1179" s="93">
        <v>0</v>
      </c>
      <c r="J1179" s="92" t="s">
        <v>1412</v>
      </c>
      <c r="K1179" s="17" t="str">
        <f t="array" ref="K1179">CONCATENATE("(",A1179,",",VLOOKUP(B1179,Núcleo!B$2:E$11,4,TRUE),",",VLOOKUP(C1179,'Tipo de Processo'!B$2:D$55,3,TRUE),",",VLOOKUP(D1179,'Termo Geral'!B$2:D$173,3,TRUE),",",VLOOKUP(E1179,'Termo Específico'!B$2:D$301,3,TRUE),",",MATCH(TRUE,Documento!B$2:B$998=F1179,0),",",IF(G1179="Complementar",0,1),",",IF(H1179="","NULL",CONCATENATE("'",H1179,"'")),",",I1179,",",IF(J1179="baixa","'BAIXA'",IF(J1179="média","'MEDIA'",IF(J1179="alta","'ALTA'","NULL"))),"),")</f>
        <v>(1178,3,9,137,244,80,1,NULL,0,'MEDIA'),</v>
      </c>
    </row>
    <row r="1180" spans="1:11" ht="30.75" customHeight="1">
      <c r="A1180" s="27">
        <v>1179</v>
      </c>
      <c r="B1180" s="36" t="s">
        <v>1004</v>
      </c>
      <c r="C1180" s="29" t="s">
        <v>2</v>
      </c>
      <c r="D1180" s="28" t="s">
        <v>58</v>
      </c>
      <c r="E1180" s="29" t="s">
        <v>295</v>
      </c>
      <c r="F1180" s="29" t="s">
        <v>654</v>
      </c>
      <c r="G1180" s="29" t="s">
        <v>1671</v>
      </c>
      <c r="H1180" s="28"/>
      <c r="I1180" s="93">
        <v>0</v>
      </c>
      <c r="J1180" s="92" t="s">
        <v>1412</v>
      </c>
      <c r="K1180" s="17" t="str">
        <f t="array" ref="K1180">CONCATENATE("(",A1180,",",VLOOKUP(B1180,Núcleo!B$2:E$11,4,TRUE),",",VLOOKUP(C1180,'Tipo de Processo'!B$2:D$55,3,TRUE),",",VLOOKUP(D1180,'Termo Geral'!B$2:D$173,3,TRUE),",",VLOOKUP(E1180,'Termo Específico'!B$2:D$301,3,TRUE),",",MATCH(TRUE,Documento!B$2:B$998=F1180,0),",",IF(G1180="Complementar",0,1),",",IF(H1180="","NULL",CONCATENATE("'",H1180,"'")),",",I1180,",",IF(J1180="baixa","'BAIXA'",IF(J1180="média","'MEDIA'",IF(J1180="alta","'ALTA'","NULL"))),"),")</f>
        <v>(1179,3,24,21,55,674,1,NULL,0,'MEDIA'),</v>
      </c>
    </row>
    <row r="1181" spans="1:11" ht="30.75" customHeight="1">
      <c r="A1181" s="27">
        <v>1180</v>
      </c>
      <c r="B1181" s="40" t="s">
        <v>1004</v>
      </c>
      <c r="C1181" s="29" t="s">
        <v>2</v>
      </c>
      <c r="D1181" s="47" t="s">
        <v>58</v>
      </c>
      <c r="E1181" s="29" t="s">
        <v>295</v>
      </c>
      <c r="F1181" s="29" t="s">
        <v>655</v>
      </c>
      <c r="G1181" s="28" t="s">
        <v>1671</v>
      </c>
      <c r="H1181" s="28"/>
      <c r="I1181" s="93">
        <v>0</v>
      </c>
      <c r="J1181" s="93" t="s">
        <v>1412</v>
      </c>
      <c r="K1181" s="17" t="str">
        <f t="array" ref="K1181">CONCATENATE("(",A1181,",",VLOOKUP(B1181,Núcleo!B$2:E$11,4,TRUE),",",VLOOKUP(C1181,'Tipo de Processo'!B$2:D$55,3,TRUE),",",VLOOKUP(D1181,'Termo Geral'!B$2:D$173,3,TRUE),",",VLOOKUP(E1181,'Termo Específico'!B$2:D$301,3,TRUE),",",MATCH(TRUE,Documento!B$2:B$998=F1181,0),",",IF(G1181="Complementar",0,1),",",IF(H1181="","NULL",CONCATENATE("'",H1181,"'")),",",I1181,",",IF(J1181="baixa","'BAIXA'",IF(J1181="média","'MEDIA'",IF(J1181="alta","'ALTA'","NULL"))),"),")</f>
        <v>(1180,3,24,21,55,74,1,NULL,0,'MEDIA'),</v>
      </c>
    </row>
    <row r="1182" spans="1:11" ht="30.75" customHeight="1">
      <c r="A1182" s="27">
        <v>1181</v>
      </c>
      <c r="B1182" s="36" t="s">
        <v>1004</v>
      </c>
      <c r="C1182" s="28" t="s">
        <v>2</v>
      </c>
      <c r="D1182" s="28" t="s">
        <v>58</v>
      </c>
      <c r="E1182" s="28" t="s">
        <v>295</v>
      </c>
      <c r="F1182" s="28" t="s">
        <v>1486</v>
      </c>
      <c r="G1182" s="28" t="s">
        <v>1671</v>
      </c>
      <c r="H1182" s="28"/>
      <c r="I1182" s="93">
        <v>0</v>
      </c>
      <c r="J1182" s="93" t="s">
        <v>1412</v>
      </c>
      <c r="K1182" s="17" t="str">
        <f t="array" ref="K1182">CONCATENATE("(",A1182,",",VLOOKUP(B1182,Núcleo!B$2:E$11,4,TRUE),",",VLOOKUP(C1182,'Tipo de Processo'!B$2:D$55,3,TRUE),",",VLOOKUP(D1182,'Termo Geral'!B$2:D$173,3,TRUE),",",VLOOKUP(E1182,'Termo Específico'!B$2:D$301,3,TRUE),",",MATCH(TRUE,Documento!B$2:B$998=F1182,0),",",IF(G1182="Complementar",0,1),",",IF(H1182="","NULL",CONCATENATE("'",H1182,"'")),",",I1182,",",IF(J1182="baixa","'BAIXA'",IF(J1182="média","'MEDIA'",IF(J1182="alta","'ALTA'","NULL"))),"),")</f>
        <v>(1181,3,24,21,55,410,1,NULL,0,'MEDIA'),</v>
      </c>
    </row>
    <row r="1183" spans="1:11" ht="30.75" customHeight="1">
      <c r="A1183" s="27">
        <v>1182</v>
      </c>
      <c r="B1183" s="36" t="s">
        <v>1004</v>
      </c>
      <c r="C1183" s="28" t="s">
        <v>2</v>
      </c>
      <c r="D1183" s="28" t="s">
        <v>58</v>
      </c>
      <c r="E1183" s="28" t="s">
        <v>295</v>
      </c>
      <c r="F1183" s="28" t="s">
        <v>1590</v>
      </c>
      <c r="G1183" s="28" t="s">
        <v>1671</v>
      </c>
      <c r="H1183" s="28"/>
      <c r="I1183" s="93">
        <v>0</v>
      </c>
      <c r="J1183" s="93" t="s">
        <v>1412</v>
      </c>
      <c r="K1183" s="17" t="str">
        <f t="array" ref="K1183">CONCATENATE("(",A1183,",",VLOOKUP(B1183,Núcleo!B$2:E$11,4,TRUE),",",VLOOKUP(C1183,'Tipo de Processo'!B$2:D$55,3,TRUE),",",VLOOKUP(D1183,'Termo Geral'!B$2:D$173,3,TRUE),",",VLOOKUP(E1183,'Termo Específico'!B$2:D$301,3,TRUE),",",MATCH(TRUE,Documento!B$2:B$998=F1183,0),",",IF(G1183="Complementar",0,1),",",IF(H1183="","NULL",CONCATENATE("'",H1183,"'")),",",I1183,",",IF(J1183="baixa","'BAIXA'",IF(J1183="média","'MEDIA'",IF(J1183="alta","'ALTA'","NULL"))),"),")</f>
        <v>(1182,3,24,21,55,966,1,NULL,0,'MEDIA'),</v>
      </c>
    </row>
    <row r="1184" spans="1:11" ht="30.75" customHeight="1">
      <c r="A1184" s="27">
        <v>1183</v>
      </c>
      <c r="B1184" s="36" t="s">
        <v>1004</v>
      </c>
      <c r="C1184" s="28" t="s">
        <v>2</v>
      </c>
      <c r="D1184" s="28" t="s">
        <v>58</v>
      </c>
      <c r="E1184" s="28" t="s">
        <v>1265</v>
      </c>
      <c r="F1184" s="28" t="s">
        <v>1620</v>
      </c>
      <c r="G1184" s="28" t="s">
        <v>1671</v>
      </c>
      <c r="H1184" s="28"/>
      <c r="I1184" s="93">
        <v>0</v>
      </c>
      <c r="J1184" s="93" t="s">
        <v>1412</v>
      </c>
      <c r="K1184" s="17" t="str">
        <f t="array" ref="K1184">CONCATENATE("(",A1184,",",VLOOKUP(B1184,Núcleo!B$2:E$11,4,TRUE),",",VLOOKUP(C1184,'Tipo de Processo'!B$2:D$55,3,TRUE),",",VLOOKUP(D1184,'Termo Geral'!B$2:D$173,3,TRUE),",",VLOOKUP(E1184,'Termo Específico'!B$2:D$301,3,TRUE),",",MATCH(TRUE,Documento!B$2:B$998=F1184,0),",",IF(G1184="Complementar",0,1),",",IF(H1184="","NULL",CONCATENATE("'",H1184,"'")),",",I1184,",",IF(J1184="baixa","'BAIXA'",IF(J1184="média","'MEDIA'",IF(J1184="alta","'ALTA'","NULL"))),"),")</f>
        <v>(1183,3,24,21,115,297,1,NULL,0,'MEDIA'),</v>
      </c>
    </row>
    <row r="1185" spans="1:11" ht="30.75" customHeight="1">
      <c r="A1185" s="27">
        <v>1184</v>
      </c>
      <c r="B1185" s="40" t="s">
        <v>1004</v>
      </c>
      <c r="C1185" s="28" t="s">
        <v>2</v>
      </c>
      <c r="D1185" s="28" t="s">
        <v>58</v>
      </c>
      <c r="E1185" s="28" t="s">
        <v>1265</v>
      </c>
      <c r="F1185" s="29" t="s">
        <v>1431</v>
      </c>
      <c r="G1185" s="28" t="s">
        <v>1671</v>
      </c>
      <c r="H1185" s="28"/>
      <c r="I1185" s="93">
        <v>0</v>
      </c>
      <c r="J1185" s="93" t="s">
        <v>1412</v>
      </c>
      <c r="K1185" s="17" t="str">
        <f t="array" ref="K1185">CONCATENATE("(",A1185,",",VLOOKUP(B1185,Núcleo!B$2:E$11,4,TRUE),",",VLOOKUP(C1185,'Tipo de Processo'!B$2:D$55,3,TRUE),",",VLOOKUP(D1185,'Termo Geral'!B$2:D$173,3,TRUE),",",VLOOKUP(E1185,'Termo Específico'!B$2:D$301,3,TRUE),",",MATCH(TRUE,Documento!B$2:B$998=F1185,0),",",IF(G1185="Complementar",0,1),",",IF(H1185="","NULL",CONCATENATE("'",H1185,"'")),",",I1185,",",IF(J1185="baixa","'BAIXA'",IF(J1185="média","'MEDIA'",IF(J1185="alta","'ALTA'","NULL"))),"),")</f>
        <v>(1184,3,24,21,115,83,1,NULL,0,'MEDIA'),</v>
      </c>
    </row>
    <row r="1186" spans="1:11" ht="30.75" customHeight="1">
      <c r="A1186" s="27">
        <v>1185</v>
      </c>
      <c r="B1186" s="40" t="s">
        <v>1004</v>
      </c>
      <c r="C1186" s="29" t="s">
        <v>2</v>
      </c>
      <c r="D1186" s="47" t="s">
        <v>58</v>
      </c>
      <c r="E1186" s="29" t="s">
        <v>1265</v>
      </c>
      <c r="F1186" s="29" t="s">
        <v>1526</v>
      </c>
      <c r="G1186" s="28" t="s">
        <v>1671</v>
      </c>
      <c r="H1186" s="28"/>
      <c r="I1186" s="93">
        <v>0</v>
      </c>
      <c r="J1186" s="93" t="s">
        <v>1412</v>
      </c>
      <c r="K1186" s="17" t="str">
        <f t="array" ref="K1186">CONCATENATE("(",A1186,",",VLOOKUP(B1186,Núcleo!B$2:E$11,4,TRUE),",",VLOOKUP(C1186,'Tipo de Processo'!B$2:D$55,3,TRUE),",",VLOOKUP(D1186,'Termo Geral'!B$2:D$173,3,TRUE),",",VLOOKUP(E1186,'Termo Específico'!B$2:D$301,3,TRUE),",",MATCH(TRUE,Documento!B$2:B$998=F1186,0),",",IF(G1186="Complementar",0,1),",",IF(H1186="","NULL",CONCATENATE("'",H1186,"'")),",",I1186,",",IF(J1186="baixa","'BAIXA'",IF(J1186="média","'MEDIA'",IF(J1186="alta","'ALTA'","NULL"))),"),")</f>
        <v>(1185,3,24,21,115,657,1,NULL,0,'MEDIA'),</v>
      </c>
    </row>
    <row r="1187" spans="1:11" ht="30.75" customHeight="1">
      <c r="A1187" s="27">
        <v>1186</v>
      </c>
      <c r="B1187" s="36" t="s">
        <v>1004</v>
      </c>
      <c r="C1187" s="29" t="s">
        <v>2</v>
      </c>
      <c r="D1187" s="28" t="s">
        <v>58</v>
      </c>
      <c r="E1187" s="29" t="s">
        <v>1265</v>
      </c>
      <c r="F1187" s="28" t="s">
        <v>1472</v>
      </c>
      <c r="G1187" s="28" t="s">
        <v>1671</v>
      </c>
      <c r="H1187" s="28"/>
      <c r="I1187" s="93">
        <v>0</v>
      </c>
      <c r="J1187" s="93" t="s">
        <v>1412</v>
      </c>
      <c r="K1187" s="17" t="str">
        <f t="array" ref="K1187">CONCATENATE("(",A1187,",",VLOOKUP(B1187,Núcleo!B$2:E$11,4,TRUE),",",VLOOKUP(C1187,'Tipo de Processo'!B$2:D$55,3,TRUE),",",VLOOKUP(D1187,'Termo Geral'!B$2:D$173,3,TRUE),",",VLOOKUP(E1187,'Termo Específico'!B$2:D$301,3,TRUE),",",MATCH(TRUE,Documento!B$2:B$998=F1187,0),",",IF(G1187="Complementar",0,1),",",IF(H1187="","NULL",CONCATENATE("'",H1187,"'")),",",I1187,",",IF(J1187="baixa","'BAIXA'",IF(J1187="média","'MEDIA'",IF(J1187="alta","'ALTA'","NULL"))),"),")</f>
        <v>(1186,3,24,21,115,296,1,NULL,0,'MEDIA'),</v>
      </c>
    </row>
    <row r="1188" spans="1:11" ht="30.75" customHeight="1">
      <c r="A1188" s="27">
        <v>1187</v>
      </c>
      <c r="B1188" s="36" t="s">
        <v>1004</v>
      </c>
      <c r="C1188" s="29" t="s">
        <v>11</v>
      </c>
      <c r="D1188" s="28" t="s">
        <v>69</v>
      </c>
      <c r="E1188" s="29" t="s">
        <v>1267</v>
      </c>
      <c r="F1188" s="28" t="s">
        <v>669</v>
      </c>
      <c r="G1188" s="28" t="s">
        <v>1671</v>
      </c>
      <c r="H1188" s="28"/>
      <c r="I1188" s="93">
        <v>0</v>
      </c>
      <c r="J1188" s="93" t="s">
        <v>1412</v>
      </c>
      <c r="K1188" s="17" t="str">
        <f t="array" ref="K1188">CONCATENATE("(",A1188,",",VLOOKUP(B1188,Núcleo!B$2:E$11,4,TRUE),",",VLOOKUP(C1188,'Tipo de Processo'!B$2:D$55,3,TRUE),",",VLOOKUP(D1188,'Termo Geral'!B$2:D$173,3,TRUE),",",VLOOKUP(E1188,'Termo Específico'!B$2:D$301,3,TRUE),",",MATCH(TRUE,Documento!B$2:B$998=F1188,0),",",IF(G1188="Complementar",0,1),",",IF(H1188="","NULL",CONCATENATE("'",H1188,"'")),",",I1188,",",IF(J1188="baixa","'BAIXA'",IF(J1188="média","'MEDIA'",IF(J1188="alta","'ALTA'","NULL"))),"),")</f>
        <v>(1187,3,33,2,17,28,1,NULL,0,'MEDIA'),</v>
      </c>
    </row>
    <row r="1189" spans="1:11" ht="30.75" customHeight="1">
      <c r="A1189" s="27">
        <v>1188</v>
      </c>
      <c r="B1189" s="36" t="s">
        <v>1004</v>
      </c>
      <c r="C1189" s="28" t="s">
        <v>11</v>
      </c>
      <c r="D1189" s="28" t="s">
        <v>69</v>
      </c>
      <c r="E1189" s="28" t="s">
        <v>1267</v>
      </c>
      <c r="F1189" s="28" t="s">
        <v>639</v>
      </c>
      <c r="G1189" s="28" t="s">
        <v>1671</v>
      </c>
      <c r="H1189" s="28"/>
      <c r="I1189" s="93">
        <v>0</v>
      </c>
      <c r="J1189" s="93" t="s">
        <v>1412</v>
      </c>
      <c r="K1189" s="17" t="str">
        <f t="array" ref="K1189">CONCATENATE("(",A1189,",",VLOOKUP(B1189,Núcleo!B$2:E$11,4,TRUE),",",VLOOKUP(C1189,'Tipo de Processo'!B$2:D$55,3,TRUE),",",VLOOKUP(D1189,'Termo Geral'!B$2:D$173,3,TRUE),",",VLOOKUP(E1189,'Termo Específico'!B$2:D$301,3,TRUE),",",MATCH(TRUE,Documento!B$2:B$998=F1189,0),",",IF(G1189="Complementar",0,1),",",IF(H1189="","NULL",CONCATENATE("'",H1189,"'")),",",I1189,",",IF(J1189="baixa","'BAIXA'",IF(J1189="média","'MEDIA'",IF(J1189="alta","'ALTA'","NULL"))),"),")</f>
        <v>(1188,3,33,2,17,936,1,NULL,0,'MEDIA'),</v>
      </c>
    </row>
    <row r="1190" spans="1:11" ht="30.75" customHeight="1">
      <c r="A1190" s="27">
        <v>1189</v>
      </c>
      <c r="B1190" s="36" t="s">
        <v>1004</v>
      </c>
      <c r="C1190" s="28" t="s">
        <v>11</v>
      </c>
      <c r="D1190" s="28" t="s">
        <v>69</v>
      </c>
      <c r="E1190" s="28" t="s">
        <v>1267</v>
      </c>
      <c r="F1190" s="28" t="s">
        <v>1510</v>
      </c>
      <c r="G1190" s="28" t="s">
        <v>1671</v>
      </c>
      <c r="H1190" s="28"/>
      <c r="I1190" s="93">
        <v>0</v>
      </c>
      <c r="J1190" s="93" t="s">
        <v>1412</v>
      </c>
      <c r="K1190" s="17" t="str">
        <f t="array" ref="K1190">CONCATENATE("(",A1190,",",VLOOKUP(B1190,Núcleo!B$2:E$11,4,TRUE),",",VLOOKUP(C1190,'Tipo de Processo'!B$2:D$55,3,TRUE),",",VLOOKUP(D1190,'Termo Geral'!B$2:D$173,3,TRUE),",",VLOOKUP(E1190,'Termo Específico'!B$2:D$301,3,TRUE),",",MATCH(TRUE,Documento!B$2:B$998=F1190,0),",",IF(G1190="Complementar",0,1),",",IF(H1190="","NULL",CONCATENATE("'",H1190,"'")),",",I1190,",",IF(J1190="baixa","'BAIXA'",IF(J1190="média","'MEDIA'",IF(J1190="alta","'ALTA'","NULL"))),"),")</f>
        <v>(1189,3,33,2,17,557,1,NULL,0,'MEDIA'),</v>
      </c>
    </row>
    <row r="1191" spans="1:11" ht="30.75" customHeight="1">
      <c r="A1191" s="27">
        <v>1190</v>
      </c>
      <c r="B1191" s="36" t="s">
        <v>1004</v>
      </c>
      <c r="C1191" s="28" t="s">
        <v>11</v>
      </c>
      <c r="D1191" s="28" t="s">
        <v>69</v>
      </c>
      <c r="E1191" s="28" t="s">
        <v>1267</v>
      </c>
      <c r="F1191" s="28" t="s">
        <v>1546</v>
      </c>
      <c r="G1191" s="28" t="s">
        <v>1671</v>
      </c>
      <c r="H1191" s="28"/>
      <c r="I1191" s="93">
        <v>0</v>
      </c>
      <c r="J1191" s="93" t="s">
        <v>1412</v>
      </c>
      <c r="K1191" s="17" t="str">
        <f t="array" ref="K1191">CONCATENATE("(",A1191,",",VLOOKUP(B1191,Núcleo!B$2:E$11,4,TRUE),",",VLOOKUP(C1191,'Tipo de Processo'!B$2:D$55,3,TRUE),",",VLOOKUP(D1191,'Termo Geral'!B$2:D$173,3,TRUE),",",VLOOKUP(E1191,'Termo Específico'!B$2:D$301,3,TRUE),",",MATCH(TRUE,Documento!B$2:B$998=F1191,0),",",IF(G1191="Complementar",0,1),",",IF(H1191="","NULL",CONCATENATE("'",H1191,"'")),",",I1191,",",IF(J1191="baixa","'BAIXA'",IF(J1191="média","'MEDIA'",IF(J1191="alta","'ALTA'","NULL"))),"),")</f>
        <v>(1190,3,33,2,17,726,1,NULL,0,'MEDIA'),</v>
      </c>
    </row>
    <row r="1192" spans="1:11" ht="30.75" customHeight="1">
      <c r="A1192" s="27">
        <v>1191</v>
      </c>
      <c r="B1192" s="36" t="s">
        <v>1004</v>
      </c>
      <c r="C1192" s="28" t="s">
        <v>11</v>
      </c>
      <c r="D1192" s="28" t="s">
        <v>69</v>
      </c>
      <c r="E1192" s="28" t="s">
        <v>1267</v>
      </c>
      <c r="F1192" s="28" t="s">
        <v>642</v>
      </c>
      <c r="G1192" s="28" t="s">
        <v>1671</v>
      </c>
      <c r="H1192" s="28"/>
      <c r="I1192" s="93">
        <v>0</v>
      </c>
      <c r="J1192" s="93" t="s">
        <v>1412</v>
      </c>
      <c r="K1192" s="17" t="str">
        <f t="array" ref="K1192">CONCATENATE("(",A1192,",",VLOOKUP(B1192,Núcleo!B$2:E$11,4,TRUE),",",VLOOKUP(C1192,'Tipo de Processo'!B$2:D$55,3,TRUE),",",VLOOKUP(D1192,'Termo Geral'!B$2:D$173,3,TRUE),",",VLOOKUP(E1192,'Termo Específico'!B$2:D$301,3,TRUE),",",MATCH(TRUE,Documento!B$2:B$998=F1192,0),",",IF(G1192="Complementar",0,1),",",IF(H1192="","NULL",CONCATENATE("'",H1192,"'")),",",I1192,",",IF(J1192="baixa","'BAIXA'",IF(J1192="média","'MEDIA'",IF(J1192="alta","'ALTA'","NULL"))),"),")</f>
        <v>(1191,3,33,2,17,33,1,NULL,0,'MEDIA'),</v>
      </c>
    </row>
    <row r="1193" spans="1:11" ht="30.75" customHeight="1">
      <c r="A1193" s="27">
        <v>1192</v>
      </c>
      <c r="B1193" s="36" t="s">
        <v>1004</v>
      </c>
      <c r="C1193" s="28" t="s">
        <v>11</v>
      </c>
      <c r="D1193" s="28" t="s">
        <v>69</v>
      </c>
      <c r="E1193" s="28" t="s">
        <v>1267</v>
      </c>
      <c r="F1193" s="28" t="s">
        <v>636</v>
      </c>
      <c r="G1193" s="28" t="s">
        <v>1671</v>
      </c>
      <c r="H1193" s="28"/>
      <c r="I1193" s="93">
        <v>0</v>
      </c>
      <c r="J1193" s="93" t="s">
        <v>1412</v>
      </c>
      <c r="K1193" s="17" t="str">
        <f t="array" ref="K1193">CONCATENATE("(",A1193,",",VLOOKUP(B1193,Núcleo!B$2:E$11,4,TRUE),",",VLOOKUP(C1193,'Tipo de Processo'!B$2:D$55,3,TRUE),",",VLOOKUP(D1193,'Termo Geral'!B$2:D$173,3,TRUE),",",VLOOKUP(E1193,'Termo Específico'!B$2:D$301,3,TRUE),",",MATCH(TRUE,Documento!B$2:B$998=F1193,0),",",IF(G1193="Complementar",0,1),",",IF(H1193="","NULL",CONCATENATE("'",H1193,"'")),",",I1193,",",IF(J1193="baixa","'BAIXA'",IF(J1193="média","'MEDIA'",IF(J1193="alta","'ALTA'","NULL"))),"),")</f>
        <v>(1192,3,33,2,17,693,1,NULL,0,'MEDIA'),</v>
      </c>
    </row>
    <row r="1194" spans="1:11" ht="30.75" customHeight="1">
      <c r="A1194" s="27">
        <v>1193</v>
      </c>
      <c r="B1194" s="36" t="s">
        <v>1004</v>
      </c>
      <c r="C1194" s="28" t="s">
        <v>11</v>
      </c>
      <c r="D1194" s="28" t="s">
        <v>69</v>
      </c>
      <c r="E1194" s="28" t="s">
        <v>1267</v>
      </c>
      <c r="F1194" s="28" t="s">
        <v>649</v>
      </c>
      <c r="G1194" s="28" t="s">
        <v>1671</v>
      </c>
      <c r="H1194" s="28"/>
      <c r="I1194" s="93">
        <v>0</v>
      </c>
      <c r="J1194" s="93" t="s">
        <v>1412</v>
      </c>
      <c r="K1194" s="17" t="str">
        <f t="array" ref="K1194">CONCATENATE("(",A1194,",",VLOOKUP(B1194,Núcleo!B$2:E$11,4,TRUE),",",VLOOKUP(C1194,'Tipo de Processo'!B$2:D$55,3,TRUE),",",VLOOKUP(D1194,'Termo Geral'!B$2:D$173,3,TRUE),",",VLOOKUP(E1194,'Termo Específico'!B$2:D$301,3,TRUE),",",MATCH(TRUE,Documento!B$2:B$998=F1194,0),",",IF(G1194="Complementar",0,1),",",IF(H1194="","NULL",CONCATENATE("'",H1194,"'")),",",I1194,",",IF(J1194="baixa","'BAIXA'",IF(J1194="média","'MEDIA'",IF(J1194="alta","'ALTA'","NULL"))),"),")</f>
        <v>(1193,3,33,2,17,835,1,NULL,0,'MEDIA'),</v>
      </c>
    </row>
    <row r="1195" spans="1:11" ht="30.75" customHeight="1">
      <c r="A1195" s="27">
        <v>1194</v>
      </c>
      <c r="B1195" s="36" t="s">
        <v>1004</v>
      </c>
      <c r="C1195" s="29" t="s">
        <v>11</v>
      </c>
      <c r="D1195" s="29" t="s">
        <v>69</v>
      </c>
      <c r="E1195" s="29" t="s">
        <v>1267</v>
      </c>
      <c r="F1195" s="28" t="s">
        <v>637</v>
      </c>
      <c r="G1195" s="28" t="s">
        <v>1671</v>
      </c>
      <c r="H1195" s="28"/>
      <c r="I1195" s="93">
        <v>0</v>
      </c>
      <c r="J1195" s="93" t="s">
        <v>1412</v>
      </c>
      <c r="K1195" s="17" t="str">
        <f t="array" ref="K1195">CONCATENATE("(",A1195,",",VLOOKUP(B1195,Núcleo!B$2:E$11,4,TRUE),",",VLOOKUP(C1195,'Tipo de Processo'!B$2:D$55,3,TRUE),",",VLOOKUP(D1195,'Termo Geral'!B$2:D$173,3,TRUE),",",VLOOKUP(E1195,'Termo Específico'!B$2:D$301,3,TRUE),",",MATCH(TRUE,Documento!B$2:B$998=F1195,0),",",IF(G1195="Complementar",0,1),",",IF(H1195="","NULL",CONCATENATE("'",H1195,"'")),",",I1195,",",IF(J1195="baixa","'BAIXA'",IF(J1195="média","'MEDIA'",IF(J1195="alta","'ALTA'","NULL"))),"),")</f>
        <v>(1194,3,33,2,17,673,1,NULL,0,'MEDIA'),</v>
      </c>
    </row>
    <row r="1196" spans="1:11" ht="30.75" customHeight="1">
      <c r="A1196" s="27">
        <v>1195</v>
      </c>
      <c r="B1196" s="36" t="s">
        <v>1004</v>
      </c>
      <c r="C1196" s="29" t="s">
        <v>11</v>
      </c>
      <c r="D1196" s="29" t="s">
        <v>69</v>
      </c>
      <c r="E1196" s="29" t="s">
        <v>1267</v>
      </c>
      <c r="F1196" s="28" t="s">
        <v>645</v>
      </c>
      <c r="G1196" s="28" t="s">
        <v>1671</v>
      </c>
      <c r="H1196" s="28"/>
      <c r="I1196" s="93">
        <v>0</v>
      </c>
      <c r="J1196" s="93" t="s">
        <v>1412</v>
      </c>
      <c r="K1196" s="17" t="str">
        <f t="array" ref="K1196">CONCATENATE("(",A1196,",",VLOOKUP(B1196,Núcleo!B$2:E$11,4,TRUE),",",VLOOKUP(C1196,'Tipo de Processo'!B$2:D$55,3,TRUE),",",VLOOKUP(D1196,'Termo Geral'!B$2:D$173,3,TRUE),",",VLOOKUP(E1196,'Termo Específico'!B$2:D$301,3,TRUE),",",MATCH(TRUE,Documento!B$2:B$998=F1196,0),",",IF(G1196="Complementar",0,1),",",IF(H1196="","NULL",CONCATENATE("'",H1196,"'")),",",I1196,",",IF(J1196="baixa","'BAIXA'",IF(J1196="média","'MEDIA'",IF(J1196="alta","'ALTA'","NULL"))),"),")</f>
        <v>(1195,3,33,2,17,80,1,NULL,0,'MEDIA'),</v>
      </c>
    </row>
    <row r="1197" spans="1:11" ht="30.75" customHeight="1">
      <c r="A1197" s="27">
        <v>1196</v>
      </c>
      <c r="B1197" s="37" t="s">
        <v>1004</v>
      </c>
      <c r="C1197" s="47" t="s">
        <v>11</v>
      </c>
      <c r="D1197" s="29" t="s">
        <v>69</v>
      </c>
      <c r="E1197" s="29" t="s">
        <v>1267</v>
      </c>
      <c r="F1197" s="28" t="s">
        <v>638</v>
      </c>
      <c r="G1197" s="28" t="s">
        <v>1671</v>
      </c>
      <c r="H1197" s="28"/>
      <c r="I1197" s="93">
        <v>0</v>
      </c>
      <c r="J1197" s="93" t="s">
        <v>1412</v>
      </c>
      <c r="K1197" s="17" t="str">
        <f t="array" ref="K1197">CONCATENATE("(",A1197,",",VLOOKUP(B1197,Núcleo!B$2:E$11,4,TRUE),",",VLOOKUP(C1197,'Tipo de Processo'!B$2:D$55,3,TRUE),",",VLOOKUP(D1197,'Termo Geral'!B$2:D$173,3,TRUE),",",VLOOKUP(E1197,'Termo Específico'!B$2:D$301,3,TRUE),",",MATCH(TRUE,Documento!B$2:B$998=F1197,0),",",IF(G1197="Complementar",0,1),",",IF(H1197="","NULL",CONCATENATE("'",H1197,"'")),",",I1197,",",IF(J1197="baixa","'BAIXA'",IF(J1197="média","'MEDIA'",IF(J1197="alta","'ALTA'","NULL"))),"),")</f>
        <v>(1196,3,33,2,17,27,1,NULL,0,'MEDIA'),</v>
      </c>
    </row>
    <row r="1198" spans="1:11" ht="30.75" customHeight="1">
      <c r="A1198" s="27">
        <v>1197</v>
      </c>
      <c r="B1198" s="36" t="s">
        <v>1004</v>
      </c>
      <c r="C1198" s="29" t="s">
        <v>11</v>
      </c>
      <c r="D1198" s="29" t="s">
        <v>69</v>
      </c>
      <c r="E1198" s="29" t="s">
        <v>1267</v>
      </c>
      <c r="F1198" s="28" t="s">
        <v>639</v>
      </c>
      <c r="G1198" s="28" t="s">
        <v>1671</v>
      </c>
      <c r="H1198" s="28"/>
      <c r="I1198" s="93">
        <v>0</v>
      </c>
      <c r="J1198" s="93" t="s">
        <v>1412</v>
      </c>
      <c r="K1198" s="17" t="str">
        <f t="array" ref="K1198">CONCATENATE("(",A1198,",",VLOOKUP(B1198,Núcleo!B$2:E$11,4,TRUE),",",VLOOKUP(C1198,'Tipo de Processo'!B$2:D$55,3,TRUE),",",VLOOKUP(D1198,'Termo Geral'!B$2:D$173,3,TRUE),",",VLOOKUP(E1198,'Termo Específico'!B$2:D$301,3,TRUE),",",MATCH(TRUE,Documento!B$2:B$998=F1198,0),",",IF(G1198="Complementar",0,1),",",IF(H1198="","NULL",CONCATENATE("'",H1198,"'")),",",I1198,",",IF(J1198="baixa","'BAIXA'",IF(J1198="média","'MEDIA'",IF(J1198="alta","'ALTA'","NULL"))),"),")</f>
        <v>(1197,3,33,2,17,936,1,NULL,0,'MEDIA'),</v>
      </c>
    </row>
    <row r="1199" spans="1:11" ht="30.75" customHeight="1">
      <c r="A1199" s="27">
        <v>1198</v>
      </c>
      <c r="B1199" s="36" t="s">
        <v>1004</v>
      </c>
      <c r="C1199" s="29" t="s">
        <v>11</v>
      </c>
      <c r="D1199" s="29" t="s">
        <v>69</v>
      </c>
      <c r="E1199" s="29" t="s">
        <v>1267</v>
      </c>
      <c r="F1199" s="28" t="s">
        <v>640</v>
      </c>
      <c r="G1199" s="28" t="s">
        <v>1671</v>
      </c>
      <c r="H1199" s="28"/>
      <c r="I1199" s="93">
        <v>0</v>
      </c>
      <c r="J1199" s="93" t="s">
        <v>1412</v>
      </c>
      <c r="K1199" s="17" t="str">
        <f t="array" ref="K1199">CONCATENATE("(",A1199,",",VLOOKUP(B1199,Núcleo!B$2:E$11,4,TRUE),",",VLOOKUP(C1199,'Tipo de Processo'!B$2:D$55,3,TRUE),",",VLOOKUP(D1199,'Termo Geral'!B$2:D$173,3,TRUE),",",VLOOKUP(E1199,'Termo Específico'!B$2:D$301,3,TRUE),",",MATCH(TRUE,Documento!B$2:B$998=F1199,0),",",IF(G1199="Complementar",0,1),",",IF(H1199="","NULL",CONCATENATE("'",H1199,"'")),",",I1199,",",IF(J1199="baixa","'BAIXA'",IF(J1199="média","'MEDIA'",IF(J1199="alta","'ALTA'","NULL"))),"),")</f>
        <v>(1198,3,33,2,17,555,1,NULL,0,'MEDIA'),</v>
      </c>
    </row>
    <row r="1200" spans="1:11" ht="30.75" customHeight="1">
      <c r="A1200" s="27">
        <v>1199</v>
      </c>
      <c r="B1200" s="36" t="s">
        <v>1004</v>
      </c>
      <c r="C1200" s="29" t="s">
        <v>11</v>
      </c>
      <c r="D1200" s="29" t="s">
        <v>69</v>
      </c>
      <c r="E1200" s="29" t="s">
        <v>1267</v>
      </c>
      <c r="F1200" s="28" t="s">
        <v>641</v>
      </c>
      <c r="G1200" s="28" t="s">
        <v>1671</v>
      </c>
      <c r="H1200" s="28"/>
      <c r="I1200" s="93">
        <v>0</v>
      </c>
      <c r="J1200" s="93" t="s">
        <v>1412</v>
      </c>
      <c r="K1200" s="17" t="str">
        <f t="array" ref="K1200">CONCATENATE("(",A1200,",",VLOOKUP(B1200,Núcleo!B$2:E$11,4,TRUE),",",VLOOKUP(C1200,'Tipo de Processo'!B$2:D$55,3,TRUE),",",VLOOKUP(D1200,'Termo Geral'!B$2:D$173,3,TRUE),",",VLOOKUP(E1200,'Termo Específico'!B$2:D$301,3,TRUE),",",MATCH(TRUE,Documento!B$2:B$998=F1200,0),",",IF(G1200="Complementar",0,1),",",IF(H1200="","NULL",CONCATENATE("'",H1200,"'")),",",I1200,",",IF(J1200="baixa","'BAIXA'",IF(J1200="média","'MEDIA'",IF(J1200="alta","'ALTA'","NULL"))),"),")</f>
        <v>(1199,3,33,2,17,729,1,NULL,0,'MEDIA'),</v>
      </c>
    </row>
    <row r="1201" spans="1:11" ht="30.75" customHeight="1">
      <c r="A1201" s="27">
        <v>1200</v>
      </c>
      <c r="B1201" s="36" t="s">
        <v>1004</v>
      </c>
      <c r="C1201" s="29" t="s">
        <v>11</v>
      </c>
      <c r="D1201" s="29" t="s">
        <v>69</v>
      </c>
      <c r="E1201" s="29" t="s">
        <v>1267</v>
      </c>
      <c r="F1201" s="28" t="s">
        <v>642</v>
      </c>
      <c r="G1201" s="28" t="s">
        <v>1671</v>
      </c>
      <c r="H1201" s="28"/>
      <c r="I1201" s="93">
        <v>0</v>
      </c>
      <c r="J1201" s="93" t="s">
        <v>1412</v>
      </c>
      <c r="K1201" s="17" t="str">
        <f t="array" ref="K1201">CONCATENATE("(",A1201,",",VLOOKUP(B1201,Núcleo!B$2:E$11,4,TRUE),",",VLOOKUP(C1201,'Tipo de Processo'!B$2:D$55,3,TRUE),",",VLOOKUP(D1201,'Termo Geral'!B$2:D$173,3,TRUE),",",VLOOKUP(E1201,'Termo Específico'!B$2:D$301,3,TRUE),",",MATCH(TRUE,Documento!B$2:B$998=F1201,0),",",IF(G1201="Complementar",0,1),",",IF(H1201="","NULL",CONCATENATE("'",H1201,"'")),",",I1201,",",IF(J1201="baixa","'BAIXA'",IF(J1201="média","'MEDIA'",IF(J1201="alta","'ALTA'","NULL"))),"),")</f>
        <v>(1200,3,33,2,17,33,1,NULL,0,'MEDIA'),</v>
      </c>
    </row>
    <row r="1202" spans="1:11" ht="30.75" customHeight="1">
      <c r="A1202" s="27">
        <v>1201</v>
      </c>
      <c r="B1202" s="36" t="s">
        <v>1004</v>
      </c>
      <c r="C1202" s="28" t="s">
        <v>11</v>
      </c>
      <c r="D1202" s="28" t="s">
        <v>69</v>
      </c>
      <c r="E1202" s="28" t="s">
        <v>1267</v>
      </c>
      <c r="F1202" s="28" t="s">
        <v>643</v>
      </c>
      <c r="G1202" s="28" t="s">
        <v>1671</v>
      </c>
      <c r="H1202" s="28"/>
      <c r="I1202" s="93">
        <v>0</v>
      </c>
      <c r="J1202" s="93" t="s">
        <v>1412</v>
      </c>
      <c r="K1202" s="17" t="str">
        <f t="array" ref="K1202">CONCATENATE("(",A1202,",",VLOOKUP(B1202,Núcleo!B$2:E$11,4,TRUE),",",VLOOKUP(C1202,'Tipo de Processo'!B$2:D$55,3,TRUE),",",VLOOKUP(D1202,'Termo Geral'!B$2:D$173,3,TRUE),",",VLOOKUP(E1202,'Termo Específico'!B$2:D$301,3,TRUE),",",MATCH(TRUE,Documento!B$2:B$998=F1202,0),",",IF(G1202="Complementar",0,1),",",IF(H1202="","NULL",CONCATENATE("'",H1202,"'")),",",I1202,",",IF(J1202="baixa","'BAIXA'",IF(J1202="média","'MEDIA'",IF(J1202="alta","'ALTA'","NULL"))),"),")</f>
        <v>(1201,3,33,2,17,691,1,NULL,0,'MEDIA'),</v>
      </c>
    </row>
    <row r="1203" spans="1:11" ht="30.75" customHeight="1">
      <c r="A1203" s="27">
        <v>1202</v>
      </c>
      <c r="B1203" s="36" t="s">
        <v>1004</v>
      </c>
      <c r="C1203" s="28" t="s">
        <v>11</v>
      </c>
      <c r="D1203" s="28" t="s">
        <v>69</v>
      </c>
      <c r="E1203" s="28" t="s">
        <v>1267</v>
      </c>
      <c r="F1203" s="28" t="s">
        <v>644</v>
      </c>
      <c r="G1203" s="28" t="s">
        <v>1671</v>
      </c>
      <c r="H1203" s="28"/>
      <c r="I1203" s="93">
        <v>0</v>
      </c>
      <c r="J1203" s="93" t="s">
        <v>1412</v>
      </c>
      <c r="K1203" s="17" t="str">
        <f t="array" ref="K1203">CONCATENATE("(",A1203,",",VLOOKUP(B1203,Núcleo!B$2:E$11,4,TRUE),",",VLOOKUP(C1203,'Tipo de Processo'!B$2:D$55,3,TRUE),",",VLOOKUP(D1203,'Termo Geral'!B$2:D$173,3,TRUE),",",VLOOKUP(E1203,'Termo Específico'!B$2:D$301,3,TRUE),",",MATCH(TRUE,Documento!B$2:B$998=F1203,0),",",IF(G1203="Complementar",0,1),",",IF(H1203="","NULL",CONCATENATE("'",H1203,"'")),",",I1203,",",IF(J1203="baixa","'BAIXA'",IF(J1203="média","'MEDIA'",IF(J1203="alta","'ALTA'","NULL"))),"),")</f>
        <v>(1202,3,33,2,17,834,1,NULL,0,'MEDIA'),</v>
      </c>
    </row>
    <row r="1204" spans="1:11" ht="30.75" customHeight="1">
      <c r="A1204" s="27">
        <v>1203</v>
      </c>
      <c r="B1204" s="36" t="s">
        <v>1004</v>
      </c>
      <c r="C1204" s="28" t="s">
        <v>11</v>
      </c>
      <c r="D1204" s="28" t="s">
        <v>69</v>
      </c>
      <c r="E1204" s="28" t="s">
        <v>1268</v>
      </c>
      <c r="F1204" s="28" t="s">
        <v>637</v>
      </c>
      <c r="G1204" s="28" t="s">
        <v>1671</v>
      </c>
      <c r="H1204" s="28"/>
      <c r="I1204" s="93">
        <v>0</v>
      </c>
      <c r="J1204" s="93" t="s">
        <v>1410</v>
      </c>
      <c r="K1204" s="17" t="str">
        <f t="array" ref="K1204">CONCATENATE("(",A1204,",",VLOOKUP(B1204,Núcleo!B$2:E$11,4,TRUE),",",VLOOKUP(C1204,'Tipo de Processo'!B$2:D$55,3,TRUE),",",VLOOKUP(D1204,'Termo Geral'!B$2:D$173,3,TRUE),",",VLOOKUP(E1204,'Termo Específico'!B$2:D$301,3,TRUE),",",MATCH(TRUE,Documento!B$2:B$998=F1204,0),",",IF(G1204="Complementar",0,1),",",IF(H1204="","NULL",CONCATENATE("'",H1204,"'")),",",I1204,",",IF(J1204="baixa","'BAIXA'",IF(J1204="média","'MEDIA'",IF(J1204="alta","'ALTA'","NULL"))),"),")</f>
        <v>(1203,3,33,2,46,673,1,NULL,0,'ALTA'),</v>
      </c>
    </row>
    <row r="1205" spans="1:11" ht="30.75" customHeight="1">
      <c r="A1205" s="27">
        <v>1204</v>
      </c>
      <c r="B1205" s="37" t="s">
        <v>1004</v>
      </c>
      <c r="C1205" s="28" t="s">
        <v>11</v>
      </c>
      <c r="D1205" s="29" t="s">
        <v>69</v>
      </c>
      <c r="E1205" s="28" t="s">
        <v>1268</v>
      </c>
      <c r="F1205" s="28" t="s">
        <v>645</v>
      </c>
      <c r="G1205" s="28" t="s">
        <v>1671</v>
      </c>
      <c r="H1205" s="28"/>
      <c r="I1205" s="93">
        <v>0</v>
      </c>
      <c r="J1205" s="93" t="s">
        <v>1410</v>
      </c>
      <c r="K1205" s="17" t="str">
        <f t="array" ref="K1205">CONCATENATE("(",A1205,",",VLOOKUP(B1205,Núcleo!B$2:E$11,4,TRUE),",",VLOOKUP(C1205,'Tipo de Processo'!B$2:D$55,3,TRUE),",",VLOOKUP(D1205,'Termo Geral'!B$2:D$173,3,TRUE),",",VLOOKUP(E1205,'Termo Específico'!B$2:D$301,3,TRUE),",",MATCH(TRUE,Documento!B$2:B$998=F1205,0),",",IF(G1205="Complementar",0,1),",",IF(H1205="","NULL",CONCATENATE("'",H1205,"'")),",",I1205,",",IF(J1205="baixa","'BAIXA'",IF(J1205="média","'MEDIA'",IF(J1205="alta","'ALTA'","NULL"))),"),")</f>
        <v>(1204,3,33,2,46,80,1,NULL,0,'ALTA'),</v>
      </c>
    </row>
    <row r="1206" spans="1:11" ht="30.75" customHeight="1">
      <c r="A1206" s="27">
        <v>1205</v>
      </c>
      <c r="B1206" s="36" t="s">
        <v>1004</v>
      </c>
      <c r="C1206" s="28" t="s">
        <v>11</v>
      </c>
      <c r="D1206" s="28" t="s">
        <v>69</v>
      </c>
      <c r="E1206" s="28" t="s">
        <v>1268</v>
      </c>
      <c r="F1206" s="28" t="s">
        <v>646</v>
      </c>
      <c r="G1206" s="28" t="s">
        <v>1671</v>
      </c>
      <c r="H1206" s="28"/>
      <c r="I1206" s="93">
        <v>0</v>
      </c>
      <c r="J1206" s="93" t="s">
        <v>1410</v>
      </c>
      <c r="K1206" s="17" t="str">
        <f t="array" ref="K1206">CONCATENATE("(",A1206,",",VLOOKUP(B1206,Núcleo!B$2:E$11,4,TRUE),",",VLOOKUP(C1206,'Tipo de Processo'!B$2:D$55,3,TRUE),",",VLOOKUP(D1206,'Termo Geral'!B$2:D$173,3,TRUE),",",VLOOKUP(E1206,'Termo Específico'!B$2:D$301,3,TRUE),",",MATCH(TRUE,Documento!B$2:B$998=F1206,0),",",IF(G1206="Complementar",0,1),",",IF(H1206="","NULL",CONCATENATE("'",H1206,"'")),",",I1206,",",IF(J1206="baixa","'BAIXA'",IF(J1206="média","'MEDIA'",IF(J1206="alta","'ALTA'","NULL"))),"),")</f>
        <v>(1205,3,33,2,46,30,1,NULL,0,'ALTA'),</v>
      </c>
    </row>
    <row r="1207" spans="1:11" ht="30.75" customHeight="1">
      <c r="A1207" s="27">
        <v>1206</v>
      </c>
      <c r="B1207" s="36" t="s">
        <v>1004</v>
      </c>
      <c r="C1207" s="28" t="s">
        <v>11</v>
      </c>
      <c r="D1207" s="28" t="s">
        <v>69</v>
      </c>
      <c r="E1207" s="28" t="s">
        <v>1268</v>
      </c>
      <c r="F1207" s="28" t="s">
        <v>639</v>
      </c>
      <c r="G1207" s="28" t="s">
        <v>1671</v>
      </c>
      <c r="H1207" s="28"/>
      <c r="I1207" s="93">
        <v>0</v>
      </c>
      <c r="J1207" s="93" t="s">
        <v>1410</v>
      </c>
      <c r="K1207" s="17" t="str">
        <f t="array" ref="K1207">CONCATENATE("(",A1207,",",VLOOKUP(B1207,Núcleo!B$2:E$11,4,TRUE),",",VLOOKUP(C1207,'Tipo de Processo'!B$2:D$55,3,TRUE),",",VLOOKUP(D1207,'Termo Geral'!B$2:D$173,3,TRUE),",",VLOOKUP(E1207,'Termo Específico'!B$2:D$301,3,TRUE),",",MATCH(TRUE,Documento!B$2:B$998=F1207,0),",",IF(G1207="Complementar",0,1),",",IF(H1207="","NULL",CONCATENATE("'",H1207,"'")),",",I1207,",",IF(J1207="baixa","'BAIXA'",IF(J1207="média","'MEDIA'",IF(J1207="alta","'ALTA'","NULL"))),"),")</f>
        <v>(1206,3,33,2,46,936,1,NULL,0,'ALTA'),</v>
      </c>
    </row>
    <row r="1208" spans="1:11" ht="30.75" customHeight="1">
      <c r="A1208" s="27">
        <v>1207</v>
      </c>
      <c r="B1208" s="36" t="s">
        <v>1004</v>
      </c>
      <c r="C1208" s="28" t="s">
        <v>11</v>
      </c>
      <c r="D1208" s="28" t="s">
        <v>69</v>
      </c>
      <c r="E1208" s="28" t="s">
        <v>1268</v>
      </c>
      <c r="F1208" s="28" t="s">
        <v>647</v>
      </c>
      <c r="G1208" s="28" t="s">
        <v>1671</v>
      </c>
      <c r="H1208" s="28"/>
      <c r="I1208" s="93">
        <v>0</v>
      </c>
      <c r="J1208" s="93" t="s">
        <v>1410</v>
      </c>
      <c r="K1208" s="17" t="str">
        <f t="array" ref="K1208">CONCATENATE("(",A1208,",",VLOOKUP(B1208,Núcleo!B$2:E$11,4,TRUE),",",VLOOKUP(C1208,'Tipo de Processo'!B$2:D$55,3,TRUE),",",VLOOKUP(D1208,'Termo Geral'!B$2:D$173,3,TRUE),",",VLOOKUP(E1208,'Termo Específico'!B$2:D$301,3,TRUE),",",MATCH(TRUE,Documento!B$2:B$998=F1208,0),",",IF(G1208="Complementar",0,1),",",IF(H1208="","NULL",CONCATENATE("'",H1208,"'")),",",I1208,",",IF(J1208="baixa","'BAIXA'",IF(J1208="média","'MEDIA'",IF(J1208="alta","'ALTA'","NULL"))),"),")</f>
        <v>(1207,3,33,2,46,556,1,NULL,0,'ALTA'),</v>
      </c>
    </row>
    <row r="1209" spans="1:11" ht="30.75" customHeight="1">
      <c r="A1209" s="27">
        <v>1208</v>
      </c>
      <c r="B1209" s="37" t="s">
        <v>1004</v>
      </c>
      <c r="C1209" s="28" t="s">
        <v>11</v>
      </c>
      <c r="D1209" s="29" t="s">
        <v>69</v>
      </c>
      <c r="E1209" s="28" t="s">
        <v>1268</v>
      </c>
      <c r="F1209" s="28" t="s">
        <v>648</v>
      </c>
      <c r="G1209" s="28" t="s">
        <v>1671</v>
      </c>
      <c r="H1209" s="28"/>
      <c r="I1209" s="93">
        <v>0</v>
      </c>
      <c r="J1209" s="93" t="s">
        <v>1410</v>
      </c>
      <c r="K1209" s="17" t="str">
        <f t="array" ref="K1209">CONCATENATE("(",A1209,",",VLOOKUP(B1209,Núcleo!B$2:E$11,4,TRUE),",",VLOOKUP(C1209,'Tipo de Processo'!B$2:D$55,3,TRUE),",",VLOOKUP(D1209,'Termo Geral'!B$2:D$173,3,TRUE),",",VLOOKUP(E1209,'Termo Específico'!B$2:D$301,3,TRUE),",",MATCH(TRUE,Documento!B$2:B$998=F1209,0),",",IF(G1209="Complementar",0,1),",",IF(H1209="","NULL",CONCATENATE("'",H1209,"'")),",",I1209,",",IF(J1209="baixa","'BAIXA'",IF(J1209="média","'MEDIA'",IF(J1209="alta","'ALTA'","NULL"))),"),")</f>
        <v>(1208,3,33,2,46,730,1,NULL,0,'ALTA'),</v>
      </c>
    </row>
    <row r="1210" spans="1:11" ht="30.75" customHeight="1">
      <c r="A1210" s="27">
        <v>1209</v>
      </c>
      <c r="B1210" s="36" t="s">
        <v>1004</v>
      </c>
      <c r="C1210" s="28" t="s">
        <v>11</v>
      </c>
      <c r="D1210" s="28" t="s">
        <v>69</v>
      </c>
      <c r="E1210" s="28" t="s">
        <v>1268</v>
      </c>
      <c r="F1210" s="28" t="s">
        <v>642</v>
      </c>
      <c r="G1210" s="28" t="s">
        <v>1671</v>
      </c>
      <c r="H1210" s="28"/>
      <c r="I1210" s="93">
        <v>0</v>
      </c>
      <c r="J1210" s="93" t="s">
        <v>1410</v>
      </c>
      <c r="K1210" s="17" t="str">
        <f t="array" ref="K1210">CONCATENATE("(",A1210,",",VLOOKUP(B1210,Núcleo!B$2:E$11,4,TRUE),",",VLOOKUP(C1210,'Tipo de Processo'!B$2:D$55,3,TRUE),",",VLOOKUP(D1210,'Termo Geral'!B$2:D$173,3,TRUE),",",VLOOKUP(E1210,'Termo Específico'!B$2:D$301,3,TRUE),",",MATCH(TRUE,Documento!B$2:B$998=F1210,0),",",IF(G1210="Complementar",0,1),",",IF(H1210="","NULL",CONCATENATE("'",H1210,"'")),",",I1210,",",IF(J1210="baixa","'BAIXA'",IF(J1210="média","'MEDIA'",IF(J1210="alta","'ALTA'","NULL"))),"),")</f>
        <v>(1209,3,33,2,46,33,1,NULL,0,'ALTA'),</v>
      </c>
    </row>
    <row r="1211" spans="1:11" ht="30.75" customHeight="1">
      <c r="A1211" s="27">
        <v>1210</v>
      </c>
      <c r="B1211" s="36" t="s">
        <v>1004</v>
      </c>
      <c r="C1211" s="28" t="s">
        <v>11</v>
      </c>
      <c r="D1211" s="28" t="s">
        <v>69</v>
      </c>
      <c r="E1211" s="28" t="s">
        <v>1269</v>
      </c>
      <c r="F1211" s="28" t="s">
        <v>636</v>
      </c>
      <c r="G1211" s="28" t="s">
        <v>1671</v>
      </c>
      <c r="H1211" s="28"/>
      <c r="I1211" s="93">
        <v>0</v>
      </c>
      <c r="J1211" s="93" t="s">
        <v>1412</v>
      </c>
      <c r="K1211" s="17" t="str">
        <f t="array" ref="K1211">CONCATENATE("(",A1211,",",VLOOKUP(B1211,Núcleo!B$2:E$11,4,TRUE),",",VLOOKUP(C1211,'Tipo de Processo'!B$2:D$55,3,TRUE),",",VLOOKUP(D1211,'Termo Geral'!B$2:D$173,3,TRUE),",",VLOOKUP(E1211,'Termo Específico'!B$2:D$301,3,TRUE),",",MATCH(TRUE,Documento!B$2:B$998=F1211,0),",",IF(G1211="Complementar",0,1),",",IF(H1211="","NULL",CONCATENATE("'",H1211,"'")),",",I1211,",",IF(J1211="baixa","'BAIXA'",IF(J1211="média","'MEDIA'",IF(J1211="alta","'ALTA'","NULL"))),"),")</f>
        <v>(1210,3,33,2,123,693,1,NULL,0,'MEDIA'),</v>
      </c>
    </row>
    <row r="1212" spans="1:11" ht="30.75" customHeight="1">
      <c r="A1212" s="27">
        <v>1211</v>
      </c>
      <c r="B1212" s="36" t="s">
        <v>1004</v>
      </c>
      <c r="C1212" s="28" t="s">
        <v>11</v>
      </c>
      <c r="D1212" s="28" t="s">
        <v>69</v>
      </c>
      <c r="E1212" s="28" t="s">
        <v>1269</v>
      </c>
      <c r="F1212" s="28" t="s">
        <v>649</v>
      </c>
      <c r="G1212" s="28" t="s">
        <v>1671</v>
      </c>
      <c r="H1212" s="28"/>
      <c r="I1212" s="93">
        <v>0</v>
      </c>
      <c r="J1212" s="93" t="s">
        <v>1412</v>
      </c>
      <c r="K1212" s="17" t="str">
        <f t="array" ref="K1212">CONCATENATE("(",A1212,",",VLOOKUP(B1212,Núcleo!B$2:E$11,4,TRUE),",",VLOOKUP(C1212,'Tipo de Processo'!B$2:D$55,3,TRUE),",",VLOOKUP(D1212,'Termo Geral'!B$2:D$173,3,TRUE),",",VLOOKUP(E1212,'Termo Específico'!B$2:D$301,3,TRUE),",",MATCH(TRUE,Documento!B$2:B$998=F1212,0),",",IF(G1212="Complementar",0,1),",",IF(H1212="","NULL",CONCATENATE("'",H1212,"'")),",",I1212,",",IF(J1212="baixa","'BAIXA'",IF(J1212="média","'MEDIA'",IF(J1212="alta","'ALTA'","NULL"))),"),")</f>
        <v>(1211,3,33,2,123,835,1,NULL,0,'MEDIA'),</v>
      </c>
    </row>
    <row r="1213" spans="1:11" ht="30.75" customHeight="1">
      <c r="A1213" s="27">
        <v>1212</v>
      </c>
      <c r="B1213" s="36" t="s">
        <v>1004</v>
      </c>
      <c r="C1213" s="28" t="s">
        <v>11</v>
      </c>
      <c r="D1213" s="28" t="s">
        <v>69</v>
      </c>
      <c r="E1213" s="28" t="s">
        <v>1269</v>
      </c>
      <c r="F1213" s="28" t="s">
        <v>637</v>
      </c>
      <c r="G1213" s="28" t="s">
        <v>1671</v>
      </c>
      <c r="H1213" s="28"/>
      <c r="I1213" s="93">
        <v>0</v>
      </c>
      <c r="J1213" s="93" t="s">
        <v>1412</v>
      </c>
      <c r="K1213" s="17" t="str">
        <f t="array" ref="K1213">CONCATENATE("(",A1213,",",VLOOKUP(B1213,Núcleo!B$2:E$11,4,TRUE),",",VLOOKUP(C1213,'Tipo de Processo'!B$2:D$55,3,TRUE),",",VLOOKUP(D1213,'Termo Geral'!B$2:D$173,3,TRUE),",",VLOOKUP(E1213,'Termo Específico'!B$2:D$301,3,TRUE),",",MATCH(TRUE,Documento!B$2:B$998=F1213,0),",",IF(G1213="Complementar",0,1),",",IF(H1213="","NULL",CONCATENATE("'",H1213,"'")),",",I1213,",",IF(J1213="baixa","'BAIXA'",IF(J1213="média","'MEDIA'",IF(J1213="alta","'ALTA'","NULL"))),"),")</f>
        <v>(1212,3,33,2,123,673,1,NULL,0,'MEDIA'),</v>
      </c>
    </row>
    <row r="1214" spans="1:11" ht="30.75" customHeight="1">
      <c r="A1214" s="27">
        <v>1213</v>
      </c>
      <c r="B1214" s="36" t="s">
        <v>1004</v>
      </c>
      <c r="C1214" s="28" t="s">
        <v>11</v>
      </c>
      <c r="D1214" s="28" t="s">
        <v>69</v>
      </c>
      <c r="E1214" s="28" t="s">
        <v>1269</v>
      </c>
      <c r="F1214" s="28" t="s">
        <v>645</v>
      </c>
      <c r="G1214" s="28" t="s">
        <v>1671</v>
      </c>
      <c r="H1214" s="28"/>
      <c r="I1214" s="93">
        <v>0</v>
      </c>
      <c r="J1214" s="93" t="s">
        <v>1412</v>
      </c>
      <c r="K1214" s="17" t="str">
        <f t="array" ref="K1214">CONCATENATE("(",A1214,",",VLOOKUP(B1214,Núcleo!B$2:E$11,4,TRUE),",",VLOOKUP(C1214,'Tipo de Processo'!B$2:D$55,3,TRUE),",",VLOOKUP(D1214,'Termo Geral'!B$2:D$173,3,TRUE),",",VLOOKUP(E1214,'Termo Específico'!B$2:D$301,3,TRUE),",",MATCH(TRUE,Documento!B$2:B$998=F1214,0),",",IF(G1214="Complementar",0,1),",",IF(H1214="","NULL",CONCATENATE("'",H1214,"'")),",",I1214,",",IF(J1214="baixa","'BAIXA'",IF(J1214="média","'MEDIA'",IF(J1214="alta","'ALTA'","NULL"))),"),")</f>
        <v>(1213,3,33,2,123,80,1,NULL,0,'MEDIA'),</v>
      </c>
    </row>
    <row r="1215" spans="1:11" ht="30.75" customHeight="1">
      <c r="A1215" s="27">
        <v>1214</v>
      </c>
      <c r="B1215" s="37" t="s">
        <v>1004</v>
      </c>
      <c r="C1215" s="47" t="s">
        <v>11</v>
      </c>
      <c r="D1215" s="29" t="s">
        <v>69</v>
      </c>
      <c r="E1215" s="28" t="s">
        <v>1270</v>
      </c>
      <c r="F1215" s="29" t="s">
        <v>650</v>
      </c>
      <c r="G1215" s="28" t="s">
        <v>1671</v>
      </c>
      <c r="H1215" s="28"/>
      <c r="I1215" s="93">
        <v>0</v>
      </c>
      <c r="J1215" s="93" t="s">
        <v>1412</v>
      </c>
      <c r="K1215" s="17" t="str">
        <f t="array" ref="K1215">CONCATENATE("(",A1215,",",VLOOKUP(B1215,Núcleo!B$2:E$11,4,TRUE),",",VLOOKUP(C1215,'Tipo de Processo'!B$2:D$55,3,TRUE),",",VLOOKUP(D1215,'Termo Geral'!B$2:D$173,3,TRUE),",",VLOOKUP(E1215,'Termo Específico'!B$2:D$301,3,TRUE),",",MATCH(TRUE,Documento!B$2:B$998=F1215,0),",",IF(G1215="Complementar",0,1),",",IF(H1215="","NULL",CONCATENATE("'",H1215,"'")),",",I1215,",",IF(J1215="baixa","'BAIXA'",IF(J1215="média","'MEDIA'",IF(J1215="alta","'ALTA'","NULL"))),"),")</f>
        <v>(1214,3,33,2,128,31,1,NULL,0,'MEDIA'),</v>
      </c>
    </row>
    <row r="1216" spans="1:11" ht="30.75" customHeight="1">
      <c r="A1216" s="27">
        <v>1215</v>
      </c>
      <c r="B1216" s="37" t="s">
        <v>1004</v>
      </c>
      <c r="C1216" s="47" t="s">
        <v>11</v>
      </c>
      <c r="D1216" s="29" t="s">
        <v>69</v>
      </c>
      <c r="E1216" s="28" t="s">
        <v>1270</v>
      </c>
      <c r="F1216" s="28" t="s">
        <v>651</v>
      </c>
      <c r="G1216" s="28" t="s">
        <v>1671</v>
      </c>
      <c r="H1216" s="28"/>
      <c r="I1216" s="93">
        <v>0</v>
      </c>
      <c r="J1216" s="93" t="s">
        <v>1412</v>
      </c>
      <c r="K1216" s="17" t="str">
        <f t="array" ref="K1216">CONCATENATE("(",A1216,",",VLOOKUP(B1216,Núcleo!B$2:E$11,4,TRUE),",",VLOOKUP(C1216,'Tipo de Processo'!B$2:D$55,3,TRUE),",",VLOOKUP(D1216,'Termo Geral'!B$2:D$173,3,TRUE),",",VLOOKUP(E1216,'Termo Específico'!B$2:D$301,3,TRUE),",",MATCH(TRUE,Documento!B$2:B$998=F1216,0),",",IF(G1216="Complementar",0,1),",",IF(H1216="","NULL",CONCATENATE("'",H1216,"'")),",",I1216,",",IF(J1216="baixa","'BAIXA'",IF(J1216="média","'MEDIA'",IF(J1216="alta","'ALTA'","NULL"))),"),")</f>
        <v>(1215,3,33,2,128,939,1,NULL,0,'MEDIA'),</v>
      </c>
    </row>
    <row r="1217" spans="1:11" ht="30.75" customHeight="1">
      <c r="A1217" s="27">
        <v>1216</v>
      </c>
      <c r="B1217" s="36" t="s">
        <v>1004</v>
      </c>
      <c r="C1217" s="28" t="s">
        <v>11</v>
      </c>
      <c r="D1217" s="28" t="s">
        <v>69</v>
      </c>
      <c r="E1217" s="28" t="s">
        <v>1270</v>
      </c>
      <c r="F1217" s="28" t="s">
        <v>640</v>
      </c>
      <c r="G1217" s="28" t="s">
        <v>1671</v>
      </c>
      <c r="H1217" s="28"/>
      <c r="I1217" s="93">
        <v>0</v>
      </c>
      <c r="J1217" s="93" t="s">
        <v>1412</v>
      </c>
      <c r="K1217" s="17" t="str">
        <f t="array" ref="K1217">CONCATENATE("(",A1217,",",VLOOKUP(B1217,Núcleo!B$2:E$11,4,TRUE),",",VLOOKUP(C1217,'Tipo de Processo'!B$2:D$55,3,TRUE),",",VLOOKUP(D1217,'Termo Geral'!B$2:D$173,3,TRUE),",",VLOOKUP(E1217,'Termo Específico'!B$2:D$301,3,TRUE),",",MATCH(TRUE,Documento!B$2:B$998=F1217,0),",",IF(G1217="Complementar",0,1),",",IF(H1217="","NULL",CONCATENATE("'",H1217,"'")),",",I1217,",",IF(J1217="baixa","'BAIXA'",IF(J1217="média","'MEDIA'",IF(J1217="alta","'ALTA'","NULL"))),"),")</f>
        <v>(1216,3,33,2,128,555,1,NULL,0,'MEDIA'),</v>
      </c>
    </row>
    <row r="1218" spans="1:11" ht="30.75" customHeight="1">
      <c r="A1218" s="27">
        <v>1217</v>
      </c>
      <c r="B1218" s="37" t="s">
        <v>1004</v>
      </c>
      <c r="C1218" s="47" t="s">
        <v>11</v>
      </c>
      <c r="D1218" s="29" t="s">
        <v>69</v>
      </c>
      <c r="E1218" s="28" t="s">
        <v>1270</v>
      </c>
      <c r="F1218" s="28" t="s">
        <v>652</v>
      </c>
      <c r="G1218" s="28" t="s">
        <v>1671</v>
      </c>
      <c r="H1218" s="28"/>
      <c r="I1218" s="93">
        <v>0</v>
      </c>
      <c r="J1218" s="93" t="s">
        <v>1412</v>
      </c>
      <c r="K1218" s="17" t="str">
        <f t="array" ref="K1218">CONCATENATE("(",A1218,",",VLOOKUP(B1218,Núcleo!B$2:E$11,4,TRUE),",",VLOOKUP(C1218,'Tipo de Processo'!B$2:D$55,3,TRUE),",",VLOOKUP(D1218,'Termo Geral'!B$2:D$173,3,TRUE),",",VLOOKUP(E1218,'Termo Específico'!B$2:D$301,3,TRUE),",",MATCH(TRUE,Documento!B$2:B$998=F1218,0),",",IF(G1218="Complementar",0,1),",",IF(H1218="","NULL",CONCATENATE("'",H1218,"'")),",",I1218,",",IF(J1218="baixa","'BAIXA'",IF(J1218="média","'MEDIA'",IF(J1218="alta","'ALTA'","NULL"))),"),")</f>
        <v>(1217,3,33,2,128,695,1,NULL,0,'MEDIA'),</v>
      </c>
    </row>
    <row r="1219" spans="1:11" ht="30.75" customHeight="1">
      <c r="A1219" s="27">
        <v>1218</v>
      </c>
      <c r="B1219" s="37" t="s">
        <v>1004</v>
      </c>
      <c r="C1219" s="47" t="s">
        <v>11</v>
      </c>
      <c r="D1219" s="29" t="s">
        <v>69</v>
      </c>
      <c r="E1219" s="28" t="s">
        <v>1270</v>
      </c>
      <c r="F1219" s="28" t="s">
        <v>653</v>
      </c>
      <c r="G1219" s="28" t="s">
        <v>1671</v>
      </c>
      <c r="H1219" s="28"/>
      <c r="I1219" s="93">
        <v>0</v>
      </c>
      <c r="J1219" s="93" t="s">
        <v>1412</v>
      </c>
      <c r="K1219" s="17" t="str">
        <f t="array" ref="K1219">CONCATENATE("(",A1219,",",VLOOKUP(B1219,Núcleo!B$2:E$11,4,TRUE),",",VLOOKUP(C1219,'Tipo de Processo'!B$2:D$55,3,TRUE),",",VLOOKUP(D1219,'Termo Geral'!B$2:D$173,3,TRUE),",",VLOOKUP(E1219,'Termo Específico'!B$2:D$301,3,TRUE),",",MATCH(TRUE,Documento!B$2:B$998=F1219,0),",",IF(G1219="Complementar",0,1),",",IF(H1219="","NULL",CONCATENATE("'",H1219,"'")),",",I1219,",",IF(J1219="baixa","'BAIXA'",IF(J1219="média","'MEDIA'",IF(J1219="alta","'ALTA'","NULL"))),"),")</f>
        <v>(1218,3,33,2,128,817,1,NULL,0,'MEDIA'),</v>
      </c>
    </row>
    <row r="1220" spans="1:11" ht="30.75" customHeight="1">
      <c r="A1220" s="27">
        <v>1219</v>
      </c>
      <c r="B1220" s="39" t="s">
        <v>1004</v>
      </c>
      <c r="C1220" s="47" t="s">
        <v>11</v>
      </c>
      <c r="D1220" s="29" t="s">
        <v>69</v>
      </c>
      <c r="E1220" s="28" t="s">
        <v>1270</v>
      </c>
      <c r="F1220" s="28" t="s">
        <v>654</v>
      </c>
      <c r="G1220" s="28" t="s">
        <v>1671</v>
      </c>
      <c r="H1220" s="28"/>
      <c r="I1220" s="93">
        <v>0</v>
      </c>
      <c r="J1220" s="93" t="s">
        <v>1412</v>
      </c>
      <c r="K1220" s="17" t="str">
        <f t="array" ref="K1220">CONCATENATE("(",A1220,",",VLOOKUP(B1220,Núcleo!B$2:E$11,4,TRUE),",",VLOOKUP(C1220,'Tipo de Processo'!B$2:D$55,3,TRUE),",",VLOOKUP(D1220,'Termo Geral'!B$2:D$173,3,TRUE),",",VLOOKUP(E1220,'Termo Específico'!B$2:D$301,3,TRUE),",",MATCH(TRUE,Documento!B$2:B$998=F1220,0),",",IF(G1220="Complementar",0,1),",",IF(H1220="","NULL",CONCATENATE("'",H1220,"'")),",",I1220,",",IF(J1220="baixa","'BAIXA'",IF(J1220="média","'MEDIA'",IF(J1220="alta","'ALTA'","NULL"))),"),")</f>
        <v>(1219,3,33,2,128,674,1,NULL,0,'MEDIA'),</v>
      </c>
    </row>
    <row r="1221" spans="1:11" ht="30.75" customHeight="1">
      <c r="A1221" s="27">
        <v>1220</v>
      </c>
      <c r="B1221" s="39" t="s">
        <v>1004</v>
      </c>
      <c r="C1221" s="28" t="s">
        <v>11</v>
      </c>
      <c r="D1221" s="28" t="s">
        <v>69</v>
      </c>
      <c r="E1221" s="28" t="s">
        <v>1271</v>
      </c>
      <c r="F1221" s="28" t="s">
        <v>655</v>
      </c>
      <c r="G1221" s="28" t="s">
        <v>1671</v>
      </c>
      <c r="H1221" s="28"/>
      <c r="I1221" s="93">
        <v>0</v>
      </c>
      <c r="J1221" s="93" t="s">
        <v>1412</v>
      </c>
      <c r="K1221" s="17" t="str">
        <f t="array" ref="K1221">CONCATENATE("(",A1221,",",VLOOKUP(B1221,Núcleo!B$2:E$11,4,TRUE),",",VLOOKUP(C1221,'Tipo de Processo'!B$2:D$55,3,TRUE),",",VLOOKUP(D1221,'Termo Geral'!B$2:D$173,3,TRUE),",",VLOOKUP(E1221,'Termo Específico'!B$2:D$301,3,TRUE),",",MATCH(TRUE,Documento!B$2:B$998=F1221,0),",",IF(G1221="Complementar",0,1),",",IF(H1221="","NULL",CONCATENATE("'",H1221,"'")),",",I1221,",",IF(J1221="baixa","'BAIXA'",IF(J1221="média","'MEDIA'",IF(J1221="alta","'ALTA'","NULL"))),"),")</f>
        <v>(1220,3,33,2,207,74,1,NULL,0,'MEDIA'),</v>
      </c>
    </row>
    <row r="1222" spans="1:11" ht="30.75" customHeight="1">
      <c r="A1222" s="27">
        <v>1221</v>
      </c>
      <c r="B1222" s="37" t="s">
        <v>1004</v>
      </c>
      <c r="C1222" s="47" t="s">
        <v>11</v>
      </c>
      <c r="D1222" s="29" t="s">
        <v>69</v>
      </c>
      <c r="E1222" s="28" t="s">
        <v>1271</v>
      </c>
      <c r="F1222" s="28" t="s">
        <v>650</v>
      </c>
      <c r="G1222" s="28" t="s">
        <v>1671</v>
      </c>
      <c r="H1222" s="28"/>
      <c r="I1222" s="93">
        <v>0</v>
      </c>
      <c r="J1222" s="93" t="s">
        <v>1412</v>
      </c>
      <c r="K1222" s="17" t="str">
        <f t="array" ref="K1222">CONCATENATE("(",A1222,",",VLOOKUP(B1222,Núcleo!B$2:E$11,4,TRUE),",",VLOOKUP(C1222,'Tipo de Processo'!B$2:D$55,3,TRUE),",",VLOOKUP(D1222,'Termo Geral'!B$2:D$173,3,TRUE),",",VLOOKUP(E1222,'Termo Específico'!B$2:D$301,3,TRUE),",",MATCH(TRUE,Documento!B$2:B$998=F1222,0),",",IF(G1222="Complementar",0,1),",",IF(H1222="","NULL",CONCATENATE("'",H1222,"'")),",",I1222,",",IF(J1222="baixa","'BAIXA'",IF(J1222="média","'MEDIA'",IF(J1222="alta","'ALTA'","NULL"))),"),")</f>
        <v>(1221,3,33,2,207,31,1,NULL,0,'MEDIA'),</v>
      </c>
    </row>
    <row r="1223" spans="1:11" ht="30.75" customHeight="1">
      <c r="A1223" s="27">
        <v>1222</v>
      </c>
      <c r="B1223" s="36" t="s">
        <v>1004</v>
      </c>
      <c r="C1223" s="28" t="s">
        <v>11</v>
      </c>
      <c r="D1223" s="28" t="s">
        <v>69</v>
      </c>
      <c r="E1223" s="28" t="s">
        <v>1271</v>
      </c>
      <c r="F1223" s="28" t="s">
        <v>651</v>
      </c>
      <c r="G1223" s="28" t="s">
        <v>1671</v>
      </c>
      <c r="H1223" s="28"/>
      <c r="I1223" s="93">
        <v>0</v>
      </c>
      <c r="J1223" s="93" t="s">
        <v>1412</v>
      </c>
      <c r="K1223" s="17" t="str">
        <f t="array" ref="K1223">CONCATENATE("(",A1223,",",VLOOKUP(B1223,Núcleo!B$2:E$11,4,TRUE),",",VLOOKUP(C1223,'Tipo de Processo'!B$2:D$55,3,TRUE),",",VLOOKUP(D1223,'Termo Geral'!B$2:D$173,3,TRUE),",",VLOOKUP(E1223,'Termo Específico'!B$2:D$301,3,TRUE),",",MATCH(TRUE,Documento!B$2:B$998=F1223,0),",",IF(G1223="Complementar",0,1),",",IF(H1223="","NULL",CONCATENATE("'",H1223,"'")),",",I1223,",",IF(J1223="baixa","'BAIXA'",IF(J1223="média","'MEDIA'",IF(J1223="alta","'ALTA'","NULL"))),"),")</f>
        <v>(1222,3,33,2,207,939,1,NULL,0,'MEDIA'),</v>
      </c>
    </row>
    <row r="1224" spans="1:11" ht="30.75" customHeight="1">
      <c r="A1224" s="27">
        <v>1223</v>
      </c>
      <c r="B1224" s="36" t="s">
        <v>1004</v>
      </c>
      <c r="C1224" s="28" t="s">
        <v>11</v>
      </c>
      <c r="D1224" s="28" t="s">
        <v>69</v>
      </c>
      <c r="E1224" s="28" t="s">
        <v>1271</v>
      </c>
      <c r="F1224" s="28" t="s">
        <v>640</v>
      </c>
      <c r="G1224" s="28" t="s">
        <v>1671</v>
      </c>
      <c r="H1224" s="28"/>
      <c r="I1224" s="93">
        <v>0</v>
      </c>
      <c r="J1224" s="93" t="s">
        <v>1412</v>
      </c>
      <c r="K1224" s="17" t="str">
        <f t="array" ref="K1224">CONCATENATE("(",A1224,",",VLOOKUP(B1224,Núcleo!B$2:E$11,4,TRUE),",",VLOOKUP(C1224,'Tipo de Processo'!B$2:D$55,3,TRUE),",",VLOOKUP(D1224,'Termo Geral'!B$2:D$173,3,TRUE),",",VLOOKUP(E1224,'Termo Específico'!B$2:D$301,3,TRUE),",",MATCH(TRUE,Documento!B$2:B$998=F1224,0),",",IF(G1224="Complementar",0,1),",",IF(H1224="","NULL",CONCATENATE("'",H1224,"'")),",",I1224,",",IF(J1224="baixa","'BAIXA'",IF(J1224="média","'MEDIA'",IF(J1224="alta","'ALTA'","NULL"))),"),")</f>
        <v>(1223,3,33,2,207,555,1,NULL,0,'MEDIA'),</v>
      </c>
    </row>
    <row r="1225" spans="1:11" ht="30.75" customHeight="1">
      <c r="A1225" s="27">
        <v>1224</v>
      </c>
      <c r="B1225" s="37" t="s">
        <v>1004</v>
      </c>
      <c r="C1225" s="47" t="s">
        <v>11</v>
      </c>
      <c r="D1225" s="29" t="s">
        <v>69</v>
      </c>
      <c r="E1225" s="28" t="s">
        <v>1271</v>
      </c>
      <c r="F1225" s="28" t="s">
        <v>652</v>
      </c>
      <c r="G1225" s="28" t="s">
        <v>1671</v>
      </c>
      <c r="H1225" s="28"/>
      <c r="I1225" s="93">
        <v>0</v>
      </c>
      <c r="J1225" s="93" t="s">
        <v>1412</v>
      </c>
      <c r="K1225" s="17" t="str">
        <f t="array" ref="K1225">CONCATENATE("(",A1225,",",VLOOKUP(B1225,Núcleo!B$2:E$11,4,TRUE),",",VLOOKUP(C1225,'Tipo de Processo'!B$2:D$55,3,TRUE),",",VLOOKUP(D1225,'Termo Geral'!B$2:D$173,3,TRUE),",",VLOOKUP(E1225,'Termo Específico'!B$2:D$301,3,TRUE),",",MATCH(TRUE,Documento!B$2:B$998=F1225,0),",",IF(G1225="Complementar",0,1),",",IF(H1225="","NULL",CONCATENATE("'",H1225,"'")),",",I1225,",",IF(J1225="baixa","'BAIXA'",IF(J1225="média","'MEDIA'",IF(J1225="alta","'ALTA'","NULL"))),"),")</f>
        <v>(1224,3,33,2,207,695,1,NULL,0,'MEDIA'),</v>
      </c>
    </row>
    <row r="1226" spans="1:11" ht="30.75" customHeight="1">
      <c r="A1226" s="27">
        <v>1225</v>
      </c>
      <c r="B1226" s="36" t="s">
        <v>1004</v>
      </c>
      <c r="C1226" s="28" t="s">
        <v>11</v>
      </c>
      <c r="D1226" s="28" t="s">
        <v>69</v>
      </c>
      <c r="E1226" s="28" t="s">
        <v>1271</v>
      </c>
      <c r="F1226" s="28" t="s">
        <v>653</v>
      </c>
      <c r="G1226" s="28" t="s">
        <v>1671</v>
      </c>
      <c r="H1226" s="28"/>
      <c r="I1226" s="93">
        <v>0</v>
      </c>
      <c r="J1226" s="93" t="s">
        <v>1412</v>
      </c>
      <c r="K1226" s="17" t="str">
        <f t="array" ref="K1226">CONCATENATE("(",A1226,",",VLOOKUP(B1226,Núcleo!B$2:E$11,4,TRUE),",",VLOOKUP(C1226,'Tipo de Processo'!B$2:D$55,3,TRUE),",",VLOOKUP(D1226,'Termo Geral'!B$2:D$173,3,TRUE),",",VLOOKUP(E1226,'Termo Específico'!B$2:D$301,3,TRUE),",",MATCH(TRUE,Documento!B$2:B$998=F1226,0),",",IF(G1226="Complementar",0,1),",",IF(H1226="","NULL",CONCATENATE("'",H1226,"'")),",",I1226,",",IF(J1226="baixa","'BAIXA'",IF(J1226="média","'MEDIA'",IF(J1226="alta","'ALTA'","NULL"))),"),")</f>
        <v>(1225,3,33,2,207,817,1,NULL,0,'MEDIA'),</v>
      </c>
    </row>
    <row r="1227" spans="1:11" ht="30.75" customHeight="1">
      <c r="A1227" s="27">
        <v>1226</v>
      </c>
      <c r="B1227" s="36" t="s">
        <v>1004</v>
      </c>
      <c r="C1227" s="28" t="s">
        <v>11</v>
      </c>
      <c r="D1227" s="28" t="s">
        <v>70</v>
      </c>
      <c r="E1227" s="28" t="s">
        <v>1267</v>
      </c>
      <c r="F1227" s="28" t="s">
        <v>642</v>
      </c>
      <c r="G1227" s="28" t="s">
        <v>1671</v>
      </c>
      <c r="H1227" s="28"/>
      <c r="I1227" s="93">
        <v>0</v>
      </c>
      <c r="J1227" s="93" t="s">
        <v>1410</v>
      </c>
      <c r="K1227" s="17" t="str">
        <f t="array" ref="K1227">CONCATENATE("(",A1227,",",VLOOKUP(B1227,Núcleo!B$2:E$11,4,TRUE),",",VLOOKUP(C1227,'Tipo de Processo'!B$2:D$55,3,TRUE),",",VLOOKUP(D1227,'Termo Geral'!B$2:D$173,3,TRUE),",",VLOOKUP(E1227,'Termo Específico'!B$2:D$301,3,TRUE),",",MATCH(TRUE,Documento!B$2:B$998=F1227,0),",",IF(G1227="Complementar",0,1),",",IF(H1227="","NULL",CONCATENATE("'",H1227,"'")),",",I1227,",",IF(J1227="baixa","'BAIXA'",IF(J1227="média","'MEDIA'",IF(J1227="alta","'ALTA'","NULL"))),"),")</f>
        <v>(1226,3,33,44,17,33,1,NULL,0,'ALTA'),</v>
      </c>
    </row>
    <row r="1228" spans="1:11" ht="30.75" customHeight="1">
      <c r="A1228" s="27">
        <v>1227</v>
      </c>
      <c r="B1228" s="39" t="s">
        <v>1004</v>
      </c>
      <c r="C1228" s="47" t="s">
        <v>11</v>
      </c>
      <c r="D1228" s="29" t="s">
        <v>70</v>
      </c>
      <c r="E1228" s="28" t="s">
        <v>1267</v>
      </c>
      <c r="F1228" s="28" t="s">
        <v>636</v>
      </c>
      <c r="G1228" s="28" t="s">
        <v>1671</v>
      </c>
      <c r="H1228" s="28"/>
      <c r="I1228" s="93">
        <v>0</v>
      </c>
      <c r="J1228" s="93" t="s">
        <v>1410</v>
      </c>
      <c r="K1228" s="17" t="str">
        <f t="array" ref="K1228">CONCATENATE("(",A1228,",",VLOOKUP(B1228,Núcleo!B$2:E$11,4,TRUE),",",VLOOKUP(C1228,'Tipo de Processo'!B$2:D$55,3,TRUE),",",VLOOKUP(D1228,'Termo Geral'!B$2:D$173,3,TRUE),",",VLOOKUP(E1228,'Termo Específico'!B$2:D$301,3,TRUE),",",MATCH(TRUE,Documento!B$2:B$998=F1228,0),",",IF(G1228="Complementar",0,1),",",IF(H1228="","NULL",CONCATENATE("'",H1228,"'")),",",I1228,",",IF(J1228="baixa","'BAIXA'",IF(J1228="média","'MEDIA'",IF(J1228="alta","'ALTA'","NULL"))),"),")</f>
        <v>(1227,3,33,44,17,693,1,NULL,0,'ALTA'),</v>
      </c>
    </row>
    <row r="1229" spans="1:11" ht="30.75" customHeight="1">
      <c r="A1229" s="27">
        <v>1228</v>
      </c>
      <c r="B1229" s="36" t="s">
        <v>1004</v>
      </c>
      <c r="C1229" s="28" t="s">
        <v>11</v>
      </c>
      <c r="D1229" s="28" t="s">
        <v>70</v>
      </c>
      <c r="E1229" s="28" t="s">
        <v>1267</v>
      </c>
      <c r="F1229" s="28" t="s">
        <v>649</v>
      </c>
      <c r="G1229" s="28" t="s">
        <v>1671</v>
      </c>
      <c r="H1229" s="28"/>
      <c r="I1229" s="93">
        <v>0</v>
      </c>
      <c r="J1229" s="93" t="s">
        <v>1410</v>
      </c>
      <c r="K1229" s="17" t="str">
        <f t="array" ref="K1229">CONCATENATE("(",A1229,",",VLOOKUP(B1229,Núcleo!B$2:E$11,4,TRUE),",",VLOOKUP(C1229,'Tipo de Processo'!B$2:D$55,3,TRUE),",",VLOOKUP(D1229,'Termo Geral'!B$2:D$173,3,TRUE),",",VLOOKUP(E1229,'Termo Específico'!B$2:D$301,3,TRUE),",",MATCH(TRUE,Documento!B$2:B$998=F1229,0),",",IF(G1229="Complementar",0,1),",",IF(H1229="","NULL",CONCATENATE("'",H1229,"'")),",",I1229,",",IF(J1229="baixa","'BAIXA'",IF(J1229="média","'MEDIA'",IF(J1229="alta","'ALTA'","NULL"))),"),")</f>
        <v>(1228,3,33,44,17,835,1,NULL,0,'ALTA'),</v>
      </c>
    </row>
    <row r="1230" spans="1:11" ht="30.75" customHeight="1">
      <c r="A1230" s="27">
        <v>1229</v>
      </c>
      <c r="B1230" s="36" t="s">
        <v>1004</v>
      </c>
      <c r="C1230" s="28" t="s">
        <v>11</v>
      </c>
      <c r="D1230" s="28" t="s">
        <v>70</v>
      </c>
      <c r="E1230" s="28" t="s">
        <v>1267</v>
      </c>
      <c r="F1230" s="28" t="s">
        <v>637</v>
      </c>
      <c r="G1230" s="28" t="s">
        <v>1671</v>
      </c>
      <c r="H1230" s="28"/>
      <c r="I1230" s="93">
        <v>0</v>
      </c>
      <c r="J1230" s="93" t="s">
        <v>1410</v>
      </c>
      <c r="K1230" s="17" t="str">
        <f t="array" ref="K1230">CONCATENATE("(",A1230,",",VLOOKUP(B1230,Núcleo!B$2:E$11,4,TRUE),",",VLOOKUP(C1230,'Tipo de Processo'!B$2:D$55,3,TRUE),",",VLOOKUP(D1230,'Termo Geral'!B$2:D$173,3,TRUE),",",VLOOKUP(E1230,'Termo Específico'!B$2:D$301,3,TRUE),",",MATCH(TRUE,Documento!B$2:B$998=F1230,0),",",IF(G1230="Complementar",0,1),",",IF(H1230="","NULL",CONCATENATE("'",H1230,"'")),",",I1230,",",IF(J1230="baixa","'BAIXA'",IF(J1230="média","'MEDIA'",IF(J1230="alta","'ALTA'","NULL"))),"),")</f>
        <v>(1229,3,33,44,17,673,1,NULL,0,'ALTA'),</v>
      </c>
    </row>
    <row r="1231" spans="1:11" ht="30.75" customHeight="1">
      <c r="A1231" s="27">
        <v>1230</v>
      </c>
      <c r="B1231" s="37" t="s">
        <v>1004</v>
      </c>
      <c r="C1231" s="28" t="s">
        <v>11</v>
      </c>
      <c r="D1231" s="28" t="s">
        <v>70</v>
      </c>
      <c r="E1231" s="28" t="s">
        <v>1267</v>
      </c>
      <c r="F1231" s="29" t="s">
        <v>645</v>
      </c>
      <c r="G1231" s="28" t="s">
        <v>1671</v>
      </c>
      <c r="H1231" s="28"/>
      <c r="I1231" s="93">
        <v>0</v>
      </c>
      <c r="J1231" s="93" t="s">
        <v>1410</v>
      </c>
      <c r="K1231" s="17" t="str">
        <f t="array" ref="K1231">CONCATENATE("(",A1231,",",VLOOKUP(B1231,Núcleo!B$2:E$11,4,TRUE),",",VLOOKUP(C1231,'Tipo de Processo'!B$2:D$55,3,TRUE),",",VLOOKUP(D1231,'Termo Geral'!B$2:D$173,3,TRUE),",",VLOOKUP(E1231,'Termo Específico'!B$2:D$301,3,TRUE),",",MATCH(TRUE,Documento!B$2:B$998=F1231,0),",",IF(G1231="Complementar",0,1),",",IF(H1231="","NULL",CONCATENATE("'",H1231,"'")),",",I1231,",",IF(J1231="baixa","'BAIXA'",IF(J1231="média","'MEDIA'",IF(J1231="alta","'ALTA'","NULL"))),"),")</f>
        <v>(1230,3,33,44,17,80,1,NULL,0,'ALTA'),</v>
      </c>
    </row>
    <row r="1232" spans="1:11" ht="30.75" customHeight="1">
      <c r="A1232" s="27">
        <v>1231</v>
      </c>
      <c r="B1232" s="37" t="s">
        <v>1004</v>
      </c>
      <c r="C1232" s="47" t="s">
        <v>11</v>
      </c>
      <c r="D1232" s="29" t="s">
        <v>70</v>
      </c>
      <c r="E1232" s="28" t="s">
        <v>1267</v>
      </c>
      <c r="F1232" s="29" t="s">
        <v>1486</v>
      </c>
      <c r="G1232" s="28" t="s">
        <v>1671</v>
      </c>
      <c r="H1232" s="28"/>
      <c r="I1232" s="93">
        <v>0</v>
      </c>
      <c r="J1232" s="93" t="s">
        <v>1410</v>
      </c>
      <c r="K1232" s="17" t="str">
        <f t="array" ref="K1232">CONCATENATE("(",A1232,",",VLOOKUP(B1232,Núcleo!B$2:E$11,4,TRUE),",",VLOOKUP(C1232,'Tipo de Processo'!B$2:D$55,3,TRUE),",",VLOOKUP(D1232,'Termo Geral'!B$2:D$173,3,TRUE),",",VLOOKUP(E1232,'Termo Específico'!B$2:D$301,3,TRUE),",",MATCH(TRUE,Documento!B$2:B$998=F1232,0),",",IF(G1232="Complementar",0,1),",",IF(H1232="","NULL",CONCATENATE("'",H1232,"'")),",",I1232,",",IF(J1232="baixa","'BAIXA'",IF(J1232="média","'MEDIA'",IF(J1232="alta","'ALTA'","NULL"))),"),")</f>
        <v>(1231,3,33,44,17,410,1,NULL,0,'ALTA'),</v>
      </c>
    </row>
    <row r="1233" spans="1:11" ht="30.75" customHeight="1">
      <c r="A1233" s="27">
        <v>1232</v>
      </c>
      <c r="B1233" s="37" t="s">
        <v>1004</v>
      </c>
      <c r="C1233" s="47" t="s">
        <v>11</v>
      </c>
      <c r="D1233" s="29" t="s">
        <v>70</v>
      </c>
      <c r="E1233" s="28" t="s">
        <v>1267</v>
      </c>
      <c r="F1233" s="29" t="s">
        <v>1590</v>
      </c>
      <c r="G1233" s="28" t="s">
        <v>1671</v>
      </c>
      <c r="H1233" s="28"/>
      <c r="I1233" s="93">
        <v>0</v>
      </c>
      <c r="J1233" s="93" t="s">
        <v>1410</v>
      </c>
      <c r="K1233" s="17" t="str">
        <f t="array" ref="K1233">CONCATENATE("(",A1233,",",VLOOKUP(B1233,Núcleo!B$2:E$11,4,TRUE),",",VLOOKUP(C1233,'Tipo de Processo'!B$2:D$55,3,TRUE),",",VLOOKUP(D1233,'Termo Geral'!B$2:D$173,3,TRUE),",",VLOOKUP(E1233,'Termo Específico'!B$2:D$301,3,TRUE),",",MATCH(TRUE,Documento!B$2:B$998=F1233,0),",",IF(G1233="Complementar",0,1),",",IF(H1233="","NULL",CONCATENATE("'",H1233,"'")),",",I1233,",",IF(J1233="baixa","'BAIXA'",IF(J1233="média","'MEDIA'",IF(J1233="alta","'ALTA'","NULL"))),"),")</f>
        <v>(1232,3,33,44,17,966,1,NULL,0,'ALTA'),</v>
      </c>
    </row>
    <row r="1234" spans="1:11" ht="30.75" customHeight="1">
      <c r="A1234" s="27">
        <v>1233</v>
      </c>
      <c r="B1234" s="37" t="s">
        <v>1004</v>
      </c>
      <c r="C1234" s="29" t="s">
        <v>11</v>
      </c>
      <c r="D1234" s="29" t="s">
        <v>70</v>
      </c>
      <c r="E1234" s="29" t="s">
        <v>1267</v>
      </c>
      <c r="F1234" s="29" t="s">
        <v>1620</v>
      </c>
      <c r="G1234" s="28" t="s">
        <v>1671</v>
      </c>
      <c r="H1234" s="28"/>
      <c r="I1234" s="93">
        <v>0</v>
      </c>
      <c r="J1234" s="93" t="s">
        <v>1410</v>
      </c>
      <c r="K1234" s="17" t="str">
        <f t="array" ref="K1234">CONCATENATE("(",A1234,",",VLOOKUP(B1234,Núcleo!B$2:E$11,4,TRUE),",",VLOOKUP(C1234,'Tipo de Processo'!B$2:D$55,3,TRUE),",",VLOOKUP(D1234,'Termo Geral'!B$2:D$173,3,TRUE),",",VLOOKUP(E1234,'Termo Específico'!B$2:D$301,3,TRUE),",",MATCH(TRUE,Documento!B$2:B$998=F1234,0),",",IF(G1234="Complementar",0,1),",",IF(H1234="","NULL",CONCATENATE("'",H1234,"'")),",",I1234,",",IF(J1234="baixa","'BAIXA'",IF(J1234="média","'MEDIA'",IF(J1234="alta","'ALTA'","NULL"))),"),")</f>
        <v>(1233,3,33,44,17,297,1,NULL,0,'ALTA'),</v>
      </c>
    </row>
    <row r="1235" spans="1:11" ht="30.75" customHeight="1">
      <c r="A1235" s="27">
        <v>1234</v>
      </c>
      <c r="B1235" s="36" t="s">
        <v>1004</v>
      </c>
      <c r="C1235" s="29" t="s">
        <v>11</v>
      </c>
      <c r="D1235" s="29" t="s">
        <v>70</v>
      </c>
      <c r="E1235" s="29" t="s">
        <v>1267</v>
      </c>
      <c r="F1235" s="28" t="s">
        <v>1431</v>
      </c>
      <c r="G1235" s="28" t="s">
        <v>1671</v>
      </c>
      <c r="H1235" s="28"/>
      <c r="I1235" s="93">
        <v>0</v>
      </c>
      <c r="J1235" s="93" t="s">
        <v>1410</v>
      </c>
      <c r="K1235" s="17" t="str">
        <f t="array" ref="K1235">CONCATENATE("(",A1235,",",VLOOKUP(B1235,Núcleo!B$2:E$11,4,TRUE),",",VLOOKUP(C1235,'Tipo de Processo'!B$2:D$55,3,TRUE),",",VLOOKUP(D1235,'Termo Geral'!B$2:D$173,3,TRUE),",",VLOOKUP(E1235,'Termo Específico'!B$2:D$301,3,TRUE),",",MATCH(TRUE,Documento!B$2:B$998=F1235,0),",",IF(G1235="Complementar",0,1),",",IF(H1235="","NULL",CONCATENATE("'",H1235,"'")),",",I1235,",",IF(J1235="baixa","'BAIXA'",IF(J1235="média","'MEDIA'",IF(J1235="alta","'ALTA'","NULL"))),"),")</f>
        <v>(1234,3,33,44,17,83,1,NULL,0,'ALTA'),</v>
      </c>
    </row>
    <row r="1236" spans="1:11" ht="30.75" customHeight="1">
      <c r="A1236" s="27">
        <v>1235</v>
      </c>
      <c r="B1236" s="36" t="s">
        <v>1004</v>
      </c>
      <c r="C1236" s="29" t="s">
        <v>11</v>
      </c>
      <c r="D1236" s="29" t="s">
        <v>70</v>
      </c>
      <c r="E1236" s="29" t="s">
        <v>1272</v>
      </c>
      <c r="F1236" s="28" t="s">
        <v>1526</v>
      </c>
      <c r="G1236" s="28" t="s">
        <v>1671</v>
      </c>
      <c r="H1236" s="28"/>
      <c r="I1236" s="93">
        <v>0</v>
      </c>
      <c r="J1236" s="93" t="s">
        <v>1412</v>
      </c>
      <c r="K1236" s="17" t="str">
        <f t="array" ref="K1236">CONCATENATE("(",A1236,",",VLOOKUP(B1236,Núcleo!B$2:E$11,4,TRUE),",",VLOOKUP(C1236,'Tipo de Processo'!B$2:D$55,3,TRUE),",",VLOOKUP(D1236,'Termo Geral'!B$2:D$173,3,TRUE),",",VLOOKUP(E1236,'Termo Específico'!B$2:D$301,3,TRUE),",",MATCH(TRUE,Documento!B$2:B$998=F1236,0),",",IF(G1236="Complementar",0,1),",",IF(H1236="","NULL",CONCATENATE("'",H1236,"'")),",",I1236,",",IF(J1236="baixa","'BAIXA'",IF(J1236="média","'MEDIA'",IF(J1236="alta","'ALTA'","NULL"))),"),")</f>
        <v>(1235,3,33,44,40,657,1,NULL,0,'MEDIA'),</v>
      </c>
    </row>
    <row r="1237" spans="1:11" ht="30.75" customHeight="1">
      <c r="A1237" s="27">
        <v>1236</v>
      </c>
      <c r="B1237" s="37" t="s">
        <v>1004</v>
      </c>
      <c r="C1237" s="47" t="s">
        <v>11</v>
      </c>
      <c r="D1237" s="29" t="s">
        <v>70</v>
      </c>
      <c r="E1237" s="28" t="s">
        <v>1272</v>
      </c>
      <c r="F1237" s="28" t="s">
        <v>1472</v>
      </c>
      <c r="G1237" s="28" t="s">
        <v>1671</v>
      </c>
      <c r="H1237" s="28"/>
      <c r="I1237" s="93">
        <v>0</v>
      </c>
      <c r="J1237" s="93" t="s">
        <v>1412</v>
      </c>
      <c r="K1237" s="17" t="str">
        <f t="array" ref="K1237">CONCATENATE("(",A1237,",",VLOOKUP(B1237,Núcleo!B$2:E$11,4,TRUE),",",VLOOKUP(C1237,'Tipo de Processo'!B$2:D$55,3,TRUE),",",VLOOKUP(D1237,'Termo Geral'!B$2:D$173,3,TRUE),",",VLOOKUP(E1237,'Termo Específico'!B$2:D$301,3,TRUE),",",MATCH(TRUE,Documento!B$2:B$998=F1237,0),",",IF(G1237="Complementar",0,1),",",IF(H1237="","NULL",CONCATENATE("'",H1237,"'")),",",I1237,",",IF(J1237="baixa","'BAIXA'",IF(J1237="média","'MEDIA'",IF(J1237="alta","'ALTA'","NULL"))),"),")</f>
        <v>(1236,3,33,44,40,296,1,NULL,0,'MEDIA'),</v>
      </c>
    </row>
    <row r="1238" spans="1:11" ht="30.75" customHeight="1">
      <c r="A1238" s="27">
        <v>1237</v>
      </c>
      <c r="B1238" s="37" t="s">
        <v>1004</v>
      </c>
      <c r="C1238" s="47" t="s">
        <v>11</v>
      </c>
      <c r="D1238" s="29" t="s">
        <v>70</v>
      </c>
      <c r="E1238" s="28" t="s">
        <v>1272</v>
      </c>
      <c r="F1238" s="28" t="s">
        <v>1552</v>
      </c>
      <c r="G1238" s="28" t="s">
        <v>1671</v>
      </c>
      <c r="H1238" s="28"/>
      <c r="I1238" s="93">
        <v>0</v>
      </c>
      <c r="J1238" s="93" t="s">
        <v>1412</v>
      </c>
      <c r="K1238" s="17" t="str">
        <f t="array" ref="K1238">CONCATENATE("(",A1238,",",VLOOKUP(B1238,Núcleo!B$2:E$11,4,TRUE),",",VLOOKUP(C1238,'Tipo de Processo'!B$2:D$55,3,TRUE),",",VLOOKUP(D1238,'Termo Geral'!B$2:D$173,3,TRUE),",",VLOOKUP(E1238,'Termo Específico'!B$2:D$301,3,TRUE),",",MATCH(TRUE,Documento!B$2:B$998=F1238,0),",",IF(G1238="Complementar",0,1),",",IF(H1238="","NULL",CONCATENATE("'",H1238,"'")),",",I1238,",",IF(J1238="baixa","'BAIXA'",IF(J1238="média","'MEDIA'",IF(J1238="alta","'ALTA'","NULL"))),"),")</f>
        <v>(1237,3,33,44,40,759,1,NULL,0,'MEDIA'),</v>
      </c>
    </row>
    <row r="1239" spans="1:11" ht="30.75" customHeight="1">
      <c r="A1239" s="27">
        <v>1238</v>
      </c>
      <c r="B1239" s="37" t="s">
        <v>1004</v>
      </c>
      <c r="C1239" s="47" t="s">
        <v>11</v>
      </c>
      <c r="D1239" s="29" t="s">
        <v>70</v>
      </c>
      <c r="E1239" s="28" t="s">
        <v>1272</v>
      </c>
      <c r="F1239" s="28" t="s">
        <v>1529</v>
      </c>
      <c r="G1239" s="28" t="s">
        <v>1671</v>
      </c>
      <c r="H1239" s="28"/>
      <c r="I1239" s="93">
        <v>0</v>
      </c>
      <c r="J1239" s="93" t="s">
        <v>1412</v>
      </c>
      <c r="K1239" s="17" t="str">
        <f t="array" ref="K1239">CONCATENATE("(",A1239,",",VLOOKUP(B1239,Núcleo!B$2:E$11,4,TRUE),",",VLOOKUP(C1239,'Tipo de Processo'!B$2:D$55,3,TRUE),",",VLOOKUP(D1239,'Termo Geral'!B$2:D$173,3,TRUE),",",VLOOKUP(E1239,'Termo Específico'!B$2:D$301,3,TRUE),",",MATCH(TRUE,Documento!B$2:B$998=F1239,0),",",IF(G1239="Complementar",0,1),",",IF(H1239="","NULL",CONCATENATE("'",H1239,"'")),",",I1239,",",IF(J1239="baixa","'BAIXA'",IF(J1239="média","'MEDIA'",IF(J1239="alta","'ALTA'","NULL"))),"),")</f>
        <v>(1238,3,33,44,40,665,1,NULL,0,'MEDIA'),</v>
      </c>
    </row>
    <row r="1240" spans="1:11" ht="30.75" customHeight="1">
      <c r="A1240" s="27">
        <v>1239</v>
      </c>
      <c r="B1240" s="37" t="s">
        <v>1004</v>
      </c>
      <c r="C1240" s="47" t="s">
        <v>11</v>
      </c>
      <c r="D1240" s="29" t="s">
        <v>70</v>
      </c>
      <c r="E1240" s="28" t="s">
        <v>1272</v>
      </c>
      <c r="F1240" s="28" t="s">
        <v>1548</v>
      </c>
      <c r="G1240" s="28" t="s">
        <v>1671</v>
      </c>
      <c r="H1240" s="28"/>
      <c r="I1240" s="93">
        <v>0</v>
      </c>
      <c r="J1240" s="93" t="s">
        <v>1412</v>
      </c>
      <c r="K1240" s="17" t="str">
        <f t="array" ref="K1240">CONCATENATE("(",A1240,",",VLOOKUP(B1240,Núcleo!B$2:E$11,4,TRUE),",",VLOOKUP(C1240,'Tipo de Processo'!B$2:D$55,3,TRUE),",",VLOOKUP(D1240,'Termo Geral'!B$2:D$173,3,TRUE),",",VLOOKUP(E1240,'Termo Específico'!B$2:D$301,3,TRUE),",",MATCH(TRUE,Documento!B$2:B$998=F1240,0),",",IF(G1240="Complementar",0,1),",",IF(H1240="","NULL",CONCATENATE("'",H1240,"'")),",",I1240,",",IF(J1240="baixa","'BAIXA'",IF(J1240="média","'MEDIA'",IF(J1240="alta","'ALTA'","NULL"))),"),")</f>
        <v>(1239,3,33,44,40,733,1,NULL,0,'MEDIA'),</v>
      </c>
    </row>
    <row r="1241" spans="1:11" ht="30.75" customHeight="1">
      <c r="A1241" s="27">
        <v>1240</v>
      </c>
      <c r="B1241" s="37" t="s">
        <v>1004</v>
      </c>
      <c r="C1241" s="29" t="s">
        <v>11</v>
      </c>
      <c r="D1241" s="29" t="s">
        <v>70</v>
      </c>
      <c r="E1241" s="29" t="s">
        <v>1272</v>
      </c>
      <c r="F1241" s="28" t="s">
        <v>656</v>
      </c>
      <c r="G1241" s="28" t="s">
        <v>1671</v>
      </c>
      <c r="H1241" s="28"/>
      <c r="I1241" s="93">
        <v>0</v>
      </c>
      <c r="J1241" s="93" t="s">
        <v>1412</v>
      </c>
      <c r="K1241" s="17" t="str">
        <f t="array" ref="K1241">CONCATENATE("(",A1241,",",VLOOKUP(B1241,Núcleo!B$2:E$11,4,TRUE),",",VLOOKUP(C1241,'Tipo de Processo'!B$2:D$55,3,TRUE),",",VLOOKUP(D1241,'Termo Geral'!B$2:D$173,3,TRUE),",",VLOOKUP(E1241,'Termo Específico'!B$2:D$301,3,TRUE),",",MATCH(TRUE,Documento!B$2:B$998=F1241,0),",",IF(G1241="Complementar",0,1),",",IF(H1241="","NULL",CONCATENATE("'",H1241,"'")),",",I1241,",",IF(J1241="baixa","'BAIXA'",IF(J1241="média","'MEDIA'",IF(J1241="alta","'ALTA'","NULL"))),"),")</f>
        <v>(1240,3,33,44,40,224,1,NULL,0,'MEDIA'),</v>
      </c>
    </row>
    <row r="1242" spans="1:11" ht="30.75" customHeight="1">
      <c r="A1242" s="27">
        <v>1241</v>
      </c>
      <c r="B1242" s="37" t="s">
        <v>1004</v>
      </c>
      <c r="C1242" s="47" t="s">
        <v>11</v>
      </c>
      <c r="D1242" s="29" t="s">
        <v>70</v>
      </c>
      <c r="E1242" s="28" t="s">
        <v>1272</v>
      </c>
      <c r="F1242" s="28" t="s">
        <v>657</v>
      </c>
      <c r="G1242" s="28" t="s">
        <v>1671</v>
      </c>
      <c r="H1242" s="28"/>
      <c r="I1242" s="93">
        <v>0</v>
      </c>
      <c r="J1242" s="93" t="s">
        <v>1412</v>
      </c>
      <c r="K1242" s="17" t="str">
        <f t="array" ref="K1242">CONCATENATE("(",A1242,",",VLOOKUP(B1242,Núcleo!B$2:E$11,4,TRUE),",",VLOOKUP(C1242,'Tipo de Processo'!B$2:D$55,3,TRUE),",",VLOOKUP(D1242,'Termo Geral'!B$2:D$173,3,TRUE),",",VLOOKUP(E1242,'Termo Específico'!B$2:D$301,3,TRUE),",",MATCH(TRUE,Documento!B$2:B$998=F1242,0),",",IF(G1242="Complementar",0,1),",",IF(H1242="","NULL",CONCATENATE("'",H1242,"'")),",",I1242,",",IF(J1242="baixa","'BAIXA'",IF(J1242="média","'MEDIA'",IF(J1242="alta","'ALTA'","NULL"))),"),")</f>
        <v>(1241,3,33,44,40,631,1,NULL,0,'MEDIA'),</v>
      </c>
    </row>
    <row r="1243" spans="1:11" ht="30.75" customHeight="1">
      <c r="A1243" s="27">
        <v>1242</v>
      </c>
      <c r="B1243" s="37" t="s">
        <v>1004</v>
      </c>
      <c r="C1243" s="47" t="s">
        <v>11</v>
      </c>
      <c r="D1243" s="29" t="s">
        <v>70</v>
      </c>
      <c r="E1243" s="28" t="s">
        <v>1272</v>
      </c>
      <c r="F1243" s="28" t="s">
        <v>658</v>
      </c>
      <c r="G1243" s="28" t="s">
        <v>1671</v>
      </c>
      <c r="H1243" s="28"/>
      <c r="I1243" s="93">
        <v>0</v>
      </c>
      <c r="J1243" s="93" t="s">
        <v>1412</v>
      </c>
      <c r="K1243" s="17" t="str">
        <f t="array" ref="K1243">CONCATENATE("(",A1243,",",VLOOKUP(B1243,Núcleo!B$2:E$11,4,TRUE),",",VLOOKUP(C1243,'Tipo de Processo'!B$2:D$55,3,TRUE),",",VLOOKUP(D1243,'Termo Geral'!B$2:D$173,3,TRUE),",",VLOOKUP(E1243,'Termo Específico'!B$2:D$301,3,TRUE),",",MATCH(TRUE,Documento!B$2:B$998=F1243,0),",",IF(G1243="Complementar",0,1),",",IF(H1243="","NULL",CONCATENATE("'",H1243,"'")),",",I1243,",",IF(J1243="baixa","'BAIXA'",IF(J1243="média","'MEDIA'",IF(J1243="alta","'ALTA'","NULL"))),"),")</f>
        <v>(1242,3,33,44,40,223,1,NULL,0,'MEDIA'),</v>
      </c>
    </row>
    <row r="1244" spans="1:11" ht="30.75" customHeight="1">
      <c r="A1244" s="27">
        <v>1243</v>
      </c>
      <c r="B1244" s="36" t="s">
        <v>1004</v>
      </c>
      <c r="C1244" s="29" t="s">
        <v>11</v>
      </c>
      <c r="D1244" s="29" t="s">
        <v>70</v>
      </c>
      <c r="E1244" s="29" t="s">
        <v>1272</v>
      </c>
      <c r="F1244" s="28" t="s">
        <v>659</v>
      </c>
      <c r="G1244" s="28" t="s">
        <v>1671</v>
      </c>
      <c r="H1244" s="28"/>
      <c r="I1244" s="93">
        <v>0</v>
      </c>
      <c r="J1244" s="93" t="s">
        <v>1412</v>
      </c>
      <c r="K1244" s="17" t="str">
        <f t="array" ref="K1244">CONCATENATE("(",A1244,",",VLOOKUP(B1244,Núcleo!B$2:E$11,4,TRUE),",",VLOOKUP(C1244,'Tipo de Processo'!B$2:D$55,3,TRUE),",",VLOOKUP(D1244,'Termo Geral'!B$2:D$173,3,TRUE),",",VLOOKUP(E1244,'Termo Específico'!B$2:D$301,3,TRUE),",",MATCH(TRUE,Documento!B$2:B$998=F1244,0),",",IF(G1244="Complementar",0,1),",",IF(H1244="","NULL",CONCATENATE("'",H1244,"'")),",",I1244,",",IF(J1244="baixa","'BAIXA'",IF(J1244="média","'MEDIA'",IF(J1244="alta","'ALTA'","NULL"))),"),")</f>
        <v>(1243,3,33,44,40,329,1,NULL,0,'MEDIA'),</v>
      </c>
    </row>
    <row r="1245" spans="1:11" ht="30.75" customHeight="1">
      <c r="A1245" s="27">
        <v>1244</v>
      </c>
      <c r="B1245" s="37" t="s">
        <v>1004</v>
      </c>
      <c r="C1245" s="47" t="s">
        <v>11</v>
      </c>
      <c r="D1245" s="29" t="s">
        <v>70</v>
      </c>
      <c r="E1245" s="28" t="s">
        <v>1272</v>
      </c>
      <c r="F1245" s="29" t="s">
        <v>1486</v>
      </c>
      <c r="G1245" s="28" t="s">
        <v>1671</v>
      </c>
      <c r="H1245" s="28"/>
      <c r="I1245" s="93">
        <v>0</v>
      </c>
      <c r="J1245" s="93" t="s">
        <v>1412</v>
      </c>
      <c r="K1245" s="17" t="str">
        <f t="array" ref="K1245">CONCATENATE("(",A1245,",",VLOOKUP(B1245,Núcleo!B$2:E$11,4,TRUE),",",VLOOKUP(C1245,'Tipo de Processo'!B$2:D$55,3,TRUE),",",VLOOKUP(D1245,'Termo Geral'!B$2:D$173,3,TRUE),",",VLOOKUP(E1245,'Termo Específico'!B$2:D$301,3,TRUE),",",MATCH(TRUE,Documento!B$2:B$998=F1245,0),",",IF(G1245="Complementar",0,1),",",IF(H1245="","NULL",CONCATENATE("'",H1245,"'")),",",I1245,",",IF(J1245="baixa","'BAIXA'",IF(J1245="média","'MEDIA'",IF(J1245="alta","'ALTA'","NULL"))),"),")</f>
        <v>(1244,3,33,44,40,410,1,NULL,0,'MEDIA'),</v>
      </c>
    </row>
    <row r="1246" spans="1:11" ht="30.75" customHeight="1">
      <c r="A1246" s="27">
        <v>1245</v>
      </c>
      <c r="B1246" s="36" t="s">
        <v>1004</v>
      </c>
      <c r="C1246" s="29" t="s">
        <v>11</v>
      </c>
      <c r="D1246" s="29" t="s">
        <v>70</v>
      </c>
      <c r="E1246" s="29" t="s">
        <v>1272</v>
      </c>
      <c r="F1246" s="28" t="s">
        <v>1590</v>
      </c>
      <c r="G1246" s="28" t="s">
        <v>1671</v>
      </c>
      <c r="H1246" s="28"/>
      <c r="I1246" s="93">
        <v>0</v>
      </c>
      <c r="J1246" s="93" t="s">
        <v>1412</v>
      </c>
      <c r="K1246" s="17" t="str">
        <f t="array" ref="K1246">CONCATENATE("(",A1246,",",VLOOKUP(B1246,Núcleo!B$2:E$11,4,TRUE),",",VLOOKUP(C1246,'Tipo de Processo'!B$2:D$55,3,TRUE),",",VLOOKUP(D1246,'Termo Geral'!B$2:D$173,3,TRUE),",",VLOOKUP(E1246,'Termo Específico'!B$2:D$301,3,TRUE),",",MATCH(TRUE,Documento!B$2:B$998=F1246,0),",",IF(G1246="Complementar",0,1),",",IF(H1246="","NULL",CONCATENATE("'",H1246,"'")),",",I1246,",",IF(J1246="baixa","'BAIXA'",IF(J1246="média","'MEDIA'",IF(J1246="alta","'ALTA'","NULL"))),"),")</f>
        <v>(1245,3,33,44,40,966,1,NULL,0,'MEDIA'),</v>
      </c>
    </row>
    <row r="1247" spans="1:11" ht="30.75" customHeight="1">
      <c r="A1247" s="27">
        <v>1246</v>
      </c>
      <c r="B1247" s="37" t="s">
        <v>1004</v>
      </c>
      <c r="C1247" s="47" t="s">
        <v>11</v>
      </c>
      <c r="D1247" s="29" t="s">
        <v>70</v>
      </c>
      <c r="E1247" s="28" t="s">
        <v>1272</v>
      </c>
      <c r="F1247" s="28" t="s">
        <v>1431</v>
      </c>
      <c r="G1247" s="28" t="s">
        <v>1671</v>
      </c>
      <c r="H1247" s="28"/>
      <c r="I1247" s="93">
        <v>0</v>
      </c>
      <c r="J1247" s="93" t="s">
        <v>1412</v>
      </c>
      <c r="K1247" s="17" t="str">
        <f t="array" ref="K1247">CONCATENATE("(",A1247,",",VLOOKUP(B1247,Núcleo!B$2:E$11,4,TRUE),",",VLOOKUP(C1247,'Tipo de Processo'!B$2:D$55,3,TRUE),",",VLOOKUP(D1247,'Termo Geral'!B$2:D$173,3,TRUE),",",VLOOKUP(E1247,'Termo Específico'!B$2:D$301,3,TRUE),",",MATCH(TRUE,Documento!B$2:B$998=F1247,0),",",IF(G1247="Complementar",0,1),",",IF(H1247="","NULL",CONCATENATE("'",H1247,"'")),",",I1247,",",IF(J1247="baixa","'BAIXA'",IF(J1247="média","'MEDIA'",IF(J1247="alta","'ALTA'","NULL"))),"),")</f>
        <v>(1246,3,33,44,40,83,1,NULL,0,'MEDIA'),</v>
      </c>
    </row>
    <row r="1248" spans="1:11" ht="30.75" customHeight="1">
      <c r="A1248" s="27">
        <v>1247</v>
      </c>
      <c r="B1248" s="37" t="s">
        <v>1004</v>
      </c>
      <c r="C1248" s="29" t="s">
        <v>11</v>
      </c>
      <c r="D1248" s="29" t="s">
        <v>70</v>
      </c>
      <c r="E1248" s="29" t="s">
        <v>1272</v>
      </c>
      <c r="F1248" s="28" t="s">
        <v>1472</v>
      </c>
      <c r="G1248" s="28" t="s">
        <v>1671</v>
      </c>
      <c r="H1248" s="28"/>
      <c r="I1248" s="93">
        <v>0</v>
      </c>
      <c r="J1248" s="93" t="s">
        <v>1412</v>
      </c>
      <c r="K1248" s="17" t="str">
        <f t="array" ref="K1248">CONCATENATE("(",A1248,",",VLOOKUP(B1248,Núcleo!B$2:E$11,4,TRUE),",",VLOOKUP(C1248,'Tipo de Processo'!B$2:D$55,3,TRUE),",",VLOOKUP(D1248,'Termo Geral'!B$2:D$173,3,TRUE),",",VLOOKUP(E1248,'Termo Específico'!B$2:D$301,3,TRUE),",",MATCH(TRUE,Documento!B$2:B$998=F1248,0),",",IF(G1248="Complementar",0,1),",",IF(H1248="","NULL",CONCATENATE("'",H1248,"'")),",",I1248,",",IF(J1248="baixa","'BAIXA'",IF(J1248="média","'MEDIA'",IF(J1248="alta","'ALTA'","NULL"))),"),")</f>
        <v>(1247,3,33,44,40,296,1,NULL,0,'MEDIA'),</v>
      </c>
    </row>
    <row r="1249" spans="1:11" ht="30.75" customHeight="1">
      <c r="A1249" s="27">
        <v>1248</v>
      </c>
      <c r="B1249" s="36" t="s">
        <v>1004</v>
      </c>
      <c r="C1249" s="29" t="s">
        <v>11</v>
      </c>
      <c r="D1249" s="29" t="s">
        <v>70</v>
      </c>
      <c r="E1249" s="29" t="s">
        <v>1272</v>
      </c>
      <c r="F1249" s="28" t="s">
        <v>1552</v>
      </c>
      <c r="G1249" s="28" t="s">
        <v>1671</v>
      </c>
      <c r="H1249" s="28"/>
      <c r="I1249" s="93">
        <v>0</v>
      </c>
      <c r="J1249" s="93" t="s">
        <v>1412</v>
      </c>
      <c r="K1249" s="17" t="str">
        <f t="array" ref="K1249">CONCATENATE("(",A1249,",",VLOOKUP(B1249,Núcleo!B$2:E$11,4,TRUE),",",VLOOKUP(C1249,'Tipo de Processo'!B$2:D$55,3,TRUE),",",VLOOKUP(D1249,'Termo Geral'!B$2:D$173,3,TRUE),",",VLOOKUP(E1249,'Termo Específico'!B$2:D$301,3,TRUE),",",MATCH(TRUE,Documento!B$2:B$998=F1249,0),",",IF(G1249="Complementar",0,1),",",IF(H1249="","NULL",CONCATENATE("'",H1249,"'")),",",I1249,",",IF(J1249="baixa","'BAIXA'",IF(J1249="média","'MEDIA'",IF(J1249="alta","'ALTA'","NULL"))),"),")</f>
        <v>(1248,3,33,44,40,759,1,NULL,0,'MEDIA'),</v>
      </c>
    </row>
    <row r="1250" spans="1:11" ht="30.75" customHeight="1">
      <c r="A1250" s="27">
        <v>1249</v>
      </c>
      <c r="B1250" s="36" t="s">
        <v>1004</v>
      </c>
      <c r="C1250" s="29" t="s">
        <v>11</v>
      </c>
      <c r="D1250" s="29" t="s">
        <v>70</v>
      </c>
      <c r="E1250" s="29" t="s">
        <v>1272</v>
      </c>
      <c r="F1250" s="28" t="s">
        <v>1529</v>
      </c>
      <c r="G1250" s="28" t="s">
        <v>1671</v>
      </c>
      <c r="H1250" s="28"/>
      <c r="I1250" s="93">
        <v>0</v>
      </c>
      <c r="J1250" s="93" t="s">
        <v>1412</v>
      </c>
      <c r="K1250" s="17" t="str">
        <f t="array" ref="K1250">CONCATENATE("(",A1250,",",VLOOKUP(B1250,Núcleo!B$2:E$11,4,TRUE),",",VLOOKUP(C1250,'Tipo de Processo'!B$2:D$55,3,TRUE),",",VLOOKUP(D1250,'Termo Geral'!B$2:D$173,3,TRUE),",",VLOOKUP(E1250,'Termo Específico'!B$2:D$301,3,TRUE),",",MATCH(TRUE,Documento!B$2:B$998=F1250,0),",",IF(G1250="Complementar",0,1),",",IF(H1250="","NULL",CONCATENATE("'",H1250,"'")),",",I1250,",",IF(J1250="baixa","'BAIXA'",IF(J1250="média","'MEDIA'",IF(J1250="alta","'ALTA'","NULL"))),"),")</f>
        <v>(1249,3,33,44,40,665,1,NULL,0,'MEDIA'),</v>
      </c>
    </row>
    <row r="1251" spans="1:11" ht="30.75" customHeight="1">
      <c r="A1251" s="27">
        <v>1250</v>
      </c>
      <c r="B1251" s="37" t="s">
        <v>1004</v>
      </c>
      <c r="C1251" s="47" t="s">
        <v>11</v>
      </c>
      <c r="D1251" s="29" t="s">
        <v>70</v>
      </c>
      <c r="E1251" s="28" t="s">
        <v>1272</v>
      </c>
      <c r="F1251" s="28" t="s">
        <v>1548</v>
      </c>
      <c r="G1251" s="28" t="s">
        <v>1671</v>
      </c>
      <c r="H1251" s="28"/>
      <c r="I1251" s="93">
        <v>0</v>
      </c>
      <c r="J1251" s="93" t="s">
        <v>1412</v>
      </c>
      <c r="K1251" s="17" t="str">
        <f t="array" ref="K1251">CONCATENATE("(",A1251,",",VLOOKUP(B1251,Núcleo!B$2:E$11,4,TRUE),",",VLOOKUP(C1251,'Tipo de Processo'!B$2:D$55,3,TRUE),",",VLOOKUP(D1251,'Termo Geral'!B$2:D$173,3,TRUE),",",VLOOKUP(E1251,'Termo Específico'!B$2:D$301,3,TRUE),",",MATCH(TRUE,Documento!B$2:B$998=F1251,0),",",IF(G1251="Complementar",0,1),",",IF(H1251="","NULL",CONCATENATE("'",H1251,"'")),",",I1251,",",IF(J1251="baixa","'BAIXA'",IF(J1251="média","'MEDIA'",IF(J1251="alta","'ALTA'","NULL"))),"),")</f>
        <v>(1250,3,33,44,40,733,1,NULL,0,'MEDIA'),</v>
      </c>
    </row>
    <row r="1252" spans="1:11" ht="30.75" customHeight="1">
      <c r="A1252" s="27">
        <v>1251</v>
      </c>
      <c r="B1252" s="36" t="s">
        <v>1004</v>
      </c>
      <c r="C1252" s="29" t="s">
        <v>11</v>
      </c>
      <c r="D1252" s="29" t="s">
        <v>70</v>
      </c>
      <c r="E1252" s="29" t="s">
        <v>1272</v>
      </c>
      <c r="F1252" s="28" t="s">
        <v>660</v>
      </c>
      <c r="G1252" s="28" t="s">
        <v>1671</v>
      </c>
      <c r="H1252" s="28"/>
      <c r="I1252" s="93">
        <v>0</v>
      </c>
      <c r="J1252" s="93" t="s">
        <v>1412</v>
      </c>
      <c r="K1252" s="17" t="str">
        <f t="array" ref="K1252">CONCATENATE("(",A1252,",",VLOOKUP(B1252,Núcleo!B$2:E$11,4,TRUE),",",VLOOKUP(C1252,'Tipo de Processo'!B$2:D$55,3,TRUE),",",VLOOKUP(D1252,'Termo Geral'!B$2:D$173,3,TRUE),",",VLOOKUP(E1252,'Termo Específico'!B$2:D$301,3,TRUE),",",MATCH(TRUE,Documento!B$2:B$998=F1252,0),",",IF(G1252="Complementar",0,1),",",IF(H1252="","NULL",CONCATENATE("'",H1252,"'")),",",I1252,",",IF(J1252="baixa","'BAIXA'",IF(J1252="média","'MEDIA'",IF(J1252="alta","'ALTA'","NULL"))),"),")</f>
        <v>(1251,3,33,44,40,676,1,NULL,0,'MEDIA'),</v>
      </c>
    </row>
    <row r="1253" spans="1:11" ht="30.75" customHeight="1">
      <c r="A1253" s="27">
        <v>1252</v>
      </c>
      <c r="B1253" s="37" t="s">
        <v>1004</v>
      </c>
      <c r="C1253" s="47" t="s">
        <v>11</v>
      </c>
      <c r="D1253" s="29" t="s">
        <v>70</v>
      </c>
      <c r="E1253" s="28" t="s">
        <v>1272</v>
      </c>
      <c r="F1253" s="28" t="s">
        <v>661</v>
      </c>
      <c r="G1253" s="28" t="s">
        <v>1671</v>
      </c>
      <c r="H1253" s="28"/>
      <c r="I1253" s="93">
        <v>0</v>
      </c>
      <c r="J1253" s="93" t="s">
        <v>1412</v>
      </c>
      <c r="K1253" s="17" t="str">
        <f t="array" ref="K1253">CONCATENATE("(",A1253,",",VLOOKUP(B1253,Núcleo!B$2:E$11,4,TRUE),",",VLOOKUP(C1253,'Tipo de Processo'!B$2:D$55,3,TRUE),",",VLOOKUP(D1253,'Termo Geral'!B$2:D$173,3,TRUE),",",VLOOKUP(E1253,'Termo Específico'!B$2:D$301,3,TRUE),",",MATCH(TRUE,Documento!B$2:B$998=F1253,0),",",IF(G1253="Complementar",0,1),",",IF(H1253="","NULL",CONCATENATE("'",H1253,"'")),",",I1253,",",IF(J1253="baixa","'BAIXA'",IF(J1253="média","'MEDIA'",IF(J1253="alta","'ALTA'","NULL"))),"),")</f>
        <v>(1252,3,33,44,40,633,1,NULL,0,'MEDIA'),</v>
      </c>
    </row>
    <row r="1254" spans="1:11" ht="30.75" customHeight="1">
      <c r="A1254" s="27">
        <v>1253</v>
      </c>
      <c r="B1254" s="36" t="s">
        <v>1004</v>
      </c>
      <c r="C1254" s="29" t="s">
        <v>11</v>
      </c>
      <c r="D1254" s="29" t="s">
        <v>70</v>
      </c>
      <c r="E1254" s="29" t="s">
        <v>1272</v>
      </c>
      <c r="F1254" s="28" t="s">
        <v>662</v>
      </c>
      <c r="G1254" s="28" t="s">
        <v>1671</v>
      </c>
      <c r="H1254" s="28"/>
      <c r="I1254" s="93">
        <v>0</v>
      </c>
      <c r="J1254" s="93" t="s">
        <v>1412</v>
      </c>
      <c r="K1254" s="17" t="str">
        <f t="array" ref="K1254">CONCATENATE("(",A1254,",",VLOOKUP(B1254,Núcleo!B$2:E$11,4,TRUE),",",VLOOKUP(C1254,'Tipo de Processo'!B$2:D$55,3,TRUE),",",VLOOKUP(D1254,'Termo Geral'!B$2:D$173,3,TRUE),",",VLOOKUP(E1254,'Termo Específico'!B$2:D$301,3,TRUE),",",MATCH(TRUE,Documento!B$2:B$998=F1254,0),",",IF(G1254="Complementar",0,1),",",IF(H1254="","NULL",CONCATENATE("'",H1254,"'")),",",I1254,",",IF(J1254="baixa","'BAIXA'",IF(J1254="média","'MEDIA'",IF(J1254="alta","'ALTA'","NULL"))),"),")</f>
        <v>(1253,3,33,44,40,624,1,NULL,0,'MEDIA'),</v>
      </c>
    </row>
    <row r="1255" spans="1:11" ht="30.75" customHeight="1">
      <c r="A1255" s="27">
        <v>1254</v>
      </c>
      <c r="B1255" s="36" t="s">
        <v>1004</v>
      </c>
      <c r="C1255" s="29" t="s">
        <v>11</v>
      </c>
      <c r="D1255" s="29" t="s">
        <v>70</v>
      </c>
      <c r="E1255" s="29" t="s">
        <v>1272</v>
      </c>
      <c r="F1255" s="29" t="s">
        <v>663</v>
      </c>
      <c r="G1255" s="28" t="s">
        <v>1671</v>
      </c>
      <c r="H1255" s="28"/>
      <c r="I1255" s="93">
        <v>0</v>
      </c>
      <c r="J1255" s="93" t="s">
        <v>1412</v>
      </c>
      <c r="K1255" s="17" t="str">
        <f t="array" ref="K1255">CONCATENATE("(",A1255,",",VLOOKUP(B1255,Núcleo!B$2:E$11,4,TRUE),",",VLOOKUP(C1255,'Tipo de Processo'!B$2:D$55,3,TRUE),",",VLOOKUP(D1255,'Termo Geral'!B$2:D$173,3,TRUE),",",VLOOKUP(E1255,'Termo Específico'!B$2:D$301,3,TRUE),",",MATCH(TRUE,Documento!B$2:B$998=F1255,0),",",IF(G1255="Complementar",0,1),",",IF(H1255="","NULL",CONCATENATE("'",H1255,"'")),",",I1255,",",IF(J1255="baixa","'BAIXA'",IF(J1255="média","'MEDIA'",IF(J1255="alta","'ALTA'","NULL"))),"),")</f>
        <v>(1254,3,33,44,40,731,1,NULL,0,'MEDIA'),</v>
      </c>
    </row>
    <row r="1256" spans="1:11" ht="30.75" customHeight="1">
      <c r="A1256" s="27">
        <v>1255</v>
      </c>
      <c r="B1256" s="36" t="s">
        <v>1004</v>
      </c>
      <c r="C1256" s="29" t="s">
        <v>11</v>
      </c>
      <c r="D1256" s="29" t="s">
        <v>70</v>
      </c>
      <c r="E1256" s="29" t="s">
        <v>1272</v>
      </c>
      <c r="F1256" s="29" t="s">
        <v>664</v>
      </c>
      <c r="G1256" s="28" t="s">
        <v>1671</v>
      </c>
      <c r="H1256" s="28"/>
      <c r="I1256" s="93">
        <v>0</v>
      </c>
      <c r="J1256" s="93" t="s">
        <v>1412</v>
      </c>
      <c r="K1256" s="17" t="str">
        <f t="array" ref="K1256">CONCATENATE("(",A1256,",",VLOOKUP(B1256,Núcleo!B$2:E$11,4,TRUE),",",VLOOKUP(C1256,'Tipo de Processo'!B$2:D$55,3,TRUE),",",VLOOKUP(D1256,'Termo Geral'!B$2:D$173,3,TRUE),",",VLOOKUP(E1256,'Termo Específico'!B$2:D$301,3,TRUE),",",MATCH(TRUE,Documento!B$2:B$998=F1256,0),",",IF(G1256="Complementar",0,1),",",IF(H1256="","NULL",CONCATENATE("'",H1256,"'")),",",I1256,",",IF(J1256="baixa","'BAIXA'",IF(J1256="média","'MEDIA'",IF(J1256="alta","'ALTA'","NULL"))),"),")</f>
        <v>(1255,3,33,44,40,967,1,NULL,0,'MEDIA'),</v>
      </c>
    </row>
    <row r="1257" spans="1:11" ht="30.75" customHeight="1">
      <c r="A1257" s="27">
        <v>1256</v>
      </c>
      <c r="B1257" s="36" t="s">
        <v>1004</v>
      </c>
      <c r="C1257" s="29" t="s">
        <v>11</v>
      </c>
      <c r="D1257" s="29" t="s">
        <v>70</v>
      </c>
      <c r="E1257" s="29" t="s">
        <v>1268</v>
      </c>
      <c r="F1257" s="29" t="s">
        <v>1420</v>
      </c>
      <c r="G1257" s="28" t="s">
        <v>1671</v>
      </c>
      <c r="H1257" s="28"/>
      <c r="I1257" s="93">
        <v>0</v>
      </c>
      <c r="J1257" s="93" t="s">
        <v>1412</v>
      </c>
      <c r="K1257" s="17" t="str">
        <f t="array" ref="K1257">CONCATENATE("(",A1257,",",VLOOKUP(B1257,Núcleo!B$2:E$11,4,TRUE),",",VLOOKUP(C1257,'Tipo de Processo'!B$2:D$55,3,TRUE),",",VLOOKUP(D1257,'Termo Geral'!B$2:D$173,3,TRUE),",",VLOOKUP(E1257,'Termo Específico'!B$2:D$301,3,TRUE),",",MATCH(TRUE,Documento!B$2:B$998=F1257,0),",",IF(G1257="Complementar",0,1),",",IF(H1257="","NULL",CONCATENATE("'",H1257,"'")),",",I1257,",",IF(J1257="baixa","'BAIXA'",IF(J1257="média","'MEDIA'",IF(J1257="alta","'ALTA'","NULL"))),"),")</f>
        <v>(1256,3,33,44,46,19,1,NULL,0,'MEDIA'),</v>
      </c>
    </row>
    <row r="1258" spans="1:11" ht="30.75" customHeight="1">
      <c r="A1258" s="27">
        <v>1257</v>
      </c>
      <c r="B1258" s="36" t="s">
        <v>1004</v>
      </c>
      <c r="C1258" s="29" t="s">
        <v>11</v>
      </c>
      <c r="D1258" s="29" t="s">
        <v>70</v>
      </c>
      <c r="E1258" s="29" t="s">
        <v>1268</v>
      </c>
      <c r="F1258" s="29" t="s">
        <v>1520</v>
      </c>
      <c r="G1258" s="28" t="s">
        <v>1671</v>
      </c>
      <c r="H1258" s="28"/>
      <c r="I1258" s="93">
        <v>0</v>
      </c>
      <c r="J1258" s="93" t="s">
        <v>1412</v>
      </c>
      <c r="K1258" s="17" t="str">
        <f t="array" ref="K1258">CONCATENATE("(",A1258,",",VLOOKUP(B1258,Núcleo!B$2:E$11,4,TRUE),",",VLOOKUP(C1258,'Tipo de Processo'!B$2:D$55,3,TRUE),",",VLOOKUP(D1258,'Termo Geral'!B$2:D$173,3,TRUE),",",VLOOKUP(E1258,'Termo Específico'!B$2:D$301,3,TRUE),",",MATCH(TRUE,Documento!B$2:B$998=F1258,0),",",IF(G1258="Complementar",0,1),",",IF(H1258="","NULL",CONCATENATE("'",H1258,"'")),",",I1258,",",IF(J1258="baixa","'BAIXA'",IF(J1258="média","'MEDIA'",IF(J1258="alta","'ALTA'","NULL"))),"),")</f>
        <v>(1257,3,33,44,46,632,1,NULL,0,'MEDIA'),</v>
      </c>
    </row>
    <row r="1259" spans="1:11" ht="30.75" customHeight="1">
      <c r="A1259" s="27">
        <v>1258</v>
      </c>
      <c r="B1259" s="36" t="s">
        <v>1004</v>
      </c>
      <c r="C1259" s="29" t="s">
        <v>11</v>
      </c>
      <c r="D1259" s="29" t="s">
        <v>70</v>
      </c>
      <c r="E1259" s="29" t="s">
        <v>1268</v>
      </c>
      <c r="F1259" s="29" t="s">
        <v>1570</v>
      </c>
      <c r="G1259" s="28" t="s">
        <v>1671</v>
      </c>
      <c r="H1259" s="28"/>
      <c r="I1259" s="93">
        <v>0</v>
      </c>
      <c r="J1259" s="93" t="s">
        <v>1412</v>
      </c>
      <c r="K1259" s="17" t="str">
        <f t="array" ref="K1259">CONCATENATE("(",A1259,",",VLOOKUP(B1259,Núcleo!B$2:E$11,4,TRUE),",",VLOOKUP(C1259,'Tipo de Processo'!B$2:D$55,3,TRUE),",",VLOOKUP(D1259,'Termo Geral'!B$2:D$173,3,TRUE),",",VLOOKUP(E1259,'Termo Específico'!B$2:D$301,3,TRUE),",",MATCH(TRUE,Documento!B$2:B$998=F1259,0),",",IF(G1259="Complementar",0,1),",",IF(H1259="","NULL",CONCATENATE("'",H1259,"'")),",",I1259,",",IF(J1259="baixa","'BAIXA'",IF(J1259="média","'MEDIA'",IF(J1259="alta","'ALTA'","NULL"))),"),")</f>
        <v>(1258,3,33,44,46,851,1,NULL,0,'MEDIA'),</v>
      </c>
    </row>
    <row r="1260" spans="1:11" ht="30.75" customHeight="1">
      <c r="A1260" s="27">
        <v>1259</v>
      </c>
      <c r="B1260" s="36" t="s">
        <v>1004</v>
      </c>
      <c r="C1260" s="29" t="s">
        <v>11</v>
      </c>
      <c r="D1260" s="29" t="s">
        <v>70</v>
      </c>
      <c r="E1260" s="29" t="s">
        <v>1268</v>
      </c>
      <c r="F1260" s="29" t="s">
        <v>1569</v>
      </c>
      <c r="G1260" s="28" t="s">
        <v>1671</v>
      </c>
      <c r="H1260" s="28"/>
      <c r="I1260" s="93">
        <v>0</v>
      </c>
      <c r="J1260" s="93" t="s">
        <v>1412</v>
      </c>
      <c r="K1260" s="17" t="str">
        <f t="array" ref="K1260">CONCATENATE("(",A1260,",",VLOOKUP(B1260,Núcleo!B$2:E$11,4,TRUE),",",VLOOKUP(C1260,'Tipo de Processo'!B$2:D$55,3,TRUE),",",VLOOKUP(D1260,'Termo Geral'!B$2:D$173,3,TRUE),",",VLOOKUP(E1260,'Termo Específico'!B$2:D$301,3,TRUE),",",MATCH(TRUE,Documento!B$2:B$998=F1260,0),",",IF(G1260="Complementar",0,1),",",IF(H1260="","NULL",CONCATENATE("'",H1260,"'")),",",I1260,",",IF(J1260="baixa","'BAIXA'",IF(J1260="média","'MEDIA'",IF(J1260="alta","'ALTA'","NULL"))),"),")</f>
        <v>(1259,3,33,44,46,850,1,NULL,0,'MEDIA'),</v>
      </c>
    </row>
    <row r="1261" spans="1:11" ht="30.75" customHeight="1">
      <c r="A1261" s="27">
        <v>1260</v>
      </c>
      <c r="B1261" s="36" t="s">
        <v>1004</v>
      </c>
      <c r="C1261" s="29" t="s">
        <v>11</v>
      </c>
      <c r="D1261" s="29" t="s">
        <v>70</v>
      </c>
      <c r="E1261" s="29" t="s">
        <v>1268</v>
      </c>
      <c r="F1261" s="29" t="s">
        <v>665</v>
      </c>
      <c r="G1261" s="28" t="s">
        <v>1671</v>
      </c>
      <c r="H1261" s="28"/>
      <c r="I1261" s="93">
        <v>0</v>
      </c>
      <c r="J1261" s="93" t="s">
        <v>1412</v>
      </c>
      <c r="K1261" s="17" t="str">
        <f t="array" ref="K1261">CONCATENATE("(",A1261,",",VLOOKUP(B1261,Núcleo!B$2:E$11,4,TRUE),",",VLOOKUP(C1261,'Tipo de Processo'!B$2:D$55,3,TRUE),",",VLOOKUP(D1261,'Termo Geral'!B$2:D$173,3,TRUE),",",VLOOKUP(E1261,'Termo Específico'!B$2:D$301,3,TRUE),",",MATCH(TRUE,Documento!B$2:B$998=F1261,0),",",IF(G1261="Complementar",0,1),",",IF(H1261="","NULL",CONCATENATE("'",H1261,"'")),",",I1261,",",IF(J1261="baixa","'BAIXA'",IF(J1261="média","'MEDIA'",IF(J1261="alta","'ALTA'","NULL"))),"),")</f>
        <v>(1260,3,33,44,46,179,1,NULL,0,'MEDIA'),</v>
      </c>
    </row>
    <row r="1262" spans="1:11" ht="30.75" customHeight="1">
      <c r="A1262" s="27">
        <v>1261</v>
      </c>
      <c r="B1262" s="37" t="s">
        <v>1004</v>
      </c>
      <c r="C1262" s="47" t="s">
        <v>11</v>
      </c>
      <c r="D1262" s="29" t="s">
        <v>70</v>
      </c>
      <c r="E1262" s="28" t="s">
        <v>1268</v>
      </c>
      <c r="F1262" s="29" t="s">
        <v>666</v>
      </c>
      <c r="G1262" s="28" t="s">
        <v>1671</v>
      </c>
      <c r="H1262" s="28"/>
      <c r="I1262" s="93">
        <v>0</v>
      </c>
      <c r="J1262" s="93" t="s">
        <v>1412</v>
      </c>
      <c r="K1262" s="17" t="str">
        <f t="array" ref="K1262">CONCATENATE("(",A1262,",",VLOOKUP(B1262,Núcleo!B$2:E$11,4,TRUE),",",VLOOKUP(C1262,'Tipo de Processo'!B$2:D$55,3,TRUE),",",VLOOKUP(D1262,'Termo Geral'!B$2:D$173,3,TRUE),",",VLOOKUP(E1262,'Termo Específico'!B$2:D$301,3,TRUE),",",MATCH(TRUE,Documento!B$2:B$998=F1262,0),",",IF(G1262="Complementar",0,1),",",IF(H1262="","NULL",CONCATENATE("'",H1262,"'")),",",I1262,",",IF(J1262="baixa","'BAIXA'",IF(J1262="média","'MEDIA'",IF(J1262="alta","'ALTA'","NULL"))),"),")</f>
        <v>(1261,3,33,44,46,188,1,NULL,0,'MEDIA'),</v>
      </c>
    </row>
    <row r="1263" spans="1:11" ht="30.75" customHeight="1">
      <c r="A1263" s="27">
        <v>1262</v>
      </c>
      <c r="B1263" s="36" t="s">
        <v>1004</v>
      </c>
      <c r="C1263" s="29" t="s">
        <v>11</v>
      </c>
      <c r="D1263" s="29" t="s">
        <v>70</v>
      </c>
      <c r="E1263" s="29" t="s">
        <v>1268</v>
      </c>
      <c r="F1263" s="29" t="s">
        <v>1460</v>
      </c>
      <c r="G1263" s="28" t="s">
        <v>1671</v>
      </c>
      <c r="H1263" s="28"/>
      <c r="I1263" s="93">
        <v>0</v>
      </c>
      <c r="J1263" s="93" t="s">
        <v>1412</v>
      </c>
      <c r="K1263" s="17" t="str">
        <f t="array" ref="K1263">CONCATENATE("(",A1263,",",VLOOKUP(B1263,Núcleo!B$2:E$11,4,TRUE),",",VLOOKUP(C1263,'Tipo de Processo'!B$2:D$55,3,TRUE),",",VLOOKUP(D1263,'Termo Geral'!B$2:D$173,3,TRUE),",",VLOOKUP(E1263,'Termo Específico'!B$2:D$301,3,TRUE),",",MATCH(TRUE,Documento!B$2:B$998=F1263,0),",",IF(G1263="Complementar",0,1),",",IF(H1263="","NULL",CONCATENATE("'",H1263,"'")),",",I1263,",",IF(J1263="baixa","'BAIXA'",IF(J1263="média","'MEDIA'",IF(J1263="alta","'ALTA'","NULL"))),"),")</f>
        <v>(1262,3,33,44,46,190,1,NULL,0,'MEDIA'),</v>
      </c>
    </row>
    <row r="1264" spans="1:11" ht="30.75" customHeight="1">
      <c r="A1264" s="27">
        <v>1263</v>
      </c>
      <c r="B1264" s="37" t="s">
        <v>1004</v>
      </c>
      <c r="C1264" s="47" t="s">
        <v>11</v>
      </c>
      <c r="D1264" s="29" t="s">
        <v>70</v>
      </c>
      <c r="E1264" s="28" t="s">
        <v>1268</v>
      </c>
      <c r="F1264" s="29" t="s">
        <v>1461</v>
      </c>
      <c r="G1264" s="28" t="s">
        <v>1671</v>
      </c>
      <c r="H1264" s="28"/>
      <c r="I1264" s="93">
        <v>0</v>
      </c>
      <c r="J1264" s="93" t="s">
        <v>1412</v>
      </c>
      <c r="K1264" s="17" t="str">
        <f t="array" ref="K1264">CONCATENATE("(",A1264,",",VLOOKUP(B1264,Núcleo!B$2:E$11,4,TRUE),",",VLOOKUP(C1264,'Tipo de Processo'!B$2:D$55,3,TRUE),",",VLOOKUP(D1264,'Termo Geral'!B$2:D$173,3,TRUE),",",VLOOKUP(E1264,'Termo Específico'!B$2:D$301,3,TRUE),",",MATCH(TRUE,Documento!B$2:B$998=F1264,0),",",IF(G1264="Complementar",0,1),",",IF(H1264="","NULL",CONCATENATE("'",H1264,"'")),",",I1264,",",IF(J1264="baixa","'BAIXA'",IF(J1264="média","'MEDIA'",IF(J1264="alta","'ALTA'","NULL"))),"),")</f>
        <v>(1263,3,33,44,46,192,1,NULL,0,'MEDIA'),</v>
      </c>
    </row>
    <row r="1265" spans="1:11" ht="30.75" customHeight="1">
      <c r="A1265" s="27">
        <v>1264</v>
      </c>
      <c r="B1265" s="37" t="s">
        <v>1004</v>
      </c>
      <c r="C1265" s="47" t="s">
        <v>11</v>
      </c>
      <c r="D1265" s="29" t="s">
        <v>70</v>
      </c>
      <c r="E1265" s="28" t="s">
        <v>1268</v>
      </c>
      <c r="F1265" s="29" t="s">
        <v>1459</v>
      </c>
      <c r="G1265" s="28" t="s">
        <v>1671</v>
      </c>
      <c r="H1265" s="28"/>
      <c r="I1265" s="93">
        <v>0</v>
      </c>
      <c r="J1265" s="93" t="s">
        <v>1412</v>
      </c>
      <c r="K1265" s="17" t="str">
        <f t="array" ref="K1265">CONCATENATE("(",A1265,",",VLOOKUP(B1265,Núcleo!B$2:E$11,4,TRUE),",",VLOOKUP(C1265,'Tipo de Processo'!B$2:D$55,3,TRUE),",",VLOOKUP(D1265,'Termo Geral'!B$2:D$173,3,TRUE),",",VLOOKUP(E1265,'Termo Específico'!B$2:D$301,3,TRUE),",",MATCH(TRUE,Documento!B$2:B$998=F1265,0),",",IF(G1265="Complementar",0,1),",",IF(H1265="","NULL",CONCATENATE("'",H1265,"'")),",",I1265,",",IF(J1265="baixa","'BAIXA'",IF(J1265="média","'MEDIA'",IF(J1265="alta","'ALTA'","NULL"))),"),")</f>
        <v>(1264,3,33,44,46,189,1,NULL,0,'MEDIA'),</v>
      </c>
    </row>
    <row r="1266" spans="1:11" ht="30.75" customHeight="1">
      <c r="A1266" s="27">
        <v>1265</v>
      </c>
      <c r="B1266" s="36" t="s">
        <v>1004</v>
      </c>
      <c r="C1266" s="29" t="s">
        <v>11</v>
      </c>
      <c r="D1266" s="29" t="s">
        <v>70</v>
      </c>
      <c r="E1266" s="29" t="s">
        <v>1269</v>
      </c>
      <c r="F1266" s="28" t="s">
        <v>1435</v>
      </c>
      <c r="G1266" s="28" t="s">
        <v>1671</v>
      </c>
      <c r="H1266" s="28"/>
      <c r="I1266" s="93">
        <v>0</v>
      </c>
      <c r="J1266" s="93" t="s">
        <v>1412</v>
      </c>
      <c r="K1266" s="17" t="str">
        <f t="array" ref="K1266">CONCATENATE("(",A1266,",",VLOOKUP(B1266,Núcleo!B$2:E$11,4,TRUE),",",VLOOKUP(C1266,'Tipo de Processo'!B$2:D$55,3,TRUE),",",VLOOKUP(D1266,'Termo Geral'!B$2:D$173,3,TRUE),",",VLOOKUP(E1266,'Termo Específico'!B$2:D$301,3,TRUE),",",MATCH(TRUE,Documento!B$2:B$998=F1266,0),",",IF(G1266="Complementar",0,1),",",IF(H1266="","NULL",CONCATENATE("'",H1266,"'")),",",I1266,",",IF(J1266="baixa","'BAIXA'",IF(J1266="média","'MEDIA'",IF(J1266="alta","'ALTA'","NULL"))),"),")</f>
        <v>(1265,3,33,44,123,109,1,NULL,0,'MEDIA'),</v>
      </c>
    </row>
    <row r="1267" spans="1:11" ht="30.75" customHeight="1">
      <c r="A1267" s="27">
        <v>1266</v>
      </c>
      <c r="B1267" s="36" t="s">
        <v>1004</v>
      </c>
      <c r="C1267" s="29" t="s">
        <v>11</v>
      </c>
      <c r="D1267" s="29" t="s">
        <v>70</v>
      </c>
      <c r="E1267" s="29" t="s">
        <v>1269</v>
      </c>
      <c r="F1267" s="28" t="s">
        <v>667</v>
      </c>
      <c r="G1267" s="28" t="s">
        <v>1671</v>
      </c>
      <c r="H1267" s="28"/>
      <c r="I1267" s="93">
        <v>0</v>
      </c>
      <c r="J1267" s="93" t="s">
        <v>1412</v>
      </c>
      <c r="K1267" s="17" t="str">
        <f t="array" ref="K1267">CONCATENATE("(",A1267,",",VLOOKUP(B1267,Núcleo!B$2:E$11,4,TRUE),",",VLOOKUP(C1267,'Tipo de Processo'!B$2:D$55,3,TRUE),",",VLOOKUP(D1267,'Termo Geral'!B$2:D$173,3,TRUE),",",VLOOKUP(E1267,'Termo Específico'!B$2:D$301,3,TRUE),",",MATCH(TRUE,Documento!B$2:B$998=F1267,0),",",IF(G1267="Complementar",0,1),",",IF(H1267="","NULL",CONCATENATE("'",H1267,"'")),",",I1267,",",IF(J1267="baixa","'BAIXA'",IF(J1267="média","'MEDIA'",IF(J1267="alta","'ALTA'","NULL"))),"),")</f>
        <v>(1266,3,33,44,123,307,1,NULL,0,'MEDIA'),</v>
      </c>
    </row>
    <row r="1268" spans="1:11" ht="30.75" customHeight="1">
      <c r="A1268" s="27">
        <v>1267</v>
      </c>
      <c r="B1268" s="36" t="s">
        <v>1004</v>
      </c>
      <c r="C1268" s="29" t="s">
        <v>11</v>
      </c>
      <c r="D1268" s="29" t="s">
        <v>70</v>
      </c>
      <c r="E1268" s="29" t="s">
        <v>1269</v>
      </c>
      <c r="F1268" s="28" t="s">
        <v>1564</v>
      </c>
      <c r="G1268" s="28" t="s">
        <v>1671</v>
      </c>
      <c r="H1268" s="28"/>
      <c r="I1268" s="93">
        <v>0</v>
      </c>
      <c r="J1268" s="93" t="s">
        <v>1412</v>
      </c>
      <c r="K1268" s="17" t="str">
        <f t="array" ref="K1268">CONCATENATE("(",A1268,",",VLOOKUP(B1268,Núcleo!B$2:E$11,4,TRUE),",",VLOOKUP(C1268,'Tipo de Processo'!B$2:D$55,3,TRUE),",",VLOOKUP(D1268,'Termo Geral'!B$2:D$173,3,TRUE),",",VLOOKUP(E1268,'Termo Específico'!B$2:D$301,3,TRUE),",",MATCH(TRUE,Documento!B$2:B$998=F1268,0),",",IF(G1268="Complementar",0,1),",",IF(H1268="","NULL",CONCATENATE("'",H1268,"'")),",",I1268,",",IF(J1268="baixa","'BAIXA'",IF(J1268="média","'MEDIA'",IF(J1268="alta","'ALTA'","NULL"))),"),")</f>
        <v>(1267,3,33,44,123,813,1,NULL,0,'MEDIA'),</v>
      </c>
    </row>
    <row r="1269" spans="1:11" ht="30.75" customHeight="1">
      <c r="A1269" s="27">
        <v>1268</v>
      </c>
      <c r="B1269" s="36" t="s">
        <v>1004</v>
      </c>
      <c r="C1269" s="29" t="s">
        <v>11</v>
      </c>
      <c r="D1269" s="29" t="s">
        <v>70</v>
      </c>
      <c r="E1269" s="29" t="s">
        <v>1269</v>
      </c>
      <c r="F1269" s="28" t="s">
        <v>1424</v>
      </c>
      <c r="G1269" s="28" t="s">
        <v>1671</v>
      </c>
      <c r="H1269" s="28"/>
      <c r="I1269" s="93">
        <v>0</v>
      </c>
      <c r="J1269" s="93" t="s">
        <v>1412</v>
      </c>
      <c r="K1269" s="17" t="str">
        <f t="array" ref="K1269">CONCATENATE("(",A1269,",",VLOOKUP(B1269,Núcleo!B$2:E$11,4,TRUE),",",VLOOKUP(C1269,'Tipo de Processo'!B$2:D$55,3,TRUE),",",VLOOKUP(D1269,'Termo Geral'!B$2:D$173,3,TRUE),",",VLOOKUP(E1269,'Termo Específico'!B$2:D$301,3,TRUE),",",MATCH(TRUE,Documento!B$2:B$998=F1269,0),",",IF(G1269="Complementar",0,1),",",IF(H1269="","NULL",CONCATENATE("'",H1269,"'")),",",I1269,",",IF(J1269="baixa","'BAIXA'",IF(J1269="média","'MEDIA'",IF(J1269="alta","'ALTA'","NULL"))),"),")</f>
        <v>(1268,3,33,44,123,35,1,NULL,0,'MEDIA'),</v>
      </c>
    </row>
    <row r="1270" spans="1:11" ht="30.75" customHeight="1">
      <c r="A1270" s="27">
        <v>1269</v>
      </c>
      <c r="B1270" s="36" t="s">
        <v>1004</v>
      </c>
      <c r="C1270" s="29" t="s">
        <v>11</v>
      </c>
      <c r="D1270" s="29" t="s">
        <v>70</v>
      </c>
      <c r="E1270" s="29" t="s">
        <v>1269</v>
      </c>
      <c r="F1270" s="28" t="s">
        <v>1530</v>
      </c>
      <c r="G1270" s="28" t="s">
        <v>1671</v>
      </c>
      <c r="H1270" s="28"/>
      <c r="I1270" s="93">
        <v>0</v>
      </c>
      <c r="J1270" s="93" t="s">
        <v>1412</v>
      </c>
      <c r="K1270" s="17" t="str">
        <f t="array" ref="K1270">CONCATENATE("(",A1270,",",VLOOKUP(B1270,Núcleo!B$2:E$11,4,TRUE),",",VLOOKUP(C1270,'Tipo de Processo'!B$2:D$55,3,TRUE),",",VLOOKUP(D1270,'Termo Geral'!B$2:D$173,3,TRUE),",",VLOOKUP(E1270,'Termo Específico'!B$2:D$301,3,TRUE),",",MATCH(TRUE,Documento!B$2:B$998=F1270,0),",",IF(G1270="Complementar",0,1),",",IF(H1270="","NULL",CONCATENATE("'",H1270,"'")),",",I1270,",",IF(J1270="baixa","'BAIXA'",IF(J1270="média","'MEDIA'",IF(J1270="alta","'ALTA'","NULL"))),"),")</f>
        <v>(1269,3,33,44,123,666,1,NULL,0,'MEDIA'),</v>
      </c>
    </row>
    <row r="1271" spans="1:11" ht="30.75" customHeight="1">
      <c r="A1271" s="27">
        <v>1270</v>
      </c>
      <c r="B1271" s="36" t="s">
        <v>1004</v>
      </c>
      <c r="C1271" s="29" t="s">
        <v>11</v>
      </c>
      <c r="D1271" s="29" t="s">
        <v>70</v>
      </c>
      <c r="E1271" s="29" t="s">
        <v>1270</v>
      </c>
      <c r="F1271" s="28" t="s">
        <v>668</v>
      </c>
      <c r="G1271" s="28" t="s">
        <v>1671</v>
      </c>
      <c r="H1271" s="28"/>
      <c r="I1271" s="93">
        <v>0</v>
      </c>
      <c r="J1271" s="93" t="s">
        <v>1412</v>
      </c>
      <c r="K1271" s="17" t="str">
        <f t="array" ref="K1271">CONCATENATE("(",A1271,",",VLOOKUP(B1271,Núcleo!B$2:E$11,4,TRUE),",",VLOOKUP(C1271,'Tipo de Processo'!B$2:D$55,3,TRUE),",",VLOOKUP(D1271,'Termo Geral'!B$2:D$173,3,TRUE),",",VLOOKUP(E1271,'Termo Específico'!B$2:D$301,3,TRUE),",",MATCH(TRUE,Documento!B$2:B$998=F1271,0),",",IF(G1271="Complementar",0,1),",",IF(H1271="","NULL",CONCATENATE("'",H1271,"'")),",",I1271,",",IF(J1271="baixa","'BAIXA'",IF(J1271="média","'MEDIA'",IF(J1271="alta","'ALTA'","NULL"))),"),")</f>
        <v>(1270,3,33,44,128,53,1,NULL,0,'MEDIA'),</v>
      </c>
    </row>
    <row r="1272" spans="1:11" ht="30.75" customHeight="1">
      <c r="A1272" s="27">
        <v>1271</v>
      </c>
      <c r="B1272" s="37" t="s">
        <v>1004</v>
      </c>
      <c r="C1272" s="47" t="s">
        <v>11</v>
      </c>
      <c r="D1272" s="29" t="s">
        <v>70</v>
      </c>
      <c r="E1272" s="28" t="s">
        <v>1270</v>
      </c>
      <c r="F1272" s="28" t="s">
        <v>1633</v>
      </c>
      <c r="G1272" s="28" t="s">
        <v>1671</v>
      </c>
      <c r="H1272" s="28"/>
      <c r="I1272" s="93">
        <v>0</v>
      </c>
      <c r="J1272" s="93" t="s">
        <v>1412</v>
      </c>
      <c r="K1272" s="17" t="str">
        <f t="array" ref="K1272">CONCATENATE("(",A1272,",",VLOOKUP(B1272,Núcleo!B$2:E$11,4,TRUE),",",VLOOKUP(C1272,'Tipo de Processo'!B$2:D$55,3,TRUE),",",VLOOKUP(D1272,'Termo Geral'!B$2:D$173,3,TRUE),",",VLOOKUP(E1272,'Termo Específico'!B$2:D$301,3,TRUE),",",MATCH(TRUE,Documento!B$2:B$998=F1272,0),",",IF(G1272="Complementar",0,1),",",IF(H1272="","NULL",CONCATENATE("'",H1272,"'")),",",I1272,",",IF(J1272="baixa","'BAIXA'",IF(J1272="média","'MEDIA'",IF(J1272="alta","'ALTA'","NULL"))),"),")</f>
        <v>(1271,3,33,44,128,529,1,NULL,0,'MEDIA'),</v>
      </c>
    </row>
    <row r="1273" spans="1:11" ht="30.75" customHeight="1">
      <c r="A1273" s="27">
        <v>1272</v>
      </c>
      <c r="B1273" s="36" t="s">
        <v>1004</v>
      </c>
      <c r="C1273" s="29" t="s">
        <v>11</v>
      </c>
      <c r="D1273" s="29" t="s">
        <v>70</v>
      </c>
      <c r="E1273" s="29" t="s">
        <v>1270</v>
      </c>
      <c r="F1273" s="29" t="s">
        <v>646</v>
      </c>
      <c r="G1273" s="28" t="s">
        <v>1671</v>
      </c>
      <c r="H1273" s="28"/>
      <c r="I1273" s="93">
        <v>0</v>
      </c>
      <c r="J1273" s="93" t="s">
        <v>1412</v>
      </c>
      <c r="K1273" s="17" t="str">
        <f t="array" ref="K1273">CONCATENATE("(",A1273,",",VLOOKUP(B1273,Núcleo!B$2:E$11,4,TRUE),",",VLOOKUP(C1273,'Tipo de Processo'!B$2:D$55,3,TRUE),",",VLOOKUP(D1273,'Termo Geral'!B$2:D$173,3,TRUE),",",VLOOKUP(E1273,'Termo Específico'!B$2:D$301,3,TRUE),",",MATCH(TRUE,Documento!B$2:B$998=F1273,0),",",IF(G1273="Complementar",0,1),",",IF(H1273="","NULL",CONCATENATE("'",H1273,"'")),",",I1273,",",IF(J1273="baixa","'BAIXA'",IF(J1273="média","'MEDIA'",IF(J1273="alta","'ALTA'","NULL"))),"),")</f>
        <v>(1272,3,33,44,128,30,1,NULL,0,'MEDIA'),</v>
      </c>
    </row>
    <row r="1274" spans="1:11" ht="30.75" customHeight="1">
      <c r="A1274" s="27">
        <v>1273</v>
      </c>
      <c r="B1274" s="36" t="s">
        <v>1004</v>
      </c>
      <c r="C1274" s="29" t="s">
        <v>11</v>
      </c>
      <c r="D1274" s="29" t="s">
        <v>70</v>
      </c>
      <c r="E1274" s="29" t="s">
        <v>1270</v>
      </c>
      <c r="F1274" s="29" t="s">
        <v>639</v>
      </c>
      <c r="G1274" s="28" t="s">
        <v>1671</v>
      </c>
      <c r="H1274" s="28"/>
      <c r="I1274" s="93">
        <v>0</v>
      </c>
      <c r="J1274" s="93" t="s">
        <v>1412</v>
      </c>
      <c r="K1274" s="17" t="str">
        <f t="array" ref="K1274">CONCATENATE("(",A1274,",",VLOOKUP(B1274,Núcleo!B$2:E$11,4,TRUE),",",VLOOKUP(C1274,'Tipo de Processo'!B$2:D$55,3,TRUE),",",VLOOKUP(D1274,'Termo Geral'!B$2:D$173,3,TRUE),",",VLOOKUP(E1274,'Termo Específico'!B$2:D$301,3,TRUE),",",MATCH(TRUE,Documento!B$2:B$998=F1274,0),",",IF(G1274="Complementar",0,1),",",IF(H1274="","NULL",CONCATENATE("'",H1274,"'")),",",I1274,",",IF(J1274="baixa","'BAIXA'",IF(J1274="média","'MEDIA'",IF(J1274="alta","'ALTA'","NULL"))),"),")</f>
        <v>(1273,3,33,44,128,936,1,NULL,0,'MEDIA'),</v>
      </c>
    </row>
    <row r="1275" spans="1:11" ht="30.75" customHeight="1">
      <c r="A1275" s="27">
        <v>1274</v>
      </c>
      <c r="B1275" s="36" t="s">
        <v>1004</v>
      </c>
      <c r="C1275" s="29" t="s">
        <v>11</v>
      </c>
      <c r="D1275" s="29" t="s">
        <v>70</v>
      </c>
      <c r="E1275" s="29" t="s">
        <v>1270</v>
      </c>
      <c r="F1275" s="29" t="s">
        <v>647</v>
      </c>
      <c r="G1275" s="28" t="s">
        <v>1671</v>
      </c>
      <c r="H1275" s="28"/>
      <c r="I1275" s="93">
        <v>0</v>
      </c>
      <c r="J1275" s="93" t="s">
        <v>1412</v>
      </c>
      <c r="K1275" s="17" t="str">
        <f t="array" ref="K1275">CONCATENATE("(",A1275,",",VLOOKUP(B1275,Núcleo!B$2:E$11,4,TRUE),",",VLOOKUP(C1275,'Tipo de Processo'!B$2:D$55,3,TRUE),",",VLOOKUP(D1275,'Termo Geral'!B$2:D$173,3,TRUE),",",VLOOKUP(E1275,'Termo Específico'!B$2:D$301,3,TRUE),",",MATCH(TRUE,Documento!B$2:B$998=F1275,0),",",IF(G1275="Complementar",0,1),",",IF(H1275="","NULL",CONCATENATE("'",H1275,"'")),",",I1275,",",IF(J1275="baixa","'BAIXA'",IF(J1275="média","'MEDIA'",IF(J1275="alta","'ALTA'","NULL"))),"),")</f>
        <v>(1274,3,33,44,128,556,1,NULL,0,'MEDIA'),</v>
      </c>
    </row>
    <row r="1276" spans="1:11" ht="30.75" customHeight="1">
      <c r="A1276" s="27">
        <v>1275</v>
      </c>
      <c r="B1276" s="37" t="s">
        <v>1004</v>
      </c>
      <c r="C1276" s="47" t="s">
        <v>11</v>
      </c>
      <c r="D1276" s="29" t="s">
        <v>70</v>
      </c>
      <c r="E1276" s="28" t="s">
        <v>1270</v>
      </c>
      <c r="F1276" s="29" t="s">
        <v>648</v>
      </c>
      <c r="G1276" s="28" t="s">
        <v>1671</v>
      </c>
      <c r="H1276" s="28"/>
      <c r="I1276" s="93">
        <v>0</v>
      </c>
      <c r="J1276" s="93" t="s">
        <v>1412</v>
      </c>
      <c r="K1276" s="17" t="str">
        <f t="array" ref="K1276">CONCATENATE("(",A1276,",",VLOOKUP(B1276,Núcleo!B$2:E$11,4,TRUE),",",VLOOKUP(C1276,'Tipo de Processo'!B$2:D$55,3,TRUE),",",VLOOKUP(D1276,'Termo Geral'!B$2:D$173,3,TRUE),",",VLOOKUP(E1276,'Termo Específico'!B$2:D$301,3,TRUE),",",MATCH(TRUE,Documento!B$2:B$998=F1276,0),",",IF(G1276="Complementar",0,1),",",IF(H1276="","NULL",CONCATENATE("'",H1276,"'")),",",I1276,",",IF(J1276="baixa","'BAIXA'",IF(J1276="média","'MEDIA'",IF(J1276="alta","'ALTA'","NULL"))),"),")</f>
        <v>(1275,3,33,44,128,730,1,NULL,0,'MEDIA'),</v>
      </c>
    </row>
    <row r="1277" spans="1:11" ht="30.75" customHeight="1">
      <c r="A1277" s="27">
        <v>1276</v>
      </c>
      <c r="B1277" s="36" t="s">
        <v>1004</v>
      </c>
      <c r="C1277" s="29" t="s">
        <v>11</v>
      </c>
      <c r="D1277" s="29" t="s">
        <v>70</v>
      </c>
      <c r="E1277" s="29" t="s">
        <v>1271</v>
      </c>
      <c r="F1277" s="29" t="s">
        <v>642</v>
      </c>
      <c r="G1277" s="28" t="s">
        <v>1671</v>
      </c>
      <c r="H1277" s="28"/>
      <c r="I1277" s="93">
        <v>0</v>
      </c>
      <c r="J1277" s="93" t="s">
        <v>1412</v>
      </c>
      <c r="K1277" s="17" t="str">
        <f t="array" ref="K1277">CONCATENATE("(",A1277,",",VLOOKUP(B1277,Núcleo!B$2:E$11,4,TRUE),",",VLOOKUP(C1277,'Tipo de Processo'!B$2:D$55,3,TRUE),",",VLOOKUP(D1277,'Termo Geral'!B$2:D$173,3,TRUE),",",VLOOKUP(E1277,'Termo Específico'!B$2:D$301,3,TRUE),",",MATCH(TRUE,Documento!B$2:B$998=F1277,0),",",IF(G1277="Complementar",0,1),",",IF(H1277="","NULL",CONCATENATE("'",H1277,"'")),",",I1277,",",IF(J1277="baixa","'BAIXA'",IF(J1277="média","'MEDIA'",IF(J1277="alta","'ALTA'","NULL"))),"),")</f>
        <v>(1276,3,33,44,207,33,1,NULL,0,'MEDIA'),</v>
      </c>
    </row>
    <row r="1278" spans="1:11" ht="30.75" customHeight="1">
      <c r="A1278" s="27">
        <v>1277</v>
      </c>
      <c r="B1278" s="36" t="s">
        <v>1004</v>
      </c>
      <c r="C1278" s="29" t="s">
        <v>11</v>
      </c>
      <c r="D1278" s="29" t="s">
        <v>70</v>
      </c>
      <c r="E1278" s="29" t="s">
        <v>1271</v>
      </c>
      <c r="F1278" s="29" t="s">
        <v>636</v>
      </c>
      <c r="G1278" s="28" t="s">
        <v>1671</v>
      </c>
      <c r="H1278" s="28"/>
      <c r="I1278" s="93">
        <v>0</v>
      </c>
      <c r="J1278" s="93" t="s">
        <v>1412</v>
      </c>
      <c r="K1278" s="17" t="str">
        <f t="array" ref="K1278">CONCATENATE("(",A1278,",",VLOOKUP(B1278,Núcleo!B$2:E$11,4,TRUE),",",VLOOKUP(C1278,'Tipo de Processo'!B$2:D$55,3,TRUE),",",VLOOKUP(D1278,'Termo Geral'!B$2:D$173,3,TRUE),",",VLOOKUP(E1278,'Termo Específico'!B$2:D$301,3,TRUE),",",MATCH(TRUE,Documento!B$2:B$998=F1278,0),",",IF(G1278="Complementar",0,1),",",IF(H1278="","NULL",CONCATENATE("'",H1278,"'")),",",I1278,",",IF(J1278="baixa","'BAIXA'",IF(J1278="média","'MEDIA'",IF(J1278="alta","'ALTA'","NULL"))),"),")</f>
        <v>(1277,3,33,44,207,693,1,NULL,0,'MEDIA'),</v>
      </c>
    </row>
    <row r="1279" spans="1:11" ht="30.75" customHeight="1">
      <c r="A1279" s="27">
        <v>1278</v>
      </c>
      <c r="B1279" s="36" t="s">
        <v>1004</v>
      </c>
      <c r="C1279" s="29" t="s">
        <v>11</v>
      </c>
      <c r="D1279" s="29" t="s">
        <v>70</v>
      </c>
      <c r="E1279" s="29" t="s">
        <v>1271</v>
      </c>
      <c r="F1279" s="29" t="s">
        <v>649</v>
      </c>
      <c r="G1279" s="28" t="s">
        <v>1671</v>
      </c>
      <c r="H1279" s="28"/>
      <c r="I1279" s="93">
        <v>0</v>
      </c>
      <c r="J1279" s="93" t="s">
        <v>1412</v>
      </c>
      <c r="K1279" s="17" t="str">
        <f t="array" ref="K1279">CONCATENATE("(",A1279,",",VLOOKUP(B1279,Núcleo!B$2:E$11,4,TRUE),",",VLOOKUP(C1279,'Tipo de Processo'!B$2:D$55,3,TRUE),",",VLOOKUP(D1279,'Termo Geral'!B$2:D$173,3,TRUE),",",VLOOKUP(E1279,'Termo Específico'!B$2:D$301,3,TRUE),",",MATCH(TRUE,Documento!B$2:B$998=F1279,0),",",IF(G1279="Complementar",0,1),",",IF(H1279="","NULL",CONCATENATE("'",H1279,"'")),",",I1279,",",IF(J1279="baixa","'BAIXA'",IF(J1279="média","'MEDIA'",IF(J1279="alta","'ALTA'","NULL"))),"),")</f>
        <v>(1278,3,33,44,207,835,1,NULL,0,'MEDIA'),</v>
      </c>
    </row>
    <row r="1280" spans="1:11" ht="30.75" customHeight="1">
      <c r="A1280" s="27">
        <v>1279</v>
      </c>
      <c r="B1280" s="36" t="s">
        <v>1004</v>
      </c>
      <c r="C1280" s="29" t="s">
        <v>11</v>
      </c>
      <c r="D1280" s="29" t="s">
        <v>70</v>
      </c>
      <c r="E1280" s="29" t="s">
        <v>1271</v>
      </c>
      <c r="F1280" s="29" t="s">
        <v>637</v>
      </c>
      <c r="G1280" s="28" t="s">
        <v>1671</v>
      </c>
      <c r="H1280" s="28"/>
      <c r="I1280" s="93">
        <v>0</v>
      </c>
      <c r="J1280" s="93" t="s">
        <v>1412</v>
      </c>
      <c r="K1280" s="17" t="str">
        <f t="array" ref="K1280">CONCATENATE("(",A1280,",",VLOOKUP(B1280,Núcleo!B$2:E$11,4,TRUE),",",VLOOKUP(C1280,'Tipo de Processo'!B$2:D$55,3,TRUE),",",VLOOKUP(D1280,'Termo Geral'!B$2:D$173,3,TRUE),",",VLOOKUP(E1280,'Termo Específico'!B$2:D$301,3,TRUE),",",MATCH(TRUE,Documento!B$2:B$998=F1280,0),",",IF(G1280="Complementar",0,1),",",IF(H1280="","NULL",CONCATENATE("'",H1280,"'")),",",I1280,",",IF(J1280="baixa","'BAIXA'",IF(J1280="média","'MEDIA'",IF(J1280="alta","'ALTA'","NULL"))),"),")</f>
        <v>(1279,3,33,44,207,673,1,NULL,0,'MEDIA'),</v>
      </c>
    </row>
    <row r="1281" spans="1:11" ht="30.75" customHeight="1">
      <c r="A1281" s="27">
        <v>1280</v>
      </c>
      <c r="B1281" s="36" t="s">
        <v>1004</v>
      </c>
      <c r="C1281" s="29" t="s">
        <v>11</v>
      </c>
      <c r="D1281" s="29" t="s">
        <v>70</v>
      </c>
      <c r="E1281" s="29" t="s">
        <v>1271</v>
      </c>
      <c r="F1281" s="29" t="s">
        <v>645</v>
      </c>
      <c r="G1281" s="28" t="s">
        <v>1671</v>
      </c>
      <c r="H1281" s="28"/>
      <c r="I1281" s="93">
        <v>0</v>
      </c>
      <c r="J1281" s="93" t="s">
        <v>1412</v>
      </c>
      <c r="K1281" s="17" t="str">
        <f t="array" ref="K1281">CONCATENATE("(",A1281,",",VLOOKUP(B1281,Núcleo!B$2:E$11,4,TRUE),",",VLOOKUP(C1281,'Tipo de Processo'!B$2:D$55,3,TRUE),",",VLOOKUP(D1281,'Termo Geral'!B$2:D$173,3,TRUE),",",VLOOKUP(E1281,'Termo Específico'!B$2:D$301,3,TRUE),",",MATCH(TRUE,Documento!B$2:B$998=F1281,0),",",IF(G1281="Complementar",0,1),",",IF(H1281="","NULL",CONCATENATE("'",H1281,"'")),",",I1281,",",IF(J1281="baixa","'BAIXA'",IF(J1281="média","'MEDIA'",IF(J1281="alta","'ALTA'","NULL"))),"),")</f>
        <v>(1280,3,33,44,207,80,1,NULL,0,'MEDIA'),</v>
      </c>
    </row>
    <row r="1282" spans="1:11" ht="30.75" customHeight="1">
      <c r="A1282" s="27">
        <v>1281</v>
      </c>
      <c r="B1282" s="37" t="s">
        <v>1004</v>
      </c>
      <c r="C1282" s="47" t="s">
        <v>11</v>
      </c>
      <c r="D1282" s="29" t="s">
        <v>70</v>
      </c>
      <c r="E1282" s="28" t="s">
        <v>1271</v>
      </c>
      <c r="F1282" s="29" t="s">
        <v>650</v>
      </c>
      <c r="G1282" s="28" t="s">
        <v>1671</v>
      </c>
      <c r="H1282" s="28"/>
      <c r="I1282" s="93">
        <v>0</v>
      </c>
      <c r="J1282" s="93" t="s">
        <v>1412</v>
      </c>
      <c r="K1282" s="17" t="str">
        <f t="array" ref="K1282">CONCATENATE("(",A1282,",",VLOOKUP(B1282,Núcleo!B$2:E$11,4,TRUE),",",VLOOKUP(C1282,'Tipo de Processo'!B$2:D$55,3,TRUE),",",VLOOKUP(D1282,'Termo Geral'!B$2:D$173,3,TRUE),",",VLOOKUP(E1282,'Termo Específico'!B$2:D$301,3,TRUE),",",MATCH(TRUE,Documento!B$2:B$998=F1282,0),",",IF(G1282="Complementar",0,1),",",IF(H1282="","NULL",CONCATENATE("'",H1282,"'")),",",I1282,",",IF(J1282="baixa","'BAIXA'",IF(J1282="média","'MEDIA'",IF(J1282="alta","'ALTA'","NULL"))),"),")</f>
        <v>(1281,3,33,44,207,31,1,NULL,0,'MEDIA'),</v>
      </c>
    </row>
    <row r="1283" spans="1:11" ht="30.75" customHeight="1">
      <c r="A1283" s="27">
        <v>1282</v>
      </c>
      <c r="B1283" s="36" t="s">
        <v>1004</v>
      </c>
      <c r="C1283" s="29" t="s">
        <v>11</v>
      </c>
      <c r="D1283" s="29" t="s">
        <v>70</v>
      </c>
      <c r="E1283" s="29" t="s">
        <v>1273</v>
      </c>
      <c r="F1283" s="29" t="s">
        <v>651</v>
      </c>
      <c r="G1283" s="28" t="s">
        <v>1671</v>
      </c>
      <c r="H1283" s="28"/>
      <c r="I1283" s="93">
        <v>0</v>
      </c>
      <c r="J1283" s="93" t="s">
        <v>1412</v>
      </c>
      <c r="K1283" s="17" t="str">
        <f t="array" ref="K1283">CONCATENATE("(",A1283,",",VLOOKUP(B1283,Núcleo!B$2:E$11,4,TRUE),",",VLOOKUP(C1283,'Tipo de Processo'!B$2:D$55,3,TRUE),",",VLOOKUP(D1283,'Termo Geral'!B$2:D$173,3,TRUE),",",VLOOKUP(E1283,'Termo Específico'!B$2:D$301,3,TRUE),",",MATCH(TRUE,Documento!B$2:B$998=F1283,0),",",IF(G1283="Complementar",0,1),",",IF(H1283="","NULL",CONCATENATE("'",H1283,"'")),",",I1283,",",IF(J1283="baixa","'BAIXA'",IF(J1283="média","'MEDIA'",IF(J1283="alta","'ALTA'","NULL"))),"),")</f>
        <v>(1282,3,33,44,233,939,1,NULL,0,'MEDIA'),</v>
      </c>
    </row>
    <row r="1284" spans="1:11" ht="30.75" customHeight="1">
      <c r="A1284" s="27">
        <v>1283</v>
      </c>
      <c r="B1284" s="36" t="s">
        <v>1004</v>
      </c>
      <c r="C1284" s="29" t="s">
        <v>11</v>
      </c>
      <c r="D1284" s="28" t="s">
        <v>70</v>
      </c>
      <c r="E1284" s="29" t="s">
        <v>1273</v>
      </c>
      <c r="F1284" s="28" t="s">
        <v>640</v>
      </c>
      <c r="G1284" s="28" t="s">
        <v>1671</v>
      </c>
      <c r="H1284" s="28"/>
      <c r="I1284" s="93">
        <v>0</v>
      </c>
      <c r="J1284" s="93" t="s">
        <v>1412</v>
      </c>
      <c r="K1284" s="17" t="str">
        <f t="array" ref="K1284">CONCATENATE("(",A1284,",",VLOOKUP(B1284,Núcleo!B$2:E$11,4,TRUE),",",VLOOKUP(C1284,'Tipo de Processo'!B$2:D$55,3,TRUE),",",VLOOKUP(D1284,'Termo Geral'!B$2:D$173,3,TRUE),",",VLOOKUP(E1284,'Termo Específico'!B$2:D$301,3,TRUE),",",MATCH(TRUE,Documento!B$2:B$998=F1284,0),",",IF(G1284="Complementar",0,1),",",IF(H1284="","NULL",CONCATENATE("'",H1284,"'")),",",I1284,",",IF(J1284="baixa","'BAIXA'",IF(J1284="média","'MEDIA'",IF(J1284="alta","'ALTA'","NULL"))),"),")</f>
        <v>(1283,3,33,44,233,555,1,NULL,0,'MEDIA'),</v>
      </c>
    </row>
    <row r="1285" spans="1:11" ht="30.75" customHeight="1">
      <c r="A1285" s="27">
        <v>1284</v>
      </c>
      <c r="B1285" s="36" t="s">
        <v>1004</v>
      </c>
      <c r="C1285" s="29" t="s">
        <v>11</v>
      </c>
      <c r="D1285" s="28" t="s">
        <v>70</v>
      </c>
      <c r="E1285" s="29" t="s">
        <v>1273</v>
      </c>
      <c r="F1285" s="28" t="s">
        <v>652</v>
      </c>
      <c r="G1285" s="28" t="s">
        <v>1671</v>
      </c>
      <c r="H1285" s="28"/>
      <c r="I1285" s="93">
        <v>0</v>
      </c>
      <c r="J1285" s="93" t="s">
        <v>1412</v>
      </c>
      <c r="K1285" s="17" t="str">
        <f t="array" ref="K1285">CONCATENATE("(",A1285,",",VLOOKUP(B1285,Núcleo!B$2:E$11,4,TRUE),",",VLOOKUP(C1285,'Tipo de Processo'!B$2:D$55,3,TRUE),",",VLOOKUP(D1285,'Termo Geral'!B$2:D$173,3,TRUE),",",VLOOKUP(E1285,'Termo Específico'!B$2:D$301,3,TRUE),",",MATCH(TRUE,Documento!B$2:B$998=F1285,0),",",IF(G1285="Complementar",0,1),",",IF(H1285="","NULL",CONCATENATE("'",H1285,"'")),",",I1285,",",IF(J1285="baixa","'BAIXA'",IF(J1285="média","'MEDIA'",IF(J1285="alta","'ALTA'","NULL"))),"),")</f>
        <v>(1284,3,33,44,233,695,1,NULL,0,'MEDIA'),</v>
      </c>
    </row>
    <row r="1286" spans="1:11" ht="30.75" customHeight="1">
      <c r="A1286" s="27">
        <v>1285</v>
      </c>
      <c r="B1286" s="36" t="s">
        <v>1004</v>
      </c>
      <c r="C1286" s="29" t="s">
        <v>11</v>
      </c>
      <c r="D1286" s="28" t="s">
        <v>70</v>
      </c>
      <c r="E1286" s="29" t="s">
        <v>1273</v>
      </c>
      <c r="F1286" s="28" t="s">
        <v>653</v>
      </c>
      <c r="G1286" s="28" t="s">
        <v>1671</v>
      </c>
      <c r="H1286" s="28"/>
      <c r="I1286" s="93">
        <v>0</v>
      </c>
      <c r="J1286" s="93" t="s">
        <v>1412</v>
      </c>
      <c r="K1286" s="17" t="str">
        <f t="array" ref="K1286">CONCATENATE("(",A1286,",",VLOOKUP(B1286,Núcleo!B$2:E$11,4,TRUE),",",VLOOKUP(C1286,'Tipo de Processo'!B$2:D$55,3,TRUE),",",VLOOKUP(D1286,'Termo Geral'!B$2:D$173,3,TRUE),",",VLOOKUP(E1286,'Termo Específico'!B$2:D$301,3,TRUE),",",MATCH(TRUE,Documento!B$2:B$998=F1286,0),",",IF(G1286="Complementar",0,1),",",IF(H1286="","NULL",CONCATENATE("'",H1286,"'")),",",I1286,",",IF(J1286="baixa","'BAIXA'",IF(J1286="média","'MEDIA'",IF(J1286="alta","'ALTA'","NULL"))),"),")</f>
        <v>(1285,3,33,44,233,817,1,NULL,0,'MEDIA'),</v>
      </c>
    </row>
    <row r="1287" spans="1:11" ht="30.75" customHeight="1">
      <c r="A1287" s="27">
        <v>1286</v>
      </c>
      <c r="B1287" s="36" t="s">
        <v>1004</v>
      </c>
      <c r="C1287" s="29" t="s">
        <v>11</v>
      </c>
      <c r="D1287" s="28" t="s">
        <v>70</v>
      </c>
      <c r="E1287" s="29" t="s">
        <v>1273</v>
      </c>
      <c r="F1287" s="28" t="s">
        <v>654</v>
      </c>
      <c r="G1287" s="28" t="s">
        <v>1671</v>
      </c>
      <c r="H1287" s="28"/>
      <c r="I1287" s="93">
        <v>0</v>
      </c>
      <c r="J1287" s="93" t="s">
        <v>1412</v>
      </c>
      <c r="K1287" s="17" t="str">
        <f t="array" ref="K1287">CONCATENATE("(",A1287,",",VLOOKUP(B1287,Núcleo!B$2:E$11,4,TRUE),",",VLOOKUP(C1287,'Tipo de Processo'!B$2:D$55,3,TRUE),",",VLOOKUP(D1287,'Termo Geral'!B$2:D$173,3,TRUE),",",VLOOKUP(E1287,'Termo Específico'!B$2:D$301,3,TRUE),",",MATCH(TRUE,Documento!B$2:B$998=F1287,0),",",IF(G1287="Complementar",0,1),",",IF(H1287="","NULL",CONCATENATE("'",H1287,"'")),",",I1287,",",IF(J1287="baixa","'BAIXA'",IF(J1287="média","'MEDIA'",IF(J1287="alta","'ALTA'","NULL"))),"),")</f>
        <v>(1286,3,33,44,233,674,1,NULL,0,'MEDIA'),</v>
      </c>
    </row>
    <row r="1288" spans="1:11" ht="30.75" customHeight="1">
      <c r="A1288" s="27">
        <v>1287</v>
      </c>
      <c r="B1288" s="36" t="s">
        <v>1004</v>
      </c>
      <c r="C1288" s="29" t="s">
        <v>11</v>
      </c>
      <c r="D1288" s="28" t="s">
        <v>70</v>
      </c>
      <c r="E1288" s="29" t="s">
        <v>1273</v>
      </c>
      <c r="F1288" s="28" t="s">
        <v>655</v>
      </c>
      <c r="G1288" s="28" t="s">
        <v>1671</v>
      </c>
      <c r="H1288" s="28"/>
      <c r="I1288" s="93">
        <v>0</v>
      </c>
      <c r="J1288" s="93" t="s">
        <v>1412</v>
      </c>
      <c r="K1288" s="17" t="str">
        <f t="array" ref="K1288">CONCATENATE("(",A1288,",",VLOOKUP(B1288,Núcleo!B$2:E$11,4,TRUE),",",VLOOKUP(C1288,'Tipo de Processo'!B$2:D$55,3,TRUE),",",VLOOKUP(D1288,'Termo Geral'!B$2:D$173,3,TRUE),",",VLOOKUP(E1288,'Termo Específico'!B$2:D$301,3,TRUE),",",MATCH(TRUE,Documento!B$2:B$998=F1288,0),",",IF(G1288="Complementar",0,1),",",IF(H1288="","NULL",CONCATENATE("'",H1288,"'")),",",I1288,",",IF(J1288="baixa","'BAIXA'",IF(J1288="média","'MEDIA'",IF(J1288="alta","'ALTA'","NULL"))),"),")</f>
        <v>(1287,3,33,44,233,74,1,NULL,0,'MEDIA'),</v>
      </c>
    </row>
    <row r="1289" spans="1:11" ht="30.75" customHeight="1">
      <c r="A1289" s="27">
        <v>1288</v>
      </c>
      <c r="B1289" s="36" t="s">
        <v>1004</v>
      </c>
      <c r="C1289" s="29" t="s">
        <v>11</v>
      </c>
      <c r="D1289" s="28" t="s">
        <v>70</v>
      </c>
      <c r="E1289" s="28" t="s">
        <v>1273</v>
      </c>
      <c r="F1289" s="28" t="s">
        <v>1486</v>
      </c>
      <c r="G1289" s="29" t="s">
        <v>1671</v>
      </c>
      <c r="H1289" s="28"/>
      <c r="I1289" s="93">
        <v>0</v>
      </c>
      <c r="J1289" s="92" t="s">
        <v>1412</v>
      </c>
      <c r="K1289" s="17" t="str">
        <f t="array" ref="K1289">CONCATENATE("(",A1289,",",VLOOKUP(B1289,Núcleo!B$2:E$11,4,TRUE),",",VLOOKUP(C1289,'Tipo de Processo'!B$2:D$55,3,TRUE),",",VLOOKUP(D1289,'Termo Geral'!B$2:D$173,3,TRUE),",",VLOOKUP(E1289,'Termo Específico'!B$2:D$301,3,TRUE),",",MATCH(TRUE,Documento!B$2:B$998=F1289,0),",",IF(G1289="Complementar",0,1),",",IF(H1289="","NULL",CONCATENATE("'",H1289,"'")),",",I1289,",",IF(J1289="baixa","'BAIXA'",IF(J1289="média","'MEDIA'",IF(J1289="alta","'ALTA'","NULL"))),"),")</f>
        <v>(1288,3,33,44,233,410,1,NULL,0,'MEDIA'),</v>
      </c>
    </row>
    <row r="1290" spans="1:11" ht="30.75" customHeight="1">
      <c r="A1290" s="27">
        <v>1289</v>
      </c>
      <c r="B1290" s="36" t="s">
        <v>1004</v>
      </c>
      <c r="C1290" s="29" t="s">
        <v>11</v>
      </c>
      <c r="D1290" s="28" t="s">
        <v>70</v>
      </c>
      <c r="E1290" s="28" t="s">
        <v>1273</v>
      </c>
      <c r="F1290" s="28" t="s">
        <v>1590</v>
      </c>
      <c r="G1290" s="29" t="s">
        <v>1671</v>
      </c>
      <c r="H1290" s="28"/>
      <c r="I1290" s="93">
        <v>0</v>
      </c>
      <c r="J1290" s="92" t="s">
        <v>1412</v>
      </c>
      <c r="K1290" s="17" t="str">
        <f t="array" ref="K1290">CONCATENATE("(",A1290,",",VLOOKUP(B1290,Núcleo!B$2:E$11,4,TRUE),",",VLOOKUP(C1290,'Tipo de Processo'!B$2:D$55,3,TRUE),",",VLOOKUP(D1290,'Termo Geral'!B$2:D$173,3,TRUE),",",VLOOKUP(E1290,'Termo Específico'!B$2:D$301,3,TRUE),",",MATCH(TRUE,Documento!B$2:B$998=F1290,0),",",IF(G1290="Complementar",0,1),",",IF(H1290="","NULL",CONCATENATE("'",H1290,"'")),",",I1290,",",IF(J1290="baixa","'BAIXA'",IF(J1290="média","'MEDIA'",IF(J1290="alta","'ALTA'","NULL"))),"),")</f>
        <v>(1289,3,33,44,233,966,1,NULL,0,'MEDIA'),</v>
      </c>
    </row>
    <row r="1291" spans="1:11" ht="30.75" customHeight="1">
      <c r="A1291" s="27">
        <v>1290</v>
      </c>
      <c r="B1291" s="36" t="s">
        <v>1004</v>
      </c>
      <c r="C1291" s="29" t="s">
        <v>11</v>
      </c>
      <c r="D1291" s="28" t="s">
        <v>70</v>
      </c>
      <c r="E1291" s="28" t="s">
        <v>1273</v>
      </c>
      <c r="F1291" s="28" t="s">
        <v>1620</v>
      </c>
      <c r="G1291" s="29" t="s">
        <v>1671</v>
      </c>
      <c r="H1291" s="28"/>
      <c r="I1291" s="93">
        <v>0</v>
      </c>
      <c r="J1291" s="92" t="s">
        <v>1412</v>
      </c>
      <c r="K1291" s="17" t="str">
        <f t="array" ref="K1291">CONCATENATE("(",A1291,",",VLOOKUP(B1291,Núcleo!B$2:E$11,4,TRUE),",",VLOOKUP(C1291,'Tipo de Processo'!B$2:D$55,3,TRUE),",",VLOOKUP(D1291,'Termo Geral'!B$2:D$173,3,TRUE),",",VLOOKUP(E1291,'Termo Específico'!B$2:D$301,3,TRUE),",",MATCH(TRUE,Documento!B$2:B$998=F1291,0),",",IF(G1291="Complementar",0,1),",",IF(H1291="","NULL",CONCATENATE("'",H1291,"'")),",",I1291,",",IF(J1291="baixa","'BAIXA'",IF(J1291="média","'MEDIA'",IF(J1291="alta","'ALTA'","NULL"))),"),")</f>
        <v>(1290,3,33,44,233,297,1,NULL,0,'MEDIA'),</v>
      </c>
    </row>
    <row r="1292" spans="1:11" ht="30.75" customHeight="1">
      <c r="A1292" s="27">
        <v>1291</v>
      </c>
      <c r="B1292" s="36" t="s">
        <v>1004</v>
      </c>
      <c r="C1292" s="29" t="s">
        <v>11</v>
      </c>
      <c r="D1292" s="28" t="s">
        <v>71</v>
      </c>
      <c r="E1292" s="28" t="s">
        <v>1267</v>
      </c>
      <c r="F1292" s="28" t="s">
        <v>1431</v>
      </c>
      <c r="G1292" s="29" t="s">
        <v>1671</v>
      </c>
      <c r="H1292" s="28"/>
      <c r="I1292" s="93">
        <v>0</v>
      </c>
      <c r="J1292" s="92" t="s">
        <v>1410</v>
      </c>
      <c r="K1292" s="17" t="str">
        <f t="array" ref="K1292">CONCATENATE("(",A1292,",",VLOOKUP(B1292,Núcleo!B$2:E$11,4,TRUE),",",VLOOKUP(C1292,'Tipo de Processo'!B$2:D$55,3,TRUE),",",VLOOKUP(D1292,'Termo Geral'!B$2:D$173,3,TRUE),",",VLOOKUP(E1292,'Termo Específico'!B$2:D$301,3,TRUE),",",MATCH(TRUE,Documento!B$2:B$998=F1292,0),",",IF(G1292="Complementar",0,1),",",IF(H1292="","NULL",CONCATENATE("'",H1292,"'")),",",I1292,",",IF(J1292="baixa","'BAIXA'",IF(J1292="média","'MEDIA'",IF(J1292="alta","'ALTA'","NULL"))),"),")</f>
        <v>(1291,3,33,47,17,83,1,NULL,0,'ALTA'),</v>
      </c>
    </row>
    <row r="1293" spans="1:11" ht="30.75" customHeight="1">
      <c r="A1293" s="27">
        <v>1292</v>
      </c>
      <c r="B1293" s="36" t="s">
        <v>1004</v>
      </c>
      <c r="C1293" s="29" t="s">
        <v>11</v>
      </c>
      <c r="D1293" s="28" t="s">
        <v>71</v>
      </c>
      <c r="E1293" s="28" t="s">
        <v>1267</v>
      </c>
      <c r="F1293" s="28" t="s">
        <v>1526</v>
      </c>
      <c r="G1293" s="29" t="s">
        <v>1671</v>
      </c>
      <c r="H1293" s="28"/>
      <c r="I1293" s="93">
        <v>0</v>
      </c>
      <c r="J1293" s="92" t="s">
        <v>1410</v>
      </c>
      <c r="K1293" s="17" t="str">
        <f t="array" ref="K1293">CONCATENATE("(",A1293,",",VLOOKUP(B1293,Núcleo!B$2:E$11,4,TRUE),",",VLOOKUP(C1293,'Tipo de Processo'!B$2:D$55,3,TRUE),",",VLOOKUP(D1293,'Termo Geral'!B$2:D$173,3,TRUE),",",VLOOKUP(E1293,'Termo Específico'!B$2:D$301,3,TRUE),",",MATCH(TRUE,Documento!B$2:B$998=F1293,0),",",IF(G1293="Complementar",0,1),",",IF(H1293="","NULL",CONCATENATE("'",H1293,"'")),",",I1293,",",IF(J1293="baixa","'BAIXA'",IF(J1293="média","'MEDIA'",IF(J1293="alta","'ALTA'","NULL"))),"),")</f>
        <v>(1292,3,33,47,17,657,1,NULL,0,'ALTA'),</v>
      </c>
    </row>
    <row r="1294" spans="1:11" ht="30.75" customHeight="1">
      <c r="A1294" s="27">
        <v>1293</v>
      </c>
      <c r="B1294" s="36" t="s">
        <v>1004</v>
      </c>
      <c r="C1294" s="29" t="s">
        <v>11</v>
      </c>
      <c r="D1294" s="28" t="s">
        <v>71</v>
      </c>
      <c r="E1294" s="28" t="s">
        <v>1267</v>
      </c>
      <c r="F1294" s="28" t="s">
        <v>1472</v>
      </c>
      <c r="G1294" s="29" t="s">
        <v>1671</v>
      </c>
      <c r="H1294" s="28"/>
      <c r="I1294" s="93">
        <v>0</v>
      </c>
      <c r="J1294" s="92" t="s">
        <v>1410</v>
      </c>
      <c r="K1294" s="17" t="str">
        <f t="array" ref="K1294">CONCATENATE("(",A1294,",",VLOOKUP(B1294,Núcleo!B$2:E$11,4,TRUE),",",VLOOKUP(C1294,'Tipo de Processo'!B$2:D$55,3,TRUE),",",VLOOKUP(D1294,'Termo Geral'!B$2:D$173,3,TRUE),",",VLOOKUP(E1294,'Termo Específico'!B$2:D$301,3,TRUE),",",MATCH(TRUE,Documento!B$2:B$998=F1294,0),",",IF(G1294="Complementar",0,1),",",IF(H1294="","NULL",CONCATENATE("'",H1294,"'")),",",I1294,",",IF(J1294="baixa","'BAIXA'",IF(J1294="média","'MEDIA'",IF(J1294="alta","'ALTA'","NULL"))),"),")</f>
        <v>(1293,3,33,47,17,296,1,NULL,0,'ALTA'),</v>
      </c>
    </row>
    <row r="1295" spans="1:11" ht="30.75" customHeight="1">
      <c r="A1295" s="27">
        <v>1294</v>
      </c>
      <c r="B1295" s="36" t="s">
        <v>1004</v>
      </c>
      <c r="C1295" s="29" t="s">
        <v>11</v>
      </c>
      <c r="D1295" s="28" t="s">
        <v>71</v>
      </c>
      <c r="E1295" s="29" t="s">
        <v>1267</v>
      </c>
      <c r="F1295" s="29" t="s">
        <v>1552</v>
      </c>
      <c r="G1295" s="29" t="s">
        <v>1671</v>
      </c>
      <c r="H1295" s="28"/>
      <c r="I1295" s="93">
        <v>0</v>
      </c>
      <c r="J1295" s="92" t="s">
        <v>1410</v>
      </c>
      <c r="K1295" s="17" t="str">
        <f t="array" ref="K1295">CONCATENATE("(",A1295,",",VLOOKUP(B1295,Núcleo!B$2:E$11,4,TRUE),",",VLOOKUP(C1295,'Tipo de Processo'!B$2:D$55,3,TRUE),",",VLOOKUP(D1295,'Termo Geral'!B$2:D$173,3,TRUE),",",VLOOKUP(E1295,'Termo Específico'!B$2:D$301,3,TRUE),",",MATCH(TRUE,Documento!B$2:B$998=F1295,0),",",IF(G1295="Complementar",0,1),",",IF(H1295="","NULL",CONCATENATE("'",H1295,"'")),",",I1295,",",IF(J1295="baixa","'BAIXA'",IF(J1295="média","'MEDIA'",IF(J1295="alta","'ALTA'","NULL"))),"),")</f>
        <v>(1294,3,33,47,17,759,1,NULL,0,'ALTA'),</v>
      </c>
    </row>
    <row r="1296" spans="1:11" ht="30.75" customHeight="1">
      <c r="A1296" s="27">
        <v>1295</v>
      </c>
      <c r="B1296" s="36" t="s">
        <v>1004</v>
      </c>
      <c r="C1296" s="29" t="s">
        <v>11</v>
      </c>
      <c r="D1296" s="28" t="s">
        <v>71</v>
      </c>
      <c r="E1296" s="29" t="s">
        <v>1267</v>
      </c>
      <c r="F1296" s="29" t="s">
        <v>1529</v>
      </c>
      <c r="G1296" s="29" t="s">
        <v>1671</v>
      </c>
      <c r="H1296" s="28"/>
      <c r="I1296" s="93">
        <v>0</v>
      </c>
      <c r="J1296" s="92" t="s">
        <v>1410</v>
      </c>
      <c r="K1296" s="17" t="str">
        <f t="array" ref="K1296">CONCATENATE("(",A1296,",",VLOOKUP(B1296,Núcleo!B$2:E$11,4,TRUE),",",VLOOKUP(C1296,'Tipo de Processo'!B$2:D$55,3,TRUE),",",VLOOKUP(D1296,'Termo Geral'!B$2:D$173,3,TRUE),",",VLOOKUP(E1296,'Termo Específico'!B$2:D$301,3,TRUE),",",MATCH(TRUE,Documento!B$2:B$998=F1296,0),",",IF(G1296="Complementar",0,1),",",IF(H1296="","NULL",CONCATENATE("'",H1296,"'")),",",I1296,",",IF(J1296="baixa","'BAIXA'",IF(J1296="média","'MEDIA'",IF(J1296="alta","'ALTA'","NULL"))),"),")</f>
        <v>(1295,3,33,47,17,665,1,NULL,0,'ALTA'),</v>
      </c>
    </row>
    <row r="1297" spans="1:11" ht="30.75" customHeight="1">
      <c r="A1297" s="27">
        <v>1296</v>
      </c>
      <c r="B1297" s="36" t="s">
        <v>1004</v>
      </c>
      <c r="C1297" s="29" t="s">
        <v>11</v>
      </c>
      <c r="D1297" s="28" t="s">
        <v>71</v>
      </c>
      <c r="E1297" s="29" t="s">
        <v>1267</v>
      </c>
      <c r="F1297" s="29" t="s">
        <v>1548</v>
      </c>
      <c r="G1297" s="29" t="s">
        <v>1671</v>
      </c>
      <c r="H1297" s="28"/>
      <c r="I1297" s="93">
        <v>0</v>
      </c>
      <c r="J1297" s="92" t="s">
        <v>1410</v>
      </c>
      <c r="K1297" s="17" t="str">
        <f t="array" ref="K1297">CONCATENATE("(",A1297,",",VLOOKUP(B1297,Núcleo!B$2:E$11,4,TRUE),",",VLOOKUP(C1297,'Tipo de Processo'!B$2:D$55,3,TRUE),",",VLOOKUP(D1297,'Termo Geral'!B$2:D$173,3,TRUE),",",VLOOKUP(E1297,'Termo Específico'!B$2:D$301,3,TRUE),",",MATCH(TRUE,Documento!B$2:B$998=F1297,0),",",IF(G1297="Complementar",0,1),",",IF(H1297="","NULL",CONCATENATE("'",H1297,"'")),",",I1297,",",IF(J1297="baixa","'BAIXA'",IF(J1297="média","'MEDIA'",IF(J1297="alta","'ALTA'","NULL"))),"),")</f>
        <v>(1296,3,33,47,17,733,1,NULL,0,'ALTA'),</v>
      </c>
    </row>
    <row r="1298" spans="1:11" ht="30.75" customHeight="1">
      <c r="A1298" s="27">
        <v>1297</v>
      </c>
      <c r="B1298" s="36" t="s">
        <v>1004</v>
      </c>
      <c r="C1298" s="29" t="s">
        <v>11</v>
      </c>
      <c r="D1298" s="28" t="s">
        <v>71</v>
      </c>
      <c r="E1298" s="29" t="s">
        <v>1267</v>
      </c>
      <c r="F1298" s="29" t="s">
        <v>646</v>
      </c>
      <c r="G1298" s="29" t="s">
        <v>1671</v>
      </c>
      <c r="H1298" s="28"/>
      <c r="I1298" s="93">
        <v>0</v>
      </c>
      <c r="J1298" s="92" t="s">
        <v>1410</v>
      </c>
      <c r="K1298" s="17" t="str">
        <f t="array" ref="K1298">CONCATENATE("(",A1298,",",VLOOKUP(B1298,Núcleo!B$2:E$11,4,TRUE),",",VLOOKUP(C1298,'Tipo de Processo'!B$2:D$55,3,TRUE),",",VLOOKUP(D1298,'Termo Geral'!B$2:D$173,3,TRUE),",",VLOOKUP(E1298,'Termo Específico'!B$2:D$301,3,TRUE),",",MATCH(TRUE,Documento!B$2:B$998=F1298,0),",",IF(G1298="Complementar",0,1),",",IF(H1298="","NULL",CONCATENATE("'",H1298,"'")),",",I1298,",",IF(J1298="baixa","'BAIXA'",IF(J1298="média","'MEDIA'",IF(J1298="alta","'ALTA'","NULL"))),"),")</f>
        <v>(1297,3,33,47,17,30,1,NULL,0,'ALTA'),</v>
      </c>
    </row>
    <row r="1299" spans="1:11" ht="30.75" customHeight="1">
      <c r="A1299" s="27">
        <v>1298</v>
      </c>
      <c r="B1299" s="36" t="s">
        <v>1004</v>
      </c>
      <c r="C1299" s="29" t="s">
        <v>11</v>
      </c>
      <c r="D1299" s="28" t="s">
        <v>71</v>
      </c>
      <c r="E1299" s="29" t="s">
        <v>1267</v>
      </c>
      <c r="F1299" s="29" t="s">
        <v>639</v>
      </c>
      <c r="G1299" s="29" t="s">
        <v>1671</v>
      </c>
      <c r="H1299" s="28"/>
      <c r="I1299" s="93">
        <v>0</v>
      </c>
      <c r="J1299" s="92" t="s">
        <v>1410</v>
      </c>
      <c r="K1299" s="17" t="str">
        <f t="array" ref="K1299">CONCATENATE("(",A1299,",",VLOOKUP(B1299,Núcleo!B$2:E$11,4,TRUE),",",VLOOKUP(C1299,'Tipo de Processo'!B$2:D$55,3,TRUE),",",VLOOKUP(D1299,'Termo Geral'!B$2:D$173,3,TRUE),",",VLOOKUP(E1299,'Termo Específico'!B$2:D$301,3,TRUE),",",MATCH(TRUE,Documento!B$2:B$998=F1299,0),",",IF(G1299="Complementar",0,1),",",IF(H1299="","NULL",CONCATENATE("'",H1299,"'")),",",I1299,",",IF(J1299="baixa","'BAIXA'",IF(J1299="média","'MEDIA'",IF(J1299="alta","'ALTA'","NULL"))),"),")</f>
        <v>(1298,3,33,47,17,936,1,NULL,0,'ALTA'),</v>
      </c>
    </row>
    <row r="1300" spans="1:11" ht="30.75" customHeight="1">
      <c r="A1300" s="27">
        <v>1299</v>
      </c>
      <c r="B1300" s="36" t="s">
        <v>1004</v>
      </c>
      <c r="C1300" s="29" t="s">
        <v>11</v>
      </c>
      <c r="D1300" s="28" t="s">
        <v>71</v>
      </c>
      <c r="E1300" s="29" t="s">
        <v>1267</v>
      </c>
      <c r="F1300" s="29" t="s">
        <v>647</v>
      </c>
      <c r="G1300" s="29" t="s">
        <v>1671</v>
      </c>
      <c r="H1300" s="28"/>
      <c r="I1300" s="93">
        <v>0</v>
      </c>
      <c r="J1300" s="92" t="s">
        <v>1410</v>
      </c>
      <c r="K1300" s="17" t="str">
        <f t="array" ref="K1300">CONCATENATE("(",A1300,",",VLOOKUP(B1300,Núcleo!B$2:E$11,4,TRUE),",",VLOOKUP(C1300,'Tipo de Processo'!B$2:D$55,3,TRUE),",",VLOOKUP(D1300,'Termo Geral'!B$2:D$173,3,TRUE),",",VLOOKUP(E1300,'Termo Específico'!B$2:D$301,3,TRUE),",",MATCH(TRUE,Documento!B$2:B$998=F1300,0),",",IF(G1300="Complementar",0,1),",",IF(H1300="","NULL",CONCATENATE("'",H1300,"'")),",",I1300,",",IF(J1300="baixa","'BAIXA'",IF(J1300="média","'MEDIA'",IF(J1300="alta","'ALTA'","NULL"))),"),")</f>
        <v>(1299,3,33,47,17,556,1,NULL,0,'ALTA'),</v>
      </c>
    </row>
    <row r="1301" spans="1:11" ht="30.75" customHeight="1">
      <c r="A1301" s="27">
        <v>1300</v>
      </c>
      <c r="B1301" s="36" t="s">
        <v>1004</v>
      </c>
      <c r="C1301" s="29" t="s">
        <v>11</v>
      </c>
      <c r="D1301" s="28" t="s">
        <v>71</v>
      </c>
      <c r="E1301" s="29" t="s">
        <v>1272</v>
      </c>
      <c r="F1301" s="29" t="s">
        <v>648</v>
      </c>
      <c r="G1301" s="29" t="s">
        <v>1671</v>
      </c>
      <c r="H1301" s="28"/>
      <c r="I1301" s="93">
        <v>0</v>
      </c>
      <c r="J1301" s="92" t="s">
        <v>1410</v>
      </c>
      <c r="K1301" s="17" t="str">
        <f t="array" ref="K1301">CONCATENATE("(",A1301,",",VLOOKUP(B1301,Núcleo!B$2:E$11,4,TRUE),",",VLOOKUP(C1301,'Tipo de Processo'!B$2:D$55,3,TRUE),",",VLOOKUP(D1301,'Termo Geral'!B$2:D$173,3,TRUE),",",VLOOKUP(E1301,'Termo Específico'!B$2:D$301,3,TRUE),",",MATCH(TRUE,Documento!B$2:B$998=F1301,0),",",IF(G1301="Complementar",0,1),",",IF(H1301="","NULL",CONCATENATE("'",H1301,"'")),",",I1301,",",IF(J1301="baixa","'BAIXA'",IF(J1301="média","'MEDIA'",IF(J1301="alta","'ALTA'","NULL"))),"),")</f>
        <v>(1300,3,33,47,40,730,1,NULL,0,'ALTA'),</v>
      </c>
    </row>
    <row r="1302" spans="1:11" ht="30.75" customHeight="1">
      <c r="A1302" s="27">
        <v>1301</v>
      </c>
      <c r="B1302" s="36" t="s">
        <v>1004</v>
      </c>
      <c r="C1302" s="29" t="s">
        <v>11</v>
      </c>
      <c r="D1302" s="28" t="s">
        <v>71</v>
      </c>
      <c r="E1302" s="29" t="s">
        <v>1272</v>
      </c>
      <c r="F1302" s="29" t="s">
        <v>642</v>
      </c>
      <c r="G1302" s="29" t="s">
        <v>1671</v>
      </c>
      <c r="H1302" s="28"/>
      <c r="I1302" s="93">
        <v>0</v>
      </c>
      <c r="J1302" s="92" t="s">
        <v>1410</v>
      </c>
      <c r="K1302" s="17" t="str">
        <f t="array" ref="K1302">CONCATENATE("(",A1302,",",VLOOKUP(B1302,Núcleo!B$2:E$11,4,TRUE),",",VLOOKUP(C1302,'Tipo de Processo'!B$2:D$55,3,TRUE),",",VLOOKUP(D1302,'Termo Geral'!B$2:D$173,3,TRUE),",",VLOOKUP(E1302,'Termo Específico'!B$2:D$301,3,TRUE),",",MATCH(TRUE,Documento!B$2:B$998=F1302,0),",",IF(G1302="Complementar",0,1),",",IF(H1302="","NULL",CONCATENATE("'",H1302,"'")),",",I1302,",",IF(J1302="baixa","'BAIXA'",IF(J1302="média","'MEDIA'",IF(J1302="alta","'ALTA'","NULL"))),"),")</f>
        <v>(1301,3,33,47,40,33,1,NULL,0,'ALTA'),</v>
      </c>
    </row>
    <row r="1303" spans="1:11" ht="30.75" customHeight="1">
      <c r="A1303" s="27">
        <v>1302</v>
      </c>
      <c r="B1303" s="36" t="s">
        <v>1004</v>
      </c>
      <c r="C1303" s="29" t="s">
        <v>11</v>
      </c>
      <c r="D1303" s="28" t="s">
        <v>71</v>
      </c>
      <c r="E1303" s="29" t="s">
        <v>1272</v>
      </c>
      <c r="F1303" s="29" t="s">
        <v>636</v>
      </c>
      <c r="G1303" s="29" t="s">
        <v>1671</v>
      </c>
      <c r="H1303" s="28"/>
      <c r="I1303" s="93">
        <v>0</v>
      </c>
      <c r="J1303" s="92" t="s">
        <v>1410</v>
      </c>
      <c r="K1303" s="17" t="str">
        <f t="array" ref="K1303">CONCATENATE("(",A1303,",",VLOOKUP(B1303,Núcleo!B$2:E$11,4,TRUE),",",VLOOKUP(C1303,'Tipo de Processo'!B$2:D$55,3,TRUE),",",VLOOKUP(D1303,'Termo Geral'!B$2:D$173,3,TRUE),",",VLOOKUP(E1303,'Termo Específico'!B$2:D$301,3,TRUE),",",MATCH(TRUE,Documento!B$2:B$998=F1303,0),",",IF(G1303="Complementar",0,1),",",IF(H1303="","NULL",CONCATENATE("'",H1303,"'")),",",I1303,",",IF(J1303="baixa","'BAIXA'",IF(J1303="média","'MEDIA'",IF(J1303="alta","'ALTA'","NULL"))),"),")</f>
        <v>(1302,3,33,47,40,693,1,NULL,0,'ALTA'),</v>
      </c>
    </row>
    <row r="1304" spans="1:11" ht="30.75" customHeight="1">
      <c r="A1304" s="27">
        <v>1303</v>
      </c>
      <c r="B1304" s="36" t="s">
        <v>1004</v>
      </c>
      <c r="C1304" s="29" t="s">
        <v>11</v>
      </c>
      <c r="D1304" s="28" t="s">
        <v>71</v>
      </c>
      <c r="E1304" s="28" t="s">
        <v>1272</v>
      </c>
      <c r="F1304" s="29" t="s">
        <v>649</v>
      </c>
      <c r="G1304" s="29" t="s">
        <v>1671</v>
      </c>
      <c r="H1304" s="28"/>
      <c r="I1304" s="93">
        <v>0</v>
      </c>
      <c r="J1304" s="92" t="s">
        <v>1410</v>
      </c>
      <c r="K1304" s="17" t="str">
        <f t="array" ref="K1304">CONCATENATE("(",A1304,",",VLOOKUP(B1304,Núcleo!B$2:E$11,4,TRUE),",",VLOOKUP(C1304,'Tipo de Processo'!B$2:D$55,3,TRUE),",",VLOOKUP(D1304,'Termo Geral'!B$2:D$173,3,TRUE),",",VLOOKUP(E1304,'Termo Específico'!B$2:D$301,3,TRUE),",",MATCH(TRUE,Documento!B$2:B$998=F1304,0),",",IF(G1304="Complementar",0,1),",",IF(H1304="","NULL",CONCATENATE("'",H1304,"'")),",",I1304,",",IF(J1304="baixa","'BAIXA'",IF(J1304="média","'MEDIA'",IF(J1304="alta","'ALTA'","NULL"))),"),")</f>
        <v>(1303,3,33,47,40,835,1,NULL,0,'ALTA'),</v>
      </c>
    </row>
    <row r="1305" spans="1:11" ht="30.75" customHeight="1">
      <c r="A1305" s="27">
        <v>1304</v>
      </c>
      <c r="B1305" s="36" t="s">
        <v>1004</v>
      </c>
      <c r="C1305" s="29" t="s">
        <v>11</v>
      </c>
      <c r="D1305" s="28" t="s">
        <v>71</v>
      </c>
      <c r="E1305" s="28" t="s">
        <v>1272</v>
      </c>
      <c r="F1305" s="29" t="s">
        <v>637</v>
      </c>
      <c r="G1305" s="29" t="s">
        <v>1671</v>
      </c>
      <c r="H1305" s="28"/>
      <c r="I1305" s="93">
        <v>0</v>
      </c>
      <c r="J1305" s="92" t="s">
        <v>1410</v>
      </c>
      <c r="K1305" s="17" t="str">
        <f t="array" ref="K1305">CONCATENATE("(",A1305,",",VLOOKUP(B1305,Núcleo!B$2:E$11,4,TRUE),",",VLOOKUP(C1305,'Tipo de Processo'!B$2:D$55,3,TRUE),",",VLOOKUP(D1305,'Termo Geral'!B$2:D$173,3,TRUE),",",VLOOKUP(E1305,'Termo Específico'!B$2:D$301,3,TRUE),",",MATCH(TRUE,Documento!B$2:B$998=F1305,0),",",IF(G1305="Complementar",0,1),",",IF(H1305="","NULL",CONCATENATE("'",H1305,"'")),",",I1305,",",IF(J1305="baixa","'BAIXA'",IF(J1305="média","'MEDIA'",IF(J1305="alta","'ALTA'","NULL"))),"),")</f>
        <v>(1304,3,33,47,40,673,1,NULL,0,'ALTA'),</v>
      </c>
    </row>
    <row r="1306" spans="1:11" ht="30.75" customHeight="1">
      <c r="A1306" s="27">
        <v>1305</v>
      </c>
      <c r="B1306" s="36" t="s">
        <v>1004</v>
      </c>
      <c r="C1306" s="29" t="s">
        <v>11</v>
      </c>
      <c r="D1306" s="28" t="s">
        <v>71</v>
      </c>
      <c r="E1306" s="28" t="s">
        <v>1272</v>
      </c>
      <c r="F1306" s="29" t="s">
        <v>645</v>
      </c>
      <c r="G1306" s="29" t="s">
        <v>1671</v>
      </c>
      <c r="H1306" s="28"/>
      <c r="I1306" s="93">
        <v>0</v>
      </c>
      <c r="J1306" s="92" t="s">
        <v>1410</v>
      </c>
      <c r="K1306" s="17" t="str">
        <f t="array" ref="K1306">CONCATENATE("(",A1306,",",VLOOKUP(B1306,Núcleo!B$2:E$11,4,TRUE),",",VLOOKUP(C1306,'Tipo de Processo'!B$2:D$55,3,TRUE),",",VLOOKUP(D1306,'Termo Geral'!B$2:D$173,3,TRUE),",",VLOOKUP(E1306,'Termo Específico'!B$2:D$301,3,TRUE),",",MATCH(TRUE,Documento!B$2:B$998=F1306,0),",",IF(G1306="Complementar",0,1),",",IF(H1306="","NULL",CONCATENATE("'",H1306,"'")),",",I1306,",",IF(J1306="baixa","'BAIXA'",IF(J1306="média","'MEDIA'",IF(J1306="alta","'ALTA'","NULL"))),"),")</f>
        <v>(1305,3,33,47,40,80,1,NULL,0,'ALTA'),</v>
      </c>
    </row>
    <row r="1307" spans="1:11" ht="30.75" customHeight="1">
      <c r="A1307" s="27">
        <v>1306</v>
      </c>
      <c r="B1307" s="36" t="s">
        <v>1004</v>
      </c>
      <c r="C1307" s="29" t="s">
        <v>11</v>
      </c>
      <c r="D1307" s="28" t="s">
        <v>71</v>
      </c>
      <c r="E1307" s="28" t="s">
        <v>1272</v>
      </c>
      <c r="F1307" s="29" t="s">
        <v>646</v>
      </c>
      <c r="G1307" s="29" t="s">
        <v>1671</v>
      </c>
      <c r="H1307" s="28"/>
      <c r="I1307" s="93">
        <v>0</v>
      </c>
      <c r="J1307" s="92" t="s">
        <v>1410</v>
      </c>
      <c r="K1307" s="17" t="str">
        <f t="array" ref="K1307">CONCATENATE("(",A1307,",",VLOOKUP(B1307,Núcleo!B$2:E$11,4,TRUE),",",VLOOKUP(C1307,'Tipo de Processo'!B$2:D$55,3,TRUE),",",VLOOKUP(D1307,'Termo Geral'!B$2:D$173,3,TRUE),",",VLOOKUP(E1307,'Termo Específico'!B$2:D$301,3,TRUE),",",MATCH(TRUE,Documento!B$2:B$998=F1307,0),",",IF(G1307="Complementar",0,1),",",IF(H1307="","NULL",CONCATENATE("'",H1307,"'")),",",I1307,",",IF(J1307="baixa","'BAIXA'",IF(J1307="média","'MEDIA'",IF(J1307="alta","'ALTA'","NULL"))),"),")</f>
        <v>(1306,3,33,47,40,30,1,NULL,0,'ALTA'),</v>
      </c>
    </row>
    <row r="1308" spans="1:11" ht="30.75" customHeight="1">
      <c r="A1308" s="27">
        <v>1307</v>
      </c>
      <c r="B1308" s="36" t="s">
        <v>1004</v>
      </c>
      <c r="C1308" s="29" t="s">
        <v>11</v>
      </c>
      <c r="D1308" s="28" t="s">
        <v>71</v>
      </c>
      <c r="E1308" s="28" t="s">
        <v>1272</v>
      </c>
      <c r="F1308" s="29" t="s">
        <v>639</v>
      </c>
      <c r="G1308" s="29" t="s">
        <v>1671</v>
      </c>
      <c r="H1308" s="28"/>
      <c r="I1308" s="93">
        <v>0</v>
      </c>
      <c r="J1308" s="92" t="s">
        <v>1410</v>
      </c>
      <c r="K1308" s="17" t="str">
        <f t="array" ref="K1308">CONCATENATE("(",A1308,",",VLOOKUP(B1308,Núcleo!B$2:E$11,4,TRUE),",",VLOOKUP(C1308,'Tipo de Processo'!B$2:D$55,3,TRUE),",",VLOOKUP(D1308,'Termo Geral'!B$2:D$173,3,TRUE),",",VLOOKUP(E1308,'Termo Específico'!B$2:D$301,3,TRUE),",",MATCH(TRUE,Documento!B$2:B$998=F1308,0),",",IF(G1308="Complementar",0,1),",",IF(H1308="","NULL",CONCATENATE("'",H1308,"'")),",",I1308,",",IF(J1308="baixa","'BAIXA'",IF(J1308="média","'MEDIA'",IF(J1308="alta","'ALTA'","NULL"))),"),")</f>
        <v>(1307,3,33,47,40,936,1,NULL,0,'ALTA'),</v>
      </c>
    </row>
    <row r="1309" spans="1:11" ht="30.75" customHeight="1">
      <c r="A1309" s="27">
        <v>1308</v>
      </c>
      <c r="B1309" s="36" t="s">
        <v>1004</v>
      </c>
      <c r="C1309" s="29" t="s">
        <v>11</v>
      </c>
      <c r="D1309" s="28" t="s">
        <v>71</v>
      </c>
      <c r="E1309" s="28" t="s">
        <v>1272</v>
      </c>
      <c r="F1309" s="29" t="s">
        <v>647</v>
      </c>
      <c r="G1309" s="29" t="s">
        <v>1671</v>
      </c>
      <c r="H1309" s="28"/>
      <c r="I1309" s="93">
        <v>0</v>
      </c>
      <c r="J1309" s="92" t="s">
        <v>1410</v>
      </c>
      <c r="K1309" s="17" t="str">
        <f t="array" ref="K1309">CONCATENATE("(",A1309,",",VLOOKUP(B1309,Núcleo!B$2:E$11,4,TRUE),",",VLOOKUP(C1309,'Tipo de Processo'!B$2:D$55,3,TRUE),",",VLOOKUP(D1309,'Termo Geral'!B$2:D$173,3,TRUE),",",VLOOKUP(E1309,'Termo Específico'!B$2:D$301,3,TRUE),",",MATCH(TRUE,Documento!B$2:B$998=F1309,0),",",IF(G1309="Complementar",0,1),",",IF(H1309="","NULL",CONCATENATE("'",H1309,"'")),",",I1309,",",IF(J1309="baixa","'BAIXA'",IF(J1309="média","'MEDIA'",IF(J1309="alta","'ALTA'","NULL"))),"),")</f>
        <v>(1308,3,33,47,40,556,1,NULL,0,'ALTA'),</v>
      </c>
    </row>
    <row r="1310" spans="1:11" ht="30.75" customHeight="1">
      <c r="A1310" s="27">
        <v>1309</v>
      </c>
      <c r="B1310" s="36" t="s">
        <v>1004</v>
      </c>
      <c r="C1310" s="29" t="s">
        <v>11</v>
      </c>
      <c r="D1310" s="28" t="s">
        <v>71</v>
      </c>
      <c r="E1310" s="28" t="s">
        <v>1268</v>
      </c>
      <c r="F1310" s="29" t="s">
        <v>648</v>
      </c>
      <c r="G1310" s="29" t="s">
        <v>1671</v>
      </c>
      <c r="H1310" s="28"/>
      <c r="I1310" s="93">
        <v>0</v>
      </c>
      <c r="J1310" s="92" t="s">
        <v>1410</v>
      </c>
      <c r="K1310" s="17" t="str">
        <f t="array" ref="K1310">CONCATENATE("(",A1310,",",VLOOKUP(B1310,Núcleo!B$2:E$11,4,TRUE),",",VLOOKUP(C1310,'Tipo de Processo'!B$2:D$55,3,TRUE),",",VLOOKUP(D1310,'Termo Geral'!B$2:D$173,3,TRUE),",",VLOOKUP(E1310,'Termo Específico'!B$2:D$301,3,TRUE),",",MATCH(TRUE,Documento!B$2:B$998=F1310,0),",",IF(G1310="Complementar",0,1),",",IF(H1310="","NULL",CONCATENATE("'",H1310,"'")),",",I1310,",",IF(J1310="baixa","'BAIXA'",IF(J1310="média","'MEDIA'",IF(J1310="alta","'ALTA'","NULL"))),"),")</f>
        <v>(1309,3,33,47,46,730,1,NULL,0,'ALTA'),</v>
      </c>
    </row>
    <row r="1311" spans="1:11" ht="30.75" customHeight="1">
      <c r="A1311" s="27">
        <v>1310</v>
      </c>
      <c r="B1311" s="36" t="s">
        <v>1004</v>
      </c>
      <c r="C1311" s="29" t="s">
        <v>11</v>
      </c>
      <c r="D1311" s="28" t="s">
        <v>71</v>
      </c>
      <c r="E1311" s="28" t="s">
        <v>1268</v>
      </c>
      <c r="F1311" s="29" t="s">
        <v>642</v>
      </c>
      <c r="G1311" s="29" t="s">
        <v>1671</v>
      </c>
      <c r="H1311" s="28"/>
      <c r="I1311" s="93">
        <v>0</v>
      </c>
      <c r="J1311" s="92" t="s">
        <v>1410</v>
      </c>
      <c r="K1311" s="17" t="str">
        <f t="array" ref="K1311">CONCATENATE("(",A1311,",",VLOOKUP(B1311,Núcleo!B$2:E$11,4,TRUE),",",VLOOKUP(C1311,'Tipo de Processo'!B$2:D$55,3,TRUE),",",VLOOKUP(D1311,'Termo Geral'!B$2:D$173,3,TRUE),",",VLOOKUP(E1311,'Termo Específico'!B$2:D$301,3,TRUE),",",MATCH(TRUE,Documento!B$2:B$998=F1311,0),",",IF(G1311="Complementar",0,1),",",IF(H1311="","NULL",CONCATENATE("'",H1311,"'")),",",I1311,",",IF(J1311="baixa","'BAIXA'",IF(J1311="média","'MEDIA'",IF(J1311="alta","'ALTA'","NULL"))),"),")</f>
        <v>(1310,3,33,47,46,33,1,NULL,0,'ALTA'),</v>
      </c>
    </row>
    <row r="1312" spans="1:11" ht="30.75" customHeight="1">
      <c r="A1312" s="27">
        <v>1311</v>
      </c>
      <c r="B1312" s="36" t="s">
        <v>1004</v>
      </c>
      <c r="C1312" s="29" t="s">
        <v>11</v>
      </c>
      <c r="D1312" s="28" t="s">
        <v>71</v>
      </c>
      <c r="E1312" s="28" t="s">
        <v>1268</v>
      </c>
      <c r="F1312" s="29" t="s">
        <v>636</v>
      </c>
      <c r="G1312" s="29" t="s">
        <v>1671</v>
      </c>
      <c r="H1312" s="28"/>
      <c r="I1312" s="93">
        <v>0</v>
      </c>
      <c r="J1312" s="92" t="s">
        <v>1410</v>
      </c>
      <c r="K1312" s="17" t="str">
        <f t="array" ref="K1312">CONCATENATE("(",A1312,",",VLOOKUP(B1312,Núcleo!B$2:E$11,4,TRUE),",",VLOOKUP(C1312,'Tipo de Processo'!B$2:D$55,3,TRUE),",",VLOOKUP(D1312,'Termo Geral'!B$2:D$173,3,TRUE),",",VLOOKUP(E1312,'Termo Específico'!B$2:D$301,3,TRUE),",",MATCH(TRUE,Documento!B$2:B$998=F1312,0),",",IF(G1312="Complementar",0,1),",",IF(H1312="","NULL",CONCATENATE("'",H1312,"'")),",",I1312,",",IF(J1312="baixa","'BAIXA'",IF(J1312="média","'MEDIA'",IF(J1312="alta","'ALTA'","NULL"))),"),")</f>
        <v>(1311,3,33,47,46,693,1,NULL,0,'ALTA'),</v>
      </c>
    </row>
    <row r="1313" spans="1:11" ht="30.75" customHeight="1">
      <c r="A1313" s="27">
        <v>1312</v>
      </c>
      <c r="B1313" s="36" t="s">
        <v>1004</v>
      </c>
      <c r="C1313" s="29" t="s">
        <v>11</v>
      </c>
      <c r="D1313" s="28" t="s">
        <v>71</v>
      </c>
      <c r="E1313" s="28" t="s">
        <v>1268</v>
      </c>
      <c r="F1313" s="29" t="s">
        <v>649</v>
      </c>
      <c r="G1313" s="29" t="s">
        <v>1671</v>
      </c>
      <c r="H1313" s="28"/>
      <c r="I1313" s="93">
        <v>0</v>
      </c>
      <c r="J1313" s="92" t="s">
        <v>1410</v>
      </c>
      <c r="K1313" s="17" t="str">
        <f t="array" ref="K1313">CONCATENATE("(",A1313,",",VLOOKUP(B1313,Núcleo!B$2:E$11,4,TRUE),",",VLOOKUP(C1313,'Tipo de Processo'!B$2:D$55,3,TRUE),",",VLOOKUP(D1313,'Termo Geral'!B$2:D$173,3,TRUE),",",VLOOKUP(E1313,'Termo Específico'!B$2:D$301,3,TRUE),",",MATCH(TRUE,Documento!B$2:B$998=F1313,0),",",IF(G1313="Complementar",0,1),",",IF(H1313="","NULL",CONCATENATE("'",H1313,"'")),",",I1313,",",IF(J1313="baixa","'BAIXA'",IF(J1313="média","'MEDIA'",IF(J1313="alta","'ALTA'","NULL"))),"),")</f>
        <v>(1312,3,33,47,46,835,1,NULL,0,'ALTA'),</v>
      </c>
    </row>
    <row r="1314" spans="1:11" ht="30.75" customHeight="1">
      <c r="A1314" s="27">
        <v>1313</v>
      </c>
      <c r="B1314" s="36" t="s">
        <v>1004</v>
      </c>
      <c r="C1314" s="29" t="s">
        <v>11</v>
      </c>
      <c r="D1314" s="28" t="s">
        <v>71</v>
      </c>
      <c r="E1314" s="28" t="s">
        <v>1268</v>
      </c>
      <c r="F1314" s="29" t="s">
        <v>637</v>
      </c>
      <c r="G1314" s="29" t="s">
        <v>1671</v>
      </c>
      <c r="H1314" s="28"/>
      <c r="I1314" s="93">
        <v>0</v>
      </c>
      <c r="J1314" s="92" t="s">
        <v>1410</v>
      </c>
      <c r="K1314" s="17" t="str">
        <f t="array" ref="K1314">CONCATENATE("(",A1314,",",VLOOKUP(B1314,Núcleo!B$2:E$11,4,TRUE),",",VLOOKUP(C1314,'Tipo de Processo'!B$2:D$55,3,TRUE),",",VLOOKUP(D1314,'Termo Geral'!B$2:D$173,3,TRUE),",",VLOOKUP(E1314,'Termo Específico'!B$2:D$301,3,TRUE),",",MATCH(TRUE,Documento!B$2:B$998=F1314,0),",",IF(G1314="Complementar",0,1),",",IF(H1314="","NULL",CONCATENATE("'",H1314,"'")),",",I1314,",",IF(J1314="baixa","'BAIXA'",IF(J1314="média","'MEDIA'",IF(J1314="alta","'ALTA'","NULL"))),"),")</f>
        <v>(1313,3,33,47,46,673,1,NULL,0,'ALTA'),</v>
      </c>
    </row>
    <row r="1315" spans="1:11" ht="30.75" customHeight="1">
      <c r="A1315" s="27">
        <v>1314</v>
      </c>
      <c r="B1315" s="36" t="s">
        <v>1004</v>
      </c>
      <c r="C1315" s="29" t="s">
        <v>11</v>
      </c>
      <c r="D1315" s="28" t="s">
        <v>71</v>
      </c>
      <c r="E1315" s="28" t="s">
        <v>1268</v>
      </c>
      <c r="F1315" s="29" t="s">
        <v>645</v>
      </c>
      <c r="G1315" s="29" t="s">
        <v>1671</v>
      </c>
      <c r="H1315" s="28"/>
      <c r="I1315" s="93">
        <v>0</v>
      </c>
      <c r="J1315" s="92" t="s">
        <v>1410</v>
      </c>
      <c r="K1315" s="17" t="str">
        <f t="array" ref="K1315">CONCATENATE("(",A1315,",",VLOOKUP(B1315,Núcleo!B$2:E$11,4,TRUE),",",VLOOKUP(C1315,'Tipo de Processo'!B$2:D$55,3,TRUE),",",VLOOKUP(D1315,'Termo Geral'!B$2:D$173,3,TRUE),",",VLOOKUP(E1315,'Termo Específico'!B$2:D$301,3,TRUE),",",MATCH(TRUE,Documento!B$2:B$998=F1315,0),",",IF(G1315="Complementar",0,1),",",IF(H1315="","NULL",CONCATENATE("'",H1315,"'")),",",I1315,",",IF(J1315="baixa","'BAIXA'",IF(J1315="média","'MEDIA'",IF(J1315="alta","'ALTA'","NULL"))),"),")</f>
        <v>(1314,3,33,47,46,80,1,NULL,0,'ALTA'),</v>
      </c>
    </row>
    <row r="1316" spans="1:11" ht="30.75" customHeight="1">
      <c r="A1316" s="27">
        <v>1315</v>
      </c>
      <c r="B1316" s="36" t="s">
        <v>1004</v>
      </c>
      <c r="C1316" s="29" t="s">
        <v>11</v>
      </c>
      <c r="D1316" s="28" t="s">
        <v>71</v>
      </c>
      <c r="E1316" s="28" t="s">
        <v>1268</v>
      </c>
      <c r="F1316" s="29" t="s">
        <v>1486</v>
      </c>
      <c r="G1316" s="29" t="s">
        <v>1671</v>
      </c>
      <c r="H1316" s="28"/>
      <c r="I1316" s="93">
        <v>0</v>
      </c>
      <c r="J1316" s="92" t="s">
        <v>1410</v>
      </c>
      <c r="K1316" s="17" t="str">
        <f t="array" ref="K1316">CONCATENATE("(",A1316,",",VLOOKUP(B1316,Núcleo!B$2:E$11,4,TRUE),",",VLOOKUP(C1316,'Tipo de Processo'!B$2:D$55,3,TRUE),",",VLOOKUP(D1316,'Termo Geral'!B$2:D$173,3,TRUE),",",VLOOKUP(E1316,'Termo Específico'!B$2:D$301,3,TRUE),",",MATCH(TRUE,Documento!B$2:B$998=F1316,0),",",IF(G1316="Complementar",0,1),",",IF(H1316="","NULL",CONCATENATE("'",H1316,"'")),",",I1316,",",IF(J1316="baixa","'BAIXA'",IF(J1316="média","'MEDIA'",IF(J1316="alta","'ALTA'","NULL"))),"),")</f>
        <v>(1315,3,33,47,46,410,1,NULL,0,'ALTA'),</v>
      </c>
    </row>
    <row r="1317" spans="1:11" ht="30.75" customHeight="1">
      <c r="A1317" s="27">
        <v>1316</v>
      </c>
      <c r="B1317" s="36" t="s">
        <v>1004</v>
      </c>
      <c r="C1317" s="29" t="s">
        <v>11</v>
      </c>
      <c r="D1317" s="28" t="s">
        <v>71</v>
      </c>
      <c r="E1317" s="28" t="s">
        <v>1268</v>
      </c>
      <c r="F1317" s="29" t="s">
        <v>1590</v>
      </c>
      <c r="G1317" s="29" t="s">
        <v>1671</v>
      </c>
      <c r="H1317" s="28"/>
      <c r="I1317" s="93">
        <v>0</v>
      </c>
      <c r="J1317" s="92" t="s">
        <v>1410</v>
      </c>
      <c r="K1317" s="17" t="str">
        <f t="array" ref="K1317">CONCATENATE("(",A1317,",",VLOOKUP(B1317,Núcleo!B$2:E$11,4,TRUE),",",VLOOKUP(C1317,'Tipo de Processo'!B$2:D$55,3,TRUE),",",VLOOKUP(D1317,'Termo Geral'!B$2:D$173,3,TRUE),",",VLOOKUP(E1317,'Termo Específico'!B$2:D$301,3,TRUE),",",MATCH(TRUE,Documento!B$2:B$998=F1317,0),",",IF(G1317="Complementar",0,1),",",IF(H1317="","NULL",CONCATENATE("'",H1317,"'")),",",I1317,",",IF(J1317="baixa","'BAIXA'",IF(J1317="média","'MEDIA'",IF(J1317="alta","'ALTA'","NULL"))),"),")</f>
        <v>(1316,3,33,47,46,966,1,NULL,0,'ALTA'),</v>
      </c>
    </row>
    <row r="1318" spans="1:11" ht="30.75" customHeight="1">
      <c r="A1318" s="27">
        <v>1317</v>
      </c>
      <c r="B1318" s="36" t="s">
        <v>1004</v>
      </c>
      <c r="C1318" s="29" t="s">
        <v>11</v>
      </c>
      <c r="D1318" s="28" t="s">
        <v>71</v>
      </c>
      <c r="E1318" s="28" t="s">
        <v>1268</v>
      </c>
      <c r="F1318" s="29" t="s">
        <v>1620</v>
      </c>
      <c r="G1318" s="29" t="s">
        <v>1671</v>
      </c>
      <c r="H1318" s="28"/>
      <c r="I1318" s="93">
        <v>0</v>
      </c>
      <c r="J1318" s="92" t="s">
        <v>1410</v>
      </c>
      <c r="K1318" s="17" t="str">
        <f t="array" ref="K1318">CONCATENATE("(",A1318,",",VLOOKUP(B1318,Núcleo!B$2:E$11,4,TRUE),",",VLOOKUP(C1318,'Tipo de Processo'!B$2:D$55,3,TRUE),",",VLOOKUP(D1318,'Termo Geral'!B$2:D$173,3,TRUE),",",VLOOKUP(E1318,'Termo Específico'!B$2:D$301,3,TRUE),",",MATCH(TRUE,Documento!B$2:B$998=F1318,0),",",IF(G1318="Complementar",0,1),",",IF(H1318="","NULL",CONCATENATE("'",H1318,"'")),",",I1318,",",IF(J1318="baixa","'BAIXA'",IF(J1318="média","'MEDIA'",IF(J1318="alta","'ALTA'","NULL"))),"),")</f>
        <v>(1317,3,33,47,46,297,1,NULL,0,'ALTA'),</v>
      </c>
    </row>
    <row r="1319" spans="1:11" ht="30.75" customHeight="1">
      <c r="A1319" s="27">
        <v>1318</v>
      </c>
      <c r="B1319" s="36" t="s">
        <v>1004</v>
      </c>
      <c r="C1319" s="29" t="s">
        <v>11</v>
      </c>
      <c r="D1319" s="28" t="s">
        <v>71</v>
      </c>
      <c r="E1319" s="28" t="s">
        <v>1269</v>
      </c>
      <c r="F1319" s="29" t="s">
        <v>1431</v>
      </c>
      <c r="G1319" s="29" t="s">
        <v>1671</v>
      </c>
      <c r="H1319" s="28"/>
      <c r="I1319" s="93">
        <v>0</v>
      </c>
      <c r="J1319" s="92" t="s">
        <v>1410</v>
      </c>
      <c r="K1319" s="17" t="str">
        <f t="array" ref="K1319">CONCATENATE("(",A1319,",",VLOOKUP(B1319,Núcleo!B$2:E$11,4,TRUE),",",VLOOKUP(C1319,'Tipo de Processo'!B$2:D$55,3,TRUE),",",VLOOKUP(D1319,'Termo Geral'!B$2:D$173,3,TRUE),",",VLOOKUP(E1319,'Termo Específico'!B$2:D$301,3,TRUE),",",MATCH(TRUE,Documento!B$2:B$998=F1319,0),",",IF(G1319="Complementar",0,1),",",IF(H1319="","NULL",CONCATENATE("'",H1319,"'")),",",I1319,",",IF(J1319="baixa","'BAIXA'",IF(J1319="média","'MEDIA'",IF(J1319="alta","'ALTA'","NULL"))),"),")</f>
        <v>(1318,3,33,47,123,83,1,NULL,0,'ALTA'),</v>
      </c>
    </row>
    <row r="1320" spans="1:11" ht="30.75" customHeight="1">
      <c r="A1320" s="27">
        <v>1319</v>
      </c>
      <c r="B1320" s="36" t="s">
        <v>1004</v>
      </c>
      <c r="C1320" s="29" t="s">
        <v>11</v>
      </c>
      <c r="D1320" s="28" t="s">
        <v>71</v>
      </c>
      <c r="E1320" s="28" t="s">
        <v>1269</v>
      </c>
      <c r="F1320" s="29" t="s">
        <v>1526</v>
      </c>
      <c r="G1320" s="29" t="s">
        <v>1671</v>
      </c>
      <c r="H1320" s="28"/>
      <c r="I1320" s="93">
        <v>0</v>
      </c>
      <c r="J1320" s="92" t="s">
        <v>1410</v>
      </c>
      <c r="K1320" s="17" t="str">
        <f t="array" ref="K1320">CONCATENATE("(",A1320,",",VLOOKUP(B1320,Núcleo!B$2:E$11,4,TRUE),",",VLOOKUP(C1320,'Tipo de Processo'!B$2:D$55,3,TRUE),",",VLOOKUP(D1320,'Termo Geral'!B$2:D$173,3,TRUE),",",VLOOKUP(E1320,'Termo Específico'!B$2:D$301,3,TRUE),",",MATCH(TRUE,Documento!B$2:B$998=F1320,0),",",IF(G1320="Complementar",0,1),",",IF(H1320="","NULL",CONCATENATE("'",H1320,"'")),",",I1320,",",IF(J1320="baixa","'BAIXA'",IF(J1320="média","'MEDIA'",IF(J1320="alta","'ALTA'","NULL"))),"),")</f>
        <v>(1319,3,33,47,123,657,1,NULL,0,'ALTA'),</v>
      </c>
    </row>
    <row r="1321" spans="1:11" ht="30.75" customHeight="1">
      <c r="A1321" s="27">
        <v>1320</v>
      </c>
      <c r="B1321" s="36" t="s">
        <v>1004</v>
      </c>
      <c r="C1321" s="29" t="s">
        <v>11</v>
      </c>
      <c r="D1321" s="28" t="s">
        <v>71</v>
      </c>
      <c r="E1321" s="28" t="s">
        <v>1269</v>
      </c>
      <c r="F1321" s="29" t="s">
        <v>1472</v>
      </c>
      <c r="G1321" s="29" t="s">
        <v>1671</v>
      </c>
      <c r="H1321" s="28"/>
      <c r="I1321" s="93">
        <v>0</v>
      </c>
      <c r="J1321" s="92" t="s">
        <v>1410</v>
      </c>
      <c r="K1321" s="17" t="str">
        <f t="array" ref="K1321">CONCATENATE("(",A1321,",",VLOOKUP(B1321,Núcleo!B$2:E$11,4,TRUE),",",VLOOKUP(C1321,'Tipo de Processo'!B$2:D$55,3,TRUE),",",VLOOKUP(D1321,'Termo Geral'!B$2:D$173,3,TRUE),",",VLOOKUP(E1321,'Termo Específico'!B$2:D$301,3,TRUE),",",MATCH(TRUE,Documento!B$2:B$998=F1321,0),",",IF(G1321="Complementar",0,1),",",IF(H1321="","NULL",CONCATENATE("'",H1321,"'")),",",I1321,",",IF(J1321="baixa","'BAIXA'",IF(J1321="média","'MEDIA'",IF(J1321="alta","'ALTA'","NULL"))),"),")</f>
        <v>(1320,3,33,47,123,296,1,NULL,0,'ALTA'),</v>
      </c>
    </row>
    <row r="1322" spans="1:11" ht="30.75" customHeight="1">
      <c r="A1322" s="27">
        <v>1321</v>
      </c>
      <c r="B1322" s="36" t="s">
        <v>1004</v>
      </c>
      <c r="C1322" s="29" t="s">
        <v>11</v>
      </c>
      <c r="D1322" s="28" t="s">
        <v>71</v>
      </c>
      <c r="E1322" s="28" t="s">
        <v>1269</v>
      </c>
      <c r="F1322" s="29" t="s">
        <v>1552</v>
      </c>
      <c r="G1322" s="29" t="s">
        <v>1671</v>
      </c>
      <c r="H1322" s="28"/>
      <c r="I1322" s="93">
        <v>0</v>
      </c>
      <c r="J1322" s="92" t="s">
        <v>1410</v>
      </c>
      <c r="K1322" s="17" t="str">
        <f t="array" ref="K1322">CONCATENATE("(",A1322,",",VLOOKUP(B1322,Núcleo!B$2:E$11,4,TRUE),",",VLOOKUP(C1322,'Tipo de Processo'!B$2:D$55,3,TRUE),",",VLOOKUP(D1322,'Termo Geral'!B$2:D$173,3,TRUE),",",VLOOKUP(E1322,'Termo Específico'!B$2:D$301,3,TRUE),",",MATCH(TRUE,Documento!B$2:B$998=F1322,0),",",IF(G1322="Complementar",0,1),",",IF(H1322="","NULL",CONCATENATE("'",H1322,"'")),",",I1322,",",IF(J1322="baixa","'BAIXA'",IF(J1322="média","'MEDIA'",IF(J1322="alta","'ALTA'","NULL"))),"),")</f>
        <v>(1321,3,33,47,123,759,1,NULL,0,'ALTA'),</v>
      </c>
    </row>
    <row r="1323" spans="1:11" ht="30.75" customHeight="1">
      <c r="A1323" s="27">
        <v>1322</v>
      </c>
      <c r="B1323" s="36" t="s">
        <v>1004</v>
      </c>
      <c r="C1323" s="29" t="s">
        <v>11</v>
      </c>
      <c r="D1323" s="28" t="s">
        <v>71</v>
      </c>
      <c r="E1323" s="28" t="s">
        <v>1269</v>
      </c>
      <c r="F1323" s="29" t="s">
        <v>1529</v>
      </c>
      <c r="G1323" s="29" t="s">
        <v>1671</v>
      </c>
      <c r="H1323" s="28"/>
      <c r="I1323" s="93">
        <v>0</v>
      </c>
      <c r="J1323" s="92" t="s">
        <v>1410</v>
      </c>
      <c r="K1323" s="17" t="str">
        <f t="array" ref="K1323">CONCATENATE("(",A1323,",",VLOOKUP(B1323,Núcleo!B$2:E$11,4,TRUE),",",VLOOKUP(C1323,'Tipo de Processo'!B$2:D$55,3,TRUE),",",VLOOKUP(D1323,'Termo Geral'!B$2:D$173,3,TRUE),",",VLOOKUP(E1323,'Termo Específico'!B$2:D$301,3,TRUE),",",MATCH(TRUE,Documento!B$2:B$998=F1323,0),",",IF(G1323="Complementar",0,1),",",IF(H1323="","NULL",CONCATENATE("'",H1323,"'")),",",I1323,",",IF(J1323="baixa","'BAIXA'",IF(J1323="média","'MEDIA'",IF(J1323="alta","'ALTA'","NULL"))),"),")</f>
        <v>(1322,3,33,47,123,665,1,NULL,0,'ALTA'),</v>
      </c>
    </row>
    <row r="1324" spans="1:11" ht="30.75" customHeight="1">
      <c r="A1324" s="27">
        <v>1323</v>
      </c>
      <c r="B1324" s="36" t="s">
        <v>1004</v>
      </c>
      <c r="C1324" s="29" t="s">
        <v>11</v>
      </c>
      <c r="D1324" s="28" t="s">
        <v>71</v>
      </c>
      <c r="E1324" s="28" t="s">
        <v>1274</v>
      </c>
      <c r="F1324" s="29" t="s">
        <v>1548</v>
      </c>
      <c r="G1324" s="29" t="s">
        <v>1671</v>
      </c>
      <c r="H1324" s="28"/>
      <c r="I1324" s="93">
        <v>0</v>
      </c>
      <c r="J1324" s="92" t="s">
        <v>1410</v>
      </c>
      <c r="K1324" s="17" t="str">
        <f t="array" ref="K1324">CONCATENATE("(",A1324,",",VLOOKUP(B1324,Núcleo!B$2:E$11,4,TRUE),",",VLOOKUP(C1324,'Tipo de Processo'!B$2:D$55,3,TRUE),",",VLOOKUP(D1324,'Termo Geral'!B$2:D$173,3,TRUE),",",VLOOKUP(E1324,'Termo Específico'!B$2:D$301,3,TRUE),",",MATCH(TRUE,Documento!B$2:B$998=F1324,0),",",IF(G1324="Complementar",0,1),",",IF(H1324="","NULL",CONCATENATE("'",H1324,"'")),",",I1324,",",IF(J1324="baixa","'BAIXA'",IF(J1324="média","'MEDIA'",IF(J1324="alta","'ALTA'","NULL"))),"),")</f>
        <v>(1323,3,33,47,128,733,1,NULL,0,'ALTA'),</v>
      </c>
    </row>
    <row r="1325" spans="1:11" ht="30.75" customHeight="1">
      <c r="A1325" s="27">
        <v>1324</v>
      </c>
      <c r="B1325" s="36" t="s">
        <v>1004</v>
      </c>
      <c r="C1325" s="29" t="s">
        <v>11</v>
      </c>
      <c r="D1325" s="28" t="s">
        <v>71</v>
      </c>
      <c r="E1325" s="28" t="s">
        <v>1274</v>
      </c>
      <c r="F1325" s="29" t="s">
        <v>1486</v>
      </c>
      <c r="G1325" s="29" t="s">
        <v>1671</v>
      </c>
      <c r="H1325" s="28"/>
      <c r="I1325" s="93">
        <v>0</v>
      </c>
      <c r="J1325" s="92" t="s">
        <v>1410</v>
      </c>
      <c r="K1325" s="17" t="str">
        <f t="array" ref="K1325">CONCATENATE("(",A1325,",",VLOOKUP(B1325,Núcleo!B$2:E$11,4,TRUE),",",VLOOKUP(C1325,'Tipo de Processo'!B$2:D$55,3,TRUE),",",VLOOKUP(D1325,'Termo Geral'!B$2:D$173,3,TRUE),",",VLOOKUP(E1325,'Termo Específico'!B$2:D$301,3,TRUE),",",MATCH(TRUE,Documento!B$2:B$998=F1325,0),",",IF(G1325="Complementar",0,1),",",IF(H1325="","NULL",CONCATENATE("'",H1325,"'")),",",I1325,",",IF(J1325="baixa","'BAIXA'",IF(J1325="média","'MEDIA'",IF(J1325="alta","'ALTA'","NULL"))),"),")</f>
        <v>(1324,3,33,47,128,410,1,NULL,0,'ALTA'),</v>
      </c>
    </row>
    <row r="1326" spans="1:11" ht="30.75" customHeight="1">
      <c r="A1326" s="27">
        <v>1325</v>
      </c>
      <c r="B1326" s="36" t="s">
        <v>1004</v>
      </c>
      <c r="C1326" s="29" t="s">
        <v>11</v>
      </c>
      <c r="D1326" s="28" t="s">
        <v>71</v>
      </c>
      <c r="E1326" s="28" t="s">
        <v>1274</v>
      </c>
      <c r="F1326" s="29" t="s">
        <v>1590</v>
      </c>
      <c r="G1326" s="29" t="s">
        <v>1671</v>
      </c>
      <c r="H1326" s="28"/>
      <c r="I1326" s="93">
        <v>0</v>
      </c>
      <c r="J1326" s="92" t="s">
        <v>1410</v>
      </c>
      <c r="K1326" s="17" t="str">
        <f t="array" ref="K1326">CONCATENATE("(",A1326,",",VLOOKUP(B1326,Núcleo!B$2:E$11,4,TRUE),",",VLOOKUP(C1326,'Tipo de Processo'!B$2:D$55,3,TRUE),",",VLOOKUP(D1326,'Termo Geral'!B$2:D$173,3,TRUE),",",VLOOKUP(E1326,'Termo Específico'!B$2:D$301,3,TRUE),",",MATCH(TRUE,Documento!B$2:B$998=F1326,0),",",IF(G1326="Complementar",0,1),",",IF(H1326="","NULL",CONCATENATE("'",H1326,"'")),",",I1326,",",IF(J1326="baixa","'BAIXA'",IF(J1326="média","'MEDIA'",IF(J1326="alta","'ALTA'","NULL"))),"),")</f>
        <v>(1325,3,33,47,128,966,1,NULL,0,'ALTA'),</v>
      </c>
    </row>
    <row r="1327" spans="1:11" ht="30.75" customHeight="1">
      <c r="A1327" s="27">
        <v>1326</v>
      </c>
      <c r="B1327" s="36" t="s">
        <v>1004</v>
      </c>
      <c r="C1327" s="29" t="s">
        <v>11</v>
      </c>
      <c r="D1327" s="28" t="s">
        <v>71</v>
      </c>
      <c r="E1327" s="28" t="s">
        <v>1274</v>
      </c>
      <c r="F1327" s="29" t="s">
        <v>1431</v>
      </c>
      <c r="G1327" s="29" t="s">
        <v>1671</v>
      </c>
      <c r="H1327" s="28"/>
      <c r="I1327" s="93">
        <v>0</v>
      </c>
      <c r="J1327" s="92" t="s">
        <v>1410</v>
      </c>
      <c r="K1327" s="17" t="str">
        <f t="array" ref="K1327">CONCATENATE("(",A1327,",",VLOOKUP(B1327,Núcleo!B$2:E$11,4,TRUE),",",VLOOKUP(C1327,'Tipo de Processo'!B$2:D$55,3,TRUE),",",VLOOKUP(D1327,'Termo Geral'!B$2:D$173,3,TRUE),",",VLOOKUP(E1327,'Termo Específico'!B$2:D$301,3,TRUE),",",MATCH(TRUE,Documento!B$2:B$998=F1327,0),",",IF(G1327="Complementar",0,1),",",IF(H1327="","NULL",CONCATENATE("'",H1327,"'")),",",I1327,",",IF(J1327="baixa","'BAIXA'",IF(J1327="média","'MEDIA'",IF(J1327="alta","'ALTA'","NULL"))),"),")</f>
        <v>(1326,3,33,47,128,83,1,NULL,0,'ALTA'),</v>
      </c>
    </row>
    <row r="1328" spans="1:11" ht="30.75" customHeight="1">
      <c r="A1328" s="27">
        <v>1327</v>
      </c>
      <c r="B1328" s="36" t="s">
        <v>1004</v>
      </c>
      <c r="C1328" s="29" t="s">
        <v>11</v>
      </c>
      <c r="D1328" s="28" t="s">
        <v>71</v>
      </c>
      <c r="E1328" s="28" t="s">
        <v>1274</v>
      </c>
      <c r="F1328" s="29" t="s">
        <v>1472</v>
      </c>
      <c r="G1328" s="29" t="s">
        <v>1671</v>
      </c>
      <c r="H1328" s="28"/>
      <c r="I1328" s="93">
        <v>0</v>
      </c>
      <c r="J1328" s="92" t="s">
        <v>1410</v>
      </c>
      <c r="K1328" s="17" t="str">
        <f t="array" ref="K1328">CONCATENATE("(",A1328,",",VLOOKUP(B1328,Núcleo!B$2:E$11,4,TRUE),",",VLOOKUP(C1328,'Tipo de Processo'!B$2:D$55,3,TRUE),",",VLOOKUP(D1328,'Termo Geral'!B$2:D$173,3,TRUE),",",VLOOKUP(E1328,'Termo Específico'!B$2:D$301,3,TRUE),",",MATCH(TRUE,Documento!B$2:B$998=F1328,0),",",IF(G1328="Complementar",0,1),",",IF(H1328="","NULL",CONCATENATE("'",H1328,"'")),",",I1328,",",IF(J1328="baixa","'BAIXA'",IF(J1328="média","'MEDIA'",IF(J1328="alta","'ALTA'","NULL"))),"),")</f>
        <v>(1327,3,33,47,128,296,1,NULL,0,'ALTA'),</v>
      </c>
    </row>
    <row r="1329" spans="1:11" ht="30.75" customHeight="1">
      <c r="A1329" s="27">
        <v>1328</v>
      </c>
      <c r="B1329" s="36" t="s">
        <v>1004</v>
      </c>
      <c r="C1329" s="29" t="s">
        <v>11</v>
      </c>
      <c r="D1329" s="28" t="s">
        <v>71</v>
      </c>
      <c r="E1329" s="29" t="s">
        <v>1274</v>
      </c>
      <c r="F1329" s="29" t="s">
        <v>1552</v>
      </c>
      <c r="G1329" s="29" t="s">
        <v>1671</v>
      </c>
      <c r="H1329" s="28"/>
      <c r="I1329" s="93">
        <v>0</v>
      </c>
      <c r="J1329" s="92" t="s">
        <v>1410</v>
      </c>
      <c r="K1329" s="17" t="str">
        <f t="array" ref="K1329">CONCATENATE("(",A1329,",",VLOOKUP(B1329,Núcleo!B$2:E$11,4,TRUE),",",VLOOKUP(C1329,'Tipo de Processo'!B$2:D$55,3,TRUE),",",VLOOKUP(D1329,'Termo Geral'!B$2:D$173,3,TRUE),",",VLOOKUP(E1329,'Termo Específico'!B$2:D$301,3,TRUE),",",MATCH(TRUE,Documento!B$2:B$998=F1329,0),",",IF(G1329="Complementar",0,1),",",IF(H1329="","NULL",CONCATENATE("'",H1329,"'")),",",I1329,",",IF(J1329="baixa","'BAIXA'",IF(J1329="média","'MEDIA'",IF(J1329="alta","'ALTA'","NULL"))),"),")</f>
        <v>(1328,3,33,47,128,759,1,NULL,0,'ALTA'),</v>
      </c>
    </row>
    <row r="1330" spans="1:11" ht="30.75" customHeight="1">
      <c r="A1330" s="27">
        <v>1329</v>
      </c>
      <c r="B1330" s="36" t="s">
        <v>1004</v>
      </c>
      <c r="C1330" s="29" t="s">
        <v>11</v>
      </c>
      <c r="D1330" s="28" t="s">
        <v>71</v>
      </c>
      <c r="E1330" s="29" t="s">
        <v>1274</v>
      </c>
      <c r="F1330" s="29" t="s">
        <v>1529</v>
      </c>
      <c r="G1330" s="29" t="s">
        <v>1671</v>
      </c>
      <c r="H1330" s="28"/>
      <c r="I1330" s="93">
        <v>0</v>
      </c>
      <c r="J1330" s="92" t="s">
        <v>1410</v>
      </c>
      <c r="K1330" s="17" t="str">
        <f t="array" ref="K1330">CONCATENATE("(",A1330,",",VLOOKUP(B1330,Núcleo!B$2:E$11,4,TRUE),",",VLOOKUP(C1330,'Tipo de Processo'!B$2:D$55,3,TRUE),",",VLOOKUP(D1330,'Termo Geral'!B$2:D$173,3,TRUE),",",VLOOKUP(E1330,'Termo Específico'!B$2:D$301,3,TRUE),",",MATCH(TRUE,Documento!B$2:B$998=F1330,0),",",IF(G1330="Complementar",0,1),",",IF(H1330="","NULL",CONCATENATE("'",H1330,"'")),",",I1330,",",IF(J1330="baixa","'BAIXA'",IF(J1330="média","'MEDIA'",IF(J1330="alta","'ALTA'","NULL"))),"),")</f>
        <v>(1329,3,33,47,128,665,1,NULL,0,'ALTA'),</v>
      </c>
    </row>
    <row r="1331" spans="1:11" ht="30.75" customHeight="1">
      <c r="A1331" s="27">
        <v>1330</v>
      </c>
      <c r="B1331" s="36" t="s">
        <v>1004</v>
      </c>
      <c r="C1331" s="29" t="s">
        <v>11</v>
      </c>
      <c r="D1331" s="28" t="s">
        <v>71</v>
      </c>
      <c r="E1331" s="29" t="s">
        <v>1271</v>
      </c>
      <c r="F1331" s="29" t="s">
        <v>1548</v>
      </c>
      <c r="G1331" s="29" t="s">
        <v>1671</v>
      </c>
      <c r="H1331" s="28"/>
      <c r="I1331" s="93">
        <v>0</v>
      </c>
      <c r="J1331" s="92" t="s">
        <v>1410</v>
      </c>
      <c r="K1331" s="17" t="str">
        <f t="array" ref="K1331">CONCATENATE("(",A1331,",",VLOOKUP(B1331,Núcleo!B$2:E$11,4,TRUE),",",VLOOKUP(C1331,'Tipo de Processo'!B$2:D$55,3,TRUE),",",VLOOKUP(D1331,'Termo Geral'!B$2:D$173,3,TRUE),",",VLOOKUP(E1331,'Termo Específico'!B$2:D$301,3,TRUE),",",MATCH(TRUE,Documento!B$2:B$998=F1331,0),",",IF(G1331="Complementar",0,1),",",IF(H1331="","NULL",CONCATENATE("'",H1331,"'")),",",I1331,",",IF(J1331="baixa","'BAIXA'",IF(J1331="média","'MEDIA'",IF(J1331="alta","'ALTA'","NULL"))),"),")</f>
        <v>(1330,3,33,47,207,733,1,NULL,0,'ALTA'),</v>
      </c>
    </row>
    <row r="1332" spans="1:11" ht="30.75" customHeight="1">
      <c r="A1332" s="27">
        <v>1331</v>
      </c>
      <c r="B1332" s="36" t="s">
        <v>1004</v>
      </c>
      <c r="C1332" s="29" t="s">
        <v>11</v>
      </c>
      <c r="D1332" s="28" t="s">
        <v>71</v>
      </c>
      <c r="E1332" s="29" t="s">
        <v>1271</v>
      </c>
      <c r="F1332" s="29" t="s">
        <v>638</v>
      </c>
      <c r="G1332" s="29" t="s">
        <v>1671</v>
      </c>
      <c r="H1332" s="28"/>
      <c r="I1332" s="93">
        <v>0</v>
      </c>
      <c r="J1332" s="92" t="s">
        <v>1410</v>
      </c>
      <c r="K1332" s="17" t="str">
        <f t="array" ref="K1332">CONCATENATE("(",A1332,",",VLOOKUP(B1332,Núcleo!B$2:E$11,4,TRUE),",",VLOOKUP(C1332,'Tipo de Processo'!B$2:D$55,3,TRUE),",",VLOOKUP(D1332,'Termo Geral'!B$2:D$173,3,TRUE),",",VLOOKUP(E1332,'Termo Específico'!B$2:D$301,3,TRUE),",",MATCH(TRUE,Documento!B$2:B$998=F1332,0),",",IF(G1332="Complementar",0,1),",",IF(H1332="","NULL",CONCATENATE("'",H1332,"'")),",",I1332,",",IF(J1332="baixa","'BAIXA'",IF(J1332="média","'MEDIA'",IF(J1332="alta","'ALTA'","NULL"))),"),")</f>
        <v>(1331,3,33,47,207,27,1,NULL,0,'ALTA'),</v>
      </c>
    </row>
    <row r="1333" spans="1:11" ht="30.75" customHeight="1">
      <c r="A1333" s="27">
        <v>1332</v>
      </c>
      <c r="B1333" s="36" t="s">
        <v>1004</v>
      </c>
      <c r="C1333" s="29" t="s">
        <v>11</v>
      </c>
      <c r="D1333" s="28" t="s">
        <v>71</v>
      </c>
      <c r="E1333" s="29" t="s">
        <v>1271</v>
      </c>
      <c r="F1333" s="29" t="s">
        <v>639</v>
      </c>
      <c r="G1333" s="29" t="s">
        <v>1671</v>
      </c>
      <c r="H1333" s="28"/>
      <c r="I1333" s="93">
        <v>0</v>
      </c>
      <c r="J1333" s="92" t="s">
        <v>1410</v>
      </c>
      <c r="K1333" s="17" t="str">
        <f t="array" ref="K1333">CONCATENATE("(",A1333,",",VLOOKUP(B1333,Núcleo!B$2:E$11,4,TRUE),",",VLOOKUP(C1333,'Tipo de Processo'!B$2:D$55,3,TRUE),",",VLOOKUP(D1333,'Termo Geral'!B$2:D$173,3,TRUE),",",VLOOKUP(E1333,'Termo Específico'!B$2:D$301,3,TRUE),",",MATCH(TRUE,Documento!B$2:B$998=F1333,0),",",IF(G1333="Complementar",0,1),",",IF(H1333="","NULL",CONCATENATE("'",H1333,"'")),",",I1333,",",IF(J1333="baixa","'BAIXA'",IF(J1333="média","'MEDIA'",IF(J1333="alta","'ALTA'","NULL"))),"),")</f>
        <v>(1332,3,33,47,207,936,1,NULL,0,'ALTA'),</v>
      </c>
    </row>
    <row r="1334" spans="1:11" ht="30.75" customHeight="1">
      <c r="A1334" s="27">
        <v>1333</v>
      </c>
      <c r="B1334" s="36" t="s">
        <v>1004</v>
      </c>
      <c r="C1334" s="29" t="s">
        <v>11</v>
      </c>
      <c r="D1334" s="28" t="s">
        <v>71</v>
      </c>
      <c r="E1334" s="29" t="s">
        <v>1271</v>
      </c>
      <c r="F1334" s="29" t="s">
        <v>640</v>
      </c>
      <c r="G1334" s="29" t="s">
        <v>1671</v>
      </c>
      <c r="H1334" s="28"/>
      <c r="I1334" s="93">
        <v>0</v>
      </c>
      <c r="J1334" s="92" t="s">
        <v>1410</v>
      </c>
      <c r="K1334" s="17" t="str">
        <f t="array" ref="K1334">CONCATENATE("(",A1334,",",VLOOKUP(B1334,Núcleo!B$2:E$11,4,TRUE),",",VLOOKUP(C1334,'Tipo de Processo'!B$2:D$55,3,TRUE),",",VLOOKUP(D1334,'Termo Geral'!B$2:D$173,3,TRUE),",",VLOOKUP(E1334,'Termo Específico'!B$2:D$301,3,TRUE),",",MATCH(TRUE,Documento!B$2:B$998=F1334,0),",",IF(G1334="Complementar",0,1),",",IF(H1334="","NULL",CONCATENATE("'",H1334,"'")),",",I1334,",",IF(J1334="baixa","'BAIXA'",IF(J1334="média","'MEDIA'",IF(J1334="alta","'ALTA'","NULL"))),"),")</f>
        <v>(1333,3,33,47,207,555,1,NULL,0,'ALTA'),</v>
      </c>
    </row>
    <row r="1335" spans="1:11" ht="30.75" customHeight="1">
      <c r="A1335" s="27">
        <v>1334</v>
      </c>
      <c r="B1335" s="36" t="s">
        <v>1004</v>
      </c>
      <c r="C1335" s="29" t="s">
        <v>11</v>
      </c>
      <c r="D1335" s="28" t="s">
        <v>71</v>
      </c>
      <c r="E1335" s="29" t="s">
        <v>1271</v>
      </c>
      <c r="F1335" s="29" t="s">
        <v>641</v>
      </c>
      <c r="G1335" s="29" t="s">
        <v>1671</v>
      </c>
      <c r="H1335" s="28"/>
      <c r="I1335" s="93">
        <v>0</v>
      </c>
      <c r="J1335" s="92" t="s">
        <v>1410</v>
      </c>
      <c r="K1335" s="17" t="str">
        <f t="array" ref="K1335">CONCATENATE("(",A1335,",",VLOOKUP(B1335,Núcleo!B$2:E$11,4,TRUE),",",VLOOKUP(C1335,'Tipo de Processo'!B$2:D$55,3,TRUE),",",VLOOKUP(D1335,'Termo Geral'!B$2:D$173,3,TRUE),",",VLOOKUP(E1335,'Termo Específico'!B$2:D$301,3,TRUE),",",MATCH(TRUE,Documento!B$2:B$998=F1335,0),",",IF(G1335="Complementar",0,1),",",IF(H1335="","NULL",CONCATENATE("'",H1335,"'")),",",I1335,",",IF(J1335="baixa","'BAIXA'",IF(J1335="média","'MEDIA'",IF(J1335="alta","'ALTA'","NULL"))),"),")</f>
        <v>(1334,3,33,47,207,729,1,NULL,0,'ALTA'),</v>
      </c>
    </row>
    <row r="1336" spans="1:11" ht="30.75" customHeight="1">
      <c r="A1336" s="27">
        <v>1335</v>
      </c>
      <c r="B1336" s="36" t="s">
        <v>1004</v>
      </c>
      <c r="C1336" s="29" t="s">
        <v>11</v>
      </c>
      <c r="D1336" s="28" t="s">
        <v>71</v>
      </c>
      <c r="E1336" s="29" t="s">
        <v>1271</v>
      </c>
      <c r="F1336" s="29" t="s">
        <v>642</v>
      </c>
      <c r="G1336" s="29" t="s">
        <v>1671</v>
      </c>
      <c r="H1336" s="28"/>
      <c r="I1336" s="93">
        <v>0</v>
      </c>
      <c r="J1336" s="92" t="s">
        <v>1410</v>
      </c>
      <c r="K1336" s="17" t="str">
        <f t="array" ref="K1336">CONCATENATE("(",A1336,",",VLOOKUP(B1336,Núcleo!B$2:E$11,4,TRUE),",",VLOOKUP(C1336,'Tipo de Processo'!B$2:D$55,3,TRUE),",",VLOOKUP(D1336,'Termo Geral'!B$2:D$173,3,TRUE),",",VLOOKUP(E1336,'Termo Específico'!B$2:D$301,3,TRUE),",",MATCH(TRUE,Documento!B$2:B$998=F1336,0),",",IF(G1336="Complementar",0,1),",",IF(H1336="","NULL",CONCATENATE("'",H1336,"'")),",",I1336,",",IF(J1336="baixa","'BAIXA'",IF(J1336="média","'MEDIA'",IF(J1336="alta","'ALTA'","NULL"))),"),")</f>
        <v>(1335,3,33,47,207,33,1,NULL,0,'ALTA'),</v>
      </c>
    </row>
    <row r="1337" spans="1:11" ht="30.75" customHeight="1">
      <c r="A1337" s="27">
        <v>1336</v>
      </c>
      <c r="B1337" s="36" t="s">
        <v>1004</v>
      </c>
      <c r="C1337" s="29" t="s">
        <v>11</v>
      </c>
      <c r="D1337" s="28" t="s">
        <v>78</v>
      </c>
      <c r="E1337" s="29" t="s">
        <v>295</v>
      </c>
      <c r="F1337" s="29" t="s">
        <v>644</v>
      </c>
      <c r="G1337" s="29" t="s">
        <v>1671</v>
      </c>
      <c r="H1337" s="28"/>
      <c r="I1337" s="93">
        <v>0</v>
      </c>
      <c r="J1337" s="92" t="s">
        <v>1410</v>
      </c>
      <c r="K1337" s="17" t="str">
        <f t="array" ref="K1337">CONCATENATE("(",A1337,",",VLOOKUP(B1337,Núcleo!B$2:E$11,4,TRUE),",",VLOOKUP(C1337,'Tipo de Processo'!B$2:D$55,3,TRUE),",",VLOOKUP(D1337,'Termo Geral'!B$2:D$173,3,TRUE),",",VLOOKUP(E1337,'Termo Específico'!B$2:D$301,3,TRUE),",",MATCH(TRUE,Documento!B$2:B$998=F1337,0),",",IF(G1337="Complementar",0,1),",",IF(H1337="","NULL",CONCATENATE("'",H1337,"'")),",",I1337,",",IF(J1337="baixa","'BAIXA'",IF(J1337="média","'MEDIA'",IF(J1337="alta","'ALTA'","NULL"))),"),")</f>
        <v>(1336,3,33,126,55,834,1,NULL,0,'ALTA'),</v>
      </c>
    </row>
    <row r="1338" spans="1:11" ht="30.75" customHeight="1">
      <c r="A1338" s="27">
        <v>1337</v>
      </c>
      <c r="B1338" s="36" t="s">
        <v>1004</v>
      </c>
      <c r="C1338" s="29" t="s">
        <v>11</v>
      </c>
      <c r="D1338" s="28" t="s">
        <v>78</v>
      </c>
      <c r="E1338" s="29" t="s">
        <v>295</v>
      </c>
      <c r="F1338" s="29" t="s">
        <v>637</v>
      </c>
      <c r="G1338" s="29" t="s">
        <v>1671</v>
      </c>
      <c r="H1338" s="28"/>
      <c r="I1338" s="93">
        <v>0</v>
      </c>
      <c r="J1338" s="92" t="s">
        <v>1410</v>
      </c>
      <c r="K1338" s="17" t="str">
        <f t="array" ref="K1338">CONCATENATE("(",A1338,",",VLOOKUP(B1338,Núcleo!B$2:E$11,4,TRUE),",",VLOOKUP(C1338,'Tipo de Processo'!B$2:D$55,3,TRUE),",",VLOOKUP(D1338,'Termo Geral'!B$2:D$173,3,TRUE),",",VLOOKUP(E1338,'Termo Específico'!B$2:D$301,3,TRUE),",",MATCH(TRUE,Documento!B$2:B$998=F1338,0),",",IF(G1338="Complementar",0,1),",",IF(H1338="","NULL",CONCATENATE("'",H1338,"'")),",",I1338,",",IF(J1338="baixa","'BAIXA'",IF(J1338="média","'MEDIA'",IF(J1338="alta","'ALTA'","NULL"))),"),")</f>
        <v>(1337,3,33,126,55,673,1,NULL,0,'ALTA'),</v>
      </c>
    </row>
    <row r="1339" spans="1:11" ht="30.75" customHeight="1">
      <c r="A1339" s="27">
        <v>1338</v>
      </c>
      <c r="B1339" s="36" t="s">
        <v>1004</v>
      </c>
      <c r="C1339" s="29" t="s">
        <v>11</v>
      </c>
      <c r="D1339" s="28" t="s">
        <v>78</v>
      </c>
      <c r="E1339" s="28" t="s">
        <v>295</v>
      </c>
      <c r="F1339" s="29" t="s">
        <v>645</v>
      </c>
      <c r="G1339" s="29" t="s">
        <v>1671</v>
      </c>
      <c r="H1339" s="28"/>
      <c r="I1339" s="93">
        <v>0</v>
      </c>
      <c r="J1339" s="92" t="s">
        <v>1410</v>
      </c>
      <c r="K1339" s="17" t="str">
        <f t="array" ref="K1339">CONCATENATE("(",A1339,",",VLOOKUP(B1339,Núcleo!B$2:E$11,4,TRUE),",",VLOOKUP(C1339,'Tipo de Processo'!B$2:D$55,3,TRUE),",",VLOOKUP(D1339,'Termo Geral'!B$2:D$173,3,TRUE),",",VLOOKUP(E1339,'Termo Específico'!B$2:D$301,3,TRUE),",",MATCH(TRUE,Documento!B$2:B$998=F1339,0),",",IF(G1339="Complementar",0,1),",",IF(H1339="","NULL",CONCATENATE("'",H1339,"'")),",",I1339,",",IF(J1339="baixa","'BAIXA'",IF(J1339="média","'MEDIA'",IF(J1339="alta","'ALTA'","NULL"))),"),")</f>
        <v>(1338,3,33,126,55,80,1,NULL,0,'ALTA'),</v>
      </c>
    </row>
    <row r="1340" spans="1:11" ht="30.75" customHeight="1">
      <c r="A1340" s="27">
        <v>1339</v>
      </c>
      <c r="B1340" s="36" t="s">
        <v>1004</v>
      </c>
      <c r="C1340" s="29" t="s">
        <v>11</v>
      </c>
      <c r="D1340" s="28" t="s">
        <v>78</v>
      </c>
      <c r="E1340" s="28" t="s">
        <v>295</v>
      </c>
      <c r="F1340" s="29" t="s">
        <v>669</v>
      </c>
      <c r="G1340" s="29" t="s">
        <v>1671</v>
      </c>
      <c r="H1340" s="28"/>
      <c r="I1340" s="93">
        <v>0</v>
      </c>
      <c r="J1340" s="92" t="s">
        <v>1410</v>
      </c>
      <c r="K1340" s="17" t="str">
        <f t="array" ref="K1340">CONCATENATE("(",A1340,",",VLOOKUP(B1340,Núcleo!B$2:E$11,4,TRUE),",",VLOOKUP(C1340,'Tipo de Processo'!B$2:D$55,3,TRUE),",",VLOOKUP(D1340,'Termo Geral'!B$2:D$173,3,TRUE),",",VLOOKUP(E1340,'Termo Específico'!B$2:D$301,3,TRUE),",",MATCH(TRUE,Documento!B$2:B$998=F1340,0),",",IF(G1340="Complementar",0,1),",",IF(H1340="","NULL",CONCATENATE("'",H1340,"'")),",",I1340,",",IF(J1340="baixa","'BAIXA'",IF(J1340="média","'MEDIA'",IF(J1340="alta","'ALTA'","NULL"))),"),")</f>
        <v>(1339,3,33,126,55,28,1,NULL,0,'ALTA'),</v>
      </c>
    </row>
    <row r="1341" spans="1:11" ht="30.75" customHeight="1">
      <c r="A1341" s="27">
        <v>1340</v>
      </c>
      <c r="B1341" s="36" t="s">
        <v>1004</v>
      </c>
      <c r="C1341" s="29" t="s">
        <v>11</v>
      </c>
      <c r="D1341" s="28" t="s">
        <v>80</v>
      </c>
      <c r="E1341" s="28" t="s">
        <v>252</v>
      </c>
      <c r="F1341" s="29" t="s">
        <v>670</v>
      </c>
      <c r="G1341" s="29" t="s">
        <v>1671</v>
      </c>
      <c r="H1341" s="28"/>
      <c r="I1341" s="93">
        <v>0</v>
      </c>
      <c r="J1341" s="92" t="s">
        <v>1410</v>
      </c>
      <c r="K1341" s="17" t="str">
        <f t="array" ref="K1341">CONCATENATE("(",A1341,",",VLOOKUP(B1341,Núcleo!B$2:E$11,4,TRUE),",",VLOOKUP(C1341,'Tipo de Processo'!B$2:D$55,3,TRUE),",",VLOOKUP(D1341,'Termo Geral'!B$2:D$173,3,TRUE),",",VLOOKUP(E1341,'Termo Específico'!B$2:D$301,3,TRUE),",",MATCH(TRUE,Documento!B$2:B$998=F1341,0),",",IF(G1341="Complementar",0,1),",",IF(H1341="","NULL",CONCATENATE("'",H1341,"'")),",",I1341,",",IF(J1341="baixa","'BAIXA'",IF(J1341="média","'MEDIA'",IF(J1341="alta","'ALTA'","NULL"))),"),")</f>
        <v>(1340,3,33,135,230,937,1,NULL,0,'ALTA'),</v>
      </c>
    </row>
    <row r="1342" spans="1:11" ht="30.75" customHeight="1">
      <c r="A1342" s="27">
        <v>1341</v>
      </c>
      <c r="B1342" s="36" t="s">
        <v>1004</v>
      </c>
      <c r="C1342" s="29" t="s">
        <v>11</v>
      </c>
      <c r="D1342" s="28" t="s">
        <v>80</v>
      </c>
      <c r="E1342" s="28" t="s">
        <v>252</v>
      </c>
      <c r="F1342" s="29" t="s">
        <v>671</v>
      </c>
      <c r="G1342" s="29" t="s">
        <v>1671</v>
      </c>
      <c r="H1342" s="28"/>
      <c r="I1342" s="93">
        <v>0</v>
      </c>
      <c r="J1342" s="92" t="s">
        <v>1410</v>
      </c>
      <c r="K1342" s="17" t="str">
        <f t="array" ref="K1342">CONCATENATE("(",A1342,",",VLOOKUP(B1342,Núcleo!B$2:E$11,4,TRUE),",",VLOOKUP(C1342,'Tipo de Processo'!B$2:D$55,3,TRUE),",",VLOOKUP(D1342,'Termo Geral'!B$2:D$173,3,TRUE),",",VLOOKUP(E1342,'Termo Específico'!B$2:D$301,3,TRUE),",",MATCH(TRUE,Documento!B$2:B$998=F1342,0),",",IF(G1342="Complementar",0,1),",",IF(H1342="","NULL",CONCATENATE("'",H1342,"'")),",",I1342,",",IF(J1342="baixa","'BAIXA'",IF(J1342="média","'MEDIA'",IF(J1342="alta","'ALTA'","NULL"))),"),")</f>
        <v>(1341,3,33,135,230,553,1,NULL,0,'ALTA'),</v>
      </c>
    </row>
    <row r="1343" spans="1:11" ht="30.75" customHeight="1">
      <c r="A1343" s="27">
        <v>1342</v>
      </c>
      <c r="B1343" s="36" t="s">
        <v>1004</v>
      </c>
      <c r="C1343" s="29" t="s">
        <v>11</v>
      </c>
      <c r="D1343" s="28" t="s">
        <v>80</v>
      </c>
      <c r="E1343" s="28" t="s">
        <v>252</v>
      </c>
      <c r="F1343" s="29" t="s">
        <v>648</v>
      </c>
      <c r="G1343" s="29" t="s">
        <v>1671</v>
      </c>
      <c r="H1343" s="28"/>
      <c r="I1343" s="93">
        <v>0</v>
      </c>
      <c r="J1343" s="92" t="s">
        <v>1410</v>
      </c>
      <c r="K1343" s="17" t="str">
        <f t="array" ref="K1343">CONCATENATE("(",A1343,",",VLOOKUP(B1343,Núcleo!B$2:E$11,4,TRUE),",",VLOOKUP(C1343,'Tipo de Processo'!B$2:D$55,3,TRUE),",",VLOOKUP(D1343,'Termo Geral'!B$2:D$173,3,TRUE),",",VLOOKUP(E1343,'Termo Específico'!B$2:D$301,3,TRUE),",",MATCH(TRUE,Documento!B$2:B$998=F1343,0),",",IF(G1343="Complementar",0,1),",",IF(H1343="","NULL",CONCATENATE("'",H1343,"'")),",",I1343,",",IF(J1343="baixa","'BAIXA'",IF(J1343="média","'MEDIA'",IF(J1343="alta","'ALTA'","NULL"))),"),")</f>
        <v>(1342,3,33,135,230,730,1,NULL,0,'ALTA'),</v>
      </c>
    </row>
    <row r="1344" spans="1:11" ht="30.75" customHeight="1">
      <c r="A1344" s="27">
        <v>1343</v>
      </c>
      <c r="B1344" s="36" t="s">
        <v>1004</v>
      </c>
      <c r="C1344" s="29" t="s">
        <v>11</v>
      </c>
      <c r="D1344" s="28" t="s">
        <v>80</v>
      </c>
      <c r="E1344" s="28" t="s">
        <v>252</v>
      </c>
      <c r="F1344" s="29" t="s">
        <v>642</v>
      </c>
      <c r="G1344" s="29" t="s">
        <v>1671</v>
      </c>
      <c r="H1344" s="28"/>
      <c r="I1344" s="93">
        <v>0</v>
      </c>
      <c r="J1344" s="92" t="s">
        <v>1410</v>
      </c>
      <c r="K1344" s="17" t="str">
        <f t="array" ref="K1344">CONCATENATE("(",A1344,",",VLOOKUP(B1344,Núcleo!B$2:E$11,4,TRUE),",",VLOOKUP(C1344,'Tipo de Processo'!B$2:D$55,3,TRUE),",",VLOOKUP(D1344,'Termo Geral'!B$2:D$173,3,TRUE),",",VLOOKUP(E1344,'Termo Específico'!B$2:D$301,3,TRUE),",",MATCH(TRUE,Documento!B$2:B$998=F1344,0),",",IF(G1344="Complementar",0,1),",",IF(H1344="","NULL",CONCATENATE("'",H1344,"'")),",",I1344,",",IF(J1344="baixa","'BAIXA'",IF(J1344="média","'MEDIA'",IF(J1344="alta","'ALTA'","NULL"))),"),")</f>
        <v>(1343,3,33,135,230,33,1,NULL,0,'ALTA'),</v>
      </c>
    </row>
    <row r="1345" spans="1:11" ht="30.75" customHeight="1">
      <c r="A1345" s="27">
        <v>1344</v>
      </c>
      <c r="B1345" s="36" t="s">
        <v>1004</v>
      </c>
      <c r="C1345" s="29" t="s">
        <v>11</v>
      </c>
      <c r="D1345" s="28" t="s">
        <v>80</v>
      </c>
      <c r="E1345" s="28" t="s">
        <v>252</v>
      </c>
      <c r="F1345" s="29" t="s">
        <v>672</v>
      </c>
      <c r="G1345" s="29" t="s">
        <v>1671</v>
      </c>
      <c r="H1345" s="28"/>
      <c r="I1345" s="93">
        <v>0</v>
      </c>
      <c r="J1345" s="92" t="s">
        <v>1410</v>
      </c>
      <c r="K1345" s="17" t="str">
        <f t="array" ref="K1345">CONCATENATE("(",A1345,",",VLOOKUP(B1345,Núcleo!B$2:E$11,4,TRUE),",",VLOOKUP(C1345,'Tipo de Processo'!B$2:D$55,3,TRUE),",",VLOOKUP(D1345,'Termo Geral'!B$2:D$173,3,TRUE),",",VLOOKUP(E1345,'Termo Específico'!B$2:D$301,3,TRUE),",",MATCH(TRUE,Documento!B$2:B$998=F1345,0),",",IF(G1345="Complementar",0,1),",",IF(H1345="","NULL",CONCATENATE("'",H1345,"'")),",",I1345,",",IF(J1345="baixa","'BAIXA'",IF(J1345="média","'MEDIA'",IF(J1345="alta","'ALTA'","NULL"))),"),")</f>
        <v>(1344,3,33,135,230,694,1,NULL,0,'ALTA'),</v>
      </c>
    </row>
    <row r="1346" spans="1:11" ht="30.75" customHeight="1">
      <c r="A1346" s="27">
        <v>1345</v>
      </c>
      <c r="B1346" s="36" t="s">
        <v>1004</v>
      </c>
      <c r="C1346" s="29" t="s">
        <v>11</v>
      </c>
      <c r="D1346" s="28" t="s">
        <v>80</v>
      </c>
      <c r="E1346" s="28" t="s">
        <v>252</v>
      </c>
      <c r="F1346" s="29" t="s">
        <v>649</v>
      </c>
      <c r="G1346" s="29" t="s">
        <v>1671</v>
      </c>
      <c r="H1346" s="28"/>
      <c r="I1346" s="93">
        <v>0</v>
      </c>
      <c r="J1346" s="92" t="s">
        <v>1410</v>
      </c>
      <c r="K1346" s="17" t="str">
        <f t="array" ref="K1346">CONCATENATE("(",A1346,",",VLOOKUP(B1346,Núcleo!B$2:E$11,4,TRUE),",",VLOOKUP(C1346,'Tipo de Processo'!B$2:D$55,3,TRUE),",",VLOOKUP(D1346,'Termo Geral'!B$2:D$173,3,TRUE),",",VLOOKUP(E1346,'Termo Específico'!B$2:D$301,3,TRUE),",",MATCH(TRUE,Documento!B$2:B$998=F1346,0),",",IF(G1346="Complementar",0,1),",",IF(H1346="","NULL",CONCATENATE("'",H1346,"'")),",",I1346,",",IF(J1346="baixa","'BAIXA'",IF(J1346="média","'MEDIA'",IF(J1346="alta","'ALTA'","NULL"))),"),")</f>
        <v>(1345,3,33,135,230,835,1,NULL,0,'ALTA'),</v>
      </c>
    </row>
    <row r="1347" spans="1:11" ht="30.75" customHeight="1">
      <c r="A1347" s="27">
        <v>1346</v>
      </c>
      <c r="B1347" s="36" t="s">
        <v>1004</v>
      </c>
      <c r="C1347" s="29" t="s">
        <v>11</v>
      </c>
      <c r="D1347" s="28" t="s">
        <v>80</v>
      </c>
      <c r="E1347" s="28" t="s">
        <v>252</v>
      </c>
      <c r="F1347" s="29" t="s">
        <v>637</v>
      </c>
      <c r="G1347" s="29" t="s">
        <v>1671</v>
      </c>
      <c r="H1347" s="28"/>
      <c r="I1347" s="93">
        <v>0</v>
      </c>
      <c r="J1347" s="92" t="s">
        <v>1410</v>
      </c>
      <c r="K1347" s="17" t="str">
        <f t="array" ref="K1347">CONCATENATE("(",A1347,",",VLOOKUP(B1347,Núcleo!B$2:E$11,4,TRUE),",",VLOOKUP(C1347,'Tipo de Processo'!B$2:D$55,3,TRUE),",",VLOOKUP(D1347,'Termo Geral'!B$2:D$173,3,TRUE),",",VLOOKUP(E1347,'Termo Específico'!B$2:D$301,3,TRUE),",",MATCH(TRUE,Documento!B$2:B$998=F1347,0),",",IF(G1347="Complementar",0,1),",",IF(H1347="","NULL",CONCATENATE("'",H1347,"'")),",",I1347,",",IF(J1347="baixa","'BAIXA'",IF(J1347="média","'MEDIA'",IF(J1347="alta","'ALTA'","NULL"))),"),")</f>
        <v>(1346,3,33,135,230,673,1,NULL,0,'ALTA'),</v>
      </c>
    </row>
    <row r="1348" spans="1:11" ht="30.75" customHeight="1">
      <c r="A1348" s="27">
        <v>1347</v>
      </c>
      <c r="B1348" s="36" t="s">
        <v>1004</v>
      </c>
      <c r="C1348" s="29" t="s">
        <v>11</v>
      </c>
      <c r="D1348" s="28" t="s">
        <v>80</v>
      </c>
      <c r="E1348" s="28" t="s">
        <v>252</v>
      </c>
      <c r="F1348" s="28" t="s">
        <v>645</v>
      </c>
      <c r="G1348" s="28" t="s">
        <v>1671</v>
      </c>
      <c r="H1348" s="28"/>
      <c r="I1348" s="93">
        <v>0</v>
      </c>
      <c r="J1348" s="93" t="s">
        <v>1410</v>
      </c>
      <c r="K1348" s="17" t="str">
        <f t="array" ref="K1348">CONCATENATE("(",A1348,",",VLOOKUP(B1348,Núcleo!B$2:E$11,4,TRUE),",",VLOOKUP(C1348,'Tipo de Processo'!B$2:D$55,3,TRUE),",",VLOOKUP(D1348,'Termo Geral'!B$2:D$173,3,TRUE),",",VLOOKUP(E1348,'Termo Específico'!B$2:D$301,3,TRUE),",",MATCH(TRUE,Documento!B$2:B$998=F1348,0),",",IF(G1348="Complementar",0,1),",",IF(H1348="","NULL",CONCATENATE("'",H1348,"'")),",",I1348,",",IF(J1348="baixa","'BAIXA'",IF(J1348="média","'MEDIA'",IF(J1348="alta","'ALTA'","NULL"))),"),")</f>
        <v>(1347,3,33,135,230,80,1,NULL,0,'ALTA'),</v>
      </c>
    </row>
    <row r="1349" spans="1:11" ht="30.75" customHeight="1">
      <c r="A1349" s="27">
        <v>1348</v>
      </c>
      <c r="B1349" s="36" t="s">
        <v>1004</v>
      </c>
      <c r="C1349" s="29" t="s">
        <v>11</v>
      </c>
      <c r="D1349" s="28" t="s">
        <v>80</v>
      </c>
      <c r="E1349" s="28" t="s">
        <v>252</v>
      </c>
      <c r="F1349" s="28" t="s">
        <v>650</v>
      </c>
      <c r="G1349" s="28" t="s">
        <v>1671</v>
      </c>
      <c r="H1349" s="28"/>
      <c r="I1349" s="93">
        <v>0</v>
      </c>
      <c r="J1349" s="93" t="s">
        <v>1410</v>
      </c>
      <c r="K1349" s="17" t="str">
        <f t="array" ref="K1349">CONCATENATE("(",A1349,",",VLOOKUP(B1349,Núcleo!B$2:E$11,4,TRUE),",",VLOOKUP(C1349,'Tipo de Processo'!B$2:D$55,3,TRUE),",",VLOOKUP(D1349,'Termo Geral'!B$2:D$173,3,TRUE),",",VLOOKUP(E1349,'Termo Específico'!B$2:D$301,3,TRUE),",",MATCH(TRUE,Documento!B$2:B$998=F1349,0),",",IF(G1349="Complementar",0,1),",",IF(H1349="","NULL",CONCATENATE("'",H1349,"'")),",",I1349,",",IF(J1349="baixa","'BAIXA'",IF(J1349="média","'MEDIA'",IF(J1349="alta","'ALTA'","NULL"))),"),")</f>
        <v>(1348,3,33,135,230,31,1,NULL,0,'ALTA'),</v>
      </c>
    </row>
    <row r="1350" spans="1:11" ht="30.75" customHeight="1">
      <c r="A1350" s="27">
        <v>1349</v>
      </c>
      <c r="B1350" s="36" t="s">
        <v>1004</v>
      </c>
      <c r="C1350" s="29" t="s">
        <v>11</v>
      </c>
      <c r="D1350" s="28" t="s">
        <v>80</v>
      </c>
      <c r="E1350" s="28" t="s">
        <v>252</v>
      </c>
      <c r="F1350" s="28" t="s">
        <v>651</v>
      </c>
      <c r="G1350" s="28" t="s">
        <v>1671</v>
      </c>
      <c r="H1350" s="28"/>
      <c r="I1350" s="93">
        <v>0</v>
      </c>
      <c r="J1350" s="93" t="s">
        <v>1410</v>
      </c>
      <c r="K1350" s="17" t="str">
        <f t="array" ref="K1350">CONCATENATE("(",A1350,",",VLOOKUP(B1350,Núcleo!B$2:E$11,4,TRUE),",",VLOOKUP(C1350,'Tipo de Processo'!B$2:D$55,3,TRUE),",",VLOOKUP(D1350,'Termo Geral'!B$2:D$173,3,TRUE),",",VLOOKUP(E1350,'Termo Específico'!B$2:D$301,3,TRUE),",",MATCH(TRUE,Documento!B$2:B$998=F1350,0),",",IF(G1350="Complementar",0,1),",",IF(H1350="","NULL",CONCATENATE("'",H1350,"'")),",",I1350,",",IF(J1350="baixa","'BAIXA'",IF(J1350="média","'MEDIA'",IF(J1350="alta","'ALTA'","NULL"))),"),")</f>
        <v>(1349,3,33,135,230,939,1,NULL,0,'ALTA'),</v>
      </c>
    </row>
    <row r="1351" spans="1:11" ht="30.75" customHeight="1">
      <c r="A1351" s="27">
        <v>1350</v>
      </c>
      <c r="B1351" s="36" t="s">
        <v>1004</v>
      </c>
      <c r="C1351" s="29" t="s">
        <v>11</v>
      </c>
      <c r="D1351" s="28" t="s">
        <v>80</v>
      </c>
      <c r="E1351" s="28" t="s">
        <v>252</v>
      </c>
      <c r="F1351" s="28" t="s">
        <v>640</v>
      </c>
      <c r="G1351" s="28" t="s">
        <v>1671</v>
      </c>
      <c r="H1351" s="28"/>
      <c r="I1351" s="93">
        <v>0</v>
      </c>
      <c r="J1351" s="93" t="s">
        <v>1410</v>
      </c>
      <c r="K1351" s="17" t="str">
        <f t="array" ref="K1351">CONCATENATE("(",A1351,",",VLOOKUP(B1351,Núcleo!B$2:E$11,4,TRUE),",",VLOOKUP(C1351,'Tipo de Processo'!B$2:D$55,3,TRUE),",",VLOOKUP(D1351,'Termo Geral'!B$2:D$173,3,TRUE),",",VLOOKUP(E1351,'Termo Específico'!B$2:D$301,3,TRUE),",",MATCH(TRUE,Documento!B$2:B$998=F1351,0),",",IF(G1351="Complementar",0,1),",",IF(H1351="","NULL",CONCATENATE("'",H1351,"'")),",",I1351,",",IF(J1351="baixa","'BAIXA'",IF(J1351="média","'MEDIA'",IF(J1351="alta","'ALTA'","NULL"))),"),")</f>
        <v>(1350,3,33,135,230,555,1,NULL,0,'ALTA'),</v>
      </c>
    </row>
    <row r="1352" spans="1:11" ht="30.75" customHeight="1">
      <c r="A1352" s="27">
        <v>1351</v>
      </c>
      <c r="B1352" s="36" t="s">
        <v>1004</v>
      </c>
      <c r="C1352" s="29" t="s">
        <v>11</v>
      </c>
      <c r="D1352" s="28" t="s">
        <v>80</v>
      </c>
      <c r="E1352" s="28" t="s">
        <v>252</v>
      </c>
      <c r="F1352" s="28" t="s">
        <v>652</v>
      </c>
      <c r="G1352" s="28" t="s">
        <v>1671</v>
      </c>
      <c r="H1352" s="28"/>
      <c r="I1352" s="93">
        <v>0</v>
      </c>
      <c r="J1352" s="93" t="s">
        <v>1410</v>
      </c>
      <c r="K1352" s="17" t="str">
        <f t="array" ref="K1352">CONCATENATE("(",A1352,",",VLOOKUP(B1352,Núcleo!B$2:E$11,4,TRUE),",",VLOOKUP(C1352,'Tipo de Processo'!B$2:D$55,3,TRUE),",",VLOOKUP(D1352,'Termo Geral'!B$2:D$173,3,TRUE),",",VLOOKUP(E1352,'Termo Específico'!B$2:D$301,3,TRUE),",",MATCH(TRUE,Documento!B$2:B$998=F1352,0),",",IF(G1352="Complementar",0,1),",",IF(H1352="","NULL",CONCATENATE("'",H1352,"'")),",",I1352,",",IF(J1352="baixa","'BAIXA'",IF(J1352="média","'MEDIA'",IF(J1352="alta","'ALTA'","NULL"))),"),")</f>
        <v>(1351,3,33,135,230,695,1,NULL,0,'ALTA'),</v>
      </c>
    </row>
    <row r="1353" spans="1:11" ht="30.75" customHeight="1">
      <c r="A1353" s="27">
        <v>1352</v>
      </c>
      <c r="B1353" s="36" t="s">
        <v>1004</v>
      </c>
      <c r="C1353" s="29" t="s">
        <v>11</v>
      </c>
      <c r="D1353" s="28" t="s">
        <v>80</v>
      </c>
      <c r="E1353" s="28" t="s">
        <v>254</v>
      </c>
      <c r="F1353" s="29" t="s">
        <v>653</v>
      </c>
      <c r="G1353" s="28" t="s">
        <v>1671</v>
      </c>
      <c r="H1353" s="28"/>
      <c r="I1353" s="93">
        <v>0</v>
      </c>
      <c r="J1353" s="93" t="s">
        <v>1410</v>
      </c>
      <c r="K1353" s="17" t="str">
        <f t="array" ref="K1353">CONCATENATE("(",A1353,",",VLOOKUP(B1353,Núcleo!B$2:E$11,4,TRUE),",",VLOOKUP(C1353,'Tipo de Processo'!B$2:D$55,3,TRUE),",",VLOOKUP(D1353,'Termo Geral'!B$2:D$173,3,TRUE),",",VLOOKUP(E1353,'Termo Específico'!B$2:D$301,3,TRUE),",",MATCH(TRUE,Documento!B$2:B$998=F1353,0),",",IF(G1353="Complementar",0,1),",",IF(H1353="","NULL",CONCATENATE("'",H1353,"'")),",",I1353,",",IF(J1353="baixa","'BAIXA'",IF(J1353="média","'MEDIA'",IF(J1353="alta","'ALTA'","NULL"))),"),")</f>
        <v>(1352,3,33,135,290,817,1,NULL,0,'ALTA'),</v>
      </c>
    </row>
    <row r="1354" spans="1:11" ht="30.75" customHeight="1">
      <c r="A1354" s="27">
        <v>1353</v>
      </c>
      <c r="B1354" s="36" t="s">
        <v>1004</v>
      </c>
      <c r="C1354" s="29" t="s">
        <v>11</v>
      </c>
      <c r="D1354" s="28" t="s">
        <v>80</v>
      </c>
      <c r="E1354" s="28" t="s">
        <v>254</v>
      </c>
      <c r="F1354" s="28" t="s">
        <v>654</v>
      </c>
      <c r="G1354" s="28" t="s">
        <v>1671</v>
      </c>
      <c r="H1354" s="28"/>
      <c r="I1354" s="93">
        <v>0</v>
      </c>
      <c r="J1354" s="93" t="s">
        <v>1410</v>
      </c>
      <c r="K1354" s="17" t="str">
        <f t="array" ref="K1354">CONCATENATE("(",A1354,",",VLOOKUP(B1354,Núcleo!B$2:E$11,4,TRUE),",",VLOOKUP(C1354,'Tipo de Processo'!B$2:D$55,3,TRUE),",",VLOOKUP(D1354,'Termo Geral'!B$2:D$173,3,TRUE),",",VLOOKUP(E1354,'Termo Específico'!B$2:D$301,3,TRUE),",",MATCH(TRUE,Documento!B$2:B$998=F1354,0),",",IF(G1354="Complementar",0,1),",",IF(H1354="","NULL",CONCATENATE("'",H1354,"'")),",",I1354,",",IF(J1354="baixa","'BAIXA'",IF(J1354="média","'MEDIA'",IF(J1354="alta","'ALTA'","NULL"))),"),")</f>
        <v>(1353,3,33,135,290,674,1,NULL,0,'ALTA'),</v>
      </c>
    </row>
    <row r="1355" spans="1:11" ht="30.75" customHeight="1">
      <c r="A1355" s="27">
        <v>1354</v>
      </c>
      <c r="B1355" s="36" t="s">
        <v>1004</v>
      </c>
      <c r="C1355" s="29" t="s">
        <v>11</v>
      </c>
      <c r="D1355" s="28" t="s">
        <v>80</v>
      </c>
      <c r="E1355" s="28" t="s">
        <v>254</v>
      </c>
      <c r="F1355" s="28" t="s">
        <v>655</v>
      </c>
      <c r="G1355" s="28" t="s">
        <v>1671</v>
      </c>
      <c r="H1355" s="28"/>
      <c r="I1355" s="93">
        <v>0</v>
      </c>
      <c r="J1355" s="93" t="s">
        <v>1410</v>
      </c>
      <c r="K1355" s="17" t="str">
        <f t="array" ref="K1355">CONCATENATE("(",A1355,",",VLOOKUP(B1355,Núcleo!B$2:E$11,4,TRUE),",",VLOOKUP(C1355,'Tipo de Processo'!B$2:D$55,3,TRUE),",",VLOOKUP(D1355,'Termo Geral'!B$2:D$173,3,TRUE),",",VLOOKUP(E1355,'Termo Específico'!B$2:D$301,3,TRUE),",",MATCH(TRUE,Documento!B$2:B$998=F1355,0),",",IF(G1355="Complementar",0,1),",",IF(H1355="","NULL",CONCATENATE("'",H1355,"'")),",",I1355,",",IF(J1355="baixa","'BAIXA'",IF(J1355="média","'MEDIA'",IF(J1355="alta","'ALTA'","NULL"))),"),")</f>
        <v>(1354,3,33,135,290,74,1,NULL,0,'ALTA'),</v>
      </c>
    </row>
    <row r="1356" spans="1:11" ht="30.75" customHeight="1">
      <c r="A1356" s="27">
        <v>1355</v>
      </c>
      <c r="B1356" s="40" t="s">
        <v>1004</v>
      </c>
      <c r="C1356" s="28" t="s">
        <v>11</v>
      </c>
      <c r="D1356" s="29" t="s">
        <v>80</v>
      </c>
      <c r="E1356" s="29" t="s">
        <v>254</v>
      </c>
      <c r="F1356" s="28" t="s">
        <v>650</v>
      </c>
      <c r="G1356" s="28" t="s">
        <v>1671</v>
      </c>
      <c r="H1356" s="28"/>
      <c r="I1356" s="93">
        <v>0</v>
      </c>
      <c r="J1356" s="93" t="s">
        <v>1410</v>
      </c>
      <c r="K1356" s="17" t="str">
        <f t="array" ref="K1356">CONCATENATE("(",A1356,",",VLOOKUP(B1356,Núcleo!B$2:E$11,4,TRUE),",",VLOOKUP(C1356,'Tipo de Processo'!B$2:D$55,3,TRUE),",",VLOOKUP(D1356,'Termo Geral'!B$2:D$173,3,TRUE),",",VLOOKUP(E1356,'Termo Específico'!B$2:D$301,3,TRUE),",",MATCH(TRUE,Documento!B$2:B$998=F1356,0),",",IF(G1356="Complementar",0,1),",",IF(H1356="","NULL",CONCATENATE("'",H1356,"'")),",",I1356,",",IF(J1356="baixa","'BAIXA'",IF(J1356="média","'MEDIA'",IF(J1356="alta","'ALTA'","NULL"))),"),")</f>
        <v>(1355,3,33,135,290,31,1,NULL,0,'ALTA'),</v>
      </c>
    </row>
    <row r="1357" spans="1:11" ht="30.75" customHeight="1">
      <c r="A1357" s="27">
        <v>1356</v>
      </c>
      <c r="B1357" s="40" t="s">
        <v>1004</v>
      </c>
      <c r="C1357" s="28" t="s">
        <v>11</v>
      </c>
      <c r="D1357" s="29" t="s">
        <v>80</v>
      </c>
      <c r="E1357" s="29" t="s">
        <v>254</v>
      </c>
      <c r="F1357" s="28" t="s">
        <v>651</v>
      </c>
      <c r="G1357" s="28" t="s">
        <v>1671</v>
      </c>
      <c r="H1357" s="28"/>
      <c r="I1357" s="93">
        <v>0</v>
      </c>
      <c r="J1357" s="93" t="s">
        <v>1410</v>
      </c>
      <c r="K1357" s="17" t="str">
        <f t="array" ref="K1357">CONCATENATE("(",A1357,",",VLOOKUP(B1357,Núcleo!B$2:E$11,4,TRUE),",",VLOOKUP(C1357,'Tipo de Processo'!B$2:D$55,3,TRUE),",",VLOOKUP(D1357,'Termo Geral'!B$2:D$173,3,TRUE),",",VLOOKUP(E1357,'Termo Específico'!B$2:D$301,3,TRUE),",",MATCH(TRUE,Documento!B$2:B$998=F1357,0),",",IF(G1357="Complementar",0,1),",",IF(H1357="","NULL",CONCATENATE("'",H1357,"'")),",",I1357,",",IF(J1357="baixa","'BAIXA'",IF(J1357="média","'MEDIA'",IF(J1357="alta","'ALTA'","NULL"))),"),")</f>
        <v>(1356,3,33,135,290,939,1,NULL,0,'ALTA'),</v>
      </c>
    </row>
    <row r="1358" spans="1:11" ht="30.75" customHeight="1">
      <c r="A1358" s="27">
        <v>1357</v>
      </c>
      <c r="B1358" s="40" t="s">
        <v>1004</v>
      </c>
      <c r="C1358" s="28" t="s">
        <v>11</v>
      </c>
      <c r="D1358" s="29" t="s">
        <v>80</v>
      </c>
      <c r="E1358" s="29" t="s">
        <v>254</v>
      </c>
      <c r="F1358" s="28" t="s">
        <v>640</v>
      </c>
      <c r="G1358" s="28" t="s">
        <v>1671</v>
      </c>
      <c r="H1358" s="28"/>
      <c r="I1358" s="93">
        <v>0</v>
      </c>
      <c r="J1358" s="93" t="s">
        <v>1410</v>
      </c>
      <c r="K1358" s="17" t="str">
        <f t="array" ref="K1358">CONCATENATE("(",A1358,",",VLOOKUP(B1358,Núcleo!B$2:E$11,4,TRUE),",",VLOOKUP(C1358,'Tipo de Processo'!B$2:D$55,3,TRUE),",",VLOOKUP(D1358,'Termo Geral'!B$2:D$173,3,TRUE),",",VLOOKUP(E1358,'Termo Específico'!B$2:D$301,3,TRUE),",",MATCH(TRUE,Documento!B$2:B$998=F1358,0),",",IF(G1358="Complementar",0,1),",",IF(H1358="","NULL",CONCATENATE("'",H1358,"'")),",",I1358,",",IF(J1358="baixa","'BAIXA'",IF(J1358="média","'MEDIA'",IF(J1358="alta","'ALTA'","NULL"))),"),")</f>
        <v>(1357,3,33,135,290,555,1,NULL,0,'ALTA'),</v>
      </c>
    </row>
    <row r="1359" spans="1:11" ht="30.75" customHeight="1">
      <c r="A1359" s="27">
        <v>1358</v>
      </c>
      <c r="B1359" s="40" t="s">
        <v>1004</v>
      </c>
      <c r="C1359" s="28" t="s">
        <v>11</v>
      </c>
      <c r="D1359" s="29" t="s">
        <v>80</v>
      </c>
      <c r="E1359" s="29" t="s">
        <v>254</v>
      </c>
      <c r="F1359" s="28" t="s">
        <v>652</v>
      </c>
      <c r="G1359" s="28" t="s">
        <v>1671</v>
      </c>
      <c r="H1359" s="28"/>
      <c r="I1359" s="93">
        <v>0</v>
      </c>
      <c r="J1359" s="93" t="s">
        <v>1410</v>
      </c>
      <c r="K1359" s="17" t="str">
        <f t="array" ref="K1359">CONCATENATE("(",A1359,",",VLOOKUP(B1359,Núcleo!B$2:E$11,4,TRUE),",",VLOOKUP(C1359,'Tipo de Processo'!B$2:D$55,3,TRUE),",",VLOOKUP(D1359,'Termo Geral'!B$2:D$173,3,TRUE),",",VLOOKUP(E1359,'Termo Específico'!B$2:D$301,3,TRUE),",",MATCH(TRUE,Documento!B$2:B$998=F1359,0),",",IF(G1359="Complementar",0,1),",",IF(H1359="","NULL",CONCATENATE("'",H1359,"'")),",",I1359,",",IF(J1359="baixa","'BAIXA'",IF(J1359="média","'MEDIA'",IF(J1359="alta","'ALTA'","NULL"))),"),")</f>
        <v>(1358,3,33,135,290,695,1,NULL,0,'ALTA'),</v>
      </c>
    </row>
    <row r="1360" spans="1:11" ht="30.75" customHeight="1">
      <c r="A1360" s="27">
        <v>1359</v>
      </c>
      <c r="B1360" s="40" t="s">
        <v>1004</v>
      </c>
      <c r="C1360" s="47" t="s">
        <v>11</v>
      </c>
      <c r="D1360" s="29" t="s">
        <v>80</v>
      </c>
      <c r="E1360" s="29" t="s">
        <v>254</v>
      </c>
      <c r="F1360" s="28" t="s">
        <v>653</v>
      </c>
      <c r="G1360" s="28" t="s">
        <v>1671</v>
      </c>
      <c r="H1360" s="28"/>
      <c r="I1360" s="93">
        <v>0</v>
      </c>
      <c r="J1360" s="93" t="s">
        <v>1410</v>
      </c>
      <c r="K1360" s="17" t="str">
        <f t="array" ref="K1360">CONCATENATE("(",A1360,",",VLOOKUP(B1360,Núcleo!B$2:E$11,4,TRUE),",",VLOOKUP(C1360,'Tipo de Processo'!B$2:D$55,3,TRUE),",",VLOOKUP(D1360,'Termo Geral'!B$2:D$173,3,TRUE),",",VLOOKUP(E1360,'Termo Específico'!B$2:D$301,3,TRUE),",",MATCH(TRUE,Documento!B$2:B$998=F1360,0),",",IF(G1360="Complementar",0,1),",",IF(H1360="","NULL",CONCATENATE("'",H1360,"'")),",",I1360,",",IF(J1360="baixa","'BAIXA'",IF(J1360="média","'MEDIA'",IF(J1360="alta","'ALTA'","NULL"))),"),")</f>
        <v>(1359,3,33,135,290,817,1,NULL,0,'ALTA'),</v>
      </c>
    </row>
    <row r="1361" spans="1:11" ht="30.75" customHeight="1">
      <c r="A1361" s="27">
        <v>1360</v>
      </c>
      <c r="B1361" s="40" t="s">
        <v>1004</v>
      </c>
      <c r="C1361" s="47" t="s">
        <v>11</v>
      </c>
      <c r="D1361" s="29" t="s">
        <v>80</v>
      </c>
      <c r="E1361" s="29" t="s">
        <v>254</v>
      </c>
      <c r="F1361" s="28" t="s">
        <v>654</v>
      </c>
      <c r="G1361" s="28" t="s">
        <v>1671</v>
      </c>
      <c r="H1361" s="28"/>
      <c r="I1361" s="93">
        <v>0</v>
      </c>
      <c r="J1361" s="93" t="s">
        <v>1410</v>
      </c>
      <c r="K1361" s="17" t="str">
        <f t="array" ref="K1361">CONCATENATE("(",A1361,",",VLOOKUP(B1361,Núcleo!B$2:E$11,4,TRUE),",",VLOOKUP(C1361,'Tipo de Processo'!B$2:D$55,3,TRUE),",",VLOOKUP(D1361,'Termo Geral'!B$2:D$173,3,TRUE),",",VLOOKUP(E1361,'Termo Específico'!B$2:D$301,3,TRUE),",",MATCH(TRUE,Documento!B$2:B$998=F1361,0),",",IF(G1361="Complementar",0,1),",",IF(H1361="","NULL",CONCATENATE("'",H1361,"'")),",",I1361,",",IF(J1361="baixa","'BAIXA'",IF(J1361="média","'MEDIA'",IF(J1361="alta","'ALTA'","NULL"))),"),")</f>
        <v>(1360,3,33,135,290,674,1,NULL,0,'ALTA'),</v>
      </c>
    </row>
    <row r="1362" spans="1:11" ht="30.75" customHeight="1">
      <c r="A1362" s="27">
        <v>1361</v>
      </c>
      <c r="B1362" s="40" t="s">
        <v>1004</v>
      </c>
      <c r="C1362" s="47" t="s">
        <v>11</v>
      </c>
      <c r="D1362" s="29" t="s">
        <v>80</v>
      </c>
      <c r="E1362" s="29" t="s">
        <v>254</v>
      </c>
      <c r="F1362" s="28" t="s">
        <v>655</v>
      </c>
      <c r="G1362" s="28" t="s">
        <v>1671</v>
      </c>
      <c r="H1362" s="28"/>
      <c r="I1362" s="93">
        <v>0</v>
      </c>
      <c r="J1362" s="93" t="s">
        <v>1410</v>
      </c>
      <c r="K1362" s="17" t="str">
        <f t="array" ref="K1362">CONCATENATE("(",A1362,",",VLOOKUP(B1362,Núcleo!B$2:E$11,4,TRUE),",",VLOOKUP(C1362,'Tipo de Processo'!B$2:D$55,3,TRUE),",",VLOOKUP(D1362,'Termo Geral'!B$2:D$173,3,TRUE),",",VLOOKUP(E1362,'Termo Específico'!B$2:D$301,3,TRUE),",",MATCH(TRUE,Documento!B$2:B$998=F1362,0),",",IF(G1362="Complementar",0,1),",",IF(H1362="","NULL",CONCATENATE("'",H1362,"'")),",",I1362,",",IF(J1362="baixa","'BAIXA'",IF(J1362="média","'MEDIA'",IF(J1362="alta","'ALTA'","NULL"))),"),")</f>
        <v>(1361,3,33,135,290,74,1,NULL,0,'ALTA'),</v>
      </c>
    </row>
    <row r="1363" spans="1:11" ht="30.75" customHeight="1">
      <c r="A1363" s="27">
        <v>1362</v>
      </c>
      <c r="B1363" s="40" t="s">
        <v>1004</v>
      </c>
      <c r="C1363" s="47" t="s">
        <v>11</v>
      </c>
      <c r="D1363" s="29" t="s">
        <v>80</v>
      </c>
      <c r="E1363" s="29" t="s">
        <v>254</v>
      </c>
      <c r="F1363" s="28" t="s">
        <v>1486</v>
      </c>
      <c r="G1363" s="28" t="s">
        <v>1671</v>
      </c>
      <c r="H1363" s="28"/>
      <c r="I1363" s="93">
        <v>0</v>
      </c>
      <c r="J1363" s="93" t="s">
        <v>1410</v>
      </c>
      <c r="K1363" s="17" t="str">
        <f t="array" ref="K1363">CONCATENATE("(",A1363,",",VLOOKUP(B1363,Núcleo!B$2:E$11,4,TRUE),",",VLOOKUP(C1363,'Tipo de Processo'!B$2:D$55,3,TRUE),",",VLOOKUP(D1363,'Termo Geral'!B$2:D$173,3,TRUE),",",VLOOKUP(E1363,'Termo Específico'!B$2:D$301,3,TRUE),",",MATCH(TRUE,Documento!B$2:B$998=F1363,0),",",IF(G1363="Complementar",0,1),",",IF(H1363="","NULL",CONCATENATE("'",H1363,"'")),",",I1363,",",IF(J1363="baixa","'BAIXA'",IF(J1363="média","'MEDIA'",IF(J1363="alta","'ALTA'","NULL"))),"),")</f>
        <v>(1362,3,33,135,290,410,1,NULL,0,'ALTA'),</v>
      </c>
    </row>
    <row r="1364" spans="1:11" ht="30.75" customHeight="1">
      <c r="A1364" s="27">
        <v>1363</v>
      </c>
      <c r="B1364" s="40" t="s">
        <v>1004</v>
      </c>
      <c r="C1364" s="47" t="s">
        <v>11</v>
      </c>
      <c r="D1364" s="29" t="s">
        <v>80</v>
      </c>
      <c r="E1364" s="29" t="s">
        <v>254</v>
      </c>
      <c r="F1364" s="28" t="s">
        <v>1590</v>
      </c>
      <c r="G1364" s="28" t="s">
        <v>1671</v>
      </c>
      <c r="H1364" s="28"/>
      <c r="I1364" s="93">
        <v>0</v>
      </c>
      <c r="J1364" s="93" t="s">
        <v>1410</v>
      </c>
      <c r="K1364" s="17" t="str">
        <f t="array" ref="K1364">CONCATENATE("(",A1364,",",VLOOKUP(B1364,Núcleo!B$2:E$11,4,TRUE),",",VLOOKUP(C1364,'Tipo de Processo'!B$2:D$55,3,TRUE),",",VLOOKUP(D1364,'Termo Geral'!B$2:D$173,3,TRUE),",",VLOOKUP(E1364,'Termo Específico'!B$2:D$301,3,TRUE),",",MATCH(TRUE,Documento!B$2:B$998=F1364,0),",",IF(G1364="Complementar",0,1),",",IF(H1364="","NULL",CONCATENATE("'",H1364,"'")),",",I1364,",",IF(J1364="baixa","'BAIXA'",IF(J1364="média","'MEDIA'",IF(J1364="alta","'ALTA'","NULL"))),"),")</f>
        <v>(1363,3,33,135,290,966,1,NULL,0,'ALTA'),</v>
      </c>
    </row>
    <row r="1365" spans="1:11" ht="30.75" customHeight="1">
      <c r="A1365" s="27">
        <v>1364</v>
      </c>
      <c r="B1365" s="37" t="s">
        <v>1004</v>
      </c>
      <c r="C1365" s="47" t="s">
        <v>11</v>
      </c>
      <c r="D1365" s="29" t="s">
        <v>80</v>
      </c>
      <c r="E1365" s="29" t="s">
        <v>254</v>
      </c>
      <c r="F1365" s="28" t="s">
        <v>1620</v>
      </c>
      <c r="G1365" s="28" t="s">
        <v>1671</v>
      </c>
      <c r="H1365" s="28"/>
      <c r="I1365" s="93">
        <v>0</v>
      </c>
      <c r="J1365" s="93" t="s">
        <v>1410</v>
      </c>
      <c r="K1365" s="17" t="str">
        <f t="array" ref="K1365">CONCATENATE("(",A1365,",",VLOOKUP(B1365,Núcleo!B$2:E$11,4,TRUE),",",VLOOKUP(C1365,'Tipo de Processo'!B$2:D$55,3,TRUE),",",VLOOKUP(D1365,'Termo Geral'!B$2:D$173,3,TRUE),",",VLOOKUP(E1365,'Termo Específico'!B$2:D$301,3,TRUE),",",MATCH(TRUE,Documento!B$2:B$998=F1365,0),",",IF(G1365="Complementar",0,1),",",IF(H1365="","NULL",CONCATENATE("'",H1365,"'")),",",I1365,",",IF(J1365="baixa","'BAIXA'",IF(J1365="média","'MEDIA'",IF(J1365="alta","'ALTA'","NULL"))),"),")</f>
        <v>(1364,3,33,135,290,297,1,NULL,0,'ALTA'),</v>
      </c>
    </row>
    <row r="1366" spans="1:11" ht="30.75" customHeight="1">
      <c r="A1366" s="27">
        <v>1365</v>
      </c>
      <c r="B1366" s="36" t="s">
        <v>1004</v>
      </c>
      <c r="C1366" s="29" t="s">
        <v>11</v>
      </c>
      <c r="D1366" s="28" t="s">
        <v>80</v>
      </c>
      <c r="E1366" s="28" t="s">
        <v>254</v>
      </c>
      <c r="F1366" s="28" t="s">
        <v>1431</v>
      </c>
      <c r="G1366" s="28" t="s">
        <v>1671</v>
      </c>
      <c r="H1366" s="28"/>
      <c r="I1366" s="93">
        <v>0</v>
      </c>
      <c r="J1366" s="93" t="s">
        <v>1410</v>
      </c>
      <c r="K1366" s="17" t="str">
        <f t="array" ref="K1366">CONCATENATE("(",A1366,",",VLOOKUP(B1366,Núcleo!B$2:E$11,4,TRUE),",",VLOOKUP(C1366,'Tipo de Processo'!B$2:D$55,3,TRUE),",",VLOOKUP(D1366,'Termo Geral'!B$2:D$173,3,TRUE),",",VLOOKUP(E1366,'Termo Específico'!B$2:D$301,3,TRUE),",",MATCH(TRUE,Documento!B$2:B$998=F1366,0),",",IF(G1366="Complementar",0,1),",",IF(H1366="","NULL",CONCATENATE("'",H1366,"'")),",",I1366,",",IF(J1366="baixa","'BAIXA'",IF(J1366="média","'MEDIA'",IF(J1366="alta","'ALTA'","NULL"))),"),")</f>
        <v>(1365,3,33,135,290,83,1,NULL,0,'ALTA'),</v>
      </c>
    </row>
    <row r="1367" spans="1:11" ht="30.75" customHeight="1">
      <c r="A1367" s="27">
        <v>1366</v>
      </c>
      <c r="B1367" s="40" t="s">
        <v>1004</v>
      </c>
      <c r="C1367" s="47" t="s">
        <v>11</v>
      </c>
      <c r="D1367" s="28" t="s">
        <v>80</v>
      </c>
      <c r="E1367" s="28" t="s">
        <v>254</v>
      </c>
      <c r="F1367" s="28" t="s">
        <v>1526</v>
      </c>
      <c r="G1367" s="28" t="s">
        <v>1671</v>
      </c>
      <c r="H1367" s="28"/>
      <c r="I1367" s="93">
        <v>0</v>
      </c>
      <c r="J1367" s="93" t="s">
        <v>1410</v>
      </c>
      <c r="K1367" s="17" t="str">
        <f t="array" ref="K1367">CONCATENATE("(",A1367,",",VLOOKUP(B1367,Núcleo!B$2:E$11,4,TRUE),",",VLOOKUP(C1367,'Tipo de Processo'!B$2:D$55,3,TRUE),",",VLOOKUP(D1367,'Termo Geral'!B$2:D$173,3,TRUE),",",VLOOKUP(E1367,'Termo Específico'!B$2:D$301,3,TRUE),",",MATCH(TRUE,Documento!B$2:B$998=F1367,0),",",IF(G1367="Complementar",0,1),",",IF(H1367="","NULL",CONCATENATE("'",H1367,"'")),",",I1367,",",IF(J1367="baixa","'BAIXA'",IF(J1367="média","'MEDIA'",IF(J1367="alta","'ALTA'","NULL"))),"),")</f>
        <v>(1366,3,33,135,290,657,1,NULL,0,'ALTA'),</v>
      </c>
    </row>
    <row r="1368" spans="1:11" ht="30.75" customHeight="1">
      <c r="A1368" s="27">
        <v>1367</v>
      </c>
      <c r="B1368" s="40" t="s">
        <v>1004</v>
      </c>
      <c r="C1368" s="47" t="s">
        <v>11</v>
      </c>
      <c r="D1368" s="28" t="s">
        <v>80</v>
      </c>
      <c r="E1368" s="28" t="s">
        <v>254</v>
      </c>
      <c r="F1368" s="28" t="s">
        <v>1472</v>
      </c>
      <c r="G1368" s="28" t="s">
        <v>1671</v>
      </c>
      <c r="H1368" s="28"/>
      <c r="I1368" s="93">
        <v>0</v>
      </c>
      <c r="J1368" s="93" t="s">
        <v>1410</v>
      </c>
      <c r="K1368" s="17" t="str">
        <f t="array" ref="K1368">CONCATENATE("(",A1368,",",VLOOKUP(B1368,Núcleo!B$2:E$11,4,TRUE),",",VLOOKUP(C1368,'Tipo de Processo'!B$2:D$55,3,TRUE),",",VLOOKUP(D1368,'Termo Geral'!B$2:D$173,3,TRUE),",",VLOOKUP(E1368,'Termo Específico'!B$2:D$301,3,TRUE),",",MATCH(TRUE,Documento!B$2:B$998=F1368,0),",",IF(G1368="Complementar",0,1),",",IF(H1368="","NULL",CONCATENATE("'",H1368,"'")),",",I1368,",",IF(J1368="baixa","'BAIXA'",IF(J1368="média","'MEDIA'",IF(J1368="alta","'ALTA'","NULL"))),"),")</f>
        <v>(1367,3,33,135,290,296,1,NULL,0,'ALTA'),</v>
      </c>
    </row>
    <row r="1369" spans="1:11" ht="30.75" customHeight="1">
      <c r="A1369" s="27">
        <v>1368</v>
      </c>
      <c r="B1369" s="40" t="s">
        <v>1004</v>
      </c>
      <c r="C1369" s="47" t="s">
        <v>11</v>
      </c>
      <c r="D1369" s="29" t="s">
        <v>80</v>
      </c>
      <c r="E1369" s="29" t="s">
        <v>254</v>
      </c>
      <c r="F1369" s="28" t="s">
        <v>1552</v>
      </c>
      <c r="G1369" s="28" t="s">
        <v>1671</v>
      </c>
      <c r="H1369" s="28"/>
      <c r="I1369" s="93">
        <v>0</v>
      </c>
      <c r="J1369" s="93" t="s">
        <v>1410</v>
      </c>
      <c r="K1369" s="17" t="str">
        <f t="array" ref="K1369">CONCATENATE("(",A1369,",",VLOOKUP(B1369,Núcleo!B$2:E$11,4,TRUE),",",VLOOKUP(C1369,'Tipo de Processo'!B$2:D$55,3,TRUE),",",VLOOKUP(D1369,'Termo Geral'!B$2:D$173,3,TRUE),",",VLOOKUP(E1369,'Termo Específico'!B$2:D$301,3,TRUE),",",MATCH(TRUE,Documento!B$2:B$998=F1369,0),",",IF(G1369="Complementar",0,1),",",IF(H1369="","NULL",CONCATENATE("'",H1369,"'")),",",I1369,",",IF(J1369="baixa","'BAIXA'",IF(J1369="média","'MEDIA'",IF(J1369="alta","'ALTA'","NULL"))),"),")</f>
        <v>(1368,3,33,135,290,759,1,NULL,0,'ALTA'),</v>
      </c>
    </row>
    <row r="1370" spans="1:11" ht="30.75" customHeight="1">
      <c r="A1370" s="27">
        <v>1369</v>
      </c>
      <c r="B1370" s="40" t="s">
        <v>1004</v>
      </c>
      <c r="C1370" s="47" t="s">
        <v>11</v>
      </c>
      <c r="D1370" s="29" t="s">
        <v>72</v>
      </c>
      <c r="E1370" s="29" t="s">
        <v>1267</v>
      </c>
      <c r="F1370" s="28" t="s">
        <v>1590</v>
      </c>
      <c r="G1370" s="28" t="s">
        <v>1671</v>
      </c>
      <c r="H1370" s="28"/>
      <c r="I1370" s="93">
        <v>0</v>
      </c>
      <c r="J1370" s="93" t="s">
        <v>1412</v>
      </c>
      <c r="K1370" s="17" t="str">
        <f t="array" ref="K1370">CONCATENATE("(",A1370,",",VLOOKUP(B1370,Núcleo!B$2:E$11,4,TRUE),",",VLOOKUP(C1370,'Tipo de Processo'!B$2:D$55,3,TRUE),",",VLOOKUP(D1370,'Termo Geral'!B$2:D$173,3,TRUE),",",VLOOKUP(E1370,'Termo Específico'!B$2:D$301,3,TRUE),",",MATCH(TRUE,Documento!B$2:B$998=F1370,0),",",IF(G1370="Complementar",0,1),",",IF(H1370="","NULL",CONCATENATE("'",H1370,"'")),",",I1370,",",IF(J1370="baixa","'BAIXA'",IF(J1370="média","'MEDIA'",IF(J1370="alta","'ALTA'","NULL"))),"),")</f>
        <v>(1369,3,33,172,17,966,1,NULL,0,'MEDIA'),</v>
      </c>
    </row>
    <row r="1371" spans="1:11" ht="30.75" customHeight="1">
      <c r="A1371" s="27">
        <v>1370</v>
      </c>
      <c r="B1371" s="40" t="s">
        <v>1004</v>
      </c>
      <c r="C1371" s="47" t="s">
        <v>11</v>
      </c>
      <c r="D1371" s="29" t="s">
        <v>72</v>
      </c>
      <c r="E1371" s="29" t="s">
        <v>1267</v>
      </c>
      <c r="F1371" s="28" t="s">
        <v>1620</v>
      </c>
      <c r="G1371" s="28" t="s">
        <v>1671</v>
      </c>
      <c r="H1371" s="28"/>
      <c r="I1371" s="93">
        <v>0</v>
      </c>
      <c r="J1371" s="93" t="s">
        <v>1412</v>
      </c>
      <c r="K1371" s="17" t="str">
        <f t="array" ref="K1371">CONCATENATE("(",A1371,",",VLOOKUP(B1371,Núcleo!B$2:E$11,4,TRUE),",",VLOOKUP(C1371,'Tipo de Processo'!B$2:D$55,3,TRUE),",",VLOOKUP(D1371,'Termo Geral'!B$2:D$173,3,TRUE),",",VLOOKUP(E1371,'Termo Específico'!B$2:D$301,3,TRUE),",",MATCH(TRUE,Documento!B$2:B$998=F1371,0),",",IF(G1371="Complementar",0,1),",",IF(H1371="","NULL",CONCATENATE("'",H1371,"'")),",",I1371,",",IF(J1371="baixa","'BAIXA'",IF(J1371="média","'MEDIA'",IF(J1371="alta","'ALTA'","NULL"))),"),")</f>
        <v>(1370,3,33,172,17,297,1,NULL,0,'MEDIA'),</v>
      </c>
    </row>
    <row r="1372" spans="1:11" ht="30.75" customHeight="1">
      <c r="A1372" s="27">
        <v>1371</v>
      </c>
      <c r="B1372" s="40" t="s">
        <v>1004</v>
      </c>
      <c r="C1372" s="47" t="s">
        <v>11</v>
      </c>
      <c r="D1372" s="29" t="s">
        <v>72</v>
      </c>
      <c r="E1372" s="29" t="s">
        <v>1267</v>
      </c>
      <c r="F1372" s="28" t="s">
        <v>1431</v>
      </c>
      <c r="G1372" s="28" t="s">
        <v>1671</v>
      </c>
      <c r="H1372" s="28"/>
      <c r="I1372" s="93">
        <v>0</v>
      </c>
      <c r="J1372" s="93" t="s">
        <v>1412</v>
      </c>
      <c r="K1372" s="17" t="str">
        <f t="array" ref="K1372">CONCATENATE("(",A1372,",",VLOOKUP(B1372,Núcleo!B$2:E$11,4,TRUE),",",VLOOKUP(C1372,'Tipo de Processo'!B$2:D$55,3,TRUE),",",VLOOKUP(D1372,'Termo Geral'!B$2:D$173,3,TRUE),",",VLOOKUP(E1372,'Termo Específico'!B$2:D$301,3,TRUE),",",MATCH(TRUE,Documento!B$2:B$998=F1372,0),",",IF(G1372="Complementar",0,1),",",IF(H1372="","NULL",CONCATENATE("'",H1372,"'")),",",I1372,",",IF(J1372="baixa","'BAIXA'",IF(J1372="média","'MEDIA'",IF(J1372="alta","'ALTA'","NULL"))),"),")</f>
        <v>(1371,3,33,172,17,83,1,NULL,0,'MEDIA'),</v>
      </c>
    </row>
    <row r="1373" spans="1:11" ht="30.75" customHeight="1">
      <c r="A1373" s="27">
        <v>1372</v>
      </c>
      <c r="B1373" s="40" t="s">
        <v>1004</v>
      </c>
      <c r="C1373" s="29" t="s">
        <v>11</v>
      </c>
      <c r="D1373" s="29" t="s">
        <v>72</v>
      </c>
      <c r="E1373" s="29" t="s">
        <v>1267</v>
      </c>
      <c r="F1373" s="41" t="s">
        <v>1526</v>
      </c>
      <c r="G1373" s="28" t="s">
        <v>1671</v>
      </c>
      <c r="H1373" s="28"/>
      <c r="I1373" s="93">
        <v>0</v>
      </c>
      <c r="J1373" s="93" t="s">
        <v>1412</v>
      </c>
      <c r="K1373" s="17" t="str">
        <f t="array" ref="K1373">CONCATENATE("(",A1373,",",VLOOKUP(B1373,Núcleo!B$2:E$11,4,TRUE),",",VLOOKUP(C1373,'Tipo de Processo'!B$2:D$55,3,TRUE),",",VLOOKUP(D1373,'Termo Geral'!B$2:D$173,3,TRUE),",",VLOOKUP(E1373,'Termo Específico'!B$2:D$301,3,TRUE),",",MATCH(TRUE,Documento!B$2:B$998=F1373,0),",",IF(G1373="Complementar",0,1),",",IF(H1373="","NULL",CONCATENATE("'",H1373,"'")),",",I1373,",",IF(J1373="baixa","'BAIXA'",IF(J1373="média","'MEDIA'",IF(J1373="alta","'ALTA'","NULL"))),"),")</f>
        <v>(1372,3,33,172,17,657,1,NULL,0,'MEDIA'),</v>
      </c>
    </row>
    <row r="1374" spans="1:11" ht="30.75" customHeight="1">
      <c r="A1374" s="27">
        <v>1373</v>
      </c>
      <c r="B1374" s="40" t="s">
        <v>1004</v>
      </c>
      <c r="C1374" s="29" t="s">
        <v>11</v>
      </c>
      <c r="D1374" s="29" t="s">
        <v>72</v>
      </c>
      <c r="E1374" s="29" t="s">
        <v>1267</v>
      </c>
      <c r="F1374" s="41" t="s">
        <v>1472</v>
      </c>
      <c r="G1374" s="28" t="s">
        <v>1671</v>
      </c>
      <c r="H1374" s="28"/>
      <c r="I1374" s="93">
        <v>0</v>
      </c>
      <c r="J1374" s="93" t="s">
        <v>1412</v>
      </c>
      <c r="K1374" s="17" t="str">
        <f t="array" ref="K1374">CONCATENATE("(",A1374,",",VLOOKUP(B1374,Núcleo!B$2:E$11,4,TRUE),",",VLOOKUP(C1374,'Tipo de Processo'!B$2:D$55,3,TRUE),",",VLOOKUP(D1374,'Termo Geral'!B$2:D$173,3,TRUE),",",VLOOKUP(E1374,'Termo Específico'!B$2:D$301,3,TRUE),",",MATCH(TRUE,Documento!B$2:B$998=F1374,0),",",IF(G1374="Complementar",0,1),",",IF(H1374="","NULL",CONCATENATE("'",H1374,"'")),",",I1374,",",IF(J1374="baixa","'BAIXA'",IF(J1374="média","'MEDIA'",IF(J1374="alta","'ALTA'","NULL"))),"),")</f>
        <v>(1373,3,33,172,17,296,1,NULL,0,'MEDIA'),</v>
      </c>
    </row>
    <row r="1375" spans="1:11" ht="30.75" customHeight="1">
      <c r="A1375" s="27">
        <v>1374</v>
      </c>
      <c r="B1375" s="40" t="s">
        <v>1004</v>
      </c>
      <c r="C1375" s="29" t="s">
        <v>11</v>
      </c>
      <c r="D1375" s="29" t="s">
        <v>72</v>
      </c>
      <c r="E1375" s="29" t="s">
        <v>1267</v>
      </c>
      <c r="F1375" s="41" t="s">
        <v>1552</v>
      </c>
      <c r="G1375" s="28" t="s">
        <v>1671</v>
      </c>
      <c r="H1375" s="28"/>
      <c r="I1375" s="93">
        <v>0</v>
      </c>
      <c r="J1375" s="93" t="s">
        <v>1412</v>
      </c>
      <c r="K1375" s="17" t="str">
        <f t="array" ref="K1375">CONCATENATE("(",A1375,",",VLOOKUP(B1375,Núcleo!B$2:E$11,4,TRUE),",",VLOOKUP(C1375,'Tipo de Processo'!B$2:D$55,3,TRUE),",",VLOOKUP(D1375,'Termo Geral'!B$2:D$173,3,TRUE),",",VLOOKUP(E1375,'Termo Específico'!B$2:D$301,3,TRUE),",",MATCH(TRUE,Documento!B$2:B$998=F1375,0),",",IF(G1375="Complementar",0,1),",",IF(H1375="","NULL",CONCATENATE("'",H1375,"'")),",",I1375,",",IF(J1375="baixa","'BAIXA'",IF(J1375="média","'MEDIA'",IF(J1375="alta","'ALTA'","NULL"))),"),")</f>
        <v>(1374,3,33,172,17,759,1,NULL,0,'MEDIA'),</v>
      </c>
    </row>
    <row r="1376" spans="1:11" ht="30.75" customHeight="1">
      <c r="A1376" s="27">
        <v>1375</v>
      </c>
      <c r="B1376" s="36" t="s">
        <v>1004</v>
      </c>
      <c r="C1376" s="23" t="s">
        <v>11</v>
      </c>
      <c r="D1376" s="41" t="s">
        <v>72</v>
      </c>
      <c r="E1376" s="23" t="s">
        <v>1267</v>
      </c>
      <c r="F1376" s="28" t="s">
        <v>1529</v>
      </c>
      <c r="G1376" s="28" t="s">
        <v>1671</v>
      </c>
      <c r="H1376" s="28"/>
      <c r="I1376" s="93">
        <v>0</v>
      </c>
      <c r="J1376" s="93" t="s">
        <v>1412</v>
      </c>
      <c r="K1376" s="17" t="str">
        <f t="array" ref="K1376">CONCATENATE("(",A1376,",",VLOOKUP(B1376,Núcleo!B$2:E$11,4,TRUE),",",VLOOKUP(C1376,'Tipo de Processo'!B$2:D$55,3,TRUE),",",VLOOKUP(D1376,'Termo Geral'!B$2:D$173,3,TRUE),",",VLOOKUP(E1376,'Termo Específico'!B$2:D$301,3,TRUE),",",MATCH(TRUE,Documento!B$2:B$998=F1376,0),",",IF(G1376="Complementar",0,1),",",IF(H1376="","NULL",CONCATENATE("'",H1376,"'")),",",I1376,",",IF(J1376="baixa","'BAIXA'",IF(J1376="média","'MEDIA'",IF(J1376="alta","'ALTA'","NULL"))),"),")</f>
        <v>(1375,3,33,172,17,665,1,NULL,0,'MEDIA'),</v>
      </c>
    </row>
    <row r="1377" spans="1:11" ht="30.75" customHeight="1">
      <c r="A1377" s="27">
        <v>1376</v>
      </c>
      <c r="B1377" s="36" t="s">
        <v>1004</v>
      </c>
      <c r="C1377" s="41" t="s">
        <v>11</v>
      </c>
      <c r="D1377" s="41" t="s">
        <v>72</v>
      </c>
      <c r="E1377" s="41" t="s">
        <v>1268</v>
      </c>
      <c r="F1377" s="23" t="s">
        <v>1548</v>
      </c>
      <c r="G1377" s="29" t="s">
        <v>1671</v>
      </c>
      <c r="H1377" s="28"/>
      <c r="I1377" s="93">
        <v>0</v>
      </c>
      <c r="J1377" s="92" t="s">
        <v>1412</v>
      </c>
      <c r="K1377" s="17" t="str">
        <f t="array" ref="K1377">CONCATENATE("(",A1377,",",VLOOKUP(B1377,Núcleo!B$2:E$11,4,TRUE),",",VLOOKUP(C1377,'Tipo de Processo'!B$2:D$55,3,TRUE),",",VLOOKUP(D1377,'Termo Geral'!B$2:D$173,3,TRUE),",",VLOOKUP(E1377,'Termo Específico'!B$2:D$301,3,TRUE),",",MATCH(TRUE,Documento!B$2:B$998=F1377,0),",",IF(G1377="Complementar",0,1),",",IF(H1377="","NULL",CONCATENATE("'",H1377,"'")),",",I1377,",",IF(J1377="baixa","'BAIXA'",IF(J1377="média","'MEDIA'",IF(J1377="alta","'ALTA'","NULL"))),"),")</f>
        <v>(1376,3,33,172,46,733,1,NULL,0,'MEDIA'),</v>
      </c>
    </row>
    <row r="1378" spans="1:11" ht="30.75" customHeight="1">
      <c r="A1378" s="27">
        <v>1377</v>
      </c>
      <c r="B1378" s="36" t="s">
        <v>1004</v>
      </c>
      <c r="C1378" s="41" t="s">
        <v>11</v>
      </c>
      <c r="D1378" s="41" t="s">
        <v>72</v>
      </c>
      <c r="E1378" s="41" t="s">
        <v>1268</v>
      </c>
      <c r="F1378" s="23" t="s">
        <v>673</v>
      </c>
      <c r="G1378" s="29" t="s">
        <v>1671</v>
      </c>
      <c r="H1378" s="28"/>
      <c r="I1378" s="93">
        <v>0</v>
      </c>
      <c r="J1378" s="92" t="s">
        <v>1412</v>
      </c>
      <c r="K1378" s="17" t="str">
        <f t="array" ref="K1378">CONCATENATE("(",A1378,",",VLOOKUP(B1378,Núcleo!B$2:E$11,4,TRUE),",",VLOOKUP(C1378,'Tipo de Processo'!B$2:D$55,3,TRUE),",",VLOOKUP(D1378,'Termo Geral'!B$2:D$173,3,TRUE),",",VLOOKUP(E1378,'Termo Específico'!B$2:D$301,3,TRUE),",",MATCH(TRUE,Documento!B$2:B$998=F1378,0),",",IF(G1378="Complementar",0,1),",",IF(H1378="","NULL",CONCATENATE("'",H1378,"'")),",",I1378,",",IF(J1378="baixa","'BAIXA'",IF(J1378="média","'MEDIA'",IF(J1378="alta","'ALTA'","NULL"))),"),")</f>
        <v>(1377,3,33,172,46,704,1,NULL,0,'MEDIA'),</v>
      </c>
    </row>
    <row r="1379" spans="1:11" ht="30.75" customHeight="1">
      <c r="A1379" s="27">
        <v>1378</v>
      </c>
      <c r="B1379" s="36" t="s">
        <v>1004</v>
      </c>
      <c r="C1379" s="29" t="s">
        <v>11</v>
      </c>
      <c r="D1379" s="28" t="s">
        <v>72</v>
      </c>
      <c r="E1379" s="29" t="s">
        <v>1268</v>
      </c>
      <c r="F1379" s="28" t="s">
        <v>674</v>
      </c>
      <c r="G1379" s="28" t="s">
        <v>1671</v>
      </c>
      <c r="H1379" s="28"/>
      <c r="I1379" s="93">
        <v>0</v>
      </c>
      <c r="J1379" s="93" t="s">
        <v>1412</v>
      </c>
      <c r="K1379" s="17" t="str">
        <f t="array" ref="K1379">CONCATENATE("(",A1379,",",VLOOKUP(B1379,Núcleo!B$2:E$11,4,TRUE),",",VLOOKUP(C1379,'Tipo de Processo'!B$2:D$55,3,TRUE),",",VLOOKUP(D1379,'Termo Geral'!B$2:D$173,3,TRUE),",",VLOOKUP(E1379,'Termo Específico'!B$2:D$301,3,TRUE),",",MATCH(TRUE,Documento!B$2:B$998=F1379,0),",",IF(G1379="Complementar",0,1),",",IF(H1379="","NULL",CONCATENATE("'",H1379,"'")),",",I1379,",",IF(J1379="baixa","'BAIXA'",IF(J1379="média","'MEDIA'",IF(J1379="alta","'ALTA'","NULL"))),"),")</f>
        <v>(1378,3,33,172,46,228,1,NULL,0,'MEDIA'),</v>
      </c>
    </row>
    <row r="1380" spans="1:11" ht="30.75" customHeight="1">
      <c r="A1380" s="27">
        <v>1379</v>
      </c>
      <c r="B1380" s="37" t="s">
        <v>1004</v>
      </c>
      <c r="C1380" s="29" t="s">
        <v>11</v>
      </c>
      <c r="D1380" s="28" t="s">
        <v>72</v>
      </c>
      <c r="E1380" s="28" t="s">
        <v>1268</v>
      </c>
      <c r="F1380" s="28" t="s">
        <v>675</v>
      </c>
      <c r="G1380" s="28" t="s">
        <v>1671</v>
      </c>
      <c r="H1380" s="28"/>
      <c r="I1380" s="93">
        <v>0</v>
      </c>
      <c r="J1380" s="93" t="s">
        <v>1412</v>
      </c>
      <c r="K1380" s="17" t="str">
        <f t="array" ref="K1380">CONCATENATE("(",A1380,",",VLOOKUP(B1380,Núcleo!B$2:E$11,4,TRUE),",",VLOOKUP(C1380,'Tipo de Processo'!B$2:D$55,3,TRUE),",",VLOOKUP(D1380,'Termo Geral'!B$2:D$173,3,TRUE),",",VLOOKUP(E1380,'Termo Específico'!B$2:D$301,3,TRUE),",",MATCH(TRUE,Documento!B$2:B$998=F1380,0),",",IF(G1380="Complementar",0,1),",",IF(H1380="","NULL",CONCATENATE("'",H1380,"'")),",",I1380,",",IF(J1380="baixa","'BAIXA'",IF(J1380="média","'MEDIA'",IF(J1380="alta","'ALTA'","NULL"))),"),")</f>
        <v>(1379,3,33,172,46,225,1,NULL,0,'MEDIA'),</v>
      </c>
    </row>
    <row r="1381" spans="1:11" ht="30.75" customHeight="1">
      <c r="A1381" s="27">
        <v>1380</v>
      </c>
      <c r="B1381" s="40" t="s">
        <v>1004</v>
      </c>
      <c r="C1381" s="29" t="s">
        <v>11</v>
      </c>
      <c r="D1381" s="28" t="s">
        <v>72</v>
      </c>
      <c r="E1381" s="28" t="s">
        <v>1268</v>
      </c>
      <c r="F1381" s="28" t="s">
        <v>676</v>
      </c>
      <c r="G1381" s="28" t="s">
        <v>1671</v>
      </c>
      <c r="H1381" s="28"/>
      <c r="I1381" s="93">
        <v>0</v>
      </c>
      <c r="J1381" s="93" t="s">
        <v>1412</v>
      </c>
      <c r="K1381" s="17" t="str">
        <f t="array" ref="K1381">CONCATENATE("(",A1381,",",VLOOKUP(B1381,Núcleo!B$2:E$11,4,TRUE),",",VLOOKUP(C1381,'Tipo de Processo'!B$2:D$55,3,TRUE),",",VLOOKUP(D1381,'Termo Geral'!B$2:D$173,3,TRUE),",",VLOOKUP(E1381,'Termo Específico'!B$2:D$301,3,TRUE),",",MATCH(TRUE,Documento!B$2:B$998=F1381,0),",",IF(G1381="Complementar",0,1),",",IF(H1381="","NULL",CONCATENATE("'",H1381,"'")),",",I1381,",",IF(J1381="baixa","'BAIXA'",IF(J1381="média","'MEDIA'",IF(J1381="alta","'ALTA'","NULL"))),"),")</f>
        <v>(1380,3,33,172,46,330,1,NULL,0,'MEDIA'),</v>
      </c>
    </row>
    <row r="1382" spans="1:11" ht="30.75" customHeight="1">
      <c r="A1382" s="27">
        <v>1381</v>
      </c>
      <c r="B1382" s="36" t="s">
        <v>1004</v>
      </c>
      <c r="C1382" s="29" t="s">
        <v>11</v>
      </c>
      <c r="D1382" s="28" t="s">
        <v>72</v>
      </c>
      <c r="E1382" s="28" t="s">
        <v>1268</v>
      </c>
      <c r="F1382" s="28" t="s">
        <v>673</v>
      </c>
      <c r="G1382" s="28" t="s">
        <v>1671</v>
      </c>
      <c r="H1382" s="28"/>
      <c r="I1382" s="93">
        <v>0</v>
      </c>
      <c r="J1382" s="93" t="s">
        <v>1412</v>
      </c>
      <c r="K1382" s="17" t="str">
        <f t="array" ref="K1382">CONCATENATE("(",A1382,",",VLOOKUP(B1382,Núcleo!B$2:E$11,4,TRUE),",",VLOOKUP(C1382,'Tipo de Processo'!B$2:D$55,3,TRUE),",",VLOOKUP(D1382,'Termo Geral'!B$2:D$173,3,TRUE),",",VLOOKUP(E1382,'Termo Específico'!B$2:D$301,3,TRUE),",",MATCH(TRUE,Documento!B$2:B$998=F1382,0),",",IF(G1382="Complementar",0,1),",",IF(H1382="","NULL",CONCATENATE("'",H1382,"'")),",",I1382,",",IF(J1382="baixa","'BAIXA'",IF(J1382="média","'MEDIA'",IF(J1382="alta","'ALTA'","NULL"))),"),")</f>
        <v>(1381,3,33,172,46,704,1,NULL,0,'MEDIA'),</v>
      </c>
    </row>
    <row r="1383" spans="1:11" ht="30.75" customHeight="1">
      <c r="A1383" s="27">
        <v>1382</v>
      </c>
      <c r="B1383" s="40" t="s">
        <v>1004</v>
      </c>
      <c r="C1383" s="29" t="s">
        <v>11</v>
      </c>
      <c r="D1383" s="28" t="s">
        <v>72</v>
      </c>
      <c r="E1383" s="28" t="s">
        <v>1268</v>
      </c>
      <c r="F1383" s="29" t="s">
        <v>674</v>
      </c>
      <c r="G1383" s="29" t="s">
        <v>1671</v>
      </c>
      <c r="H1383" s="28"/>
      <c r="I1383" s="93">
        <v>0</v>
      </c>
      <c r="J1383" s="92" t="s">
        <v>1412</v>
      </c>
      <c r="K1383" s="17" t="str">
        <f t="array" ref="K1383">CONCATENATE("(",A1383,",",VLOOKUP(B1383,Núcleo!B$2:E$11,4,TRUE),",",VLOOKUP(C1383,'Tipo de Processo'!B$2:D$55,3,TRUE),",",VLOOKUP(D1383,'Termo Geral'!B$2:D$173,3,TRUE),",",VLOOKUP(E1383,'Termo Específico'!B$2:D$301,3,TRUE),",",MATCH(TRUE,Documento!B$2:B$998=F1383,0),",",IF(G1383="Complementar",0,1),",",IF(H1383="","NULL",CONCATENATE("'",H1383,"'")),",",I1383,",",IF(J1383="baixa","'BAIXA'",IF(J1383="média","'MEDIA'",IF(J1383="alta","'ALTA'","NULL"))),"),")</f>
        <v>(1382,3,33,172,46,228,1,NULL,0,'MEDIA'),</v>
      </c>
    </row>
    <row r="1384" spans="1:11" ht="30.75" customHeight="1">
      <c r="A1384" s="27">
        <v>1383</v>
      </c>
      <c r="B1384" s="36" t="s">
        <v>1004</v>
      </c>
      <c r="C1384" s="29" t="s">
        <v>11</v>
      </c>
      <c r="D1384" s="28" t="s">
        <v>72</v>
      </c>
      <c r="E1384" s="28" t="s">
        <v>1269</v>
      </c>
      <c r="F1384" s="28" t="s">
        <v>675</v>
      </c>
      <c r="G1384" s="28" t="s">
        <v>1671</v>
      </c>
      <c r="H1384" s="28"/>
      <c r="I1384" s="93">
        <v>0</v>
      </c>
      <c r="J1384" s="93" t="s">
        <v>1410</v>
      </c>
      <c r="K1384" s="17" t="str">
        <f t="array" ref="K1384">CONCATENATE("(",A1384,",",VLOOKUP(B1384,Núcleo!B$2:E$11,4,TRUE),",",VLOOKUP(C1384,'Tipo de Processo'!B$2:D$55,3,TRUE),",",VLOOKUP(D1384,'Termo Geral'!B$2:D$173,3,TRUE),",",VLOOKUP(E1384,'Termo Específico'!B$2:D$301,3,TRUE),",",MATCH(TRUE,Documento!B$2:B$998=F1384,0),",",IF(G1384="Complementar",0,1),",",IF(H1384="","NULL",CONCATENATE("'",H1384,"'")),",",I1384,",",IF(J1384="baixa","'BAIXA'",IF(J1384="média","'MEDIA'",IF(J1384="alta","'ALTA'","NULL"))),"),")</f>
        <v>(1383,3,33,172,123,225,1,NULL,0,'ALTA'),</v>
      </c>
    </row>
    <row r="1385" spans="1:11" ht="30.75" customHeight="1">
      <c r="A1385" s="27">
        <v>1384</v>
      </c>
      <c r="B1385" s="36" t="s">
        <v>1004</v>
      </c>
      <c r="C1385" s="29" t="s">
        <v>11</v>
      </c>
      <c r="D1385" s="28" t="s">
        <v>72</v>
      </c>
      <c r="E1385" s="28" t="s">
        <v>1269</v>
      </c>
      <c r="F1385" s="28" t="s">
        <v>676</v>
      </c>
      <c r="G1385" s="28" t="s">
        <v>1671</v>
      </c>
      <c r="H1385" s="28"/>
      <c r="I1385" s="93">
        <v>0</v>
      </c>
      <c r="J1385" s="93" t="s">
        <v>1410</v>
      </c>
      <c r="K1385" s="17" t="str">
        <f t="array" ref="K1385">CONCATENATE("(",A1385,",",VLOOKUP(B1385,Núcleo!B$2:E$11,4,TRUE),",",VLOOKUP(C1385,'Tipo de Processo'!B$2:D$55,3,TRUE),",",VLOOKUP(D1385,'Termo Geral'!B$2:D$173,3,TRUE),",",VLOOKUP(E1385,'Termo Específico'!B$2:D$301,3,TRUE),",",MATCH(TRUE,Documento!B$2:B$998=F1385,0),",",IF(G1385="Complementar",0,1),",",IF(H1385="","NULL",CONCATENATE("'",H1385,"'")),",",I1385,",",IF(J1385="baixa","'BAIXA'",IF(J1385="média","'MEDIA'",IF(J1385="alta","'ALTA'","NULL"))),"),")</f>
        <v>(1384,3,33,172,123,330,1,NULL,0,'ALTA'),</v>
      </c>
    </row>
    <row r="1386" spans="1:11" ht="30.75" customHeight="1">
      <c r="A1386" s="27">
        <v>1385</v>
      </c>
      <c r="B1386" s="36" t="s">
        <v>1004</v>
      </c>
      <c r="C1386" s="29" t="s">
        <v>11</v>
      </c>
      <c r="D1386" s="28" t="s">
        <v>72</v>
      </c>
      <c r="E1386" s="28" t="s">
        <v>1269</v>
      </c>
      <c r="F1386" s="28" t="s">
        <v>656</v>
      </c>
      <c r="G1386" s="28" t="s">
        <v>1671</v>
      </c>
      <c r="H1386" s="28"/>
      <c r="I1386" s="93">
        <v>0</v>
      </c>
      <c r="J1386" s="93" t="s">
        <v>1410</v>
      </c>
      <c r="K1386" s="17" t="str">
        <f t="array" ref="K1386">CONCATENATE("(",A1386,",",VLOOKUP(B1386,Núcleo!B$2:E$11,4,TRUE),",",VLOOKUP(C1386,'Tipo de Processo'!B$2:D$55,3,TRUE),",",VLOOKUP(D1386,'Termo Geral'!B$2:D$173,3,TRUE),",",VLOOKUP(E1386,'Termo Específico'!B$2:D$301,3,TRUE),",",MATCH(TRUE,Documento!B$2:B$998=F1386,0),",",IF(G1386="Complementar",0,1),",",IF(H1386="","NULL",CONCATENATE("'",H1386,"'")),",",I1386,",",IF(J1386="baixa","'BAIXA'",IF(J1386="média","'MEDIA'",IF(J1386="alta","'ALTA'","NULL"))),"),")</f>
        <v>(1385,3,33,172,123,224,1,NULL,0,'ALTA'),</v>
      </c>
    </row>
    <row r="1387" spans="1:11" ht="30.75" customHeight="1">
      <c r="A1387" s="27">
        <v>1386</v>
      </c>
      <c r="B1387" s="36" t="s">
        <v>1004</v>
      </c>
      <c r="C1387" s="29" t="s">
        <v>11</v>
      </c>
      <c r="D1387" s="28" t="s">
        <v>72</v>
      </c>
      <c r="E1387" s="28" t="s">
        <v>1269</v>
      </c>
      <c r="F1387" s="28" t="s">
        <v>657</v>
      </c>
      <c r="G1387" s="28" t="s">
        <v>1671</v>
      </c>
      <c r="H1387" s="28"/>
      <c r="I1387" s="93">
        <v>0</v>
      </c>
      <c r="J1387" s="93" t="s">
        <v>1410</v>
      </c>
      <c r="K1387" s="17" t="str">
        <f t="array" ref="K1387">CONCATENATE("(",A1387,",",VLOOKUP(B1387,Núcleo!B$2:E$11,4,TRUE),",",VLOOKUP(C1387,'Tipo de Processo'!B$2:D$55,3,TRUE),",",VLOOKUP(D1387,'Termo Geral'!B$2:D$173,3,TRUE),",",VLOOKUP(E1387,'Termo Específico'!B$2:D$301,3,TRUE),",",MATCH(TRUE,Documento!B$2:B$998=F1387,0),",",IF(G1387="Complementar",0,1),",",IF(H1387="","NULL",CONCATENATE("'",H1387,"'")),",",I1387,",",IF(J1387="baixa","'BAIXA'",IF(J1387="média","'MEDIA'",IF(J1387="alta","'ALTA'","NULL"))),"),")</f>
        <v>(1386,3,33,172,123,631,1,NULL,0,'ALTA'),</v>
      </c>
    </row>
    <row r="1388" spans="1:11" ht="30.75" customHeight="1">
      <c r="A1388" s="27">
        <v>1387</v>
      </c>
      <c r="B1388" s="36" t="s">
        <v>1004</v>
      </c>
      <c r="C1388" s="29" t="s">
        <v>11</v>
      </c>
      <c r="D1388" s="28" t="s">
        <v>72</v>
      </c>
      <c r="E1388" s="28" t="s">
        <v>1269</v>
      </c>
      <c r="F1388" s="28" t="s">
        <v>658</v>
      </c>
      <c r="G1388" s="28" t="s">
        <v>1671</v>
      </c>
      <c r="H1388" s="28"/>
      <c r="I1388" s="93">
        <v>0</v>
      </c>
      <c r="J1388" s="93" t="s">
        <v>1410</v>
      </c>
      <c r="K1388" s="17" t="str">
        <f t="array" ref="K1388">CONCATENATE("(",A1388,",",VLOOKUP(B1388,Núcleo!B$2:E$11,4,TRUE),",",VLOOKUP(C1388,'Tipo de Processo'!B$2:D$55,3,TRUE),",",VLOOKUP(D1388,'Termo Geral'!B$2:D$173,3,TRUE),",",VLOOKUP(E1388,'Termo Específico'!B$2:D$301,3,TRUE),",",MATCH(TRUE,Documento!B$2:B$998=F1388,0),",",IF(G1388="Complementar",0,1),",",IF(H1388="","NULL",CONCATENATE("'",H1388,"'")),",",I1388,",",IF(J1388="baixa","'BAIXA'",IF(J1388="média","'MEDIA'",IF(J1388="alta","'ALTA'","NULL"))),"),")</f>
        <v>(1387,3,33,172,123,223,1,NULL,0,'ALTA'),</v>
      </c>
    </row>
    <row r="1389" spans="1:11" ht="30.75" customHeight="1">
      <c r="A1389" s="27">
        <v>1388</v>
      </c>
      <c r="B1389" s="36" t="s">
        <v>1004</v>
      </c>
      <c r="C1389" s="29" t="s">
        <v>11</v>
      </c>
      <c r="D1389" s="28" t="s">
        <v>72</v>
      </c>
      <c r="E1389" s="28" t="s">
        <v>1270</v>
      </c>
      <c r="F1389" s="28" t="s">
        <v>659</v>
      </c>
      <c r="G1389" s="28" t="s">
        <v>1671</v>
      </c>
      <c r="H1389" s="28"/>
      <c r="I1389" s="93">
        <v>0</v>
      </c>
      <c r="J1389" s="93" t="s">
        <v>1412</v>
      </c>
      <c r="K1389" s="17" t="str">
        <f t="array" ref="K1389">CONCATENATE("(",A1389,",",VLOOKUP(B1389,Núcleo!B$2:E$11,4,TRUE),",",VLOOKUP(C1389,'Tipo de Processo'!B$2:D$55,3,TRUE),",",VLOOKUP(D1389,'Termo Geral'!B$2:D$173,3,TRUE),",",VLOOKUP(E1389,'Termo Específico'!B$2:D$301,3,TRUE),",",MATCH(TRUE,Documento!B$2:B$998=F1389,0),",",IF(G1389="Complementar",0,1),",",IF(H1389="","NULL",CONCATENATE("'",H1389,"'")),",",I1389,",",IF(J1389="baixa","'BAIXA'",IF(J1389="média","'MEDIA'",IF(J1389="alta","'ALTA'","NULL"))),"),")</f>
        <v>(1388,3,33,172,128,329,1,NULL,0,'MEDIA'),</v>
      </c>
    </row>
    <row r="1390" spans="1:11" ht="30.75" customHeight="1">
      <c r="A1390" s="27">
        <v>1389</v>
      </c>
      <c r="B1390" s="36" t="s">
        <v>1004</v>
      </c>
      <c r="C1390" s="29" t="s">
        <v>11</v>
      </c>
      <c r="D1390" s="28" t="s">
        <v>72</v>
      </c>
      <c r="E1390" s="28" t="s">
        <v>1270</v>
      </c>
      <c r="F1390" s="28" t="s">
        <v>348</v>
      </c>
      <c r="G1390" s="28" t="s">
        <v>1671</v>
      </c>
      <c r="H1390" s="28"/>
      <c r="I1390" s="93">
        <v>0</v>
      </c>
      <c r="J1390" s="93" t="s">
        <v>1412</v>
      </c>
      <c r="K1390" s="17" t="str">
        <f t="array" ref="K1390">CONCATENATE("(",A1390,",",VLOOKUP(B1390,Núcleo!B$2:E$11,4,TRUE),",",VLOOKUP(C1390,'Tipo de Processo'!B$2:D$55,3,TRUE),",",VLOOKUP(D1390,'Termo Geral'!B$2:D$173,3,TRUE),",",VLOOKUP(E1390,'Termo Específico'!B$2:D$301,3,TRUE),",",MATCH(TRUE,Documento!B$2:B$998=F1390,0),",",IF(G1390="Complementar",0,1),",",IF(H1390="","NULL",CONCATENATE("'",H1390,"'")),",",I1390,",",IF(J1390="baixa","'BAIXA'",IF(J1390="média","'MEDIA'",IF(J1390="alta","'ALTA'","NULL"))),"),")</f>
        <v>(1389,3,33,172,128,469,1,NULL,0,'MEDIA'),</v>
      </c>
    </row>
    <row r="1391" spans="1:11" ht="30.75" customHeight="1">
      <c r="A1391" s="27">
        <v>1390</v>
      </c>
      <c r="B1391" s="36" t="s">
        <v>1004</v>
      </c>
      <c r="C1391" s="29" t="s">
        <v>11</v>
      </c>
      <c r="D1391" s="28" t="s">
        <v>72</v>
      </c>
      <c r="E1391" s="29" t="s">
        <v>1270</v>
      </c>
      <c r="F1391" s="29" t="s">
        <v>1486</v>
      </c>
      <c r="G1391" s="29" t="s">
        <v>1671</v>
      </c>
      <c r="H1391" s="28"/>
      <c r="I1391" s="93">
        <v>0</v>
      </c>
      <c r="J1391" s="92" t="s">
        <v>1412</v>
      </c>
      <c r="K1391" s="17" t="str">
        <f t="array" ref="K1391">CONCATENATE("(",A1391,",",VLOOKUP(B1391,Núcleo!B$2:E$11,4,TRUE),",",VLOOKUP(C1391,'Tipo de Processo'!B$2:D$55,3,TRUE),",",VLOOKUP(D1391,'Termo Geral'!B$2:D$173,3,TRUE),",",VLOOKUP(E1391,'Termo Específico'!B$2:D$301,3,TRUE),",",MATCH(TRUE,Documento!B$2:B$998=F1391,0),",",IF(G1391="Complementar",0,1),",",IF(H1391="","NULL",CONCATENATE("'",H1391,"'")),",",I1391,",",IF(J1391="baixa","'BAIXA'",IF(J1391="média","'MEDIA'",IF(J1391="alta","'ALTA'","NULL"))),"),")</f>
        <v>(1390,3,33,172,128,410,1,NULL,0,'MEDIA'),</v>
      </c>
    </row>
    <row r="1392" spans="1:11" ht="30.75" customHeight="1">
      <c r="A1392" s="27">
        <v>1391</v>
      </c>
      <c r="B1392" s="36" t="s">
        <v>1004</v>
      </c>
      <c r="C1392" s="29" t="s">
        <v>11</v>
      </c>
      <c r="D1392" s="28" t="s">
        <v>72</v>
      </c>
      <c r="E1392" s="29" t="s">
        <v>1270</v>
      </c>
      <c r="F1392" s="28" t="s">
        <v>1590</v>
      </c>
      <c r="G1392" s="28" t="s">
        <v>1671</v>
      </c>
      <c r="H1392" s="28"/>
      <c r="I1392" s="93">
        <v>0</v>
      </c>
      <c r="J1392" s="93" t="s">
        <v>1412</v>
      </c>
      <c r="K1392" s="17" t="str">
        <f t="array" ref="K1392">CONCATENATE("(",A1392,",",VLOOKUP(B1392,Núcleo!B$2:E$11,4,TRUE),",",VLOOKUP(C1392,'Tipo de Processo'!B$2:D$55,3,TRUE),",",VLOOKUP(D1392,'Termo Geral'!B$2:D$173,3,TRUE),",",VLOOKUP(E1392,'Termo Específico'!B$2:D$301,3,TRUE),",",MATCH(TRUE,Documento!B$2:B$998=F1392,0),",",IF(G1392="Complementar",0,1),",",IF(H1392="","NULL",CONCATENATE("'",H1392,"'")),",",I1392,",",IF(J1392="baixa","'BAIXA'",IF(J1392="média","'MEDIA'",IF(J1392="alta","'ALTA'","NULL"))),"),")</f>
        <v>(1391,3,33,172,128,966,1,NULL,0,'MEDIA'),</v>
      </c>
    </row>
    <row r="1393" spans="1:11" ht="30.75" customHeight="1">
      <c r="A1393" s="27">
        <v>1392</v>
      </c>
      <c r="B1393" s="36" t="s">
        <v>1004</v>
      </c>
      <c r="C1393" s="29" t="s">
        <v>11</v>
      </c>
      <c r="D1393" s="28" t="s">
        <v>72</v>
      </c>
      <c r="E1393" s="29" t="s">
        <v>1270</v>
      </c>
      <c r="F1393" s="28" t="s">
        <v>1620</v>
      </c>
      <c r="G1393" s="28" t="s">
        <v>1671</v>
      </c>
      <c r="H1393" s="28"/>
      <c r="I1393" s="93">
        <v>0</v>
      </c>
      <c r="J1393" s="93" t="s">
        <v>1412</v>
      </c>
      <c r="K1393" s="17" t="str">
        <f t="array" ref="K1393">CONCATENATE("(",A1393,",",VLOOKUP(B1393,Núcleo!B$2:E$11,4,TRUE),",",VLOOKUP(C1393,'Tipo de Processo'!B$2:D$55,3,TRUE),",",VLOOKUP(D1393,'Termo Geral'!B$2:D$173,3,TRUE),",",VLOOKUP(E1393,'Termo Específico'!B$2:D$301,3,TRUE),",",MATCH(TRUE,Documento!B$2:B$998=F1393,0),",",IF(G1393="Complementar",0,1),",",IF(H1393="","NULL",CONCATENATE("'",H1393,"'")),",",I1393,",",IF(J1393="baixa","'BAIXA'",IF(J1393="média","'MEDIA'",IF(J1393="alta","'ALTA'","NULL"))),"),")</f>
        <v>(1392,3,33,172,128,297,1,NULL,0,'MEDIA'),</v>
      </c>
    </row>
    <row r="1394" spans="1:11" ht="30.75" customHeight="1">
      <c r="A1394" s="27">
        <v>1393</v>
      </c>
      <c r="B1394" s="36" t="s">
        <v>1004</v>
      </c>
      <c r="C1394" s="29" t="s">
        <v>11</v>
      </c>
      <c r="D1394" s="28" t="s">
        <v>72</v>
      </c>
      <c r="E1394" s="29" t="s">
        <v>1270</v>
      </c>
      <c r="F1394" s="28" t="s">
        <v>1431</v>
      </c>
      <c r="G1394" s="28" t="s">
        <v>1671</v>
      </c>
      <c r="H1394" s="28"/>
      <c r="I1394" s="93">
        <v>0</v>
      </c>
      <c r="J1394" s="93" t="s">
        <v>1412</v>
      </c>
      <c r="K1394" s="17" t="str">
        <f t="array" ref="K1394">CONCATENATE("(",A1394,",",VLOOKUP(B1394,Núcleo!B$2:E$11,4,TRUE),",",VLOOKUP(C1394,'Tipo de Processo'!B$2:D$55,3,TRUE),",",VLOOKUP(D1394,'Termo Geral'!B$2:D$173,3,TRUE),",",VLOOKUP(E1394,'Termo Específico'!B$2:D$301,3,TRUE),",",MATCH(TRUE,Documento!B$2:B$998=F1394,0),",",IF(G1394="Complementar",0,1),",",IF(H1394="","NULL",CONCATENATE("'",H1394,"'")),",",I1394,",",IF(J1394="baixa","'BAIXA'",IF(J1394="média","'MEDIA'",IF(J1394="alta","'ALTA'","NULL"))),"),")</f>
        <v>(1393,3,33,172,128,83,1,NULL,0,'MEDIA'),</v>
      </c>
    </row>
    <row r="1395" spans="1:11" ht="30.75" customHeight="1">
      <c r="A1395" s="27">
        <v>1394</v>
      </c>
      <c r="B1395" s="36" t="s">
        <v>1004</v>
      </c>
      <c r="C1395" s="29" t="s">
        <v>11</v>
      </c>
      <c r="D1395" s="28" t="s">
        <v>72</v>
      </c>
      <c r="E1395" s="29" t="s">
        <v>1270</v>
      </c>
      <c r="F1395" s="28" t="s">
        <v>1526</v>
      </c>
      <c r="G1395" s="28" t="s">
        <v>1671</v>
      </c>
      <c r="H1395" s="28"/>
      <c r="I1395" s="93">
        <v>0</v>
      </c>
      <c r="J1395" s="93" t="s">
        <v>1412</v>
      </c>
      <c r="K1395" s="17" t="str">
        <f t="array" ref="K1395">CONCATENATE("(",A1395,",",VLOOKUP(B1395,Núcleo!B$2:E$11,4,TRUE),",",VLOOKUP(C1395,'Tipo de Processo'!B$2:D$55,3,TRUE),",",VLOOKUP(D1395,'Termo Geral'!B$2:D$173,3,TRUE),",",VLOOKUP(E1395,'Termo Específico'!B$2:D$301,3,TRUE),",",MATCH(TRUE,Documento!B$2:B$998=F1395,0),",",IF(G1395="Complementar",0,1),",",IF(H1395="","NULL",CONCATENATE("'",H1395,"'")),",",I1395,",",IF(J1395="baixa","'BAIXA'",IF(J1395="média","'MEDIA'",IF(J1395="alta","'ALTA'","NULL"))),"),")</f>
        <v>(1394,3,33,172,128,657,1,NULL,0,'MEDIA'),</v>
      </c>
    </row>
    <row r="1396" spans="1:11" ht="30.75" customHeight="1">
      <c r="A1396" s="27">
        <v>1395</v>
      </c>
      <c r="B1396" s="36" t="s">
        <v>1004</v>
      </c>
      <c r="C1396" s="29" t="s">
        <v>11</v>
      </c>
      <c r="D1396" s="28" t="s">
        <v>72</v>
      </c>
      <c r="E1396" s="29" t="s">
        <v>1271</v>
      </c>
      <c r="F1396" s="29" t="s">
        <v>1472</v>
      </c>
      <c r="G1396" s="29" t="s">
        <v>1671</v>
      </c>
      <c r="H1396" s="28"/>
      <c r="I1396" s="93">
        <v>0</v>
      </c>
      <c r="J1396" s="92" t="s">
        <v>1412</v>
      </c>
      <c r="K1396" s="17" t="str">
        <f t="array" ref="K1396">CONCATENATE("(",A1396,",",VLOOKUP(B1396,Núcleo!B$2:E$11,4,TRUE),",",VLOOKUP(C1396,'Tipo de Processo'!B$2:D$55,3,TRUE),",",VLOOKUP(D1396,'Termo Geral'!B$2:D$173,3,TRUE),",",VLOOKUP(E1396,'Termo Específico'!B$2:D$301,3,TRUE),",",MATCH(TRUE,Documento!B$2:B$998=F1396,0),",",IF(G1396="Complementar",0,1),",",IF(H1396="","NULL",CONCATENATE("'",H1396,"'")),",",I1396,",",IF(J1396="baixa","'BAIXA'",IF(J1396="média","'MEDIA'",IF(J1396="alta","'ALTA'","NULL"))),"),")</f>
        <v>(1395,3,33,172,207,296,1,NULL,0,'MEDIA'),</v>
      </c>
    </row>
    <row r="1397" spans="1:11" ht="30.75" customHeight="1">
      <c r="A1397" s="27">
        <v>1396</v>
      </c>
      <c r="B1397" s="36" t="s">
        <v>1004</v>
      </c>
      <c r="C1397" s="29" t="s">
        <v>11</v>
      </c>
      <c r="D1397" s="28" t="s">
        <v>72</v>
      </c>
      <c r="E1397" s="29" t="s">
        <v>1271</v>
      </c>
      <c r="F1397" s="28" t="s">
        <v>1552</v>
      </c>
      <c r="G1397" s="28" t="s">
        <v>1671</v>
      </c>
      <c r="H1397" s="28"/>
      <c r="I1397" s="93">
        <v>0</v>
      </c>
      <c r="J1397" s="93" t="s">
        <v>1412</v>
      </c>
      <c r="K1397" s="17" t="str">
        <f t="array" ref="K1397">CONCATENATE("(",A1397,",",VLOOKUP(B1397,Núcleo!B$2:E$11,4,TRUE),",",VLOOKUP(C1397,'Tipo de Processo'!B$2:D$55,3,TRUE),",",VLOOKUP(D1397,'Termo Geral'!B$2:D$173,3,TRUE),",",VLOOKUP(E1397,'Termo Específico'!B$2:D$301,3,TRUE),",",MATCH(TRUE,Documento!B$2:B$998=F1397,0),",",IF(G1397="Complementar",0,1),",",IF(H1397="","NULL",CONCATENATE("'",H1397,"'")),",",I1397,",",IF(J1397="baixa","'BAIXA'",IF(J1397="média","'MEDIA'",IF(J1397="alta","'ALTA'","NULL"))),"),")</f>
        <v>(1396,3,33,172,207,759,1,NULL,0,'MEDIA'),</v>
      </c>
    </row>
    <row r="1398" spans="1:11" ht="30.75" customHeight="1">
      <c r="A1398" s="27">
        <v>1397</v>
      </c>
      <c r="B1398" s="36" t="s">
        <v>1004</v>
      </c>
      <c r="C1398" s="29" t="s">
        <v>11</v>
      </c>
      <c r="D1398" s="28" t="s">
        <v>72</v>
      </c>
      <c r="E1398" s="29" t="s">
        <v>1271</v>
      </c>
      <c r="F1398" s="28" t="s">
        <v>1529</v>
      </c>
      <c r="G1398" s="28" t="s">
        <v>1671</v>
      </c>
      <c r="H1398" s="28"/>
      <c r="I1398" s="93">
        <v>0</v>
      </c>
      <c r="J1398" s="93" t="s">
        <v>1412</v>
      </c>
      <c r="K1398" s="17" t="str">
        <f t="array" ref="K1398">CONCATENATE("(",A1398,",",VLOOKUP(B1398,Núcleo!B$2:E$11,4,TRUE),",",VLOOKUP(C1398,'Tipo de Processo'!B$2:D$55,3,TRUE),",",VLOOKUP(D1398,'Termo Geral'!B$2:D$173,3,TRUE),",",VLOOKUP(E1398,'Termo Específico'!B$2:D$301,3,TRUE),",",MATCH(TRUE,Documento!B$2:B$998=F1398,0),",",IF(G1398="Complementar",0,1),",",IF(H1398="","NULL",CONCATENATE("'",H1398,"'")),",",I1398,",",IF(J1398="baixa","'BAIXA'",IF(J1398="média","'MEDIA'",IF(J1398="alta","'ALTA'","NULL"))),"),")</f>
        <v>(1397,3,33,172,207,665,1,NULL,0,'MEDIA'),</v>
      </c>
    </row>
    <row r="1399" spans="1:11" ht="30.75" customHeight="1">
      <c r="A1399" s="27">
        <v>1398</v>
      </c>
      <c r="B1399" s="36" t="s">
        <v>1004</v>
      </c>
      <c r="C1399" s="29" t="s">
        <v>11</v>
      </c>
      <c r="D1399" s="28" t="s">
        <v>72</v>
      </c>
      <c r="E1399" s="29" t="s">
        <v>1271</v>
      </c>
      <c r="F1399" s="28" t="s">
        <v>1548</v>
      </c>
      <c r="G1399" s="28" t="s">
        <v>1671</v>
      </c>
      <c r="H1399" s="28"/>
      <c r="I1399" s="93">
        <v>0</v>
      </c>
      <c r="J1399" s="93" t="s">
        <v>1412</v>
      </c>
      <c r="K1399" s="17" t="str">
        <f t="array" ref="K1399">CONCATENATE("(",A1399,",",VLOOKUP(B1399,Núcleo!B$2:E$11,4,TRUE),",",VLOOKUP(C1399,'Tipo de Processo'!B$2:D$55,3,TRUE),",",VLOOKUP(D1399,'Termo Geral'!B$2:D$173,3,TRUE),",",VLOOKUP(E1399,'Termo Específico'!B$2:D$301,3,TRUE),",",MATCH(TRUE,Documento!B$2:B$998=F1399,0),",",IF(G1399="Complementar",0,1),",",IF(H1399="","NULL",CONCATENATE("'",H1399,"'")),",",I1399,",",IF(J1399="baixa","'BAIXA'",IF(J1399="média","'MEDIA'",IF(J1399="alta","'ALTA'","NULL"))),"),")</f>
        <v>(1398,3,33,172,207,733,1,NULL,0,'MEDIA'),</v>
      </c>
    </row>
    <row r="1400" spans="1:11" ht="30.75" customHeight="1">
      <c r="A1400" s="27">
        <v>1399</v>
      </c>
      <c r="B1400" s="36" t="s">
        <v>1004</v>
      </c>
      <c r="C1400" s="29" t="s">
        <v>11</v>
      </c>
      <c r="D1400" s="28" t="s">
        <v>72</v>
      </c>
      <c r="E1400" s="29" t="s">
        <v>1271</v>
      </c>
      <c r="F1400" s="28" t="s">
        <v>1486</v>
      </c>
      <c r="G1400" s="28" t="s">
        <v>1671</v>
      </c>
      <c r="H1400" s="28"/>
      <c r="I1400" s="93">
        <v>0</v>
      </c>
      <c r="J1400" s="93" t="s">
        <v>1412</v>
      </c>
      <c r="K1400" s="17" t="str">
        <f t="array" ref="K1400">CONCATENATE("(",A1400,",",VLOOKUP(B1400,Núcleo!B$2:E$11,4,TRUE),",",VLOOKUP(C1400,'Tipo de Processo'!B$2:D$55,3,TRUE),",",VLOOKUP(D1400,'Termo Geral'!B$2:D$173,3,TRUE),",",VLOOKUP(E1400,'Termo Específico'!B$2:D$301,3,TRUE),",",MATCH(TRUE,Documento!B$2:B$998=F1400,0),",",IF(G1400="Complementar",0,1),",",IF(H1400="","NULL",CONCATENATE("'",H1400,"'")),",",I1400,",",IF(J1400="baixa","'BAIXA'",IF(J1400="média","'MEDIA'",IF(J1400="alta","'ALTA'","NULL"))),"),")</f>
        <v>(1399,3,33,172,207,410,1,NULL,0,'MEDIA'),</v>
      </c>
    </row>
    <row r="1401" spans="1:11" ht="30.75" customHeight="1">
      <c r="A1401" s="27">
        <v>1400</v>
      </c>
      <c r="B1401" s="36" t="s">
        <v>1004</v>
      </c>
      <c r="C1401" s="29" t="s">
        <v>11</v>
      </c>
      <c r="D1401" s="28" t="s">
        <v>72</v>
      </c>
      <c r="E1401" s="29" t="s">
        <v>1271</v>
      </c>
      <c r="F1401" s="28" t="s">
        <v>1590</v>
      </c>
      <c r="G1401" s="28" t="s">
        <v>1671</v>
      </c>
      <c r="H1401" s="28"/>
      <c r="I1401" s="93">
        <v>0</v>
      </c>
      <c r="J1401" s="93" t="s">
        <v>1412</v>
      </c>
      <c r="K1401" s="17" t="str">
        <f t="array" ref="K1401">CONCATENATE("(",A1401,",",VLOOKUP(B1401,Núcleo!B$2:E$11,4,TRUE),",",VLOOKUP(C1401,'Tipo de Processo'!B$2:D$55,3,TRUE),",",VLOOKUP(D1401,'Termo Geral'!B$2:D$173,3,TRUE),",",VLOOKUP(E1401,'Termo Específico'!B$2:D$301,3,TRUE),",",MATCH(TRUE,Documento!B$2:B$998=F1401,0),",",IF(G1401="Complementar",0,1),",",IF(H1401="","NULL",CONCATENATE("'",H1401,"'")),",",I1401,",",IF(J1401="baixa","'BAIXA'",IF(J1401="média","'MEDIA'",IF(J1401="alta","'ALTA'","NULL"))),"),")</f>
        <v>(1400,3,33,172,207,966,1,NULL,0,'MEDIA'),</v>
      </c>
    </row>
    <row r="1402" spans="1:11" ht="30.75" customHeight="1">
      <c r="A1402" s="27">
        <v>1401</v>
      </c>
      <c r="B1402" s="37" t="s">
        <v>1004</v>
      </c>
      <c r="C1402" s="29" t="s">
        <v>11</v>
      </c>
      <c r="D1402" s="28" t="s">
        <v>73</v>
      </c>
      <c r="E1402" s="29" t="s">
        <v>1267</v>
      </c>
      <c r="F1402" s="28" t="s">
        <v>1620</v>
      </c>
      <c r="G1402" s="28" t="s">
        <v>1671</v>
      </c>
      <c r="H1402" s="28"/>
      <c r="I1402" s="93">
        <v>0</v>
      </c>
      <c r="J1402" s="93" t="s">
        <v>1412</v>
      </c>
      <c r="K1402" s="17" t="str">
        <f t="array" ref="K1402">CONCATENATE("(",A1402,",",VLOOKUP(B1402,Núcleo!B$2:E$11,4,TRUE),",",VLOOKUP(C1402,'Tipo de Processo'!B$2:D$55,3,TRUE),",",VLOOKUP(D1402,'Termo Geral'!B$2:D$173,3,TRUE),",",VLOOKUP(E1402,'Termo Específico'!B$2:D$301,3,TRUE),",",MATCH(TRUE,Documento!B$2:B$998=F1402,0),",",IF(G1402="Complementar",0,1),",",IF(H1402="","NULL",CONCATENATE("'",H1402,"'")),",",I1402,",",IF(J1402="baixa","'BAIXA'",IF(J1402="média","'MEDIA'",IF(J1402="alta","'ALTA'","NULL"))),"),")</f>
        <v>(1401,3,33,172,17,297,1,NULL,0,'MEDIA'),</v>
      </c>
    </row>
    <row r="1403" spans="1:11" ht="30.75" customHeight="1">
      <c r="A1403" s="27">
        <v>1402</v>
      </c>
      <c r="B1403" s="36" t="s">
        <v>1004</v>
      </c>
      <c r="C1403" s="29" t="s">
        <v>11</v>
      </c>
      <c r="D1403" s="28" t="s">
        <v>73</v>
      </c>
      <c r="E1403" s="29" t="s">
        <v>1267</v>
      </c>
      <c r="F1403" s="29" t="s">
        <v>1431</v>
      </c>
      <c r="G1403" s="29" t="s">
        <v>1671</v>
      </c>
      <c r="H1403" s="28"/>
      <c r="I1403" s="93">
        <v>0</v>
      </c>
      <c r="J1403" s="92" t="s">
        <v>1412</v>
      </c>
      <c r="K1403" s="17" t="str">
        <f t="array" ref="K1403">CONCATENATE("(",A1403,",",VLOOKUP(B1403,Núcleo!B$2:E$11,4,TRUE),",",VLOOKUP(C1403,'Tipo de Processo'!B$2:D$55,3,TRUE),",",VLOOKUP(D1403,'Termo Geral'!B$2:D$173,3,TRUE),",",VLOOKUP(E1403,'Termo Específico'!B$2:D$301,3,TRUE),",",MATCH(TRUE,Documento!B$2:B$998=F1403,0),",",IF(G1403="Complementar",0,1),",",IF(H1403="","NULL",CONCATENATE("'",H1403,"'")),",",I1403,",",IF(J1403="baixa","'BAIXA'",IF(J1403="média","'MEDIA'",IF(J1403="alta","'ALTA'","NULL"))),"),")</f>
        <v>(1402,3,33,172,17,83,1,NULL,0,'MEDIA'),</v>
      </c>
    </row>
    <row r="1404" spans="1:11" ht="30.75" customHeight="1">
      <c r="A1404" s="27">
        <v>1403</v>
      </c>
      <c r="B1404" s="37" t="s">
        <v>1004</v>
      </c>
      <c r="C1404" s="29" t="s">
        <v>11</v>
      </c>
      <c r="D1404" s="28" t="s">
        <v>73</v>
      </c>
      <c r="E1404" s="29" t="s">
        <v>1267</v>
      </c>
      <c r="F1404" s="28" t="s">
        <v>1526</v>
      </c>
      <c r="G1404" s="28" t="s">
        <v>1671</v>
      </c>
      <c r="H1404" s="28"/>
      <c r="I1404" s="93">
        <v>0</v>
      </c>
      <c r="J1404" s="93" t="s">
        <v>1412</v>
      </c>
      <c r="K1404" s="17" t="str">
        <f t="array" ref="K1404">CONCATENATE("(",A1404,",",VLOOKUP(B1404,Núcleo!B$2:E$11,4,TRUE),",",VLOOKUP(C1404,'Tipo de Processo'!B$2:D$55,3,TRUE),",",VLOOKUP(D1404,'Termo Geral'!B$2:D$173,3,TRUE),",",VLOOKUP(E1404,'Termo Específico'!B$2:D$301,3,TRUE),",",MATCH(TRUE,Documento!B$2:B$998=F1404,0),",",IF(G1404="Complementar",0,1),",",IF(H1404="","NULL",CONCATENATE("'",H1404,"'")),",",I1404,",",IF(J1404="baixa","'BAIXA'",IF(J1404="média","'MEDIA'",IF(J1404="alta","'ALTA'","NULL"))),"),")</f>
        <v>(1403,3,33,172,17,657,1,NULL,0,'MEDIA'),</v>
      </c>
    </row>
    <row r="1405" spans="1:11" ht="30.75" customHeight="1">
      <c r="A1405" s="27">
        <v>1404</v>
      </c>
      <c r="B1405" s="36" t="s">
        <v>1004</v>
      </c>
      <c r="C1405" s="23" t="s">
        <v>11</v>
      </c>
      <c r="D1405" s="41" t="s">
        <v>73</v>
      </c>
      <c r="E1405" s="23" t="s">
        <v>1267</v>
      </c>
      <c r="F1405" s="28" t="s">
        <v>1472</v>
      </c>
      <c r="G1405" s="29" t="s">
        <v>1671</v>
      </c>
      <c r="H1405" s="28"/>
      <c r="I1405" s="93">
        <v>0</v>
      </c>
      <c r="J1405" s="92" t="s">
        <v>1412</v>
      </c>
      <c r="K1405" s="17" t="str">
        <f t="array" ref="K1405">CONCATENATE("(",A1405,",",VLOOKUP(B1405,Núcleo!B$2:E$11,4,TRUE),",",VLOOKUP(C1405,'Tipo de Processo'!B$2:D$55,3,TRUE),",",VLOOKUP(D1405,'Termo Geral'!B$2:D$173,3,TRUE),",",VLOOKUP(E1405,'Termo Específico'!B$2:D$301,3,TRUE),",",MATCH(TRUE,Documento!B$2:B$998=F1405,0),",",IF(G1405="Complementar",0,1),",",IF(H1405="","NULL",CONCATENATE("'",H1405,"'")),",",I1405,",",IF(J1405="baixa","'BAIXA'",IF(J1405="média","'MEDIA'",IF(J1405="alta","'ALTA'","NULL"))),"),")</f>
        <v>(1404,3,33,172,17,296,1,NULL,0,'MEDIA'),</v>
      </c>
    </row>
    <row r="1406" spans="1:11" ht="30.75" customHeight="1">
      <c r="A1406" s="27">
        <v>1405</v>
      </c>
      <c r="B1406" s="36" t="s">
        <v>1004</v>
      </c>
      <c r="C1406" s="41" t="s">
        <v>11</v>
      </c>
      <c r="D1406" s="41" t="s">
        <v>73</v>
      </c>
      <c r="E1406" s="41" t="s">
        <v>1267</v>
      </c>
      <c r="F1406" s="28" t="s">
        <v>1552</v>
      </c>
      <c r="G1406" s="29" t="s">
        <v>1671</v>
      </c>
      <c r="H1406" s="28"/>
      <c r="I1406" s="93">
        <v>0</v>
      </c>
      <c r="J1406" s="92" t="s">
        <v>1412</v>
      </c>
      <c r="K1406" s="17" t="str">
        <f t="array" ref="K1406">CONCATENATE("(",A1406,",",VLOOKUP(B1406,Núcleo!B$2:E$11,4,TRUE),",",VLOOKUP(C1406,'Tipo de Processo'!B$2:D$55,3,TRUE),",",VLOOKUP(D1406,'Termo Geral'!B$2:D$173,3,TRUE),",",VLOOKUP(E1406,'Termo Específico'!B$2:D$301,3,TRUE),",",MATCH(TRUE,Documento!B$2:B$998=F1406,0),",",IF(G1406="Complementar",0,1),",",IF(H1406="","NULL",CONCATENATE("'",H1406,"'")),",",I1406,",",IF(J1406="baixa","'BAIXA'",IF(J1406="média","'MEDIA'",IF(J1406="alta","'ALTA'","NULL"))),"),")</f>
        <v>(1405,3,33,172,17,759,1,NULL,0,'MEDIA'),</v>
      </c>
    </row>
    <row r="1407" spans="1:11" ht="30.75" customHeight="1">
      <c r="A1407" s="27">
        <v>1406</v>
      </c>
      <c r="B1407" s="36" t="s">
        <v>1004</v>
      </c>
      <c r="C1407" s="41" t="s">
        <v>11</v>
      </c>
      <c r="D1407" s="41" t="s">
        <v>73</v>
      </c>
      <c r="E1407" s="41" t="s">
        <v>1267</v>
      </c>
      <c r="F1407" s="28" t="s">
        <v>1529</v>
      </c>
      <c r="G1407" s="29" t="s">
        <v>1671</v>
      </c>
      <c r="H1407" s="28"/>
      <c r="I1407" s="93">
        <v>0</v>
      </c>
      <c r="J1407" s="92" t="s">
        <v>1412</v>
      </c>
      <c r="K1407" s="17" t="str">
        <f t="array" ref="K1407">CONCATENATE("(",A1407,",",VLOOKUP(B1407,Núcleo!B$2:E$11,4,TRUE),",",VLOOKUP(C1407,'Tipo de Processo'!B$2:D$55,3,TRUE),",",VLOOKUP(D1407,'Termo Geral'!B$2:D$173,3,TRUE),",",VLOOKUP(E1407,'Termo Específico'!B$2:D$301,3,TRUE),",",MATCH(TRUE,Documento!B$2:B$998=F1407,0),",",IF(G1407="Complementar",0,1),",",IF(H1407="","NULL",CONCATENATE("'",H1407,"'")),",",I1407,",",IF(J1407="baixa","'BAIXA'",IF(J1407="média","'MEDIA'",IF(J1407="alta","'ALTA'","NULL"))),"),")</f>
        <v>(1406,3,33,172,17,665,1,NULL,0,'MEDIA'),</v>
      </c>
    </row>
    <row r="1408" spans="1:11" ht="30.75" customHeight="1">
      <c r="A1408" s="27">
        <v>1407</v>
      </c>
      <c r="B1408" s="40" t="s">
        <v>1004</v>
      </c>
      <c r="C1408" s="29" t="s">
        <v>11</v>
      </c>
      <c r="D1408" s="29" t="s">
        <v>73</v>
      </c>
      <c r="E1408" s="28" t="s">
        <v>1267</v>
      </c>
      <c r="F1408" s="41" t="s">
        <v>1548</v>
      </c>
      <c r="G1408" s="28" t="s">
        <v>1671</v>
      </c>
      <c r="H1408" s="28"/>
      <c r="I1408" s="93">
        <v>0</v>
      </c>
      <c r="J1408" s="93" t="s">
        <v>1412</v>
      </c>
      <c r="K1408" s="17" t="str">
        <f t="array" ref="K1408">CONCATENATE("(",A1408,",",VLOOKUP(B1408,Núcleo!B$2:E$11,4,TRUE),",",VLOOKUP(C1408,'Tipo de Processo'!B$2:D$55,3,TRUE),",",VLOOKUP(D1408,'Termo Geral'!B$2:D$173,3,TRUE),",",VLOOKUP(E1408,'Termo Específico'!B$2:D$301,3,TRUE),",",MATCH(TRUE,Documento!B$2:B$998=F1408,0),",",IF(G1408="Complementar",0,1),",",IF(H1408="","NULL",CONCATENATE("'",H1408,"'")),",",I1408,",",IF(J1408="baixa","'BAIXA'",IF(J1408="média","'MEDIA'",IF(J1408="alta","'ALTA'","NULL"))),"),")</f>
        <v>(1407,3,33,172,17,733,1,NULL,0,'MEDIA'),</v>
      </c>
    </row>
    <row r="1409" spans="1:11" ht="30.75" customHeight="1">
      <c r="A1409" s="27">
        <v>1408</v>
      </c>
      <c r="B1409" s="40" t="s">
        <v>1004</v>
      </c>
      <c r="C1409" s="29" t="s">
        <v>11</v>
      </c>
      <c r="D1409" s="29" t="s">
        <v>73</v>
      </c>
      <c r="E1409" s="28" t="s">
        <v>1272</v>
      </c>
      <c r="F1409" s="41" t="s">
        <v>656</v>
      </c>
      <c r="G1409" s="28" t="s">
        <v>1671</v>
      </c>
      <c r="H1409" s="28"/>
      <c r="I1409" s="93">
        <v>0</v>
      </c>
      <c r="J1409" s="93" t="s">
        <v>1412</v>
      </c>
      <c r="K1409" s="17" t="str">
        <f t="array" ref="K1409">CONCATENATE("(",A1409,",",VLOOKUP(B1409,Núcleo!B$2:E$11,4,TRUE),",",VLOOKUP(C1409,'Tipo de Processo'!B$2:D$55,3,TRUE),",",VLOOKUP(D1409,'Termo Geral'!B$2:D$173,3,TRUE),",",VLOOKUP(E1409,'Termo Específico'!B$2:D$301,3,TRUE),",",MATCH(TRUE,Documento!B$2:B$998=F1409,0),",",IF(G1409="Complementar",0,1),",",IF(H1409="","NULL",CONCATENATE("'",H1409,"'")),",",I1409,",",IF(J1409="baixa","'BAIXA'",IF(J1409="média","'MEDIA'",IF(J1409="alta","'ALTA'","NULL"))),"),")</f>
        <v>(1408,3,33,172,40,224,1,NULL,0,'MEDIA'),</v>
      </c>
    </row>
    <row r="1410" spans="1:11" ht="30.75" customHeight="1">
      <c r="A1410" s="27">
        <v>1409</v>
      </c>
      <c r="B1410" s="40" t="s">
        <v>1004</v>
      </c>
      <c r="C1410" s="29" t="s">
        <v>11</v>
      </c>
      <c r="D1410" s="29" t="s">
        <v>73</v>
      </c>
      <c r="E1410" s="28" t="s">
        <v>1272</v>
      </c>
      <c r="F1410" s="41" t="s">
        <v>657</v>
      </c>
      <c r="G1410" s="28" t="s">
        <v>1671</v>
      </c>
      <c r="H1410" s="28"/>
      <c r="I1410" s="93">
        <v>0</v>
      </c>
      <c r="J1410" s="93" t="s">
        <v>1412</v>
      </c>
      <c r="K1410" s="17" t="str">
        <f t="array" ref="K1410">CONCATENATE("(",A1410,",",VLOOKUP(B1410,Núcleo!B$2:E$11,4,TRUE),",",VLOOKUP(C1410,'Tipo de Processo'!B$2:D$55,3,TRUE),",",VLOOKUP(D1410,'Termo Geral'!B$2:D$173,3,TRUE),",",VLOOKUP(E1410,'Termo Específico'!B$2:D$301,3,TRUE),",",MATCH(TRUE,Documento!B$2:B$998=F1410,0),",",IF(G1410="Complementar",0,1),",",IF(H1410="","NULL",CONCATENATE("'",H1410,"'")),",",I1410,",",IF(J1410="baixa","'BAIXA'",IF(J1410="média","'MEDIA'",IF(J1410="alta","'ALTA'","NULL"))),"),")</f>
        <v>(1409,3,33,172,40,631,1,NULL,0,'MEDIA'),</v>
      </c>
    </row>
    <row r="1411" spans="1:11" ht="30.75" customHeight="1">
      <c r="A1411" s="27">
        <v>1410</v>
      </c>
      <c r="B1411" s="40" t="s">
        <v>1004</v>
      </c>
      <c r="C1411" s="29" t="s">
        <v>11</v>
      </c>
      <c r="D1411" s="29" t="s">
        <v>73</v>
      </c>
      <c r="E1411" s="28" t="s">
        <v>1272</v>
      </c>
      <c r="F1411" s="41" t="s">
        <v>658</v>
      </c>
      <c r="G1411" s="28" t="s">
        <v>1671</v>
      </c>
      <c r="H1411" s="28"/>
      <c r="I1411" s="93">
        <v>0</v>
      </c>
      <c r="J1411" s="93" t="s">
        <v>1412</v>
      </c>
      <c r="K1411" s="17" t="str">
        <f t="array" ref="K1411">CONCATENATE("(",A1411,",",VLOOKUP(B1411,Núcleo!B$2:E$11,4,TRUE),",",VLOOKUP(C1411,'Tipo de Processo'!B$2:D$55,3,TRUE),",",VLOOKUP(D1411,'Termo Geral'!B$2:D$173,3,TRUE),",",VLOOKUP(E1411,'Termo Específico'!B$2:D$301,3,TRUE),",",MATCH(TRUE,Documento!B$2:B$998=F1411,0),",",IF(G1411="Complementar",0,1),",",IF(H1411="","NULL",CONCATENATE("'",H1411,"'")),",",I1411,",",IF(J1411="baixa","'BAIXA'",IF(J1411="média","'MEDIA'",IF(J1411="alta","'ALTA'","NULL"))),"),")</f>
        <v>(1410,3,33,172,40,223,1,NULL,0,'MEDIA'),</v>
      </c>
    </row>
    <row r="1412" spans="1:11" ht="30.75" customHeight="1">
      <c r="A1412" s="27">
        <v>1411</v>
      </c>
      <c r="B1412" s="37" t="s">
        <v>1004</v>
      </c>
      <c r="C1412" s="29" t="s">
        <v>11</v>
      </c>
      <c r="D1412" s="28" t="s">
        <v>73</v>
      </c>
      <c r="E1412" s="29" t="s">
        <v>1272</v>
      </c>
      <c r="F1412" s="29" t="s">
        <v>659</v>
      </c>
      <c r="G1412" s="29" t="s">
        <v>1671</v>
      </c>
      <c r="H1412" s="28"/>
      <c r="I1412" s="93">
        <v>0</v>
      </c>
      <c r="J1412" s="92" t="s">
        <v>1412</v>
      </c>
      <c r="K1412" s="17" t="str">
        <f t="array" ref="K1412">CONCATENATE("(",A1412,",",VLOOKUP(B1412,Núcleo!B$2:E$11,4,TRUE),",",VLOOKUP(C1412,'Tipo de Processo'!B$2:D$55,3,TRUE),",",VLOOKUP(D1412,'Termo Geral'!B$2:D$173,3,TRUE),",",VLOOKUP(E1412,'Termo Específico'!B$2:D$301,3,TRUE),",",MATCH(TRUE,Documento!B$2:B$998=F1412,0),",",IF(G1412="Complementar",0,1),",",IF(H1412="","NULL",CONCATENATE("'",H1412,"'")),",",I1412,",",IF(J1412="baixa","'BAIXA'",IF(J1412="média","'MEDIA'",IF(J1412="alta","'ALTA'","NULL"))),"),")</f>
        <v>(1411,3,33,172,40,329,1,NULL,0,'MEDIA'),</v>
      </c>
    </row>
    <row r="1413" spans="1:11" ht="30.75" customHeight="1">
      <c r="A1413" s="27">
        <v>1412</v>
      </c>
      <c r="B1413" s="37" t="s">
        <v>1004</v>
      </c>
      <c r="C1413" s="29" t="s">
        <v>11</v>
      </c>
      <c r="D1413" s="28" t="s">
        <v>73</v>
      </c>
      <c r="E1413" s="28" t="s">
        <v>1272</v>
      </c>
      <c r="F1413" s="28" t="s">
        <v>673</v>
      </c>
      <c r="G1413" s="28" t="s">
        <v>1671</v>
      </c>
      <c r="H1413" s="28"/>
      <c r="I1413" s="93">
        <v>0</v>
      </c>
      <c r="J1413" s="93" t="s">
        <v>1412</v>
      </c>
      <c r="K1413" s="17" t="str">
        <f t="array" ref="K1413">CONCATENATE("(",A1413,",",VLOOKUP(B1413,Núcleo!B$2:E$11,4,TRUE),",",VLOOKUP(C1413,'Tipo de Processo'!B$2:D$55,3,TRUE),",",VLOOKUP(D1413,'Termo Geral'!B$2:D$173,3,TRUE),",",VLOOKUP(E1413,'Termo Específico'!B$2:D$301,3,TRUE),",",MATCH(TRUE,Documento!B$2:B$998=F1413,0),",",IF(G1413="Complementar",0,1),",",IF(H1413="","NULL",CONCATENATE("'",H1413,"'")),",",I1413,",",IF(J1413="baixa","'BAIXA'",IF(J1413="média","'MEDIA'",IF(J1413="alta","'ALTA'","NULL"))),"),")</f>
        <v>(1412,3,33,172,40,704,1,NULL,0,'MEDIA'),</v>
      </c>
    </row>
    <row r="1414" spans="1:11" ht="30.75" customHeight="1">
      <c r="A1414" s="27">
        <v>1413</v>
      </c>
      <c r="B1414" s="36" t="s">
        <v>1004</v>
      </c>
      <c r="C1414" s="29" t="s">
        <v>11</v>
      </c>
      <c r="D1414" s="28" t="s">
        <v>73</v>
      </c>
      <c r="E1414" s="28" t="s">
        <v>1272</v>
      </c>
      <c r="F1414" s="28" t="s">
        <v>674</v>
      </c>
      <c r="G1414" s="28" t="s">
        <v>1671</v>
      </c>
      <c r="H1414" s="28"/>
      <c r="I1414" s="93">
        <v>0</v>
      </c>
      <c r="J1414" s="93" t="s">
        <v>1412</v>
      </c>
      <c r="K1414" s="17" t="str">
        <f t="array" ref="K1414">CONCATENATE("(",A1414,",",VLOOKUP(B1414,Núcleo!B$2:E$11,4,TRUE),",",VLOOKUP(C1414,'Tipo de Processo'!B$2:D$55,3,TRUE),",",VLOOKUP(D1414,'Termo Geral'!B$2:D$173,3,TRUE),",",VLOOKUP(E1414,'Termo Específico'!B$2:D$301,3,TRUE),",",MATCH(TRUE,Documento!B$2:B$998=F1414,0),",",IF(G1414="Complementar",0,1),",",IF(H1414="","NULL",CONCATENATE("'",H1414,"'")),",",I1414,",",IF(J1414="baixa","'BAIXA'",IF(J1414="média","'MEDIA'",IF(J1414="alta","'ALTA'","NULL"))),"),")</f>
        <v>(1413,3,33,172,40,228,1,NULL,0,'MEDIA'),</v>
      </c>
    </row>
    <row r="1415" spans="1:11" ht="30.75" customHeight="1">
      <c r="A1415" s="27">
        <v>1414</v>
      </c>
      <c r="B1415" s="36" t="s">
        <v>1004</v>
      </c>
      <c r="C1415" s="29" t="s">
        <v>11</v>
      </c>
      <c r="D1415" s="28" t="s">
        <v>73</v>
      </c>
      <c r="E1415" s="28" t="s">
        <v>1272</v>
      </c>
      <c r="F1415" s="28" t="s">
        <v>675</v>
      </c>
      <c r="G1415" s="28" t="s">
        <v>1671</v>
      </c>
      <c r="H1415" s="28"/>
      <c r="I1415" s="93">
        <v>0</v>
      </c>
      <c r="J1415" s="93" t="s">
        <v>1412</v>
      </c>
      <c r="K1415" s="17" t="str">
        <f t="array" ref="K1415">CONCATENATE("(",A1415,",",VLOOKUP(B1415,Núcleo!B$2:E$11,4,TRUE),",",VLOOKUP(C1415,'Tipo de Processo'!B$2:D$55,3,TRUE),",",VLOOKUP(D1415,'Termo Geral'!B$2:D$173,3,TRUE),",",VLOOKUP(E1415,'Termo Específico'!B$2:D$301,3,TRUE),",",MATCH(TRUE,Documento!B$2:B$998=F1415,0),",",IF(G1415="Complementar",0,1),",",IF(H1415="","NULL",CONCATENATE("'",H1415,"'")),",",I1415,",",IF(J1415="baixa","'BAIXA'",IF(J1415="média","'MEDIA'",IF(J1415="alta","'ALTA'","NULL"))),"),")</f>
        <v>(1414,3,33,172,40,225,1,NULL,0,'MEDIA'),</v>
      </c>
    </row>
    <row r="1416" spans="1:11" ht="30.75" customHeight="1">
      <c r="A1416" s="27">
        <v>1415</v>
      </c>
      <c r="B1416" s="37" t="s">
        <v>1004</v>
      </c>
      <c r="C1416" s="29" t="s">
        <v>11</v>
      </c>
      <c r="D1416" s="28" t="s">
        <v>73</v>
      </c>
      <c r="E1416" s="28" t="s">
        <v>1268</v>
      </c>
      <c r="F1416" s="28" t="s">
        <v>676</v>
      </c>
      <c r="G1416" s="28" t="s">
        <v>1671</v>
      </c>
      <c r="H1416" s="28"/>
      <c r="I1416" s="93">
        <v>0</v>
      </c>
      <c r="J1416" s="93" t="s">
        <v>1412</v>
      </c>
      <c r="K1416" s="17" t="str">
        <f t="array" ref="K1416">CONCATENATE("(",A1416,",",VLOOKUP(B1416,Núcleo!B$2:E$11,4,TRUE),",",VLOOKUP(C1416,'Tipo de Processo'!B$2:D$55,3,TRUE),",",VLOOKUP(D1416,'Termo Geral'!B$2:D$173,3,TRUE),",",VLOOKUP(E1416,'Termo Específico'!B$2:D$301,3,TRUE),",",MATCH(TRUE,Documento!B$2:B$998=F1416,0),",",IF(G1416="Complementar",0,1),",",IF(H1416="","NULL",CONCATENATE("'",H1416,"'")),",",I1416,",",IF(J1416="baixa","'BAIXA'",IF(J1416="média","'MEDIA'",IF(J1416="alta","'ALTA'","NULL"))),"),")</f>
        <v>(1415,3,33,172,46,330,1,NULL,0,'MEDIA'),</v>
      </c>
    </row>
    <row r="1417" spans="1:11" ht="30.75" customHeight="1">
      <c r="A1417" s="27">
        <v>1416</v>
      </c>
      <c r="B1417" s="36" t="s">
        <v>1004</v>
      </c>
      <c r="C1417" s="29" t="s">
        <v>11</v>
      </c>
      <c r="D1417" s="28" t="s">
        <v>73</v>
      </c>
      <c r="E1417" s="28" t="s">
        <v>1268</v>
      </c>
      <c r="F1417" s="28" t="s">
        <v>673</v>
      </c>
      <c r="G1417" s="28" t="s">
        <v>1671</v>
      </c>
      <c r="H1417" s="28"/>
      <c r="I1417" s="93">
        <v>0</v>
      </c>
      <c r="J1417" s="93" t="s">
        <v>1412</v>
      </c>
      <c r="K1417" s="17" t="str">
        <f t="array" ref="K1417">CONCATENATE("(",A1417,",",VLOOKUP(B1417,Núcleo!B$2:E$11,4,TRUE),",",VLOOKUP(C1417,'Tipo de Processo'!B$2:D$55,3,TRUE),",",VLOOKUP(D1417,'Termo Geral'!B$2:D$173,3,TRUE),",",VLOOKUP(E1417,'Termo Específico'!B$2:D$301,3,TRUE),",",MATCH(TRUE,Documento!B$2:B$998=F1417,0),",",IF(G1417="Complementar",0,1),",",IF(H1417="","NULL",CONCATENATE("'",H1417,"'")),",",I1417,",",IF(J1417="baixa","'BAIXA'",IF(J1417="média","'MEDIA'",IF(J1417="alta","'ALTA'","NULL"))),"),")</f>
        <v>(1416,3,33,172,46,704,1,NULL,0,'MEDIA'),</v>
      </c>
    </row>
    <row r="1418" spans="1:11" ht="30.75" customHeight="1">
      <c r="A1418" s="27">
        <v>1417</v>
      </c>
      <c r="B1418" s="36" t="s">
        <v>1004</v>
      </c>
      <c r="C1418" s="29" t="s">
        <v>11</v>
      </c>
      <c r="D1418" s="28" t="s">
        <v>73</v>
      </c>
      <c r="E1418" s="28" t="s">
        <v>1268</v>
      </c>
      <c r="F1418" s="28" t="s">
        <v>674</v>
      </c>
      <c r="G1418" s="28" t="s">
        <v>1671</v>
      </c>
      <c r="H1418" s="28"/>
      <c r="I1418" s="93">
        <v>0</v>
      </c>
      <c r="J1418" s="93" t="s">
        <v>1412</v>
      </c>
      <c r="K1418" s="17" t="str">
        <f t="array" ref="K1418">CONCATENATE("(",A1418,",",VLOOKUP(B1418,Núcleo!B$2:E$11,4,TRUE),",",VLOOKUP(C1418,'Tipo de Processo'!B$2:D$55,3,TRUE),",",VLOOKUP(D1418,'Termo Geral'!B$2:D$173,3,TRUE),",",VLOOKUP(E1418,'Termo Específico'!B$2:D$301,3,TRUE),",",MATCH(TRUE,Documento!B$2:B$998=F1418,0),",",IF(G1418="Complementar",0,1),",",IF(H1418="","NULL",CONCATENATE("'",H1418,"'")),",",I1418,",",IF(J1418="baixa","'BAIXA'",IF(J1418="média","'MEDIA'",IF(J1418="alta","'ALTA'","NULL"))),"),")</f>
        <v>(1417,3,33,172,46,228,1,NULL,0,'MEDIA'),</v>
      </c>
    </row>
    <row r="1419" spans="1:11" ht="30.75" customHeight="1">
      <c r="A1419" s="27">
        <v>1418</v>
      </c>
      <c r="B1419" s="36" t="s">
        <v>1004</v>
      </c>
      <c r="C1419" s="29" t="s">
        <v>11</v>
      </c>
      <c r="D1419" s="28" t="s">
        <v>73</v>
      </c>
      <c r="E1419" s="28" t="s">
        <v>1268</v>
      </c>
      <c r="F1419" s="28" t="s">
        <v>675</v>
      </c>
      <c r="G1419" s="28" t="s">
        <v>1671</v>
      </c>
      <c r="H1419" s="28"/>
      <c r="I1419" s="93">
        <v>0</v>
      </c>
      <c r="J1419" s="93" t="s">
        <v>1412</v>
      </c>
      <c r="K1419" s="17" t="str">
        <f t="array" ref="K1419">CONCATENATE("(",A1419,",",VLOOKUP(B1419,Núcleo!B$2:E$11,4,TRUE),",",VLOOKUP(C1419,'Tipo de Processo'!B$2:D$55,3,TRUE),",",VLOOKUP(D1419,'Termo Geral'!B$2:D$173,3,TRUE),",",VLOOKUP(E1419,'Termo Específico'!B$2:D$301,3,TRUE),",",MATCH(TRUE,Documento!B$2:B$998=F1419,0),",",IF(G1419="Complementar",0,1),",",IF(H1419="","NULL",CONCATENATE("'",H1419,"'")),",",I1419,",",IF(J1419="baixa","'BAIXA'",IF(J1419="média","'MEDIA'",IF(J1419="alta","'ALTA'","NULL"))),"),")</f>
        <v>(1418,3,33,172,46,225,1,NULL,0,'MEDIA'),</v>
      </c>
    </row>
    <row r="1420" spans="1:11" ht="30.75" customHeight="1">
      <c r="A1420" s="27">
        <v>1419</v>
      </c>
      <c r="B1420" s="36" t="s">
        <v>1004</v>
      </c>
      <c r="C1420" s="29" t="s">
        <v>11</v>
      </c>
      <c r="D1420" s="28" t="s">
        <v>73</v>
      </c>
      <c r="E1420" s="28" t="s">
        <v>1268</v>
      </c>
      <c r="F1420" s="28" t="s">
        <v>676</v>
      </c>
      <c r="G1420" s="28" t="s">
        <v>1671</v>
      </c>
      <c r="H1420" s="28"/>
      <c r="I1420" s="93">
        <v>0</v>
      </c>
      <c r="J1420" s="93" t="s">
        <v>1412</v>
      </c>
      <c r="K1420" s="17" t="str">
        <f t="array" ref="K1420">CONCATENATE("(",A1420,",",VLOOKUP(B1420,Núcleo!B$2:E$11,4,TRUE),",",VLOOKUP(C1420,'Tipo de Processo'!B$2:D$55,3,TRUE),",",VLOOKUP(D1420,'Termo Geral'!B$2:D$173,3,TRUE),",",VLOOKUP(E1420,'Termo Específico'!B$2:D$301,3,TRUE),",",MATCH(TRUE,Documento!B$2:B$998=F1420,0),",",IF(G1420="Complementar",0,1),",",IF(H1420="","NULL",CONCATENATE("'",H1420,"'")),",",I1420,",",IF(J1420="baixa","'BAIXA'",IF(J1420="média","'MEDIA'",IF(J1420="alta","'ALTA'","NULL"))),"),")</f>
        <v>(1419,3,33,172,46,330,1,NULL,0,'MEDIA'),</v>
      </c>
    </row>
    <row r="1421" spans="1:11" ht="30.75" customHeight="1">
      <c r="A1421" s="27">
        <v>1420</v>
      </c>
      <c r="B1421" s="40" t="s">
        <v>1004</v>
      </c>
      <c r="C1421" s="29" t="s">
        <v>11</v>
      </c>
      <c r="D1421" s="28" t="s">
        <v>73</v>
      </c>
      <c r="E1421" s="28" t="s">
        <v>1268</v>
      </c>
      <c r="F1421" s="28" t="s">
        <v>677</v>
      </c>
      <c r="G1421" s="28" t="s">
        <v>1671</v>
      </c>
      <c r="H1421" s="28"/>
      <c r="I1421" s="93">
        <v>0</v>
      </c>
      <c r="J1421" s="93" t="s">
        <v>1412</v>
      </c>
      <c r="K1421" s="17" t="str">
        <f t="array" ref="K1421">CONCATENATE("(",A1421,",",VLOOKUP(B1421,Núcleo!B$2:E$11,4,TRUE),",",VLOOKUP(C1421,'Tipo de Processo'!B$2:D$55,3,TRUE),",",VLOOKUP(D1421,'Termo Geral'!B$2:D$173,3,TRUE),",",VLOOKUP(E1421,'Termo Específico'!B$2:D$301,3,TRUE),",",MATCH(TRUE,Documento!B$2:B$998=F1421,0),",",IF(G1421="Complementar",0,1),",",IF(H1421="","NULL",CONCATENATE("'",H1421,"'")),",",I1421,",",IF(J1421="baixa","'BAIXA'",IF(J1421="média","'MEDIA'",IF(J1421="alta","'ALTA'","NULL"))),"),")</f>
        <v>(1420,3,33,172,46,226,1,NULL,0,'MEDIA'),</v>
      </c>
    </row>
    <row r="1422" spans="1:11" ht="30.75" customHeight="1">
      <c r="A1422" s="27">
        <v>1421</v>
      </c>
      <c r="B1422" s="37" t="s">
        <v>1004</v>
      </c>
      <c r="C1422" s="29" t="s">
        <v>11</v>
      </c>
      <c r="D1422" s="28" t="s">
        <v>73</v>
      </c>
      <c r="E1422" s="28" t="s">
        <v>1268</v>
      </c>
      <c r="F1422" s="28" t="s">
        <v>678</v>
      </c>
      <c r="G1422" s="28" t="s">
        <v>1671</v>
      </c>
      <c r="H1422" s="28"/>
      <c r="I1422" s="93">
        <v>0</v>
      </c>
      <c r="J1422" s="93" t="s">
        <v>1412</v>
      </c>
      <c r="K1422" s="17" t="str">
        <f t="array" ref="K1422">CONCATENATE("(",A1422,",",VLOOKUP(B1422,Núcleo!B$2:E$11,4,TRUE),",",VLOOKUP(C1422,'Tipo de Processo'!B$2:D$55,3,TRUE),",",VLOOKUP(D1422,'Termo Geral'!B$2:D$173,3,TRUE),",",VLOOKUP(E1422,'Termo Específico'!B$2:D$301,3,TRUE),",",MATCH(TRUE,Documento!B$2:B$998=F1422,0),",",IF(G1422="Complementar",0,1),",",IF(H1422="","NULL",CONCATENATE("'",H1422,"'")),",",I1422,",",IF(J1422="baixa","'BAIXA'",IF(J1422="média","'MEDIA'",IF(J1422="alta","'ALTA'","NULL"))),"),")</f>
        <v>(1421,3,33,172,46,264,1,NULL,0,'MEDIA'),</v>
      </c>
    </row>
    <row r="1423" spans="1:11" ht="30.75" customHeight="1">
      <c r="A1423" s="27">
        <v>1422</v>
      </c>
      <c r="B1423" s="37" t="s">
        <v>1004</v>
      </c>
      <c r="C1423" s="29" t="s">
        <v>11</v>
      </c>
      <c r="D1423" s="28" t="s">
        <v>73</v>
      </c>
      <c r="E1423" s="28" t="s">
        <v>1269</v>
      </c>
      <c r="F1423" s="28" t="s">
        <v>679</v>
      </c>
      <c r="G1423" s="28" t="s">
        <v>1671</v>
      </c>
      <c r="H1423" s="28"/>
      <c r="I1423" s="93">
        <v>0</v>
      </c>
      <c r="J1423" s="93" t="s">
        <v>1412</v>
      </c>
      <c r="K1423" s="17" t="str">
        <f t="array" ref="K1423">CONCATENATE("(",A1423,",",VLOOKUP(B1423,Núcleo!B$2:E$11,4,TRUE),",",VLOOKUP(C1423,'Tipo de Processo'!B$2:D$55,3,TRUE),",",VLOOKUP(D1423,'Termo Geral'!B$2:D$173,3,TRUE),",",VLOOKUP(E1423,'Termo Específico'!B$2:D$301,3,TRUE),",",MATCH(TRUE,Documento!B$2:B$998=F1423,0),",",IF(G1423="Complementar",0,1),",",IF(H1423="","NULL",CONCATENATE("'",H1423,"'")),",",I1423,",",IF(J1423="baixa","'BAIXA'",IF(J1423="média","'MEDIA'",IF(J1423="alta","'ALTA'","NULL"))),"),")</f>
        <v>(1422,3,33,172,123,784,1,NULL,0,'MEDIA'),</v>
      </c>
    </row>
    <row r="1424" spans="1:11" ht="30.75" customHeight="1">
      <c r="A1424" s="27">
        <v>1423</v>
      </c>
      <c r="B1424" s="36" t="s">
        <v>1004</v>
      </c>
      <c r="C1424" s="29" t="s">
        <v>11</v>
      </c>
      <c r="D1424" s="28" t="s">
        <v>73</v>
      </c>
      <c r="E1424" s="28" t="s">
        <v>1269</v>
      </c>
      <c r="F1424" s="28" t="s">
        <v>680</v>
      </c>
      <c r="G1424" s="28" t="s">
        <v>1671</v>
      </c>
      <c r="H1424" s="28"/>
      <c r="I1424" s="93">
        <v>0</v>
      </c>
      <c r="J1424" s="93" t="s">
        <v>1412</v>
      </c>
      <c r="K1424" s="17" t="str">
        <f t="array" ref="K1424">CONCATENATE("(",A1424,",",VLOOKUP(B1424,Núcleo!B$2:E$11,4,TRUE),",",VLOOKUP(C1424,'Tipo de Processo'!B$2:D$55,3,TRUE),",",VLOOKUP(D1424,'Termo Geral'!B$2:D$173,3,TRUE),",",VLOOKUP(E1424,'Termo Específico'!B$2:D$301,3,TRUE),",",MATCH(TRUE,Documento!B$2:B$998=F1424,0),",",IF(G1424="Complementar",0,1),",",IF(H1424="","NULL",CONCATENATE("'",H1424,"'")),",",I1424,",",IF(J1424="baixa","'BAIXA'",IF(J1424="média","'MEDIA'",IF(J1424="alta","'ALTA'","NULL"))),"),")</f>
        <v>(1423,3,33,172,123,898,1,NULL,0,'MEDIA'),</v>
      </c>
    </row>
    <row r="1425" spans="1:11" ht="30.75" customHeight="1">
      <c r="A1425" s="27">
        <v>1424</v>
      </c>
      <c r="B1425" s="37" t="s">
        <v>1004</v>
      </c>
      <c r="C1425" s="29" t="s">
        <v>11</v>
      </c>
      <c r="D1425" s="28" t="s">
        <v>73</v>
      </c>
      <c r="E1425" s="28" t="s">
        <v>1269</v>
      </c>
      <c r="F1425" s="28" t="s">
        <v>681</v>
      </c>
      <c r="G1425" s="28" t="s">
        <v>1671</v>
      </c>
      <c r="H1425" s="28"/>
      <c r="I1425" s="93">
        <v>0</v>
      </c>
      <c r="J1425" s="93" t="s">
        <v>1412</v>
      </c>
      <c r="K1425" s="17" t="str">
        <f t="array" ref="K1425">CONCATENATE("(",A1425,",",VLOOKUP(B1425,Núcleo!B$2:E$11,4,TRUE),",",VLOOKUP(C1425,'Tipo de Processo'!B$2:D$55,3,TRUE),",",VLOOKUP(D1425,'Termo Geral'!B$2:D$173,3,TRUE),",",VLOOKUP(E1425,'Termo Específico'!B$2:D$301,3,TRUE),",",MATCH(TRUE,Documento!B$2:B$998=F1425,0),",",IF(G1425="Complementar",0,1),",",IF(H1425="","NULL",CONCATENATE("'",H1425,"'")),",",I1425,",",IF(J1425="baixa","'BAIXA'",IF(J1425="média","'MEDIA'",IF(J1425="alta","'ALTA'","NULL"))),"),")</f>
        <v>(1424,3,33,172,123,239,1,NULL,0,'MEDIA'),</v>
      </c>
    </row>
    <row r="1426" spans="1:11" ht="30.75" customHeight="1">
      <c r="A1426" s="27">
        <v>1425</v>
      </c>
      <c r="B1426" s="37" t="s">
        <v>1004</v>
      </c>
      <c r="C1426" s="29" t="s">
        <v>11</v>
      </c>
      <c r="D1426" s="28" t="s">
        <v>73</v>
      </c>
      <c r="E1426" s="28" t="s">
        <v>1269</v>
      </c>
      <c r="F1426" s="28" t="s">
        <v>678</v>
      </c>
      <c r="G1426" s="28" t="s">
        <v>1671</v>
      </c>
      <c r="H1426" s="28"/>
      <c r="I1426" s="93">
        <v>0</v>
      </c>
      <c r="J1426" s="93" t="s">
        <v>1412</v>
      </c>
      <c r="K1426" s="17" t="str">
        <f t="array" ref="K1426">CONCATENATE("(",A1426,",",VLOOKUP(B1426,Núcleo!B$2:E$11,4,TRUE),",",VLOOKUP(C1426,'Tipo de Processo'!B$2:D$55,3,TRUE),",",VLOOKUP(D1426,'Termo Geral'!B$2:D$173,3,TRUE),",",VLOOKUP(E1426,'Termo Específico'!B$2:D$301,3,TRUE),",",MATCH(TRUE,Documento!B$2:B$998=F1426,0),",",IF(G1426="Complementar",0,1),",",IF(H1426="","NULL",CONCATENATE("'",H1426,"'")),",",I1426,",",IF(J1426="baixa","'BAIXA'",IF(J1426="média","'MEDIA'",IF(J1426="alta","'ALTA'","NULL"))),"),")</f>
        <v>(1425,3,33,172,123,264,1,NULL,0,'MEDIA'),</v>
      </c>
    </row>
    <row r="1427" spans="1:11" ht="30.75" customHeight="1">
      <c r="A1427" s="27">
        <v>1426</v>
      </c>
      <c r="B1427" s="37" t="s">
        <v>1004</v>
      </c>
      <c r="C1427" s="29" t="s">
        <v>11</v>
      </c>
      <c r="D1427" s="28" t="s">
        <v>73</v>
      </c>
      <c r="E1427" s="28" t="s">
        <v>1269</v>
      </c>
      <c r="F1427" s="28" t="s">
        <v>679</v>
      </c>
      <c r="G1427" s="28" t="s">
        <v>1671</v>
      </c>
      <c r="H1427" s="28"/>
      <c r="I1427" s="93">
        <v>0</v>
      </c>
      <c r="J1427" s="93" t="s">
        <v>1412</v>
      </c>
      <c r="K1427" s="17" t="str">
        <f t="array" ref="K1427">CONCATENATE("(",A1427,",",VLOOKUP(B1427,Núcleo!B$2:E$11,4,TRUE),",",VLOOKUP(C1427,'Tipo de Processo'!B$2:D$55,3,TRUE),",",VLOOKUP(D1427,'Termo Geral'!B$2:D$173,3,TRUE),",",VLOOKUP(E1427,'Termo Específico'!B$2:D$301,3,TRUE),",",MATCH(TRUE,Documento!B$2:B$998=F1427,0),",",IF(G1427="Complementar",0,1),",",IF(H1427="","NULL",CONCATENATE("'",H1427,"'")),",",I1427,",",IF(J1427="baixa","'BAIXA'",IF(J1427="média","'MEDIA'",IF(J1427="alta","'ALTA'","NULL"))),"),")</f>
        <v>(1426,3,33,172,123,784,1,NULL,0,'MEDIA'),</v>
      </c>
    </row>
    <row r="1428" spans="1:11" ht="30.75" customHeight="1">
      <c r="A1428" s="27">
        <v>1427</v>
      </c>
      <c r="B1428" s="37" t="s">
        <v>1004</v>
      </c>
      <c r="C1428" s="29" t="s">
        <v>11</v>
      </c>
      <c r="D1428" s="28" t="s">
        <v>73</v>
      </c>
      <c r="E1428" s="28" t="s">
        <v>1270</v>
      </c>
      <c r="F1428" s="28" t="s">
        <v>680</v>
      </c>
      <c r="G1428" s="28" t="s">
        <v>1671</v>
      </c>
      <c r="H1428" s="28"/>
      <c r="I1428" s="93">
        <v>0</v>
      </c>
      <c r="J1428" s="93" t="s">
        <v>1412</v>
      </c>
      <c r="K1428" s="17" t="str">
        <f t="array" ref="K1428">CONCATENATE("(",A1428,",",VLOOKUP(B1428,Núcleo!B$2:E$11,4,TRUE),",",VLOOKUP(C1428,'Tipo de Processo'!B$2:D$55,3,TRUE),",",VLOOKUP(D1428,'Termo Geral'!B$2:D$173,3,TRUE),",",VLOOKUP(E1428,'Termo Específico'!B$2:D$301,3,TRUE),",",MATCH(TRUE,Documento!B$2:B$998=F1428,0),",",IF(G1428="Complementar",0,1),",",IF(H1428="","NULL",CONCATENATE("'",H1428,"'")),",",I1428,",",IF(J1428="baixa","'BAIXA'",IF(J1428="média","'MEDIA'",IF(J1428="alta","'ALTA'","NULL"))),"),")</f>
        <v>(1427,3,33,172,128,898,1,NULL,0,'MEDIA'),</v>
      </c>
    </row>
    <row r="1429" spans="1:11" ht="30.75" customHeight="1">
      <c r="A1429" s="27">
        <v>1428</v>
      </c>
      <c r="B1429" s="36" t="s">
        <v>1004</v>
      </c>
      <c r="C1429" s="29" t="s">
        <v>11</v>
      </c>
      <c r="D1429" s="29" t="s">
        <v>73</v>
      </c>
      <c r="E1429" s="28" t="s">
        <v>1270</v>
      </c>
      <c r="F1429" s="28" t="s">
        <v>682</v>
      </c>
      <c r="G1429" s="28" t="s">
        <v>1671</v>
      </c>
      <c r="H1429" s="28"/>
      <c r="I1429" s="93">
        <v>0</v>
      </c>
      <c r="J1429" s="93" t="s">
        <v>1412</v>
      </c>
      <c r="K1429" s="17" t="str">
        <f t="array" ref="K1429">CONCATENATE("(",A1429,",",VLOOKUP(B1429,Núcleo!B$2:E$11,4,TRUE),",",VLOOKUP(C1429,'Tipo de Processo'!B$2:D$55,3,TRUE),",",VLOOKUP(D1429,'Termo Geral'!B$2:D$173,3,TRUE),",",VLOOKUP(E1429,'Termo Específico'!B$2:D$301,3,TRUE),",",MATCH(TRUE,Documento!B$2:B$998=F1429,0),",",IF(G1429="Complementar",0,1),",",IF(H1429="","NULL",CONCATENATE("'",H1429,"'")),",",I1429,",",IF(J1429="baixa","'BAIXA'",IF(J1429="média","'MEDIA'",IF(J1429="alta","'ALTA'","NULL"))),"),")</f>
        <v>(1428,3,33,172,128,897,1,NULL,0,'MEDIA'),</v>
      </c>
    </row>
    <row r="1430" spans="1:11" ht="30.75" customHeight="1">
      <c r="A1430" s="27">
        <v>1429</v>
      </c>
      <c r="B1430" s="36" t="s">
        <v>1004</v>
      </c>
      <c r="C1430" s="29" t="s">
        <v>11</v>
      </c>
      <c r="D1430" s="29" t="s">
        <v>73</v>
      </c>
      <c r="E1430" s="28" t="s">
        <v>1270</v>
      </c>
      <c r="F1430" s="28" t="s">
        <v>683</v>
      </c>
      <c r="G1430" s="28" t="s">
        <v>1671</v>
      </c>
      <c r="H1430" s="28"/>
      <c r="I1430" s="93">
        <v>0</v>
      </c>
      <c r="J1430" s="93" t="s">
        <v>1412</v>
      </c>
      <c r="K1430" s="17" t="str">
        <f t="array" ref="K1430">CONCATENATE("(",A1430,",",VLOOKUP(B1430,Núcleo!B$2:E$11,4,TRUE),",",VLOOKUP(C1430,'Tipo de Processo'!B$2:D$55,3,TRUE),",",VLOOKUP(D1430,'Termo Geral'!B$2:D$173,3,TRUE),",",VLOOKUP(E1430,'Termo Específico'!B$2:D$301,3,TRUE),",",MATCH(TRUE,Documento!B$2:B$998=F1430,0),",",IF(G1430="Complementar",0,1),",",IF(H1430="","NULL",CONCATENATE("'",H1430,"'")),",",I1430,",",IF(J1430="baixa","'BAIXA'",IF(J1430="média","'MEDIA'",IF(J1430="alta","'ALTA'","NULL"))),"),")</f>
        <v>(1429,3,33,172,128,230,1,NULL,0,'MEDIA'),</v>
      </c>
    </row>
    <row r="1431" spans="1:11" ht="30.75" customHeight="1">
      <c r="A1431" s="27">
        <v>1430</v>
      </c>
      <c r="B1431" s="36" t="s">
        <v>1004</v>
      </c>
      <c r="C1431" s="29" t="s">
        <v>11</v>
      </c>
      <c r="D1431" s="29" t="s">
        <v>73</v>
      </c>
      <c r="E1431" s="28" t="s">
        <v>1270</v>
      </c>
      <c r="F1431" s="28" t="s">
        <v>678</v>
      </c>
      <c r="G1431" s="28" t="s">
        <v>1671</v>
      </c>
      <c r="H1431" s="28"/>
      <c r="I1431" s="93">
        <v>0</v>
      </c>
      <c r="J1431" s="93" t="s">
        <v>1412</v>
      </c>
      <c r="K1431" s="17" t="str">
        <f t="array" ref="K1431">CONCATENATE("(",A1431,",",VLOOKUP(B1431,Núcleo!B$2:E$11,4,TRUE),",",VLOOKUP(C1431,'Tipo de Processo'!B$2:D$55,3,TRUE),",",VLOOKUP(D1431,'Termo Geral'!B$2:D$173,3,TRUE),",",VLOOKUP(E1431,'Termo Específico'!B$2:D$301,3,TRUE),",",MATCH(TRUE,Documento!B$2:B$998=F1431,0),",",IF(G1431="Complementar",0,1),",",IF(H1431="","NULL",CONCATENATE("'",H1431,"'")),",",I1431,",",IF(J1431="baixa","'BAIXA'",IF(J1431="média","'MEDIA'",IF(J1431="alta","'ALTA'","NULL"))),"),")</f>
        <v>(1430,3,33,172,128,264,1,NULL,0,'MEDIA'),</v>
      </c>
    </row>
    <row r="1432" spans="1:11" ht="30.75" customHeight="1">
      <c r="A1432" s="27">
        <v>1431</v>
      </c>
      <c r="B1432" s="36" t="s">
        <v>1004</v>
      </c>
      <c r="C1432" s="29" t="s">
        <v>11</v>
      </c>
      <c r="D1432" s="29" t="s">
        <v>73</v>
      </c>
      <c r="E1432" s="28" t="s">
        <v>1270</v>
      </c>
      <c r="F1432" s="28" t="s">
        <v>679</v>
      </c>
      <c r="G1432" s="28" t="s">
        <v>1671</v>
      </c>
      <c r="H1432" s="28"/>
      <c r="I1432" s="93">
        <v>0</v>
      </c>
      <c r="J1432" s="93" t="s">
        <v>1412</v>
      </c>
      <c r="K1432" s="17" t="str">
        <f t="array" ref="K1432">CONCATENATE("(",A1432,",",VLOOKUP(B1432,Núcleo!B$2:E$11,4,TRUE),",",VLOOKUP(C1432,'Tipo de Processo'!B$2:D$55,3,TRUE),",",VLOOKUP(D1432,'Termo Geral'!B$2:D$173,3,TRUE),",",VLOOKUP(E1432,'Termo Específico'!B$2:D$301,3,TRUE),",",MATCH(TRUE,Documento!B$2:B$998=F1432,0),",",IF(G1432="Complementar",0,1),",",IF(H1432="","NULL",CONCATENATE("'",H1432,"'")),",",I1432,",",IF(J1432="baixa","'BAIXA'",IF(J1432="média","'MEDIA'",IF(J1432="alta","'ALTA'","NULL"))),"),")</f>
        <v>(1431,3,33,172,128,784,1,NULL,0,'MEDIA'),</v>
      </c>
    </row>
    <row r="1433" spans="1:11" ht="30.75" customHeight="1">
      <c r="A1433" s="27">
        <v>1432</v>
      </c>
      <c r="B1433" s="37" t="s">
        <v>1004</v>
      </c>
      <c r="C1433" s="29" t="s">
        <v>11</v>
      </c>
      <c r="D1433" s="28" t="s">
        <v>73</v>
      </c>
      <c r="E1433" s="28" t="s">
        <v>1270</v>
      </c>
      <c r="F1433" s="28" t="s">
        <v>680</v>
      </c>
      <c r="G1433" s="28" t="s">
        <v>1671</v>
      </c>
      <c r="H1433" s="28"/>
      <c r="I1433" s="93">
        <v>0</v>
      </c>
      <c r="J1433" s="93" t="s">
        <v>1412</v>
      </c>
      <c r="K1433" s="17" t="str">
        <f t="array" ref="K1433">CONCATENATE("(",A1433,",",VLOOKUP(B1433,Núcleo!B$2:E$11,4,TRUE),",",VLOOKUP(C1433,'Tipo de Processo'!B$2:D$55,3,TRUE),",",VLOOKUP(D1433,'Termo Geral'!B$2:D$173,3,TRUE),",",VLOOKUP(E1433,'Termo Específico'!B$2:D$301,3,TRUE),",",MATCH(TRUE,Documento!B$2:B$998=F1433,0),",",IF(G1433="Complementar",0,1),",",IF(H1433="","NULL",CONCATENATE("'",H1433,"'")),",",I1433,",",IF(J1433="baixa","'BAIXA'",IF(J1433="média","'MEDIA'",IF(J1433="alta","'ALTA'","NULL"))),"),")</f>
        <v>(1432,3,33,172,128,898,1,NULL,0,'MEDIA'),</v>
      </c>
    </row>
    <row r="1434" spans="1:11" ht="30.75" customHeight="1">
      <c r="A1434" s="27">
        <v>1433</v>
      </c>
      <c r="B1434" s="37" t="s">
        <v>1004</v>
      </c>
      <c r="C1434" s="29" t="s">
        <v>11</v>
      </c>
      <c r="D1434" s="28" t="s">
        <v>73</v>
      </c>
      <c r="E1434" s="28" t="s">
        <v>1270</v>
      </c>
      <c r="F1434" s="28" t="s">
        <v>682</v>
      </c>
      <c r="G1434" s="28" t="s">
        <v>1671</v>
      </c>
      <c r="H1434" s="28"/>
      <c r="I1434" s="93">
        <v>0</v>
      </c>
      <c r="J1434" s="93" t="s">
        <v>1412</v>
      </c>
      <c r="K1434" s="17" t="str">
        <f t="array" ref="K1434">CONCATENATE("(",A1434,",",VLOOKUP(B1434,Núcleo!B$2:E$11,4,TRUE),",",VLOOKUP(C1434,'Tipo de Processo'!B$2:D$55,3,TRUE),",",VLOOKUP(D1434,'Termo Geral'!B$2:D$173,3,TRUE),",",VLOOKUP(E1434,'Termo Específico'!B$2:D$301,3,TRUE),",",MATCH(TRUE,Documento!B$2:B$998=F1434,0),",",IF(G1434="Complementar",0,1),",",IF(H1434="","NULL",CONCATENATE("'",H1434,"'")),",",I1434,",",IF(J1434="baixa","'BAIXA'",IF(J1434="média","'MEDIA'",IF(J1434="alta","'ALTA'","NULL"))),"),")</f>
        <v>(1433,3,33,172,128,897,1,NULL,0,'MEDIA'),</v>
      </c>
    </row>
    <row r="1435" spans="1:11" ht="30.75" customHeight="1">
      <c r="A1435" s="27">
        <v>1434</v>
      </c>
      <c r="B1435" s="37" t="s">
        <v>1004</v>
      </c>
      <c r="C1435" s="29" t="s">
        <v>11</v>
      </c>
      <c r="D1435" s="28" t="s">
        <v>73</v>
      </c>
      <c r="E1435" s="28" t="s">
        <v>1271</v>
      </c>
      <c r="F1435" s="28" t="s">
        <v>681</v>
      </c>
      <c r="G1435" s="28" t="s">
        <v>1671</v>
      </c>
      <c r="H1435" s="28"/>
      <c r="I1435" s="93">
        <v>0</v>
      </c>
      <c r="J1435" s="93" t="s">
        <v>1412</v>
      </c>
      <c r="K1435" s="17" t="str">
        <f t="array" ref="K1435">CONCATENATE("(",A1435,",",VLOOKUP(B1435,Núcleo!B$2:E$11,4,TRUE),",",VLOOKUP(C1435,'Tipo de Processo'!B$2:D$55,3,TRUE),",",VLOOKUP(D1435,'Termo Geral'!B$2:D$173,3,TRUE),",",VLOOKUP(E1435,'Termo Específico'!B$2:D$301,3,TRUE),",",MATCH(TRUE,Documento!B$2:B$998=F1435,0),",",IF(G1435="Complementar",0,1),",",IF(H1435="","NULL",CONCATENATE("'",H1435,"'")),",",I1435,",",IF(J1435="baixa","'BAIXA'",IF(J1435="média","'MEDIA'",IF(J1435="alta","'ALTA'","NULL"))),"),")</f>
        <v>(1434,3,33,172,207,239,1,NULL,0,'MEDIA'),</v>
      </c>
    </row>
    <row r="1436" spans="1:11" ht="30.75" customHeight="1">
      <c r="A1436" s="27">
        <v>1435</v>
      </c>
      <c r="B1436" s="37" t="s">
        <v>1004</v>
      </c>
      <c r="C1436" s="29" t="s">
        <v>11</v>
      </c>
      <c r="D1436" s="28" t="s">
        <v>73</v>
      </c>
      <c r="E1436" s="28" t="s">
        <v>1271</v>
      </c>
      <c r="F1436" s="28" t="s">
        <v>678</v>
      </c>
      <c r="G1436" s="28" t="s">
        <v>1671</v>
      </c>
      <c r="H1436" s="28"/>
      <c r="I1436" s="93">
        <v>0</v>
      </c>
      <c r="J1436" s="93" t="s">
        <v>1412</v>
      </c>
      <c r="K1436" s="17" t="str">
        <f t="array" ref="K1436">CONCATENATE("(",A1436,",",VLOOKUP(B1436,Núcleo!B$2:E$11,4,TRUE),",",VLOOKUP(C1436,'Tipo de Processo'!B$2:D$55,3,TRUE),",",VLOOKUP(D1436,'Termo Geral'!B$2:D$173,3,TRUE),",",VLOOKUP(E1436,'Termo Específico'!B$2:D$301,3,TRUE),",",MATCH(TRUE,Documento!B$2:B$998=F1436,0),",",IF(G1436="Complementar",0,1),",",IF(H1436="","NULL",CONCATENATE("'",H1436,"'")),",",I1436,",",IF(J1436="baixa","'BAIXA'",IF(J1436="média","'MEDIA'",IF(J1436="alta","'ALTA'","NULL"))),"),")</f>
        <v>(1435,3,33,172,207,264,1,NULL,0,'MEDIA'),</v>
      </c>
    </row>
    <row r="1437" spans="1:11" ht="30.75" customHeight="1">
      <c r="A1437" s="27">
        <v>1436</v>
      </c>
      <c r="B1437" s="37" t="s">
        <v>1004</v>
      </c>
      <c r="C1437" s="29" t="s">
        <v>11</v>
      </c>
      <c r="D1437" s="28" t="s">
        <v>73</v>
      </c>
      <c r="E1437" s="28" t="s">
        <v>1271</v>
      </c>
      <c r="F1437" s="28" t="s">
        <v>679</v>
      </c>
      <c r="G1437" s="28" t="s">
        <v>1671</v>
      </c>
      <c r="H1437" s="28"/>
      <c r="I1437" s="93">
        <v>0</v>
      </c>
      <c r="J1437" s="93" t="s">
        <v>1412</v>
      </c>
      <c r="K1437" s="17" t="str">
        <f t="array" ref="K1437">CONCATENATE("(",A1437,",",VLOOKUP(B1437,Núcleo!B$2:E$11,4,TRUE),",",VLOOKUP(C1437,'Tipo de Processo'!B$2:D$55,3,TRUE),",",VLOOKUP(D1437,'Termo Geral'!B$2:D$173,3,TRUE),",",VLOOKUP(E1437,'Termo Específico'!B$2:D$301,3,TRUE),",",MATCH(TRUE,Documento!B$2:B$998=F1437,0),",",IF(G1437="Complementar",0,1),",",IF(H1437="","NULL",CONCATENATE("'",H1437,"'")),",",I1437,",",IF(J1437="baixa","'BAIXA'",IF(J1437="média","'MEDIA'",IF(J1437="alta","'ALTA'","NULL"))),"),")</f>
        <v>(1436,3,33,172,207,784,1,NULL,0,'MEDIA'),</v>
      </c>
    </row>
    <row r="1438" spans="1:11" ht="30.75" customHeight="1">
      <c r="A1438" s="27">
        <v>1437</v>
      </c>
      <c r="B1438" s="37" t="s">
        <v>1004</v>
      </c>
      <c r="C1438" s="29" t="s">
        <v>11</v>
      </c>
      <c r="D1438" s="28" t="s">
        <v>73</v>
      </c>
      <c r="E1438" s="28" t="s">
        <v>1271</v>
      </c>
      <c r="F1438" s="28" t="s">
        <v>680</v>
      </c>
      <c r="G1438" s="28" t="s">
        <v>1671</v>
      </c>
      <c r="H1438" s="28"/>
      <c r="I1438" s="93">
        <v>0</v>
      </c>
      <c r="J1438" s="93" t="s">
        <v>1412</v>
      </c>
      <c r="K1438" s="17" t="str">
        <f t="array" ref="K1438">CONCATENATE("(",A1438,",",VLOOKUP(B1438,Núcleo!B$2:E$11,4,TRUE),",",VLOOKUP(C1438,'Tipo de Processo'!B$2:D$55,3,TRUE),",",VLOOKUP(D1438,'Termo Geral'!B$2:D$173,3,TRUE),",",VLOOKUP(E1438,'Termo Específico'!B$2:D$301,3,TRUE),",",MATCH(TRUE,Documento!B$2:B$998=F1438,0),",",IF(G1438="Complementar",0,1),",",IF(H1438="","NULL",CONCATENATE("'",H1438,"'")),",",I1438,",",IF(J1438="baixa","'BAIXA'",IF(J1438="média","'MEDIA'",IF(J1438="alta","'ALTA'","NULL"))),"),")</f>
        <v>(1437,3,33,172,207,898,1,NULL,0,'MEDIA'),</v>
      </c>
    </row>
    <row r="1439" spans="1:11" ht="30.75" customHeight="1">
      <c r="A1439" s="27">
        <v>1438</v>
      </c>
      <c r="B1439" s="37" t="s">
        <v>1004</v>
      </c>
      <c r="C1439" s="29" t="s">
        <v>11</v>
      </c>
      <c r="D1439" s="28" t="s">
        <v>73</v>
      </c>
      <c r="E1439" s="28" t="s">
        <v>1271</v>
      </c>
      <c r="F1439" s="28" t="s">
        <v>682</v>
      </c>
      <c r="G1439" s="28" t="s">
        <v>1671</v>
      </c>
      <c r="H1439" s="28"/>
      <c r="I1439" s="93">
        <v>0</v>
      </c>
      <c r="J1439" s="93" t="s">
        <v>1412</v>
      </c>
      <c r="K1439" s="17" t="str">
        <f t="array" ref="K1439">CONCATENATE("(",A1439,",",VLOOKUP(B1439,Núcleo!B$2:E$11,4,TRUE),",",VLOOKUP(C1439,'Tipo de Processo'!B$2:D$55,3,TRUE),",",VLOOKUP(D1439,'Termo Geral'!B$2:D$173,3,TRUE),",",VLOOKUP(E1439,'Termo Específico'!B$2:D$301,3,TRUE),",",MATCH(TRUE,Documento!B$2:B$998=F1439,0),",",IF(G1439="Complementar",0,1),",",IF(H1439="","NULL",CONCATENATE("'",H1439,"'")),",",I1439,",",IF(J1439="baixa","'BAIXA'",IF(J1439="média","'MEDIA'",IF(J1439="alta","'ALTA'","NULL"))),"),")</f>
        <v>(1438,3,33,172,207,897,1,NULL,0,'MEDIA'),</v>
      </c>
    </row>
    <row r="1440" spans="1:11" ht="30.75" customHeight="1">
      <c r="A1440" s="27">
        <v>1439</v>
      </c>
      <c r="B1440" s="37" t="s">
        <v>1004</v>
      </c>
      <c r="C1440" s="29" t="s">
        <v>11</v>
      </c>
      <c r="D1440" s="28" t="s">
        <v>73</v>
      </c>
      <c r="E1440" s="28" t="s">
        <v>1271</v>
      </c>
      <c r="F1440" s="28" t="s">
        <v>1375</v>
      </c>
      <c r="G1440" s="28" t="s">
        <v>1671</v>
      </c>
      <c r="H1440" s="28"/>
      <c r="I1440" s="93">
        <v>0</v>
      </c>
      <c r="J1440" s="93" t="s">
        <v>1412</v>
      </c>
      <c r="K1440" s="17" t="str">
        <f t="array" ref="K1440">CONCATENATE("(",A1440,",",VLOOKUP(B1440,Núcleo!B$2:E$11,4,TRUE),",",VLOOKUP(C1440,'Tipo de Processo'!B$2:D$55,3,TRUE),",",VLOOKUP(D1440,'Termo Geral'!B$2:D$173,3,TRUE),",",VLOOKUP(E1440,'Termo Específico'!B$2:D$301,3,TRUE),",",MATCH(TRUE,Documento!B$2:B$998=F1440,0),",",IF(G1440="Complementar",0,1),",",IF(H1440="","NULL",CONCATENATE("'",H1440,"'")),",",I1440,",",IF(J1440="baixa","'BAIXA'",IF(J1440="média","'MEDIA'",IF(J1440="alta","'ALTA'","NULL"))),"),")</f>
        <v>(1439,3,33,172,207,209,1,NULL,0,'MEDIA'),</v>
      </c>
    </row>
    <row r="1441" spans="1:11" ht="30.75" customHeight="1">
      <c r="A1441" s="27">
        <v>1440</v>
      </c>
      <c r="B1441" s="37" t="s">
        <v>1004</v>
      </c>
      <c r="C1441" s="29" t="s">
        <v>11</v>
      </c>
      <c r="D1441" s="29" t="s">
        <v>74</v>
      </c>
      <c r="E1441" s="28" t="s">
        <v>1267</v>
      </c>
      <c r="F1441" s="28" t="s">
        <v>685</v>
      </c>
      <c r="G1441" s="28" t="s">
        <v>1671</v>
      </c>
      <c r="H1441" s="28"/>
      <c r="I1441" s="93">
        <v>0</v>
      </c>
      <c r="J1441" s="93" t="s">
        <v>1410</v>
      </c>
      <c r="K1441" s="17" t="str">
        <f t="array" ref="K1441">CONCATENATE("(",A1441,",",VLOOKUP(B1441,Núcleo!B$2:E$11,4,TRUE),",",VLOOKUP(C1441,'Tipo de Processo'!B$2:D$55,3,TRUE),",",VLOOKUP(D1441,'Termo Geral'!B$2:D$173,3,TRUE),",",VLOOKUP(E1441,'Termo Específico'!B$2:D$301,3,TRUE),",",MATCH(TRUE,Documento!B$2:B$998=F1441,0),",",IF(G1441="Complementar",0,1),",",IF(H1441="","NULL",CONCATENATE("'",H1441,"'")),",",I1441,",",IF(J1441="baixa","'BAIXA'",IF(J1441="média","'MEDIA'",IF(J1441="alta","'ALTA'","NULL"))),"),")</f>
        <v>(1440,3,33,172,17,260,1,NULL,0,'ALTA'),</v>
      </c>
    </row>
    <row r="1442" spans="1:11" ht="30.75" customHeight="1">
      <c r="A1442" s="27">
        <v>1441</v>
      </c>
      <c r="B1442" s="37" t="s">
        <v>1004</v>
      </c>
      <c r="C1442" s="29" t="s">
        <v>11</v>
      </c>
      <c r="D1442" s="29" t="s">
        <v>74</v>
      </c>
      <c r="E1442" s="28" t="s">
        <v>1267</v>
      </c>
      <c r="F1442" s="28" t="s">
        <v>679</v>
      </c>
      <c r="G1442" s="28" t="s">
        <v>1671</v>
      </c>
      <c r="H1442" s="28"/>
      <c r="I1442" s="93">
        <v>0</v>
      </c>
      <c r="J1442" s="93" t="s">
        <v>1410</v>
      </c>
      <c r="K1442" s="17" t="str">
        <f t="array" ref="K1442">CONCATENATE("(",A1442,",",VLOOKUP(B1442,Núcleo!B$2:E$11,4,TRUE),",",VLOOKUP(C1442,'Tipo de Processo'!B$2:D$55,3,TRUE),",",VLOOKUP(D1442,'Termo Geral'!B$2:D$173,3,TRUE),",",VLOOKUP(E1442,'Termo Específico'!B$2:D$301,3,TRUE),",",MATCH(TRUE,Documento!B$2:B$998=F1442,0),",",IF(G1442="Complementar",0,1),",",IF(H1442="","NULL",CONCATENATE("'",H1442,"'")),",",I1442,",",IF(J1442="baixa","'BAIXA'",IF(J1442="média","'MEDIA'",IF(J1442="alta","'ALTA'","NULL"))),"),")</f>
        <v>(1441,3,33,172,17,784,1,NULL,0,'ALTA'),</v>
      </c>
    </row>
    <row r="1443" spans="1:11" ht="30.75" customHeight="1">
      <c r="A1443" s="27">
        <v>1442</v>
      </c>
      <c r="B1443" s="37" t="s">
        <v>1004</v>
      </c>
      <c r="C1443" s="29" t="s">
        <v>11</v>
      </c>
      <c r="D1443" s="29" t="s">
        <v>74</v>
      </c>
      <c r="E1443" s="28" t="s">
        <v>1267</v>
      </c>
      <c r="F1443" s="28" t="s">
        <v>680</v>
      </c>
      <c r="G1443" s="28" t="s">
        <v>1671</v>
      </c>
      <c r="H1443" s="28"/>
      <c r="I1443" s="93">
        <v>0</v>
      </c>
      <c r="J1443" s="93" t="s">
        <v>1410</v>
      </c>
      <c r="K1443" s="17" t="str">
        <f t="array" ref="K1443">CONCATENATE("(",A1443,",",VLOOKUP(B1443,Núcleo!B$2:E$11,4,TRUE),",",VLOOKUP(C1443,'Tipo de Processo'!B$2:D$55,3,TRUE),",",VLOOKUP(D1443,'Termo Geral'!B$2:D$173,3,TRUE),",",VLOOKUP(E1443,'Termo Específico'!B$2:D$301,3,TRUE),",",MATCH(TRUE,Documento!B$2:B$998=F1443,0),",",IF(G1443="Complementar",0,1),",",IF(H1443="","NULL",CONCATENATE("'",H1443,"'")),",",I1443,",",IF(J1443="baixa","'BAIXA'",IF(J1443="média","'MEDIA'",IF(J1443="alta","'ALTA'","NULL"))),"),")</f>
        <v>(1442,3,33,172,17,898,1,NULL,0,'ALTA'),</v>
      </c>
    </row>
    <row r="1444" spans="1:11" ht="30.75" customHeight="1">
      <c r="A1444" s="27">
        <v>1443</v>
      </c>
      <c r="B1444" s="37" t="s">
        <v>1004</v>
      </c>
      <c r="C1444" s="29" t="s">
        <v>11</v>
      </c>
      <c r="D1444" s="29" t="s">
        <v>74</v>
      </c>
      <c r="E1444" s="28" t="s">
        <v>1267</v>
      </c>
      <c r="F1444" s="28" t="s">
        <v>682</v>
      </c>
      <c r="G1444" s="28" t="s">
        <v>1671</v>
      </c>
      <c r="H1444" s="28"/>
      <c r="I1444" s="93">
        <v>0</v>
      </c>
      <c r="J1444" s="93" t="s">
        <v>1410</v>
      </c>
      <c r="K1444" s="17" t="str">
        <f t="array" ref="K1444">CONCATENATE("(",A1444,",",VLOOKUP(B1444,Núcleo!B$2:E$11,4,TRUE),",",VLOOKUP(C1444,'Tipo de Processo'!B$2:D$55,3,TRUE),",",VLOOKUP(D1444,'Termo Geral'!B$2:D$173,3,TRUE),",",VLOOKUP(E1444,'Termo Específico'!B$2:D$301,3,TRUE),",",MATCH(TRUE,Documento!B$2:B$998=F1444,0),",",IF(G1444="Complementar",0,1),",",IF(H1444="","NULL",CONCATENATE("'",H1444,"'")),",",I1444,",",IF(J1444="baixa","'BAIXA'",IF(J1444="média","'MEDIA'",IF(J1444="alta","'ALTA'","NULL"))),"),")</f>
        <v>(1443,3,33,172,17,897,1,NULL,0,'ALTA'),</v>
      </c>
    </row>
    <row r="1445" spans="1:11" ht="30.75" customHeight="1">
      <c r="A1445" s="27">
        <v>1444</v>
      </c>
      <c r="B1445" s="37" t="s">
        <v>1004</v>
      </c>
      <c r="C1445" s="29" t="s">
        <v>11</v>
      </c>
      <c r="D1445" s="29" t="s">
        <v>74</v>
      </c>
      <c r="E1445" s="28" t="s">
        <v>1267</v>
      </c>
      <c r="F1445" s="28" t="s">
        <v>1375</v>
      </c>
      <c r="G1445" s="28" t="s">
        <v>1671</v>
      </c>
      <c r="H1445" s="28"/>
      <c r="I1445" s="93">
        <v>0</v>
      </c>
      <c r="J1445" s="93" t="s">
        <v>1410</v>
      </c>
      <c r="K1445" s="17" t="str">
        <f t="array" ref="K1445">CONCATENATE("(",A1445,",",VLOOKUP(B1445,Núcleo!B$2:E$11,4,TRUE),",",VLOOKUP(C1445,'Tipo de Processo'!B$2:D$55,3,TRUE),",",VLOOKUP(D1445,'Termo Geral'!B$2:D$173,3,TRUE),",",VLOOKUP(E1445,'Termo Específico'!B$2:D$301,3,TRUE),",",MATCH(TRUE,Documento!B$2:B$998=F1445,0),",",IF(G1445="Complementar",0,1),",",IF(H1445="","NULL",CONCATENATE("'",H1445,"'")),",",I1445,",",IF(J1445="baixa","'BAIXA'",IF(J1445="média","'MEDIA'",IF(J1445="alta","'ALTA'","NULL"))),"),")</f>
        <v>(1444,3,33,172,17,209,1,NULL,0,'ALTA'),</v>
      </c>
    </row>
    <row r="1446" spans="1:11" ht="30.75" customHeight="1">
      <c r="A1446" s="27">
        <v>1445</v>
      </c>
      <c r="B1446" s="37" t="s">
        <v>1004</v>
      </c>
      <c r="C1446" s="29" t="s">
        <v>11</v>
      </c>
      <c r="D1446" s="29" t="s">
        <v>74</v>
      </c>
      <c r="E1446" s="28" t="s">
        <v>1267</v>
      </c>
      <c r="F1446" s="28" t="s">
        <v>685</v>
      </c>
      <c r="G1446" s="28" t="s">
        <v>1671</v>
      </c>
      <c r="H1446" s="28"/>
      <c r="I1446" s="93">
        <v>0</v>
      </c>
      <c r="J1446" s="93" t="s">
        <v>1410</v>
      </c>
      <c r="K1446" s="17" t="str">
        <f t="array" ref="K1446">CONCATENATE("(",A1446,",",VLOOKUP(B1446,Núcleo!B$2:E$11,4,TRUE),",",VLOOKUP(C1446,'Tipo de Processo'!B$2:D$55,3,TRUE),",",VLOOKUP(D1446,'Termo Geral'!B$2:D$173,3,TRUE),",",VLOOKUP(E1446,'Termo Específico'!B$2:D$301,3,TRUE),",",MATCH(TRUE,Documento!B$2:B$998=F1446,0),",",IF(G1446="Complementar",0,1),",",IF(H1446="","NULL",CONCATENATE("'",H1446,"'")),",",I1446,",",IF(J1446="baixa","'BAIXA'",IF(J1446="média","'MEDIA'",IF(J1446="alta","'ALTA'","NULL"))),"),")</f>
        <v>(1445,3,33,172,17,260,1,NULL,0,'ALTA'),</v>
      </c>
    </row>
    <row r="1447" spans="1:11" ht="30.75" customHeight="1">
      <c r="A1447" s="27">
        <v>1446</v>
      </c>
      <c r="B1447" s="37" t="s">
        <v>1004</v>
      </c>
      <c r="C1447" s="29" t="s">
        <v>11</v>
      </c>
      <c r="D1447" s="28" t="s">
        <v>74</v>
      </c>
      <c r="E1447" s="28" t="s">
        <v>1267</v>
      </c>
      <c r="F1447" s="28" t="s">
        <v>679</v>
      </c>
      <c r="G1447" s="28" t="s">
        <v>1671</v>
      </c>
      <c r="H1447" s="28"/>
      <c r="I1447" s="93">
        <v>0</v>
      </c>
      <c r="J1447" s="93" t="s">
        <v>1410</v>
      </c>
      <c r="K1447" s="17" t="str">
        <f t="array" ref="K1447">CONCATENATE("(",A1447,",",VLOOKUP(B1447,Núcleo!B$2:E$11,4,TRUE),",",VLOOKUP(C1447,'Tipo de Processo'!B$2:D$55,3,TRUE),",",VLOOKUP(D1447,'Termo Geral'!B$2:D$173,3,TRUE),",",VLOOKUP(E1447,'Termo Específico'!B$2:D$301,3,TRUE),",",MATCH(TRUE,Documento!B$2:B$998=F1447,0),",",IF(G1447="Complementar",0,1),",",IF(H1447="","NULL",CONCATENATE("'",H1447,"'")),",",I1447,",",IF(J1447="baixa","'BAIXA'",IF(J1447="média","'MEDIA'",IF(J1447="alta","'ALTA'","NULL"))),"),")</f>
        <v>(1446,3,33,172,17,784,1,NULL,0,'ALTA'),</v>
      </c>
    </row>
    <row r="1448" spans="1:11" ht="30.75" customHeight="1">
      <c r="A1448" s="27">
        <v>1447</v>
      </c>
      <c r="B1448" s="37" t="s">
        <v>1004</v>
      </c>
      <c r="C1448" s="29" t="s">
        <v>11</v>
      </c>
      <c r="D1448" s="29" t="s">
        <v>74</v>
      </c>
      <c r="E1448" s="28" t="s">
        <v>1267</v>
      </c>
      <c r="F1448" s="28" t="s">
        <v>680</v>
      </c>
      <c r="G1448" s="28" t="s">
        <v>1671</v>
      </c>
      <c r="H1448" s="28"/>
      <c r="I1448" s="93">
        <v>0</v>
      </c>
      <c r="J1448" s="93" t="s">
        <v>1410</v>
      </c>
      <c r="K1448" s="17" t="str">
        <f t="array" ref="K1448">CONCATENATE("(",A1448,",",VLOOKUP(B1448,Núcleo!B$2:E$11,4,TRUE),",",VLOOKUP(C1448,'Tipo de Processo'!B$2:D$55,3,TRUE),",",VLOOKUP(D1448,'Termo Geral'!B$2:D$173,3,TRUE),",",VLOOKUP(E1448,'Termo Específico'!B$2:D$301,3,TRUE),",",MATCH(TRUE,Documento!B$2:B$998=F1448,0),",",IF(G1448="Complementar",0,1),",",IF(H1448="","NULL",CONCATENATE("'",H1448,"'")),",",I1448,",",IF(J1448="baixa","'BAIXA'",IF(J1448="média","'MEDIA'",IF(J1448="alta","'ALTA'","NULL"))),"),")</f>
        <v>(1447,3,33,172,17,898,1,NULL,0,'ALTA'),</v>
      </c>
    </row>
    <row r="1449" spans="1:11" ht="30.75" customHeight="1">
      <c r="A1449" s="27">
        <v>1448</v>
      </c>
      <c r="B1449" s="37" t="s">
        <v>1004</v>
      </c>
      <c r="C1449" s="29" t="s">
        <v>11</v>
      </c>
      <c r="D1449" s="28" t="s">
        <v>74</v>
      </c>
      <c r="E1449" s="28" t="s">
        <v>1267</v>
      </c>
      <c r="F1449" s="28" t="s">
        <v>682</v>
      </c>
      <c r="G1449" s="28" t="s">
        <v>1671</v>
      </c>
      <c r="H1449" s="28"/>
      <c r="I1449" s="93">
        <v>0</v>
      </c>
      <c r="J1449" s="93" t="s">
        <v>1410</v>
      </c>
      <c r="K1449" s="17" t="str">
        <f t="array" ref="K1449">CONCATENATE("(",A1449,",",VLOOKUP(B1449,Núcleo!B$2:E$11,4,TRUE),",",VLOOKUP(C1449,'Tipo de Processo'!B$2:D$55,3,TRUE),",",VLOOKUP(D1449,'Termo Geral'!B$2:D$173,3,TRUE),",",VLOOKUP(E1449,'Termo Específico'!B$2:D$301,3,TRUE),",",MATCH(TRUE,Documento!B$2:B$998=F1449,0),",",IF(G1449="Complementar",0,1),",",IF(H1449="","NULL",CONCATENATE("'",H1449,"'")),",",I1449,",",IF(J1449="baixa","'BAIXA'",IF(J1449="média","'MEDIA'",IF(J1449="alta","'ALTA'","NULL"))),"),")</f>
        <v>(1448,3,33,172,17,897,1,NULL,0,'ALTA'),</v>
      </c>
    </row>
    <row r="1450" spans="1:11" ht="30.75" customHeight="1">
      <c r="A1450" s="27">
        <v>1449</v>
      </c>
      <c r="B1450" s="40" t="s">
        <v>1004</v>
      </c>
      <c r="C1450" s="29" t="s">
        <v>11</v>
      </c>
      <c r="D1450" s="28" t="s">
        <v>74</v>
      </c>
      <c r="E1450" s="28" t="s">
        <v>1272</v>
      </c>
      <c r="F1450" s="28" t="s">
        <v>1376</v>
      </c>
      <c r="G1450" s="28" t="s">
        <v>1671</v>
      </c>
      <c r="H1450" s="28"/>
      <c r="I1450" s="93">
        <v>0</v>
      </c>
      <c r="J1450" s="93" t="s">
        <v>1412</v>
      </c>
      <c r="K1450" s="17" t="str">
        <f t="array" ref="K1450">CONCATENATE("(",A1450,",",VLOOKUP(B1450,Núcleo!B$2:E$11,4,TRUE),",",VLOOKUP(C1450,'Tipo de Processo'!B$2:D$55,3,TRUE),",",VLOOKUP(D1450,'Termo Geral'!B$2:D$173,3,TRUE),",",VLOOKUP(E1450,'Termo Específico'!B$2:D$301,3,TRUE),",",MATCH(TRUE,Documento!B$2:B$998=F1450,0),",",IF(G1450="Complementar",0,1),",",IF(H1450="","NULL",CONCATENATE("'",H1450,"'")),",",I1450,",",IF(J1450="baixa","'BAIXA'",IF(J1450="média","'MEDIA'",IF(J1450="alta","'ALTA'","NULL"))),"),")</f>
        <v>(1449,3,33,172,40,262,1,NULL,0,'MEDIA'),</v>
      </c>
    </row>
    <row r="1451" spans="1:11" ht="30.75" customHeight="1">
      <c r="A1451" s="27">
        <v>1450</v>
      </c>
      <c r="B1451" s="37" t="s">
        <v>1004</v>
      </c>
      <c r="C1451" s="29" t="s">
        <v>11</v>
      </c>
      <c r="D1451" s="28" t="s">
        <v>74</v>
      </c>
      <c r="E1451" s="28" t="s">
        <v>1272</v>
      </c>
      <c r="F1451" s="28" t="s">
        <v>678</v>
      </c>
      <c r="G1451" s="28" t="s">
        <v>1671</v>
      </c>
      <c r="H1451" s="28"/>
      <c r="I1451" s="93">
        <v>0</v>
      </c>
      <c r="J1451" s="93" t="s">
        <v>1412</v>
      </c>
      <c r="K1451" s="17" t="str">
        <f t="array" ref="K1451">CONCATENATE("(",A1451,",",VLOOKUP(B1451,Núcleo!B$2:E$11,4,TRUE),",",VLOOKUP(C1451,'Tipo de Processo'!B$2:D$55,3,TRUE),",",VLOOKUP(D1451,'Termo Geral'!B$2:D$173,3,TRUE),",",VLOOKUP(E1451,'Termo Específico'!B$2:D$301,3,TRUE),",",MATCH(TRUE,Documento!B$2:B$998=F1451,0),",",IF(G1451="Complementar",0,1),",",IF(H1451="","NULL",CONCATENATE("'",H1451,"'")),",",I1451,",",IF(J1451="baixa","'BAIXA'",IF(J1451="média","'MEDIA'",IF(J1451="alta","'ALTA'","NULL"))),"),")</f>
        <v>(1450,3,33,172,40,264,1,NULL,0,'MEDIA'),</v>
      </c>
    </row>
    <row r="1452" spans="1:11" ht="30.75" customHeight="1">
      <c r="A1452" s="27">
        <v>1451</v>
      </c>
      <c r="B1452" s="37" t="s">
        <v>1004</v>
      </c>
      <c r="C1452" s="29" t="s">
        <v>11</v>
      </c>
      <c r="D1452" s="29" t="s">
        <v>74</v>
      </c>
      <c r="E1452" s="28" t="s">
        <v>1272</v>
      </c>
      <c r="F1452" s="28" t="s">
        <v>679</v>
      </c>
      <c r="G1452" s="28" t="s">
        <v>1671</v>
      </c>
      <c r="H1452" s="28"/>
      <c r="I1452" s="93">
        <v>0</v>
      </c>
      <c r="J1452" s="93" t="s">
        <v>1412</v>
      </c>
      <c r="K1452" s="17" t="str">
        <f t="array" ref="K1452">CONCATENATE("(",A1452,",",VLOOKUP(B1452,Núcleo!B$2:E$11,4,TRUE),",",VLOOKUP(C1452,'Tipo de Processo'!B$2:D$55,3,TRUE),",",VLOOKUP(D1452,'Termo Geral'!B$2:D$173,3,TRUE),",",VLOOKUP(E1452,'Termo Específico'!B$2:D$301,3,TRUE),",",MATCH(TRUE,Documento!B$2:B$998=F1452,0),",",IF(G1452="Complementar",0,1),",",IF(H1452="","NULL",CONCATENATE("'",H1452,"'")),",",I1452,",",IF(J1452="baixa","'BAIXA'",IF(J1452="média","'MEDIA'",IF(J1452="alta","'ALTA'","NULL"))),"),")</f>
        <v>(1451,3,33,172,40,784,1,NULL,0,'MEDIA'),</v>
      </c>
    </row>
    <row r="1453" spans="1:11" ht="30.75" customHeight="1">
      <c r="A1453" s="27">
        <v>1452</v>
      </c>
      <c r="B1453" s="37" t="s">
        <v>1004</v>
      </c>
      <c r="C1453" s="29" t="s">
        <v>11</v>
      </c>
      <c r="D1453" s="28" t="s">
        <v>74</v>
      </c>
      <c r="E1453" s="28" t="s">
        <v>1272</v>
      </c>
      <c r="F1453" s="29" t="s">
        <v>680</v>
      </c>
      <c r="G1453" s="28" t="s">
        <v>1671</v>
      </c>
      <c r="H1453" s="28"/>
      <c r="I1453" s="93">
        <v>0</v>
      </c>
      <c r="J1453" s="93" t="s">
        <v>1412</v>
      </c>
      <c r="K1453" s="17" t="str">
        <f t="array" ref="K1453">CONCATENATE("(",A1453,",",VLOOKUP(B1453,Núcleo!B$2:E$11,4,TRUE),",",VLOOKUP(C1453,'Tipo de Processo'!B$2:D$55,3,TRUE),",",VLOOKUP(D1453,'Termo Geral'!B$2:D$173,3,TRUE),",",VLOOKUP(E1453,'Termo Específico'!B$2:D$301,3,TRUE),",",MATCH(TRUE,Documento!B$2:B$998=F1453,0),",",IF(G1453="Complementar",0,1),",",IF(H1453="","NULL",CONCATENATE("'",H1453,"'")),",",I1453,",",IF(J1453="baixa","'BAIXA'",IF(J1453="média","'MEDIA'",IF(J1453="alta","'ALTA'","NULL"))),"),")</f>
        <v>(1452,3,33,172,40,898,1,NULL,0,'MEDIA'),</v>
      </c>
    </row>
    <row r="1454" spans="1:11" ht="30.75" customHeight="1">
      <c r="A1454" s="27">
        <v>1453</v>
      </c>
      <c r="B1454" s="37" t="s">
        <v>1004</v>
      </c>
      <c r="C1454" s="29" t="s">
        <v>11</v>
      </c>
      <c r="D1454" s="28" t="s">
        <v>74</v>
      </c>
      <c r="E1454" s="29" t="s">
        <v>1272</v>
      </c>
      <c r="F1454" s="29" t="s">
        <v>682</v>
      </c>
      <c r="G1454" s="28" t="s">
        <v>1671</v>
      </c>
      <c r="H1454" s="28"/>
      <c r="I1454" s="93">
        <v>0</v>
      </c>
      <c r="J1454" s="93" t="s">
        <v>1412</v>
      </c>
      <c r="K1454" s="17" t="str">
        <f t="array" ref="K1454">CONCATENATE("(",A1454,",",VLOOKUP(B1454,Núcleo!B$2:E$11,4,TRUE),",",VLOOKUP(C1454,'Tipo de Processo'!B$2:D$55,3,TRUE),",",VLOOKUP(D1454,'Termo Geral'!B$2:D$173,3,TRUE),",",VLOOKUP(E1454,'Termo Específico'!B$2:D$301,3,TRUE),",",MATCH(TRUE,Documento!B$2:B$998=F1454,0),",",IF(G1454="Complementar",0,1),",",IF(H1454="","NULL",CONCATENATE("'",H1454,"'")),",",I1454,",",IF(J1454="baixa","'BAIXA'",IF(J1454="média","'MEDIA'",IF(J1454="alta","'ALTA'","NULL"))),"),")</f>
        <v>(1453,3,33,172,40,897,1,NULL,0,'MEDIA'),</v>
      </c>
    </row>
    <row r="1455" spans="1:11" ht="30.75" customHeight="1">
      <c r="A1455" s="27">
        <v>1454</v>
      </c>
      <c r="B1455" s="37" t="s">
        <v>1004</v>
      </c>
      <c r="C1455" s="29" t="s">
        <v>11</v>
      </c>
      <c r="D1455" s="28" t="s">
        <v>74</v>
      </c>
      <c r="E1455" s="28" t="s">
        <v>1272</v>
      </c>
      <c r="F1455" s="29" t="s">
        <v>681</v>
      </c>
      <c r="G1455" s="28" t="s">
        <v>1671</v>
      </c>
      <c r="H1455" s="28"/>
      <c r="I1455" s="93">
        <v>0</v>
      </c>
      <c r="J1455" s="93" t="s">
        <v>1412</v>
      </c>
      <c r="K1455" s="17" t="str">
        <f t="array" ref="K1455">CONCATENATE("(",A1455,",",VLOOKUP(B1455,Núcleo!B$2:E$11,4,TRUE),",",VLOOKUP(C1455,'Tipo de Processo'!B$2:D$55,3,TRUE),",",VLOOKUP(D1455,'Termo Geral'!B$2:D$173,3,TRUE),",",VLOOKUP(E1455,'Termo Específico'!B$2:D$301,3,TRUE),",",MATCH(TRUE,Documento!B$2:B$998=F1455,0),",",IF(G1455="Complementar",0,1),",",IF(H1455="","NULL",CONCATENATE("'",H1455,"'")),",",I1455,",",IF(J1455="baixa","'BAIXA'",IF(J1455="média","'MEDIA'",IF(J1455="alta","'ALTA'","NULL"))),"),")</f>
        <v>(1454,3,33,172,40,239,1,NULL,0,'MEDIA'),</v>
      </c>
    </row>
    <row r="1456" spans="1:11" ht="30.75" customHeight="1">
      <c r="A1456" s="27">
        <v>1455</v>
      </c>
      <c r="B1456" s="37" t="s">
        <v>1004</v>
      </c>
      <c r="C1456" s="29" t="s">
        <v>11</v>
      </c>
      <c r="D1456" s="28" t="s">
        <v>74</v>
      </c>
      <c r="E1456" s="28" t="s">
        <v>1272</v>
      </c>
      <c r="F1456" s="29" t="s">
        <v>678</v>
      </c>
      <c r="G1456" s="28" t="s">
        <v>1671</v>
      </c>
      <c r="H1456" s="28"/>
      <c r="I1456" s="93">
        <v>0</v>
      </c>
      <c r="J1456" s="93" t="s">
        <v>1412</v>
      </c>
      <c r="K1456" s="17" t="str">
        <f t="array" ref="K1456">CONCATENATE("(",A1456,",",VLOOKUP(B1456,Núcleo!B$2:E$11,4,TRUE),",",VLOOKUP(C1456,'Tipo de Processo'!B$2:D$55,3,TRUE),",",VLOOKUP(D1456,'Termo Geral'!B$2:D$173,3,TRUE),",",VLOOKUP(E1456,'Termo Específico'!B$2:D$301,3,TRUE),",",MATCH(TRUE,Documento!B$2:B$998=F1456,0),",",IF(G1456="Complementar",0,1),",",IF(H1456="","NULL",CONCATENATE("'",H1456,"'")),",",I1456,",",IF(J1456="baixa","'BAIXA'",IF(J1456="média","'MEDIA'",IF(J1456="alta","'ALTA'","NULL"))),"),")</f>
        <v>(1455,3,33,172,40,264,1,NULL,0,'MEDIA'),</v>
      </c>
    </row>
    <row r="1457" spans="1:11" ht="30.75" customHeight="1">
      <c r="A1457" s="27">
        <v>1456</v>
      </c>
      <c r="B1457" s="37" t="s">
        <v>1004</v>
      </c>
      <c r="C1457" s="29" t="s">
        <v>11</v>
      </c>
      <c r="D1457" s="28" t="s">
        <v>74</v>
      </c>
      <c r="E1457" s="28" t="s">
        <v>1272</v>
      </c>
      <c r="F1457" s="29" t="s">
        <v>679</v>
      </c>
      <c r="G1457" s="28" t="s">
        <v>1671</v>
      </c>
      <c r="H1457" s="28"/>
      <c r="I1457" s="93">
        <v>0</v>
      </c>
      <c r="J1457" s="93" t="s">
        <v>1412</v>
      </c>
      <c r="K1457" s="17" t="str">
        <f t="array" ref="K1457">CONCATENATE("(",A1457,",",VLOOKUP(B1457,Núcleo!B$2:E$11,4,TRUE),",",VLOOKUP(C1457,'Tipo de Processo'!B$2:D$55,3,TRUE),",",VLOOKUP(D1457,'Termo Geral'!B$2:D$173,3,TRUE),",",VLOOKUP(E1457,'Termo Específico'!B$2:D$301,3,TRUE),",",MATCH(TRUE,Documento!B$2:B$998=F1457,0),",",IF(G1457="Complementar",0,1),",",IF(H1457="","NULL",CONCATENATE("'",H1457,"'")),",",I1457,",",IF(J1457="baixa","'BAIXA'",IF(J1457="média","'MEDIA'",IF(J1457="alta","'ALTA'","NULL"))),"),")</f>
        <v>(1456,3,33,172,40,784,1,NULL,0,'MEDIA'),</v>
      </c>
    </row>
    <row r="1458" spans="1:11" ht="30.75" customHeight="1">
      <c r="A1458" s="27">
        <v>1457</v>
      </c>
      <c r="B1458" s="37" t="s">
        <v>1004</v>
      </c>
      <c r="C1458" s="29" t="s">
        <v>11</v>
      </c>
      <c r="D1458" s="28" t="s">
        <v>74</v>
      </c>
      <c r="E1458" s="29" t="s">
        <v>1272</v>
      </c>
      <c r="F1458" s="29" t="s">
        <v>680</v>
      </c>
      <c r="G1458" s="28" t="s">
        <v>1671</v>
      </c>
      <c r="H1458" s="28"/>
      <c r="I1458" s="93">
        <v>0</v>
      </c>
      <c r="J1458" s="93" t="s">
        <v>1412</v>
      </c>
      <c r="K1458" s="17" t="str">
        <f t="array" ref="K1458">CONCATENATE("(",A1458,",",VLOOKUP(B1458,Núcleo!B$2:E$11,4,TRUE),",",VLOOKUP(C1458,'Tipo de Processo'!B$2:D$55,3,TRUE),",",VLOOKUP(D1458,'Termo Geral'!B$2:D$173,3,TRUE),",",VLOOKUP(E1458,'Termo Específico'!B$2:D$301,3,TRUE),",",MATCH(TRUE,Documento!B$2:B$998=F1458,0),",",IF(G1458="Complementar",0,1),",",IF(H1458="","NULL",CONCATENATE("'",H1458,"'")),",",I1458,",",IF(J1458="baixa","'BAIXA'",IF(J1458="média","'MEDIA'",IF(J1458="alta","'ALTA'","NULL"))),"),")</f>
        <v>(1457,3,33,172,40,898,1,NULL,0,'MEDIA'),</v>
      </c>
    </row>
    <row r="1459" spans="1:11" ht="30.75" customHeight="1">
      <c r="A1459" s="27">
        <v>1458</v>
      </c>
      <c r="B1459" s="37" t="s">
        <v>1004</v>
      </c>
      <c r="C1459" s="29" t="s">
        <v>11</v>
      </c>
      <c r="D1459" s="28" t="s">
        <v>74</v>
      </c>
      <c r="E1459" s="28" t="s">
        <v>1268</v>
      </c>
      <c r="F1459" s="29" t="s">
        <v>682</v>
      </c>
      <c r="G1459" s="28" t="s">
        <v>1671</v>
      </c>
      <c r="H1459" s="28"/>
      <c r="I1459" s="93">
        <v>0</v>
      </c>
      <c r="J1459" s="93" t="s">
        <v>1412</v>
      </c>
      <c r="K1459" s="17" t="str">
        <f t="array" ref="K1459">CONCATENATE("(",A1459,",",VLOOKUP(B1459,Núcleo!B$2:E$11,4,TRUE),",",VLOOKUP(C1459,'Tipo de Processo'!B$2:D$55,3,TRUE),",",VLOOKUP(D1459,'Termo Geral'!B$2:D$173,3,TRUE),",",VLOOKUP(E1459,'Termo Específico'!B$2:D$301,3,TRUE),",",MATCH(TRUE,Documento!B$2:B$998=F1459,0),",",IF(G1459="Complementar",0,1),",",IF(H1459="","NULL",CONCATENATE("'",H1459,"'")),",",I1459,",",IF(J1459="baixa","'BAIXA'",IF(J1459="média","'MEDIA'",IF(J1459="alta","'ALTA'","NULL"))),"),")</f>
        <v>(1458,3,33,172,46,897,1,NULL,0,'MEDIA'),</v>
      </c>
    </row>
    <row r="1460" spans="1:11" ht="30.75" customHeight="1">
      <c r="A1460" s="27">
        <v>1459</v>
      </c>
      <c r="B1460" s="37" t="s">
        <v>1004</v>
      </c>
      <c r="C1460" s="29" t="s">
        <v>11</v>
      </c>
      <c r="D1460" s="28" t="s">
        <v>74</v>
      </c>
      <c r="E1460" s="28" t="s">
        <v>1268</v>
      </c>
      <c r="F1460" s="29" t="s">
        <v>1376</v>
      </c>
      <c r="G1460" s="28" t="s">
        <v>1671</v>
      </c>
      <c r="H1460" s="28"/>
      <c r="I1460" s="93">
        <v>0</v>
      </c>
      <c r="J1460" s="93" t="s">
        <v>1412</v>
      </c>
      <c r="K1460" s="17" t="str">
        <f t="array" ref="K1460">CONCATENATE("(",A1460,",",VLOOKUP(B1460,Núcleo!B$2:E$11,4,TRUE),",",VLOOKUP(C1460,'Tipo de Processo'!B$2:D$55,3,TRUE),",",VLOOKUP(D1460,'Termo Geral'!B$2:D$173,3,TRUE),",",VLOOKUP(E1460,'Termo Específico'!B$2:D$301,3,TRUE),",",MATCH(TRUE,Documento!B$2:B$998=F1460,0),",",IF(G1460="Complementar",0,1),",",IF(H1460="","NULL",CONCATENATE("'",H1460,"'")),",",I1460,",",IF(J1460="baixa","'BAIXA'",IF(J1460="média","'MEDIA'",IF(J1460="alta","'ALTA'","NULL"))),"),")</f>
        <v>(1459,3,33,172,46,262,1,NULL,0,'MEDIA'),</v>
      </c>
    </row>
    <row r="1461" spans="1:11" ht="30.75" customHeight="1">
      <c r="A1461" s="27">
        <v>1460</v>
      </c>
      <c r="B1461" s="37" t="s">
        <v>1004</v>
      </c>
      <c r="C1461" s="29" t="s">
        <v>11</v>
      </c>
      <c r="D1461" s="28" t="s">
        <v>74</v>
      </c>
      <c r="E1461" s="29" t="s">
        <v>1268</v>
      </c>
      <c r="F1461" s="29" t="s">
        <v>678</v>
      </c>
      <c r="G1461" s="28" t="s">
        <v>1671</v>
      </c>
      <c r="H1461" s="28"/>
      <c r="I1461" s="93">
        <v>0</v>
      </c>
      <c r="J1461" s="93" t="s">
        <v>1412</v>
      </c>
      <c r="K1461" s="17" t="str">
        <f t="array" ref="K1461">CONCATENATE("(",A1461,",",VLOOKUP(B1461,Núcleo!B$2:E$11,4,TRUE),",",VLOOKUP(C1461,'Tipo de Processo'!B$2:D$55,3,TRUE),",",VLOOKUP(D1461,'Termo Geral'!B$2:D$173,3,TRUE),",",VLOOKUP(E1461,'Termo Específico'!B$2:D$301,3,TRUE),",",MATCH(TRUE,Documento!B$2:B$998=F1461,0),",",IF(G1461="Complementar",0,1),",",IF(H1461="","NULL",CONCATENATE("'",H1461,"'")),",",I1461,",",IF(J1461="baixa","'BAIXA'",IF(J1461="média","'MEDIA'",IF(J1461="alta","'ALTA'","NULL"))),"),")</f>
        <v>(1460,3,33,172,46,264,1,NULL,0,'MEDIA'),</v>
      </c>
    </row>
    <row r="1462" spans="1:11" ht="30.75" customHeight="1">
      <c r="A1462" s="27">
        <v>1461</v>
      </c>
      <c r="B1462" s="37" t="s">
        <v>1004</v>
      </c>
      <c r="C1462" s="29" t="s">
        <v>11</v>
      </c>
      <c r="D1462" s="28" t="s">
        <v>74</v>
      </c>
      <c r="E1462" s="29" t="s">
        <v>1268</v>
      </c>
      <c r="F1462" s="29" t="s">
        <v>679</v>
      </c>
      <c r="G1462" s="28" t="s">
        <v>1671</v>
      </c>
      <c r="H1462" s="28"/>
      <c r="I1462" s="93">
        <v>0</v>
      </c>
      <c r="J1462" s="93" t="s">
        <v>1412</v>
      </c>
      <c r="K1462" s="17" t="str">
        <f t="array" ref="K1462">CONCATENATE("(",A1462,",",VLOOKUP(B1462,Núcleo!B$2:E$11,4,TRUE),",",VLOOKUP(C1462,'Tipo de Processo'!B$2:D$55,3,TRUE),",",VLOOKUP(D1462,'Termo Geral'!B$2:D$173,3,TRUE),",",VLOOKUP(E1462,'Termo Específico'!B$2:D$301,3,TRUE),",",MATCH(TRUE,Documento!B$2:B$998=F1462,0),",",IF(G1462="Complementar",0,1),",",IF(H1462="","NULL",CONCATENATE("'",H1462,"'")),",",I1462,",",IF(J1462="baixa","'BAIXA'",IF(J1462="média","'MEDIA'",IF(J1462="alta","'ALTA'","NULL"))),"),")</f>
        <v>(1461,3,33,172,46,784,1,NULL,0,'MEDIA'),</v>
      </c>
    </row>
    <row r="1463" spans="1:11" ht="30.75" customHeight="1">
      <c r="A1463" s="27">
        <v>1462</v>
      </c>
      <c r="B1463" s="37" t="s">
        <v>1004</v>
      </c>
      <c r="C1463" s="29" t="s">
        <v>11</v>
      </c>
      <c r="D1463" s="28" t="s">
        <v>74</v>
      </c>
      <c r="E1463" s="29" t="s">
        <v>1268</v>
      </c>
      <c r="F1463" s="29" t="s">
        <v>680</v>
      </c>
      <c r="G1463" s="28" t="s">
        <v>1671</v>
      </c>
      <c r="H1463" s="28"/>
      <c r="I1463" s="93">
        <v>0</v>
      </c>
      <c r="J1463" s="93" t="s">
        <v>1412</v>
      </c>
      <c r="K1463" s="17" t="str">
        <f t="array" ref="K1463">CONCATENATE("(",A1463,",",VLOOKUP(B1463,Núcleo!B$2:E$11,4,TRUE),",",VLOOKUP(C1463,'Tipo de Processo'!B$2:D$55,3,TRUE),",",VLOOKUP(D1463,'Termo Geral'!B$2:D$173,3,TRUE),",",VLOOKUP(E1463,'Termo Específico'!B$2:D$301,3,TRUE),",",MATCH(TRUE,Documento!B$2:B$998=F1463,0),",",IF(G1463="Complementar",0,1),",",IF(H1463="","NULL",CONCATENATE("'",H1463,"'")),",",I1463,",",IF(J1463="baixa","'BAIXA'",IF(J1463="média","'MEDIA'",IF(J1463="alta","'ALTA'","NULL"))),"),")</f>
        <v>(1462,3,33,172,46,898,1,NULL,0,'MEDIA'),</v>
      </c>
    </row>
    <row r="1464" spans="1:11" ht="30.75" customHeight="1">
      <c r="A1464" s="27">
        <v>1463</v>
      </c>
      <c r="B1464" s="37" t="s">
        <v>1004</v>
      </c>
      <c r="C1464" s="29" t="s">
        <v>11</v>
      </c>
      <c r="D1464" s="28" t="s">
        <v>74</v>
      </c>
      <c r="E1464" s="29" t="s">
        <v>1268</v>
      </c>
      <c r="F1464" s="29" t="s">
        <v>682</v>
      </c>
      <c r="G1464" s="28" t="s">
        <v>1671</v>
      </c>
      <c r="H1464" s="28"/>
      <c r="I1464" s="93">
        <v>0</v>
      </c>
      <c r="J1464" s="93" t="s">
        <v>1412</v>
      </c>
      <c r="K1464" s="17" t="str">
        <f t="array" ref="K1464">CONCATENATE("(",A1464,",",VLOOKUP(B1464,Núcleo!B$2:E$11,4,TRUE),",",VLOOKUP(C1464,'Tipo de Processo'!B$2:D$55,3,TRUE),",",VLOOKUP(D1464,'Termo Geral'!B$2:D$173,3,TRUE),",",VLOOKUP(E1464,'Termo Específico'!B$2:D$301,3,TRUE),",",MATCH(TRUE,Documento!B$2:B$998=F1464,0),",",IF(G1464="Complementar",0,1),",",IF(H1464="","NULL",CONCATENATE("'",H1464,"'")),",",I1464,",",IF(J1464="baixa","'BAIXA'",IF(J1464="média","'MEDIA'",IF(J1464="alta","'ALTA'","NULL"))),"),")</f>
        <v>(1463,3,33,172,46,897,1,NULL,0,'MEDIA'),</v>
      </c>
    </row>
    <row r="1465" spans="1:11" ht="30.75" customHeight="1">
      <c r="A1465" s="27">
        <v>1464</v>
      </c>
      <c r="B1465" s="37" t="s">
        <v>1004</v>
      </c>
      <c r="C1465" s="29" t="s">
        <v>11</v>
      </c>
      <c r="D1465" s="28" t="s">
        <v>74</v>
      </c>
      <c r="E1465" s="29" t="s">
        <v>1268</v>
      </c>
      <c r="F1465" s="29" t="s">
        <v>681</v>
      </c>
      <c r="G1465" s="28" t="s">
        <v>1671</v>
      </c>
      <c r="H1465" s="28"/>
      <c r="I1465" s="93">
        <v>0</v>
      </c>
      <c r="J1465" s="93" t="s">
        <v>1412</v>
      </c>
      <c r="K1465" s="17" t="str">
        <f t="array" ref="K1465">CONCATENATE("(",A1465,",",VLOOKUP(B1465,Núcleo!B$2:E$11,4,TRUE),",",VLOOKUP(C1465,'Tipo de Processo'!B$2:D$55,3,TRUE),",",VLOOKUP(D1465,'Termo Geral'!B$2:D$173,3,TRUE),",",VLOOKUP(E1465,'Termo Específico'!B$2:D$301,3,TRUE),",",MATCH(TRUE,Documento!B$2:B$998=F1465,0),",",IF(G1465="Complementar",0,1),",",IF(H1465="","NULL",CONCATENATE("'",H1465,"'")),",",I1465,",",IF(J1465="baixa","'BAIXA'",IF(J1465="média","'MEDIA'",IF(J1465="alta","'ALTA'","NULL"))),"),")</f>
        <v>(1464,3,33,172,46,239,1,NULL,0,'MEDIA'),</v>
      </c>
    </row>
    <row r="1466" spans="1:11" ht="30.75" customHeight="1">
      <c r="A1466" s="27">
        <v>1465</v>
      </c>
      <c r="B1466" s="37" t="s">
        <v>1004</v>
      </c>
      <c r="C1466" s="29" t="s">
        <v>11</v>
      </c>
      <c r="D1466" s="28" t="s">
        <v>74</v>
      </c>
      <c r="E1466" s="28" t="s">
        <v>1268</v>
      </c>
      <c r="F1466" s="29" t="s">
        <v>687</v>
      </c>
      <c r="G1466" s="28" t="s">
        <v>1671</v>
      </c>
      <c r="H1466" s="28"/>
      <c r="I1466" s="93">
        <v>0</v>
      </c>
      <c r="J1466" s="93" t="s">
        <v>1412</v>
      </c>
      <c r="K1466" s="17" t="str">
        <f t="array" ref="K1466">CONCATENATE("(",A1466,",",VLOOKUP(B1466,Núcleo!B$2:E$11,4,TRUE),",",VLOOKUP(C1466,'Tipo de Processo'!B$2:D$55,3,TRUE),",",VLOOKUP(D1466,'Termo Geral'!B$2:D$173,3,TRUE),",",VLOOKUP(E1466,'Termo Específico'!B$2:D$301,3,TRUE),",",MATCH(TRUE,Documento!B$2:B$998=F1466,0),",",IF(G1466="Complementar",0,1),",",IF(H1466="","NULL",CONCATENATE("'",H1466,"'")),",",I1466,",",IF(J1466="baixa","'BAIXA'",IF(J1466="média","'MEDIA'",IF(J1466="alta","'ALTA'","NULL"))),"),")</f>
        <v>(1465,3,33,172,46,677,1,NULL,0,'MEDIA'),</v>
      </c>
    </row>
    <row r="1467" spans="1:11" ht="30.75" customHeight="1">
      <c r="A1467" s="27">
        <v>1466</v>
      </c>
      <c r="B1467" s="37" t="s">
        <v>1004</v>
      </c>
      <c r="C1467" s="29" t="s">
        <v>11</v>
      </c>
      <c r="D1467" s="28" t="s">
        <v>74</v>
      </c>
      <c r="E1467" s="28" t="s">
        <v>1268</v>
      </c>
      <c r="F1467" s="29" t="s">
        <v>688</v>
      </c>
      <c r="G1467" s="28" t="s">
        <v>1671</v>
      </c>
      <c r="H1467" s="28"/>
      <c r="I1467" s="93">
        <v>0</v>
      </c>
      <c r="J1467" s="93" t="s">
        <v>1412</v>
      </c>
      <c r="K1467" s="17" t="str">
        <f t="array" ref="K1467">CONCATENATE("(",A1467,",",VLOOKUP(B1467,Núcleo!B$2:E$11,4,TRUE),",",VLOOKUP(C1467,'Tipo de Processo'!B$2:D$55,3,TRUE),",",VLOOKUP(D1467,'Termo Geral'!B$2:D$173,3,TRUE),",",VLOOKUP(E1467,'Termo Específico'!B$2:D$301,3,TRUE),",",MATCH(TRUE,Documento!B$2:B$998=F1467,0),",",IF(G1467="Complementar",0,1),",",IF(H1467="","NULL",CONCATENATE("'",H1467,"'")),",",I1467,",",IF(J1467="baixa","'BAIXA'",IF(J1467="média","'MEDIA'",IF(J1467="alta","'ALTA'","NULL"))),"),")</f>
        <v>(1466,3,33,172,46,13,1,NULL,0,'MEDIA'),</v>
      </c>
    </row>
    <row r="1468" spans="1:11" ht="30.75" customHeight="1">
      <c r="A1468" s="27">
        <v>1467</v>
      </c>
      <c r="B1468" s="37" t="s">
        <v>1004</v>
      </c>
      <c r="C1468" s="29" t="s">
        <v>11</v>
      </c>
      <c r="D1468" s="28" t="s">
        <v>74</v>
      </c>
      <c r="E1468" s="28" t="s">
        <v>1275</v>
      </c>
      <c r="F1468" s="29" t="s">
        <v>679</v>
      </c>
      <c r="G1468" s="28" t="s">
        <v>1671</v>
      </c>
      <c r="H1468" s="28"/>
      <c r="I1468" s="93">
        <v>0</v>
      </c>
      <c r="J1468" s="93" t="s">
        <v>1412</v>
      </c>
      <c r="K1468" s="17" t="str">
        <f t="array" ref="K1468">CONCATENATE("(",A1468,",",VLOOKUP(B1468,Núcleo!B$2:E$11,4,TRUE),",",VLOOKUP(C1468,'Tipo de Processo'!B$2:D$55,3,TRUE),",",VLOOKUP(D1468,'Termo Geral'!B$2:D$173,3,TRUE),",",VLOOKUP(E1468,'Termo Específico'!B$2:D$301,3,TRUE),",",MATCH(TRUE,Documento!B$2:B$998=F1468,0),",",IF(G1468="Complementar",0,1),",",IF(H1468="","NULL",CONCATENATE("'",H1468,"'")),",",I1468,",",IF(J1468="baixa","'BAIXA'",IF(J1468="média","'MEDIA'",IF(J1468="alta","'ALTA'","NULL"))),"),")</f>
        <v>(1467,3,33,172,107,784,1,NULL,0,'MEDIA'),</v>
      </c>
    </row>
    <row r="1469" spans="1:11" ht="30.75" customHeight="1">
      <c r="A1469" s="27">
        <v>1468</v>
      </c>
      <c r="B1469" s="37" t="s">
        <v>1004</v>
      </c>
      <c r="C1469" s="29" t="s">
        <v>11</v>
      </c>
      <c r="D1469" s="28" t="s">
        <v>74</v>
      </c>
      <c r="E1469" s="29" t="s">
        <v>1275</v>
      </c>
      <c r="F1469" s="29" t="s">
        <v>680</v>
      </c>
      <c r="G1469" s="28" t="s">
        <v>1671</v>
      </c>
      <c r="H1469" s="28"/>
      <c r="I1469" s="93">
        <v>0</v>
      </c>
      <c r="J1469" s="93" t="s">
        <v>1412</v>
      </c>
      <c r="K1469" s="17" t="str">
        <f t="array" ref="K1469">CONCATENATE("(",A1469,",",VLOOKUP(B1469,Núcleo!B$2:E$11,4,TRUE),",",VLOOKUP(C1469,'Tipo de Processo'!B$2:D$55,3,TRUE),",",VLOOKUP(D1469,'Termo Geral'!B$2:D$173,3,TRUE),",",VLOOKUP(E1469,'Termo Específico'!B$2:D$301,3,TRUE),",",MATCH(TRUE,Documento!B$2:B$998=F1469,0),",",IF(G1469="Complementar",0,1),",",IF(H1469="","NULL",CONCATENATE("'",H1469,"'")),",",I1469,",",IF(J1469="baixa","'BAIXA'",IF(J1469="média","'MEDIA'",IF(J1469="alta","'ALTA'","NULL"))),"),")</f>
        <v>(1468,3,33,172,107,898,1,NULL,0,'MEDIA'),</v>
      </c>
    </row>
    <row r="1470" spans="1:11" ht="30.75" customHeight="1">
      <c r="A1470" s="27">
        <v>1469</v>
      </c>
      <c r="B1470" s="37" t="s">
        <v>1004</v>
      </c>
      <c r="C1470" s="29" t="s">
        <v>11</v>
      </c>
      <c r="D1470" s="28" t="s">
        <v>74</v>
      </c>
      <c r="E1470" s="29" t="s">
        <v>1275</v>
      </c>
      <c r="F1470" s="29" t="s">
        <v>682</v>
      </c>
      <c r="G1470" s="28" t="s">
        <v>1671</v>
      </c>
      <c r="H1470" s="28"/>
      <c r="I1470" s="93">
        <v>0</v>
      </c>
      <c r="J1470" s="93" t="s">
        <v>1412</v>
      </c>
      <c r="K1470" s="17" t="str">
        <f t="array" ref="K1470">CONCATENATE("(",A1470,",",VLOOKUP(B1470,Núcleo!B$2:E$11,4,TRUE),",",VLOOKUP(C1470,'Tipo de Processo'!B$2:D$55,3,TRUE),",",VLOOKUP(D1470,'Termo Geral'!B$2:D$173,3,TRUE),",",VLOOKUP(E1470,'Termo Específico'!B$2:D$301,3,TRUE),",",MATCH(TRUE,Documento!B$2:B$998=F1470,0),",",IF(G1470="Complementar",0,1),",",IF(H1470="","NULL",CONCATENATE("'",H1470,"'")),",",I1470,",",IF(J1470="baixa","'BAIXA'",IF(J1470="média","'MEDIA'",IF(J1470="alta","'ALTA'","NULL"))),"),")</f>
        <v>(1469,3,33,172,107,897,1,NULL,0,'MEDIA'),</v>
      </c>
    </row>
    <row r="1471" spans="1:11" ht="30.75" customHeight="1">
      <c r="A1471" s="27">
        <v>1470</v>
      </c>
      <c r="B1471" s="37" t="s">
        <v>1004</v>
      </c>
      <c r="C1471" s="29" t="s">
        <v>11</v>
      </c>
      <c r="D1471" s="28" t="s">
        <v>74</v>
      </c>
      <c r="E1471" s="28" t="s">
        <v>1275</v>
      </c>
      <c r="F1471" s="29" t="s">
        <v>689</v>
      </c>
      <c r="G1471" s="28" t="s">
        <v>1671</v>
      </c>
      <c r="H1471" s="28"/>
      <c r="I1471" s="93">
        <v>0</v>
      </c>
      <c r="J1471" s="93" t="s">
        <v>1412</v>
      </c>
      <c r="K1471" s="17" t="str">
        <f t="array" ref="K1471">CONCATENATE("(",A1471,",",VLOOKUP(B1471,Núcleo!B$2:E$11,4,TRUE),",",VLOOKUP(C1471,'Tipo de Processo'!B$2:D$55,3,TRUE),",",VLOOKUP(D1471,'Termo Geral'!B$2:D$173,3,TRUE),",",VLOOKUP(E1471,'Termo Específico'!B$2:D$301,3,TRUE),",",MATCH(TRUE,Documento!B$2:B$998=F1471,0),",",IF(G1471="Complementar",0,1),",",IF(H1471="","NULL",CONCATENATE("'",H1471,"'")),",",I1471,",",IF(J1471="baixa","'BAIXA'",IF(J1471="média","'MEDIA'",IF(J1471="alta","'ALTA'","NULL"))),"),")</f>
        <v>(1470,3,33,172,107,64,1,NULL,0,'MEDIA'),</v>
      </c>
    </row>
    <row r="1472" spans="1:11" ht="30.75" customHeight="1">
      <c r="A1472" s="27">
        <v>1471</v>
      </c>
      <c r="B1472" s="37" t="s">
        <v>1004</v>
      </c>
      <c r="C1472" s="29" t="s">
        <v>11</v>
      </c>
      <c r="D1472" s="28" t="s">
        <v>74</v>
      </c>
      <c r="E1472" s="28" t="s">
        <v>1275</v>
      </c>
      <c r="F1472" s="29" t="s">
        <v>677</v>
      </c>
      <c r="G1472" s="28" t="s">
        <v>1671</v>
      </c>
      <c r="H1472" s="28"/>
      <c r="I1472" s="93">
        <v>0</v>
      </c>
      <c r="J1472" s="93" t="s">
        <v>1412</v>
      </c>
      <c r="K1472" s="17" t="str">
        <f t="array" ref="K1472">CONCATENATE("(",A1472,",",VLOOKUP(B1472,Núcleo!B$2:E$11,4,TRUE),",",VLOOKUP(C1472,'Tipo de Processo'!B$2:D$55,3,TRUE),",",VLOOKUP(D1472,'Termo Geral'!B$2:D$173,3,TRUE),",",VLOOKUP(E1472,'Termo Específico'!B$2:D$301,3,TRUE),",",MATCH(TRUE,Documento!B$2:B$998=F1472,0),",",IF(G1472="Complementar",0,1),",",IF(H1472="","NULL",CONCATENATE("'",H1472,"'")),",",I1472,",",IF(J1472="baixa","'BAIXA'",IF(J1472="média","'MEDIA'",IF(J1472="alta","'ALTA'","NULL"))),"),")</f>
        <v>(1471,3,33,172,107,226,1,NULL,0,'MEDIA'),</v>
      </c>
    </row>
    <row r="1473" spans="1:11" ht="30.75" customHeight="1">
      <c r="A1473" s="27">
        <v>1472</v>
      </c>
      <c r="B1473" s="37" t="s">
        <v>1004</v>
      </c>
      <c r="C1473" s="29" t="s">
        <v>11</v>
      </c>
      <c r="D1473" s="28" t="s">
        <v>74</v>
      </c>
      <c r="E1473" s="28" t="s">
        <v>1275</v>
      </c>
      <c r="F1473" s="29" t="s">
        <v>678</v>
      </c>
      <c r="G1473" s="28" t="s">
        <v>1671</v>
      </c>
      <c r="H1473" s="28"/>
      <c r="I1473" s="93">
        <v>0</v>
      </c>
      <c r="J1473" s="93" t="s">
        <v>1412</v>
      </c>
      <c r="K1473" s="17" t="str">
        <f t="array" ref="K1473">CONCATENATE("(",A1473,",",VLOOKUP(B1473,Núcleo!B$2:E$11,4,TRUE),",",VLOOKUP(C1473,'Tipo de Processo'!B$2:D$55,3,TRUE),",",VLOOKUP(D1473,'Termo Geral'!B$2:D$173,3,TRUE),",",VLOOKUP(E1473,'Termo Específico'!B$2:D$301,3,TRUE),",",MATCH(TRUE,Documento!B$2:B$998=F1473,0),",",IF(G1473="Complementar",0,1),",",IF(H1473="","NULL",CONCATENATE("'",H1473,"'")),",",I1473,",",IF(J1473="baixa","'BAIXA'",IF(J1473="média","'MEDIA'",IF(J1473="alta","'ALTA'","NULL"))),"),")</f>
        <v>(1472,3,33,172,107,264,1,NULL,0,'MEDIA'),</v>
      </c>
    </row>
    <row r="1474" spans="1:11" ht="30.75" customHeight="1">
      <c r="A1474" s="27">
        <v>1473</v>
      </c>
      <c r="B1474" s="37" t="s">
        <v>1004</v>
      </c>
      <c r="C1474" s="29" t="s">
        <v>11</v>
      </c>
      <c r="D1474" s="28" t="s">
        <v>74</v>
      </c>
      <c r="E1474" s="28" t="s">
        <v>1275</v>
      </c>
      <c r="F1474" s="29" t="s">
        <v>679</v>
      </c>
      <c r="G1474" s="28" t="s">
        <v>1671</v>
      </c>
      <c r="H1474" s="28"/>
      <c r="I1474" s="93">
        <v>0</v>
      </c>
      <c r="J1474" s="93" t="s">
        <v>1412</v>
      </c>
      <c r="K1474" s="17" t="str">
        <f t="array" ref="K1474">CONCATENATE("(",A1474,",",VLOOKUP(B1474,Núcleo!B$2:E$11,4,TRUE),",",VLOOKUP(C1474,'Tipo de Processo'!B$2:D$55,3,TRUE),",",VLOOKUP(D1474,'Termo Geral'!B$2:D$173,3,TRUE),",",VLOOKUP(E1474,'Termo Específico'!B$2:D$301,3,TRUE),",",MATCH(TRUE,Documento!B$2:B$998=F1474,0),",",IF(G1474="Complementar",0,1),",",IF(H1474="","NULL",CONCATENATE("'",H1474,"'")),",",I1474,",",IF(J1474="baixa","'BAIXA'",IF(J1474="média","'MEDIA'",IF(J1474="alta","'ALTA'","NULL"))),"),")</f>
        <v>(1473,3,33,172,107,784,1,NULL,0,'MEDIA'),</v>
      </c>
    </row>
    <row r="1475" spans="1:11" ht="30.75" customHeight="1">
      <c r="A1475" s="27">
        <v>1474</v>
      </c>
      <c r="B1475" s="37" t="s">
        <v>1004</v>
      </c>
      <c r="C1475" s="29" t="s">
        <v>11</v>
      </c>
      <c r="D1475" s="28" t="s">
        <v>74</v>
      </c>
      <c r="E1475" s="28" t="s">
        <v>1275</v>
      </c>
      <c r="F1475" s="29" t="s">
        <v>680</v>
      </c>
      <c r="G1475" s="28" t="s">
        <v>1671</v>
      </c>
      <c r="H1475" s="28"/>
      <c r="I1475" s="93">
        <v>0</v>
      </c>
      <c r="J1475" s="93" t="s">
        <v>1412</v>
      </c>
      <c r="K1475" s="17" t="str">
        <f t="array" ref="K1475">CONCATENATE("(",A1475,",",VLOOKUP(B1475,Núcleo!B$2:E$11,4,TRUE),",",VLOOKUP(C1475,'Tipo de Processo'!B$2:D$55,3,TRUE),",",VLOOKUP(D1475,'Termo Geral'!B$2:D$173,3,TRUE),",",VLOOKUP(E1475,'Termo Específico'!B$2:D$301,3,TRUE),",",MATCH(TRUE,Documento!B$2:B$998=F1475,0),",",IF(G1475="Complementar",0,1),",",IF(H1475="","NULL",CONCATENATE("'",H1475,"'")),",",I1475,",",IF(J1475="baixa","'BAIXA'",IF(J1475="média","'MEDIA'",IF(J1475="alta","'ALTA'","NULL"))),"),")</f>
        <v>(1474,3,33,172,107,898,1,NULL,0,'MEDIA'),</v>
      </c>
    </row>
    <row r="1476" spans="1:11" ht="30.75" customHeight="1">
      <c r="A1476" s="27">
        <v>1475</v>
      </c>
      <c r="B1476" s="37" t="s">
        <v>1004</v>
      </c>
      <c r="C1476" s="29" t="s">
        <v>11</v>
      </c>
      <c r="D1476" s="28" t="s">
        <v>74</v>
      </c>
      <c r="E1476" s="28" t="s">
        <v>1275</v>
      </c>
      <c r="F1476" s="29" t="s">
        <v>689</v>
      </c>
      <c r="G1476" s="28" t="s">
        <v>1671</v>
      </c>
      <c r="H1476" s="28"/>
      <c r="I1476" s="93">
        <v>0</v>
      </c>
      <c r="J1476" s="93" t="s">
        <v>1412</v>
      </c>
      <c r="K1476" s="17" t="str">
        <f t="array" ref="K1476">CONCATENATE("(",A1476,",",VLOOKUP(B1476,Núcleo!B$2:E$11,4,TRUE),",",VLOOKUP(C1476,'Tipo de Processo'!B$2:D$55,3,TRUE),",",VLOOKUP(D1476,'Termo Geral'!B$2:D$173,3,TRUE),",",VLOOKUP(E1476,'Termo Específico'!B$2:D$301,3,TRUE),",",MATCH(TRUE,Documento!B$2:B$998=F1476,0),",",IF(G1476="Complementar",0,1),",",IF(H1476="","NULL",CONCATENATE("'",H1476,"'")),",",I1476,",",IF(J1476="baixa","'BAIXA'",IF(J1476="média","'MEDIA'",IF(J1476="alta","'ALTA'","NULL"))),"),")</f>
        <v>(1475,3,33,172,107,64,1,NULL,0,'MEDIA'),</v>
      </c>
    </row>
    <row r="1477" spans="1:11" ht="30.75" customHeight="1">
      <c r="A1477" s="27">
        <v>1476</v>
      </c>
      <c r="B1477" s="37" t="s">
        <v>1004</v>
      </c>
      <c r="C1477" s="29" t="s">
        <v>11</v>
      </c>
      <c r="D1477" s="28" t="s">
        <v>74</v>
      </c>
      <c r="E1477" s="28" t="s">
        <v>1269</v>
      </c>
      <c r="F1477" s="29" t="s">
        <v>690</v>
      </c>
      <c r="G1477" s="28" t="s">
        <v>1671</v>
      </c>
      <c r="H1477" s="28"/>
      <c r="I1477" s="93">
        <v>0</v>
      </c>
      <c r="J1477" s="93" t="s">
        <v>1412</v>
      </c>
      <c r="K1477" s="17" t="str">
        <f t="array" ref="K1477">CONCATENATE("(",A1477,",",VLOOKUP(B1477,Núcleo!B$2:E$11,4,TRUE),",",VLOOKUP(C1477,'Tipo de Processo'!B$2:D$55,3,TRUE),",",VLOOKUP(D1477,'Termo Geral'!B$2:D$173,3,TRUE),",",VLOOKUP(E1477,'Termo Específico'!B$2:D$301,3,TRUE),",",MATCH(TRUE,Documento!B$2:B$998=F1477,0),",",IF(G1477="Complementar",0,1),",",IF(H1477="","NULL",CONCATENATE("'",H1477,"'")),",",I1477,",",IF(J1477="baixa","'BAIXA'",IF(J1477="média","'MEDIA'",IF(J1477="alta","'ALTA'","NULL"))),"),")</f>
        <v>(1476,3,33,172,123,56,1,NULL,0,'MEDIA'),</v>
      </c>
    </row>
    <row r="1478" spans="1:11" ht="30.75" customHeight="1">
      <c r="A1478" s="27">
        <v>1477</v>
      </c>
      <c r="B1478" s="37" t="s">
        <v>1004</v>
      </c>
      <c r="C1478" s="47" t="s">
        <v>11</v>
      </c>
      <c r="D1478" s="28" t="s">
        <v>74</v>
      </c>
      <c r="E1478" s="28" t="s">
        <v>1269</v>
      </c>
      <c r="F1478" s="28" t="s">
        <v>683</v>
      </c>
      <c r="G1478" s="28" t="s">
        <v>1671</v>
      </c>
      <c r="H1478" s="28"/>
      <c r="I1478" s="93">
        <v>0</v>
      </c>
      <c r="J1478" s="93" t="s">
        <v>1412</v>
      </c>
      <c r="K1478" s="17" t="str">
        <f t="array" ref="K1478">CONCATENATE("(",A1478,",",VLOOKUP(B1478,Núcleo!B$2:E$11,4,TRUE),",",VLOOKUP(C1478,'Tipo de Processo'!B$2:D$55,3,TRUE),",",VLOOKUP(D1478,'Termo Geral'!B$2:D$173,3,TRUE),",",VLOOKUP(E1478,'Termo Específico'!B$2:D$301,3,TRUE),",",MATCH(TRUE,Documento!B$2:B$998=F1478,0),",",IF(G1478="Complementar",0,1),",",IF(H1478="","NULL",CONCATENATE("'",H1478,"'")),",",I1478,",",IF(J1478="baixa","'BAIXA'",IF(J1478="média","'MEDIA'",IF(J1478="alta","'ALTA'","NULL"))),"),")</f>
        <v>(1477,3,33,172,123,230,1,NULL,0,'MEDIA'),</v>
      </c>
    </row>
    <row r="1479" spans="1:11" ht="30.75" customHeight="1">
      <c r="A1479" s="27">
        <v>1478</v>
      </c>
      <c r="B1479" s="37" t="s">
        <v>1004</v>
      </c>
      <c r="C1479" s="47" t="s">
        <v>11</v>
      </c>
      <c r="D1479" s="28" t="s">
        <v>74</v>
      </c>
      <c r="E1479" s="28" t="s">
        <v>1269</v>
      </c>
      <c r="F1479" s="28" t="s">
        <v>678</v>
      </c>
      <c r="G1479" s="28" t="s">
        <v>1671</v>
      </c>
      <c r="H1479" s="28"/>
      <c r="I1479" s="93">
        <v>0</v>
      </c>
      <c r="J1479" s="93" t="s">
        <v>1412</v>
      </c>
      <c r="K1479" s="17" t="str">
        <f t="array" ref="K1479">CONCATENATE("(",A1479,",",VLOOKUP(B1479,Núcleo!B$2:E$11,4,TRUE),",",VLOOKUP(C1479,'Tipo de Processo'!B$2:D$55,3,TRUE),",",VLOOKUP(D1479,'Termo Geral'!B$2:D$173,3,TRUE),",",VLOOKUP(E1479,'Termo Específico'!B$2:D$301,3,TRUE),",",MATCH(TRUE,Documento!B$2:B$998=F1479,0),",",IF(G1479="Complementar",0,1),",",IF(H1479="","NULL",CONCATENATE("'",H1479,"'")),",",I1479,",",IF(J1479="baixa","'BAIXA'",IF(J1479="média","'MEDIA'",IF(J1479="alta","'ALTA'","NULL"))),"),")</f>
        <v>(1478,3,33,172,123,264,1,NULL,0,'MEDIA'),</v>
      </c>
    </row>
    <row r="1480" spans="1:11" ht="30.75" customHeight="1">
      <c r="A1480" s="27">
        <v>1479</v>
      </c>
      <c r="B1480" s="37" t="s">
        <v>1004</v>
      </c>
      <c r="C1480" s="29" t="s">
        <v>11</v>
      </c>
      <c r="D1480" s="28" t="s">
        <v>74</v>
      </c>
      <c r="E1480" s="28" t="s">
        <v>1269</v>
      </c>
      <c r="F1480" s="28" t="s">
        <v>679</v>
      </c>
      <c r="G1480" s="28" t="s">
        <v>1671</v>
      </c>
      <c r="H1480" s="28"/>
      <c r="I1480" s="93">
        <v>0</v>
      </c>
      <c r="J1480" s="93" t="s">
        <v>1412</v>
      </c>
      <c r="K1480" s="17" t="str">
        <f t="array" ref="K1480">CONCATENATE("(",A1480,",",VLOOKUP(B1480,Núcleo!B$2:E$11,4,TRUE),",",VLOOKUP(C1480,'Tipo de Processo'!B$2:D$55,3,TRUE),",",VLOOKUP(D1480,'Termo Geral'!B$2:D$173,3,TRUE),",",VLOOKUP(E1480,'Termo Específico'!B$2:D$301,3,TRUE),",",MATCH(TRUE,Documento!B$2:B$998=F1480,0),",",IF(G1480="Complementar",0,1),",",IF(H1480="","NULL",CONCATENATE("'",H1480,"'")),",",I1480,",",IF(J1480="baixa","'BAIXA'",IF(J1480="média","'MEDIA'",IF(J1480="alta","'ALTA'","NULL"))),"),")</f>
        <v>(1479,3,33,172,123,784,1,NULL,0,'MEDIA'),</v>
      </c>
    </row>
    <row r="1481" spans="1:11" ht="30.75" customHeight="1">
      <c r="A1481" s="27">
        <v>1480</v>
      </c>
      <c r="B1481" s="37" t="s">
        <v>1004</v>
      </c>
      <c r="C1481" s="29" t="s">
        <v>11</v>
      </c>
      <c r="D1481" s="28" t="s">
        <v>74</v>
      </c>
      <c r="E1481" s="28" t="s">
        <v>1269</v>
      </c>
      <c r="F1481" s="28" t="s">
        <v>680</v>
      </c>
      <c r="G1481" s="28" t="s">
        <v>1671</v>
      </c>
      <c r="H1481" s="28"/>
      <c r="I1481" s="93">
        <v>0</v>
      </c>
      <c r="J1481" s="93" t="s">
        <v>1412</v>
      </c>
      <c r="K1481" s="17" t="str">
        <f t="array" ref="K1481">CONCATENATE("(",A1481,",",VLOOKUP(B1481,Núcleo!B$2:E$11,4,TRUE),",",VLOOKUP(C1481,'Tipo de Processo'!B$2:D$55,3,TRUE),",",VLOOKUP(D1481,'Termo Geral'!B$2:D$173,3,TRUE),",",VLOOKUP(E1481,'Termo Específico'!B$2:D$301,3,TRUE),",",MATCH(TRUE,Documento!B$2:B$998=F1481,0),",",IF(G1481="Complementar",0,1),",",IF(H1481="","NULL",CONCATENATE("'",H1481,"'")),",",I1481,",",IF(J1481="baixa","'BAIXA'",IF(J1481="média","'MEDIA'",IF(J1481="alta","'ALTA'","NULL"))),"),")</f>
        <v>(1480,3,33,172,123,898,1,NULL,0,'MEDIA'),</v>
      </c>
    </row>
    <row r="1482" spans="1:11" ht="30.75" customHeight="1">
      <c r="A1482" s="27">
        <v>1481</v>
      </c>
      <c r="B1482" s="37" t="s">
        <v>1004</v>
      </c>
      <c r="C1482" s="29" t="s">
        <v>11</v>
      </c>
      <c r="D1482" s="28" t="s">
        <v>74</v>
      </c>
      <c r="E1482" s="28" t="s">
        <v>1270</v>
      </c>
      <c r="F1482" s="28" t="s">
        <v>682</v>
      </c>
      <c r="G1482" s="28" t="s">
        <v>1671</v>
      </c>
      <c r="H1482" s="28"/>
      <c r="I1482" s="93">
        <v>0</v>
      </c>
      <c r="J1482" s="93" t="s">
        <v>1412</v>
      </c>
      <c r="K1482" s="17" t="str">
        <f t="array" ref="K1482">CONCATENATE("(",A1482,",",VLOOKUP(B1482,Núcleo!B$2:E$11,4,TRUE),",",VLOOKUP(C1482,'Tipo de Processo'!B$2:D$55,3,TRUE),",",VLOOKUP(D1482,'Termo Geral'!B$2:D$173,3,TRUE),",",VLOOKUP(E1482,'Termo Específico'!B$2:D$301,3,TRUE),",",MATCH(TRUE,Documento!B$2:B$998=F1482,0),",",IF(G1482="Complementar",0,1),",",IF(H1482="","NULL",CONCATENATE("'",H1482,"'")),",",I1482,",",IF(J1482="baixa","'BAIXA'",IF(J1482="média","'MEDIA'",IF(J1482="alta","'ALTA'","NULL"))),"),")</f>
        <v>(1481,3,33,172,128,897,1,NULL,0,'MEDIA'),</v>
      </c>
    </row>
    <row r="1483" spans="1:11" ht="30.75" customHeight="1">
      <c r="A1483" s="27">
        <v>1482</v>
      </c>
      <c r="B1483" s="37" t="s">
        <v>1004</v>
      </c>
      <c r="C1483" s="29" t="s">
        <v>11</v>
      </c>
      <c r="D1483" s="28" t="s">
        <v>74</v>
      </c>
      <c r="E1483" s="29" t="s">
        <v>1270</v>
      </c>
      <c r="F1483" s="28" t="s">
        <v>689</v>
      </c>
      <c r="G1483" s="28" t="s">
        <v>1671</v>
      </c>
      <c r="H1483" s="28"/>
      <c r="I1483" s="93">
        <v>0</v>
      </c>
      <c r="J1483" s="93" t="s">
        <v>1412</v>
      </c>
      <c r="K1483" s="17" t="str">
        <f t="array" ref="K1483">CONCATENATE("(",A1483,",",VLOOKUP(B1483,Núcleo!B$2:E$11,4,TRUE),",",VLOOKUP(C1483,'Tipo de Processo'!B$2:D$55,3,TRUE),",",VLOOKUP(D1483,'Termo Geral'!B$2:D$173,3,TRUE),",",VLOOKUP(E1483,'Termo Específico'!B$2:D$301,3,TRUE),",",MATCH(TRUE,Documento!B$2:B$998=F1483,0),",",IF(G1483="Complementar",0,1),",",IF(H1483="","NULL",CONCATENATE("'",H1483,"'")),",",I1483,",",IF(J1483="baixa","'BAIXA'",IF(J1483="média","'MEDIA'",IF(J1483="alta","'ALTA'","NULL"))),"),")</f>
        <v>(1482,3,33,172,128,64,1,NULL,0,'MEDIA'),</v>
      </c>
    </row>
    <row r="1484" spans="1:11" ht="30.75" customHeight="1">
      <c r="A1484" s="27">
        <v>1483</v>
      </c>
      <c r="B1484" s="37" t="s">
        <v>1004</v>
      </c>
      <c r="C1484" s="29" t="s">
        <v>11</v>
      </c>
      <c r="D1484" s="28" t="s">
        <v>74</v>
      </c>
      <c r="E1484" s="28" t="s">
        <v>1270</v>
      </c>
      <c r="F1484" s="28" t="s">
        <v>1377</v>
      </c>
      <c r="G1484" s="28" t="s">
        <v>1671</v>
      </c>
      <c r="H1484" s="28"/>
      <c r="I1484" s="93">
        <v>0</v>
      </c>
      <c r="J1484" s="93" t="s">
        <v>1412</v>
      </c>
      <c r="K1484" s="17" t="str">
        <f t="array" ref="K1484">CONCATENATE("(",A1484,",",VLOOKUP(B1484,Núcleo!B$2:E$11,4,TRUE),",",VLOOKUP(C1484,'Tipo de Processo'!B$2:D$55,3,TRUE),",",VLOOKUP(D1484,'Termo Geral'!B$2:D$173,3,TRUE),",",VLOOKUP(E1484,'Termo Específico'!B$2:D$301,3,TRUE),",",MATCH(TRUE,Documento!B$2:B$998=F1484,0),",",IF(G1484="Complementar",0,1),",",IF(H1484="","NULL",CONCATENATE("'",H1484,"'")),",",I1484,",",IF(J1484="baixa","'BAIXA'",IF(J1484="média","'MEDIA'",IF(J1484="alta","'ALTA'","NULL"))),"),")</f>
        <v>(1483,3,33,172,128,208,1,NULL,0,'MEDIA'),</v>
      </c>
    </row>
    <row r="1485" spans="1:11" ht="30.75" customHeight="1">
      <c r="A1485" s="27">
        <v>1484</v>
      </c>
      <c r="B1485" s="37" t="s">
        <v>1004</v>
      </c>
      <c r="C1485" s="29" t="s">
        <v>11</v>
      </c>
      <c r="D1485" s="28" t="s">
        <v>74</v>
      </c>
      <c r="E1485" s="28" t="s">
        <v>1270</v>
      </c>
      <c r="F1485" s="28" t="s">
        <v>692</v>
      </c>
      <c r="G1485" s="28" t="s">
        <v>1671</v>
      </c>
      <c r="H1485" s="28"/>
      <c r="I1485" s="93">
        <v>0</v>
      </c>
      <c r="J1485" s="93" t="s">
        <v>1412</v>
      </c>
      <c r="K1485" s="17" t="str">
        <f t="array" ref="K1485">CONCATENATE("(",A1485,",",VLOOKUP(B1485,Núcleo!B$2:E$11,4,TRUE),",",VLOOKUP(C1485,'Tipo de Processo'!B$2:D$55,3,TRUE),",",VLOOKUP(D1485,'Termo Geral'!B$2:D$173,3,TRUE),",",VLOOKUP(E1485,'Termo Específico'!B$2:D$301,3,TRUE),",",MATCH(TRUE,Documento!B$2:B$998=F1485,0),",",IF(G1485="Complementar",0,1),",",IF(H1485="","NULL",CONCATENATE("'",H1485,"'")),",",I1485,",",IF(J1485="baixa","'BAIXA'",IF(J1485="média","'MEDIA'",IF(J1485="alta","'ALTA'","NULL"))),"),")</f>
        <v>(1484,3,33,172,128,971,1,NULL,0,'MEDIA'),</v>
      </c>
    </row>
    <row r="1486" spans="1:11" ht="30.75" customHeight="1">
      <c r="A1486" s="27">
        <v>1485</v>
      </c>
      <c r="B1486" s="37" t="s">
        <v>1004</v>
      </c>
      <c r="C1486" s="29" t="s">
        <v>11</v>
      </c>
      <c r="D1486" s="28" t="s">
        <v>74</v>
      </c>
      <c r="E1486" s="28" t="s">
        <v>1270</v>
      </c>
      <c r="F1486" s="28" t="s">
        <v>679</v>
      </c>
      <c r="G1486" s="28" t="s">
        <v>1671</v>
      </c>
      <c r="H1486" s="28"/>
      <c r="I1486" s="93">
        <v>0</v>
      </c>
      <c r="J1486" s="93" t="s">
        <v>1412</v>
      </c>
      <c r="K1486" s="17" t="str">
        <f t="array" ref="K1486">CONCATENATE("(",A1486,",",VLOOKUP(B1486,Núcleo!B$2:E$11,4,TRUE),",",VLOOKUP(C1486,'Tipo de Processo'!B$2:D$55,3,TRUE),",",VLOOKUP(D1486,'Termo Geral'!B$2:D$173,3,TRUE),",",VLOOKUP(E1486,'Termo Específico'!B$2:D$301,3,TRUE),",",MATCH(TRUE,Documento!B$2:B$998=F1486,0),",",IF(G1486="Complementar",0,1),",",IF(H1486="","NULL",CONCATENATE("'",H1486,"'")),",",I1486,",",IF(J1486="baixa","'BAIXA'",IF(J1486="média","'MEDIA'",IF(J1486="alta","'ALTA'","NULL"))),"),")</f>
        <v>(1485,3,33,172,128,784,1,NULL,0,'MEDIA'),</v>
      </c>
    </row>
    <row r="1487" spans="1:11" ht="30.75" customHeight="1">
      <c r="A1487" s="27">
        <v>1486</v>
      </c>
      <c r="B1487" s="37" t="s">
        <v>1004</v>
      </c>
      <c r="C1487" s="29" t="s">
        <v>11</v>
      </c>
      <c r="D1487" s="28" t="s">
        <v>74</v>
      </c>
      <c r="E1487" s="28" t="s">
        <v>1270</v>
      </c>
      <c r="F1487" s="28" t="s">
        <v>680</v>
      </c>
      <c r="G1487" s="28" t="s">
        <v>1671</v>
      </c>
      <c r="H1487" s="28"/>
      <c r="I1487" s="93">
        <v>0</v>
      </c>
      <c r="J1487" s="93" t="s">
        <v>1412</v>
      </c>
      <c r="K1487" s="17" t="str">
        <f t="array" ref="K1487">CONCATENATE("(",A1487,",",VLOOKUP(B1487,Núcleo!B$2:E$11,4,TRUE),",",VLOOKUP(C1487,'Tipo de Processo'!B$2:D$55,3,TRUE),",",VLOOKUP(D1487,'Termo Geral'!B$2:D$173,3,TRUE),",",VLOOKUP(E1487,'Termo Específico'!B$2:D$301,3,TRUE),",",MATCH(TRUE,Documento!B$2:B$998=F1487,0),",",IF(G1487="Complementar",0,1),",",IF(H1487="","NULL",CONCATENATE("'",H1487,"'")),",",I1487,",",IF(J1487="baixa","'BAIXA'",IF(J1487="média","'MEDIA'",IF(J1487="alta","'ALTA'","NULL"))),"),")</f>
        <v>(1486,3,33,172,128,898,1,NULL,0,'MEDIA'),</v>
      </c>
    </row>
    <row r="1488" spans="1:11" ht="30.75" customHeight="1">
      <c r="A1488" s="27">
        <v>1487</v>
      </c>
      <c r="B1488" s="37" t="s">
        <v>1004</v>
      </c>
      <c r="C1488" s="29" t="s">
        <v>11</v>
      </c>
      <c r="D1488" s="28" t="s">
        <v>74</v>
      </c>
      <c r="E1488" s="28" t="s">
        <v>1270</v>
      </c>
      <c r="F1488" s="28" t="s">
        <v>682</v>
      </c>
      <c r="G1488" s="28" t="s">
        <v>1671</v>
      </c>
      <c r="H1488" s="28"/>
      <c r="I1488" s="93">
        <v>0</v>
      </c>
      <c r="J1488" s="93" t="s">
        <v>1412</v>
      </c>
      <c r="K1488" s="17" t="str">
        <f t="array" ref="K1488">CONCATENATE("(",A1488,",",VLOOKUP(B1488,Núcleo!B$2:E$11,4,TRUE),",",VLOOKUP(C1488,'Tipo de Processo'!B$2:D$55,3,TRUE),",",VLOOKUP(D1488,'Termo Geral'!B$2:D$173,3,TRUE),",",VLOOKUP(E1488,'Termo Específico'!B$2:D$301,3,TRUE),",",MATCH(TRUE,Documento!B$2:B$998=F1488,0),",",IF(G1488="Complementar",0,1),",",IF(H1488="","NULL",CONCATENATE("'",H1488,"'")),",",I1488,",",IF(J1488="baixa","'BAIXA'",IF(J1488="média","'MEDIA'",IF(J1488="alta","'ALTA'","NULL"))),"),")</f>
        <v>(1487,3,33,172,128,897,1,NULL,0,'MEDIA'),</v>
      </c>
    </row>
    <row r="1489" spans="1:11" ht="30.75" customHeight="1">
      <c r="A1489" s="27">
        <v>1488</v>
      </c>
      <c r="B1489" s="37" t="s">
        <v>1004</v>
      </c>
      <c r="C1489" s="29" t="s">
        <v>11</v>
      </c>
      <c r="D1489" s="28" t="s">
        <v>74</v>
      </c>
      <c r="E1489" s="28" t="s">
        <v>1271</v>
      </c>
      <c r="F1489" s="28" t="s">
        <v>689</v>
      </c>
      <c r="G1489" s="28" t="s">
        <v>1671</v>
      </c>
      <c r="H1489" s="28"/>
      <c r="I1489" s="93">
        <v>0</v>
      </c>
      <c r="J1489" s="93" t="s">
        <v>1412</v>
      </c>
      <c r="K1489" s="17" t="str">
        <f t="array" ref="K1489">CONCATENATE("(",A1489,",",VLOOKUP(B1489,Núcleo!B$2:E$11,4,TRUE),",",VLOOKUP(C1489,'Tipo de Processo'!B$2:D$55,3,TRUE),",",VLOOKUP(D1489,'Termo Geral'!B$2:D$173,3,TRUE),",",VLOOKUP(E1489,'Termo Específico'!B$2:D$301,3,TRUE),",",MATCH(TRUE,Documento!B$2:B$998=F1489,0),",",IF(G1489="Complementar",0,1),",",IF(H1489="","NULL",CONCATENATE("'",H1489,"'")),",",I1489,",",IF(J1489="baixa","'BAIXA'",IF(J1489="média","'MEDIA'",IF(J1489="alta","'ALTA'","NULL"))),"),")</f>
        <v>(1488,3,33,172,207,64,1,NULL,0,'MEDIA'),</v>
      </c>
    </row>
    <row r="1490" spans="1:11" ht="30.75" customHeight="1">
      <c r="A1490" s="27">
        <v>1489</v>
      </c>
      <c r="B1490" s="37" t="s">
        <v>1004</v>
      </c>
      <c r="C1490" s="29" t="s">
        <v>11</v>
      </c>
      <c r="D1490" s="28" t="s">
        <v>74</v>
      </c>
      <c r="E1490" s="28" t="s">
        <v>1271</v>
      </c>
      <c r="F1490" s="28" t="s">
        <v>690</v>
      </c>
      <c r="G1490" s="28" t="s">
        <v>1671</v>
      </c>
      <c r="H1490" s="28"/>
      <c r="I1490" s="93">
        <v>0</v>
      </c>
      <c r="J1490" s="93" t="s">
        <v>1412</v>
      </c>
      <c r="K1490" s="17" t="str">
        <f t="array" ref="K1490">CONCATENATE("(",A1490,",",VLOOKUP(B1490,Núcleo!B$2:E$11,4,TRUE),",",VLOOKUP(C1490,'Tipo de Processo'!B$2:D$55,3,TRUE),",",VLOOKUP(D1490,'Termo Geral'!B$2:D$173,3,TRUE),",",VLOOKUP(E1490,'Termo Específico'!B$2:D$301,3,TRUE),",",MATCH(TRUE,Documento!B$2:B$998=F1490,0),",",IF(G1490="Complementar",0,1),",",IF(H1490="","NULL",CONCATENATE("'",H1490,"'")),",",I1490,",",IF(J1490="baixa","'BAIXA'",IF(J1490="média","'MEDIA'",IF(J1490="alta","'ALTA'","NULL"))),"),")</f>
        <v>(1489,3,33,172,207,56,1,NULL,0,'MEDIA'),</v>
      </c>
    </row>
    <row r="1491" spans="1:11" ht="30.75" customHeight="1">
      <c r="A1491" s="27">
        <v>1490</v>
      </c>
      <c r="B1491" s="37" t="s">
        <v>1004</v>
      </c>
      <c r="C1491" s="29" t="s">
        <v>11</v>
      </c>
      <c r="D1491" s="28" t="s">
        <v>74</v>
      </c>
      <c r="E1491" s="28" t="s">
        <v>1271</v>
      </c>
      <c r="F1491" s="28" t="s">
        <v>1377</v>
      </c>
      <c r="G1491" s="28" t="s">
        <v>1671</v>
      </c>
      <c r="H1491" s="28"/>
      <c r="I1491" s="93">
        <v>0</v>
      </c>
      <c r="J1491" s="93" t="s">
        <v>1412</v>
      </c>
      <c r="K1491" s="17" t="str">
        <f t="array" ref="K1491">CONCATENATE("(",A1491,",",VLOOKUP(B1491,Núcleo!B$2:E$11,4,TRUE),",",VLOOKUP(C1491,'Tipo de Processo'!B$2:D$55,3,TRUE),",",VLOOKUP(D1491,'Termo Geral'!B$2:D$173,3,TRUE),",",VLOOKUP(E1491,'Termo Específico'!B$2:D$301,3,TRUE),",",MATCH(TRUE,Documento!B$2:B$998=F1491,0),",",IF(G1491="Complementar",0,1),",",IF(H1491="","NULL",CONCATENATE("'",H1491,"'")),",",I1491,",",IF(J1491="baixa","'BAIXA'",IF(J1491="média","'MEDIA'",IF(J1491="alta","'ALTA'","NULL"))),"),")</f>
        <v>(1490,3,33,172,207,208,1,NULL,0,'MEDIA'),</v>
      </c>
    </row>
    <row r="1492" spans="1:11" ht="30.75" customHeight="1">
      <c r="A1492" s="27">
        <v>1491</v>
      </c>
      <c r="B1492" s="37" t="s">
        <v>1004</v>
      </c>
      <c r="C1492" s="29" t="s">
        <v>11</v>
      </c>
      <c r="D1492" s="28" t="s">
        <v>74</v>
      </c>
      <c r="E1492" s="28" t="s">
        <v>1271</v>
      </c>
      <c r="F1492" s="28" t="s">
        <v>692</v>
      </c>
      <c r="G1492" s="28" t="s">
        <v>1671</v>
      </c>
      <c r="H1492" s="28"/>
      <c r="I1492" s="93">
        <v>0</v>
      </c>
      <c r="J1492" s="93" t="s">
        <v>1412</v>
      </c>
      <c r="K1492" s="17" t="str">
        <f t="array" ref="K1492">CONCATENATE("(",A1492,",",VLOOKUP(B1492,Núcleo!B$2:E$11,4,TRUE),",",VLOOKUP(C1492,'Tipo de Processo'!B$2:D$55,3,TRUE),",",VLOOKUP(D1492,'Termo Geral'!B$2:D$173,3,TRUE),",",VLOOKUP(E1492,'Termo Específico'!B$2:D$301,3,TRUE),",",MATCH(TRUE,Documento!B$2:B$998=F1492,0),",",IF(G1492="Complementar",0,1),",",IF(H1492="","NULL",CONCATENATE("'",H1492,"'")),",",I1492,",",IF(J1492="baixa","'BAIXA'",IF(J1492="média","'MEDIA'",IF(J1492="alta","'ALTA'","NULL"))),"),")</f>
        <v>(1491,3,33,172,207,971,1,NULL,0,'MEDIA'),</v>
      </c>
    </row>
    <row r="1493" spans="1:11" ht="30.75" customHeight="1">
      <c r="A1493" s="27">
        <v>1492</v>
      </c>
      <c r="B1493" s="37" t="s">
        <v>1004</v>
      </c>
      <c r="C1493" s="29" t="s">
        <v>11</v>
      </c>
      <c r="D1493" s="28" t="s">
        <v>74</v>
      </c>
      <c r="E1493" s="28" t="s">
        <v>1271</v>
      </c>
      <c r="F1493" s="28" t="s">
        <v>679</v>
      </c>
      <c r="G1493" s="28" t="s">
        <v>1671</v>
      </c>
      <c r="H1493" s="28"/>
      <c r="I1493" s="93">
        <v>0</v>
      </c>
      <c r="J1493" s="93" t="s">
        <v>1412</v>
      </c>
      <c r="K1493" s="17" t="str">
        <f t="array" ref="K1493">CONCATENATE("(",A1493,",",VLOOKUP(B1493,Núcleo!B$2:E$11,4,TRUE),",",VLOOKUP(C1493,'Tipo de Processo'!B$2:D$55,3,TRUE),",",VLOOKUP(D1493,'Termo Geral'!B$2:D$173,3,TRUE),",",VLOOKUP(E1493,'Termo Específico'!B$2:D$301,3,TRUE),",",MATCH(TRUE,Documento!B$2:B$998=F1493,0),",",IF(G1493="Complementar",0,1),",",IF(H1493="","NULL",CONCATENATE("'",H1493,"'")),",",I1493,",",IF(J1493="baixa","'BAIXA'",IF(J1493="média","'MEDIA'",IF(J1493="alta","'ALTA'","NULL"))),"),")</f>
        <v>(1492,3,33,172,207,784,1,NULL,0,'MEDIA'),</v>
      </c>
    </row>
    <row r="1494" spans="1:11" ht="30.75" customHeight="1">
      <c r="A1494" s="27">
        <v>1493</v>
      </c>
      <c r="B1494" s="37" t="s">
        <v>1004</v>
      </c>
      <c r="C1494" s="29" t="s">
        <v>11</v>
      </c>
      <c r="D1494" s="28" t="s">
        <v>74</v>
      </c>
      <c r="E1494" s="28" t="s">
        <v>1271</v>
      </c>
      <c r="F1494" s="28" t="s">
        <v>680</v>
      </c>
      <c r="G1494" s="28" t="s">
        <v>1671</v>
      </c>
      <c r="H1494" s="28"/>
      <c r="I1494" s="93">
        <v>0</v>
      </c>
      <c r="J1494" s="93" t="s">
        <v>1412</v>
      </c>
      <c r="K1494" s="17" t="str">
        <f t="array" ref="K1494">CONCATENATE("(",A1494,",",VLOOKUP(B1494,Núcleo!B$2:E$11,4,TRUE),",",VLOOKUP(C1494,'Tipo de Processo'!B$2:D$55,3,TRUE),",",VLOOKUP(D1494,'Termo Geral'!B$2:D$173,3,TRUE),",",VLOOKUP(E1494,'Termo Específico'!B$2:D$301,3,TRUE),",",MATCH(TRUE,Documento!B$2:B$998=F1494,0),",",IF(G1494="Complementar",0,1),",",IF(H1494="","NULL",CONCATENATE("'",H1494,"'")),",",I1494,",",IF(J1494="baixa","'BAIXA'",IF(J1494="média","'MEDIA'",IF(J1494="alta","'ALTA'","NULL"))),"),")</f>
        <v>(1493,3,33,172,207,898,1,NULL,0,'MEDIA'),</v>
      </c>
    </row>
    <row r="1495" spans="1:11" ht="30.75" customHeight="1">
      <c r="A1495" s="27">
        <v>1494</v>
      </c>
      <c r="B1495" s="37" t="s">
        <v>1004</v>
      </c>
      <c r="C1495" s="29" t="s">
        <v>11</v>
      </c>
      <c r="D1495" s="28" t="s">
        <v>74</v>
      </c>
      <c r="E1495" s="28" t="s">
        <v>1273</v>
      </c>
      <c r="F1495" s="28" t="s">
        <v>682</v>
      </c>
      <c r="G1495" s="28" t="s">
        <v>1671</v>
      </c>
      <c r="H1495" s="28"/>
      <c r="I1495" s="93">
        <v>0</v>
      </c>
      <c r="J1495" s="93" t="s">
        <v>1412</v>
      </c>
      <c r="K1495" s="17" t="str">
        <f t="array" ref="K1495">CONCATENATE("(",A1495,",",VLOOKUP(B1495,Núcleo!B$2:E$11,4,TRUE),",",VLOOKUP(C1495,'Tipo de Processo'!B$2:D$55,3,TRUE),",",VLOOKUP(D1495,'Termo Geral'!B$2:D$173,3,TRUE),",",VLOOKUP(E1495,'Termo Específico'!B$2:D$301,3,TRUE),",",MATCH(TRUE,Documento!B$2:B$998=F1495,0),",",IF(G1495="Complementar",0,1),",",IF(H1495="","NULL",CONCATENATE("'",H1495,"'")),",",I1495,",",IF(J1495="baixa","'BAIXA'",IF(J1495="média","'MEDIA'",IF(J1495="alta","'ALTA'","NULL"))),"),")</f>
        <v>(1494,3,33,172,233,897,1,NULL,0,'MEDIA'),</v>
      </c>
    </row>
    <row r="1496" spans="1:11" ht="30.75" customHeight="1">
      <c r="A1496" s="27">
        <v>1495</v>
      </c>
      <c r="B1496" s="37" t="s">
        <v>1004</v>
      </c>
      <c r="C1496" s="29" t="s">
        <v>11</v>
      </c>
      <c r="D1496" s="28" t="s">
        <v>74</v>
      </c>
      <c r="E1496" s="28" t="s">
        <v>1273</v>
      </c>
      <c r="F1496" s="28" t="s">
        <v>689</v>
      </c>
      <c r="G1496" s="28" t="s">
        <v>1671</v>
      </c>
      <c r="H1496" s="28"/>
      <c r="I1496" s="93">
        <v>0</v>
      </c>
      <c r="J1496" s="93" t="s">
        <v>1412</v>
      </c>
      <c r="K1496" s="17" t="str">
        <f t="array" ref="K1496">CONCATENATE("(",A1496,",",VLOOKUP(B1496,Núcleo!B$2:E$11,4,TRUE),",",VLOOKUP(C1496,'Tipo de Processo'!B$2:D$55,3,TRUE),",",VLOOKUP(D1496,'Termo Geral'!B$2:D$173,3,TRUE),",",VLOOKUP(E1496,'Termo Específico'!B$2:D$301,3,TRUE),",",MATCH(TRUE,Documento!B$2:B$998=F1496,0),",",IF(G1496="Complementar",0,1),",",IF(H1496="","NULL",CONCATENATE("'",H1496,"'")),",",I1496,",",IF(J1496="baixa","'BAIXA'",IF(J1496="média","'MEDIA'",IF(J1496="alta","'ALTA'","NULL"))),"),")</f>
        <v>(1495,3,33,172,233,64,1,NULL,0,'MEDIA'),</v>
      </c>
    </row>
    <row r="1497" spans="1:11" ht="30.75" customHeight="1">
      <c r="A1497" s="27">
        <v>1496</v>
      </c>
      <c r="B1497" s="37" t="s">
        <v>1004</v>
      </c>
      <c r="C1497" s="29" t="s">
        <v>11</v>
      </c>
      <c r="D1497" s="28" t="s">
        <v>74</v>
      </c>
      <c r="E1497" s="28" t="s">
        <v>1273</v>
      </c>
      <c r="F1497" s="28" t="s">
        <v>690</v>
      </c>
      <c r="G1497" s="28" t="s">
        <v>1671</v>
      </c>
      <c r="H1497" s="28"/>
      <c r="I1497" s="93">
        <v>0</v>
      </c>
      <c r="J1497" s="93" t="s">
        <v>1412</v>
      </c>
      <c r="K1497" s="17" t="str">
        <f t="array" ref="K1497">CONCATENATE("(",A1497,",",VLOOKUP(B1497,Núcleo!B$2:E$11,4,TRUE),",",VLOOKUP(C1497,'Tipo de Processo'!B$2:D$55,3,TRUE),",",VLOOKUP(D1497,'Termo Geral'!B$2:D$173,3,TRUE),",",VLOOKUP(E1497,'Termo Específico'!B$2:D$301,3,TRUE),",",MATCH(TRUE,Documento!B$2:B$998=F1497,0),",",IF(G1497="Complementar",0,1),",",IF(H1497="","NULL",CONCATENATE("'",H1497,"'")),",",I1497,",",IF(J1497="baixa","'BAIXA'",IF(J1497="média","'MEDIA'",IF(J1497="alta","'ALTA'","NULL"))),"),")</f>
        <v>(1496,3,33,172,233,56,1,NULL,0,'MEDIA'),</v>
      </c>
    </row>
    <row r="1498" spans="1:11" ht="30.75" customHeight="1">
      <c r="A1498" s="27">
        <v>1497</v>
      </c>
      <c r="B1498" s="37" t="s">
        <v>1004</v>
      </c>
      <c r="C1498" s="29" t="s">
        <v>11</v>
      </c>
      <c r="D1498" s="28" t="s">
        <v>74</v>
      </c>
      <c r="E1498" s="28" t="s">
        <v>1273</v>
      </c>
      <c r="F1498" s="28" t="s">
        <v>1378</v>
      </c>
      <c r="G1498" s="28" t="s">
        <v>1671</v>
      </c>
      <c r="H1498" s="28"/>
      <c r="I1498" s="93">
        <v>0</v>
      </c>
      <c r="J1498" s="93" t="s">
        <v>1412</v>
      </c>
      <c r="K1498" s="17" t="str">
        <f t="array" ref="K1498">CONCATENATE("(",A1498,",",VLOOKUP(B1498,Núcleo!B$2:E$11,4,TRUE),",",VLOOKUP(C1498,'Tipo de Processo'!B$2:D$55,3,TRUE),",",VLOOKUP(D1498,'Termo Geral'!B$2:D$173,3,TRUE),",",VLOOKUP(E1498,'Termo Específico'!B$2:D$301,3,TRUE),",",MATCH(TRUE,Documento!B$2:B$998=F1498,0),",",IF(G1498="Complementar",0,1),",",IF(H1498="","NULL",CONCATENATE("'",H1498,"'")),",",I1498,",",IF(J1498="baixa","'BAIXA'",IF(J1498="média","'MEDIA'",IF(J1498="alta","'ALTA'","NULL"))),"),")</f>
        <v>(1497,3,33,172,233,261,1,NULL,0,'MEDIA'),</v>
      </c>
    </row>
    <row r="1499" spans="1:11" ht="30.75" customHeight="1">
      <c r="A1499" s="27">
        <v>1498</v>
      </c>
      <c r="B1499" s="37" t="s">
        <v>1004</v>
      </c>
      <c r="C1499" s="29" t="s">
        <v>11</v>
      </c>
      <c r="D1499" s="29" t="s">
        <v>74</v>
      </c>
      <c r="E1499" s="29" t="s">
        <v>1273</v>
      </c>
      <c r="F1499" s="28" t="s">
        <v>694</v>
      </c>
      <c r="G1499" s="28" t="s">
        <v>1671</v>
      </c>
      <c r="H1499" s="28"/>
      <c r="I1499" s="93">
        <v>0</v>
      </c>
      <c r="J1499" s="93" t="s">
        <v>1412</v>
      </c>
      <c r="K1499" s="17" t="str">
        <f t="array" ref="K1499">CONCATENATE("(",A1499,",",VLOOKUP(B1499,Núcleo!B$2:E$11,4,TRUE),",",VLOOKUP(C1499,'Tipo de Processo'!B$2:D$55,3,TRUE),",",VLOOKUP(D1499,'Termo Geral'!B$2:D$173,3,TRUE),",",VLOOKUP(E1499,'Termo Específico'!B$2:D$301,3,TRUE),",",MATCH(TRUE,Documento!B$2:B$998=F1499,0),",",IF(G1499="Complementar",0,1),",",IF(H1499="","NULL",CONCATENATE("'",H1499,"'")),",",I1499,",",IF(J1499="baixa","'BAIXA'",IF(J1499="média","'MEDIA'",IF(J1499="alta","'ALTA'","NULL"))),"),")</f>
        <v>(1498,3,33,172,233,970,1,NULL,0,'MEDIA'),</v>
      </c>
    </row>
    <row r="1500" spans="1:11" ht="30.75" customHeight="1">
      <c r="A1500" s="27">
        <v>1499</v>
      </c>
      <c r="B1500" s="37" t="s">
        <v>1004</v>
      </c>
      <c r="C1500" s="29" t="s">
        <v>11</v>
      </c>
      <c r="D1500" s="28" t="s">
        <v>74</v>
      </c>
      <c r="E1500" s="28" t="s">
        <v>1273</v>
      </c>
      <c r="F1500" s="28" t="s">
        <v>679</v>
      </c>
      <c r="G1500" s="28" t="s">
        <v>1671</v>
      </c>
      <c r="H1500" s="28"/>
      <c r="I1500" s="93">
        <v>0</v>
      </c>
      <c r="J1500" s="93" t="s">
        <v>1412</v>
      </c>
      <c r="K1500" s="17" t="str">
        <f t="array" ref="K1500">CONCATENATE("(",A1500,",",VLOOKUP(B1500,Núcleo!B$2:E$11,4,TRUE),",",VLOOKUP(C1500,'Tipo de Processo'!B$2:D$55,3,TRUE),",",VLOOKUP(D1500,'Termo Geral'!B$2:D$173,3,TRUE),",",VLOOKUP(E1500,'Termo Específico'!B$2:D$301,3,TRUE),",",MATCH(TRUE,Documento!B$2:B$998=F1500,0),",",IF(G1500="Complementar",0,1),",",IF(H1500="","NULL",CONCATENATE("'",H1500,"'")),",",I1500,",",IF(J1500="baixa","'BAIXA'",IF(J1500="média","'MEDIA'",IF(J1500="alta","'ALTA'","NULL"))),"),")</f>
        <v>(1499,3,33,172,233,784,1,NULL,0,'MEDIA'),</v>
      </c>
    </row>
    <row r="1501" spans="1:11" ht="30.75" customHeight="1">
      <c r="A1501" s="27">
        <v>1500</v>
      </c>
      <c r="B1501" s="37" t="s">
        <v>1004</v>
      </c>
      <c r="C1501" s="29" t="s">
        <v>11</v>
      </c>
      <c r="D1501" s="28" t="s">
        <v>74</v>
      </c>
      <c r="E1501" s="28" t="s">
        <v>1273</v>
      </c>
      <c r="F1501" s="28" t="s">
        <v>680</v>
      </c>
      <c r="G1501" s="28" t="s">
        <v>1671</v>
      </c>
      <c r="H1501" s="28"/>
      <c r="I1501" s="93">
        <v>0</v>
      </c>
      <c r="J1501" s="93" t="s">
        <v>1412</v>
      </c>
      <c r="K1501" s="17" t="str">
        <f t="array" ref="K1501">CONCATENATE("(",A1501,",",VLOOKUP(B1501,Núcleo!B$2:E$11,4,TRUE),",",VLOOKUP(C1501,'Tipo de Processo'!B$2:D$55,3,TRUE),",",VLOOKUP(D1501,'Termo Geral'!B$2:D$173,3,TRUE),",",VLOOKUP(E1501,'Termo Específico'!B$2:D$301,3,TRUE),",",MATCH(TRUE,Documento!B$2:B$998=F1501,0),",",IF(G1501="Complementar",0,1),",",IF(H1501="","NULL",CONCATENATE("'",H1501,"'")),",",I1501,",",IF(J1501="baixa","'BAIXA'",IF(J1501="média","'MEDIA'",IF(J1501="alta","'ALTA'","NULL"))),"),")</f>
        <v>(1500,3,33,172,233,898,1,NULL,0,'MEDIA'),</v>
      </c>
    </row>
    <row r="1502" spans="1:11" ht="30.75" customHeight="1">
      <c r="A1502" s="27">
        <v>1501</v>
      </c>
      <c r="B1502" s="37" t="s">
        <v>1004</v>
      </c>
      <c r="C1502" s="29" t="s">
        <v>11</v>
      </c>
      <c r="D1502" s="28" t="s">
        <v>74</v>
      </c>
      <c r="E1502" s="28" t="s">
        <v>1273</v>
      </c>
      <c r="F1502" s="28" t="s">
        <v>682</v>
      </c>
      <c r="G1502" s="28" t="s">
        <v>1671</v>
      </c>
      <c r="H1502" s="28"/>
      <c r="I1502" s="93">
        <v>0</v>
      </c>
      <c r="J1502" s="93" t="s">
        <v>1412</v>
      </c>
      <c r="K1502" s="17" t="str">
        <f t="array" ref="K1502">CONCATENATE("(",A1502,",",VLOOKUP(B1502,Núcleo!B$2:E$11,4,TRUE),",",VLOOKUP(C1502,'Tipo de Processo'!B$2:D$55,3,TRUE),",",VLOOKUP(D1502,'Termo Geral'!B$2:D$173,3,TRUE),",",VLOOKUP(E1502,'Termo Específico'!B$2:D$301,3,TRUE),",",MATCH(TRUE,Documento!B$2:B$998=F1502,0),",",IF(G1502="Complementar",0,1),",",IF(H1502="","NULL",CONCATENATE("'",H1502,"'")),",",I1502,",",IF(J1502="baixa","'BAIXA'",IF(J1502="média","'MEDIA'",IF(J1502="alta","'ALTA'","NULL"))),"),")</f>
        <v>(1501,3,33,172,233,897,1,NULL,0,'MEDIA'),</v>
      </c>
    </row>
    <row r="1503" spans="1:11" ht="30.75" customHeight="1">
      <c r="A1503" s="27">
        <v>1502</v>
      </c>
      <c r="B1503" s="37" t="s">
        <v>1004</v>
      </c>
      <c r="C1503" s="28" t="s">
        <v>11</v>
      </c>
      <c r="D1503" s="28" t="s">
        <v>74</v>
      </c>
      <c r="E1503" s="29" t="s">
        <v>1273</v>
      </c>
      <c r="F1503" s="29" t="s">
        <v>689</v>
      </c>
      <c r="G1503" s="28" t="s">
        <v>1671</v>
      </c>
      <c r="H1503" s="28"/>
      <c r="I1503" s="93">
        <v>0</v>
      </c>
      <c r="J1503" s="93" t="s">
        <v>1412</v>
      </c>
      <c r="K1503" s="17" t="str">
        <f t="array" ref="K1503">CONCATENATE("(",A1503,",",VLOOKUP(B1503,Núcleo!B$2:E$11,4,TRUE),",",VLOOKUP(C1503,'Tipo de Processo'!B$2:D$55,3,TRUE),",",VLOOKUP(D1503,'Termo Geral'!B$2:D$173,3,TRUE),",",VLOOKUP(E1503,'Termo Específico'!B$2:D$301,3,TRUE),",",MATCH(TRUE,Documento!B$2:B$998=F1503,0),",",IF(G1503="Complementar",0,1),",",IF(H1503="","NULL",CONCATENATE("'",H1503,"'")),",",I1503,",",IF(J1503="baixa","'BAIXA'",IF(J1503="média","'MEDIA'",IF(J1503="alta","'ALTA'","NULL"))),"),")</f>
        <v>(1502,3,33,172,233,64,1,NULL,0,'MEDIA'),</v>
      </c>
    </row>
    <row r="1504" spans="1:11" ht="30.75" customHeight="1">
      <c r="A1504" s="27">
        <v>1503</v>
      </c>
      <c r="B1504" s="37" t="s">
        <v>1004</v>
      </c>
      <c r="C1504" s="29" t="s">
        <v>11</v>
      </c>
      <c r="D1504" s="28" t="s">
        <v>75</v>
      </c>
      <c r="E1504" s="28" t="s">
        <v>1267</v>
      </c>
      <c r="F1504" s="29" t="s">
        <v>690</v>
      </c>
      <c r="G1504" s="28" t="s">
        <v>1671</v>
      </c>
      <c r="H1504" s="28"/>
      <c r="I1504" s="93">
        <v>0</v>
      </c>
      <c r="J1504" s="93" t="s">
        <v>1410</v>
      </c>
      <c r="K1504" s="17" t="str">
        <f t="array" ref="K1504">CONCATENATE("(",A1504,",",VLOOKUP(B1504,Núcleo!B$2:E$11,4,TRUE),",",VLOOKUP(C1504,'Tipo de Processo'!B$2:D$55,3,TRUE),",",VLOOKUP(D1504,'Termo Geral'!B$2:D$173,3,TRUE),",",VLOOKUP(E1504,'Termo Específico'!B$2:D$301,3,TRUE),",",MATCH(TRUE,Documento!B$2:B$998=F1504,0),",",IF(G1504="Complementar",0,1),",",IF(H1504="","NULL",CONCATENATE("'",H1504,"'")),",",I1504,",",IF(J1504="baixa","'BAIXA'",IF(J1504="média","'MEDIA'",IF(J1504="alta","'ALTA'","NULL"))),"),")</f>
        <v>(1503,3,33,172,17,56,1,NULL,0,'ALTA'),</v>
      </c>
    </row>
    <row r="1505" spans="1:11" ht="30.75" customHeight="1">
      <c r="A1505" s="27">
        <v>1504</v>
      </c>
      <c r="B1505" s="37" t="s">
        <v>1004</v>
      </c>
      <c r="C1505" s="29" t="s">
        <v>11</v>
      </c>
      <c r="D1505" s="28" t="s">
        <v>75</v>
      </c>
      <c r="E1505" s="28" t="s">
        <v>1267</v>
      </c>
      <c r="F1505" s="29" t="s">
        <v>681</v>
      </c>
      <c r="G1505" s="28" t="s">
        <v>1671</v>
      </c>
      <c r="H1505" s="28"/>
      <c r="I1505" s="93">
        <v>0</v>
      </c>
      <c r="J1505" s="93" t="s">
        <v>1410</v>
      </c>
      <c r="K1505" s="17" t="str">
        <f t="array" ref="K1505">CONCATENATE("(",A1505,",",VLOOKUP(B1505,Núcleo!B$2:E$11,4,TRUE),",",VLOOKUP(C1505,'Tipo de Processo'!B$2:D$55,3,TRUE),",",VLOOKUP(D1505,'Termo Geral'!B$2:D$173,3,TRUE),",",VLOOKUP(E1505,'Termo Específico'!B$2:D$301,3,TRUE),",",MATCH(TRUE,Documento!B$2:B$998=F1505,0),",",IF(G1505="Complementar",0,1),",",IF(H1505="","NULL",CONCATENATE("'",H1505,"'")),",",I1505,",",IF(J1505="baixa","'BAIXA'",IF(J1505="média","'MEDIA'",IF(J1505="alta","'ALTA'","NULL"))),"),")</f>
        <v>(1504,3,33,172,17,239,1,NULL,0,'ALTA'),</v>
      </c>
    </row>
    <row r="1506" spans="1:11" ht="30.75" customHeight="1">
      <c r="A1506" s="27">
        <v>1505</v>
      </c>
      <c r="B1506" s="37" t="s">
        <v>1004</v>
      </c>
      <c r="C1506" s="29" t="s">
        <v>11</v>
      </c>
      <c r="D1506" s="28" t="s">
        <v>75</v>
      </c>
      <c r="E1506" s="28" t="s">
        <v>1267</v>
      </c>
      <c r="F1506" s="29" t="s">
        <v>687</v>
      </c>
      <c r="G1506" s="28" t="s">
        <v>1671</v>
      </c>
      <c r="H1506" s="28"/>
      <c r="I1506" s="93">
        <v>0</v>
      </c>
      <c r="J1506" s="93" t="s">
        <v>1410</v>
      </c>
      <c r="K1506" s="17" t="str">
        <f t="array" ref="K1506">CONCATENATE("(",A1506,",",VLOOKUP(B1506,Núcleo!B$2:E$11,4,TRUE),",",VLOOKUP(C1506,'Tipo de Processo'!B$2:D$55,3,TRUE),",",VLOOKUP(D1506,'Termo Geral'!B$2:D$173,3,TRUE),",",VLOOKUP(E1506,'Termo Específico'!B$2:D$301,3,TRUE),",",MATCH(TRUE,Documento!B$2:B$998=F1506,0),",",IF(G1506="Complementar",0,1),",",IF(H1506="","NULL",CONCATENATE("'",H1506,"'")),",",I1506,",",IF(J1506="baixa","'BAIXA'",IF(J1506="média","'MEDIA'",IF(J1506="alta","'ALTA'","NULL"))),"),")</f>
        <v>(1505,3,33,172,17,677,1,NULL,0,'ALTA'),</v>
      </c>
    </row>
    <row r="1507" spans="1:11" ht="30.75" customHeight="1">
      <c r="A1507" s="27">
        <v>1506</v>
      </c>
      <c r="B1507" s="37" t="s">
        <v>1004</v>
      </c>
      <c r="C1507" s="29" t="s">
        <v>11</v>
      </c>
      <c r="D1507" s="28" t="s">
        <v>75</v>
      </c>
      <c r="E1507" s="28" t="s">
        <v>1267</v>
      </c>
      <c r="F1507" s="29" t="s">
        <v>688</v>
      </c>
      <c r="G1507" s="28" t="s">
        <v>1671</v>
      </c>
      <c r="H1507" s="28"/>
      <c r="I1507" s="93">
        <v>0</v>
      </c>
      <c r="J1507" s="93" t="s">
        <v>1410</v>
      </c>
      <c r="K1507" s="17" t="str">
        <f t="array" ref="K1507">CONCATENATE("(",A1507,",",VLOOKUP(B1507,Núcleo!B$2:E$11,4,TRUE),",",VLOOKUP(C1507,'Tipo de Processo'!B$2:D$55,3,TRUE),",",VLOOKUP(D1507,'Termo Geral'!B$2:D$173,3,TRUE),",",VLOOKUP(E1507,'Termo Específico'!B$2:D$301,3,TRUE),",",MATCH(TRUE,Documento!B$2:B$998=F1507,0),",",IF(G1507="Complementar",0,1),",",IF(H1507="","NULL",CONCATENATE("'",H1507,"'")),",",I1507,",",IF(J1507="baixa","'BAIXA'",IF(J1507="média","'MEDIA'",IF(J1507="alta","'ALTA'","NULL"))),"),")</f>
        <v>(1506,3,33,172,17,13,1,NULL,0,'ALTA'),</v>
      </c>
    </row>
    <row r="1508" spans="1:11" ht="30.75" customHeight="1">
      <c r="A1508" s="27">
        <v>1507</v>
      </c>
      <c r="B1508" s="37" t="s">
        <v>1004</v>
      </c>
      <c r="C1508" s="29" t="s">
        <v>11</v>
      </c>
      <c r="D1508" s="28" t="s">
        <v>75</v>
      </c>
      <c r="E1508" s="28" t="s">
        <v>1267</v>
      </c>
      <c r="F1508" s="29" t="s">
        <v>679</v>
      </c>
      <c r="G1508" s="28" t="s">
        <v>1671</v>
      </c>
      <c r="H1508" s="28"/>
      <c r="I1508" s="93">
        <v>0</v>
      </c>
      <c r="J1508" s="93" t="s">
        <v>1410</v>
      </c>
      <c r="K1508" s="17" t="str">
        <f t="array" ref="K1508">CONCATENATE("(",A1508,",",VLOOKUP(B1508,Núcleo!B$2:E$11,4,TRUE),",",VLOOKUP(C1508,'Tipo de Processo'!B$2:D$55,3,TRUE),",",VLOOKUP(D1508,'Termo Geral'!B$2:D$173,3,TRUE),",",VLOOKUP(E1508,'Termo Específico'!B$2:D$301,3,TRUE),",",MATCH(TRUE,Documento!B$2:B$998=F1508,0),",",IF(G1508="Complementar",0,1),",",IF(H1508="","NULL",CONCATENATE("'",H1508,"'")),",",I1508,",",IF(J1508="baixa","'BAIXA'",IF(J1508="média","'MEDIA'",IF(J1508="alta","'ALTA'","NULL"))),"),")</f>
        <v>(1507,3,33,172,17,784,1,NULL,0,'ALTA'),</v>
      </c>
    </row>
    <row r="1509" spans="1:11" ht="30.75" customHeight="1">
      <c r="A1509" s="27">
        <v>1508</v>
      </c>
      <c r="B1509" s="37" t="s">
        <v>1004</v>
      </c>
      <c r="C1509" s="29" t="s">
        <v>11</v>
      </c>
      <c r="D1509" s="28" t="s">
        <v>75</v>
      </c>
      <c r="E1509" s="28" t="s">
        <v>1267</v>
      </c>
      <c r="F1509" s="29" t="s">
        <v>680</v>
      </c>
      <c r="G1509" s="28" t="s">
        <v>1671</v>
      </c>
      <c r="H1509" s="28"/>
      <c r="I1509" s="93">
        <v>0</v>
      </c>
      <c r="J1509" s="93" t="s">
        <v>1410</v>
      </c>
      <c r="K1509" s="17" t="str">
        <f t="array" ref="K1509">CONCATENATE("(",A1509,",",VLOOKUP(B1509,Núcleo!B$2:E$11,4,TRUE),",",VLOOKUP(C1509,'Tipo de Processo'!B$2:D$55,3,TRUE),",",VLOOKUP(D1509,'Termo Geral'!B$2:D$173,3,TRUE),",",VLOOKUP(E1509,'Termo Específico'!B$2:D$301,3,TRUE),",",MATCH(TRUE,Documento!B$2:B$998=F1509,0),",",IF(G1509="Complementar",0,1),",",IF(H1509="","NULL",CONCATENATE("'",H1509,"'")),",",I1509,",",IF(J1509="baixa","'BAIXA'",IF(J1509="média","'MEDIA'",IF(J1509="alta","'ALTA'","NULL"))),"),")</f>
        <v>(1508,3,33,172,17,898,1,NULL,0,'ALTA'),</v>
      </c>
    </row>
    <row r="1510" spans="1:11" ht="30.75" customHeight="1">
      <c r="A1510" s="27">
        <v>1509</v>
      </c>
      <c r="B1510" s="37" t="s">
        <v>1004</v>
      </c>
      <c r="C1510" s="29" t="s">
        <v>11</v>
      </c>
      <c r="D1510" s="28" t="s">
        <v>75</v>
      </c>
      <c r="E1510" s="28" t="s">
        <v>1267</v>
      </c>
      <c r="F1510" s="29" t="s">
        <v>682</v>
      </c>
      <c r="G1510" s="28" t="s">
        <v>1671</v>
      </c>
      <c r="H1510" s="28"/>
      <c r="I1510" s="93">
        <v>0</v>
      </c>
      <c r="J1510" s="93" t="s">
        <v>1410</v>
      </c>
      <c r="K1510" s="17" t="str">
        <f t="array" ref="K1510">CONCATENATE("(",A1510,",",VLOOKUP(B1510,Núcleo!B$2:E$11,4,TRUE),",",VLOOKUP(C1510,'Tipo de Processo'!B$2:D$55,3,TRUE),",",VLOOKUP(D1510,'Termo Geral'!B$2:D$173,3,TRUE),",",VLOOKUP(E1510,'Termo Específico'!B$2:D$301,3,TRUE),",",MATCH(TRUE,Documento!B$2:B$998=F1510,0),",",IF(G1510="Complementar",0,1),",",IF(H1510="","NULL",CONCATENATE("'",H1510,"'")),",",I1510,",",IF(J1510="baixa","'BAIXA'",IF(J1510="média","'MEDIA'",IF(J1510="alta","'ALTA'","NULL"))),"),")</f>
        <v>(1509,3,33,172,17,897,1,NULL,0,'ALTA'),</v>
      </c>
    </row>
    <row r="1511" spans="1:11" ht="30.75" customHeight="1">
      <c r="A1511" s="27">
        <v>1510</v>
      </c>
      <c r="B1511" s="37" t="s">
        <v>1004</v>
      </c>
      <c r="C1511" s="29" t="s">
        <v>11</v>
      </c>
      <c r="D1511" s="28" t="s">
        <v>75</v>
      </c>
      <c r="E1511" s="28" t="s">
        <v>1267</v>
      </c>
      <c r="F1511" s="29" t="s">
        <v>689</v>
      </c>
      <c r="G1511" s="28" t="s">
        <v>1671</v>
      </c>
      <c r="H1511" s="28"/>
      <c r="I1511" s="93">
        <v>0</v>
      </c>
      <c r="J1511" s="93" t="s">
        <v>1410</v>
      </c>
      <c r="K1511" s="17" t="str">
        <f t="array" ref="K1511">CONCATENATE("(",A1511,",",VLOOKUP(B1511,Núcleo!B$2:E$11,4,TRUE),",",VLOOKUP(C1511,'Tipo de Processo'!B$2:D$55,3,TRUE),",",VLOOKUP(D1511,'Termo Geral'!B$2:D$173,3,TRUE),",",VLOOKUP(E1511,'Termo Específico'!B$2:D$301,3,TRUE),",",MATCH(TRUE,Documento!B$2:B$998=F1511,0),",",IF(G1511="Complementar",0,1),",",IF(H1511="","NULL",CONCATENATE("'",H1511,"'")),",",I1511,",",IF(J1511="baixa","'BAIXA'",IF(J1511="média","'MEDIA'",IF(J1511="alta","'ALTA'","NULL"))),"),")</f>
        <v>(1510,3,33,172,17,64,1,NULL,0,'ALTA'),</v>
      </c>
    </row>
    <row r="1512" spans="1:11" ht="30.75" customHeight="1">
      <c r="A1512" s="27">
        <v>1511</v>
      </c>
      <c r="B1512" s="37" t="s">
        <v>1004</v>
      </c>
      <c r="C1512" s="29" t="s">
        <v>11</v>
      </c>
      <c r="D1512" s="28" t="s">
        <v>75</v>
      </c>
      <c r="E1512" s="28" t="s">
        <v>1267</v>
      </c>
      <c r="F1512" s="29" t="s">
        <v>1378</v>
      </c>
      <c r="G1512" s="28" t="s">
        <v>1671</v>
      </c>
      <c r="H1512" s="28"/>
      <c r="I1512" s="93">
        <v>0</v>
      </c>
      <c r="J1512" s="93" t="s">
        <v>1410</v>
      </c>
      <c r="K1512" s="17" t="str">
        <f t="array" ref="K1512">CONCATENATE("(",A1512,",",VLOOKUP(B1512,Núcleo!B$2:E$11,4,TRUE),",",VLOOKUP(C1512,'Tipo de Processo'!B$2:D$55,3,TRUE),",",VLOOKUP(D1512,'Termo Geral'!B$2:D$173,3,TRUE),",",VLOOKUP(E1512,'Termo Específico'!B$2:D$301,3,TRUE),",",MATCH(TRUE,Documento!B$2:B$998=F1512,0),",",IF(G1512="Complementar",0,1),",",IF(H1512="","NULL",CONCATENATE("'",H1512,"'")),",",I1512,",",IF(J1512="baixa","'BAIXA'",IF(J1512="média","'MEDIA'",IF(J1512="alta","'ALTA'","NULL"))),"),")</f>
        <v>(1511,3,33,172,17,261,1,NULL,0,'ALTA'),</v>
      </c>
    </row>
    <row r="1513" spans="1:11" ht="30.75" customHeight="1">
      <c r="A1513" s="27">
        <v>1512</v>
      </c>
      <c r="B1513" s="37" t="s">
        <v>1004</v>
      </c>
      <c r="C1513" s="29" t="s">
        <v>11</v>
      </c>
      <c r="D1513" s="28" t="s">
        <v>75</v>
      </c>
      <c r="E1513" s="28" t="s">
        <v>1272</v>
      </c>
      <c r="F1513" s="29" t="s">
        <v>694</v>
      </c>
      <c r="G1513" s="28" t="s">
        <v>1671</v>
      </c>
      <c r="H1513" s="28"/>
      <c r="I1513" s="93">
        <v>0</v>
      </c>
      <c r="J1513" s="93" t="s">
        <v>1412</v>
      </c>
      <c r="K1513" s="17" t="str">
        <f t="array" ref="K1513">CONCATENATE("(",A1513,",",VLOOKUP(B1513,Núcleo!B$2:E$11,4,TRUE),",",VLOOKUP(C1513,'Tipo de Processo'!B$2:D$55,3,TRUE),",",VLOOKUP(D1513,'Termo Geral'!B$2:D$173,3,TRUE),",",VLOOKUP(E1513,'Termo Específico'!B$2:D$301,3,TRUE),",",MATCH(TRUE,Documento!B$2:B$998=F1513,0),",",IF(G1513="Complementar",0,1),",",IF(H1513="","NULL",CONCATENATE("'",H1513,"'")),",",I1513,",",IF(J1513="baixa","'BAIXA'",IF(J1513="média","'MEDIA'",IF(J1513="alta","'ALTA'","NULL"))),"),")</f>
        <v>(1512,3,33,172,40,970,1,NULL,0,'MEDIA'),</v>
      </c>
    </row>
    <row r="1514" spans="1:11" ht="30.75" customHeight="1">
      <c r="A1514" s="27">
        <v>1513</v>
      </c>
      <c r="B1514" s="37" t="s">
        <v>1004</v>
      </c>
      <c r="C1514" s="29" t="s">
        <v>11</v>
      </c>
      <c r="D1514" s="28" t="s">
        <v>75</v>
      </c>
      <c r="E1514" s="28" t="s">
        <v>1272</v>
      </c>
      <c r="F1514" s="29" t="s">
        <v>679</v>
      </c>
      <c r="G1514" s="28" t="s">
        <v>1671</v>
      </c>
      <c r="H1514" s="28"/>
      <c r="I1514" s="93">
        <v>0</v>
      </c>
      <c r="J1514" s="93" t="s">
        <v>1412</v>
      </c>
      <c r="K1514" s="17" t="str">
        <f t="array" ref="K1514">CONCATENATE("(",A1514,",",VLOOKUP(B1514,Núcleo!B$2:E$11,4,TRUE),",",VLOOKUP(C1514,'Tipo de Processo'!B$2:D$55,3,TRUE),",",VLOOKUP(D1514,'Termo Geral'!B$2:D$173,3,TRUE),",",VLOOKUP(E1514,'Termo Específico'!B$2:D$301,3,TRUE),",",MATCH(TRUE,Documento!B$2:B$998=F1514,0),",",IF(G1514="Complementar",0,1),",",IF(H1514="","NULL",CONCATENATE("'",H1514,"'")),",",I1514,",",IF(J1514="baixa","'BAIXA'",IF(J1514="média","'MEDIA'",IF(J1514="alta","'ALTA'","NULL"))),"),")</f>
        <v>(1513,3,33,172,40,784,1,NULL,0,'MEDIA'),</v>
      </c>
    </row>
    <row r="1515" spans="1:11" ht="30.75" customHeight="1">
      <c r="A1515" s="27">
        <v>1514</v>
      </c>
      <c r="B1515" s="37" t="s">
        <v>1004</v>
      </c>
      <c r="C1515" s="29" t="s">
        <v>11</v>
      </c>
      <c r="D1515" s="28" t="s">
        <v>75</v>
      </c>
      <c r="E1515" s="28" t="s">
        <v>1272</v>
      </c>
      <c r="F1515" s="29" t="s">
        <v>680</v>
      </c>
      <c r="G1515" s="28" t="s">
        <v>1671</v>
      </c>
      <c r="H1515" s="28"/>
      <c r="I1515" s="93">
        <v>0</v>
      </c>
      <c r="J1515" s="93" t="s">
        <v>1412</v>
      </c>
      <c r="K1515" s="17" t="str">
        <f t="array" ref="K1515">CONCATENATE("(",A1515,",",VLOOKUP(B1515,Núcleo!B$2:E$11,4,TRUE),",",VLOOKUP(C1515,'Tipo de Processo'!B$2:D$55,3,TRUE),",",VLOOKUP(D1515,'Termo Geral'!B$2:D$173,3,TRUE),",",VLOOKUP(E1515,'Termo Específico'!B$2:D$301,3,TRUE),",",MATCH(TRUE,Documento!B$2:B$998=F1515,0),",",IF(G1515="Complementar",0,1),",",IF(H1515="","NULL",CONCATENATE("'",H1515,"'")),",",I1515,",",IF(J1515="baixa","'BAIXA'",IF(J1515="média","'MEDIA'",IF(J1515="alta","'ALTA'","NULL"))),"),")</f>
        <v>(1514,3,33,172,40,898,1,NULL,0,'MEDIA'),</v>
      </c>
    </row>
    <row r="1516" spans="1:11" ht="30.75" customHeight="1">
      <c r="A1516" s="27">
        <v>1515</v>
      </c>
      <c r="B1516" s="37" t="s">
        <v>1004</v>
      </c>
      <c r="C1516" s="29" t="s">
        <v>11</v>
      </c>
      <c r="D1516" s="28" t="s">
        <v>75</v>
      </c>
      <c r="E1516" s="28" t="s">
        <v>1272</v>
      </c>
      <c r="F1516" s="29" t="s">
        <v>682</v>
      </c>
      <c r="G1516" s="28" t="s">
        <v>1671</v>
      </c>
      <c r="H1516" s="28"/>
      <c r="I1516" s="93">
        <v>0</v>
      </c>
      <c r="J1516" s="93" t="s">
        <v>1412</v>
      </c>
      <c r="K1516" s="17" t="str">
        <f t="array" ref="K1516">CONCATENATE("(",A1516,",",VLOOKUP(B1516,Núcleo!B$2:E$11,4,TRUE),",",VLOOKUP(C1516,'Tipo de Processo'!B$2:D$55,3,TRUE),",",VLOOKUP(D1516,'Termo Geral'!B$2:D$173,3,TRUE),",",VLOOKUP(E1516,'Termo Específico'!B$2:D$301,3,TRUE),",",MATCH(TRUE,Documento!B$2:B$998=F1516,0),",",IF(G1516="Complementar",0,1),",",IF(H1516="","NULL",CONCATENATE("'",H1516,"'")),",",I1516,",",IF(J1516="baixa","'BAIXA'",IF(J1516="média","'MEDIA'",IF(J1516="alta","'ALTA'","NULL"))),"),")</f>
        <v>(1515,3,33,172,40,897,1,NULL,0,'MEDIA'),</v>
      </c>
    </row>
    <row r="1517" spans="1:11" ht="30.75" customHeight="1">
      <c r="A1517" s="27">
        <v>1516</v>
      </c>
      <c r="B1517" s="37" t="s">
        <v>1004</v>
      </c>
      <c r="C1517" s="29" t="s">
        <v>11</v>
      </c>
      <c r="D1517" s="28" t="s">
        <v>75</v>
      </c>
      <c r="E1517" s="28" t="s">
        <v>1272</v>
      </c>
      <c r="F1517" s="29" t="s">
        <v>689</v>
      </c>
      <c r="G1517" s="28" t="s">
        <v>1671</v>
      </c>
      <c r="H1517" s="28"/>
      <c r="I1517" s="93">
        <v>0</v>
      </c>
      <c r="J1517" s="93" t="s">
        <v>1412</v>
      </c>
      <c r="K1517" s="17" t="str">
        <f t="array" ref="K1517">CONCATENATE("(",A1517,",",VLOOKUP(B1517,Núcleo!B$2:E$11,4,TRUE),",",VLOOKUP(C1517,'Tipo de Processo'!B$2:D$55,3,TRUE),",",VLOOKUP(D1517,'Termo Geral'!B$2:D$173,3,TRUE),",",VLOOKUP(E1517,'Termo Específico'!B$2:D$301,3,TRUE),",",MATCH(TRUE,Documento!B$2:B$998=F1517,0),",",IF(G1517="Complementar",0,1),",",IF(H1517="","NULL",CONCATENATE("'",H1517,"'")),",",I1517,",",IF(J1517="baixa","'BAIXA'",IF(J1517="média","'MEDIA'",IF(J1517="alta","'ALTA'","NULL"))),"),")</f>
        <v>(1516,3,33,172,40,64,1,NULL,0,'MEDIA'),</v>
      </c>
    </row>
    <row r="1518" spans="1:11" ht="30.75" customHeight="1">
      <c r="A1518" s="27">
        <v>1517</v>
      </c>
      <c r="B1518" s="37" t="s">
        <v>1004</v>
      </c>
      <c r="C1518" s="28" t="s">
        <v>11</v>
      </c>
      <c r="D1518" s="28" t="s">
        <v>75</v>
      </c>
      <c r="E1518" s="29" t="s">
        <v>1272</v>
      </c>
      <c r="F1518" s="29" t="s">
        <v>690</v>
      </c>
      <c r="G1518" s="28" t="s">
        <v>1671</v>
      </c>
      <c r="H1518" s="28"/>
      <c r="I1518" s="93">
        <v>0</v>
      </c>
      <c r="J1518" s="93" t="s">
        <v>1412</v>
      </c>
      <c r="K1518" s="17" t="str">
        <f t="array" ref="K1518">CONCATENATE("(",A1518,",",VLOOKUP(B1518,Núcleo!B$2:E$11,4,TRUE),",",VLOOKUP(C1518,'Tipo de Processo'!B$2:D$55,3,TRUE),",",VLOOKUP(D1518,'Termo Geral'!B$2:D$173,3,TRUE),",",VLOOKUP(E1518,'Termo Específico'!B$2:D$301,3,TRUE),",",MATCH(TRUE,Documento!B$2:B$998=F1518,0),",",IF(G1518="Complementar",0,1),",",IF(H1518="","NULL",CONCATENATE("'",H1518,"'")),",",I1518,",",IF(J1518="baixa","'BAIXA'",IF(J1518="média","'MEDIA'",IF(J1518="alta","'ALTA'","NULL"))),"),")</f>
        <v>(1517,3,33,172,40,56,1,NULL,0,'MEDIA'),</v>
      </c>
    </row>
    <row r="1519" spans="1:11" ht="30.75" customHeight="1">
      <c r="A1519" s="27">
        <v>1518</v>
      </c>
      <c r="B1519" s="37" t="s">
        <v>1004</v>
      </c>
      <c r="C1519" s="29" t="s">
        <v>11</v>
      </c>
      <c r="D1519" s="28" t="s">
        <v>75</v>
      </c>
      <c r="E1519" s="28" t="s">
        <v>1272</v>
      </c>
      <c r="F1519" s="29" t="s">
        <v>348</v>
      </c>
      <c r="G1519" s="28" t="s">
        <v>1671</v>
      </c>
      <c r="H1519" s="28"/>
      <c r="I1519" s="93">
        <v>0</v>
      </c>
      <c r="J1519" s="93" t="s">
        <v>1412</v>
      </c>
      <c r="K1519" s="17" t="str">
        <f t="array" ref="K1519">CONCATENATE("(",A1519,",",VLOOKUP(B1519,Núcleo!B$2:E$11,4,TRUE),",",VLOOKUP(C1519,'Tipo de Processo'!B$2:D$55,3,TRUE),",",VLOOKUP(D1519,'Termo Geral'!B$2:D$173,3,TRUE),",",VLOOKUP(E1519,'Termo Específico'!B$2:D$301,3,TRUE),",",MATCH(TRUE,Documento!B$2:B$998=F1519,0),",",IF(G1519="Complementar",0,1),",",IF(H1519="","NULL",CONCATENATE("'",H1519,"'")),",",I1519,",",IF(J1519="baixa","'BAIXA'",IF(J1519="média","'MEDIA'",IF(J1519="alta","'ALTA'","NULL"))),"),")</f>
        <v>(1518,3,33,172,40,469,1,NULL,0,'MEDIA'),</v>
      </c>
    </row>
    <row r="1520" spans="1:11" ht="30.75" customHeight="1">
      <c r="A1520" s="27">
        <v>1519</v>
      </c>
      <c r="B1520" s="37" t="s">
        <v>1004</v>
      </c>
      <c r="C1520" s="29" t="s">
        <v>11</v>
      </c>
      <c r="D1520" s="28" t="s">
        <v>75</v>
      </c>
      <c r="E1520" s="28" t="s">
        <v>1272</v>
      </c>
      <c r="F1520" s="29" t="s">
        <v>695</v>
      </c>
      <c r="G1520" s="28" t="s">
        <v>1671</v>
      </c>
      <c r="H1520" s="28"/>
      <c r="I1520" s="93">
        <v>0</v>
      </c>
      <c r="J1520" s="93" t="s">
        <v>1412</v>
      </c>
      <c r="K1520" s="17" t="str">
        <f t="array" ref="K1520">CONCATENATE("(",A1520,",",VLOOKUP(B1520,Núcleo!B$2:E$11,4,TRUE),",",VLOOKUP(C1520,'Tipo de Processo'!B$2:D$55,3,TRUE),",",VLOOKUP(D1520,'Termo Geral'!B$2:D$173,3,TRUE),",",VLOOKUP(E1520,'Termo Específico'!B$2:D$301,3,TRUE),",",MATCH(TRUE,Documento!B$2:B$998=F1520,0),",",IF(G1520="Complementar",0,1),",",IF(H1520="","NULL",CONCATENATE("'",H1520,"'")),",",I1520,",",IF(J1520="baixa","'BAIXA'",IF(J1520="média","'MEDIA'",IF(J1520="alta","'ALTA'","NULL"))),"),")</f>
        <v>(1519,3,33,172,40,217,1,NULL,0,'MEDIA'),</v>
      </c>
    </row>
    <row r="1521" spans="1:11" ht="30.75" customHeight="1">
      <c r="A1521" s="27">
        <v>1520</v>
      </c>
      <c r="B1521" s="37" t="s">
        <v>1004</v>
      </c>
      <c r="C1521" s="29" t="s">
        <v>11</v>
      </c>
      <c r="D1521" s="28" t="s">
        <v>75</v>
      </c>
      <c r="E1521" s="28" t="s">
        <v>1272</v>
      </c>
      <c r="F1521" s="29" t="s">
        <v>696</v>
      </c>
      <c r="G1521" s="28" t="s">
        <v>1671</v>
      </c>
      <c r="H1521" s="28"/>
      <c r="I1521" s="93">
        <v>0</v>
      </c>
      <c r="J1521" s="93" t="s">
        <v>1412</v>
      </c>
      <c r="K1521" s="17" t="str">
        <f t="array" ref="K1521">CONCATENATE("(",A1521,",",VLOOKUP(B1521,Núcleo!B$2:E$11,4,TRUE),",",VLOOKUP(C1521,'Tipo de Processo'!B$2:D$55,3,TRUE),",",VLOOKUP(D1521,'Termo Geral'!B$2:D$173,3,TRUE),",",VLOOKUP(E1521,'Termo Específico'!B$2:D$301,3,TRUE),",",MATCH(TRUE,Documento!B$2:B$998=F1521,0),",",IF(G1521="Complementar",0,1),",",IF(H1521="","NULL",CONCATENATE("'",H1521,"'")),",",I1521,",",IF(J1521="baixa","'BAIXA'",IF(J1521="média","'MEDIA'",IF(J1521="alta","'ALTA'","NULL"))),"),")</f>
        <v>(1520,3,33,172,40,213,1,NULL,0,'MEDIA'),</v>
      </c>
    </row>
    <row r="1522" spans="1:11" ht="30.75" customHeight="1">
      <c r="A1522" s="27">
        <v>1521</v>
      </c>
      <c r="B1522" s="37" t="s">
        <v>1004</v>
      </c>
      <c r="C1522" s="29" t="s">
        <v>11</v>
      </c>
      <c r="D1522" s="28" t="s">
        <v>75</v>
      </c>
      <c r="E1522" s="28" t="s">
        <v>1268</v>
      </c>
      <c r="F1522" s="29" t="s">
        <v>697</v>
      </c>
      <c r="G1522" s="28" t="s">
        <v>1671</v>
      </c>
      <c r="H1522" s="28"/>
      <c r="I1522" s="93">
        <v>0</v>
      </c>
      <c r="J1522" s="93" t="s">
        <v>1412</v>
      </c>
      <c r="K1522" s="17" t="str">
        <f t="array" ref="K1522">CONCATENATE("(",A1522,",",VLOOKUP(B1522,Núcleo!B$2:E$11,4,TRUE),",",VLOOKUP(C1522,'Tipo de Processo'!B$2:D$55,3,TRUE),",",VLOOKUP(D1522,'Termo Geral'!B$2:D$173,3,TRUE),",",VLOOKUP(E1522,'Termo Específico'!B$2:D$301,3,TRUE),",",MATCH(TRUE,Documento!B$2:B$998=F1522,0),",",IF(G1522="Complementar",0,1),",",IF(H1522="","NULL",CONCATENATE("'",H1522,"'")),",",I1522,",",IF(J1522="baixa","'BAIXA'",IF(J1522="média","'MEDIA'",IF(J1522="alta","'ALTA'","NULL"))),"),")</f>
        <v>(1521,3,33,172,46,214,1,NULL,0,'MEDIA'),</v>
      </c>
    </row>
    <row r="1523" spans="1:11" ht="30.75" customHeight="1">
      <c r="A1523" s="27">
        <v>1522</v>
      </c>
      <c r="B1523" s="37" t="s">
        <v>1004</v>
      </c>
      <c r="C1523" s="29" t="s">
        <v>11</v>
      </c>
      <c r="D1523" s="28" t="s">
        <v>75</v>
      </c>
      <c r="E1523" s="28" t="s">
        <v>1268</v>
      </c>
      <c r="F1523" s="29" t="s">
        <v>698</v>
      </c>
      <c r="G1523" s="28" t="s">
        <v>1671</v>
      </c>
      <c r="H1523" s="28"/>
      <c r="I1523" s="93">
        <v>0</v>
      </c>
      <c r="J1523" s="93" t="s">
        <v>1412</v>
      </c>
      <c r="K1523" s="17" t="str">
        <f t="array" ref="K1523">CONCATENATE("(",A1523,",",VLOOKUP(B1523,Núcleo!B$2:E$11,4,TRUE),",",VLOOKUP(C1523,'Tipo de Processo'!B$2:D$55,3,TRUE),",",VLOOKUP(D1523,'Termo Geral'!B$2:D$173,3,TRUE),",",VLOOKUP(E1523,'Termo Específico'!B$2:D$301,3,TRUE),",",MATCH(TRUE,Documento!B$2:B$998=F1523,0),",",IF(G1523="Complementar",0,1),",",IF(H1523="","NULL",CONCATENATE("'",H1523,"'")),",",I1523,",",IF(J1523="baixa","'BAIXA'",IF(J1523="média","'MEDIA'",IF(J1523="alta","'ALTA'","NULL"))),"),")</f>
        <v>(1522,3,33,172,46,253,1,NULL,0,'MEDIA'),</v>
      </c>
    </row>
    <row r="1524" spans="1:11" ht="30.75" customHeight="1">
      <c r="A1524" s="27">
        <v>1523</v>
      </c>
      <c r="B1524" s="37" t="s">
        <v>1004</v>
      </c>
      <c r="C1524" s="29" t="s">
        <v>11</v>
      </c>
      <c r="D1524" s="28" t="s">
        <v>75</v>
      </c>
      <c r="E1524" s="28" t="s">
        <v>1268</v>
      </c>
      <c r="F1524" s="29" t="s">
        <v>699</v>
      </c>
      <c r="G1524" s="28" t="s">
        <v>1671</v>
      </c>
      <c r="H1524" s="28"/>
      <c r="I1524" s="93">
        <v>0</v>
      </c>
      <c r="J1524" s="93" t="s">
        <v>1412</v>
      </c>
      <c r="K1524" s="17" t="str">
        <f t="array" ref="K1524">CONCATENATE("(",A1524,",",VLOOKUP(B1524,Núcleo!B$2:E$11,4,TRUE),",",VLOOKUP(C1524,'Tipo de Processo'!B$2:D$55,3,TRUE),",",VLOOKUP(D1524,'Termo Geral'!B$2:D$173,3,TRUE),",",VLOOKUP(E1524,'Termo Específico'!B$2:D$301,3,TRUE),",",MATCH(TRUE,Documento!B$2:B$998=F1524,0),",",IF(G1524="Complementar",0,1),",",IF(H1524="","NULL",CONCATENATE("'",H1524,"'")),",",I1524,",",IF(J1524="baixa","'BAIXA'",IF(J1524="média","'MEDIA'",IF(J1524="alta","'ALTA'","NULL"))),"),")</f>
        <v>(1523,3,33,172,46,727,1,NULL,0,'MEDIA'),</v>
      </c>
    </row>
    <row r="1525" spans="1:11" ht="30.75" customHeight="1">
      <c r="A1525" s="27">
        <v>1524</v>
      </c>
      <c r="B1525" s="37" t="s">
        <v>1004</v>
      </c>
      <c r="C1525" s="28" t="s">
        <v>11</v>
      </c>
      <c r="D1525" s="28" t="s">
        <v>75</v>
      </c>
      <c r="E1525" s="29" t="s">
        <v>1268</v>
      </c>
      <c r="F1525" s="29" t="s">
        <v>659</v>
      </c>
      <c r="G1525" s="28" t="s">
        <v>1671</v>
      </c>
      <c r="H1525" s="28"/>
      <c r="I1525" s="93">
        <v>0</v>
      </c>
      <c r="J1525" s="93" t="s">
        <v>1412</v>
      </c>
      <c r="K1525" s="17" t="str">
        <f t="array" ref="K1525">CONCATENATE("(",A1525,",",VLOOKUP(B1525,Núcleo!B$2:E$11,4,TRUE),",",VLOOKUP(C1525,'Tipo de Processo'!B$2:D$55,3,TRUE),",",VLOOKUP(D1525,'Termo Geral'!B$2:D$173,3,TRUE),",",VLOOKUP(E1525,'Termo Específico'!B$2:D$301,3,TRUE),",",MATCH(TRUE,Documento!B$2:B$998=F1525,0),",",IF(G1525="Complementar",0,1),",",IF(H1525="","NULL",CONCATENATE("'",H1525,"'")),",",I1525,",",IF(J1525="baixa","'BAIXA'",IF(J1525="média","'MEDIA'",IF(J1525="alta","'ALTA'","NULL"))),"),")</f>
        <v>(1524,3,33,172,46,329,1,NULL,0,'MEDIA'),</v>
      </c>
    </row>
    <row r="1526" spans="1:11" ht="30.75" customHeight="1">
      <c r="A1526" s="27">
        <v>1525</v>
      </c>
      <c r="B1526" s="37" t="s">
        <v>1004</v>
      </c>
      <c r="C1526" s="29" t="s">
        <v>11</v>
      </c>
      <c r="D1526" s="28" t="s">
        <v>75</v>
      </c>
      <c r="E1526" s="28" t="s">
        <v>1268</v>
      </c>
      <c r="F1526" s="29" t="s">
        <v>695</v>
      </c>
      <c r="G1526" s="28" t="s">
        <v>1671</v>
      </c>
      <c r="H1526" s="28"/>
      <c r="I1526" s="93">
        <v>0</v>
      </c>
      <c r="J1526" s="93" t="s">
        <v>1412</v>
      </c>
      <c r="K1526" s="17" t="str">
        <f t="array" ref="K1526">CONCATENATE("(",A1526,",",VLOOKUP(B1526,Núcleo!B$2:E$11,4,TRUE),",",VLOOKUP(C1526,'Tipo de Processo'!B$2:D$55,3,TRUE),",",VLOOKUP(D1526,'Termo Geral'!B$2:D$173,3,TRUE),",",VLOOKUP(E1526,'Termo Específico'!B$2:D$301,3,TRUE),",",MATCH(TRUE,Documento!B$2:B$998=F1526,0),",",IF(G1526="Complementar",0,1),",",IF(H1526="","NULL",CONCATENATE("'",H1526,"'")),",",I1526,",",IF(J1526="baixa","'BAIXA'",IF(J1526="média","'MEDIA'",IF(J1526="alta","'ALTA'","NULL"))),"),")</f>
        <v>(1525,3,33,172,46,217,1,NULL,0,'MEDIA'),</v>
      </c>
    </row>
    <row r="1527" spans="1:11" ht="30.75" customHeight="1">
      <c r="A1527" s="27">
        <v>1526</v>
      </c>
      <c r="B1527" s="37" t="s">
        <v>1004</v>
      </c>
      <c r="C1527" s="28" t="s">
        <v>11</v>
      </c>
      <c r="D1527" s="28" t="s">
        <v>75</v>
      </c>
      <c r="E1527" s="29" t="s">
        <v>1268</v>
      </c>
      <c r="F1527" s="29" t="s">
        <v>696</v>
      </c>
      <c r="G1527" s="28" t="s">
        <v>1671</v>
      </c>
      <c r="H1527" s="28"/>
      <c r="I1527" s="93">
        <v>0</v>
      </c>
      <c r="J1527" s="93" t="s">
        <v>1412</v>
      </c>
      <c r="K1527" s="17" t="str">
        <f t="array" ref="K1527">CONCATENATE("(",A1527,",",VLOOKUP(B1527,Núcleo!B$2:E$11,4,TRUE),",",VLOOKUP(C1527,'Tipo de Processo'!B$2:D$55,3,TRUE),",",VLOOKUP(D1527,'Termo Geral'!B$2:D$173,3,TRUE),",",VLOOKUP(E1527,'Termo Específico'!B$2:D$301,3,TRUE),",",MATCH(TRUE,Documento!B$2:B$998=F1527,0),",",IF(G1527="Complementar",0,1),",",IF(H1527="","NULL",CONCATENATE("'",H1527,"'")),",",I1527,",",IF(J1527="baixa","'BAIXA'",IF(J1527="média","'MEDIA'",IF(J1527="alta","'ALTA'","NULL"))),"),")</f>
        <v>(1526,3,33,172,46,213,1,NULL,0,'MEDIA'),</v>
      </c>
    </row>
    <row r="1528" spans="1:11" ht="30.75" customHeight="1">
      <c r="A1528" s="27">
        <v>1527</v>
      </c>
      <c r="B1528" s="37" t="s">
        <v>1004</v>
      </c>
      <c r="C1528" s="29" t="s">
        <v>11</v>
      </c>
      <c r="D1528" s="28" t="s">
        <v>75</v>
      </c>
      <c r="E1528" s="28" t="s">
        <v>1268</v>
      </c>
      <c r="F1528" s="29" t="s">
        <v>697</v>
      </c>
      <c r="G1528" s="28" t="s">
        <v>1671</v>
      </c>
      <c r="H1528" s="28"/>
      <c r="I1528" s="93">
        <v>0</v>
      </c>
      <c r="J1528" s="93" t="s">
        <v>1412</v>
      </c>
      <c r="K1528" s="17" t="str">
        <f t="array" ref="K1528">CONCATENATE("(",A1528,",",VLOOKUP(B1528,Núcleo!B$2:E$11,4,TRUE),",",VLOOKUP(C1528,'Tipo de Processo'!B$2:D$55,3,TRUE),",",VLOOKUP(D1528,'Termo Geral'!B$2:D$173,3,TRUE),",",VLOOKUP(E1528,'Termo Específico'!B$2:D$301,3,TRUE),",",MATCH(TRUE,Documento!B$2:B$998=F1528,0),",",IF(G1528="Complementar",0,1),",",IF(H1528="","NULL",CONCATENATE("'",H1528,"'")),",",I1528,",",IF(J1528="baixa","'BAIXA'",IF(J1528="média","'MEDIA'",IF(J1528="alta","'ALTA'","NULL"))),"),")</f>
        <v>(1527,3,33,172,46,214,1,NULL,0,'MEDIA'),</v>
      </c>
    </row>
    <row r="1529" spans="1:11" ht="30.75" customHeight="1">
      <c r="A1529" s="27">
        <v>1528</v>
      </c>
      <c r="B1529" s="37" t="s">
        <v>1004</v>
      </c>
      <c r="C1529" s="28" t="s">
        <v>11</v>
      </c>
      <c r="D1529" s="28" t="s">
        <v>75</v>
      </c>
      <c r="E1529" s="29" t="s">
        <v>1268</v>
      </c>
      <c r="F1529" s="28" t="s">
        <v>698</v>
      </c>
      <c r="G1529" s="28" t="s">
        <v>1671</v>
      </c>
      <c r="H1529" s="28"/>
      <c r="I1529" s="93">
        <v>0</v>
      </c>
      <c r="J1529" s="93" t="s">
        <v>1412</v>
      </c>
      <c r="K1529" s="17" t="str">
        <f t="array" ref="K1529">CONCATENATE("(",A1529,",",VLOOKUP(B1529,Núcleo!B$2:E$11,4,TRUE),",",VLOOKUP(C1529,'Tipo de Processo'!B$2:D$55,3,TRUE),",",VLOOKUP(D1529,'Termo Geral'!B$2:D$173,3,TRUE),",",VLOOKUP(E1529,'Termo Específico'!B$2:D$301,3,TRUE),",",MATCH(TRUE,Documento!B$2:B$998=F1529,0),",",IF(G1529="Complementar",0,1),",",IF(H1529="","NULL",CONCATENATE("'",H1529,"'")),",",I1529,",",IF(J1529="baixa","'BAIXA'",IF(J1529="média","'MEDIA'",IF(J1529="alta","'ALTA'","NULL"))),"),")</f>
        <v>(1528,3,33,172,46,253,1,NULL,0,'MEDIA'),</v>
      </c>
    </row>
    <row r="1530" spans="1:11" ht="30.75" customHeight="1">
      <c r="A1530" s="27">
        <v>1529</v>
      </c>
      <c r="B1530" s="37" t="s">
        <v>1004</v>
      </c>
      <c r="C1530" s="28" t="s">
        <v>11</v>
      </c>
      <c r="D1530" s="28" t="s">
        <v>75</v>
      </c>
      <c r="E1530" s="29" t="s">
        <v>1268</v>
      </c>
      <c r="F1530" s="28" t="s">
        <v>699</v>
      </c>
      <c r="G1530" s="28" t="s">
        <v>1671</v>
      </c>
      <c r="H1530" s="28"/>
      <c r="I1530" s="93">
        <v>0</v>
      </c>
      <c r="J1530" s="93" t="s">
        <v>1412</v>
      </c>
      <c r="K1530" s="17" t="str">
        <f t="array" ref="K1530">CONCATENATE("(",A1530,",",VLOOKUP(B1530,Núcleo!B$2:E$11,4,TRUE),",",VLOOKUP(C1530,'Tipo de Processo'!B$2:D$55,3,TRUE),",",VLOOKUP(D1530,'Termo Geral'!B$2:D$173,3,TRUE),",",VLOOKUP(E1530,'Termo Específico'!B$2:D$301,3,TRUE),",",MATCH(TRUE,Documento!B$2:B$998=F1530,0),",",IF(G1530="Complementar",0,1),",",IF(H1530="","NULL",CONCATENATE("'",H1530,"'")),",",I1530,",",IF(J1530="baixa","'BAIXA'",IF(J1530="média","'MEDIA'",IF(J1530="alta","'ALTA'","NULL"))),"),")</f>
        <v>(1529,3,33,172,46,727,1,NULL,0,'MEDIA'),</v>
      </c>
    </row>
    <row r="1531" spans="1:11" ht="30.75" customHeight="1">
      <c r="A1531" s="27">
        <v>1530</v>
      </c>
      <c r="B1531" s="37" t="s">
        <v>1004</v>
      </c>
      <c r="C1531" s="28" t="s">
        <v>11</v>
      </c>
      <c r="D1531" s="28" t="s">
        <v>75</v>
      </c>
      <c r="E1531" s="29" t="s">
        <v>248</v>
      </c>
      <c r="F1531" s="28" t="s">
        <v>659</v>
      </c>
      <c r="G1531" s="28" t="s">
        <v>1671</v>
      </c>
      <c r="H1531" s="28"/>
      <c r="I1531" s="93">
        <v>0</v>
      </c>
      <c r="J1531" s="93" t="s">
        <v>1412</v>
      </c>
      <c r="K1531" s="17" t="str">
        <f t="array" ref="K1531">CONCATENATE("(",A1531,",",VLOOKUP(B1531,Núcleo!B$2:E$11,4,TRUE),",",VLOOKUP(C1531,'Tipo de Processo'!B$2:D$55,3,TRUE),",",VLOOKUP(D1531,'Termo Geral'!B$2:D$173,3,TRUE),",",VLOOKUP(E1531,'Termo Específico'!B$2:D$301,3,TRUE),",",MATCH(TRUE,Documento!B$2:B$998=F1531,0),",",IF(G1531="Complementar",0,1),",",IF(H1531="","NULL",CONCATENATE("'",H1531,"'")),",",I1531,",",IF(J1531="baixa","'BAIXA'",IF(J1531="média","'MEDIA'",IF(J1531="alta","'ALTA'","NULL"))),"),")</f>
        <v>(1530,3,33,172,126,329,1,NULL,0,'MEDIA'),</v>
      </c>
    </row>
    <row r="1532" spans="1:11" ht="30.75" customHeight="1">
      <c r="A1532" s="27">
        <v>1531</v>
      </c>
      <c r="B1532" s="37" t="s">
        <v>1004</v>
      </c>
      <c r="C1532" s="28" t="s">
        <v>11</v>
      </c>
      <c r="D1532" s="28" t="s">
        <v>75</v>
      </c>
      <c r="E1532" s="29" t="s">
        <v>248</v>
      </c>
      <c r="F1532" s="28" t="s">
        <v>695</v>
      </c>
      <c r="G1532" s="28" t="s">
        <v>1671</v>
      </c>
      <c r="H1532" s="28"/>
      <c r="I1532" s="93">
        <v>0</v>
      </c>
      <c r="J1532" s="93" t="s">
        <v>1412</v>
      </c>
      <c r="K1532" s="17" t="str">
        <f t="array" ref="K1532">CONCATENATE("(",A1532,",",VLOOKUP(B1532,Núcleo!B$2:E$11,4,TRUE),",",VLOOKUP(C1532,'Tipo de Processo'!B$2:D$55,3,TRUE),",",VLOOKUP(D1532,'Termo Geral'!B$2:D$173,3,TRUE),",",VLOOKUP(E1532,'Termo Específico'!B$2:D$301,3,TRUE),",",MATCH(TRUE,Documento!B$2:B$998=F1532,0),",",IF(G1532="Complementar",0,1),",",IF(H1532="","NULL",CONCATENATE("'",H1532,"'")),",",I1532,",",IF(J1532="baixa","'BAIXA'",IF(J1532="média","'MEDIA'",IF(J1532="alta","'ALTA'","NULL"))),"),")</f>
        <v>(1531,3,33,172,126,217,1,NULL,0,'MEDIA'),</v>
      </c>
    </row>
    <row r="1533" spans="1:11" ht="30.75" customHeight="1">
      <c r="A1533" s="27">
        <v>1532</v>
      </c>
      <c r="B1533" s="37" t="s">
        <v>1004</v>
      </c>
      <c r="C1533" s="28" t="s">
        <v>11</v>
      </c>
      <c r="D1533" s="28" t="s">
        <v>75</v>
      </c>
      <c r="E1533" s="29" t="s">
        <v>248</v>
      </c>
      <c r="F1533" s="28" t="s">
        <v>696</v>
      </c>
      <c r="G1533" s="28" t="s">
        <v>1671</v>
      </c>
      <c r="H1533" s="28"/>
      <c r="I1533" s="93">
        <v>0</v>
      </c>
      <c r="J1533" s="93" t="s">
        <v>1412</v>
      </c>
      <c r="K1533" s="17" t="str">
        <f t="array" ref="K1533">CONCATENATE("(",A1533,",",VLOOKUP(B1533,Núcleo!B$2:E$11,4,TRUE),",",VLOOKUP(C1533,'Tipo de Processo'!B$2:D$55,3,TRUE),",",VLOOKUP(D1533,'Termo Geral'!B$2:D$173,3,TRUE),",",VLOOKUP(E1533,'Termo Específico'!B$2:D$301,3,TRUE),",",MATCH(TRUE,Documento!B$2:B$998=F1533,0),",",IF(G1533="Complementar",0,1),",",IF(H1533="","NULL",CONCATENATE("'",H1533,"'")),",",I1533,",",IF(J1533="baixa","'BAIXA'",IF(J1533="média","'MEDIA'",IF(J1533="alta","'ALTA'","NULL"))),"),")</f>
        <v>(1532,3,33,172,126,213,1,NULL,0,'MEDIA'),</v>
      </c>
    </row>
    <row r="1534" spans="1:11" ht="30.75" customHeight="1">
      <c r="A1534" s="27">
        <v>1533</v>
      </c>
      <c r="B1534" s="37" t="s">
        <v>1004</v>
      </c>
      <c r="C1534" s="28" t="s">
        <v>11</v>
      </c>
      <c r="D1534" s="28" t="s">
        <v>75</v>
      </c>
      <c r="E1534" s="29" t="s">
        <v>248</v>
      </c>
      <c r="F1534" s="28" t="s">
        <v>697</v>
      </c>
      <c r="G1534" s="28" t="s">
        <v>1671</v>
      </c>
      <c r="H1534" s="28"/>
      <c r="I1534" s="93">
        <v>0</v>
      </c>
      <c r="J1534" s="93" t="s">
        <v>1412</v>
      </c>
      <c r="K1534" s="17" t="str">
        <f t="array" ref="K1534">CONCATENATE("(",A1534,",",VLOOKUP(B1534,Núcleo!B$2:E$11,4,TRUE),",",VLOOKUP(C1534,'Tipo de Processo'!B$2:D$55,3,TRUE),",",VLOOKUP(D1534,'Termo Geral'!B$2:D$173,3,TRUE),",",VLOOKUP(E1534,'Termo Específico'!B$2:D$301,3,TRUE),",",MATCH(TRUE,Documento!B$2:B$998=F1534,0),",",IF(G1534="Complementar",0,1),",",IF(H1534="","NULL",CONCATENATE("'",H1534,"'")),",",I1534,",",IF(J1534="baixa","'BAIXA'",IF(J1534="média","'MEDIA'",IF(J1534="alta","'ALTA'","NULL"))),"),")</f>
        <v>(1533,3,33,172,126,214,1,NULL,0,'MEDIA'),</v>
      </c>
    </row>
    <row r="1535" spans="1:11" ht="30.75" customHeight="1">
      <c r="A1535" s="27">
        <v>1534</v>
      </c>
      <c r="B1535" s="37" t="s">
        <v>1004</v>
      </c>
      <c r="C1535" s="28" t="s">
        <v>11</v>
      </c>
      <c r="D1535" s="28" t="s">
        <v>75</v>
      </c>
      <c r="E1535" s="29" t="s">
        <v>248</v>
      </c>
      <c r="F1535" s="28" t="s">
        <v>698</v>
      </c>
      <c r="G1535" s="28" t="s">
        <v>1671</v>
      </c>
      <c r="H1535" s="28"/>
      <c r="I1535" s="93">
        <v>0</v>
      </c>
      <c r="J1535" s="93" t="s">
        <v>1412</v>
      </c>
      <c r="K1535" s="17" t="str">
        <f t="array" ref="K1535">CONCATENATE("(",A1535,",",VLOOKUP(B1535,Núcleo!B$2:E$11,4,TRUE),",",VLOOKUP(C1535,'Tipo de Processo'!B$2:D$55,3,TRUE),",",VLOOKUP(D1535,'Termo Geral'!B$2:D$173,3,TRUE),",",VLOOKUP(E1535,'Termo Específico'!B$2:D$301,3,TRUE),",",MATCH(TRUE,Documento!B$2:B$998=F1535,0),",",IF(G1535="Complementar",0,1),",",IF(H1535="","NULL",CONCATENATE("'",H1535,"'")),",",I1535,",",IF(J1535="baixa","'BAIXA'",IF(J1535="média","'MEDIA'",IF(J1535="alta","'ALTA'","NULL"))),"),")</f>
        <v>(1534,3,33,172,126,253,1,NULL,0,'MEDIA'),</v>
      </c>
    </row>
    <row r="1536" spans="1:11" ht="30.75" customHeight="1">
      <c r="A1536" s="27">
        <v>1535</v>
      </c>
      <c r="B1536" s="37" t="s">
        <v>1004</v>
      </c>
      <c r="C1536" s="28" t="s">
        <v>11</v>
      </c>
      <c r="D1536" s="28" t="s">
        <v>75</v>
      </c>
      <c r="E1536" s="29" t="s">
        <v>1270</v>
      </c>
      <c r="F1536" s="28" t="s">
        <v>699</v>
      </c>
      <c r="G1536" s="28" t="s">
        <v>1671</v>
      </c>
      <c r="H1536" s="28"/>
      <c r="I1536" s="93">
        <v>0</v>
      </c>
      <c r="J1536" s="93" t="s">
        <v>1412</v>
      </c>
      <c r="K1536" s="17" t="str">
        <f t="array" ref="K1536">CONCATENATE("(",A1536,",",VLOOKUP(B1536,Núcleo!B$2:E$11,4,TRUE),",",VLOOKUP(C1536,'Tipo de Processo'!B$2:D$55,3,TRUE),",",VLOOKUP(D1536,'Termo Geral'!B$2:D$173,3,TRUE),",",VLOOKUP(E1536,'Termo Específico'!B$2:D$301,3,TRUE),",",MATCH(TRUE,Documento!B$2:B$998=F1536,0),",",IF(G1536="Complementar",0,1),",",IF(H1536="","NULL",CONCATENATE("'",H1536,"'")),",",I1536,",",IF(J1536="baixa","'BAIXA'",IF(J1536="média","'MEDIA'",IF(J1536="alta","'ALTA'","NULL"))),"),")</f>
        <v>(1535,3,33,172,128,727,1,NULL,0,'MEDIA'),</v>
      </c>
    </row>
    <row r="1537" spans="1:11" ht="30.75" customHeight="1">
      <c r="A1537" s="27">
        <v>1536</v>
      </c>
      <c r="B1537" s="37" t="s">
        <v>1004</v>
      </c>
      <c r="C1537" s="28" t="s">
        <v>11</v>
      </c>
      <c r="D1537" s="28" t="s">
        <v>75</v>
      </c>
      <c r="E1537" s="29" t="s">
        <v>1270</v>
      </c>
      <c r="F1537" s="28" t="s">
        <v>659</v>
      </c>
      <c r="G1537" s="28" t="s">
        <v>1671</v>
      </c>
      <c r="H1537" s="28"/>
      <c r="I1537" s="93">
        <v>0</v>
      </c>
      <c r="J1537" s="93" t="s">
        <v>1412</v>
      </c>
      <c r="K1537" s="17" t="str">
        <f t="array" ref="K1537">CONCATENATE("(",A1537,",",VLOOKUP(B1537,Núcleo!B$2:E$11,4,TRUE),",",VLOOKUP(C1537,'Tipo de Processo'!B$2:D$55,3,TRUE),",",VLOOKUP(D1537,'Termo Geral'!B$2:D$173,3,TRUE),",",VLOOKUP(E1537,'Termo Específico'!B$2:D$301,3,TRUE),",",MATCH(TRUE,Documento!B$2:B$998=F1537,0),",",IF(G1537="Complementar",0,1),",",IF(H1537="","NULL",CONCATENATE("'",H1537,"'")),",",I1537,",",IF(J1537="baixa","'BAIXA'",IF(J1537="média","'MEDIA'",IF(J1537="alta","'ALTA'","NULL"))),"),")</f>
        <v>(1536,3,33,172,128,329,1,NULL,0,'MEDIA'),</v>
      </c>
    </row>
    <row r="1538" spans="1:11" ht="30.75" customHeight="1">
      <c r="A1538" s="27">
        <v>1537</v>
      </c>
      <c r="B1538" s="37" t="s">
        <v>1004</v>
      </c>
      <c r="C1538" s="28" t="s">
        <v>11</v>
      </c>
      <c r="D1538" s="28" t="s">
        <v>75</v>
      </c>
      <c r="E1538" s="29" t="s">
        <v>1270</v>
      </c>
      <c r="F1538" s="28" t="s">
        <v>695</v>
      </c>
      <c r="G1538" s="28" t="s">
        <v>1671</v>
      </c>
      <c r="H1538" s="28"/>
      <c r="I1538" s="93">
        <v>0</v>
      </c>
      <c r="J1538" s="93" t="s">
        <v>1412</v>
      </c>
      <c r="K1538" s="17" t="str">
        <f t="array" ref="K1538">CONCATENATE("(",A1538,",",VLOOKUP(B1538,Núcleo!B$2:E$11,4,TRUE),",",VLOOKUP(C1538,'Tipo de Processo'!B$2:D$55,3,TRUE),",",VLOOKUP(D1538,'Termo Geral'!B$2:D$173,3,TRUE),",",VLOOKUP(E1538,'Termo Específico'!B$2:D$301,3,TRUE),",",MATCH(TRUE,Documento!B$2:B$998=F1538,0),",",IF(G1538="Complementar",0,1),",",IF(H1538="","NULL",CONCATENATE("'",H1538,"'")),",",I1538,",",IF(J1538="baixa","'BAIXA'",IF(J1538="média","'MEDIA'",IF(J1538="alta","'ALTA'","NULL"))),"),")</f>
        <v>(1537,3,33,172,128,217,1,NULL,0,'MEDIA'),</v>
      </c>
    </row>
    <row r="1539" spans="1:11" ht="30.75" customHeight="1">
      <c r="A1539" s="27">
        <v>1538</v>
      </c>
      <c r="B1539" s="37" t="s">
        <v>1004</v>
      </c>
      <c r="C1539" s="28" t="s">
        <v>11</v>
      </c>
      <c r="D1539" s="28" t="s">
        <v>75</v>
      </c>
      <c r="E1539" s="29" t="s">
        <v>1270</v>
      </c>
      <c r="F1539" s="28" t="s">
        <v>696</v>
      </c>
      <c r="G1539" s="28" t="s">
        <v>1671</v>
      </c>
      <c r="H1539" s="28"/>
      <c r="I1539" s="93">
        <v>0</v>
      </c>
      <c r="J1539" s="93" t="s">
        <v>1412</v>
      </c>
      <c r="K1539" s="17" t="str">
        <f t="array" ref="K1539">CONCATENATE("(",A1539,",",VLOOKUP(B1539,Núcleo!B$2:E$11,4,TRUE),",",VLOOKUP(C1539,'Tipo de Processo'!B$2:D$55,3,TRUE),",",VLOOKUP(D1539,'Termo Geral'!B$2:D$173,3,TRUE),",",VLOOKUP(E1539,'Termo Específico'!B$2:D$301,3,TRUE),",",MATCH(TRUE,Documento!B$2:B$998=F1539,0),",",IF(G1539="Complementar",0,1),",",IF(H1539="","NULL",CONCATENATE("'",H1539,"'")),",",I1539,",",IF(J1539="baixa","'BAIXA'",IF(J1539="média","'MEDIA'",IF(J1539="alta","'ALTA'","NULL"))),"),")</f>
        <v>(1538,3,33,172,128,213,1,NULL,0,'MEDIA'),</v>
      </c>
    </row>
    <row r="1540" spans="1:11" ht="30.75" customHeight="1">
      <c r="A1540" s="27">
        <v>1539</v>
      </c>
      <c r="B1540" s="37" t="s">
        <v>1004</v>
      </c>
      <c r="C1540" s="28" t="s">
        <v>11</v>
      </c>
      <c r="D1540" s="28" t="s">
        <v>75</v>
      </c>
      <c r="E1540" s="29" t="s">
        <v>1270</v>
      </c>
      <c r="F1540" s="28" t="s">
        <v>697</v>
      </c>
      <c r="G1540" s="28" t="s">
        <v>1671</v>
      </c>
      <c r="H1540" s="28"/>
      <c r="I1540" s="93">
        <v>0</v>
      </c>
      <c r="J1540" s="93" t="s">
        <v>1412</v>
      </c>
      <c r="K1540" s="17" t="str">
        <f t="array" ref="K1540">CONCATENATE("(",A1540,",",VLOOKUP(B1540,Núcleo!B$2:E$11,4,TRUE),",",VLOOKUP(C1540,'Tipo de Processo'!B$2:D$55,3,TRUE),",",VLOOKUP(D1540,'Termo Geral'!B$2:D$173,3,TRUE),",",VLOOKUP(E1540,'Termo Específico'!B$2:D$301,3,TRUE),",",MATCH(TRUE,Documento!B$2:B$998=F1540,0),",",IF(G1540="Complementar",0,1),",",IF(H1540="","NULL",CONCATENATE("'",H1540,"'")),",",I1540,",",IF(J1540="baixa","'BAIXA'",IF(J1540="média","'MEDIA'",IF(J1540="alta","'ALTA'","NULL"))),"),")</f>
        <v>(1539,3,33,172,128,214,1,NULL,0,'MEDIA'),</v>
      </c>
    </row>
    <row r="1541" spans="1:11" ht="30.75" customHeight="1">
      <c r="A1541" s="27">
        <v>1540</v>
      </c>
      <c r="B1541" s="37" t="s">
        <v>1004</v>
      </c>
      <c r="C1541" s="28" t="s">
        <v>11</v>
      </c>
      <c r="D1541" s="28" t="s">
        <v>75</v>
      </c>
      <c r="E1541" s="29" t="s">
        <v>1270</v>
      </c>
      <c r="F1541" s="28" t="s">
        <v>698</v>
      </c>
      <c r="G1541" s="28" t="s">
        <v>1671</v>
      </c>
      <c r="H1541" s="28"/>
      <c r="I1541" s="93">
        <v>0</v>
      </c>
      <c r="J1541" s="93" t="s">
        <v>1412</v>
      </c>
      <c r="K1541" s="17" t="str">
        <f t="array" ref="K1541">CONCATENATE("(",A1541,",",VLOOKUP(B1541,Núcleo!B$2:E$11,4,TRUE),",",VLOOKUP(C1541,'Tipo de Processo'!B$2:D$55,3,TRUE),",",VLOOKUP(D1541,'Termo Geral'!B$2:D$173,3,TRUE),",",VLOOKUP(E1541,'Termo Específico'!B$2:D$301,3,TRUE),",",MATCH(TRUE,Documento!B$2:B$998=F1541,0),",",IF(G1541="Complementar",0,1),",",IF(H1541="","NULL",CONCATENATE("'",H1541,"'")),",",I1541,",",IF(J1541="baixa","'BAIXA'",IF(J1541="média","'MEDIA'",IF(J1541="alta","'ALTA'","NULL"))),"),")</f>
        <v>(1540,3,33,172,128,253,1,NULL,0,'MEDIA'),</v>
      </c>
    </row>
    <row r="1542" spans="1:11" ht="30.75" customHeight="1">
      <c r="A1542" s="27">
        <v>1541</v>
      </c>
      <c r="B1542" s="37" t="s">
        <v>1004</v>
      </c>
      <c r="C1542" s="28" t="s">
        <v>11</v>
      </c>
      <c r="D1542" s="28" t="s">
        <v>75</v>
      </c>
      <c r="E1542" s="29" t="s">
        <v>1270</v>
      </c>
      <c r="F1542" s="28" t="s">
        <v>699</v>
      </c>
      <c r="G1542" s="28" t="s">
        <v>1671</v>
      </c>
      <c r="H1542" s="28"/>
      <c r="I1542" s="93">
        <v>0</v>
      </c>
      <c r="J1542" s="93" t="s">
        <v>1412</v>
      </c>
      <c r="K1542" s="17" t="str">
        <f t="array" ref="K1542">CONCATENATE("(",A1542,",",VLOOKUP(B1542,Núcleo!B$2:E$11,4,TRUE),",",VLOOKUP(C1542,'Tipo de Processo'!B$2:D$55,3,TRUE),",",VLOOKUP(D1542,'Termo Geral'!B$2:D$173,3,TRUE),",",VLOOKUP(E1542,'Termo Específico'!B$2:D$301,3,TRUE),",",MATCH(TRUE,Documento!B$2:B$998=F1542,0),",",IF(G1542="Complementar",0,1),",",IF(H1542="","NULL",CONCATENATE("'",H1542,"'")),",",I1542,",",IF(J1542="baixa","'BAIXA'",IF(J1542="média","'MEDIA'",IF(J1542="alta","'ALTA'","NULL"))),"),")</f>
        <v>(1541,3,33,172,128,727,1,NULL,0,'MEDIA'),</v>
      </c>
    </row>
    <row r="1543" spans="1:11" ht="30.75" customHeight="1">
      <c r="A1543" s="27">
        <v>1542</v>
      </c>
      <c r="B1543" s="37" t="s">
        <v>1004</v>
      </c>
      <c r="C1543" s="28" t="s">
        <v>11</v>
      </c>
      <c r="D1543" s="28" t="s">
        <v>75</v>
      </c>
      <c r="E1543" s="29" t="s">
        <v>1271</v>
      </c>
      <c r="F1543" s="28" t="s">
        <v>659</v>
      </c>
      <c r="G1543" s="28" t="s">
        <v>1671</v>
      </c>
      <c r="H1543" s="28"/>
      <c r="I1543" s="93">
        <v>0</v>
      </c>
      <c r="J1543" s="93" t="s">
        <v>1412</v>
      </c>
      <c r="K1543" s="17" t="str">
        <f t="array" ref="K1543">CONCATENATE("(",A1543,",",VLOOKUP(B1543,Núcleo!B$2:E$11,4,TRUE),",",VLOOKUP(C1543,'Tipo de Processo'!B$2:D$55,3,TRUE),",",VLOOKUP(D1543,'Termo Geral'!B$2:D$173,3,TRUE),",",VLOOKUP(E1543,'Termo Específico'!B$2:D$301,3,TRUE),",",MATCH(TRUE,Documento!B$2:B$998=F1543,0),",",IF(G1543="Complementar",0,1),",",IF(H1543="","NULL",CONCATENATE("'",H1543,"'")),",",I1543,",",IF(J1543="baixa","'BAIXA'",IF(J1543="média","'MEDIA'",IF(J1543="alta","'ALTA'","NULL"))),"),")</f>
        <v>(1542,3,33,172,207,329,1,NULL,0,'MEDIA'),</v>
      </c>
    </row>
    <row r="1544" spans="1:11" ht="30.75" customHeight="1">
      <c r="A1544" s="27">
        <v>1543</v>
      </c>
      <c r="B1544" s="37" t="s">
        <v>1004</v>
      </c>
      <c r="C1544" s="28" t="s">
        <v>11</v>
      </c>
      <c r="D1544" s="28" t="s">
        <v>75</v>
      </c>
      <c r="E1544" s="29" t="s">
        <v>1271</v>
      </c>
      <c r="F1544" s="28" t="s">
        <v>695</v>
      </c>
      <c r="G1544" s="28" t="s">
        <v>1671</v>
      </c>
      <c r="H1544" s="28"/>
      <c r="I1544" s="93">
        <v>0</v>
      </c>
      <c r="J1544" s="93" t="s">
        <v>1412</v>
      </c>
      <c r="K1544" s="17" t="str">
        <f t="array" ref="K1544">CONCATENATE("(",A1544,",",VLOOKUP(B1544,Núcleo!B$2:E$11,4,TRUE),",",VLOOKUP(C1544,'Tipo de Processo'!B$2:D$55,3,TRUE),",",VLOOKUP(D1544,'Termo Geral'!B$2:D$173,3,TRUE),",",VLOOKUP(E1544,'Termo Específico'!B$2:D$301,3,TRUE),",",MATCH(TRUE,Documento!B$2:B$998=F1544,0),",",IF(G1544="Complementar",0,1),",",IF(H1544="","NULL",CONCATENATE("'",H1544,"'")),",",I1544,",",IF(J1544="baixa","'BAIXA'",IF(J1544="média","'MEDIA'",IF(J1544="alta","'ALTA'","NULL"))),"),")</f>
        <v>(1543,3,33,172,207,217,1,NULL,0,'MEDIA'),</v>
      </c>
    </row>
    <row r="1545" spans="1:11" ht="30.75" customHeight="1">
      <c r="A1545" s="27">
        <v>1544</v>
      </c>
      <c r="B1545" s="37" t="s">
        <v>1004</v>
      </c>
      <c r="C1545" s="28" t="s">
        <v>11</v>
      </c>
      <c r="D1545" s="28" t="s">
        <v>75</v>
      </c>
      <c r="E1545" s="29" t="s">
        <v>1271</v>
      </c>
      <c r="F1545" s="28" t="s">
        <v>696</v>
      </c>
      <c r="G1545" s="28" t="s">
        <v>1671</v>
      </c>
      <c r="H1545" s="28"/>
      <c r="I1545" s="93">
        <v>0</v>
      </c>
      <c r="J1545" s="93" t="s">
        <v>1412</v>
      </c>
      <c r="K1545" s="17" t="str">
        <f t="array" ref="K1545">CONCATENATE("(",A1545,",",VLOOKUP(B1545,Núcleo!B$2:E$11,4,TRUE),",",VLOOKUP(C1545,'Tipo de Processo'!B$2:D$55,3,TRUE),",",VLOOKUP(D1545,'Termo Geral'!B$2:D$173,3,TRUE),",",VLOOKUP(E1545,'Termo Específico'!B$2:D$301,3,TRUE),",",MATCH(TRUE,Documento!B$2:B$998=F1545,0),",",IF(G1545="Complementar",0,1),",",IF(H1545="","NULL",CONCATENATE("'",H1545,"'")),",",I1545,",",IF(J1545="baixa","'BAIXA'",IF(J1545="média","'MEDIA'",IF(J1545="alta","'ALTA'","NULL"))),"),")</f>
        <v>(1544,3,33,172,207,213,1,NULL,0,'MEDIA'),</v>
      </c>
    </row>
    <row r="1546" spans="1:11" ht="30.75" customHeight="1">
      <c r="A1546" s="27">
        <v>1545</v>
      </c>
      <c r="B1546" s="37" t="s">
        <v>1004</v>
      </c>
      <c r="C1546" s="28" t="s">
        <v>11</v>
      </c>
      <c r="D1546" s="28" t="s">
        <v>75</v>
      </c>
      <c r="E1546" s="29" t="s">
        <v>1271</v>
      </c>
      <c r="F1546" s="28" t="s">
        <v>697</v>
      </c>
      <c r="G1546" s="28" t="s">
        <v>1671</v>
      </c>
      <c r="H1546" s="28"/>
      <c r="I1546" s="93">
        <v>0</v>
      </c>
      <c r="J1546" s="93" t="s">
        <v>1412</v>
      </c>
      <c r="K1546" s="17" t="str">
        <f t="array" ref="K1546">CONCATENATE("(",A1546,",",VLOOKUP(B1546,Núcleo!B$2:E$11,4,TRUE),",",VLOOKUP(C1546,'Tipo de Processo'!B$2:D$55,3,TRUE),",",VLOOKUP(D1546,'Termo Geral'!B$2:D$173,3,TRUE),",",VLOOKUP(E1546,'Termo Específico'!B$2:D$301,3,TRUE),",",MATCH(TRUE,Documento!B$2:B$998=F1546,0),",",IF(G1546="Complementar",0,1),",",IF(H1546="","NULL",CONCATENATE("'",H1546,"'")),",",I1546,",",IF(J1546="baixa","'BAIXA'",IF(J1546="média","'MEDIA'",IF(J1546="alta","'ALTA'","NULL"))),"),")</f>
        <v>(1545,3,33,172,207,214,1,NULL,0,'MEDIA'),</v>
      </c>
    </row>
    <row r="1547" spans="1:11" ht="30.75" customHeight="1">
      <c r="A1547" s="27">
        <v>1546</v>
      </c>
      <c r="B1547" s="37" t="s">
        <v>1004</v>
      </c>
      <c r="C1547" s="28" t="s">
        <v>11</v>
      </c>
      <c r="D1547" s="28" t="s">
        <v>75</v>
      </c>
      <c r="E1547" s="29" t="s">
        <v>1271</v>
      </c>
      <c r="F1547" s="28" t="s">
        <v>698</v>
      </c>
      <c r="G1547" s="28" t="s">
        <v>1671</v>
      </c>
      <c r="H1547" s="28"/>
      <c r="I1547" s="93">
        <v>0</v>
      </c>
      <c r="J1547" s="93" t="s">
        <v>1412</v>
      </c>
      <c r="K1547" s="17" t="str">
        <f t="array" ref="K1547">CONCATENATE("(",A1547,",",VLOOKUP(B1547,Núcleo!B$2:E$11,4,TRUE),",",VLOOKUP(C1547,'Tipo de Processo'!B$2:D$55,3,TRUE),",",VLOOKUP(D1547,'Termo Geral'!B$2:D$173,3,TRUE),",",VLOOKUP(E1547,'Termo Específico'!B$2:D$301,3,TRUE),",",MATCH(TRUE,Documento!B$2:B$998=F1547,0),",",IF(G1547="Complementar",0,1),",",IF(H1547="","NULL",CONCATENATE("'",H1547,"'")),",",I1547,",",IF(J1547="baixa","'BAIXA'",IF(J1547="média","'MEDIA'",IF(J1547="alta","'ALTA'","NULL"))),"),")</f>
        <v>(1546,3,33,172,207,253,1,NULL,0,'MEDIA'),</v>
      </c>
    </row>
    <row r="1548" spans="1:11" ht="30.75" customHeight="1">
      <c r="A1548" s="27">
        <v>1547</v>
      </c>
      <c r="B1548" s="37" t="s">
        <v>1004</v>
      </c>
      <c r="C1548" s="28" t="s">
        <v>11</v>
      </c>
      <c r="D1548" s="28" t="s">
        <v>75</v>
      </c>
      <c r="E1548" s="29" t="s">
        <v>1271</v>
      </c>
      <c r="F1548" s="28" t="s">
        <v>699</v>
      </c>
      <c r="G1548" s="28" t="s">
        <v>1671</v>
      </c>
      <c r="H1548" s="28"/>
      <c r="I1548" s="93">
        <v>0</v>
      </c>
      <c r="J1548" s="93" t="s">
        <v>1412</v>
      </c>
      <c r="K1548" s="17" t="str">
        <f t="array" ref="K1548">CONCATENATE("(",A1548,",",VLOOKUP(B1548,Núcleo!B$2:E$11,4,TRUE),",",VLOOKUP(C1548,'Tipo de Processo'!B$2:D$55,3,TRUE),",",VLOOKUP(D1548,'Termo Geral'!B$2:D$173,3,TRUE),",",VLOOKUP(E1548,'Termo Específico'!B$2:D$301,3,TRUE),",",MATCH(TRUE,Documento!B$2:B$998=F1548,0),",",IF(G1548="Complementar",0,1),",",IF(H1548="","NULL",CONCATENATE("'",H1548,"'")),",",I1548,",",IF(J1548="baixa","'BAIXA'",IF(J1548="média","'MEDIA'",IF(J1548="alta","'ALTA'","NULL"))),"),")</f>
        <v>(1547,3,33,172,207,727,1,NULL,0,'MEDIA'),</v>
      </c>
    </row>
    <row r="1549" spans="1:11" ht="30.75" customHeight="1">
      <c r="A1549" s="27">
        <v>1548</v>
      </c>
      <c r="B1549" s="37" t="s">
        <v>1004</v>
      </c>
      <c r="C1549" s="28" t="s">
        <v>11</v>
      </c>
      <c r="D1549" s="28" t="s">
        <v>76</v>
      </c>
      <c r="E1549" s="29" t="s">
        <v>1267</v>
      </c>
      <c r="F1549" s="28" t="s">
        <v>659</v>
      </c>
      <c r="G1549" s="28" t="s">
        <v>1671</v>
      </c>
      <c r="H1549" s="28"/>
      <c r="I1549" s="93">
        <v>0</v>
      </c>
      <c r="J1549" s="93" t="s">
        <v>1412</v>
      </c>
      <c r="K1549" s="17" t="str">
        <f t="array" ref="K1549">CONCATENATE("(",A1549,",",VLOOKUP(B1549,Núcleo!B$2:E$11,4,TRUE),",",VLOOKUP(C1549,'Tipo de Processo'!B$2:D$55,3,TRUE),",",VLOOKUP(D1549,'Termo Geral'!B$2:D$173,3,TRUE),",",VLOOKUP(E1549,'Termo Específico'!B$2:D$301,3,TRUE),",",MATCH(TRUE,Documento!B$2:B$998=F1549,0),",",IF(G1549="Complementar",0,1),",",IF(H1549="","NULL",CONCATENATE("'",H1549,"'")),",",I1549,",",IF(J1549="baixa","'BAIXA'",IF(J1549="média","'MEDIA'",IF(J1549="alta","'ALTA'","NULL"))),"),")</f>
        <v>(1548,3,33,172,17,329,1,NULL,0,'MEDIA'),</v>
      </c>
    </row>
    <row r="1550" spans="1:11" ht="30.75" customHeight="1">
      <c r="A1550" s="27">
        <v>1549</v>
      </c>
      <c r="B1550" s="37" t="s">
        <v>1004</v>
      </c>
      <c r="C1550" s="28" t="s">
        <v>11</v>
      </c>
      <c r="D1550" s="28" t="s">
        <v>76</v>
      </c>
      <c r="E1550" s="29" t="s">
        <v>1267</v>
      </c>
      <c r="F1550" s="28" t="s">
        <v>695</v>
      </c>
      <c r="G1550" s="28" t="s">
        <v>1671</v>
      </c>
      <c r="H1550" s="28"/>
      <c r="I1550" s="93">
        <v>0</v>
      </c>
      <c r="J1550" s="93" t="s">
        <v>1412</v>
      </c>
      <c r="K1550" s="17" t="str">
        <f t="array" ref="K1550">CONCATENATE("(",A1550,",",VLOOKUP(B1550,Núcleo!B$2:E$11,4,TRUE),",",VLOOKUP(C1550,'Tipo de Processo'!B$2:D$55,3,TRUE),",",VLOOKUP(D1550,'Termo Geral'!B$2:D$173,3,TRUE),",",VLOOKUP(E1550,'Termo Específico'!B$2:D$301,3,TRUE),",",MATCH(TRUE,Documento!B$2:B$998=F1550,0),",",IF(G1550="Complementar",0,1),",",IF(H1550="","NULL",CONCATENATE("'",H1550,"'")),",",I1550,",",IF(J1550="baixa","'BAIXA'",IF(J1550="média","'MEDIA'",IF(J1550="alta","'ALTA'","NULL"))),"),")</f>
        <v>(1549,3,33,172,17,217,1,NULL,0,'MEDIA'),</v>
      </c>
    </row>
    <row r="1551" spans="1:11" ht="30.75" customHeight="1">
      <c r="A1551" s="27">
        <v>1550</v>
      </c>
      <c r="B1551" s="37" t="s">
        <v>1004</v>
      </c>
      <c r="C1551" s="28" t="s">
        <v>11</v>
      </c>
      <c r="D1551" s="28" t="s">
        <v>76</v>
      </c>
      <c r="E1551" s="29" t="s">
        <v>1267</v>
      </c>
      <c r="F1551" s="28" t="s">
        <v>696</v>
      </c>
      <c r="G1551" s="28" t="s">
        <v>1671</v>
      </c>
      <c r="H1551" s="28"/>
      <c r="I1551" s="93">
        <v>0</v>
      </c>
      <c r="J1551" s="93" t="s">
        <v>1412</v>
      </c>
      <c r="K1551" s="17" t="str">
        <f t="array" ref="K1551">CONCATENATE("(",A1551,",",VLOOKUP(B1551,Núcleo!B$2:E$11,4,TRUE),",",VLOOKUP(C1551,'Tipo de Processo'!B$2:D$55,3,TRUE),",",VLOOKUP(D1551,'Termo Geral'!B$2:D$173,3,TRUE),",",VLOOKUP(E1551,'Termo Específico'!B$2:D$301,3,TRUE),",",MATCH(TRUE,Documento!B$2:B$998=F1551,0),",",IF(G1551="Complementar",0,1),",",IF(H1551="","NULL",CONCATENATE("'",H1551,"'")),",",I1551,",",IF(J1551="baixa","'BAIXA'",IF(J1551="média","'MEDIA'",IF(J1551="alta","'ALTA'","NULL"))),"),")</f>
        <v>(1550,3,33,172,17,213,1,NULL,0,'MEDIA'),</v>
      </c>
    </row>
    <row r="1552" spans="1:11" ht="30.75" customHeight="1">
      <c r="A1552" s="27">
        <v>1551</v>
      </c>
      <c r="B1552" s="37" t="s">
        <v>1004</v>
      </c>
      <c r="C1552" s="28" t="s">
        <v>11</v>
      </c>
      <c r="D1552" s="28" t="s">
        <v>76</v>
      </c>
      <c r="E1552" s="29" t="s">
        <v>1267</v>
      </c>
      <c r="F1552" s="28" t="s">
        <v>697</v>
      </c>
      <c r="G1552" s="28" t="s">
        <v>1671</v>
      </c>
      <c r="H1552" s="28"/>
      <c r="I1552" s="93">
        <v>0</v>
      </c>
      <c r="J1552" s="93" t="s">
        <v>1412</v>
      </c>
      <c r="K1552" s="17" t="str">
        <f t="array" ref="K1552">CONCATENATE("(",A1552,",",VLOOKUP(B1552,Núcleo!B$2:E$11,4,TRUE),",",VLOOKUP(C1552,'Tipo de Processo'!B$2:D$55,3,TRUE),",",VLOOKUP(D1552,'Termo Geral'!B$2:D$173,3,TRUE),",",VLOOKUP(E1552,'Termo Específico'!B$2:D$301,3,TRUE),",",MATCH(TRUE,Documento!B$2:B$998=F1552,0),",",IF(G1552="Complementar",0,1),",",IF(H1552="","NULL",CONCATENATE("'",H1552,"'")),",",I1552,",",IF(J1552="baixa","'BAIXA'",IF(J1552="média","'MEDIA'",IF(J1552="alta","'ALTA'","NULL"))),"),")</f>
        <v>(1551,3,33,172,17,214,1,NULL,0,'MEDIA'),</v>
      </c>
    </row>
    <row r="1553" spans="1:11" ht="30.75" customHeight="1">
      <c r="A1553" s="27">
        <v>1552</v>
      </c>
      <c r="B1553" s="37" t="s">
        <v>1004</v>
      </c>
      <c r="C1553" s="28" t="s">
        <v>11</v>
      </c>
      <c r="D1553" s="28" t="s">
        <v>76</v>
      </c>
      <c r="E1553" s="29" t="s">
        <v>1267</v>
      </c>
      <c r="F1553" s="28" t="s">
        <v>698</v>
      </c>
      <c r="G1553" s="28" t="s">
        <v>1671</v>
      </c>
      <c r="H1553" s="28"/>
      <c r="I1553" s="93">
        <v>0</v>
      </c>
      <c r="J1553" s="93" t="s">
        <v>1412</v>
      </c>
      <c r="K1553" s="17" t="str">
        <f t="array" ref="K1553">CONCATENATE("(",A1553,",",VLOOKUP(B1553,Núcleo!B$2:E$11,4,TRUE),",",VLOOKUP(C1553,'Tipo de Processo'!B$2:D$55,3,TRUE),",",VLOOKUP(D1553,'Termo Geral'!B$2:D$173,3,TRUE),",",VLOOKUP(E1553,'Termo Específico'!B$2:D$301,3,TRUE),",",MATCH(TRUE,Documento!B$2:B$998=F1553,0),",",IF(G1553="Complementar",0,1),",",IF(H1553="","NULL",CONCATENATE("'",H1553,"'")),",",I1553,",",IF(J1553="baixa","'BAIXA'",IF(J1553="média","'MEDIA'",IF(J1553="alta","'ALTA'","NULL"))),"),")</f>
        <v>(1552,3,33,172,17,253,1,NULL,0,'MEDIA'),</v>
      </c>
    </row>
    <row r="1554" spans="1:11" ht="30.75" customHeight="1">
      <c r="A1554" s="27">
        <v>1553</v>
      </c>
      <c r="B1554" s="37" t="s">
        <v>1004</v>
      </c>
      <c r="C1554" s="28" t="s">
        <v>11</v>
      </c>
      <c r="D1554" s="28" t="s">
        <v>76</v>
      </c>
      <c r="E1554" s="29" t="s">
        <v>1267</v>
      </c>
      <c r="F1554" s="28" t="s">
        <v>699</v>
      </c>
      <c r="G1554" s="28" t="s">
        <v>1671</v>
      </c>
      <c r="H1554" s="28"/>
      <c r="I1554" s="93">
        <v>0</v>
      </c>
      <c r="J1554" s="93" t="s">
        <v>1412</v>
      </c>
      <c r="K1554" s="17" t="str">
        <f t="array" ref="K1554">CONCATENATE("(",A1554,",",VLOOKUP(B1554,Núcleo!B$2:E$11,4,TRUE),",",VLOOKUP(C1554,'Tipo de Processo'!B$2:D$55,3,TRUE),",",VLOOKUP(D1554,'Termo Geral'!B$2:D$173,3,TRUE),",",VLOOKUP(E1554,'Termo Específico'!B$2:D$301,3,TRUE),",",MATCH(TRUE,Documento!B$2:B$998=F1554,0),",",IF(G1554="Complementar",0,1),",",IF(H1554="","NULL",CONCATENATE("'",H1554,"'")),",",I1554,",",IF(J1554="baixa","'BAIXA'",IF(J1554="média","'MEDIA'",IF(J1554="alta","'ALTA'","NULL"))),"),")</f>
        <v>(1553,3,33,172,17,727,1,NULL,0,'MEDIA'),</v>
      </c>
    </row>
    <row r="1555" spans="1:11" ht="30.75" customHeight="1">
      <c r="A1555" s="27">
        <v>1554</v>
      </c>
      <c r="B1555" s="37" t="s">
        <v>1004</v>
      </c>
      <c r="C1555" s="28" t="s">
        <v>11</v>
      </c>
      <c r="D1555" s="28" t="s">
        <v>76</v>
      </c>
      <c r="E1555" s="29" t="s">
        <v>1267</v>
      </c>
      <c r="F1555" s="28" t="s">
        <v>659</v>
      </c>
      <c r="G1555" s="28" t="s">
        <v>1671</v>
      </c>
      <c r="H1555" s="28"/>
      <c r="I1555" s="93">
        <v>0</v>
      </c>
      <c r="J1555" s="93" t="s">
        <v>1412</v>
      </c>
      <c r="K1555" s="17" t="str">
        <f t="array" ref="K1555">CONCATENATE("(",A1555,",",VLOOKUP(B1555,Núcleo!B$2:E$11,4,TRUE),",",VLOOKUP(C1555,'Tipo de Processo'!B$2:D$55,3,TRUE),",",VLOOKUP(D1555,'Termo Geral'!B$2:D$173,3,TRUE),",",VLOOKUP(E1555,'Termo Específico'!B$2:D$301,3,TRUE),",",MATCH(TRUE,Documento!B$2:B$998=F1555,0),",",IF(G1555="Complementar",0,1),",",IF(H1555="","NULL",CONCATENATE("'",H1555,"'")),",",I1555,",",IF(J1555="baixa","'BAIXA'",IF(J1555="média","'MEDIA'",IF(J1555="alta","'ALTA'","NULL"))),"),")</f>
        <v>(1554,3,33,172,17,329,1,NULL,0,'MEDIA'),</v>
      </c>
    </row>
    <row r="1556" spans="1:11" ht="30.75" customHeight="1">
      <c r="A1556" s="27">
        <v>1555</v>
      </c>
      <c r="B1556" s="37" t="s">
        <v>1004</v>
      </c>
      <c r="C1556" s="28" t="s">
        <v>11</v>
      </c>
      <c r="D1556" s="28" t="s">
        <v>76</v>
      </c>
      <c r="E1556" s="29" t="s">
        <v>1267</v>
      </c>
      <c r="F1556" s="28" t="s">
        <v>695</v>
      </c>
      <c r="G1556" s="28" t="s">
        <v>1671</v>
      </c>
      <c r="H1556" s="28"/>
      <c r="I1556" s="93">
        <v>0</v>
      </c>
      <c r="J1556" s="93" t="s">
        <v>1412</v>
      </c>
      <c r="K1556" s="17" t="str">
        <f t="array" ref="K1556">CONCATENATE("(",A1556,",",VLOOKUP(B1556,Núcleo!B$2:E$11,4,TRUE),",",VLOOKUP(C1556,'Tipo de Processo'!B$2:D$55,3,TRUE),",",VLOOKUP(D1556,'Termo Geral'!B$2:D$173,3,TRUE),",",VLOOKUP(E1556,'Termo Específico'!B$2:D$301,3,TRUE),",",MATCH(TRUE,Documento!B$2:B$998=F1556,0),",",IF(G1556="Complementar",0,1),",",IF(H1556="","NULL",CONCATENATE("'",H1556,"'")),",",I1556,",",IF(J1556="baixa","'BAIXA'",IF(J1556="média","'MEDIA'",IF(J1556="alta","'ALTA'","NULL"))),"),")</f>
        <v>(1555,3,33,172,17,217,1,NULL,0,'MEDIA'),</v>
      </c>
    </row>
    <row r="1557" spans="1:11" ht="30.75" customHeight="1">
      <c r="A1557" s="27">
        <v>1556</v>
      </c>
      <c r="B1557" s="37" t="s">
        <v>1004</v>
      </c>
      <c r="C1557" s="28" t="s">
        <v>11</v>
      </c>
      <c r="D1557" s="28" t="s">
        <v>76</v>
      </c>
      <c r="E1557" s="29" t="s">
        <v>1267</v>
      </c>
      <c r="F1557" s="28" t="s">
        <v>696</v>
      </c>
      <c r="G1557" s="28" t="s">
        <v>1671</v>
      </c>
      <c r="H1557" s="28"/>
      <c r="I1557" s="93">
        <v>0</v>
      </c>
      <c r="J1557" s="93" t="s">
        <v>1412</v>
      </c>
      <c r="K1557" s="17" t="str">
        <f t="array" ref="K1557">CONCATENATE("(",A1557,",",VLOOKUP(B1557,Núcleo!B$2:E$11,4,TRUE),",",VLOOKUP(C1557,'Tipo de Processo'!B$2:D$55,3,TRUE),",",VLOOKUP(D1557,'Termo Geral'!B$2:D$173,3,TRUE),",",VLOOKUP(E1557,'Termo Específico'!B$2:D$301,3,TRUE),",",MATCH(TRUE,Documento!B$2:B$998=F1557,0),",",IF(G1557="Complementar",0,1),",",IF(H1557="","NULL",CONCATENATE("'",H1557,"'")),",",I1557,",",IF(J1557="baixa","'BAIXA'",IF(J1557="média","'MEDIA'",IF(J1557="alta","'ALTA'","NULL"))),"),")</f>
        <v>(1556,3,33,172,17,213,1,NULL,0,'MEDIA'),</v>
      </c>
    </row>
    <row r="1558" spans="1:11" ht="30.75" customHeight="1">
      <c r="A1558" s="27">
        <v>1557</v>
      </c>
      <c r="B1558" s="37" t="s">
        <v>1004</v>
      </c>
      <c r="C1558" s="28" t="s">
        <v>11</v>
      </c>
      <c r="D1558" s="28" t="s">
        <v>76</v>
      </c>
      <c r="E1558" s="29" t="s">
        <v>1272</v>
      </c>
      <c r="F1558" s="28" t="s">
        <v>697</v>
      </c>
      <c r="G1558" s="28" t="s">
        <v>1671</v>
      </c>
      <c r="H1558" s="28"/>
      <c r="I1558" s="93">
        <v>0</v>
      </c>
      <c r="J1558" s="93" t="s">
        <v>1412</v>
      </c>
      <c r="K1558" s="17" t="str">
        <f t="array" ref="K1558">CONCATENATE("(",A1558,",",VLOOKUP(B1558,Núcleo!B$2:E$11,4,TRUE),",",VLOOKUP(C1558,'Tipo de Processo'!B$2:D$55,3,TRUE),",",VLOOKUP(D1558,'Termo Geral'!B$2:D$173,3,TRUE),",",VLOOKUP(E1558,'Termo Específico'!B$2:D$301,3,TRUE),",",MATCH(TRUE,Documento!B$2:B$998=F1558,0),",",IF(G1558="Complementar",0,1),",",IF(H1558="","NULL",CONCATENATE("'",H1558,"'")),",",I1558,",",IF(J1558="baixa","'BAIXA'",IF(J1558="média","'MEDIA'",IF(J1558="alta","'ALTA'","NULL"))),"),")</f>
        <v>(1557,3,33,172,40,214,1,NULL,0,'MEDIA'),</v>
      </c>
    </row>
    <row r="1559" spans="1:11" ht="30.75" customHeight="1">
      <c r="A1559" s="27">
        <v>1558</v>
      </c>
      <c r="B1559" s="37" t="s">
        <v>1004</v>
      </c>
      <c r="C1559" s="28" t="s">
        <v>11</v>
      </c>
      <c r="D1559" s="28" t="s">
        <v>76</v>
      </c>
      <c r="E1559" s="29" t="s">
        <v>1272</v>
      </c>
      <c r="F1559" s="28" t="s">
        <v>698</v>
      </c>
      <c r="G1559" s="28" t="s">
        <v>1671</v>
      </c>
      <c r="H1559" s="28"/>
      <c r="I1559" s="93">
        <v>0</v>
      </c>
      <c r="J1559" s="93" t="s">
        <v>1412</v>
      </c>
      <c r="K1559" s="17" t="str">
        <f t="array" ref="K1559">CONCATENATE("(",A1559,",",VLOOKUP(B1559,Núcleo!B$2:E$11,4,TRUE),",",VLOOKUP(C1559,'Tipo de Processo'!B$2:D$55,3,TRUE),",",VLOOKUP(D1559,'Termo Geral'!B$2:D$173,3,TRUE),",",VLOOKUP(E1559,'Termo Específico'!B$2:D$301,3,TRUE),",",MATCH(TRUE,Documento!B$2:B$998=F1559,0),",",IF(G1559="Complementar",0,1),",",IF(H1559="","NULL",CONCATENATE("'",H1559,"'")),",",I1559,",",IF(J1559="baixa","'BAIXA'",IF(J1559="média","'MEDIA'",IF(J1559="alta","'ALTA'","NULL"))),"),")</f>
        <v>(1558,3,33,172,40,253,1,NULL,0,'MEDIA'),</v>
      </c>
    </row>
    <row r="1560" spans="1:11" ht="30.75" customHeight="1">
      <c r="A1560" s="27">
        <v>1559</v>
      </c>
      <c r="B1560" s="37" t="s">
        <v>1004</v>
      </c>
      <c r="C1560" s="28" t="s">
        <v>11</v>
      </c>
      <c r="D1560" s="28" t="s">
        <v>76</v>
      </c>
      <c r="E1560" s="29" t="s">
        <v>1272</v>
      </c>
      <c r="F1560" s="28" t="s">
        <v>699</v>
      </c>
      <c r="G1560" s="28" t="s">
        <v>1671</v>
      </c>
      <c r="H1560" s="28"/>
      <c r="I1560" s="93">
        <v>0</v>
      </c>
      <c r="J1560" s="93" t="s">
        <v>1412</v>
      </c>
      <c r="K1560" s="17" t="str">
        <f t="array" ref="K1560">CONCATENATE("(",A1560,",",VLOOKUP(B1560,Núcleo!B$2:E$11,4,TRUE),",",VLOOKUP(C1560,'Tipo de Processo'!B$2:D$55,3,TRUE),",",VLOOKUP(D1560,'Termo Geral'!B$2:D$173,3,TRUE),",",VLOOKUP(E1560,'Termo Específico'!B$2:D$301,3,TRUE),",",MATCH(TRUE,Documento!B$2:B$998=F1560,0),",",IF(G1560="Complementar",0,1),",",IF(H1560="","NULL",CONCATENATE("'",H1560,"'")),",",I1560,",",IF(J1560="baixa","'BAIXA'",IF(J1560="média","'MEDIA'",IF(J1560="alta","'ALTA'","NULL"))),"),")</f>
        <v>(1559,3,33,172,40,727,1,NULL,0,'MEDIA'),</v>
      </c>
    </row>
    <row r="1561" spans="1:11" ht="30.75" customHeight="1">
      <c r="A1561" s="27">
        <v>1560</v>
      </c>
      <c r="B1561" s="37" t="s">
        <v>1004</v>
      </c>
      <c r="C1561" s="28" t="s">
        <v>11</v>
      </c>
      <c r="D1561" s="28" t="s">
        <v>76</v>
      </c>
      <c r="E1561" s="29" t="s">
        <v>1272</v>
      </c>
      <c r="F1561" s="28" t="s">
        <v>659</v>
      </c>
      <c r="G1561" s="28" t="s">
        <v>1671</v>
      </c>
      <c r="H1561" s="28"/>
      <c r="I1561" s="93">
        <v>0</v>
      </c>
      <c r="J1561" s="93" t="s">
        <v>1412</v>
      </c>
      <c r="K1561" s="17" t="str">
        <f t="array" ref="K1561">CONCATENATE("(",A1561,",",VLOOKUP(B1561,Núcleo!B$2:E$11,4,TRUE),",",VLOOKUP(C1561,'Tipo de Processo'!B$2:D$55,3,TRUE),",",VLOOKUP(D1561,'Termo Geral'!B$2:D$173,3,TRUE),",",VLOOKUP(E1561,'Termo Específico'!B$2:D$301,3,TRUE),",",MATCH(TRUE,Documento!B$2:B$998=F1561,0),",",IF(G1561="Complementar",0,1),",",IF(H1561="","NULL",CONCATENATE("'",H1561,"'")),",",I1561,",",IF(J1561="baixa","'BAIXA'",IF(J1561="média","'MEDIA'",IF(J1561="alta","'ALTA'","NULL"))),"),")</f>
        <v>(1560,3,33,172,40,329,1,NULL,0,'MEDIA'),</v>
      </c>
    </row>
    <row r="1562" spans="1:11" ht="30.75" customHeight="1">
      <c r="A1562" s="27">
        <v>1561</v>
      </c>
      <c r="B1562" s="37" t="s">
        <v>1004</v>
      </c>
      <c r="C1562" s="28" t="s">
        <v>11</v>
      </c>
      <c r="D1562" s="28" t="s">
        <v>76</v>
      </c>
      <c r="E1562" s="29" t="s">
        <v>1272</v>
      </c>
      <c r="F1562" s="28" t="s">
        <v>695</v>
      </c>
      <c r="G1562" s="28" t="s">
        <v>1671</v>
      </c>
      <c r="H1562" s="28"/>
      <c r="I1562" s="93">
        <v>0</v>
      </c>
      <c r="J1562" s="93" t="s">
        <v>1412</v>
      </c>
      <c r="K1562" s="17" t="str">
        <f t="array" ref="K1562">CONCATENATE("(",A1562,",",VLOOKUP(B1562,Núcleo!B$2:E$11,4,TRUE),",",VLOOKUP(C1562,'Tipo de Processo'!B$2:D$55,3,TRUE),",",VLOOKUP(D1562,'Termo Geral'!B$2:D$173,3,TRUE),",",VLOOKUP(E1562,'Termo Específico'!B$2:D$301,3,TRUE),",",MATCH(TRUE,Documento!B$2:B$998=F1562,0),",",IF(G1562="Complementar",0,1),",",IF(H1562="","NULL",CONCATENATE("'",H1562,"'")),",",I1562,",",IF(J1562="baixa","'BAIXA'",IF(J1562="média","'MEDIA'",IF(J1562="alta","'ALTA'","NULL"))),"),")</f>
        <v>(1561,3,33,172,40,217,1,NULL,0,'MEDIA'),</v>
      </c>
    </row>
    <row r="1563" spans="1:11" ht="30.75" customHeight="1">
      <c r="A1563" s="27">
        <v>1562</v>
      </c>
      <c r="B1563" s="37" t="s">
        <v>1004</v>
      </c>
      <c r="C1563" s="28" t="s">
        <v>11</v>
      </c>
      <c r="D1563" s="28" t="s">
        <v>76</v>
      </c>
      <c r="E1563" s="29" t="s">
        <v>1272</v>
      </c>
      <c r="F1563" s="28" t="s">
        <v>696</v>
      </c>
      <c r="G1563" s="28" t="s">
        <v>1671</v>
      </c>
      <c r="H1563" s="28"/>
      <c r="I1563" s="93">
        <v>0</v>
      </c>
      <c r="J1563" s="93" t="s">
        <v>1412</v>
      </c>
      <c r="K1563" s="17" t="str">
        <f t="array" ref="K1563">CONCATENATE("(",A1563,",",VLOOKUP(B1563,Núcleo!B$2:E$11,4,TRUE),",",VLOOKUP(C1563,'Tipo de Processo'!B$2:D$55,3,TRUE),",",VLOOKUP(D1563,'Termo Geral'!B$2:D$173,3,TRUE),",",VLOOKUP(E1563,'Termo Específico'!B$2:D$301,3,TRUE),",",MATCH(TRUE,Documento!B$2:B$998=F1563,0),",",IF(G1563="Complementar",0,1),",",IF(H1563="","NULL",CONCATENATE("'",H1563,"'")),",",I1563,",",IF(J1563="baixa","'BAIXA'",IF(J1563="média","'MEDIA'",IF(J1563="alta","'ALTA'","NULL"))),"),")</f>
        <v>(1562,3,33,172,40,213,1,NULL,0,'MEDIA'),</v>
      </c>
    </row>
    <row r="1564" spans="1:11" ht="30.75" customHeight="1">
      <c r="A1564" s="27">
        <v>1563</v>
      </c>
      <c r="B1564" s="37" t="s">
        <v>1004</v>
      </c>
      <c r="C1564" s="28" t="s">
        <v>11</v>
      </c>
      <c r="D1564" s="28" t="s">
        <v>76</v>
      </c>
      <c r="E1564" s="29" t="s">
        <v>1272</v>
      </c>
      <c r="F1564" s="28" t="s">
        <v>697</v>
      </c>
      <c r="G1564" s="28" t="s">
        <v>1671</v>
      </c>
      <c r="H1564" s="28"/>
      <c r="I1564" s="93">
        <v>0</v>
      </c>
      <c r="J1564" s="93" t="s">
        <v>1412</v>
      </c>
      <c r="K1564" s="17" t="str">
        <f t="array" ref="K1564">CONCATENATE("(",A1564,",",VLOOKUP(B1564,Núcleo!B$2:E$11,4,TRUE),",",VLOOKUP(C1564,'Tipo de Processo'!B$2:D$55,3,TRUE),",",VLOOKUP(D1564,'Termo Geral'!B$2:D$173,3,TRUE),",",VLOOKUP(E1564,'Termo Específico'!B$2:D$301,3,TRUE),",",MATCH(TRUE,Documento!B$2:B$998=F1564,0),",",IF(G1564="Complementar",0,1),",",IF(H1564="","NULL",CONCATENATE("'",H1564,"'")),",",I1564,",",IF(J1564="baixa","'BAIXA'",IF(J1564="média","'MEDIA'",IF(J1564="alta","'ALTA'","NULL"))),"),")</f>
        <v>(1563,3,33,172,40,214,1,NULL,0,'MEDIA'),</v>
      </c>
    </row>
    <row r="1565" spans="1:11" ht="30.75" customHeight="1">
      <c r="A1565" s="27">
        <v>1564</v>
      </c>
      <c r="B1565" s="37" t="s">
        <v>1004</v>
      </c>
      <c r="C1565" s="28" t="s">
        <v>11</v>
      </c>
      <c r="D1565" s="28" t="s">
        <v>76</v>
      </c>
      <c r="E1565" s="29" t="s">
        <v>1272</v>
      </c>
      <c r="F1565" s="28" t="s">
        <v>698</v>
      </c>
      <c r="G1565" s="28" t="s">
        <v>1671</v>
      </c>
      <c r="H1565" s="28"/>
      <c r="I1565" s="93">
        <v>0</v>
      </c>
      <c r="J1565" s="93" t="s">
        <v>1412</v>
      </c>
      <c r="K1565" s="17" t="str">
        <f t="array" ref="K1565">CONCATENATE("(",A1565,",",VLOOKUP(B1565,Núcleo!B$2:E$11,4,TRUE),",",VLOOKUP(C1565,'Tipo de Processo'!B$2:D$55,3,TRUE),",",VLOOKUP(D1565,'Termo Geral'!B$2:D$173,3,TRUE),",",VLOOKUP(E1565,'Termo Específico'!B$2:D$301,3,TRUE),",",MATCH(TRUE,Documento!B$2:B$998=F1565,0),",",IF(G1565="Complementar",0,1),",",IF(H1565="","NULL",CONCATENATE("'",H1565,"'")),",",I1565,",",IF(J1565="baixa","'BAIXA'",IF(J1565="média","'MEDIA'",IF(J1565="alta","'ALTA'","NULL"))),"),")</f>
        <v>(1564,3,33,172,40,253,1,NULL,0,'MEDIA'),</v>
      </c>
    </row>
    <row r="1566" spans="1:11" ht="30.75" customHeight="1">
      <c r="A1566" s="27">
        <v>1565</v>
      </c>
      <c r="B1566" s="37" t="s">
        <v>1004</v>
      </c>
      <c r="C1566" s="28" t="s">
        <v>11</v>
      </c>
      <c r="D1566" s="28" t="s">
        <v>76</v>
      </c>
      <c r="E1566" s="29" t="s">
        <v>1272</v>
      </c>
      <c r="F1566" s="28" t="s">
        <v>699</v>
      </c>
      <c r="G1566" s="28" t="s">
        <v>1671</v>
      </c>
      <c r="H1566" s="28"/>
      <c r="I1566" s="93">
        <v>0</v>
      </c>
      <c r="J1566" s="93" t="s">
        <v>1412</v>
      </c>
      <c r="K1566" s="17" t="str">
        <f t="array" ref="K1566">CONCATENATE("(",A1566,",",VLOOKUP(B1566,Núcleo!B$2:E$11,4,TRUE),",",VLOOKUP(C1566,'Tipo de Processo'!B$2:D$55,3,TRUE),",",VLOOKUP(D1566,'Termo Geral'!B$2:D$173,3,TRUE),",",VLOOKUP(E1566,'Termo Específico'!B$2:D$301,3,TRUE),",",MATCH(TRUE,Documento!B$2:B$998=F1566,0),",",IF(G1566="Complementar",0,1),",",IF(H1566="","NULL",CONCATENATE("'",H1566,"'")),",",I1566,",",IF(J1566="baixa","'BAIXA'",IF(J1566="média","'MEDIA'",IF(J1566="alta","'ALTA'","NULL"))),"),")</f>
        <v>(1565,3,33,172,40,727,1,NULL,0,'MEDIA'),</v>
      </c>
    </row>
    <row r="1567" spans="1:11" ht="30.75" customHeight="1">
      <c r="A1567" s="27">
        <v>1566</v>
      </c>
      <c r="B1567" s="37" t="s">
        <v>1004</v>
      </c>
      <c r="C1567" s="28" t="s">
        <v>11</v>
      </c>
      <c r="D1567" s="28" t="s">
        <v>76</v>
      </c>
      <c r="E1567" s="29" t="s">
        <v>1268</v>
      </c>
      <c r="F1567" s="28" t="s">
        <v>659</v>
      </c>
      <c r="G1567" s="28" t="s">
        <v>1671</v>
      </c>
      <c r="H1567" s="28"/>
      <c r="I1567" s="93">
        <v>0</v>
      </c>
      <c r="J1567" s="93" t="s">
        <v>1411</v>
      </c>
      <c r="K1567" s="17" t="str">
        <f t="array" ref="K1567">CONCATENATE("(",A1567,",",VLOOKUP(B1567,Núcleo!B$2:E$11,4,TRUE),",",VLOOKUP(C1567,'Tipo de Processo'!B$2:D$55,3,TRUE),",",VLOOKUP(D1567,'Termo Geral'!B$2:D$173,3,TRUE),",",VLOOKUP(E1567,'Termo Específico'!B$2:D$301,3,TRUE),",",MATCH(TRUE,Documento!B$2:B$998=F1567,0),",",IF(G1567="Complementar",0,1),",",IF(H1567="","NULL",CONCATENATE("'",H1567,"'")),",",I1567,",",IF(J1567="baixa","'BAIXA'",IF(J1567="média","'MEDIA'",IF(J1567="alta","'ALTA'","NULL"))),"),")</f>
        <v>(1566,3,33,172,46,329,1,NULL,0,'BAIXA'),</v>
      </c>
    </row>
    <row r="1568" spans="1:11" ht="30.75" customHeight="1">
      <c r="A1568" s="27">
        <v>1567</v>
      </c>
      <c r="B1568" s="37" t="s">
        <v>1004</v>
      </c>
      <c r="C1568" s="28" t="s">
        <v>11</v>
      </c>
      <c r="D1568" s="28" t="s">
        <v>76</v>
      </c>
      <c r="E1568" s="29" t="s">
        <v>1268</v>
      </c>
      <c r="F1568" s="28" t="s">
        <v>695</v>
      </c>
      <c r="G1568" s="28" t="s">
        <v>1671</v>
      </c>
      <c r="H1568" s="28"/>
      <c r="I1568" s="93">
        <v>0</v>
      </c>
      <c r="J1568" s="93" t="s">
        <v>1411</v>
      </c>
      <c r="K1568" s="17" t="str">
        <f t="array" ref="K1568">CONCATENATE("(",A1568,",",VLOOKUP(B1568,Núcleo!B$2:E$11,4,TRUE),",",VLOOKUP(C1568,'Tipo de Processo'!B$2:D$55,3,TRUE),",",VLOOKUP(D1568,'Termo Geral'!B$2:D$173,3,TRUE),",",VLOOKUP(E1568,'Termo Específico'!B$2:D$301,3,TRUE),",",MATCH(TRUE,Documento!B$2:B$998=F1568,0),",",IF(G1568="Complementar",0,1),",",IF(H1568="","NULL",CONCATENATE("'",H1568,"'")),",",I1568,",",IF(J1568="baixa","'BAIXA'",IF(J1568="média","'MEDIA'",IF(J1568="alta","'ALTA'","NULL"))),"),")</f>
        <v>(1567,3,33,172,46,217,1,NULL,0,'BAIXA'),</v>
      </c>
    </row>
    <row r="1569" spans="1:11" ht="30.75" customHeight="1">
      <c r="A1569" s="27">
        <v>1568</v>
      </c>
      <c r="B1569" s="37" t="s">
        <v>1004</v>
      </c>
      <c r="C1569" s="28" t="s">
        <v>11</v>
      </c>
      <c r="D1569" s="28" t="s">
        <v>76</v>
      </c>
      <c r="E1569" s="29" t="s">
        <v>1268</v>
      </c>
      <c r="F1569" s="28" t="s">
        <v>696</v>
      </c>
      <c r="G1569" s="28" t="s">
        <v>1671</v>
      </c>
      <c r="H1569" s="28"/>
      <c r="I1569" s="93">
        <v>0</v>
      </c>
      <c r="J1569" s="93" t="s">
        <v>1411</v>
      </c>
      <c r="K1569" s="17" t="str">
        <f t="array" ref="K1569">CONCATENATE("(",A1569,",",VLOOKUP(B1569,Núcleo!B$2:E$11,4,TRUE),",",VLOOKUP(C1569,'Tipo de Processo'!B$2:D$55,3,TRUE),",",VLOOKUP(D1569,'Termo Geral'!B$2:D$173,3,TRUE),",",VLOOKUP(E1569,'Termo Específico'!B$2:D$301,3,TRUE),",",MATCH(TRUE,Documento!B$2:B$998=F1569,0),",",IF(G1569="Complementar",0,1),",",IF(H1569="","NULL",CONCATENATE("'",H1569,"'")),",",I1569,",",IF(J1569="baixa","'BAIXA'",IF(J1569="média","'MEDIA'",IF(J1569="alta","'ALTA'","NULL"))),"),")</f>
        <v>(1568,3,33,172,46,213,1,NULL,0,'BAIXA'),</v>
      </c>
    </row>
    <row r="1570" spans="1:11" ht="30.75" customHeight="1">
      <c r="A1570" s="27">
        <v>1569</v>
      </c>
      <c r="B1570" s="37" t="s">
        <v>1004</v>
      </c>
      <c r="C1570" s="28" t="s">
        <v>11</v>
      </c>
      <c r="D1570" s="28" t="s">
        <v>76</v>
      </c>
      <c r="E1570" s="29" t="s">
        <v>1268</v>
      </c>
      <c r="F1570" s="28" t="s">
        <v>697</v>
      </c>
      <c r="G1570" s="28" t="s">
        <v>1671</v>
      </c>
      <c r="H1570" s="28"/>
      <c r="I1570" s="93">
        <v>0</v>
      </c>
      <c r="J1570" s="93" t="s">
        <v>1411</v>
      </c>
      <c r="K1570" s="17" t="str">
        <f t="array" ref="K1570">CONCATENATE("(",A1570,",",VLOOKUP(B1570,Núcleo!B$2:E$11,4,TRUE),",",VLOOKUP(C1570,'Tipo de Processo'!B$2:D$55,3,TRUE),",",VLOOKUP(D1570,'Termo Geral'!B$2:D$173,3,TRUE),",",VLOOKUP(E1570,'Termo Específico'!B$2:D$301,3,TRUE),",",MATCH(TRUE,Documento!B$2:B$998=F1570,0),",",IF(G1570="Complementar",0,1),",",IF(H1570="","NULL",CONCATENATE("'",H1570,"'")),",",I1570,",",IF(J1570="baixa","'BAIXA'",IF(J1570="média","'MEDIA'",IF(J1570="alta","'ALTA'","NULL"))),"),")</f>
        <v>(1569,3,33,172,46,214,1,NULL,0,'BAIXA'),</v>
      </c>
    </row>
    <row r="1571" spans="1:11" ht="30.75" customHeight="1">
      <c r="A1571" s="27">
        <v>1570</v>
      </c>
      <c r="B1571" s="37" t="s">
        <v>1004</v>
      </c>
      <c r="C1571" s="28" t="s">
        <v>11</v>
      </c>
      <c r="D1571" s="28" t="s">
        <v>76</v>
      </c>
      <c r="E1571" s="29" t="s">
        <v>1268</v>
      </c>
      <c r="F1571" s="28" t="s">
        <v>698</v>
      </c>
      <c r="G1571" s="28" t="s">
        <v>1671</v>
      </c>
      <c r="H1571" s="28"/>
      <c r="I1571" s="93">
        <v>0</v>
      </c>
      <c r="J1571" s="93" t="s">
        <v>1411</v>
      </c>
      <c r="K1571" s="17" t="str">
        <f t="array" ref="K1571">CONCATENATE("(",A1571,",",VLOOKUP(B1571,Núcleo!B$2:E$11,4,TRUE),",",VLOOKUP(C1571,'Tipo de Processo'!B$2:D$55,3,TRUE),",",VLOOKUP(D1571,'Termo Geral'!B$2:D$173,3,TRUE),",",VLOOKUP(E1571,'Termo Específico'!B$2:D$301,3,TRUE),",",MATCH(TRUE,Documento!B$2:B$998=F1571,0),",",IF(G1571="Complementar",0,1),",",IF(H1571="","NULL",CONCATENATE("'",H1571,"'")),",",I1571,",",IF(J1571="baixa","'BAIXA'",IF(J1571="média","'MEDIA'",IF(J1571="alta","'ALTA'","NULL"))),"),")</f>
        <v>(1570,3,33,172,46,253,1,NULL,0,'BAIXA'),</v>
      </c>
    </row>
    <row r="1572" spans="1:11" ht="30.75" customHeight="1">
      <c r="A1572" s="27">
        <v>1571</v>
      </c>
      <c r="B1572" s="37" t="s">
        <v>1004</v>
      </c>
      <c r="C1572" s="28" t="s">
        <v>11</v>
      </c>
      <c r="D1572" s="28" t="s">
        <v>76</v>
      </c>
      <c r="E1572" s="29" t="s">
        <v>1268</v>
      </c>
      <c r="F1572" s="28" t="s">
        <v>699</v>
      </c>
      <c r="G1572" s="28" t="s">
        <v>1671</v>
      </c>
      <c r="H1572" s="28"/>
      <c r="I1572" s="93">
        <v>0</v>
      </c>
      <c r="J1572" s="93" t="s">
        <v>1411</v>
      </c>
      <c r="K1572" s="17" t="str">
        <f t="array" ref="K1572">CONCATENATE("(",A1572,",",VLOOKUP(B1572,Núcleo!B$2:E$11,4,TRUE),",",VLOOKUP(C1572,'Tipo de Processo'!B$2:D$55,3,TRUE),",",VLOOKUP(D1572,'Termo Geral'!B$2:D$173,3,TRUE),",",VLOOKUP(E1572,'Termo Específico'!B$2:D$301,3,TRUE),",",MATCH(TRUE,Documento!B$2:B$998=F1572,0),",",IF(G1572="Complementar",0,1),",",IF(H1572="","NULL",CONCATENATE("'",H1572,"'")),",",I1572,",",IF(J1572="baixa","'BAIXA'",IF(J1572="média","'MEDIA'",IF(J1572="alta","'ALTA'","NULL"))),"),")</f>
        <v>(1571,3,33,172,46,727,1,NULL,0,'BAIXA'),</v>
      </c>
    </row>
    <row r="1573" spans="1:11" ht="30.75" customHeight="1">
      <c r="A1573" s="27">
        <v>1572</v>
      </c>
      <c r="B1573" s="37" t="s">
        <v>1004</v>
      </c>
      <c r="C1573" s="28" t="s">
        <v>11</v>
      </c>
      <c r="D1573" s="28" t="s">
        <v>76</v>
      </c>
      <c r="E1573" s="29" t="s">
        <v>1268</v>
      </c>
      <c r="F1573" s="28" t="s">
        <v>659</v>
      </c>
      <c r="G1573" s="28" t="s">
        <v>1671</v>
      </c>
      <c r="H1573" s="28"/>
      <c r="I1573" s="93">
        <v>0</v>
      </c>
      <c r="J1573" s="93" t="s">
        <v>1411</v>
      </c>
      <c r="K1573" s="17" t="str">
        <f t="array" ref="K1573">CONCATENATE("(",A1573,",",VLOOKUP(B1573,Núcleo!B$2:E$11,4,TRUE),",",VLOOKUP(C1573,'Tipo de Processo'!B$2:D$55,3,TRUE),",",VLOOKUP(D1573,'Termo Geral'!B$2:D$173,3,TRUE),",",VLOOKUP(E1573,'Termo Específico'!B$2:D$301,3,TRUE),",",MATCH(TRUE,Documento!B$2:B$998=F1573,0),",",IF(G1573="Complementar",0,1),",",IF(H1573="","NULL",CONCATENATE("'",H1573,"'")),",",I1573,",",IF(J1573="baixa","'BAIXA'",IF(J1573="média","'MEDIA'",IF(J1573="alta","'ALTA'","NULL"))),"),")</f>
        <v>(1572,3,33,172,46,329,1,NULL,0,'BAIXA'),</v>
      </c>
    </row>
    <row r="1574" spans="1:11" ht="30.75" customHeight="1">
      <c r="A1574" s="27">
        <v>1573</v>
      </c>
      <c r="B1574" s="37" t="s">
        <v>1004</v>
      </c>
      <c r="C1574" s="28" t="s">
        <v>11</v>
      </c>
      <c r="D1574" s="28" t="s">
        <v>76</v>
      </c>
      <c r="E1574" s="29" t="s">
        <v>1268</v>
      </c>
      <c r="F1574" s="28" t="s">
        <v>673</v>
      </c>
      <c r="G1574" s="28" t="s">
        <v>1671</v>
      </c>
      <c r="H1574" s="28"/>
      <c r="I1574" s="93">
        <v>0</v>
      </c>
      <c r="J1574" s="93" t="s">
        <v>1411</v>
      </c>
      <c r="K1574" s="17" t="str">
        <f t="array" ref="K1574">CONCATENATE("(",A1574,",",VLOOKUP(B1574,Núcleo!B$2:E$11,4,TRUE),",",VLOOKUP(C1574,'Tipo de Processo'!B$2:D$55,3,TRUE),",",VLOOKUP(D1574,'Termo Geral'!B$2:D$173,3,TRUE),",",VLOOKUP(E1574,'Termo Específico'!B$2:D$301,3,TRUE),",",MATCH(TRUE,Documento!B$2:B$998=F1574,0),",",IF(G1574="Complementar",0,1),",",IF(H1574="","NULL",CONCATENATE("'",H1574,"'")),",",I1574,",",IF(J1574="baixa","'BAIXA'",IF(J1574="média","'MEDIA'",IF(J1574="alta","'ALTA'","NULL"))),"),")</f>
        <v>(1573,3,33,172,46,704,1,NULL,0,'BAIXA'),</v>
      </c>
    </row>
    <row r="1575" spans="1:11" ht="30.75" customHeight="1">
      <c r="A1575" s="27">
        <v>1574</v>
      </c>
      <c r="B1575" s="37" t="s">
        <v>1004</v>
      </c>
      <c r="C1575" s="28" t="s">
        <v>11</v>
      </c>
      <c r="D1575" s="28" t="s">
        <v>76</v>
      </c>
      <c r="E1575" s="29" t="s">
        <v>1268</v>
      </c>
      <c r="F1575" s="28" t="s">
        <v>674</v>
      </c>
      <c r="G1575" s="28" t="s">
        <v>1671</v>
      </c>
      <c r="H1575" s="28"/>
      <c r="I1575" s="93">
        <v>0</v>
      </c>
      <c r="J1575" s="93" t="s">
        <v>1411</v>
      </c>
      <c r="K1575" s="17" t="str">
        <f t="array" ref="K1575">CONCATENATE("(",A1575,",",VLOOKUP(B1575,Núcleo!B$2:E$11,4,TRUE),",",VLOOKUP(C1575,'Tipo de Processo'!B$2:D$55,3,TRUE),",",VLOOKUP(D1575,'Termo Geral'!B$2:D$173,3,TRUE),",",VLOOKUP(E1575,'Termo Específico'!B$2:D$301,3,TRUE),",",MATCH(TRUE,Documento!B$2:B$998=F1575,0),",",IF(G1575="Complementar",0,1),",",IF(H1575="","NULL",CONCATENATE("'",H1575,"'")),",",I1575,",",IF(J1575="baixa","'BAIXA'",IF(J1575="média","'MEDIA'",IF(J1575="alta","'ALTA'","NULL"))),"),")</f>
        <v>(1574,3,33,172,46,228,1,NULL,0,'BAIXA'),</v>
      </c>
    </row>
    <row r="1576" spans="1:11" ht="30.75" customHeight="1">
      <c r="A1576" s="27">
        <v>1575</v>
      </c>
      <c r="B1576" s="37" t="s">
        <v>1004</v>
      </c>
      <c r="C1576" s="28" t="s">
        <v>11</v>
      </c>
      <c r="D1576" s="28" t="s">
        <v>76</v>
      </c>
      <c r="E1576" s="29" t="s">
        <v>1269</v>
      </c>
      <c r="F1576" s="28" t="s">
        <v>675</v>
      </c>
      <c r="G1576" s="28" t="s">
        <v>1671</v>
      </c>
      <c r="H1576" s="28"/>
      <c r="I1576" s="93">
        <v>0</v>
      </c>
      <c r="J1576" s="93" t="s">
        <v>1411</v>
      </c>
      <c r="K1576" s="17" t="str">
        <f t="array" ref="K1576">CONCATENATE("(",A1576,",",VLOOKUP(B1576,Núcleo!B$2:E$11,4,TRUE),",",VLOOKUP(C1576,'Tipo de Processo'!B$2:D$55,3,TRUE),",",VLOOKUP(D1576,'Termo Geral'!B$2:D$173,3,TRUE),",",VLOOKUP(E1576,'Termo Específico'!B$2:D$301,3,TRUE),",",MATCH(TRUE,Documento!B$2:B$998=F1576,0),",",IF(G1576="Complementar",0,1),",",IF(H1576="","NULL",CONCATENATE("'",H1576,"'")),",",I1576,",",IF(J1576="baixa","'BAIXA'",IF(J1576="média","'MEDIA'",IF(J1576="alta","'ALTA'","NULL"))),"),")</f>
        <v>(1575,3,33,172,123,225,1,NULL,0,'BAIXA'),</v>
      </c>
    </row>
    <row r="1577" spans="1:11" ht="30.75" customHeight="1">
      <c r="A1577" s="27">
        <v>1576</v>
      </c>
      <c r="B1577" s="37" t="s">
        <v>1004</v>
      </c>
      <c r="C1577" s="28" t="s">
        <v>11</v>
      </c>
      <c r="D1577" s="28" t="s">
        <v>76</v>
      </c>
      <c r="E1577" s="29" t="s">
        <v>1269</v>
      </c>
      <c r="F1577" s="28" t="s">
        <v>676</v>
      </c>
      <c r="G1577" s="28" t="s">
        <v>1671</v>
      </c>
      <c r="H1577" s="28"/>
      <c r="I1577" s="93">
        <v>0</v>
      </c>
      <c r="J1577" s="93" t="s">
        <v>1411</v>
      </c>
      <c r="K1577" s="17" t="str">
        <f t="array" ref="K1577">CONCATENATE("(",A1577,",",VLOOKUP(B1577,Núcleo!B$2:E$11,4,TRUE),",",VLOOKUP(C1577,'Tipo de Processo'!B$2:D$55,3,TRUE),",",VLOOKUP(D1577,'Termo Geral'!B$2:D$173,3,TRUE),",",VLOOKUP(E1577,'Termo Específico'!B$2:D$301,3,TRUE),",",MATCH(TRUE,Documento!B$2:B$998=F1577,0),",",IF(G1577="Complementar",0,1),",",IF(H1577="","NULL",CONCATENATE("'",H1577,"'")),",",I1577,",",IF(J1577="baixa","'BAIXA'",IF(J1577="média","'MEDIA'",IF(J1577="alta","'ALTA'","NULL"))),"),")</f>
        <v>(1576,3,33,172,123,330,1,NULL,0,'BAIXA'),</v>
      </c>
    </row>
    <row r="1578" spans="1:11" ht="30.75" customHeight="1">
      <c r="A1578" s="27">
        <v>1577</v>
      </c>
      <c r="B1578" s="37" t="s">
        <v>1004</v>
      </c>
      <c r="C1578" s="28" t="s">
        <v>11</v>
      </c>
      <c r="D1578" s="28" t="s">
        <v>76</v>
      </c>
      <c r="E1578" s="29" t="s">
        <v>1269</v>
      </c>
      <c r="F1578" s="28" t="s">
        <v>673</v>
      </c>
      <c r="G1578" s="28" t="s">
        <v>1671</v>
      </c>
      <c r="H1578" s="28"/>
      <c r="I1578" s="93">
        <v>0</v>
      </c>
      <c r="J1578" s="93" t="s">
        <v>1411</v>
      </c>
      <c r="K1578" s="17" t="str">
        <f t="array" ref="K1578">CONCATENATE("(",A1578,",",VLOOKUP(B1578,Núcleo!B$2:E$11,4,TRUE),",",VLOOKUP(C1578,'Tipo de Processo'!B$2:D$55,3,TRUE),",",VLOOKUP(D1578,'Termo Geral'!B$2:D$173,3,TRUE),",",VLOOKUP(E1578,'Termo Específico'!B$2:D$301,3,TRUE),",",MATCH(TRUE,Documento!B$2:B$998=F1578,0),",",IF(G1578="Complementar",0,1),",",IF(H1578="","NULL",CONCATENATE("'",H1578,"'")),",",I1578,",",IF(J1578="baixa","'BAIXA'",IF(J1578="média","'MEDIA'",IF(J1578="alta","'ALTA'","NULL"))),"),")</f>
        <v>(1577,3,33,172,123,704,1,NULL,0,'BAIXA'),</v>
      </c>
    </row>
    <row r="1579" spans="1:11" ht="30.75" customHeight="1">
      <c r="A1579" s="27">
        <v>1578</v>
      </c>
      <c r="B1579" s="37" t="s">
        <v>1004</v>
      </c>
      <c r="C1579" s="28" t="s">
        <v>11</v>
      </c>
      <c r="D1579" s="28" t="s">
        <v>76</v>
      </c>
      <c r="E1579" s="29" t="s">
        <v>1269</v>
      </c>
      <c r="F1579" s="28" t="s">
        <v>674</v>
      </c>
      <c r="G1579" s="28" t="s">
        <v>1671</v>
      </c>
      <c r="H1579" s="28"/>
      <c r="I1579" s="93">
        <v>0</v>
      </c>
      <c r="J1579" s="93" t="s">
        <v>1411</v>
      </c>
      <c r="K1579" s="17" t="str">
        <f t="array" ref="K1579">CONCATENATE("(",A1579,",",VLOOKUP(B1579,Núcleo!B$2:E$11,4,TRUE),",",VLOOKUP(C1579,'Tipo de Processo'!B$2:D$55,3,TRUE),",",VLOOKUP(D1579,'Termo Geral'!B$2:D$173,3,TRUE),",",VLOOKUP(E1579,'Termo Específico'!B$2:D$301,3,TRUE),",",MATCH(TRUE,Documento!B$2:B$998=F1579,0),",",IF(G1579="Complementar",0,1),",",IF(H1579="","NULL",CONCATENATE("'",H1579,"'")),",",I1579,",",IF(J1579="baixa","'BAIXA'",IF(J1579="média","'MEDIA'",IF(J1579="alta","'ALTA'","NULL"))),"),")</f>
        <v>(1578,3,33,172,123,228,1,NULL,0,'BAIXA'),</v>
      </c>
    </row>
    <row r="1580" spans="1:11" ht="30.75" customHeight="1">
      <c r="A1580" s="27">
        <v>1579</v>
      </c>
      <c r="B1580" s="37" t="s">
        <v>1004</v>
      </c>
      <c r="C1580" s="28" t="s">
        <v>11</v>
      </c>
      <c r="D1580" s="28" t="s">
        <v>76</v>
      </c>
      <c r="E1580" s="29" t="s">
        <v>1269</v>
      </c>
      <c r="F1580" s="28" t="s">
        <v>675</v>
      </c>
      <c r="G1580" s="28" t="s">
        <v>1671</v>
      </c>
      <c r="H1580" s="28"/>
      <c r="I1580" s="93">
        <v>0</v>
      </c>
      <c r="J1580" s="93" t="s">
        <v>1411</v>
      </c>
      <c r="K1580" s="17" t="str">
        <f t="array" ref="K1580">CONCATENATE("(",A1580,",",VLOOKUP(B1580,Núcleo!B$2:E$11,4,TRUE),",",VLOOKUP(C1580,'Tipo de Processo'!B$2:D$55,3,TRUE),",",VLOOKUP(D1580,'Termo Geral'!B$2:D$173,3,TRUE),",",VLOOKUP(E1580,'Termo Específico'!B$2:D$301,3,TRUE),",",MATCH(TRUE,Documento!B$2:B$998=F1580,0),",",IF(G1580="Complementar",0,1),",",IF(H1580="","NULL",CONCATENATE("'",H1580,"'")),",",I1580,",",IF(J1580="baixa","'BAIXA'",IF(J1580="média","'MEDIA'",IF(J1580="alta","'ALTA'","NULL"))),"),")</f>
        <v>(1579,3,33,172,123,225,1,NULL,0,'BAIXA'),</v>
      </c>
    </row>
    <row r="1581" spans="1:11" ht="30.75" customHeight="1">
      <c r="A1581" s="27">
        <v>1580</v>
      </c>
      <c r="B1581" s="37" t="s">
        <v>1004</v>
      </c>
      <c r="C1581" s="28" t="s">
        <v>11</v>
      </c>
      <c r="D1581" s="28" t="s">
        <v>76</v>
      </c>
      <c r="E1581" s="29" t="s">
        <v>1271</v>
      </c>
      <c r="F1581" s="28" t="s">
        <v>676</v>
      </c>
      <c r="G1581" s="28" t="s">
        <v>1671</v>
      </c>
      <c r="H1581" s="28"/>
      <c r="I1581" s="93">
        <v>0</v>
      </c>
      <c r="J1581" s="93" t="s">
        <v>1412</v>
      </c>
      <c r="K1581" s="17" t="str">
        <f t="array" ref="K1581">CONCATENATE("(",A1581,",",VLOOKUP(B1581,Núcleo!B$2:E$11,4,TRUE),",",VLOOKUP(C1581,'Tipo de Processo'!B$2:D$55,3,TRUE),",",VLOOKUP(D1581,'Termo Geral'!B$2:D$173,3,TRUE),",",VLOOKUP(E1581,'Termo Específico'!B$2:D$301,3,TRUE),",",MATCH(TRUE,Documento!B$2:B$998=F1581,0),",",IF(G1581="Complementar",0,1),",",IF(H1581="","NULL",CONCATENATE("'",H1581,"'")),",",I1581,",",IF(J1581="baixa","'BAIXA'",IF(J1581="média","'MEDIA'",IF(J1581="alta","'ALTA'","NULL"))),"),")</f>
        <v>(1580,3,33,172,207,330,1,NULL,0,'MEDIA'),</v>
      </c>
    </row>
    <row r="1582" spans="1:11" ht="30.75" customHeight="1">
      <c r="A1582" s="27">
        <v>1581</v>
      </c>
      <c r="B1582" s="37" t="s">
        <v>1004</v>
      </c>
      <c r="C1582" s="28" t="s">
        <v>11</v>
      </c>
      <c r="D1582" s="28" t="s">
        <v>76</v>
      </c>
      <c r="E1582" s="29" t="s">
        <v>1271</v>
      </c>
      <c r="F1582" s="28" t="s">
        <v>700</v>
      </c>
      <c r="G1582" s="28" t="s">
        <v>1671</v>
      </c>
      <c r="H1582" s="28"/>
      <c r="I1582" s="93">
        <v>0</v>
      </c>
      <c r="J1582" s="93" t="s">
        <v>1412</v>
      </c>
      <c r="K1582" s="17" t="str">
        <f t="array" ref="K1582">CONCATENATE("(",A1582,",",VLOOKUP(B1582,Núcleo!B$2:E$11,4,TRUE),",",VLOOKUP(C1582,'Tipo de Processo'!B$2:D$55,3,TRUE),",",VLOOKUP(D1582,'Termo Geral'!B$2:D$173,3,TRUE),",",VLOOKUP(E1582,'Termo Específico'!B$2:D$301,3,TRUE),",",MATCH(TRUE,Documento!B$2:B$998=F1582,0),",",IF(G1582="Complementar",0,1),",",IF(H1582="","NULL",CONCATENATE("'",H1582,"'")),",",I1582,",",IF(J1582="baixa","'BAIXA'",IF(J1582="média","'MEDIA'",IF(J1582="alta","'ALTA'","NULL"))),"),")</f>
        <v>(1581,3,33,172,207,46,1,NULL,0,'MEDIA'),</v>
      </c>
    </row>
    <row r="1583" spans="1:11" ht="30.75" customHeight="1">
      <c r="A1583" s="27">
        <v>1582</v>
      </c>
      <c r="B1583" s="37" t="s">
        <v>1004</v>
      </c>
      <c r="C1583" s="28" t="s">
        <v>11</v>
      </c>
      <c r="D1583" s="28" t="s">
        <v>76</v>
      </c>
      <c r="E1583" s="29" t="s">
        <v>1271</v>
      </c>
      <c r="F1583" s="28" t="s">
        <v>701</v>
      </c>
      <c r="G1583" s="28" t="s">
        <v>1671</v>
      </c>
      <c r="H1583" s="28"/>
      <c r="I1583" s="93">
        <v>0</v>
      </c>
      <c r="J1583" s="93" t="s">
        <v>1412</v>
      </c>
      <c r="K1583" s="17" t="str">
        <f t="array" ref="K1583">CONCATENATE("(",A1583,",",VLOOKUP(B1583,Núcleo!B$2:E$11,4,TRUE),",",VLOOKUP(C1583,'Tipo de Processo'!B$2:D$55,3,TRUE),",",VLOOKUP(D1583,'Termo Geral'!B$2:D$173,3,TRUE),",",VLOOKUP(E1583,'Termo Específico'!B$2:D$301,3,TRUE),",",MATCH(TRUE,Documento!B$2:B$998=F1583,0),",",IF(G1583="Complementar",0,1),",",IF(H1583="","NULL",CONCATENATE("'",H1583,"'")),",",I1583,",",IF(J1583="baixa","'BAIXA'",IF(J1583="média","'MEDIA'",IF(J1583="alta","'ALTA'","NULL"))),"),")</f>
        <v>(1582,3,33,172,207,231,1,NULL,0,'MEDIA'),</v>
      </c>
    </row>
    <row r="1584" spans="1:11" ht="30.75" customHeight="1">
      <c r="A1584" s="27">
        <v>1583</v>
      </c>
      <c r="B1584" s="37" t="s">
        <v>1004</v>
      </c>
      <c r="C1584" s="28" t="s">
        <v>11</v>
      </c>
      <c r="D1584" s="28" t="s">
        <v>76</v>
      </c>
      <c r="E1584" s="29" t="s">
        <v>1271</v>
      </c>
      <c r="F1584" s="28" t="s">
        <v>1553</v>
      </c>
      <c r="G1584" s="28" t="s">
        <v>1671</v>
      </c>
      <c r="H1584" s="28"/>
      <c r="I1584" s="93">
        <v>0</v>
      </c>
      <c r="J1584" s="93" t="s">
        <v>1412</v>
      </c>
      <c r="K1584" s="17" t="str">
        <f t="array" ref="K1584">CONCATENATE("(",A1584,",",VLOOKUP(B1584,Núcleo!B$2:E$11,4,TRUE),",",VLOOKUP(C1584,'Tipo de Processo'!B$2:D$55,3,TRUE),",",VLOOKUP(D1584,'Termo Geral'!B$2:D$173,3,TRUE),",",VLOOKUP(E1584,'Termo Específico'!B$2:D$301,3,TRUE),",",MATCH(TRUE,Documento!B$2:B$998=F1584,0),",",IF(G1584="Complementar",0,1),",",IF(H1584="","NULL",CONCATENATE("'",H1584,"'")),",",I1584,",",IF(J1584="baixa","'BAIXA'",IF(J1584="média","'MEDIA'",IF(J1584="alta","'ALTA'","NULL"))),"),")</f>
        <v>(1583,3,33,172,207,788,1,NULL,0,'MEDIA'),</v>
      </c>
    </row>
    <row r="1585" spans="1:11" ht="30.75" customHeight="1">
      <c r="A1585" s="27">
        <v>1584</v>
      </c>
      <c r="B1585" s="37" t="s">
        <v>1004</v>
      </c>
      <c r="C1585" s="28" t="s">
        <v>11</v>
      </c>
      <c r="D1585" s="28" t="s">
        <v>76</v>
      </c>
      <c r="E1585" s="29" t="s">
        <v>1271</v>
      </c>
      <c r="F1585" s="28" t="s">
        <v>702</v>
      </c>
      <c r="G1585" s="28" t="s">
        <v>1671</v>
      </c>
      <c r="H1585" s="28"/>
      <c r="I1585" s="93">
        <v>0</v>
      </c>
      <c r="J1585" s="93" t="s">
        <v>1412</v>
      </c>
      <c r="K1585" s="17" t="str">
        <f t="array" ref="K1585">CONCATENATE("(",A1585,",",VLOOKUP(B1585,Núcleo!B$2:E$11,4,TRUE),",",VLOOKUP(C1585,'Tipo de Processo'!B$2:D$55,3,TRUE),",",VLOOKUP(D1585,'Termo Geral'!B$2:D$173,3,TRUE),",",VLOOKUP(E1585,'Termo Específico'!B$2:D$301,3,TRUE),",",MATCH(TRUE,Documento!B$2:B$998=F1585,0),",",IF(G1585="Complementar",0,1),",",IF(H1585="","NULL",CONCATENATE("'",H1585,"'")),",",I1585,",",IF(J1585="baixa","'BAIXA'",IF(J1585="média","'MEDIA'",IF(J1585="alta","'ALTA'","NULL"))),"),")</f>
        <v>(1584,3,33,172,207,195,1,NULL,0,'MEDIA'),</v>
      </c>
    </row>
    <row r="1586" spans="1:11" ht="30.75" customHeight="1">
      <c r="A1586" s="27">
        <v>1585</v>
      </c>
      <c r="B1586" s="37" t="s">
        <v>1004</v>
      </c>
      <c r="C1586" s="28" t="s">
        <v>11</v>
      </c>
      <c r="D1586" s="28" t="s">
        <v>76</v>
      </c>
      <c r="E1586" s="29" t="s">
        <v>1271</v>
      </c>
      <c r="F1586" s="28" t="s">
        <v>1480</v>
      </c>
      <c r="G1586" s="28" t="s">
        <v>1671</v>
      </c>
      <c r="H1586" s="28"/>
      <c r="I1586" s="93">
        <v>0</v>
      </c>
      <c r="J1586" s="93" t="s">
        <v>1412</v>
      </c>
      <c r="K1586" s="17" t="str">
        <f t="array" ref="K1586">CONCATENATE("(",A1586,",",VLOOKUP(B1586,Núcleo!B$2:E$11,4,TRUE),",",VLOOKUP(C1586,'Tipo de Processo'!B$2:D$55,3,TRUE),",",VLOOKUP(D1586,'Termo Geral'!B$2:D$173,3,TRUE),",",VLOOKUP(E1586,'Termo Específico'!B$2:D$301,3,TRUE),",",MATCH(TRUE,Documento!B$2:B$998=F1586,0),",",IF(G1586="Complementar",0,1),",",IF(H1586="","NULL",CONCATENATE("'",H1586,"'")),",",I1586,",",IF(J1586="baixa","'BAIXA'",IF(J1586="média","'MEDIA'",IF(J1586="alta","'ALTA'","NULL"))),"),")</f>
        <v>(1585,3,33,172,207,367,1,NULL,0,'MEDIA'),</v>
      </c>
    </row>
    <row r="1587" spans="1:11" ht="30.75" customHeight="1">
      <c r="A1587" s="27">
        <v>1586</v>
      </c>
      <c r="B1587" s="37" t="s">
        <v>1004</v>
      </c>
      <c r="C1587" s="28" t="s">
        <v>11</v>
      </c>
      <c r="D1587" s="28" t="s">
        <v>77</v>
      </c>
      <c r="E1587" s="29" t="s">
        <v>1267</v>
      </c>
      <c r="F1587" s="28" t="s">
        <v>1523</v>
      </c>
      <c r="G1587" s="28" t="s">
        <v>1671</v>
      </c>
      <c r="H1587" s="28"/>
      <c r="I1587" s="93">
        <v>0</v>
      </c>
      <c r="J1587" s="93" t="s">
        <v>1412</v>
      </c>
      <c r="K1587" s="17" t="str">
        <f t="array" ref="K1587">CONCATENATE("(",A1587,",",VLOOKUP(B1587,Núcleo!B$2:E$11,4,TRUE),",",VLOOKUP(C1587,'Tipo de Processo'!B$2:D$55,3,TRUE),",",VLOOKUP(D1587,'Termo Geral'!B$2:D$173,3,TRUE),",",VLOOKUP(E1587,'Termo Específico'!B$2:D$301,3,TRUE),",",MATCH(TRUE,Documento!B$2:B$998=F1587,0),",",IF(G1587="Complementar",0,1),",",IF(H1587="","NULL",CONCATENATE("'",H1587,"'")),",",I1587,",",IF(J1587="baixa","'BAIXA'",IF(J1587="média","'MEDIA'",IF(J1587="alta","'ALTA'","NULL"))),"),")</f>
        <v>(1586,3,33,172,17,643,1,NULL,0,'MEDIA'),</v>
      </c>
    </row>
    <row r="1588" spans="1:11" ht="30.75" customHeight="1">
      <c r="A1588" s="27">
        <v>1587</v>
      </c>
      <c r="B1588" s="37" t="s">
        <v>1004</v>
      </c>
      <c r="C1588" s="28" t="s">
        <v>11</v>
      </c>
      <c r="D1588" s="28" t="s">
        <v>77</v>
      </c>
      <c r="E1588" s="29" t="s">
        <v>1267</v>
      </c>
      <c r="F1588" s="28" t="s">
        <v>1506</v>
      </c>
      <c r="G1588" s="28" t="s">
        <v>1671</v>
      </c>
      <c r="H1588" s="28"/>
      <c r="I1588" s="93">
        <v>0</v>
      </c>
      <c r="J1588" s="93" t="s">
        <v>1412</v>
      </c>
      <c r="K1588" s="17" t="str">
        <f t="array" ref="K1588">CONCATENATE("(",A1588,",",VLOOKUP(B1588,Núcleo!B$2:E$11,4,TRUE),",",VLOOKUP(C1588,'Tipo de Processo'!B$2:D$55,3,TRUE),",",VLOOKUP(D1588,'Termo Geral'!B$2:D$173,3,TRUE),",",VLOOKUP(E1588,'Termo Específico'!B$2:D$301,3,TRUE),",",MATCH(TRUE,Documento!B$2:B$998=F1588,0),",",IF(G1588="Complementar",0,1),",",IF(H1588="","NULL",CONCATENATE("'",H1588,"'")),",",I1588,",",IF(J1588="baixa","'BAIXA'",IF(J1588="média","'MEDIA'",IF(J1588="alta","'ALTA'","NULL"))),"),")</f>
        <v>(1587,3,33,172,17,544,1,NULL,0,'MEDIA'),</v>
      </c>
    </row>
    <row r="1589" spans="1:11" ht="30.75" customHeight="1">
      <c r="A1589" s="27">
        <v>1588</v>
      </c>
      <c r="B1589" s="37" t="s">
        <v>1004</v>
      </c>
      <c r="C1589" s="28" t="s">
        <v>11</v>
      </c>
      <c r="D1589" s="28" t="s">
        <v>77</v>
      </c>
      <c r="E1589" s="29" t="s">
        <v>1267</v>
      </c>
      <c r="F1589" s="28" t="s">
        <v>1443</v>
      </c>
      <c r="G1589" s="28" t="s">
        <v>1671</v>
      </c>
      <c r="H1589" s="28"/>
      <c r="I1589" s="93">
        <v>0</v>
      </c>
      <c r="J1589" s="93" t="s">
        <v>1412</v>
      </c>
      <c r="K1589" s="17" t="str">
        <f t="array" ref="K1589">CONCATENATE("(",A1589,",",VLOOKUP(B1589,Núcleo!B$2:E$11,4,TRUE),",",VLOOKUP(C1589,'Tipo de Processo'!B$2:D$55,3,TRUE),",",VLOOKUP(D1589,'Termo Geral'!B$2:D$173,3,TRUE),",",VLOOKUP(E1589,'Termo Específico'!B$2:D$301,3,TRUE),",",MATCH(TRUE,Documento!B$2:B$998=F1589,0),",",IF(G1589="Complementar",0,1),",",IF(H1589="","NULL",CONCATENATE("'",H1589,"'")),",",I1589,",",IF(J1589="baixa","'BAIXA'",IF(J1589="média","'MEDIA'",IF(J1589="alta","'ALTA'","NULL"))),"),")</f>
        <v>(1588,3,33,172,17,149,1,NULL,0,'MEDIA'),</v>
      </c>
    </row>
    <row r="1590" spans="1:11" ht="30.75" customHeight="1">
      <c r="A1590" s="27">
        <v>1589</v>
      </c>
      <c r="B1590" s="37" t="s">
        <v>1004</v>
      </c>
      <c r="C1590" s="28" t="s">
        <v>11</v>
      </c>
      <c r="D1590" s="28" t="s">
        <v>77</v>
      </c>
      <c r="E1590" s="29" t="s">
        <v>1267</v>
      </c>
      <c r="F1590" s="28" t="s">
        <v>1535</v>
      </c>
      <c r="G1590" s="28" t="s">
        <v>1671</v>
      </c>
      <c r="H1590" s="28"/>
      <c r="I1590" s="93">
        <v>0</v>
      </c>
      <c r="J1590" s="93" t="s">
        <v>1412</v>
      </c>
      <c r="K1590" s="17" t="str">
        <f t="array" ref="K1590">CONCATENATE("(",A1590,",",VLOOKUP(B1590,Núcleo!B$2:E$11,4,TRUE),",",VLOOKUP(C1590,'Tipo de Processo'!B$2:D$55,3,TRUE),",",VLOOKUP(D1590,'Termo Geral'!B$2:D$173,3,TRUE),",",VLOOKUP(E1590,'Termo Específico'!B$2:D$301,3,TRUE),",",MATCH(TRUE,Documento!B$2:B$998=F1590,0),",",IF(G1590="Complementar",0,1),",",IF(H1590="","NULL",CONCATENATE("'",H1590,"'")),",",I1590,",",IF(J1590="baixa","'BAIXA'",IF(J1590="média","'MEDIA'",IF(J1590="alta","'ALTA'","NULL"))),"),")</f>
        <v>(1589,3,33,172,17,685,1,NULL,0,'MEDIA'),</v>
      </c>
    </row>
    <row r="1591" spans="1:11" ht="30.75" customHeight="1">
      <c r="A1591" s="27">
        <v>1590</v>
      </c>
      <c r="B1591" s="37" t="s">
        <v>1004</v>
      </c>
      <c r="C1591" s="28" t="s">
        <v>11</v>
      </c>
      <c r="D1591" s="28" t="s">
        <v>77</v>
      </c>
      <c r="E1591" s="29" t="s">
        <v>1267</v>
      </c>
      <c r="F1591" s="28" t="s">
        <v>1444</v>
      </c>
      <c r="G1591" s="28" t="s">
        <v>1671</v>
      </c>
      <c r="H1591" s="28"/>
      <c r="I1591" s="93">
        <v>0</v>
      </c>
      <c r="J1591" s="93" t="s">
        <v>1412</v>
      </c>
      <c r="K1591" s="17" t="str">
        <f t="array" ref="K1591">CONCATENATE("(",A1591,",",VLOOKUP(B1591,Núcleo!B$2:E$11,4,TRUE),",",VLOOKUP(C1591,'Tipo de Processo'!B$2:D$55,3,TRUE),",",VLOOKUP(D1591,'Termo Geral'!B$2:D$173,3,TRUE),",",VLOOKUP(E1591,'Termo Específico'!B$2:D$301,3,TRUE),",",MATCH(TRUE,Documento!B$2:B$998=F1591,0),",",IF(G1591="Complementar",0,1),",",IF(H1591="","NULL",CONCATENATE("'",H1591,"'")),",",I1591,",",IF(J1591="baixa","'BAIXA'",IF(J1591="média","'MEDIA'",IF(J1591="alta","'ALTA'","NULL"))),"),")</f>
        <v>(1590,3,33,172,17,150,1,NULL,0,'MEDIA'),</v>
      </c>
    </row>
    <row r="1592" spans="1:11" ht="30.75" customHeight="1">
      <c r="A1592" s="27">
        <v>1591</v>
      </c>
      <c r="B1592" s="37" t="s">
        <v>1004</v>
      </c>
      <c r="C1592" s="28" t="s">
        <v>11</v>
      </c>
      <c r="D1592" s="28" t="s">
        <v>77</v>
      </c>
      <c r="E1592" s="29" t="s">
        <v>1267</v>
      </c>
      <c r="F1592" s="28" t="s">
        <v>1545</v>
      </c>
      <c r="G1592" s="28" t="s">
        <v>1671</v>
      </c>
      <c r="H1592" s="28"/>
      <c r="I1592" s="93">
        <v>0</v>
      </c>
      <c r="J1592" s="93" t="s">
        <v>1412</v>
      </c>
      <c r="K1592" s="17" t="str">
        <f t="array" ref="K1592">CONCATENATE("(",A1592,",",VLOOKUP(B1592,Núcleo!B$2:E$11,4,TRUE),",",VLOOKUP(C1592,'Tipo de Processo'!B$2:D$55,3,TRUE),",",VLOOKUP(D1592,'Termo Geral'!B$2:D$173,3,TRUE),",",VLOOKUP(E1592,'Termo Específico'!B$2:D$301,3,TRUE),",",MATCH(TRUE,Documento!B$2:B$998=F1592,0),",",IF(G1592="Complementar",0,1),",",IF(H1592="","NULL",CONCATENATE("'",H1592,"'")),",",I1592,",",IF(J1592="baixa","'BAIXA'",IF(J1592="média","'MEDIA'",IF(J1592="alta","'ALTA'","NULL"))),"),")</f>
        <v>(1591,3,33,172,17,722,1,NULL,0,'MEDIA'),</v>
      </c>
    </row>
    <row r="1593" spans="1:11" ht="30.75" customHeight="1">
      <c r="A1593" s="27">
        <v>1592</v>
      </c>
      <c r="B1593" s="37" t="s">
        <v>1004</v>
      </c>
      <c r="C1593" s="28" t="s">
        <v>11</v>
      </c>
      <c r="D1593" s="28" t="s">
        <v>77</v>
      </c>
      <c r="E1593" s="29" t="s">
        <v>1267</v>
      </c>
      <c r="F1593" s="28" t="s">
        <v>1544</v>
      </c>
      <c r="G1593" s="28" t="s">
        <v>1671</v>
      </c>
      <c r="H1593" s="28"/>
      <c r="I1593" s="93">
        <v>0</v>
      </c>
      <c r="J1593" s="93" t="s">
        <v>1412</v>
      </c>
      <c r="K1593" s="17" t="str">
        <f t="array" ref="K1593">CONCATENATE("(",A1593,",",VLOOKUP(B1593,Núcleo!B$2:E$11,4,TRUE),",",VLOOKUP(C1593,'Tipo de Processo'!B$2:D$55,3,TRUE),",",VLOOKUP(D1593,'Termo Geral'!B$2:D$173,3,TRUE),",",VLOOKUP(E1593,'Termo Específico'!B$2:D$301,3,TRUE),",",MATCH(TRUE,Documento!B$2:B$998=F1593,0),",",IF(G1593="Complementar",0,1),",",IF(H1593="","NULL",CONCATENATE("'",H1593,"'")),",",I1593,",",IF(J1593="baixa","'BAIXA'",IF(J1593="média","'MEDIA'",IF(J1593="alta","'ALTA'","NULL"))),"),")</f>
        <v>(1592,3,33,172,17,721,1,NULL,0,'MEDIA'),</v>
      </c>
    </row>
    <row r="1594" spans="1:11" ht="30.75" customHeight="1">
      <c r="A1594" s="27">
        <v>1593</v>
      </c>
      <c r="B1594" s="37" t="s">
        <v>1004</v>
      </c>
      <c r="C1594" s="28" t="s">
        <v>11</v>
      </c>
      <c r="D1594" s="28" t="s">
        <v>77</v>
      </c>
      <c r="E1594" s="29" t="s">
        <v>1267</v>
      </c>
      <c r="F1594" s="28" t="s">
        <v>703</v>
      </c>
      <c r="G1594" s="28" t="s">
        <v>1671</v>
      </c>
      <c r="H1594" s="28"/>
      <c r="I1594" s="93">
        <v>0</v>
      </c>
      <c r="J1594" s="93" t="s">
        <v>1412</v>
      </c>
      <c r="K1594" s="17" t="str">
        <f t="array" ref="K1594">CONCATENATE("(",A1594,",",VLOOKUP(B1594,Núcleo!B$2:E$11,4,TRUE),",",VLOOKUP(C1594,'Tipo de Processo'!B$2:D$55,3,TRUE),",",VLOOKUP(D1594,'Termo Geral'!B$2:D$173,3,TRUE),",",VLOOKUP(E1594,'Termo Específico'!B$2:D$301,3,TRUE),",",MATCH(TRUE,Documento!B$2:B$998=F1594,0),",",IF(G1594="Complementar",0,1),",",IF(H1594="","NULL",CONCATENATE("'",H1594,"'")),",",I1594,",",IF(J1594="baixa","'BAIXA'",IF(J1594="média","'MEDIA'",IF(J1594="alta","'ALTA'","NULL"))),"),")</f>
        <v>(1593,3,33,172,17,896,1,NULL,0,'MEDIA'),</v>
      </c>
    </row>
    <row r="1595" spans="1:11" ht="30.75" customHeight="1">
      <c r="A1595" s="27">
        <v>1594</v>
      </c>
      <c r="B1595" s="37" t="s">
        <v>1004</v>
      </c>
      <c r="C1595" s="28" t="s">
        <v>11</v>
      </c>
      <c r="D1595" s="28" t="s">
        <v>77</v>
      </c>
      <c r="E1595" s="29" t="s">
        <v>1267</v>
      </c>
      <c r="F1595" s="28" t="s">
        <v>704</v>
      </c>
      <c r="G1595" s="28" t="s">
        <v>1671</v>
      </c>
      <c r="H1595" s="28"/>
      <c r="I1595" s="93">
        <v>0</v>
      </c>
      <c r="J1595" s="93" t="s">
        <v>1412</v>
      </c>
      <c r="K1595" s="17" t="str">
        <f t="array" ref="K1595">CONCATENATE("(",A1595,",",VLOOKUP(B1595,Núcleo!B$2:E$11,4,TRUE),",",VLOOKUP(C1595,'Tipo de Processo'!B$2:D$55,3,TRUE),",",VLOOKUP(D1595,'Termo Geral'!B$2:D$173,3,TRUE),",",VLOOKUP(E1595,'Termo Específico'!B$2:D$301,3,TRUE),",",MATCH(TRUE,Documento!B$2:B$998=F1595,0),",",IF(G1595="Complementar",0,1),",",IF(H1595="","NULL",CONCATENATE("'",H1595,"'")),",",I1595,",",IF(J1595="baixa","'BAIXA'",IF(J1595="média","'MEDIA'",IF(J1595="alta","'ALTA'","NULL"))),"),")</f>
        <v>(1594,3,33,172,17,36,1,NULL,0,'MEDIA'),</v>
      </c>
    </row>
    <row r="1596" spans="1:11" ht="30.75" customHeight="1">
      <c r="A1596" s="27">
        <v>1595</v>
      </c>
      <c r="B1596" s="37" t="s">
        <v>1004</v>
      </c>
      <c r="C1596" s="28" t="s">
        <v>11</v>
      </c>
      <c r="D1596" s="28" t="s">
        <v>77</v>
      </c>
      <c r="E1596" s="29" t="s">
        <v>1272</v>
      </c>
      <c r="F1596" s="28" t="s">
        <v>705</v>
      </c>
      <c r="G1596" s="28" t="s">
        <v>1671</v>
      </c>
      <c r="H1596" s="28"/>
      <c r="I1596" s="93">
        <v>0</v>
      </c>
      <c r="J1596" s="93" t="s">
        <v>1412</v>
      </c>
      <c r="K1596" s="17" t="str">
        <f t="array" ref="K1596">CONCATENATE("(",A1596,",",VLOOKUP(B1596,Núcleo!B$2:E$11,4,TRUE),",",VLOOKUP(C1596,'Tipo de Processo'!B$2:D$55,3,TRUE),",",VLOOKUP(D1596,'Termo Geral'!B$2:D$173,3,TRUE),",",VLOOKUP(E1596,'Termo Específico'!B$2:D$301,3,TRUE),",",MATCH(TRUE,Documento!B$2:B$998=F1596,0),",",IF(G1596="Complementar",0,1),",",IF(H1596="","NULL",CONCATENATE("'",H1596,"'")),",",I1596,",",IF(J1596="baixa","'BAIXA'",IF(J1596="média","'MEDIA'",IF(J1596="alta","'ALTA'","NULL"))),"),")</f>
        <v>(1595,3,33,172,40,154,1,NULL,0,'MEDIA'),</v>
      </c>
    </row>
    <row r="1597" spans="1:11" ht="30.75" customHeight="1">
      <c r="A1597" s="27">
        <v>1596</v>
      </c>
      <c r="B1597" s="37" t="s">
        <v>1004</v>
      </c>
      <c r="C1597" s="28" t="s">
        <v>11</v>
      </c>
      <c r="D1597" s="28" t="s">
        <v>77</v>
      </c>
      <c r="E1597" s="29" t="s">
        <v>1272</v>
      </c>
      <c r="F1597" s="28" t="s">
        <v>706</v>
      </c>
      <c r="G1597" s="28" t="s">
        <v>1671</v>
      </c>
      <c r="H1597" s="28"/>
      <c r="I1597" s="93">
        <v>0</v>
      </c>
      <c r="J1597" s="93" t="s">
        <v>1412</v>
      </c>
      <c r="K1597" s="17" t="str">
        <f t="array" ref="K1597">CONCATENATE("(",A1597,",",VLOOKUP(B1597,Núcleo!B$2:E$11,4,TRUE),",",VLOOKUP(C1597,'Tipo de Processo'!B$2:D$55,3,TRUE),",",VLOOKUP(D1597,'Termo Geral'!B$2:D$173,3,TRUE),",",VLOOKUP(E1597,'Termo Específico'!B$2:D$301,3,TRUE),",",MATCH(TRUE,Documento!B$2:B$998=F1597,0),",",IF(G1597="Complementar",0,1),",",IF(H1597="","NULL",CONCATENATE("'",H1597,"'")),",",I1597,",",IF(J1597="baixa","'BAIXA'",IF(J1597="média","'MEDIA'",IF(J1597="alta","'ALTA'","NULL"))),"),")</f>
        <v>(1596,3,33,172,40,151,1,NULL,0,'MEDIA'),</v>
      </c>
    </row>
    <row r="1598" spans="1:11" ht="30.75" customHeight="1">
      <c r="A1598" s="27">
        <v>1597</v>
      </c>
      <c r="B1598" s="37" t="s">
        <v>1004</v>
      </c>
      <c r="C1598" s="28" t="s">
        <v>11</v>
      </c>
      <c r="D1598" s="28" t="s">
        <v>77</v>
      </c>
      <c r="E1598" s="29" t="s">
        <v>1272</v>
      </c>
      <c r="F1598" s="28" t="s">
        <v>638</v>
      </c>
      <c r="G1598" s="28" t="s">
        <v>1671</v>
      </c>
      <c r="H1598" s="28"/>
      <c r="I1598" s="93">
        <v>0</v>
      </c>
      <c r="J1598" s="93" t="s">
        <v>1412</v>
      </c>
      <c r="K1598" s="17" t="str">
        <f t="array" ref="K1598">CONCATENATE("(",A1598,",",VLOOKUP(B1598,Núcleo!B$2:E$11,4,TRUE),",",VLOOKUP(C1598,'Tipo de Processo'!B$2:D$55,3,TRUE),",",VLOOKUP(D1598,'Termo Geral'!B$2:D$173,3,TRUE),",",VLOOKUP(E1598,'Termo Específico'!B$2:D$301,3,TRUE),",",MATCH(TRUE,Documento!B$2:B$998=F1598,0),",",IF(G1598="Complementar",0,1),",",IF(H1598="","NULL",CONCATENATE("'",H1598,"'")),",",I1598,",",IF(J1598="baixa","'BAIXA'",IF(J1598="média","'MEDIA'",IF(J1598="alta","'ALTA'","NULL"))),"),")</f>
        <v>(1597,3,33,172,40,27,1,NULL,0,'MEDIA'),</v>
      </c>
    </row>
    <row r="1599" spans="1:11" ht="30.75" customHeight="1">
      <c r="A1599" s="27">
        <v>1598</v>
      </c>
      <c r="B1599" s="37" t="s">
        <v>1004</v>
      </c>
      <c r="C1599" s="28" t="s">
        <v>11</v>
      </c>
      <c r="D1599" s="28" t="s">
        <v>77</v>
      </c>
      <c r="E1599" s="29" t="s">
        <v>1272</v>
      </c>
      <c r="F1599" s="28" t="s">
        <v>639</v>
      </c>
      <c r="G1599" s="28" t="s">
        <v>1671</v>
      </c>
      <c r="H1599" s="28"/>
      <c r="I1599" s="93">
        <v>0</v>
      </c>
      <c r="J1599" s="93" t="s">
        <v>1412</v>
      </c>
      <c r="K1599" s="17" t="str">
        <f t="array" ref="K1599">CONCATENATE("(",A1599,",",VLOOKUP(B1599,Núcleo!B$2:E$11,4,TRUE),",",VLOOKUP(C1599,'Tipo de Processo'!B$2:D$55,3,TRUE),",",VLOOKUP(D1599,'Termo Geral'!B$2:D$173,3,TRUE),",",VLOOKUP(E1599,'Termo Específico'!B$2:D$301,3,TRUE),",",MATCH(TRUE,Documento!B$2:B$998=F1599,0),",",IF(G1599="Complementar",0,1),",",IF(H1599="","NULL",CONCATENATE("'",H1599,"'")),",",I1599,",",IF(J1599="baixa","'BAIXA'",IF(J1599="média","'MEDIA'",IF(J1599="alta","'ALTA'","NULL"))),"),")</f>
        <v>(1598,3,33,172,40,936,1,NULL,0,'MEDIA'),</v>
      </c>
    </row>
    <row r="1600" spans="1:11" ht="30.75" customHeight="1">
      <c r="A1600" s="27">
        <v>1599</v>
      </c>
      <c r="B1600" s="37" t="s">
        <v>1004</v>
      </c>
      <c r="C1600" s="28" t="s">
        <v>11</v>
      </c>
      <c r="D1600" s="28" t="s">
        <v>77</v>
      </c>
      <c r="E1600" s="29" t="s">
        <v>1272</v>
      </c>
      <c r="F1600" s="28" t="s">
        <v>640</v>
      </c>
      <c r="G1600" s="28" t="s">
        <v>1671</v>
      </c>
      <c r="H1600" s="28"/>
      <c r="I1600" s="93">
        <v>0</v>
      </c>
      <c r="J1600" s="93" t="s">
        <v>1412</v>
      </c>
      <c r="K1600" s="17" t="str">
        <f t="array" ref="K1600">CONCATENATE("(",A1600,",",VLOOKUP(B1600,Núcleo!B$2:E$11,4,TRUE),",",VLOOKUP(C1600,'Tipo de Processo'!B$2:D$55,3,TRUE),",",VLOOKUP(D1600,'Termo Geral'!B$2:D$173,3,TRUE),",",VLOOKUP(E1600,'Termo Específico'!B$2:D$301,3,TRUE),",",MATCH(TRUE,Documento!B$2:B$998=F1600,0),",",IF(G1600="Complementar",0,1),",",IF(H1600="","NULL",CONCATENATE("'",H1600,"'")),",",I1600,",",IF(J1600="baixa","'BAIXA'",IF(J1600="média","'MEDIA'",IF(J1600="alta","'ALTA'","NULL"))),"),")</f>
        <v>(1599,3,33,172,40,555,1,NULL,0,'MEDIA'),</v>
      </c>
    </row>
    <row r="1601" spans="1:11" ht="30.75" customHeight="1">
      <c r="A1601" s="27">
        <v>1600</v>
      </c>
      <c r="B1601" s="37" t="s">
        <v>1004</v>
      </c>
      <c r="C1601" s="28" t="s">
        <v>11</v>
      </c>
      <c r="D1601" s="28" t="s">
        <v>77</v>
      </c>
      <c r="E1601" s="29" t="s">
        <v>1272</v>
      </c>
      <c r="F1601" s="28" t="s">
        <v>641</v>
      </c>
      <c r="G1601" s="28" t="s">
        <v>1671</v>
      </c>
      <c r="H1601" s="28"/>
      <c r="I1601" s="93">
        <v>0</v>
      </c>
      <c r="J1601" s="93" t="s">
        <v>1412</v>
      </c>
      <c r="K1601" s="17" t="str">
        <f t="array" ref="K1601">CONCATENATE("(",A1601,",",VLOOKUP(B1601,Núcleo!B$2:E$11,4,TRUE),",",VLOOKUP(C1601,'Tipo de Processo'!B$2:D$55,3,TRUE),",",VLOOKUP(D1601,'Termo Geral'!B$2:D$173,3,TRUE),",",VLOOKUP(E1601,'Termo Específico'!B$2:D$301,3,TRUE),",",MATCH(TRUE,Documento!B$2:B$998=F1601,0),",",IF(G1601="Complementar",0,1),",",IF(H1601="","NULL",CONCATENATE("'",H1601,"'")),",",I1601,",",IF(J1601="baixa","'BAIXA'",IF(J1601="média","'MEDIA'",IF(J1601="alta","'ALTA'","NULL"))),"),")</f>
        <v>(1600,3,33,172,40,729,1,NULL,0,'MEDIA'),</v>
      </c>
    </row>
    <row r="1602" spans="1:11" ht="30.75" customHeight="1">
      <c r="A1602" s="27">
        <v>1601</v>
      </c>
      <c r="B1602" s="37" t="s">
        <v>1004</v>
      </c>
      <c r="C1602" s="28" t="s">
        <v>11</v>
      </c>
      <c r="D1602" s="28" t="s">
        <v>77</v>
      </c>
      <c r="E1602" s="29" t="s">
        <v>1272</v>
      </c>
      <c r="F1602" s="28" t="s">
        <v>642</v>
      </c>
      <c r="G1602" s="28" t="s">
        <v>1671</v>
      </c>
      <c r="H1602" s="28"/>
      <c r="I1602" s="93">
        <v>0</v>
      </c>
      <c r="J1602" s="93" t="s">
        <v>1412</v>
      </c>
      <c r="K1602" s="17" t="str">
        <f t="array" ref="K1602">CONCATENATE("(",A1602,",",VLOOKUP(B1602,Núcleo!B$2:E$11,4,TRUE),",",VLOOKUP(C1602,'Tipo de Processo'!B$2:D$55,3,TRUE),",",VLOOKUP(D1602,'Termo Geral'!B$2:D$173,3,TRUE),",",VLOOKUP(E1602,'Termo Específico'!B$2:D$301,3,TRUE),",",MATCH(TRUE,Documento!B$2:B$998=F1602,0),",",IF(G1602="Complementar",0,1),",",IF(H1602="","NULL",CONCATENATE("'",H1602,"'")),",",I1602,",",IF(J1602="baixa","'BAIXA'",IF(J1602="média","'MEDIA'",IF(J1602="alta","'ALTA'","NULL"))),"),")</f>
        <v>(1601,3,33,172,40,33,1,NULL,0,'MEDIA'),</v>
      </c>
    </row>
    <row r="1603" spans="1:11" ht="30.75" customHeight="1">
      <c r="A1603" s="27">
        <v>1602</v>
      </c>
      <c r="B1603" s="37" t="s">
        <v>1004</v>
      </c>
      <c r="C1603" s="28" t="s">
        <v>11</v>
      </c>
      <c r="D1603" s="28" t="s">
        <v>77</v>
      </c>
      <c r="E1603" s="29" t="s">
        <v>1272</v>
      </c>
      <c r="F1603" s="28" t="s">
        <v>643</v>
      </c>
      <c r="G1603" s="28" t="s">
        <v>1671</v>
      </c>
      <c r="H1603" s="28"/>
      <c r="I1603" s="93">
        <v>0</v>
      </c>
      <c r="J1603" s="93" t="s">
        <v>1412</v>
      </c>
      <c r="K1603" s="17" t="str">
        <f t="array" ref="K1603">CONCATENATE("(",A1603,",",VLOOKUP(B1603,Núcleo!B$2:E$11,4,TRUE),",",VLOOKUP(C1603,'Tipo de Processo'!B$2:D$55,3,TRUE),",",VLOOKUP(D1603,'Termo Geral'!B$2:D$173,3,TRUE),",",VLOOKUP(E1603,'Termo Específico'!B$2:D$301,3,TRUE),",",MATCH(TRUE,Documento!B$2:B$998=F1603,0),",",IF(G1603="Complementar",0,1),",",IF(H1603="","NULL",CONCATENATE("'",H1603,"'")),",",I1603,",",IF(J1603="baixa","'BAIXA'",IF(J1603="média","'MEDIA'",IF(J1603="alta","'ALTA'","NULL"))),"),")</f>
        <v>(1602,3,33,172,40,691,1,NULL,0,'MEDIA'),</v>
      </c>
    </row>
    <row r="1604" spans="1:11" ht="30.75" customHeight="1">
      <c r="A1604" s="27">
        <v>1603</v>
      </c>
      <c r="B1604" s="37" t="s">
        <v>1004</v>
      </c>
      <c r="C1604" s="28" t="s">
        <v>11</v>
      </c>
      <c r="D1604" s="28" t="s">
        <v>77</v>
      </c>
      <c r="E1604" s="29" t="s">
        <v>1272</v>
      </c>
      <c r="F1604" s="28" t="s">
        <v>644</v>
      </c>
      <c r="G1604" s="28" t="s">
        <v>1671</v>
      </c>
      <c r="H1604" s="28"/>
      <c r="I1604" s="93">
        <v>0</v>
      </c>
      <c r="J1604" s="93" t="s">
        <v>1412</v>
      </c>
      <c r="K1604" s="17" t="str">
        <f t="array" ref="K1604">CONCATENATE("(",A1604,",",VLOOKUP(B1604,Núcleo!B$2:E$11,4,TRUE),",",VLOOKUP(C1604,'Tipo de Processo'!B$2:D$55,3,TRUE),",",VLOOKUP(D1604,'Termo Geral'!B$2:D$173,3,TRUE),",",VLOOKUP(E1604,'Termo Específico'!B$2:D$301,3,TRUE),",",MATCH(TRUE,Documento!B$2:B$998=F1604,0),",",IF(G1604="Complementar",0,1),",",IF(H1604="","NULL",CONCATENATE("'",H1604,"'")),",",I1604,",",IF(J1604="baixa","'BAIXA'",IF(J1604="média","'MEDIA'",IF(J1604="alta","'ALTA'","NULL"))),"),")</f>
        <v>(1603,3,33,172,40,834,1,NULL,0,'MEDIA'),</v>
      </c>
    </row>
    <row r="1605" spans="1:11" ht="30.75" customHeight="1">
      <c r="A1605" s="27">
        <v>1604</v>
      </c>
      <c r="B1605" s="37" t="s">
        <v>1004</v>
      </c>
      <c r="C1605" s="28" t="s">
        <v>11</v>
      </c>
      <c r="D1605" s="28" t="s">
        <v>77</v>
      </c>
      <c r="E1605" s="29" t="s">
        <v>1268</v>
      </c>
      <c r="F1605" s="28" t="s">
        <v>637</v>
      </c>
      <c r="G1605" s="28" t="s">
        <v>1671</v>
      </c>
      <c r="H1605" s="28"/>
      <c r="I1605" s="93">
        <v>0</v>
      </c>
      <c r="J1605" s="93" t="s">
        <v>1412</v>
      </c>
      <c r="K1605" s="17" t="str">
        <f t="array" ref="K1605">CONCATENATE("(",A1605,",",VLOOKUP(B1605,Núcleo!B$2:E$11,4,TRUE),",",VLOOKUP(C1605,'Tipo de Processo'!B$2:D$55,3,TRUE),",",VLOOKUP(D1605,'Termo Geral'!B$2:D$173,3,TRUE),",",VLOOKUP(E1605,'Termo Específico'!B$2:D$301,3,TRUE),",",MATCH(TRUE,Documento!B$2:B$998=F1605,0),",",IF(G1605="Complementar",0,1),",",IF(H1605="","NULL",CONCATENATE("'",H1605,"'")),",",I1605,",",IF(J1605="baixa","'BAIXA'",IF(J1605="média","'MEDIA'",IF(J1605="alta","'ALTA'","NULL"))),"),")</f>
        <v>(1604,3,33,172,46,673,1,NULL,0,'MEDIA'),</v>
      </c>
    </row>
    <row r="1606" spans="1:11" ht="30.75" customHeight="1">
      <c r="A1606" s="27">
        <v>1605</v>
      </c>
      <c r="B1606" s="37" t="s">
        <v>1004</v>
      </c>
      <c r="C1606" s="28" t="s">
        <v>11</v>
      </c>
      <c r="D1606" s="28" t="s">
        <v>77</v>
      </c>
      <c r="E1606" s="29" t="s">
        <v>1268</v>
      </c>
      <c r="F1606" s="28" t="s">
        <v>645</v>
      </c>
      <c r="G1606" s="28" t="s">
        <v>1671</v>
      </c>
      <c r="H1606" s="28"/>
      <c r="I1606" s="93">
        <v>0</v>
      </c>
      <c r="J1606" s="93" t="s">
        <v>1412</v>
      </c>
      <c r="K1606" s="17" t="str">
        <f t="array" ref="K1606">CONCATENATE("(",A1606,",",VLOOKUP(B1606,Núcleo!B$2:E$11,4,TRUE),",",VLOOKUP(C1606,'Tipo de Processo'!B$2:D$55,3,TRUE),",",VLOOKUP(D1606,'Termo Geral'!B$2:D$173,3,TRUE),",",VLOOKUP(E1606,'Termo Específico'!B$2:D$301,3,TRUE),",",MATCH(TRUE,Documento!B$2:B$998=F1606,0),",",IF(G1606="Complementar",0,1),",",IF(H1606="","NULL",CONCATENATE("'",H1606,"'")),",",I1606,",",IF(J1606="baixa","'BAIXA'",IF(J1606="média","'MEDIA'",IF(J1606="alta","'ALTA'","NULL"))),"),")</f>
        <v>(1605,3,33,172,46,80,1,NULL,0,'MEDIA'),</v>
      </c>
    </row>
    <row r="1607" spans="1:11" ht="30.75" customHeight="1">
      <c r="A1607" s="27">
        <v>1606</v>
      </c>
      <c r="B1607" s="37" t="s">
        <v>1004</v>
      </c>
      <c r="C1607" s="28" t="s">
        <v>11</v>
      </c>
      <c r="D1607" s="28" t="s">
        <v>77</v>
      </c>
      <c r="E1607" s="29" t="s">
        <v>1268</v>
      </c>
      <c r="F1607" s="28" t="s">
        <v>1486</v>
      </c>
      <c r="G1607" s="28" t="s">
        <v>1671</v>
      </c>
      <c r="H1607" s="28"/>
      <c r="I1607" s="93">
        <v>0</v>
      </c>
      <c r="J1607" s="93" t="s">
        <v>1412</v>
      </c>
      <c r="K1607" s="17" t="str">
        <f t="array" ref="K1607">CONCATENATE("(",A1607,",",VLOOKUP(B1607,Núcleo!B$2:E$11,4,TRUE),",",VLOOKUP(C1607,'Tipo de Processo'!B$2:D$55,3,TRUE),",",VLOOKUP(D1607,'Termo Geral'!B$2:D$173,3,TRUE),",",VLOOKUP(E1607,'Termo Específico'!B$2:D$301,3,TRUE),",",MATCH(TRUE,Documento!B$2:B$998=F1607,0),",",IF(G1607="Complementar",0,1),",",IF(H1607="","NULL",CONCATENATE("'",H1607,"'")),",",I1607,",",IF(J1607="baixa","'BAIXA'",IF(J1607="média","'MEDIA'",IF(J1607="alta","'ALTA'","NULL"))),"),")</f>
        <v>(1606,3,33,172,46,410,1,NULL,0,'MEDIA'),</v>
      </c>
    </row>
    <row r="1608" spans="1:11" ht="30.75" customHeight="1">
      <c r="A1608" s="27">
        <v>1607</v>
      </c>
      <c r="B1608" s="37" t="s">
        <v>1004</v>
      </c>
      <c r="C1608" s="28" t="s">
        <v>11</v>
      </c>
      <c r="D1608" s="28" t="s">
        <v>77</v>
      </c>
      <c r="E1608" s="29" t="s">
        <v>1268</v>
      </c>
      <c r="F1608" s="28" t="s">
        <v>1590</v>
      </c>
      <c r="G1608" s="28" t="s">
        <v>1671</v>
      </c>
      <c r="H1608" s="28"/>
      <c r="I1608" s="93">
        <v>0</v>
      </c>
      <c r="J1608" s="93" t="s">
        <v>1412</v>
      </c>
      <c r="K1608" s="17" t="str">
        <f t="array" ref="K1608">CONCATENATE("(",A1608,",",VLOOKUP(B1608,Núcleo!B$2:E$11,4,TRUE),",",VLOOKUP(C1608,'Tipo de Processo'!B$2:D$55,3,TRUE),",",VLOOKUP(D1608,'Termo Geral'!B$2:D$173,3,TRUE),",",VLOOKUP(E1608,'Termo Específico'!B$2:D$301,3,TRUE),",",MATCH(TRUE,Documento!B$2:B$998=F1608,0),",",IF(G1608="Complementar",0,1),",",IF(H1608="","NULL",CONCATENATE("'",H1608,"'")),",",I1608,",",IF(J1608="baixa","'BAIXA'",IF(J1608="média","'MEDIA'",IF(J1608="alta","'ALTA'","NULL"))),"),")</f>
        <v>(1607,3,33,172,46,966,1,NULL,0,'MEDIA'),</v>
      </c>
    </row>
    <row r="1609" spans="1:11" ht="30.75" customHeight="1">
      <c r="A1609" s="27">
        <v>1608</v>
      </c>
      <c r="B1609" s="37" t="s">
        <v>1004</v>
      </c>
      <c r="C1609" s="28" t="s">
        <v>11</v>
      </c>
      <c r="D1609" s="28" t="s">
        <v>77</v>
      </c>
      <c r="E1609" s="29" t="s">
        <v>1268</v>
      </c>
      <c r="F1609" s="28" t="s">
        <v>1620</v>
      </c>
      <c r="G1609" s="28" t="s">
        <v>1671</v>
      </c>
      <c r="H1609" s="28"/>
      <c r="I1609" s="93">
        <v>0</v>
      </c>
      <c r="J1609" s="93" t="s">
        <v>1412</v>
      </c>
      <c r="K1609" s="17" t="str">
        <f t="array" ref="K1609">CONCATENATE("(",A1609,",",VLOOKUP(B1609,Núcleo!B$2:E$11,4,TRUE),",",VLOOKUP(C1609,'Tipo de Processo'!B$2:D$55,3,TRUE),",",VLOOKUP(D1609,'Termo Geral'!B$2:D$173,3,TRUE),",",VLOOKUP(E1609,'Termo Específico'!B$2:D$301,3,TRUE),",",MATCH(TRUE,Documento!B$2:B$998=F1609,0),",",IF(G1609="Complementar",0,1),",",IF(H1609="","NULL",CONCATENATE("'",H1609,"'")),",",I1609,",",IF(J1609="baixa","'BAIXA'",IF(J1609="média","'MEDIA'",IF(J1609="alta","'ALTA'","NULL"))),"),")</f>
        <v>(1608,3,33,172,46,297,1,NULL,0,'MEDIA'),</v>
      </c>
    </row>
    <row r="1610" spans="1:11" ht="30.75" customHeight="1">
      <c r="A1610" s="27">
        <v>1609</v>
      </c>
      <c r="B1610" s="37" t="s">
        <v>1004</v>
      </c>
      <c r="C1610" s="28" t="s">
        <v>11</v>
      </c>
      <c r="D1610" s="28" t="s">
        <v>77</v>
      </c>
      <c r="E1610" s="29" t="s">
        <v>1268</v>
      </c>
      <c r="F1610" s="28" t="s">
        <v>1431</v>
      </c>
      <c r="G1610" s="28" t="s">
        <v>1671</v>
      </c>
      <c r="H1610" s="28"/>
      <c r="I1610" s="93">
        <v>0</v>
      </c>
      <c r="J1610" s="93" t="s">
        <v>1412</v>
      </c>
      <c r="K1610" s="17" t="str">
        <f t="array" ref="K1610">CONCATENATE("(",A1610,",",VLOOKUP(B1610,Núcleo!B$2:E$11,4,TRUE),",",VLOOKUP(C1610,'Tipo de Processo'!B$2:D$55,3,TRUE),",",VLOOKUP(D1610,'Termo Geral'!B$2:D$173,3,TRUE),",",VLOOKUP(E1610,'Termo Específico'!B$2:D$301,3,TRUE),",",MATCH(TRUE,Documento!B$2:B$998=F1610,0),",",IF(G1610="Complementar",0,1),",",IF(H1610="","NULL",CONCATENATE("'",H1610,"'")),",",I1610,",",IF(J1610="baixa","'BAIXA'",IF(J1610="média","'MEDIA'",IF(J1610="alta","'ALTA'","NULL"))),"),")</f>
        <v>(1609,3,33,172,46,83,1,NULL,0,'MEDIA'),</v>
      </c>
    </row>
    <row r="1611" spans="1:11" ht="30.75" customHeight="1">
      <c r="A1611" s="27">
        <v>1610</v>
      </c>
      <c r="B1611" s="37" t="s">
        <v>1004</v>
      </c>
      <c r="C1611" s="28" t="s">
        <v>11</v>
      </c>
      <c r="D1611" s="28" t="s">
        <v>77</v>
      </c>
      <c r="E1611" s="29" t="s">
        <v>1268</v>
      </c>
      <c r="F1611" s="28" t="s">
        <v>1526</v>
      </c>
      <c r="G1611" s="28" t="s">
        <v>1671</v>
      </c>
      <c r="H1611" s="28"/>
      <c r="I1611" s="93">
        <v>0</v>
      </c>
      <c r="J1611" s="93" t="s">
        <v>1412</v>
      </c>
      <c r="K1611" s="17" t="str">
        <f t="array" ref="K1611">CONCATENATE("(",A1611,",",VLOOKUP(B1611,Núcleo!B$2:E$11,4,TRUE),",",VLOOKUP(C1611,'Tipo de Processo'!B$2:D$55,3,TRUE),",",VLOOKUP(D1611,'Termo Geral'!B$2:D$173,3,TRUE),",",VLOOKUP(E1611,'Termo Específico'!B$2:D$301,3,TRUE),",",MATCH(TRUE,Documento!B$2:B$998=F1611,0),",",IF(G1611="Complementar",0,1),",",IF(H1611="","NULL",CONCATENATE("'",H1611,"'")),",",I1611,",",IF(J1611="baixa","'BAIXA'",IF(J1611="média","'MEDIA'",IF(J1611="alta","'ALTA'","NULL"))),"),")</f>
        <v>(1610,3,33,172,46,657,1,NULL,0,'MEDIA'),</v>
      </c>
    </row>
    <row r="1612" spans="1:11" ht="30.75" customHeight="1">
      <c r="A1612" s="27">
        <v>1611</v>
      </c>
      <c r="B1612" s="37" t="s">
        <v>1004</v>
      </c>
      <c r="C1612" s="28" t="s">
        <v>11</v>
      </c>
      <c r="D1612" s="28" t="s">
        <v>77</v>
      </c>
      <c r="E1612" s="29" t="s">
        <v>1268</v>
      </c>
      <c r="F1612" s="28" t="s">
        <v>1472</v>
      </c>
      <c r="G1612" s="28" t="s">
        <v>1671</v>
      </c>
      <c r="H1612" s="28"/>
      <c r="I1612" s="93">
        <v>0</v>
      </c>
      <c r="J1612" s="93" t="s">
        <v>1412</v>
      </c>
      <c r="K1612" s="17" t="str">
        <f t="array" ref="K1612">CONCATENATE("(",A1612,",",VLOOKUP(B1612,Núcleo!B$2:E$11,4,TRUE),",",VLOOKUP(C1612,'Tipo de Processo'!B$2:D$55,3,TRUE),",",VLOOKUP(D1612,'Termo Geral'!B$2:D$173,3,TRUE),",",VLOOKUP(E1612,'Termo Específico'!B$2:D$301,3,TRUE),",",MATCH(TRUE,Documento!B$2:B$998=F1612,0),",",IF(G1612="Complementar",0,1),",",IF(H1612="","NULL",CONCATENATE("'",H1612,"'")),",",I1612,",",IF(J1612="baixa","'BAIXA'",IF(J1612="média","'MEDIA'",IF(J1612="alta","'ALTA'","NULL"))),"),")</f>
        <v>(1611,3,33,172,46,296,1,NULL,0,'MEDIA'),</v>
      </c>
    </row>
    <row r="1613" spans="1:11" ht="30.75" customHeight="1">
      <c r="A1613" s="27">
        <v>1612</v>
      </c>
      <c r="B1613" s="37" t="s">
        <v>1004</v>
      </c>
      <c r="C1613" s="28" t="s">
        <v>11</v>
      </c>
      <c r="D1613" s="28" t="s">
        <v>77</v>
      </c>
      <c r="E1613" s="29" t="s">
        <v>1268</v>
      </c>
      <c r="F1613" s="28" t="s">
        <v>1552</v>
      </c>
      <c r="G1613" s="28" t="s">
        <v>1671</v>
      </c>
      <c r="H1613" s="28"/>
      <c r="I1613" s="93">
        <v>0</v>
      </c>
      <c r="J1613" s="93" t="s">
        <v>1412</v>
      </c>
      <c r="K1613" s="17" t="str">
        <f t="array" ref="K1613">CONCATENATE("(",A1613,",",VLOOKUP(B1613,Núcleo!B$2:E$11,4,TRUE),",",VLOOKUP(C1613,'Tipo de Processo'!B$2:D$55,3,TRUE),",",VLOOKUP(D1613,'Termo Geral'!B$2:D$173,3,TRUE),",",VLOOKUP(E1613,'Termo Específico'!B$2:D$301,3,TRUE),",",MATCH(TRUE,Documento!B$2:B$998=F1613,0),",",IF(G1613="Complementar",0,1),",",IF(H1613="","NULL",CONCATENATE("'",H1613,"'")),",",I1613,",",IF(J1613="baixa","'BAIXA'",IF(J1613="média","'MEDIA'",IF(J1613="alta","'ALTA'","NULL"))),"),")</f>
        <v>(1612,3,33,172,46,759,1,NULL,0,'MEDIA'),</v>
      </c>
    </row>
    <row r="1614" spans="1:11" ht="30.75" customHeight="1">
      <c r="A1614" s="27">
        <v>1613</v>
      </c>
      <c r="B1614" s="37" t="s">
        <v>1004</v>
      </c>
      <c r="C1614" s="28" t="s">
        <v>11</v>
      </c>
      <c r="D1614" s="28" t="s">
        <v>77</v>
      </c>
      <c r="E1614" s="29" t="s">
        <v>1275</v>
      </c>
      <c r="F1614" s="28" t="s">
        <v>1529</v>
      </c>
      <c r="G1614" s="28" t="s">
        <v>1671</v>
      </c>
      <c r="H1614" s="28"/>
      <c r="I1614" s="93">
        <v>0</v>
      </c>
      <c r="J1614" s="93" t="s">
        <v>1412</v>
      </c>
      <c r="K1614" s="17" t="str">
        <f t="array" ref="K1614">CONCATENATE("(",A1614,",",VLOOKUP(B1614,Núcleo!B$2:E$11,4,TRUE),",",VLOOKUP(C1614,'Tipo de Processo'!B$2:D$55,3,TRUE),",",VLOOKUP(D1614,'Termo Geral'!B$2:D$173,3,TRUE),",",VLOOKUP(E1614,'Termo Específico'!B$2:D$301,3,TRUE),",",MATCH(TRUE,Documento!B$2:B$998=F1614,0),",",IF(G1614="Complementar",0,1),",",IF(H1614="","NULL",CONCATENATE("'",H1614,"'")),",",I1614,",",IF(J1614="baixa","'BAIXA'",IF(J1614="média","'MEDIA'",IF(J1614="alta","'ALTA'","NULL"))),"),")</f>
        <v>(1613,3,33,172,107,665,1,NULL,0,'MEDIA'),</v>
      </c>
    </row>
    <row r="1615" spans="1:11" ht="30.75" customHeight="1">
      <c r="A1615" s="27">
        <v>1614</v>
      </c>
      <c r="B1615" s="37" t="s">
        <v>1004</v>
      </c>
      <c r="C1615" s="28" t="s">
        <v>11</v>
      </c>
      <c r="D1615" s="28" t="s">
        <v>77</v>
      </c>
      <c r="E1615" s="29" t="s">
        <v>1275</v>
      </c>
      <c r="F1615" s="28" t="s">
        <v>1548</v>
      </c>
      <c r="G1615" s="28" t="s">
        <v>1671</v>
      </c>
      <c r="H1615" s="28"/>
      <c r="I1615" s="93">
        <v>0</v>
      </c>
      <c r="J1615" s="93" t="s">
        <v>1412</v>
      </c>
      <c r="K1615" s="17" t="str">
        <f t="array" ref="K1615">CONCATENATE("(",A1615,",",VLOOKUP(B1615,Núcleo!B$2:E$11,4,TRUE),",",VLOOKUP(C1615,'Tipo de Processo'!B$2:D$55,3,TRUE),",",VLOOKUP(D1615,'Termo Geral'!B$2:D$173,3,TRUE),",",VLOOKUP(E1615,'Termo Específico'!B$2:D$301,3,TRUE),",",MATCH(TRUE,Documento!B$2:B$998=F1615,0),",",IF(G1615="Complementar",0,1),",",IF(H1615="","NULL",CONCATENATE("'",H1615,"'")),",",I1615,",",IF(J1615="baixa","'BAIXA'",IF(J1615="média","'MEDIA'",IF(J1615="alta","'ALTA'","NULL"))),"),")</f>
        <v>(1614,3,33,172,107,733,1,NULL,0,'MEDIA'),</v>
      </c>
    </row>
    <row r="1616" spans="1:11" ht="30.75" customHeight="1">
      <c r="A1616" s="27">
        <v>1615</v>
      </c>
      <c r="B1616" s="37" t="s">
        <v>1004</v>
      </c>
      <c r="C1616" s="28" t="s">
        <v>11</v>
      </c>
      <c r="D1616" s="28" t="s">
        <v>77</v>
      </c>
      <c r="E1616" s="29" t="s">
        <v>1275</v>
      </c>
      <c r="F1616" s="28" t="s">
        <v>1486</v>
      </c>
      <c r="G1616" s="28" t="s">
        <v>1671</v>
      </c>
      <c r="H1616" s="28"/>
      <c r="I1616" s="93">
        <v>0</v>
      </c>
      <c r="J1616" s="93" t="s">
        <v>1412</v>
      </c>
      <c r="K1616" s="17" t="str">
        <f t="array" ref="K1616">CONCATENATE("(",A1616,",",VLOOKUP(B1616,Núcleo!B$2:E$11,4,TRUE),",",VLOOKUP(C1616,'Tipo de Processo'!B$2:D$55,3,TRUE),",",VLOOKUP(D1616,'Termo Geral'!B$2:D$173,3,TRUE),",",VLOOKUP(E1616,'Termo Específico'!B$2:D$301,3,TRUE),",",MATCH(TRUE,Documento!B$2:B$998=F1616,0),",",IF(G1616="Complementar",0,1),",",IF(H1616="","NULL",CONCATENATE("'",H1616,"'")),",",I1616,",",IF(J1616="baixa","'BAIXA'",IF(J1616="média","'MEDIA'",IF(J1616="alta","'ALTA'","NULL"))),"),")</f>
        <v>(1615,3,33,172,107,410,1,NULL,0,'MEDIA'),</v>
      </c>
    </row>
    <row r="1617" spans="1:11" ht="30.75" customHeight="1">
      <c r="A1617" s="27">
        <v>1616</v>
      </c>
      <c r="B1617" s="37" t="s">
        <v>1004</v>
      </c>
      <c r="C1617" s="28" t="s">
        <v>11</v>
      </c>
      <c r="D1617" s="28" t="s">
        <v>77</v>
      </c>
      <c r="E1617" s="29" t="s">
        <v>1275</v>
      </c>
      <c r="F1617" s="28" t="s">
        <v>1590</v>
      </c>
      <c r="G1617" s="28" t="s">
        <v>1671</v>
      </c>
      <c r="H1617" s="28"/>
      <c r="I1617" s="93">
        <v>0</v>
      </c>
      <c r="J1617" s="93" t="s">
        <v>1412</v>
      </c>
      <c r="K1617" s="17" t="str">
        <f t="array" ref="K1617">CONCATENATE("(",A1617,",",VLOOKUP(B1617,Núcleo!B$2:E$11,4,TRUE),",",VLOOKUP(C1617,'Tipo de Processo'!B$2:D$55,3,TRUE),",",VLOOKUP(D1617,'Termo Geral'!B$2:D$173,3,TRUE),",",VLOOKUP(E1617,'Termo Específico'!B$2:D$301,3,TRUE),",",MATCH(TRUE,Documento!B$2:B$998=F1617,0),",",IF(G1617="Complementar",0,1),",",IF(H1617="","NULL",CONCATENATE("'",H1617,"'")),",",I1617,",",IF(J1617="baixa","'BAIXA'",IF(J1617="média","'MEDIA'",IF(J1617="alta","'ALTA'","NULL"))),"),")</f>
        <v>(1616,3,33,172,107,966,1,NULL,0,'MEDIA'),</v>
      </c>
    </row>
    <row r="1618" spans="1:11" ht="30.75" customHeight="1">
      <c r="A1618" s="27">
        <v>1617</v>
      </c>
      <c r="B1618" s="37" t="s">
        <v>1004</v>
      </c>
      <c r="C1618" s="28" t="s">
        <v>11</v>
      </c>
      <c r="D1618" s="28" t="s">
        <v>77</v>
      </c>
      <c r="E1618" s="29" t="s">
        <v>1275</v>
      </c>
      <c r="F1618" s="28" t="s">
        <v>1620</v>
      </c>
      <c r="G1618" s="28" t="s">
        <v>1671</v>
      </c>
      <c r="H1618" s="28"/>
      <c r="I1618" s="93">
        <v>0</v>
      </c>
      <c r="J1618" s="93" t="s">
        <v>1412</v>
      </c>
      <c r="K1618" s="17" t="str">
        <f t="array" ref="K1618">CONCATENATE("(",A1618,",",VLOOKUP(B1618,Núcleo!B$2:E$11,4,TRUE),",",VLOOKUP(C1618,'Tipo de Processo'!B$2:D$55,3,TRUE),",",VLOOKUP(D1618,'Termo Geral'!B$2:D$173,3,TRUE),",",VLOOKUP(E1618,'Termo Específico'!B$2:D$301,3,TRUE),",",MATCH(TRUE,Documento!B$2:B$998=F1618,0),",",IF(G1618="Complementar",0,1),",",IF(H1618="","NULL",CONCATENATE("'",H1618,"'")),",",I1618,",",IF(J1618="baixa","'BAIXA'",IF(J1618="média","'MEDIA'",IF(J1618="alta","'ALTA'","NULL"))),"),")</f>
        <v>(1617,3,33,172,107,297,1,NULL,0,'MEDIA'),</v>
      </c>
    </row>
    <row r="1619" spans="1:11" ht="30.75" customHeight="1">
      <c r="A1619" s="27">
        <v>1618</v>
      </c>
      <c r="B1619" s="37" t="s">
        <v>1004</v>
      </c>
      <c r="C1619" s="28" t="s">
        <v>11</v>
      </c>
      <c r="D1619" s="28" t="s">
        <v>77</v>
      </c>
      <c r="E1619" s="29" t="s">
        <v>1275</v>
      </c>
      <c r="F1619" s="28" t="s">
        <v>1431</v>
      </c>
      <c r="G1619" s="28" t="s">
        <v>1671</v>
      </c>
      <c r="H1619" s="28"/>
      <c r="I1619" s="93">
        <v>0</v>
      </c>
      <c r="J1619" s="93" t="s">
        <v>1412</v>
      </c>
      <c r="K1619" s="17" t="str">
        <f t="array" ref="K1619">CONCATENATE("(",A1619,",",VLOOKUP(B1619,Núcleo!B$2:E$11,4,TRUE),",",VLOOKUP(C1619,'Tipo de Processo'!B$2:D$55,3,TRUE),",",VLOOKUP(D1619,'Termo Geral'!B$2:D$173,3,TRUE),",",VLOOKUP(E1619,'Termo Específico'!B$2:D$301,3,TRUE),",",MATCH(TRUE,Documento!B$2:B$998=F1619,0),",",IF(G1619="Complementar",0,1),",",IF(H1619="","NULL",CONCATENATE("'",H1619,"'")),",",I1619,",",IF(J1619="baixa","'BAIXA'",IF(J1619="média","'MEDIA'",IF(J1619="alta","'ALTA'","NULL"))),"),")</f>
        <v>(1618,3,33,172,107,83,1,NULL,0,'MEDIA'),</v>
      </c>
    </row>
    <row r="1620" spans="1:11" ht="30.75" customHeight="1">
      <c r="A1620" s="27">
        <v>1619</v>
      </c>
      <c r="B1620" s="37" t="s">
        <v>1004</v>
      </c>
      <c r="C1620" s="28" t="s">
        <v>11</v>
      </c>
      <c r="D1620" s="28" t="s">
        <v>77</v>
      </c>
      <c r="E1620" s="29" t="s">
        <v>1275</v>
      </c>
      <c r="F1620" s="28" t="s">
        <v>1526</v>
      </c>
      <c r="G1620" s="28" t="s">
        <v>1671</v>
      </c>
      <c r="H1620" s="28"/>
      <c r="I1620" s="93">
        <v>0</v>
      </c>
      <c r="J1620" s="93" t="s">
        <v>1412</v>
      </c>
      <c r="K1620" s="17" t="str">
        <f t="array" ref="K1620">CONCATENATE("(",A1620,",",VLOOKUP(B1620,Núcleo!B$2:E$11,4,TRUE),",",VLOOKUP(C1620,'Tipo de Processo'!B$2:D$55,3,TRUE),",",VLOOKUP(D1620,'Termo Geral'!B$2:D$173,3,TRUE),",",VLOOKUP(E1620,'Termo Específico'!B$2:D$301,3,TRUE),",",MATCH(TRUE,Documento!B$2:B$998=F1620,0),",",IF(G1620="Complementar",0,1),",",IF(H1620="","NULL",CONCATENATE("'",H1620,"'")),",",I1620,",",IF(J1620="baixa","'BAIXA'",IF(J1620="média","'MEDIA'",IF(J1620="alta","'ALTA'","NULL"))),"),")</f>
        <v>(1619,3,33,172,107,657,1,NULL,0,'MEDIA'),</v>
      </c>
    </row>
    <row r="1621" spans="1:11" ht="30.75" customHeight="1">
      <c r="A1621" s="27">
        <v>1620</v>
      </c>
      <c r="B1621" s="37" t="s">
        <v>1004</v>
      </c>
      <c r="C1621" s="28" t="s">
        <v>11</v>
      </c>
      <c r="D1621" s="28" t="s">
        <v>77</v>
      </c>
      <c r="E1621" s="29" t="s">
        <v>1275</v>
      </c>
      <c r="F1621" s="28" t="s">
        <v>1472</v>
      </c>
      <c r="G1621" s="28" t="s">
        <v>1671</v>
      </c>
      <c r="H1621" s="28"/>
      <c r="I1621" s="93">
        <v>0</v>
      </c>
      <c r="J1621" s="93" t="s">
        <v>1412</v>
      </c>
      <c r="K1621" s="17" t="str">
        <f t="array" ref="K1621">CONCATENATE("(",A1621,",",VLOOKUP(B1621,Núcleo!B$2:E$11,4,TRUE),",",VLOOKUP(C1621,'Tipo de Processo'!B$2:D$55,3,TRUE),",",VLOOKUP(D1621,'Termo Geral'!B$2:D$173,3,TRUE),",",VLOOKUP(E1621,'Termo Específico'!B$2:D$301,3,TRUE),",",MATCH(TRUE,Documento!B$2:B$998=F1621,0),",",IF(G1621="Complementar",0,1),",",IF(H1621="","NULL",CONCATENATE("'",H1621,"'")),",",I1621,",",IF(J1621="baixa","'BAIXA'",IF(J1621="média","'MEDIA'",IF(J1621="alta","'ALTA'","NULL"))),"),")</f>
        <v>(1620,3,33,172,107,296,1,NULL,0,'MEDIA'),</v>
      </c>
    </row>
    <row r="1622" spans="1:11" ht="30.75" customHeight="1">
      <c r="A1622" s="27">
        <v>1621</v>
      </c>
      <c r="B1622" s="37" t="s">
        <v>1004</v>
      </c>
      <c r="C1622" s="28" t="s">
        <v>11</v>
      </c>
      <c r="D1622" s="28" t="s">
        <v>77</v>
      </c>
      <c r="E1622" s="29" t="s">
        <v>1275</v>
      </c>
      <c r="F1622" s="28" t="s">
        <v>1552</v>
      </c>
      <c r="G1622" s="28" t="s">
        <v>1671</v>
      </c>
      <c r="H1622" s="28"/>
      <c r="I1622" s="93">
        <v>0</v>
      </c>
      <c r="J1622" s="93" t="s">
        <v>1412</v>
      </c>
      <c r="K1622" s="17" t="str">
        <f t="array" ref="K1622">CONCATENATE("(",A1622,",",VLOOKUP(B1622,Núcleo!B$2:E$11,4,TRUE),",",VLOOKUP(C1622,'Tipo de Processo'!B$2:D$55,3,TRUE),",",VLOOKUP(D1622,'Termo Geral'!B$2:D$173,3,TRUE),",",VLOOKUP(E1622,'Termo Específico'!B$2:D$301,3,TRUE),",",MATCH(TRUE,Documento!B$2:B$998=F1622,0),",",IF(G1622="Complementar",0,1),",",IF(H1622="","NULL",CONCATENATE("'",H1622,"'")),",",I1622,",",IF(J1622="baixa","'BAIXA'",IF(J1622="média","'MEDIA'",IF(J1622="alta","'ALTA'","NULL"))),"),")</f>
        <v>(1621,3,33,172,107,759,1,NULL,0,'MEDIA'),</v>
      </c>
    </row>
    <row r="1623" spans="1:11" ht="30.75" customHeight="1">
      <c r="A1623" s="27">
        <v>1622</v>
      </c>
      <c r="B1623" s="37" t="s">
        <v>1004</v>
      </c>
      <c r="C1623" s="28" t="s">
        <v>11</v>
      </c>
      <c r="D1623" s="28" t="s">
        <v>77</v>
      </c>
      <c r="E1623" s="29" t="s">
        <v>1269</v>
      </c>
      <c r="F1623" s="28" t="s">
        <v>1529</v>
      </c>
      <c r="G1623" s="28" t="s">
        <v>1671</v>
      </c>
      <c r="H1623" s="28"/>
      <c r="I1623" s="93">
        <v>0</v>
      </c>
      <c r="J1623" s="93" t="s">
        <v>1412</v>
      </c>
      <c r="K1623" s="17" t="str">
        <f t="array" ref="K1623">CONCATENATE("(",A1623,",",VLOOKUP(B1623,Núcleo!B$2:E$11,4,TRUE),",",VLOOKUP(C1623,'Tipo de Processo'!B$2:D$55,3,TRUE),",",VLOOKUP(D1623,'Termo Geral'!B$2:D$173,3,TRUE),",",VLOOKUP(E1623,'Termo Específico'!B$2:D$301,3,TRUE),",",MATCH(TRUE,Documento!B$2:B$998=F1623,0),",",IF(G1623="Complementar",0,1),",",IF(H1623="","NULL",CONCATENATE("'",H1623,"'")),",",I1623,",",IF(J1623="baixa","'BAIXA'",IF(J1623="média","'MEDIA'",IF(J1623="alta","'ALTA'","NULL"))),"),")</f>
        <v>(1622,3,33,172,123,665,1,NULL,0,'MEDIA'),</v>
      </c>
    </row>
    <row r="1624" spans="1:11" ht="30.75" customHeight="1">
      <c r="A1624" s="27">
        <v>1623</v>
      </c>
      <c r="B1624" s="37" t="s">
        <v>1004</v>
      </c>
      <c r="C1624" s="28" t="s">
        <v>11</v>
      </c>
      <c r="D1624" s="28" t="s">
        <v>77</v>
      </c>
      <c r="E1624" s="29" t="s">
        <v>1269</v>
      </c>
      <c r="F1624" s="28" t="s">
        <v>1548</v>
      </c>
      <c r="G1624" s="28" t="s">
        <v>1671</v>
      </c>
      <c r="H1624" s="28"/>
      <c r="I1624" s="93">
        <v>0</v>
      </c>
      <c r="J1624" s="93" t="s">
        <v>1412</v>
      </c>
      <c r="K1624" s="17" t="str">
        <f t="array" ref="K1624">CONCATENATE("(",A1624,",",VLOOKUP(B1624,Núcleo!B$2:E$11,4,TRUE),",",VLOOKUP(C1624,'Tipo de Processo'!B$2:D$55,3,TRUE),",",VLOOKUP(D1624,'Termo Geral'!B$2:D$173,3,TRUE),",",VLOOKUP(E1624,'Termo Específico'!B$2:D$301,3,TRUE),",",MATCH(TRUE,Documento!B$2:B$998=F1624,0),",",IF(G1624="Complementar",0,1),",",IF(H1624="","NULL",CONCATENATE("'",H1624,"'")),",",I1624,",",IF(J1624="baixa","'BAIXA'",IF(J1624="média","'MEDIA'",IF(J1624="alta","'ALTA'","NULL"))),"),")</f>
        <v>(1623,3,33,172,123,733,1,NULL,0,'MEDIA'),</v>
      </c>
    </row>
    <row r="1625" spans="1:11" ht="30.75" customHeight="1">
      <c r="A1625" s="27">
        <v>1624</v>
      </c>
      <c r="B1625" s="37" t="s">
        <v>1004</v>
      </c>
      <c r="C1625" s="28" t="s">
        <v>11</v>
      </c>
      <c r="D1625" s="28" t="s">
        <v>77</v>
      </c>
      <c r="E1625" s="29" t="s">
        <v>1269</v>
      </c>
      <c r="F1625" s="28" t="s">
        <v>348</v>
      </c>
      <c r="G1625" s="28" t="s">
        <v>1671</v>
      </c>
      <c r="H1625" s="28"/>
      <c r="I1625" s="93">
        <v>0</v>
      </c>
      <c r="J1625" s="93" t="s">
        <v>1412</v>
      </c>
      <c r="K1625" s="17" t="str">
        <f t="array" ref="K1625">CONCATENATE("(",A1625,",",VLOOKUP(B1625,Núcleo!B$2:E$11,4,TRUE),",",VLOOKUP(C1625,'Tipo de Processo'!B$2:D$55,3,TRUE),",",VLOOKUP(D1625,'Termo Geral'!B$2:D$173,3,TRUE),",",VLOOKUP(E1625,'Termo Específico'!B$2:D$301,3,TRUE),",",MATCH(TRUE,Documento!B$2:B$998=F1625,0),",",IF(G1625="Complementar",0,1),",",IF(H1625="","NULL",CONCATENATE("'",H1625,"'")),",",I1625,",",IF(J1625="baixa","'BAIXA'",IF(J1625="média","'MEDIA'",IF(J1625="alta","'ALTA'","NULL"))),"),")</f>
        <v>(1624,3,33,172,123,469,1,NULL,0,'MEDIA'),</v>
      </c>
    </row>
    <row r="1626" spans="1:11" ht="30.75" customHeight="1">
      <c r="A1626" s="27">
        <v>1625</v>
      </c>
      <c r="B1626" s="37" t="s">
        <v>1004</v>
      </c>
      <c r="C1626" s="28" t="s">
        <v>11</v>
      </c>
      <c r="D1626" s="28" t="s">
        <v>77</v>
      </c>
      <c r="E1626" s="29" t="s">
        <v>1269</v>
      </c>
      <c r="F1626" s="28" t="s">
        <v>707</v>
      </c>
      <c r="G1626" s="28" t="s">
        <v>1671</v>
      </c>
      <c r="H1626" s="28"/>
      <c r="I1626" s="93">
        <v>0</v>
      </c>
      <c r="J1626" s="93" t="s">
        <v>1412</v>
      </c>
      <c r="K1626" s="17" t="str">
        <f t="array" ref="K1626">CONCATENATE("(",A1626,",",VLOOKUP(B1626,Núcleo!B$2:E$11,4,TRUE),",",VLOOKUP(C1626,'Tipo de Processo'!B$2:D$55,3,TRUE),",",VLOOKUP(D1626,'Termo Geral'!B$2:D$173,3,TRUE),",",VLOOKUP(E1626,'Termo Específico'!B$2:D$301,3,TRUE),",",MATCH(TRUE,Documento!B$2:B$998=F1626,0),",",IF(G1626="Complementar",0,1),",",IF(H1626="","NULL",CONCATENATE("'",H1626,"'")),",",I1626,",",IF(J1626="baixa","'BAIXA'",IF(J1626="média","'MEDIA'",IF(J1626="alta","'ALTA'","NULL"))),"),")</f>
        <v>(1625,3,33,172,123,902,1,NULL,0,'MEDIA'),</v>
      </c>
    </row>
    <row r="1627" spans="1:11" ht="30.75" customHeight="1">
      <c r="A1627" s="27">
        <v>1626</v>
      </c>
      <c r="B1627" s="37" t="s">
        <v>1004</v>
      </c>
      <c r="C1627" s="28" t="s">
        <v>11</v>
      </c>
      <c r="D1627" s="28" t="s">
        <v>77</v>
      </c>
      <c r="E1627" s="29" t="s">
        <v>1269</v>
      </c>
      <c r="F1627" s="28" t="s">
        <v>1572</v>
      </c>
      <c r="G1627" s="28" t="s">
        <v>1671</v>
      </c>
      <c r="H1627" s="28"/>
      <c r="I1627" s="93">
        <v>0</v>
      </c>
      <c r="J1627" s="93" t="s">
        <v>1412</v>
      </c>
      <c r="K1627" s="17" t="str">
        <f t="array" ref="K1627">CONCATENATE("(",A1627,",",VLOOKUP(B1627,Núcleo!B$2:E$11,4,TRUE),",",VLOOKUP(C1627,'Tipo de Processo'!B$2:D$55,3,TRUE),",",VLOOKUP(D1627,'Termo Geral'!B$2:D$173,3,TRUE),",",VLOOKUP(E1627,'Termo Específico'!B$2:D$301,3,TRUE),",",MATCH(TRUE,Documento!B$2:B$998=F1627,0),",",IF(G1627="Complementar",0,1),",",IF(H1627="","NULL",CONCATENATE("'",H1627,"'")),",",I1627,",",IF(J1627="baixa","'BAIXA'",IF(J1627="média","'MEDIA'",IF(J1627="alta","'ALTA'","NULL"))),"),")</f>
        <v>(1626,3,33,172,123,871,1,NULL,0,'MEDIA'),</v>
      </c>
    </row>
    <row r="1628" spans="1:11" ht="30.75" customHeight="1">
      <c r="A1628" s="27">
        <v>1627</v>
      </c>
      <c r="B1628" s="37" t="s">
        <v>1004</v>
      </c>
      <c r="C1628" s="28" t="s">
        <v>11</v>
      </c>
      <c r="D1628" s="28" t="s">
        <v>77</v>
      </c>
      <c r="E1628" s="29" t="s">
        <v>1270</v>
      </c>
      <c r="F1628" s="28" t="s">
        <v>1503</v>
      </c>
      <c r="G1628" s="28" t="s">
        <v>1671</v>
      </c>
      <c r="H1628" s="28"/>
      <c r="I1628" s="93">
        <v>0</v>
      </c>
      <c r="J1628" s="93" t="s">
        <v>1412</v>
      </c>
      <c r="K1628" s="17" t="str">
        <f t="array" ref="K1628">CONCATENATE("(",A1628,",",VLOOKUP(B1628,Núcleo!B$2:E$11,4,TRUE),",",VLOOKUP(C1628,'Tipo de Processo'!B$2:D$55,3,TRUE),",",VLOOKUP(D1628,'Termo Geral'!B$2:D$173,3,TRUE),",",VLOOKUP(E1628,'Termo Específico'!B$2:D$301,3,TRUE),",",MATCH(TRUE,Documento!B$2:B$998=F1628,0),",",IF(G1628="Complementar",0,1),",",IF(H1628="","NULL",CONCATENATE("'",H1628,"'")),",",I1628,",",IF(J1628="baixa","'BAIXA'",IF(J1628="média","'MEDIA'",IF(J1628="alta","'ALTA'","NULL"))),"),")</f>
        <v>(1627,3,33,172,128,536,1,NULL,0,'MEDIA'),</v>
      </c>
    </row>
    <row r="1629" spans="1:11" ht="30.75" customHeight="1">
      <c r="A1629" s="27">
        <v>1628</v>
      </c>
      <c r="B1629" s="37" t="s">
        <v>1004</v>
      </c>
      <c r="C1629" s="28" t="s">
        <v>11</v>
      </c>
      <c r="D1629" s="28" t="s">
        <v>77</v>
      </c>
      <c r="E1629" s="29" t="s">
        <v>1270</v>
      </c>
      <c r="F1629" s="28" t="s">
        <v>1417</v>
      </c>
      <c r="G1629" s="28" t="s">
        <v>1671</v>
      </c>
      <c r="H1629" s="28"/>
      <c r="I1629" s="93">
        <v>0</v>
      </c>
      <c r="J1629" s="93" t="s">
        <v>1412</v>
      </c>
      <c r="K1629" s="17" t="str">
        <f t="array" ref="K1629">CONCATENATE("(",A1629,",",VLOOKUP(B1629,Núcleo!B$2:E$11,4,TRUE),",",VLOOKUP(C1629,'Tipo de Processo'!B$2:D$55,3,TRUE),",",VLOOKUP(D1629,'Termo Geral'!B$2:D$173,3,TRUE),",",VLOOKUP(E1629,'Termo Específico'!B$2:D$301,3,TRUE),",",MATCH(TRUE,Documento!B$2:B$998=F1629,0),",",IF(G1629="Complementar",0,1),",",IF(H1629="","NULL",CONCATENATE("'",H1629,"'")),",",I1629,",",IF(J1629="baixa","'BAIXA'",IF(J1629="média","'MEDIA'",IF(J1629="alta","'ALTA'","NULL"))),"),")</f>
        <v>(1628,3,33,172,128,14,1,NULL,0,'MEDIA'),</v>
      </c>
    </row>
    <row r="1630" spans="1:11" ht="30.75" customHeight="1">
      <c r="A1630" s="27">
        <v>1629</v>
      </c>
      <c r="B1630" s="37" t="s">
        <v>1004</v>
      </c>
      <c r="C1630" s="28" t="s">
        <v>11</v>
      </c>
      <c r="D1630" s="28" t="s">
        <v>77</v>
      </c>
      <c r="E1630" s="29" t="s">
        <v>1270</v>
      </c>
      <c r="F1630" s="28" t="s">
        <v>708</v>
      </c>
      <c r="G1630" s="28" t="s">
        <v>1671</v>
      </c>
      <c r="H1630" s="28"/>
      <c r="I1630" s="93">
        <v>0</v>
      </c>
      <c r="J1630" s="93" t="s">
        <v>1412</v>
      </c>
      <c r="K1630" s="17" t="str">
        <f t="array" ref="K1630">CONCATENATE("(",A1630,",",VLOOKUP(B1630,Núcleo!B$2:E$11,4,TRUE),",",VLOOKUP(C1630,'Tipo de Processo'!B$2:D$55,3,TRUE),",",VLOOKUP(D1630,'Termo Geral'!B$2:D$173,3,TRUE),",",VLOOKUP(E1630,'Termo Específico'!B$2:D$301,3,TRUE),",",MATCH(TRUE,Documento!B$2:B$998=F1630,0),",",IF(G1630="Complementar",0,1),",",IF(H1630="","NULL",CONCATENATE("'",H1630,"'")),",",I1630,",",IF(J1630="baixa","'BAIXA'",IF(J1630="média","'MEDIA'",IF(J1630="alta","'ALTA'","NULL"))),"),")</f>
        <v>(1629,3,33,172,128,728,1,NULL,0,'MEDIA'),</v>
      </c>
    </row>
    <row r="1631" spans="1:11" ht="30.75" customHeight="1">
      <c r="A1631" s="27">
        <v>1630</v>
      </c>
      <c r="B1631" s="37" t="s">
        <v>1004</v>
      </c>
      <c r="C1631" s="28" t="s">
        <v>11</v>
      </c>
      <c r="D1631" s="28" t="s">
        <v>77</v>
      </c>
      <c r="E1631" s="29" t="s">
        <v>1270</v>
      </c>
      <c r="F1631" s="28" t="s">
        <v>702</v>
      </c>
      <c r="G1631" s="28" t="s">
        <v>1671</v>
      </c>
      <c r="H1631" s="28"/>
      <c r="I1631" s="93">
        <v>0</v>
      </c>
      <c r="J1631" s="93" t="s">
        <v>1412</v>
      </c>
      <c r="K1631" s="17" t="str">
        <f t="array" ref="K1631">CONCATENATE("(",A1631,",",VLOOKUP(B1631,Núcleo!B$2:E$11,4,TRUE),",",VLOOKUP(C1631,'Tipo de Processo'!B$2:D$55,3,TRUE),",",VLOOKUP(D1631,'Termo Geral'!B$2:D$173,3,TRUE),",",VLOOKUP(E1631,'Termo Específico'!B$2:D$301,3,TRUE),",",MATCH(TRUE,Documento!B$2:B$998=F1631,0),",",IF(G1631="Complementar",0,1),",",IF(H1631="","NULL",CONCATENATE("'",H1631,"'")),",",I1631,",",IF(J1631="baixa","'BAIXA'",IF(J1631="média","'MEDIA'",IF(J1631="alta","'ALTA'","NULL"))),"),")</f>
        <v>(1630,3,33,172,128,195,1,NULL,0,'MEDIA'),</v>
      </c>
    </row>
    <row r="1632" spans="1:11" ht="30.75" customHeight="1">
      <c r="A1632" s="27">
        <v>1631</v>
      </c>
      <c r="B1632" s="37" t="s">
        <v>1004</v>
      </c>
      <c r="C1632" s="28" t="s">
        <v>11</v>
      </c>
      <c r="D1632" s="28" t="s">
        <v>77</v>
      </c>
      <c r="E1632" s="29" t="s">
        <v>1270</v>
      </c>
      <c r="F1632" s="28" t="s">
        <v>348</v>
      </c>
      <c r="G1632" s="28" t="s">
        <v>1671</v>
      </c>
      <c r="H1632" s="28"/>
      <c r="I1632" s="93">
        <v>0</v>
      </c>
      <c r="J1632" s="93" t="s">
        <v>1412</v>
      </c>
      <c r="K1632" s="17" t="str">
        <f t="array" ref="K1632">CONCATENATE("(",A1632,",",VLOOKUP(B1632,Núcleo!B$2:E$11,4,TRUE),",",VLOOKUP(C1632,'Tipo de Processo'!B$2:D$55,3,TRUE),",",VLOOKUP(D1632,'Termo Geral'!B$2:D$173,3,TRUE),",",VLOOKUP(E1632,'Termo Específico'!B$2:D$301,3,TRUE),",",MATCH(TRUE,Documento!B$2:B$998=F1632,0),",",IF(G1632="Complementar",0,1),",",IF(H1632="","NULL",CONCATENATE("'",H1632,"'")),",",I1632,",",IF(J1632="baixa","'BAIXA'",IF(J1632="média","'MEDIA'",IF(J1632="alta","'ALTA'","NULL"))),"),")</f>
        <v>(1631,3,33,172,128,469,1,NULL,0,'MEDIA'),</v>
      </c>
    </row>
    <row r="1633" spans="1:11" ht="30.75" customHeight="1">
      <c r="A1633" s="27">
        <v>1632</v>
      </c>
      <c r="B1633" s="37" t="s">
        <v>1004</v>
      </c>
      <c r="C1633" s="28" t="s">
        <v>11</v>
      </c>
      <c r="D1633" s="28" t="s">
        <v>77</v>
      </c>
      <c r="E1633" s="29" t="s">
        <v>1270</v>
      </c>
      <c r="F1633" s="28" t="s">
        <v>709</v>
      </c>
      <c r="G1633" s="28" t="s">
        <v>1671</v>
      </c>
      <c r="H1633" s="28"/>
      <c r="I1633" s="93">
        <v>0</v>
      </c>
      <c r="J1633" s="93" t="s">
        <v>1412</v>
      </c>
      <c r="K1633" s="17" t="str">
        <f t="array" ref="K1633">CONCATENATE("(",A1633,",",VLOOKUP(B1633,Núcleo!B$2:E$11,4,TRUE),",",VLOOKUP(C1633,'Tipo de Processo'!B$2:D$55,3,TRUE),",",VLOOKUP(D1633,'Termo Geral'!B$2:D$173,3,TRUE),",",VLOOKUP(E1633,'Termo Específico'!B$2:D$301,3,TRUE),",",MATCH(TRUE,Documento!B$2:B$998=F1633,0),",",IF(G1633="Complementar",0,1),",",IF(H1633="","NULL",CONCATENATE("'",H1633,"'")),",",I1633,",",IF(J1633="baixa","'BAIXA'",IF(J1633="média","'MEDIA'",IF(J1633="alta","'ALTA'","NULL"))),"),")</f>
        <v>(1632,3,33,172,128,760,1,NULL,0,'MEDIA'),</v>
      </c>
    </row>
    <row r="1634" spans="1:11" ht="30.75" customHeight="1">
      <c r="A1634" s="27">
        <v>1633</v>
      </c>
      <c r="B1634" s="37" t="s">
        <v>1004</v>
      </c>
      <c r="C1634" s="28" t="s">
        <v>11</v>
      </c>
      <c r="D1634" s="28" t="s">
        <v>77</v>
      </c>
      <c r="E1634" s="29" t="s">
        <v>1270</v>
      </c>
      <c r="F1634" s="28" t="s">
        <v>1488</v>
      </c>
      <c r="G1634" s="28" t="s">
        <v>1671</v>
      </c>
      <c r="H1634" s="28"/>
      <c r="I1634" s="93">
        <v>0</v>
      </c>
      <c r="J1634" s="93" t="s">
        <v>1412</v>
      </c>
      <c r="K1634" s="17" t="str">
        <f t="array" ref="K1634">CONCATENATE("(",A1634,",",VLOOKUP(B1634,Núcleo!B$2:E$11,4,TRUE),",",VLOOKUP(C1634,'Tipo de Processo'!B$2:D$55,3,TRUE),",",VLOOKUP(D1634,'Termo Geral'!B$2:D$173,3,TRUE),",",VLOOKUP(E1634,'Termo Específico'!B$2:D$301,3,TRUE),",",MATCH(TRUE,Documento!B$2:B$998=F1634,0),",",IF(G1634="Complementar",0,1),",",IF(H1634="","NULL",CONCATENATE("'",H1634,"'")),",",I1634,",",IF(J1634="baixa","'BAIXA'",IF(J1634="média","'MEDIA'",IF(J1634="alta","'ALTA'","NULL"))),"),")</f>
        <v>(1633,3,33,172,128,414,1,NULL,0,'MEDIA'),</v>
      </c>
    </row>
    <row r="1635" spans="1:11" ht="30.75" customHeight="1">
      <c r="A1635" s="27">
        <v>1634</v>
      </c>
      <c r="B1635" s="37" t="s">
        <v>1004</v>
      </c>
      <c r="C1635" s="28" t="s">
        <v>11</v>
      </c>
      <c r="D1635" s="28" t="s">
        <v>77</v>
      </c>
      <c r="E1635" s="29" t="s">
        <v>1271</v>
      </c>
      <c r="F1635" s="28" t="s">
        <v>710</v>
      </c>
      <c r="G1635" s="28" t="s">
        <v>1671</v>
      </c>
      <c r="H1635" s="28"/>
      <c r="I1635" s="93">
        <v>0</v>
      </c>
      <c r="J1635" s="93" t="s">
        <v>1412</v>
      </c>
      <c r="K1635" s="17" t="str">
        <f t="array" ref="K1635">CONCATENATE("(",A1635,",",VLOOKUP(B1635,Núcleo!B$2:E$11,4,TRUE),",",VLOOKUP(C1635,'Tipo de Processo'!B$2:D$55,3,TRUE),",",VLOOKUP(D1635,'Termo Geral'!B$2:D$173,3,TRUE),",",VLOOKUP(E1635,'Termo Específico'!B$2:D$301,3,TRUE),",",MATCH(TRUE,Documento!B$2:B$998=F1635,0),",",IF(G1635="Complementar",0,1),",",IF(H1635="","NULL",CONCATENATE("'",H1635,"'")),",",I1635,",",IF(J1635="baixa","'BAIXA'",IF(J1635="média","'MEDIA'",IF(J1635="alta","'ALTA'","NULL"))),"),")</f>
        <v>(1634,3,33,172,207,193,1,NULL,0,'MEDIA'),</v>
      </c>
    </row>
    <row r="1636" spans="1:11" ht="30.75" customHeight="1">
      <c r="A1636" s="27">
        <v>1635</v>
      </c>
      <c r="B1636" s="37" t="s">
        <v>1004</v>
      </c>
      <c r="C1636" s="28" t="s">
        <v>11</v>
      </c>
      <c r="D1636" s="28" t="s">
        <v>77</v>
      </c>
      <c r="E1636" s="29" t="s">
        <v>1271</v>
      </c>
      <c r="F1636" s="28" t="s">
        <v>1525</v>
      </c>
      <c r="G1636" s="28" t="s">
        <v>1671</v>
      </c>
      <c r="H1636" s="28"/>
      <c r="I1636" s="93">
        <v>0</v>
      </c>
      <c r="J1636" s="93" t="s">
        <v>1412</v>
      </c>
      <c r="K1636" s="17" t="str">
        <f t="array" ref="K1636">CONCATENATE("(",A1636,",",VLOOKUP(B1636,Núcleo!B$2:E$11,4,TRUE),",",VLOOKUP(C1636,'Tipo de Processo'!B$2:D$55,3,TRUE),",",VLOOKUP(D1636,'Termo Geral'!B$2:D$173,3,TRUE),",",VLOOKUP(E1636,'Termo Específico'!B$2:D$301,3,TRUE),",",MATCH(TRUE,Documento!B$2:B$998=F1636,0),",",IF(G1636="Complementar",0,1),",",IF(H1636="","NULL",CONCATENATE("'",H1636,"'")),",",I1636,",",IF(J1636="baixa","'BAIXA'",IF(J1636="média","'MEDIA'",IF(J1636="alta","'ALTA'","NULL"))),"),")</f>
        <v>(1635,3,33,172,207,653,1,NULL,0,'MEDIA'),</v>
      </c>
    </row>
    <row r="1637" spans="1:11" ht="30.75" customHeight="1">
      <c r="A1637" s="27">
        <v>1636</v>
      </c>
      <c r="B1637" s="37" t="s">
        <v>1004</v>
      </c>
      <c r="C1637" s="28" t="s">
        <v>11</v>
      </c>
      <c r="D1637" s="28" t="s">
        <v>77</v>
      </c>
      <c r="E1637" s="29" t="s">
        <v>1271</v>
      </c>
      <c r="F1637" s="28" t="s">
        <v>1445</v>
      </c>
      <c r="G1637" s="28" t="s">
        <v>1671</v>
      </c>
      <c r="H1637" s="28"/>
      <c r="I1637" s="93">
        <v>0</v>
      </c>
      <c r="J1637" s="93" t="s">
        <v>1412</v>
      </c>
      <c r="K1637" s="17" t="str">
        <f t="array" ref="K1637">CONCATENATE("(",A1637,",",VLOOKUP(B1637,Núcleo!B$2:E$11,4,TRUE),",",VLOOKUP(C1637,'Tipo de Processo'!B$2:D$55,3,TRUE),",",VLOOKUP(D1637,'Termo Geral'!B$2:D$173,3,TRUE),",",VLOOKUP(E1637,'Termo Específico'!B$2:D$301,3,TRUE),",",MATCH(TRUE,Documento!B$2:B$998=F1637,0),",",IF(G1637="Complementar",0,1),",",IF(H1637="","NULL",CONCATENATE("'",H1637,"'")),",",I1637,",",IF(J1637="baixa","'BAIXA'",IF(J1637="média","'MEDIA'",IF(J1637="alta","'ALTA'","NULL"))),"),")</f>
        <v>(1636,3,33,172,207,152,1,NULL,0,'MEDIA'),</v>
      </c>
    </row>
    <row r="1638" spans="1:11" ht="30.75" customHeight="1">
      <c r="A1638" s="27">
        <v>1637</v>
      </c>
      <c r="B1638" s="37" t="s">
        <v>1004</v>
      </c>
      <c r="C1638" s="28" t="s">
        <v>11</v>
      </c>
      <c r="D1638" s="28" t="s">
        <v>77</v>
      </c>
      <c r="E1638" s="29" t="s">
        <v>1271</v>
      </c>
      <c r="F1638" s="28" t="s">
        <v>711</v>
      </c>
      <c r="G1638" s="28" t="s">
        <v>1671</v>
      </c>
      <c r="H1638" s="28"/>
      <c r="I1638" s="93">
        <v>0</v>
      </c>
      <c r="J1638" s="93" t="s">
        <v>1412</v>
      </c>
      <c r="K1638" s="17" t="str">
        <f t="array" ref="K1638">CONCATENATE("(",A1638,",",VLOOKUP(B1638,Núcleo!B$2:E$11,4,TRUE),",",VLOOKUP(C1638,'Tipo de Processo'!B$2:D$55,3,TRUE),",",VLOOKUP(D1638,'Termo Geral'!B$2:D$173,3,TRUE),",",VLOOKUP(E1638,'Termo Específico'!B$2:D$301,3,TRUE),",",MATCH(TRUE,Documento!B$2:B$998=F1638,0),",",IF(G1638="Complementar",0,1),",",IF(H1638="","NULL",CONCATENATE("'",H1638,"'")),",",I1638,",",IF(J1638="baixa","'BAIXA'",IF(J1638="média","'MEDIA'",IF(J1638="alta","'ALTA'","NULL"))),"),")</f>
        <v>(1637,3,33,172,207,684,1,NULL,0,'MEDIA'),</v>
      </c>
    </row>
    <row r="1639" spans="1:11" ht="30.75" customHeight="1">
      <c r="A1639" s="27">
        <v>1638</v>
      </c>
      <c r="B1639" s="37" t="s">
        <v>1004</v>
      </c>
      <c r="C1639" s="28" t="s">
        <v>11</v>
      </c>
      <c r="D1639" s="28" t="s">
        <v>77</v>
      </c>
      <c r="E1639" s="29" t="s">
        <v>1271</v>
      </c>
      <c r="F1639" s="28" t="s">
        <v>1444</v>
      </c>
      <c r="G1639" s="28" t="s">
        <v>1671</v>
      </c>
      <c r="H1639" s="28"/>
      <c r="I1639" s="93">
        <v>0</v>
      </c>
      <c r="J1639" s="93" t="s">
        <v>1412</v>
      </c>
      <c r="K1639" s="17" t="str">
        <f t="array" ref="K1639">CONCATENATE("(",A1639,",",VLOOKUP(B1639,Núcleo!B$2:E$11,4,TRUE),",",VLOOKUP(C1639,'Tipo de Processo'!B$2:D$55,3,TRUE),",",VLOOKUP(D1639,'Termo Geral'!B$2:D$173,3,TRUE),",",VLOOKUP(E1639,'Termo Específico'!B$2:D$301,3,TRUE),",",MATCH(TRUE,Documento!B$2:B$998=F1639,0),",",IF(G1639="Complementar",0,1),",",IF(H1639="","NULL",CONCATENATE("'",H1639,"'")),",",I1639,",",IF(J1639="baixa","'BAIXA'",IF(J1639="média","'MEDIA'",IF(J1639="alta","'ALTA'","NULL"))),"),")</f>
        <v>(1638,3,33,172,207,150,1,NULL,0,'MEDIA'),</v>
      </c>
    </row>
    <row r="1640" spans="1:11" ht="30.75" customHeight="1">
      <c r="A1640" s="27">
        <v>1639</v>
      </c>
      <c r="B1640" s="37" t="s">
        <v>1004</v>
      </c>
      <c r="C1640" s="28" t="s">
        <v>11</v>
      </c>
      <c r="D1640" s="28" t="s">
        <v>77</v>
      </c>
      <c r="E1640" s="29" t="s">
        <v>1271</v>
      </c>
      <c r="F1640" s="28" t="s">
        <v>712</v>
      </c>
      <c r="G1640" s="28" t="s">
        <v>1671</v>
      </c>
      <c r="H1640" s="28"/>
      <c r="I1640" s="93">
        <v>0</v>
      </c>
      <c r="J1640" s="93" t="s">
        <v>1412</v>
      </c>
      <c r="K1640" s="17" t="str">
        <f t="array" ref="K1640">CONCATENATE("(",A1640,",",VLOOKUP(B1640,Núcleo!B$2:E$11,4,TRUE),",",VLOOKUP(C1640,'Tipo de Processo'!B$2:D$55,3,TRUE),",",VLOOKUP(D1640,'Termo Geral'!B$2:D$173,3,TRUE),",",VLOOKUP(E1640,'Termo Específico'!B$2:D$301,3,TRUE),",",MATCH(TRUE,Documento!B$2:B$998=F1640,0),",",IF(G1640="Complementar",0,1),",",IF(H1640="","NULL",CONCATENATE("'",H1640,"'")),",",I1640,",",IF(J1640="baixa","'BAIXA'",IF(J1640="média","'MEDIA'",IF(J1640="alta","'ALTA'","NULL"))),"),")</f>
        <v>(1639,3,33,172,207,61,1,NULL,0,'MEDIA'),</v>
      </c>
    </row>
    <row r="1641" spans="1:11" ht="30.75" customHeight="1">
      <c r="A1641" s="27">
        <v>1640</v>
      </c>
      <c r="B1641" s="37" t="s">
        <v>1004</v>
      </c>
      <c r="C1641" s="28" t="s">
        <v>11</v>
      </c>
      <c r="D1641" s="28" t="s">
        <v>77</v>
      </c>
      <c r="E1641" s="29" t="s">
        <v>1273</v>
      </c>
      <c r="F1641" s="28" t="s">
        <v>1574</v>
      </c>
      <c r="G1641" s="28" t="s">
        <v>1671</v>
      </c>
      <c r="H1641" s="28"/>
      <c r="I1641" s="93">
        <v>0</v>
      </c>
      <c r="J1641" s="93" t="s">
        <v>1412</v>
      </c>
      <c r="K1641" s="17" t="str">
        <f t="array" ref="K1641">CONCATENATE("(",A1641,",",VLOOKUP(B1641,Núcleo!B$2:E$11,4,TRUE),",",VLOOKUP(C1641,'Tipo de Processo'!B$2:D$55,3,TRUE),",",VLOOKUP(D1641,'Termo Geral'!B$2:D$173,3,TRUE),",",VLOOKUP(E1641,'Termo Específico'!B$2:D$301,3,TRUE),",",MATCH(TRUE,Documento!B$2:B$998=F1641,0),",",IF(G1641="Complementar",0,1),",",IF(H1641="","NULL",CONCATENATE("'",H1641,"'")),",",I1641,",",IF(J1641="baixa","'BAIXA'",IF(J1641="média","'MEDIA'",IF(J1641="alta","'ALTA'","NULL"))),"),")</f>
        <v>(1640,3,33,172,233,895,1,NULL,0,'MEDIA'),</v>
      </c>
    </row>
    <row r="1642" spans="1:11" ht="30.75" customHeight="1">
      <c r="A1642" s="27">
        <v>1641</v>
      </c>
      <c r="B1642" s="37" t="s">
        <v>1004</v>
      </c>
      <c r="C1642" s="28" t="s">
        <v>11</v>
      </c>
      <c r="D1642" s="28" t="s">
        <v>77</v>
      </c>
      <c r="E1642" s="29" t="s">
        <v>1273</v>
      </c>
      <c r="F1642" s="28" t="s">
        <v>1446</v>
      </c>
      <c r="G1642" s="28" t="s">
        <v>1671</v>
      </c>
      <c r="H1642" s="28"/>
      <c r="I1642" s="93">
        <v>0</v>
      </c>
      <c r="J1642" s="93" t="s">
        <v>1412</v>
      </c>
      <c r="K1642" s="17" t="str">
        <f t="array" ref="K1642">CONCATENATE("(",A1642,",",VLOOKUP(B1642,Núcleo!B$2:E$11,4,TRUE),",",VLOOKUP(C1642,'Tipo de Processo'!B$2:D$55,3,TRUE),",",VLOOKUP(D1642,'Termo Geral'!B$2:D$173,3,TRUE),",",VLOOKUP(E1642,'Termo Específico'!B$2:D$301,3,TRUE),",",MATCH(TRUE,Documento!B$2:B$998=F1642,0),",",IF(G1642="Complementar",0,1),",",IF(H1642="","NULL",CONCATENATE("'",H1642,"'")),",",I1642,",",IF(J1642="baixa","'BAIXA'",IF(J1642="média","'MEDIA'",IF(J1642="alta","'ALTA'","NULL"))),"),")</f>
        <v>(1641,3,33,172,233,155,1,NULL,0,'MEDIA'),</v>
      </c>
    </row>
    <row r="1643" spans="1:11" ht="30.75" customHeight="1">
      <c r="A1643" s="27">
        <v>1642</v>
      </c>
      <c r="B1643" s="37" t="s">
        <v>1004</v>
      </c>
      <c r="C1643" s="28" t="s">
        <v>11</v>
      </c>
      <c r="D1643" s="28" t="s">
        <v>77</v>
      </c>
      <c r="E1643" s="29" t="s">
        <v>1273</v>
      </c>
      <c r="F1643" s="28" t="s">
        <v>1468</v>
      </c>
      <c r="G1643" s="28" t="s">
        <v>1671</v>
      </c>
      <c r="H1643" s="28"/>
      <c r="I1643" s="93">
        <v>0</v>
      </c>
      <c r="J1643" s="93" t="s">
        <v>1412</v>
      </c>
      <c r="K1643" s="17" t="str">
        <f t="array" ref="K1643">CONCATENATE("(",A1643,",",VLOOKUP(B1643,Núcleo!B$2:E$11,4,TRUE),",",VLOOKUP(C1643,'Tipo de Processo'!B$2:D$55,3,TRUE),",",VLOOKUP(D1643,'Termo Geral'!B$2:D$173,3,TRUE),",",VLOOKUP(E1643,'Termo Específico'!B$2:D$301,3,TRUE),",",MATCH(TRUE,Documento!B$2:B$998=F1643,0),",",IF(G1643="Complementar",0,1),",",IF(H1643="","NULL",CONCATENATE("'",H1643,"'")),",",I1643,",",IF(J1643="baixa","'BAIXA'",IF(J1643="média","'MEDIA'",IF(J1643="alta","'ALTA'","NULL"))),"),")</f>
        <v>(1642,3,33,172,233,276,1,NULL,0,'MEDIA'),</v>
      </c>
    </row>
    <row r="1644" spans="1:11" ht="30.75" customHeight="1">
      <c r="A1644" s="27">
        <v>1643</v>
      </c>
      <c r="B1644" s="37" t="s">
        <v>1004</v>
      </c>
      <c r="C1644" s="28" t="s">
        <v>11</v>
      </c>
      <c r="D1644" s="28" t="s">
        <v>77</v>
      </c>
      <c r="E1644" s="29" t="s">
        <v>1273</v>
      </c>
      <c r="F1644" s="28" t="s">
        <v>1487</v>
      </c>
      <c r="G1644" s="28" t="s">
        <v>1671</v>
      </c>
      <c r="H1644" s="28"/>
      <c r="I1644" s="93">
        <v>0</v>
      </c>
      <c r="J1644" s="93" t="s">
        <v>1412</v>
      </c>
      <c r="K1644" s="17" t="str">
        <f t="array" ref="K1644">CONCATENATE("(",A1644,",",VLOOKUP(B1644,Núcleo!B$2:E$11,4,TRUE),",",VLOOKUP(C1644,'Tipo de Processo'!B$2:D$55,3,TRUE),",",VLOOKUP(D1644,'Termo Geral'!B$2:D$173,3,TRUE),",",VLOOKUP(E1644,'Termo Específico'!B$2:D$301,3,TRUE),",",MATCH(TRUE,Documento!B$2:B$998=F1644,0),",",IF(G1644="Complementar",0,1),",",IF(H1644="","NULL",CONCATENATE("'",H1644,"'")),",",I1644,",",IF(J1644="baixa","'BAIXA'",IF(J1644="média","'MEDIA'",IF(J1644="alta","'ALTA'","NULL"))),"),")</f>
        <v>(1643,3,33,172,233,413,1,NULL,0,'MEDIA'),</v>
      </c>
    </row>
    <row r="1645" spans="1:11" ht="30.75" customHeight="1">
      <c r="A1645" s="27">
        <v>1644</v>
      </c>
      <c r="B1645" s="37" t="s">
        <v>1004</v>
      </c>
      <c r="C1645" s="28" t="s">
        <v>11</v>
      </c>
      <c r="D1645" s="28" t="s">
        <v>77</v>
      </c>
      <c r="E1645" s="29" t="s">
        <v>1273</v>
      </c>
      <c r="F1645" s="28" t="s">
        <v>713</v>
      </c>
      <c r="G1645" s="28" t="s">
        <v>1671</v>
      </c>
      <c r="H1645" s="28"/>
      <c r="I1645" s="93">
        <v>0</v>
      </c>
      <c r="J1645" s="93" t="s">
        <v>1412</v>
      </c>
      <c r="K1645" s="17" t="str">
        <f t="array" ref="K1645">CONCATENATE("(",A1645,",",VLOOKUP(B1645,Núcleo!B$2:E$11,4,TRUE),",",VLOOKUP(C1645,'Tipo de Processo'!B$2:D$55,3,TRUE),",",VLOOKUP(D1645,'Termo Geral'!B$2:D$173,3,TRUE),",",VLOOKUP(E1645,'Termo Específico'!B$2:D$301,3,TRUE),",",MATCH(TRUE,Documento!B$2:B$998=F1645,0),",",IF(G1645="Complementar",0,1),",",IF(H1645="","NULL",CONCATENATE("'",H1645,"'")),",",I1645,",",IF(J1645="baixa","'BAIXA'",IF(J1645="média","'MEDIA'",IF(J1645="alta","'ALTA'","NULL"))),"),")</f>
        <v>(1644,3,33,172,233,153,1,NULL,0,'MEDIA'),</v>
      </c>
    </row>
    <row r="1646" spans="1:11" ht="30.75" customHeight="1">
      <c r="A1646" s="27">
        <v>1645</v>
      </c>
      <c r="B1646" s="37" t="s">
        <v>1004</v>
      </c>
      <c r="C1646" s="28" t="s">
        <v>11</v>
      </c>
      <c r="D1646" s="28" t="s">
        <v>77</v>
      </c>
      <c r="E1646" s="29" t="s">
        <v>1273</v>
      </c>
      <c r="F1646" s="28" t="s">
        <v>714</v>
      </c>
      <c r="G1646" s="28" t="s">
        <v>1671</v>
      </c>
      <c r="H1646" s="28"/>
      <c r="I1646" s="93">
        <v>0</v>
      </c>
      <c r="J1646" s="93" t="s">
        <v>1412</v>
      </c>
      <c r="K1646" s="17" t="str">
        <f t="array" ref="K1646">CONCATENATE("(",A1646,",",VLOOKUP(B1646,Núcleo!B$2:E$11,4,TRUE),",",VLOOKUP(C1646,'Tipo de Processo'!B$2:D$55,3,TRUE),",",VLOOKUP(D1646,'Termo Geral'!B$2:D$173,3,TRUE),",",VLOOKUP(E1646,'Termo Específico'!B$2:D$301,3,TRUE),",",MATCH(TRUE,Documento!B$2:B$998=F1646,0),",",IF(G1646="Complementar",0,1),",",IF(H1646="","NULL",CONCATENATE("'",H1646,"'")),",",I1646,",",IF(J1646="baixa","'BAIXA'",IF(J1646="média","'MEDIA'",IF(J1646="alta","'ALTA'","NULL"))),"),")</f>
        <v>(1645,3,33,172,233,703,1,NULL,0,'MEDIA'),</v>
      </c>
    </row>
    <row r="1647" spans="1:11" ht="30.75" customHeight="1">
      <c r="A1647" s="27">
        <v>1646</v>
      </c>
      <c r="B1647" s="37" t="s">
        <v>1004</v>
      </c>
      <c r="C1647" s="28" t="s">
        <v>11</v>
      </c>
      <c r="D1647" s="28" t="s">
        <v>77</v>
      </c>
      <c r="E1647" s="29" t="s">
        <v>1273</v>
      </c>
      <c r="F1647" s="28" t="s">
        <v>715</v>
      </c>
      <c r="G1647" s="28" t="s">
        <v>1671</v>
      </c>
      <c r="H1647" s="28"/>
      <c r="I1647" s="93">
        <v>0</v>
      </c>
      <c r="J1647" s="93" t="s">
        <v>1412</v>
      </c>
      <c r="K1647" s="17" t="str">
        <f t="array" ref="K1647">CONCATENATE("(",A1647,",",VLOOKUP(B1647,Núcleo!B$2:E$11,4,TRUE),",",VLOOKUP(C1647,'Tipo de Processo'!B$2:D$55,3,TRUE),",",VLOOKUP(D1647,'Termo Geral'!B$2:D$173,3,TRUE),",",VLOOKUP(E1647,'Termo Específico'!B$2:D$301,3,TRUE),",",MATCH(TRUE,Documento!B$2:B$998=F1647,0),",",IF(G1647="Complementar",0,1),",",IF(H1647="","NULL",CONCATENATE("'",H1647,"'")),",",I1647,",",IF(J1647="baixa","'BAIXA'",IF(J1647="média","'MEDIA'",IF(J1647="alta","'ALTA'","NULL"))),"),")</f>
        <v>(1646,3,33,172,233,156,1,NULL,0,'MEDIA'),</v>
      </c>
    </row>
    <row r="1648" spans="1:11" ht="30.75" customHeight="1">
      <c r="A1648" s="27">
        <v>1647</v>
      </c>
      <c r="B1648" s="37" t="s">
        <v>1004</v>
      </c>
      <c r="C1648" s="28" t="s">
        <v>11</v>
      </c>
      <c r="D1648" s="28" t="s">
        <v>77</v>
      </c>
      <c r="E1648" s="29" t="s">
        <v>1273</v>
      </c>
      <c r="F1648" s="28" t="s">
        <v>716</v>
      </c>
      <c r="G1648" s="28" t="s">
        <v>1671</v>
      </c>
      <c r="H1648" s="28"/>
      <c r="I1648" s="93">
        <v>0</v>
      </c>
      <c r="J1648" s="93" t="s">
        <v>1412</v>
      </c>
      <c r="K1648" s="17" t="str">
        <f t="array" ref="K1648">CONCATENATE("(",A1648,",",VLOOKUP(B1648,Núcleo!B$2:E$11,4,TRUE),",",VLOOKUP(C1648,'Tipo de Processo'!B$2:D$55,3,TRUE),",",VLOOKUP(D1648,'Termo Geral'!B$2:D$173,3,TRUE),",",VLOOKUP(E1648,'Termo Específico'!B$2:D$301,3,TRUE),",",MATCH(TRUE,Documento!B$2:B$998=F1648,0),",",IF(G1648="Complementar",0,1),",",IF(H1648="","NULL",CONCATENATE("'",H1648,"'")),",",I1648,",",IF(J1648="baixa","'BAIXA'",IF(J1648="média","'MEDIA'",IF(J1648="alta","'ALTA'","NULL"))),"),")</f>
        <v>(1647,3,33,172,233,248,1,NULL,0,'MEDIA'),</v>
      </c>
    </row>
    <row r="1649" spans="1:11" ht="30.75" customHeight="1">
      <c r="A1649" s="27">
        <v>1648</v>
      </c>
      <c r="B1649" s="37" t="s">
        <v>1004</v>
      </c>
      <c r="C1649" s="28" t="s">
        <v>11</v>
      </c>
      <c r="D1649" s="28" t="s">
        <v>77</v>
      </c>
      <c r="E1649" s="29" t="s">
        <v>1273</v>
      </c>
      <c r="F1649" s="28" t="s">
        <v>717</v>
      </c>
      <c r="G1649" s="28" t="s">
        <v>1671</v>
      </c>
      <c r="H1649" s="28"/>
      <c r="I1649" s="93">
        <v>0</v>
      </c>
      <c r="J1649" s="93" t="s">
        <v>1412</v>
      </c>
      <c r="K1649" s="17" t="str">
        <f t="array" ref="K1649">CONCATENATE("(",A1649,",",VLOOKUP(B1649,Núcleo!B$2:E$11,4,TRUE),",",VLOOKUP(C1649,'Tipo de Processo'!B$2:D$55,3,TRUE),",",VLOOKUP(D1649,'Termo Geral'!B$2:D$173,3,TRUE),",",VLOOKUP(E1649,'Termo Específico'!B$2:D$301,3,TRUE),",",MATCH(TRUE,Documento!B$2:B$998=F1649,0),",",IF(G1649="Complementar",0,1),",",IF(H1649="","NULL",CONCATENATE("'",H1649,"'")),",",I1649,",",IF(J1649="baixa","'BAIXA'",IF(J1649="média","'MEDIA'",IF(J1649="alta","'ALTA'","NULL"))),"),")</f>
        <v>(1648,3,33,172,233,678,1,NULL,0,'MEDIA'),</v>
      </c>
    </row>
    <row r="1650" spans="1:11" ht="30.75" customHeight="1">
      <c r="A1650" s="27">
        <v>1649</v>
      </c>
      <c r="B1650" s="37" t="s">
        <v>1004</v>
      </c>
      <c r="C1650" s="28" t="s">
        <v>12</v>
      </c>
      <c r="D1650" s="28" t="s">
        <v>79</v>
      </c>
      <c r="E1650" s="29" t="s">
        <v>251</v>
      </c>
      <c r="F1650" s="28" t="s">
        <v>669</v>
      </c>
      <c r="G1650" s="28" t="s">
        <v>1671</v>
      </c>
      <c r="H1650" s="28"/>
      <c r="I1650" s="93">
        <v>0</v>
      </c>
      <c r="J1650" s="93" t="s">
        <v>1411</v>
      </c>
      <c r="K1650" s="17" t="str">
        <f t="array" ref="K1650">CONCATENATE("(",A1650,",",VLOOKUP(B1650,Núcleo!B$2:E$11,4,TRUE),",",VLOOKUP(C1650,'Tipo de Processo'!B$2:D$55,3,TRUE),",",VLOOKUP(D1650,'Termo Geral'!B$2:D$173,3,TRUE),",",VLOOKUP(E1650,'Termo Específico'!B$2:D$301,3,TRUE),",",MATCH(TRUE,Documento!B$2:B$998=F1650,0),",",IF(G1650="Complementar",0,1),",",IF(H1650="","NULL",CONCATENATE("'",H1650,"'")),",",I1650,",",IF(J1650="baixa","'BAIXA'",IF(J1650="média","'MEDIA'",IF(J1650="alta","'ALTA'","NULL"))),"),")</f>
        <v>(1649,3,39,147,222,28,1,NULL,0,'BAIXA'),</v>
      </c>
    </row>
    <row r="1651" spans="1:11" ht="30.75" customHeight="1">
      <c r="A1651" s="27">
        <v>1650</v>
      </c>
      <c r="B1651" s="37" t="s">
        <v>1004</v>
      </c>
      <c r="C1651" s="28" t="s">
        <v>12</v>
      </c>
      <c r="D1651" s="28" t="s">
        <v>79</v>
      </c>
      <c r="E1651" s="29" t="s">
        <v>251</v>
      </c>
      <c r="F1651" s="28" t="s">
        <v>670</v>
      </c>
      <c r="G1651" s="28" t="s">
        <v>1671</v>
      </c>
      <c r="H1651" s="28"/>
      <c r="I1651" s="93">
        <v>0</v>
      </c>
      <c r="J1651" s="93" t="s">
        <v>1411</v>
      </c>
      <c r="K1651" s="17" t="str">
        <f t="array" ref="K1651">CONCATENATE("(",A1651,",",VLOOKUP(B1651,Núcleo!B$2:E$11,4,TRUE),",",VLOOKUP(C1651,'Tipo de Processo'!B$2:D$55,3,TRUE),",",VLOOKUP(D1651,'Termo Geral'!B$2:D$173,3,TRUE),",",VLOOKUP(E1651,'Termo Específico'!B$2:D$301,3,TRUE),",",MATCH(TRUE,Documento!B$2:B$998=F1651,0),",",IF(G1651="Complementar",0,1),",",IF(H1651="","NULL",CONCATENATE("'",H1651,"'")),",",I1651,",",IF(J1651="baixa","'BAIXA'",IF(J1651="média","'MEDIA'",IF(J1651="alta","'ALTA'","NULL"))),"),")</f>
        <v>(1650,3,39,147,222,937,1,NULL,0,'BAIXA'),</v>
      </c>
    </row>
    <row r="1652" spans="1:11" ht="30.75" customHeight="1">
      <c r="A1652" s="27">
        <v>1651</v>
      </c>
      <c r="B1652" s="37" t="s">
        <v>1004</v>
      </c>
      <c r="C1652" s="28" t="s">
        <v>12</v>
      </c>
      <c r="D1652" s="28" t="s">
        <v>79</v>
      </c>
      <c r="E1652" s="29" t="s">
        <v>251</v>
      </c>
      <c r="F1652" s="28" t="s">
        <v>671</v>
      </c>
      <c r="G1652" s="28" t="s">
        <v>1671</v>
      </c>
      <c r="H1652" s="28"/>
      <c r="I1652" s="93">
        <v>0</v>
      </c>
      <c r="J1652" s="93" t="s">
        <v>1411</v>
      </c>
      <c r="K1652" s="17" t="str">
        <f t="array" ref="K1652">CONCATENATE("(",A1652,",",VLOOKUP(B1652,Núcleo!B$2:E$11,4,TRUE),",",VLOOKUP(C1652,'Tipo de Processo'!B$2:D$55,3,TRUE),",",VLOOKUP(D1652,'Termo Geral'!B$2:D$173,3,TRUE),",",VLOOKUP(E1652,'Termo Específico'!B$2:D$301,3,TRUE),",",MATCH(TRUE,Documento!B$2:B$998=F1652,0),",",IF(G1652="Complementar",0,1),",",IF(H1652="","NULL",CONCATENATE("'",H1652,"'")),",",I1652,",",IF(J1652="baixa","'BAIXA'",IF(J1652="média","'MEDIA'",IF(J1652="alta","'ALTA'","NULL"))),"),")</f>
        <v>(1651,3,39,147,222,553,1,NULL,0,'BAIXA'),</v>
      </c>
    </row>
    <row r="1653" spans="1:11" ht="30.75" customHeight="1">
      <c r="A1653" s="27">
        <v>1652</v>
      </c>
      <c r="B1653" s="37" t="s">
        <v>1004</v>
      </c>
      <c r="C1653" s="28" t="s">
        <v>12</v>
      </c>
      <c r="D1653" s="28" t="s">
        <v>79</v>
      </c>
      <c r="E1653" s="29" t="s">
        <v>251</v>
      </c>
      <c r="F1653" s="28" t="s">
        <v>648</v>
      </c>
      <c r="G1653" s="28" t="s">
        <v>1671</v>
      </c>
      <c r="H1653" s="28"/>
      <c r="I1653" s="93">
        <v>0</v>
      </c>
      <c r="J1653" s="93" t="s">
        <v>1411</v>
      </c>
      <c r="K1653" s="17" t="str">
        <f t="array" ref="K1653">CONCATENATE("(",A1653,",",VLOOKUP(B1653,Núcleo!B$2:E$11,4,TRUE),",",VLOOKUP(C1653,'Tipo de Processo'!B$2:D$55,3,TRUE),",",VLOOKUP(D1653,'Termo Geral'!B$2:D$173,3,TRUE),",",VLOOKUP(E1653,'Termo Específico'!B$2:D$301,3,TRUE),",",MATCH(TRUE,Documento!B$2:B$998=F1653,0),",",IF(G1653="Complementar",0,1),",",IF(H1653="","NULL",CONCATENATE("'",H1653,"'")),",",I1653,",",IF(J1653="baixa","'BAIXA'",IF(J1653="média","'MEDIA'",IF(J1653="alta","'ALTA'","NULL"))),"),")</f>
        <v>(1652,3,39,147,222,730,1,NULL,0,'BAIXA'),</v>
      </c>
    </row>
    <row r="1654" spans="1:11" ht="30.75" customHeight="1">
      <c r="A1654" s="27">
        <v>1653</v>
      </c>
      <c r="B1654" s="37" t="s">
        <v>1004</v>
      </c>
      <c r="C1654" s="28" t="s">
        <v>12</v>
      </c>
      <c r="D1654" s="28" t="s">
        <v>79</v>
      </c>
      <c r="E1654" s="29" t="s">
        <v>253</v>
      </c>
      <c r="F1654" s="28" t="s">
        <v>642</v>
      </c>
      <c r="G1654" s="28" t="s">
        <v>1671</v>
      </c>
      <c r="H1654" s="28"/>
      <c r="I1654" s="93">
        <v>0</v>
      </c>
      <c r="J1654" s="93" t="s">
        <v>1410</v>
      </c>
      <c r="K1654" s="17" t="str">
        <f t="array" ref="K1654">CONCATENATE("(",A1654,",",VLOOKUP(B1654,Núcleo!B$2:E$11,4,TRUE),",",VLOOKUP(C1654,'Tipo de Processo'!B$2:D$55,3,TRUE),",",VLOOKUP(D1654,'Termo Geral'!B$2:D$173,3,TRUE),",",VLOOKUP(E1654,'Termo Específico'!B$2:D$301,3,TRUE),",",MATCH(TRUE,Documento!B$2:B$998=F1654,0),",",IF(G1654="Complementar",0,1),",",IF(H1654="","NULL",CONCATENATE("'",H1654,"'")),",",I1654,",",IF(J1654="baixa","'BAIXA'",IF(J1654="média","'MEDIA'",IF(J1654="alta","'ALTA'","NULL"))),"),")</f>
        <v>(1653,3,39,147,240,33,1,NULL,0,'ALTA'),</v>
      </c>
    </row>
    <row r="1655" spans="1:11" ht="30.75" customHeight="1">
      <c r="A1655" s="27">
        <v>1654</v>
      </c>
      <c r="B1655" s="37" t="s">
        <v>1004</v>
      </c>
      <c r="C1655" s="28" t="s">
        <v>12</v>
      </c>
      <c r="D1655" s="28" t="s">
        <v>79</v>
      </c>
      <c r="E1655" s="29" t="s">
        <v>253</v>
      </c>
      <c r="F1655" s="28" t="s">
        <v>672</v>
      </c>
      <c r="G1655" s="28" t="s">
        <v>1671</v>
      </c>
      <c r="H1655" s="28"/>
      <c r="I1655" s="93">
        <v>0</v>
      </c>
      <c r="J1655" s="93" t="s">
        <v>1410</v>
      </c>
      <c r="K1655" s="17" t="str">
        <f t="array" ref="K1655">CONCATENATE("(",A1655,",",VLOOKUP(B1655,Núcleo!B$2:E$11,4,TRUE),",",VLOOKUP(C1655,'Tipo de Processo'!B$2:D$55,3,TRUE),",",VLOOKUP(D1655,'Termo Geral'!B$2:D$173,3,TRUE),",",VLOOKUP(E1655,'Termo Específico'!B$2:D$301,3,TRUE),",",MATCH(TRUE,Documento!B$2:B$998=F1655,0),",",IF(G1655="Complementar",0,1),",",IF(H1655="","NULL",CONCATENATE("'",H1655,"'")),",",I1655,",",IF(J1655="baixa","'BAIXA'",IF(J1655="média","'MEDIA'",IF(J1655="alta","'ALTA'","NULL"))),"),")</f>
        <v>(1654,3,39,147,240,694,1,NULL,0,'ALTA'),</v>
      </c>
    </row>
    <row r="1656" spans="1:11" ht="30.75" customHeight="1">
      <c r="A1656" s="27">
        <v>1655</v>
      </c>
      <c r="B1656" s="37" t="s">
        <v>1004</v>
      </c>
      <c r="C1656" s="28" t="s">
        <v>12</v>
      </c>
      <c r="D1656" s="28" t="s">
        <v>79</v>
      </c>
      <c r="E1656" s="29" t="s">
        <v>253</v>
      </c>
      <c r="F1656" s="28" t="s">
        <v>649</v>
      </c>
      <c r="G1656" s="28" t="s">
        <v>1671</v>
      </c>
      <c r="H1656" s="28"/>
      <c r="I1656" s="93">
        <v>0</v>
      </c>
      <c r="J1656" s="93" t="s">
        <v>1410</v>
      </c>
      <c r="K1656" s="17" t="str">
        <f t="array" ref="K1656">CONCATENATE("(",A1656,",",VLOOKUP(B1656,Núcleo!B$2:E$11,4,TRUE),",",VLOOKUP(C1656,'Tipo de Processo'!B$2:D$55,3,TRUE),",",VLOOKUP(D1656,'Termo Geral'!B$2:D$173,3,TRUE),",",VLOOKUP(E1656,'Termo Específico'!B$2:D$301,3,TRUE),",",MATCH(TRUE,Documento!B$2:B$998=F1656,0),",",IF(G1656="Complementar",0,1),",",IF(H1656="","NULL",CONCATENATE("'",H1656,"'")),",",I1656,",",IF(J1656="baixa","'BAIXA'",IF(J1656="média","'MEDIA'",IF(J1656="alta","'ALTA'","NULL"))),"),")</f>
        <v>(1655,3,39,147,240,835,1,NULL,0,'ALTA'),</v>
      </c>
    </row>
    <row r="1657" spans="1:11" ht="30.75" customHeight="1">
      <c r="A1657" s="27">
        <v>1656</v>
      </c>
      <c r="B1657" s="37" t="s">
        <v>1004</v>
      </c>
      <c r="C1657" s="28" t="s">
        <v>12</v>
      </c>
      <c r="D1657" s="28" t="s">
        <v>79</v>
      </c>
      <c r="E1657" s="29" t="s">
        <v>253</v>
      </c>
      <c r="F1657" s="28" t="s">
        <v>637</v>
      </c>
      <c r="G1657" s="28" t="s">
        <v>1671</v>
      </c>
      <c r="H1657" s="28"/>
      <c r="I1657" s="93">
        <v>0</v>
      </c>
      <c r="J1657" s="93" t="s">
        <v>1410</v>
      </c>
      <c r="K1657" s="17" t="str">
        <f t="array" ref="K1657">CONCATENATE("(",A1657,",",VLOOKUP(B1657,Núcleo!B$2:E$11,4,TRUE),",",VLOOKUP(C1657,'Tipo de Processo'!B$2:D$55,3,TRUE),",",VLOOKUP(D1657,'Termo Geral'!B$2:D$173,3,TRUE),",",VLOOKUP(E1657,'Termo Específico'!B$2:D$301,3,TRUE),",",MATCH(TRUE,Documento!B$2:B$998=F1657,0),",",IF(G1657="Complementar",0,1),",",IF(H1657="","NULL",CONCATENATE("'",H1657,"'")),",",I1657,",",IF(J1657="baixa","'BAIXA'",IF(J1657="média","'MEDIA'",IF(J1657="alta","'ALTA'","NULL"))),"),")</f>
        <v>(1656,3,39,147,240,673,1,NULL,0,'ALTA'),</v>
      </c>
    </row>
    <row r="1658" spans="1:11" ht="30.75" customHeight="1">
      <c r="A1658" s="27">
        <v>1657</v>
      </c>
      <c r="B1658" s="36" t="s">
        <v>1004</v>
      </c>
      <c r="C1658" s="28" t="s">
        <v>12</v>
      </c>
      <c r="D1658" s="28" t="s">
        <v>79</v>
      </c>
      <c r="E1658" s="29" t="s">
        <v>253</v>
      </c>
      <c r="F1658" s="28" t="s">
        <v>645</v>
      </c>
      <c r="G1658" s="28" t="s">
        <v>1671</v>
      </c>
      <c r="H1658" s="28"/>
      <c r="I1658" s="93">
        <v>0</v>
      </c>
      <c r="J1658" s="93" t="s">
        <v>1410</v>
      </c>
      <c r="K1658" s="17" t="str">
        <f t="array" ref="K1658">CONCATENATE("(",A1658,",",VLOOKUP(B1658,Núcleo!B$2:E$11,4,TRUE),",",VLOOKUP(C1658,'Tipo de Processo'!B$2:D$55,3,TRUE),",",VLOOKUP(D1658,'Termo Geral'!B$2:D$173,3,TRUE),",",VLOOKUP(E1658,'Termo Específico'!B$2:D$301,3,TRUE),",",MATCH(TRUE,Documento!B$2:B$998=F1658,0),",",IF(G1658="Complementar",0,1),",",IF(H1658="","NULL",CONCATENATE("'",H1658,"'")),",",I1658,",",IF(J1658="baixa","'BAIXA'",IF(J1658="média","'MEDIA'",IF(J1658="alta","'ALTA'","NULL"))),"),")</f>
        <v>(1657,3,39,147,240,80,1,NULL,0,'ALTA'),</v>
      </c>
    </row>
    <row r="1659" spans="1:11" ht="30.75" customHeight="1">
      <c r="A1659" s="27">
        <v>1658</v>
      </c>
      <c r="B1659" s="36" t="s">
        <v>1004</v>
      </c>
      <c r="C1659" s="28" t="s">
        <v>12</v>
      </c>
      <c r="D1659" s="28" t="s">
        <v>79</v>
      </c>
      <c r="E1659" s="29" t="s">
        <v>253</v>
      </c>
      <c r="F1659" s="28" t="s">
        <v>1486</v>
      </c>
      <c r="G1659" s="28" t="s">
        <v>1671</v>
      </c>
      <c r="H1659" s="28"/>
      <c r="I1659" s="93">
        <v>0</v>
      </c>
      <c r="J1659" s="93" t="s">
        <v>1410</v>
      </c>
      <c r="K1659" s="17" t="str">
        <f t="array" ref="K1659">CONCATENATE("(",A1659,",",VLOOKUP(B1659,Núcleo!B$2:E$11,4,TRUE),",",VLOOKUP(C1659,'Tipo de Processo'!B$2:D$55,3,TRUE),",",VLOOKUP(D1659,'Termo Geral'!B$2:D$173,3,TRUE),",",VLOOKUP(E1659,'Termo Específico'!B$2:D$301,3,TRUE),",",MATCH(TRUE,Documento!B$2:B$998=F1659,0),",",IF(G1659="Complementar",0,1),",",IF(H1659="","NULL",CONCATENATE("'",H1659,"'")),",",I1659,",",IF(J1659="baixa","'BAIXA'",IF(J1659="média","'MEDIA'",IF(J1659="alta","'ALTA'","NULL"))),"),")</f>
        <v>(1658,3,39,147,240,410,1,NULL,0,'ALTA'),</v>
      </c>
    </row>
    <row r="1660" spans="1:11" ht="30.75" customHeight="1">
      <c r="A1660" s="27">
        <v>1659</v>
      </c>
      <c r="B1660" s="36" t="s">
        <v>1005</v>
      </c>
      <c r="C1660" s="28" t="s">
        <v>0</v>
      </c>
      <c r="D1660" s="28" t="s">
        <v>55</v>
      </c>
      <c r="E1660" s="29" t="s">
        <v>1261</v>
      </c>
      <c r="F1660" s="28" t="s">
        <v>348</v>
      </c>
      <c r="G1660" s="28" t="s">
        <v>1671</v>
      </c>
      <c r="H1660" s="28"/>
      <c r="I1660" s="93">
        <v>0</v>
      </c>
      <c r="J1660" s="93"/>
      <c r="K1660" s="17" t="str">
        <f t="array" ref="K1660">CONCATENATE("(",A1660,",",VLOOKUP(B1660,Núcleo!B$2:E$11,4,TRUE),",",VLOOKUP(C1660,'Tipo de Processo'!B$2:D$55,3,TRUE),",",VLOOKUP(D1660,'Termo Geral'!B$2:D$173,3,TRUE),",",VLOOKUP(E1660,'Termo Específico'!B$2:D$301,3,TRUE),",",MATCH(TRUE,Documento!B$2:B$998=F1660,0),",",IF(G1660="Complementar",0,1),",",IF(H1660="","NULL",CONCATENATE("'",H1660,"'")),",",I1660,",",IF(J1660="baixa","'BAIXA'",IF(J1660="média","'MEDIA'",IF(J1660="alta","'ALTA'","NULL"))),"),")</f>
        <v>(1659,4,8,136,210,469,1,NULL,0,NULL),</v>
      </c>
    </row>
    <row r="1661" spans="1:11" ht="30.75" customHeight="1">
      <c r="A1661" s="27">
        <v>1660</v>
      </c>
      <c r="B1661" s="36" t="s">
        <v>1005</v>
      </c>
      <c r="C1661" s="28" t="s">
        <v>1</v>
      </c>
      <c r="D1661" s="28" t="s">
        <v>57</v>
      </c>
      <c r="E1661" s="29" t="s">
        <v>1260</v>
      </c>
      <c r="F1661" s="28" t="s">
        <v>348</v>
      </c>
      <c r="G1661" s="28" t="s">
        <v>1671</v>
      </c>
      <c r="H1661" s="28"/>
      <c r="I1661" s="93">
        <v>0</v>
      </c>
      <c r="J1661" s="93"/>
      <c r="K1661" s="17" t="str">
        <f t="array" ref="K1661">CONCATENATE("(",A1661,",",VLOOKUP(B1661,Núcleo!B$2:E$11,4,TRUE),",",VLOOKUP(C1661,'Tipo de Processo'!B$2:D$55,3,TRUE),",",VLOOKUP(D1661,'Termo Geral'!B$2:D$173,3,TRUE),",",VLOOKUP(E1661,'Termo Específico'!B$2:D$301,3,TRUE),",",MATCH(TRUE,Documento!B$2:B$998=F1661,0),",",IF(G1661="Complementar",0,1),",",IF(H1661="","NULL",CONCATENATE("'",H1661,"'")),",",I1661,",",IF(J1661="baixa","'BAIXA'",IF(J1661="média","'MEDIA'",IF(J1661="alta","'ALTA'","NULL"))),"),")</f>
        <v>(1660,4,9,137,96,469,1,NULL,0,NULL),</v>
      </c>
    </row>
    <row r="1662" spans="1:11" ht="30.75" customHeight="1">
      <c r="A1662" s="27">
        <v>1661</v>
      </c>
      <c r="B1662" s="36" t="s">
        <v>1005</v>
      </c>
      <c r="C1662" s="28" t="s">
        <v>1</v>
      </c>
      <c r="D1662" s="28" t="s">
        <v>57</v>
      </c>
      <c r="E1662" s="29" t="s">
        <v>1261</v>
      </c>
      <c r="F1662" s="28" t="s">
        <v>348</v>
      </c>
      <c r="G1662" s="28" t="s">
        <v>1671</v>
      </c>
      <c r="H1662" s="28"/>
      <c r="I1662" s="93">
        <v>0</v>
      </c>
      <c r="J1662" s="93"/>
      <c r="K1662" s="17" t="str">
        <f t="array" ref="K1662">CONCATENATE("(",A1662,",",VLOOKUP(B1662,Núcleo!B$2:E$11,4,TRUE),",",VLOOKUP(C1662,'Tipo de Processo'!B$2:D$55,3,TRUE),",",VLOOKUP(D1662,'Termo Geral'!B$2:D$173,3,TRUE),",",VLOOKUP(E1662,'Termo Específico'!B$2:D$301,3,TRUE),",",MATCH(TRUE,Documento!B$2:B$998=F1662,0),",",IF(G1662="Complementar",0,1),",",IF(H1662="","NULL",CONCATENATE("'",H1662,"'")),",",I1662,",",IF(J1662="baixa","'BAIXA'",IF(J1662="média","'MEDIA'",IF(J1662="alta","'ALTA'","NULL"))),"),")</f>
        <v>(1661,4,9,137,210,469,1,NULL,0,NULL),</v>
      </c>
    </row>
    <row r="1663" spans="1:11" ht="30.75" customHeight="1">
      <c r="A1663" s="27">
        <v>1662</v>
      </c>
      <c r="B1663" s="36" t="s">
        <v>1005</v>
      </c>
      <c r="C1663" s="28" t="s">
        <v>1</v>
      </c>
      <c r="D1663" s="28" t="s">
        <v>57</v>
      </c>
      <c r="E1663" s="29" t="s">
        <v>1266</v>
      </c>
      <c r="F1663" s="28" t="s">
        <v>348</v>
      </c>
      <c r="G1663" s="28" t="s">
        <v>1671</v>
      </c>
      <c r="H1663" s="28"/>
      <c r="I1663" s="93">
        <v>0</v>
      </c>
      <c r="J1663" s="93"/>
      <c r="K1663" s="17" t="str">
        <f t="array" ref="K1663">CONCATENATE("(",A1663,",",VLOOKUP(B1663,Núcleo!B$2:E$11,4,TRUE),",",VLOOKUP(C1663,'Tipo de Processo'!B$2:D$55,3,TRUE),",",VLOOKUP(D1663,'Termo Geral'!B$2:D$173,3,TRUE),",",VLOOKUP(E1663,'Termo Específico'!B$2:D$301,3,TRUE),",",MATCH(TRUE,Documento!B$2:B$998=F1663,0),",",IF(G1663="Complementar",0,1),",",IF(H1663="","NULL",CONCATENATE("'",H1663,"'")),",",I1663,",",IF(J1663="baixa","'BAIXA'",IF(J1663="média","'MEDIA'",IF(J1663="alta","'ALTA'","NULL"))),"),")</f>
        <v>(1662,4,9,137,244,469,1,NULL,0,NULL),</v>
      </c>
    </row>
    <row r="1664" spans="1:11" ht="30.75" customHeight="1">
      <c r="A1664" s="27">
        <v>1663</v>
      </c>
      <c r="B1664" s="36" t="s">
        <v>1005</v>
      </c>
      <c r="C1664" s="28" t="s">
        <v>1</v>
      </c>
      <c r="D1664" s="28" t="s">
        <v>56</v>
      </c>
      <c r="E1664" s="29" t="s">
        <v>56</v>
      </c>
      <c r="F1664" s="28" t="s">
        <v>348</v>
      </c>
      <c r="G1664" s="28" t="s">
        <v>1671</v>
      </c>
      <c r="H1664" s="28"/>
      <c r="I1664" s="93">
        <v>0</v>
      </c>
      <c r="J1664" s="93"/>
      <c r="K1664" s="17" t="str">
        <f t="array" ref="K1664">CONCATENATE("(",A1664,",",VLOOKUP(B1664,Núcleo!B$2:E$11,4,TRUE),",",VLOOKUP(C1664,'Tipo de Processo'!B$2:D$55,3,TRUE),",",VLOOKUP(D1664,'Termo Geral'!B$2:D$173,3,TRUE),",",VLOOKUP(E1664,'Termo Específico'!B$2:D$301,3,TRUE),",",MATCH(TRUE,Documento!B$2:B$998=F1664,0),",",IF(G1664="Complementar",0,1),",",IF(H1664="","NULL",CONCATENATE("'",H1664,"'")),",",I1664,",",IF(J1664="baixa","'BAIXA'",IF(J1664="média","'MEDIA'",IF(J1664="alta","'ALTA'","NULL"))),"),")</f>
        <v>(1663,4,9,104,137,469,1,NULL,0,NULL),</v>
      </c>
    </row>
    <row r="1665" spans="1:11" ht="30.75" customHeight="1">
      <c r="A1665" s="27">
        <v>1664</v>
      </c>
      <c r="B1665" s="36" t="s">
        <v>1005</v>
      </c>
      <c r="C1665" s="28" t="s">
        <v>1067</v>
      </c>
      <c r="D1665" s="28" t="s">
        <v>82</v>
      </c>
      <c r="E1665" s="29" t="s">
        <v>261</v>
      </c>
      <c r="F1665" s="28" t="s">
        <v>282</v>
      </c>
      <c r="G1665" s="28" t="s">
        <v>1671</v>
      </c>
      <c r="H1665" s="28"/>
      <c r="I1665" s="93">
        <v>0</v>
      </c>
      <c r="J1665" s="93"/>
      <c r="K1665" s="17" t="str">
        <f t="array" ref="K1665">CONCATENATE("(",A1665,",",VLOOKUP(B1665,Núcleo!B$2:E$11,4,TRUE),",",VLOOKUP(C1665,'Tipo de Processo'!B$2:D$55,3,TRUE),",",VLOOKUP(D1665,'Termo Geral'!B$2:D$173,3,TRUE),",",VLOOKUP(E1665,'Termo Específico'!B$2:D$301,3,TRUE),",",MATCH(TRUE,Documento!B$2:B$998=F1665,0),",",IF(G1665="Complementar",0,1),",",IF(H1665="","NULL",CONCATENATE("'",H1665,"'")),",",I1665,",",IF(J1665="baixa","'BAIXA'",IF(J1665="média","'MEDIA'",IF(J1665="alta","'ALTA'","NULL"))),"),")</f>
        <v>(1664,4,17,50,58,317,1,NULL,0,NULL),</v>
      </c>
    </row>
    <row r="1666" spans="1:11" ht="30.75" customHeight="1">
      <c r="A1666" s="27">
        <v>1665</v>
      </c>
      <c r="B1666" s="37" t="s">
        <v>1005</v>
      </c>
      <c r="C1666" s="28" t="s">
        <v>25</v>
      </c>
      <c r="D1666" s="28" t="s">
        <v>173</v>
      </c>
      <c r="E1666" s="29" t="s">
        <v>280</v>
      </c>
      <c r="F1666" s="28" t="s">
        <v>282</v>
      </c>
      <c r="G1666" s="28" t="s">
        <v>1671</v>
      </c>
      <c r="H1666" s="28"/>
      <c r="I1666" s="93">
        <v>0</v>
      </c>
      <c r="J1666" s="93"/>
      <c r="K1666" s="17" t="str">
        <f t="array" ref="K1666">CONCATENATE("(",A1666,",",VLOOKUP(B1666,Núcleo!B$2:E$11,4,TRUE),",",VLOOKUP(C1666,'Tipo de Processo'!B$2:D$55,3,TRUE),",",VLOOKUP(D1666,'Termo Geral'!B$2:D$173,3,TRUE),",",VLOOKUP(E1666,'Termo Específico'!B$2:D$301,3,TRUE),",",MATCH(TRUE,Documento!B$2:B$998=F1666,0),",",IF(G1666="Complementar",0,1),",",IF(H1666="","NULL",CONCATENATE("'",H1666,"'")),",",I1666,",",IF(J1666="baixa","'BAIXA'",IF(J1666="média","'MEDIA'",IF(J1666="alta","'ALTA'","NULL"))),"),")</f>
        <v>(1665,4,18,172,59,317,1,NULL,0,NULL),</v>
      </c>
    </row>
    <row r="1667" spans="1:11" ht="30.75" customHeight="1">
      <c r="A1667" s="27">
        <v>1666</v>
      </c>
      <c r="B1667" s="36" t="s">
        <v>1005</v>
      </c>
      <c r="C1667" s="28" t="s">
        <v>25</v>
      </c>
      <c r="D1667" s="28" t="s">
        <v>173</v>
      </c>
      <c r="E1667" s="29" t="s">
        <v>281</v>
      </c>
      <c r="F1667" s="28" t="s">
        <v>282</v>
      </c>
      <c r="G1667" s="28" t="s">
        <v>1671</v>
      </c>
      <c r="H1667" s="28"/>
      <c r="I1667" s="93">
        <v>0</v>
      </c>
      <c r="J1667" s="93"/>
      <c r="K1667" s="17" t="str">
        <f t="array" ref="K1667">CONCATENATE("(",A1667,",",VLOOKUP(B1667,Núcleo!B$2:E$11,4,TRUE),",",VLOOKUP(C1667,'Tipo de Processo'!B$2:D$55,3,TRUE),",",VLOOKUP(D1667,'Termo Geral'!B$2:D$173,3,TRUE),",",VLOOKUP(E1667,'Termo Específico'!B$2:D$301,3,TRUE),",",MATCH(TRUE,Documento!B$2:B$998=F1667,0),",",IF(G1667="Complementar",0,1),",",IF(H1667="","NULL",CONCATENATE("'",H1667,"'")),",",I1667,",",IF(J1667="baixa","'BAIXA'",IF(J1667="média","'MEDIA'",IF(J1667="alta","'ALTA'","NULL"))),"),")</f>
        <v>(1666,4,18,172,65,317,1,NULL,0,NULL),</v>
      </c>
    </row>
    <row r="1668" spans="1:11" ht="30.75" customHeight="1">
      <c r="A1668" s="27">
        <v>1667</v>
      </c>
      <c r="B1668" s="36" t="s">
        <v>1005</v>
      </c>
      <c r="C1668" s="28" t="s">
        <v>26</v>
      </c>
      <c r="D1668" s="28" t="s">
        <v>174</v>
      </c>
      <c r="E1668" s="29" t="s">
        <v>295</v>
      </c>
      <c r="F1668" s="28" t="s">
        <v>282</v>
      </c>
      <c r="G1668" s="28" t="s">
        <v>1671</v>
      </c>
      <c r="H1668" s="28"/>
      <c r="I1668" s="93">
        <v>0</v>
      </c>
      <c r="J1668" s="93"/>
      <c r="K1668" s="17" t="str">
        <f t="array" ref="K1668">CONCATENATE("(",A1668,",",VLOOKUP(B1668,Núcleo!B$2:E$11,4,TRUE),",",VLOOKUP(C1668,'Tipo de Processo'!B$2:D$55,3,TRUE),",",VLOOKUP(D1668,'Termo Geral'!B$2:D$173,3,TRUE),",",VLOOKUP(E1668,'Termo Específico'!B$2:D$301,3,TRUE),",",MATCH(TRUE,Documento!B$2:B$998=F1668,0),",",IF(G1668="Complementar",0,1),",",IF(H1668="","NULL",CONCATENATE("'",H1668,"'")),",",I1668,",",IF(J1668="baixa","'BAIXA'",IF(J1668="média","'MEDIA'",IF(J1668="alta","'ALTA'","NULL"))),"),")</f>
        <v>(1667,4,19,46,55,317,1,NULL,0,NULL),</v>
      </c>
    </row>
    <row r="1669" spans="1:11" ht="30.75" customHeight="1">
      <c r="A1669" s="27">
        <v>1668</v>
      </c>
      <c r="B1669" s="36" t="s">
        <v>1005</v>
      </c>
      <c r="C1669" s="28" t="s">
        <v>19</v>
      </c>
      <c r="D1669" s="28" t="s">
        <v>146</v>
      </c>
      <c r="E1669" s="29" t="s">
        <v>295</v>
      </c>
      <c r="F1669" s="28" t="s">
        <v>282</v>
      </c>
      <c r="G1669" s="28" t="s">
        <v>1671</v>
      </c>
      <c r="H1669" s="28"/>
      <c r="I1669" s="93">
        <v>0</v>
      </c>
      <c r="J1669" s="93"/>
      <c r="K1669" s="17" t="str">
        <f t="array" ref="K1669">CONCATENATE("(",A1669,",",VLOOKUP(B1669,Núcleo!B$2:E$11,4,TRUE),",",VLOOKUP(C1669,'Tipo de Processo'!B$2:D$55,3,TRUE),",",VLOOKUP(D1669,'Termo Geral'!B$2:D$173,3,TRUE),",",VLOOKUP(E1669,'Termo Específico'!B$2:D$301,3,TRUE),",",MATCH(TRUE,Documento!B$2:B$998=F1669,0),",",IF(G1669="Complementar",0,1),",",IF(H1669="","NULL",CONCATENATE("'",H1669,"'")),",",I1669,",",IF(J1669="baixa","'BAIXA'",IF(J1669="média","'MEDIA'",IF(J1669="alta","'ALTA'","NULL"))),"),")</f>
        <v>(1668,4,22,55,55,317,1,NULL,0,NULL),</v>
      </c>
    </row>
    <row r="1670" spans="1:11" ht="30.75" customHeight="1">
      <c r="A1670" s="27">
        <v>1669</v>
      </c>
      <c r="B1670" s="37" t="s">
        <v>1005</v>
      </c>
      <c r="C1670" s="28" t="s">
        <v>13</v>
      </c>
      <c r="D1670" s="28" t="s">
        <v>58</v>
      </c>
      <c r="E1670" s="29" t="s">
        <v>295</v>
      </c>
      <c r="F1670" s="28" t="s">
        <v>282</v>
      </c>
      <c r="G1670" s="28" t="s">
        <v>1671</v>
      </c>
      <c r="H1670" s="28"/>
      <c r="I1670" s="93">
        <v>0</v>
      </c>
      <c r="J1670" s="93"/>
      <c r="K1670" s="17" t="str">
        <f t="array" ref="K1670">CONCATENATE("(",A1670,",",VLOOKUP(B1670,Núcleo!B$2:E$11,4,TRUE),",",VLOOKUP(C1670,'Tipo de Processo'!B$2:D$55,3,TRUE),",",VLOOKUP(D1670,'Termo Geral'!B$2:D$173,3,TRUE),",",VLOOKUP(E1670,'Termo Específico'!B$2:D$301,3,TRUE),",",MATCH(TRUE,Documento!B$2:B$998=F1670,0),",",IF(G1670="Complementar",0,1),",",IF(H1670="","NULL",CONCATENATE("'",H1670,"'")),",",I1670,",",IF(J1670="baixa","'BAIXA'",IF(J1670="média","'MEDIA'",IF(J1670="alta","'ALTA'","NULL"))),"),")</f>
        <v>(1669,4,23,21,55,317,1,NULL,0,NULL),</v>
      </c>
    </row>
    <row r="1671" spans="1:11" ht="30.75" customHeight="1">
      <c r="A1671" s="27">
        <v>1670</v>
      </c>
      <c r="B1671" s="37" t="s">
        <v>1005</v>
      </c>
      <c r="C1671" s="28" t="s">
        <v>2</v>
      </c>
      <c r="D1671" s="28" t="s">
        <v>58</v>
      </c>
      <c r="E1671" s="29" t="s">
        <v>1265</v>
      </c>
      <c r="F1671" s="28" t="s">
        <v>1015</v>
      </c>
      <c r="G1671" s="28" t="s">
        <v>1671</v>
      </c>
      <c r="H1671" s="28"/>
      <c r="I1671" s="93">
        <v>0</v>
      </c>
      <c r="J1671" s="93"/>
      <c r="K1671" s="17" t="str">
        <f t="array" ref="K1671">CONCATENATE("(",A1671,",",VLOOKUP(B1671,Núcleo!B$2:E$11,4,TRUE),",",VLOOKUP(C1671,'Tipo de Processo'!B$2:D$55,3,TRUE),",",VLOOKUP(D1671,'Termo Geral'!B$2:D$173,3,TRUE),",",VLOOKUP(E1671,'Termo Específico'!B$2:D$301,3,TRUE),",",MATCH(TRUE,Documento!B$2:B$998=F1671,0),",",IF(G1671="Complementar",0,1),",",IF(H1671="","NULL",CONCATENATE("'",H1671,"'")),",",I1671,",",IF(J1671="baixa","'BAIXA'",IF(J1671="média","'MEDIA'",IF(J1671="alta","'ALTA'","NULL"))),"),")</f>
        <v>(1670,4,24,21,115,672,1,NULL,0,NULL),</v>
      </c>
    </row>
    <row r="1672" spans="1:11" ht="30.75" customHeight="1">
      <c r="A1672" s="27">
        <v>1671</v>
      </c>
      <c r="B1672" s="36" t="s">
        <v>1005</v>
      </c>
      <c r="C1672" s="28" t="s">
        <v>20</v>
      </c>
      <c r="D1672" s="28" t="s">
        <v>147</v>
      </c>
      <c r="E1672" s="29" t="s">
        <v>295</v>
      </c>
      <c r="F1672" s="28" t="s">
        <v>282</v>
      </c>
      <c r="G1672" s="28" t="s">
        <v>1671</v>
      </c>
      <c r="H1672" s="28"/>
      <c r="I1672" s="93">
        <v>0</v>
      </c>
      <c r="J1672" s="93"/>
      <c r="K1672" s="17" t="str">
        <f t="array" ref="K1672">CONCATENATE("(",A1672,",",VLOOKUP(B1672,Núcleo!B$2:E$11,4,TRUE),",",VLOOKUP(C1672,'Tipo de Processo'!B$2:D$55,3,TRUE),",",VLOOKUP(D1672,'Termo Geral'!B$2:D$173,3,TRUE),",",VLOOKUP(E1672,'Termo Específico'!B$2:D$301,3,TRUE),",",MATCH(TRUE,Documento!B$2:B$998=F1672,0),",",IF(G1672="Complementar",0,1),",",IF(H1672="","NULL",CONCATENATE("'",H1672,"'")),",",I1672,",",IF(J1672="baixa","'BAIXA'",IF(J1672="média","'MEDIA'",IF(J1672="alta","'ALTA'","NULL"))),"),")</f>
        <v>(1671,4,25,59,55,317,1,NULL,0,NULL),</v>
      </c>
    </row>
    <row r="1673" spans="1:11" ht="30.75" customHeight="1">
      <c r="A1673" s="27">
        <v>1672</v>
      </c>
      <c r="B1673" s="36" t="s">
        <v>1005</v>
      </c>
      <c r="C1673" s="28" t="s">
        <v>20</v>
      </c>
      <c r="D1673" s="28" t="s">
        <v>147</v>
      </c>
      <c r="E1673" s="29" t="s">
        <v>295</v>
      </c>
      <c r="F1673" s="28" t="s">
        <v>1440</v>
      </c>
      <c r="G1673" s="28" t="s">
        <v>1671</v>
      </c>
      <c r="H1673" s="28"/>
      <c r="I1673" s="93">
        <v>0</v>
      </c>
      <c r="J1673" s="93"/>
      <c r="K1673" s="17" t="str">
        <f t="array" ref="K1673">CONCATENATE("(",A1673,",",VLOOKUP(B1673,Núcleo!B$2:E$11,4,TRUE),",",VLOOKUP(C1673,'Tipo de Processo'!B$2:D$55,3,TRUE),",",VLOOKUP(D1673,'Termo Geral'!B$2:D$173,3,TRUE),",",VLOOKUP(E1673,'Termo Específico'!B$2:D$301,3,TRUE),",",MATCH(TRUE,Documento!B$2:B$998=F1673,0),",",IF(G1673="Complementar",0,1),",",IF(H1673="","NULL",CONCATENATE("'",H1673,"'")),",",I1673,",",IF(J1673="baixa","'BAIXA'",IF(J1673="média","'MEDIA'",IF(J1673="alta","'ALTA'","NULL"))),"),")</f>
        <v>(1672,4,25,59,55,131,1,NULL,0,NULL),</v>
      </c>
    </row>
    <row r="1674" spans="1:11" ht="30.75" customHeight="1">
      <c r="A1674" s="27">
        <v>1673</v>
      </c>
      <c r="B1674" s="36" t="s">
        <v>1005</v>
      </c>
      <c r="C1674" s="28" t="s">
        <v>21</v>
      </c>
      <c r="D1674" s="28" t="s">
        <v>149</v>
      </c>
      <c r="E1674" s="29" t="s">
        <v>273</v>
      </c>
      <c r="F1674" s="28" t="s">
        <v>282</v>
      </c>
      <c r="G1674" s="28" t="s">
        <v>1671</v>
      </c>
      <c r="H1674" s="28"/>
      <c r="I1674" s="93">
        <v>0</v>
      </c>
      <c r="J1674" s="93"/>
      <c r="K1674" s="17" t="str">
        <f t="array" ref="K1674">CONCATENATE("(",A1674,",",VLOOKUP(B1674,Núcleo!B$2:E$11,4,TRUE),",",VLOOKUP(C1674,'Tipo de Processo'!B$2:D$55,3,TRUE),",",VLOOKUP(D1674,'Termo Geral'!B$2:D$173,3,TRUE),",",VLOOKUP(E1674,'Termo Específico'!B$2:D$301,3,TRUE),",",MATCH(TRUE,Documento!B$2:B$998=F1674,0),",",IF(G1674="Complementar",0,1),",",IF(H1674="","NULL",CONCATENATE("'",H1674,"'")),",",I1674,",",IF(J1674="baixa","'BAIXA'",IF(J1674="média","'MEDIA'",IF(J1674="alta","'ALTA'","NULL"))),"),")</f>
        <v>(1673,4,26,62,67,317,1,NULL,0,NULL),</v>
      </c>
    </row>
    <row r="1675" spans="1:11" ht="30.75" customHeight="1">
      <c r="A1675" s="27">
        <v>1674</v>
      </c>
      <c r="B1675" s="36" t="s">
        <v>1005</v>
      </c>
      <c r="C1675" s="28" t="s">
        <v>21</v>
      </c>
      <c r="D1675" s="28" t="s">
        <v>149</v>
      </c>
      <c r="E1675" s="29" t="s">
        <v>274</v>
      </c>
      <c r="F1675" s="28" t="s">
        <v>282</v>
      </c>
      <c r="G1675" s="28" t="s">
        <v>1671</v>
      </c>
      <c r="H1675" s="28"/>
      <c r="I1675" s="93">
        <v>0</v>
      </c>
      <c r="J1675" s="93"/>
      <c r="K1675" s="17" t="str">
        <f t="array" ref="K1675">CONCATENATE("(",A1675,",",VLOOKUP(B1675,Núcleo!B$2:E$11,4,TRUE),",",VLOOKUP(C1675,'Tipo de Processo'!B$2:D$55,3,TRUE),",",VLOOKUP(D1675,'Termo Geral'!B$2:D$173,3,TRUE),",",VLOOKUP(E1675,'Termo Específico'!B$2:D$301,3,TRUE),",",MATCH(TRUE,Documento!B$2:B$998=F1675,0),",",IF(G1675="Complementar",0,1),",",IF(H1675="","NULL",CONCATENATE("'",H1675,"'")),",",I1675,",",IF(J1675="baixa","'BAIXA'",IF(J1675="média","'MEDIA'",IF(J1675="alta","'ALTA'","NULL"))),"),")</f>
        <v>(1674,4,26,62,68,317,1,NULL,0,NULL),</v>
      </c>
    </row>
    <row r="1676" spans="1:11" ht="30.75" customHeight="1">
      <c r="A1676" s="27">
        <v>1675</v>
      </c>
      <c r="B1676" s="37" t="s">
        <v>1005</v>
      </c>
      <c r="C1676" s="28" t="s">
        <v>22</v>
      </c>
      <c r="D1676" s="28" t="s">
        <v>150</v>
      </c>
      <c r="E1676" s="29" t="s">
        <v>295</v>
      </c>
      <c r="F1676" s="28" t="s">
        <v>282</v>
      </c>
      <c r="G1676" s="28" t="s">
        <v>1671</v>
      </c>
      <c r="H1676" s="28"/>
      <c r="I1676" s="93">
        <v>0</v>
      </c>
      <c r="J1676" s="93"/>
      <c r="K1676" s="17" t="str">
        <f t="array" ref="K1676">CONCATENATE("(",A1676,",",VLOOKUP(B1676,Núcleo!B$2:E$11,4,TRUE),",",VLOOKUP(C1676,'Tipo de Processo'!B$2:D$55,3,TRUE),",",VLOOKUP(D1676,'Termo Geral'!B$2:D$173,3,TRUE),",",VLOOKUP(E1676,'Termo Específico'!B$2:D$301,3,TRUE),",",MATCH(TRUE,Documento!B$2:B$998=F1676,0),",",IF(G1676="Complementar",0,1),",",IF(H1676="","NULL",CONCATENATE("'",H1676,"'")),",",I1676,",",IF(J1676="baixa","'BAIXA'",IF(J1676="média","'MEDIA'",IF(J1676="alta","'ALTA'","NULL"))),"),")</f>
        <v>(1675,4,29,119,55,317,1,NULL,0,NULL),</v>
      </c>
    </row>
    <row r="1677" spans="1:11" ht="30.75" customHeight="1">
      <c r="A1677" s="27">
        <v>1676</v>
      </c>
      <c r="B1677" s="36" t="s">
        <v>1005</v>
      </c>
      <c r="C1677" s="29" t="s">
        <v>22</v>
      </c>
      <c r="D1677" s="29" t="s">
        <v>151</v>
      </c>
      <c r="E1677" s="29" t="s">
        <v>295</v>
      </c>
      <c r="F1677" s="28" t="s">
        <v>282</v>
      </c>
      <c r="G1677" s="28" t="s">
        <v>1671</v>
      </c>
      <c r="H1677" s="28"/>
      <c r="I1677" s="93">
        <v>0</v>
      </c>
      <c r="J1677" s="93"/>
      <c r="K1677" s="17" t="str">
        <f t="array" ref="K1677">CONCATENATE("(",A1677,",",VLOOKUP(B1677,Núcleo!B$2:E$11,4,TRUE),",",VLOOKUP(C1677,'Tipo de Processo'!B$2:D$55,3,TRUE),",",VLOOKUP(D1677,'Termo Geral'!B$2:D$173,3,TRUE),",",VLOOKUP(E1677,'Termo Específico'!B$2:D$301,3,TRUE),",",MATCH(TRUE,Documento!B$2:B$998=F1677,0),",",IF(G1677="Complementar",0,1),",",IF(H1677="","NULL",CONCATENATE("'",H1677,"'")),",",I1677,",",IF(J1677="baixa","'BAIXA'",IF(J1677="média","'MEDIA'",IF(J1677="alta","'ALTA'","NULL"))),"),")</f>
        <v>(1676,4,29,118,55,317,1,NULL,0,NULL),</v>
      </c>
    </row>
    <row r="1678" spans="1:11" ht="30.75" customHeight="1">
      <c r="A1678" s="27">
        <v>1677</v>
      </c>
      <c r="B1678" s="36" t="s">
        <v>1005</v>
      </c>
      <c r="C1678" s="29" t="s">
        <v>22</v>
      </c>
      <c r="D1678" s="29" t="s">
        <v>152</v>
      </c>
      <c r="E1678" s="29" t="s">
        <v>295</v>
      </c>
      <c r="F1678" s="28" t="s">
        <v>282</v>
      </c>
      <c r="G1678" s="28" t="s">
        <v>1671</v>
      </c>
      <c r="H1678" s="28"/>
      <c r="I1678" s="93">
        <v>0</v>
      </c>
      <c r="J1678" s="93"/>
      <c r="K1678" s="17" t="str">
        <f t="array" ref="K1678">CONCATENATE("(",A1678,",",VLOOKUP(B1678,Núcleo!B$2:E$11,4,TRUE),",",VLOOKUP(C1678,'Tipo de Processo'!B$2:D$55,3,TRUE),",",VLOOKUP(D1678,'Termo Geral'!B$2:D$173,3,TRUE),",",VLOOKUP(E1678,'Termo Específico'!B$2:D$301,3,TRUE),",",MATCH(TRUE,Documento!B$2:B$998=F1678,0),",",IF(G1678="Complementar",0,1),",",IF(H1678="","NULL",CONCATENATE("'",H1678,"'")),",",I1678,",",IF(J1678="baixa","'BAIXA'",IF(J1678="média","'MEDIA'",IF(J1678="alta","'ALTA'","NULL"))),"),")</f>
        <v>(1677,4,29,113,55,317,1,NULL,0,NULL),</v>
      </c>
    </row>
    <row r="1679" spans="1:11" ht="30.75" customHeight="1">
      <c r="A1679" s="27">
        <v>1678</v>
      </c>
      <c r="B1679" s="37" t="s">
        <v>1005</v>
      </c>
      <c r="C1679" s="29" t="s">
        <v>22</v>
      </c>
      <c r="D1679" s="29" t="s">
        <v>153</v>
      </c>
      <c r="E1679" s="29" t="s">
        <v>295</v>
      </c>
      <c r="F1679" s="28" t="s">
        <v>282</v>
      </c>
      <c r="G1679" s="28" t="s">
        <v>1671</v>
      </c>
      <c r="H1679" s="28"/>
      <c r="I1679" s="93">
        <v>0</v>
      </c>
      <c r="J1679" s="93"/>
      <c r="K1679" s="17" t="str">
        <f t="array" ref="K1679">CONCATENATE("(",A1679,",",VLOOKUP(B1679,Núcleo!B$2:E$11,4,TRUE),",",VLOOKUP(C1679,'Tipo de Processo'!B$2:D$55,3,TRUE),",",VLOOKUP(D1679,'Termo Geral'!B$2:D$173,3,TRUE),",",VLOOKUP(E1679,'Termo Específico'!B$2:D$301,3,TRUE),",",MATCH(TRUE,Documento!B$2:B$998=F1679,0),",",IF(G1679="Complementar",0,1),",",IF(H1679="","NULL",CONCATENATE("'",H1679,"'")),",",I1679,",",IF(J1679="baixa","'BAIXA'",IF(J1679="média","'MEDIA'",IF(J1679="alta","'ALTA'","NULL"))),"),")</f>
        <v>(1678,4,29,110,55,317,1,NULL,0,NULL),</v>
      </c>
    </row>
    <row r="1680" spans="1:11" ht="30.75" customHeight="1">
      <c r="A1680" s="27">
        <v>1679</v>
      </c>
      <c r="B1680" s="36" t="s">
        <v>1005</v>
      </c>
      <c r="C1680" s="29" t="s">
        <v>22</v>
      </c>
      <c r="D1680" s="29" t="s">
        <v>154</v>
      </c>
      <c r="E1680" s="29" t="s">
        <v>275</v>
      </c>
      <c r="F1680" s="28" t="s">
        <v>282</v>
      </c>
      <c r="G1680" s="28" t="s">
        <v>1671</v>
      </c>
      <c r="H1680" s="28"/>
      <c r="I1680" s="93">
        <v>0</v>
      </c>
      <c r="J1680" s="93"/>
      <c r="K1680" s="17" t="str">
        <f t="array" ref="K1680">CONCATENATE("(",A1680,",",VLOOKUP(B1680,Núcleo!B$2:E$11,4,TRUE),",",VLOOKUP(C1680,'Tipo de Processo'!B$2:D$55,3,TRUE),",",VLOOKUP(D1680,'Termo Geral'!B$2:D$173,3,TRUE),",",VLOOKUP(E1680,'Termo Específico'!B$2:D$301,3,TRUE),",",MATCH(TRUE,Documento!B$2:B$998=F1680,0),",",IF(G1680="Complementar",0,1),",",IF(H1680="","NULL",CONCATENATE("'",H1680,"'")),",",I1680,",",IF(J1680="baixa","'BAIXA'",IF(J1680="média","'MEDIA'",IF(J1680="alta","'ALTA'","NULL"))),"),")</f>
        <v>(1679,4,29,120,69,317,1,NULL,0,NULL),</v>
      </c>
    </row>
    <row r="1681" spans="1:11" ht="30.75" customHeight="1">
      <c r="A1681" s="27">
        <v>1680</v>
      </c>
      <c r="B1681" s="36" t="s">
        <v>1005</v>
      </c>
      <c r="C1681" s="29" t="s">
        <v>22</v>
      </c>
      <c r="D1681" s="29" t="s">
        <v>154</v>
      </c>
      <c r="E1681" s="29" t="s">
        <v>276</v>
      </c>
      <c r="F1681" s="28" t="s">
        <v>282</v>
      </c>
      <c r="G1681" s="28" t="s">
        <v>1671</v>
      </c>
      <c r="H1681" s="28"/>
      <c r="I1681" s="93">
        <v>0</v>
      </c>
      <c r="J1681" s="93"/>
      <c r="K1681" s="17" t="str">
        <f t="array" ref="K1681">CONCATENATE("(",A1681,",",VLOOKUP(B1681,Núcleo!B$2:E$11,4,TRUE),",",VLOOKUP(C1681,'Tipo de Processo'!B$2:D$55,3,TRUE),",",VLOOKUP(D1681,'Termo Geral'!B$2:D$173,3,TRUE),",",VLOOKUP(E1681,'Termo Específico'!B$2:D$301,3,TRUE),",",MATCH(TRUE,Documento!B$2:B$998=F1681,0),",",IF(G1681="Complementar",0,1),",",IF(H1681="","NULL",CONCATENATE("'",H1681,"'")),",",I1681,",",IF(J1681="baixa","'BAIXA'",IF(J1681="média","'MEDIA'",IF(J1681="alta","'ALTA'","NULL"))),"),")</f>
        <v>(1680,4,29,120,70,317,1,NULL,0,NULL),</v>
      </c>
    </row>
    <row r="1682" spans="1:11" ht="30.75" customHeight="1">
      <c r="A1682" s="27">
        <v>1681</v>
      </c>
      <c r="B1682" s="36" t="s">
        <v>1005</v>
      </c>
      <c r="C1682" s="28" t="s">
        <v>22</v>
      </c>
      <c r="D1682" s="28" t="s">
        <v>155</v>
      </c>
      <c r="E1682" s="28" t="s">
        <v>295</v>
      </c>
      <c r="F1682" s="28" t="s">
        <v>282</v>
      </c>
      <c r="G1682" s="50" t="s">
        <v>1671</v>
      </c>
      <c r="H1682" s="28"/>
      <c r="I1682" s="93">
        <v>0</v>
      </c>
      <c r="J1682" s="94"/>
      <c r="K1682" s="17" t="str">
        <f t="array" ref="K1682">CONCATENATE("(",A1682,",",VLOOKUP(B1682,Núcleo!B$2:E$11,4,TRUE),",",VLOOKUP(C1682,'Tipo de Processo'!B$2:D$55,3,TRUE),",",VLOOKUP(D1682,'Termo Geral'!B$2:D$173,3,TRUE),",",VLOOKUP(E1682,'Termo Específico'!B$2:D$301,3,TRUE),",",MATCH(TRUE,Documento!B$2:B$998=F1682,0),",",IF(G1682="Complementar",0,1),",",IF(H1682="","NULL",CONCATENATE("'",H1682,"'")),",",I1682,",",IF(J1682="baixa","'BAIXA'",IF(J1682="média","'MEDIA'",IF(J1682="alta","'ALTA'","NULL"))),"),")</f>
        <v>(1681,4,29,115,55,317,1,NULL,0,NULL),</v>
      </c>
    </row>
    <row r="1683" spans="1:11" ht="30.75" customHeight="1">
      <c r="A1683" s="27">
        <v>1682</v>
      </c>
      <c r="B1683" s="36" t="s">
        <v>1005</v>
      </c>
      <c r="C1683" s="28" t="s">
        <v>22</v>
      </c>
      <c r="D1683" s="28" t="s">
        <v>156</v>
      </c>
      <c r="E1683" s="28" t="s">
        <v>295</v>
      </c>
      <c r="F1683" s="28" t="s">
        <v>282</v>
      </c>
      <c r="G1683" s="50" t="s">
        <v>1671</v>
      </c>
      <c r="H1683" s="28"/>
      <c r="I1683" s="93">
        <v>0</v>
      </c>
      <c r="J1683" s="94"/>
      <c r="K1683" s="17" t="str">
        <f t="array" ref="K1683">CONCATENATE("(",A1683,",",VLOOKUP(B1683,Núcleo!B$2:E$11,4,TRUE),",",VLOOKUP(C1683,'Tipo de Processo'!B$2:D$55,3,TRUE),",",VLOOKUP(D1683,'Termo Geral'!B$2:D$173,3,TRUE),",",VLOOKUP(E1683,'Termo Específico'!B$2:D$301,3,TRUE),",",MATCH(TRUE,Documento!B$2:B$998=F1683,0),",",IF(G1683="Complementar",0,1),",",IF(H1683="","NULL",CONCATENATE("'",H1683,"'")),",",I1683,",",IF(J1683="baixa","'BAIXA'",IF(J1683="média","'MEDIA'",IF(J1683="alta","'ALTA'","NULL"))),"),")</f>
        <v>(1682,4,29,111,55,317,1,NULL,0,NULL),</v>
      </c>
    </row>
    <row r="1684" spans="1:11" ht="30.75" customHeight="1">
      <c r="A1684" s="27">
        <v>1683</v>
      </c>
      <c r="B1684" s="36" t="s">
        <v>1005</v>
      </c>
      <c r="C1684" s="28" t="s">
        <v>22</v>
      </c>
      <c r="D1684" s="28" t="s">
        <v>157</v>
      </c>
      <c r="E1684" s="28" t="s">
        <v>295</v>
      </c>
      <c r="F1684" s="28" t="s">
        <v>282</v>
      </c>
      <c r="G1684" s="50" t="s">
        <v>1671</v>
      </c>
      <c r="H1684" s="28"/>
      <c r="I1684" s="93">
        <v>0</v>
      </c>
      <c r="J1684" s="94"/>
      <c r="K1684" s="17" t="str">
        <f t="array" ref="K1684">CONCATENATE("(",A1684,",",VLOOKUP(B1684,Núcleo!B$2:E$11,4,TRUE),",",VLOOKUP(C1684,'Tipo de Processo'!B$2:D$55,3,TRUE),",",VLOOKUP(D1684,'Termo Geral'!B$2:D$173,3,TRUE),",",VLOOKUP(E1684,'Termo Específico'!B$2:D$301,3,TRUE),",",MATCH(TRUE,Documento!B$2:B$998=F1684,0),",",IF(G1684="Complementar",0,1),",",IF(H1684="","NULL",CONCATENATE("'",H1684,"'")),",",I1684,",",IF(J1684="baixa","'BAIXA'",IF(J1684="média","'MEDIA'",IF(J1684="alta","'ALTA'","NULL"))),"),")</f>
        <v>(1683,4,29,114,55,317,1,NULL,0,NULL),</v>
      </c>
    </row>
    <row r="1685" spans="1:11" ht="30.75" customHeight="1">
      <c r="A1685" s="27">
        <v>1684</v>
      </c>
      <c r="B1685" s="36" t="s">
        <v>1005</v>
      </c>
      <c r="C1685" s="28" t="s">
        <v>22</v>
      </c>
      <c r="D1685" s="28" t="s">
        <v>158</v>
      </c>
      <c r="E1685" s="28" t="s">
        <v>295</v>
      </c>
      <c r="F1685" s="28" t="s">
        <v>282</v>
      </c>
      <c r="G1685" s="50" t="s">
        <v>1671</v>
      </c>
      <c r="H1685" s="28"/>
      <c r="I1685" s="93">
        <v>0</v>
      </c>
      <c r="J1685" s="94"/>
      <c r="K1685" s="17" t="str">
        <f t="array" ref="K1685">CONCATENATE("(",A1685,",",VLOOKUP(B1685,Núcleo!B$2:E$11,4,TRUE),",",VLOOKUP(C1685,'Tipo de Processo'!B$2:D$55,3,TRUE),",",VLOOKUP(D1685,'Termo Geral'!B$2:D$173,3,TRUE),",",VLOOKUP(E1685,'Termo Específico'!B$2:D$301,3,TRUE),",",MATCH(TRUE,Documento!B$2:B$998=F1685,0),",",IF(G1685="Complementar",0,1),",",IF(H1685="","NULL",CONCATENATE("'",H1685,"'")),",",I1685,",",IF(J1685="baixa","'BAIXA'",IF(J1685="média","'MEDIA'",IF(J1685="alta","'ALTA'","NULL"))),"),")</f>
        <v>(1684,4,29,108,55,317,1,NULL,0,NULL),</v>
      </c>
    </row>
    <row r="1686" spans="1:11" ht="30.75" customHeight="1">
      <c r="A1686" s="27">
        <v>1685</v>
      </c>
      <c r="B1686" s="36" t="s">
        <v>1005</v>
      </c>
      <c r="C1686" s="28" t="s">
        <v>22</v>
      </c>
      <c r="D1686" s="28" t="s">
        <v>159</v>
      </c>
      <c r="E1686" s="28" t="s">
        <v>295</v>
      </c>
      <c r="F1686" s="28" t="s">
        <v>282</v>
      </c>
      <c r="G1686" s="50" t="s">
        <v>1671</v>
      </c>
      <c r="H1686" s="28"/>
      <c r="I1686" s="93">
        <v>0</v>
      </c>
      <c r="J1686" s="94"/>
      <c r="K1686" s="17" t="str">
        <f t="array" ref="K1686">CONCATENATE("(",A1686,",",VLOOKUP(B1686,Núcleo!B$2:E$11,4,TRUE),",",VLOOKUP(C1686,'Tipo de Processo'!B$2:D$55,3,TRUE),",",VLOOKUP(D1686,'Termo Geral'!B$2:D$173,3,TRUE),",",VLOOKUP(E1686,'Termo Específico'!B$2:D$301,3,TRUE),",",MATCH(TRUE,Documento!B$2:B$998=F1686,0),",",IF(G1686="Complementar",0,1),",",IF(H1686="","NULL",CONCATENATE("'",H1686,"'")),",",I1686,",",IF(J1686="baixa","'BAIXA'",IF(J1686="média","'MEDIA'",IF(J1686="alta","'ALTA'","NULL"))),"),")</f>
        <v>(1685,4,29,107,55,317,1,NULL,0,NULL),</v>
      </c>
    </row>
    <row r="1687" spans="1:11" ht="30.75" customHeight="1">
      <c r="A1687" s="27">
        <v>1686</v>
      </c>
      <c r="B1687" s="36" t="s">
        <v>1005</v>
      </c>
      <c r="C1687" s="28" t="s">
        <v>22</v>
      </c>
      <c r="D1687" s="28" t="s">
        <v>160</v>
      </c>
      <c r="E1687" s="28" t="s">
        <v>295</v>
      </c>
      <c r="F1687" s="28" t="s">
        <v>282</v>
      </c>
      <c r="G1687" s="50" t="s">
        <v>1671</v>
      </c>
      <c r="H1687" s="28"/>
      <c r="I1687" s="93">
        <v>0</v>
      </c>
      <c r="J1687" s="94"/>
      <c r="K1687" s="17" t="str">
        <f t="array" ref="K1687">CONCATENATE("(",A1687,",",VLOOKUP(B1687,Núcleo!B$2:E$11,4,TRUE),",",VLOOKUP(C1687,'Tipo de Processo'!B$2:D$55,3,TRUE),",",VLOOKUP(D1687,'Termo Geral'!B$2:D$173,3,TRUE),",",VLOOKUP(E1687,'Termo Específico'!B$2:D$301,3,TRUE),",",MATCH(TRUE,Documento!B$2:B$998=F1687,0),",",IF(G1687="Complementar",0,1),",",IF(H1687="","NULL",CONCATENATE("'",H1687,"'")),",",I1687,",",IF(J1687="baixa","'BAIXA'",IF(J1687="média","'MEDIA'",IF(J1687="alta","'ALTA'","NULL"))),"),")</f>
        <v>(1686,4,29,116,55,317,1,NULL,0,NULL),</v>
      </c>
    </row>
    <row r="1688" spans="1:11" ht="30.75" customHeight="1">
      <c r="A1688" s="27">
        <v>1687</v>
      </c>
      <c r="B1688" s="36" t="s">
        <v>1005</v>
      </c>
      <c r="C1688" s="28" t="s">
        <v>22</v>
      </c>
      <c r="D1688" s="28" t="s">
        <v>161</v>
      </c>
      <c r="E1688" s="28" t="s">
        <v>295</v>
      </c>
      <c r="F1688" s="28" t="s">
        <v>282</v>
      </c>
      <c r="G1688" s="50" t="s">
        <v>1671</v>
      </c>
      <c r="H1688" s="28"/>
      <c r="I1688" s="93">
        <v>0</v>
      </c>
      <c r="J1688" s="94"/>
      <c r="K1688" s="17" t="str">
        <f t="array" ref="K1688">CONCATENATE("(",A1688,",",VLOOKUP(B1688,Núcleo!B$2:E$11,4,TRUE),",",VLOOKUP(C1688,'Tipo de Processo'!B$2:D$55,3,TRUE),",",VLOOKUP(D1688,'Termo Geral'!B$2:D$173,3,TRUE),",",VLOOKUP(E1688,'Termo Específico'!B$2:D$301,3,TRUE),",",MATCH(TRUE,Documento!B$2:B$998=F1688,0),",",IF(G1688="Complementar",0,1),",",IF(H1688="","NULL",CONCATENATE("'",H1688,"'")),",",I1688,",",IF(J1688="baixa","'BAIXA'",IF(J1688="média","'MEDIA'",IF(J1688="alta","'ALTA'","NULL"))),"),")</f>
        <v>(1687,4,29,117,55,317,1,NULL,0,NULL),</v>
      </c>
    </row>
    <row r="1689" spans="1:11" ht="30.75" customHeight="1">
      <c r="A1689" s="27">
        <v>1688</v>
      </c>
      <c r="B1689" s="36" t="s">
        <v>1005</v>
      </c>
      <c r="C1689" s="28" t="s">
        <v>22</v>
      </c>
      <c r="D1689" s="28" t="s">
        <v>162</v>
      </c>
      <c r="E1689" s="28" t="s">
        <v>295</v>
      </c>
      <c r="F1689" s="28" t="s">
        <v>282</v>
      </c>
      <c r="G1689" s="50" t="s">
        <v>1671</v>
      </c>
      <c r="H1689" s="28"/>
      <c r="I1689" s="93">
        <v>0</v>
      </c>
      <c r="J1689" s="94"/>
      <c r="K1689" s="17" t="str">
        <f t="array" ref="K1689">CONCATENATE("(",A1689,",",VLOOKUP(B1689,Núcleo!B$2:E$11,4,TRUE),",",VLOOKUP(C1689,'Tipo de Processo'!B$2:D$55,3,TRUE),",",VLOOKUP(D1689,'Termo Geral'!B$2:D$173,3,TRUE),",",VLOOKUP(E1689,'Termo Específico'!B$2:D$301,3,TRUE),",",MATCH(TRUE,Documento!B$2:B$998=F1689,0),",",IF(G1689="Complementar",0,1),",",IF(H1689="","NULL",CONCATENATE("'",H1689,"'")),",",I1689,",",IF(J1689="baixa","'BAIXA'",IF(J1689="média","'MEDIA'",IF(J1689="alta","'ALTA'","NULL"))),"),")</f>
        <v>(1688,4,29,109,55,317,1,NULL,0,NULL),</v>
      </c>
    </row>
    <row r="1690" spans="1:11" ht="30.75" customHeight="1">
      <c r="A1690" s="27">
        <v>1689</v>
      </c>
      <c r="B1690" s="36" t="s">
        <v>1005</v>
      </c>
      <c r="C1690" s="28" t="s">
        <v>22</v>
      </c>
      <c r="D1690" s="28" t="s">
        <v>163</v>
      </c>
      <c r="E1690" s="28" t="s">
        <v>295</v>
      </c>
      <c r="F1690" s="28" t="s">
        <v>282</v>
      </c>
      <c r="G1690" s="50" t="s">
        <v>1671</v>
      </c>
      <c r="H1690" s="28"/>
      <c r="I1690" s="93">
        <v>0</v>
      </c>
      <c r="J1690" s="94"/>
      <c r="K1690" s="17" t="str">
        <f t="array" ref="K1690">CONCATENATE("(",A1690,",",VLOOKUP(B1690,Núcleo!B$2:E$11,4,TRUE),",",VLOOKUP(C1690,'Tipo de Processo'!B$2:D$55,3,TRUE),",",VLOOKUP(D1690,'Termo Geral'!B$2:D$173,3,TRUE),",",VLOOKUP(E1690,'Termo Específico'!B$2:D$301,3,TRUE),",",MATCH(TRUE,Documento!B$2:B$998=F1690,0),",",IF(G1690="Complementar",0,1),",",IF(H1690="","NULL",CONCATENATE("'",H1690,"'")),",",I1690,",",IF(J1690="baixa","'BAIXA'",IF(J1690="média","'MEDIA'",IF(J1690="alta","'ALTA'","NULL"))),"),")</f>
        <v>(1689,4,29,112,55,317,1,NULL,0,NULL),</v>
      </c>
    </row>
    <row r="1691" spans="1:11" ht="30.75" customHeight="1">
      <c r="A1691" s="27">
        <v>1690</v>
      </c>
      <c r="B1691" s="36" t="s">
        <v>1005</v>
      </c>
      <c r="C1691" s="29" t="s">
        <v>18</v>
      </c>
      <c r="D1691" s="29" t="s">
        <v>145</v>
      </c>
      <c r="E1691" s="28" t="s">
        <v>295</v>
      </c>
      <c r="F1691" s="28" t="s">
        <v>282</v>
      </c>
      <c r="G1691" s="28" t="s">
        <v>1671</v>
      </c>
      <c r="H1691" s="28"/>
      <c r="I1691" s="93">
        <v>0</v>
      </c>
      <c r="J1691" s="93"/>
      <c r="K1691" s="17" t="str">
        <f t="array" ref="K1691">CONCATENATE("(",A1691,",",VLOOKUP(B1691,Núcleo!B$2:E$11,4,TRUE),",",VLOOKUP(C1691,'Tipo de Processo'!B$2:D$55,3,TRUE),",",VLOOKUP(D1691,'Termo Geral'!B$2:D$173,3,TRUE),",",VLOOKUP(E1691,'Termo Específico'!B$2:D$301,3,TRUE),",",MATCH(TRUE,Documento!B$2:B$998=F1691,0),",",IF(G1691="Complementar",0,1),",",IF(H1691="","NULL",CONCATENATE("'",H1691,"'")),",",I1691,",",IF(J1691="baixa","'BAIXA'",IF(J1691="média","'MEDIA'",IF(J1691="alta","'ALTA'","NULL"))),"),")</f>
        <v>(1690,4,31,56,55,317,1,NULL,0,NULL),</v>
      </c>
    </row>
    <row r="1692" spans="1:11" ht="30.75" customHeight="1">
      <c r="A1692" s="27">
        <v>1691</v>
      </c>
      <c r="B1692" s="36" t="s">
        <v>1005</v>
      </c>
      <c r="C1692" s="28" t="s">
        <v>18</v>
      </c>
      <c r="D1692" s="28" t="s">
        <v>145</v>
      </c>
      <c r="E1692" s="28" t="s">
        <v>295</v>
      </c>
      <c r="F1692" s="28" t="s">
        <v>1073</v>
      </c>
      <c r="G1692" s="28" t="s">
        <v>1671</v>
      </c>
      <c r="H1692" s="28"/>
      <c r="I1692" s="93">
        <v>0</v>
      </c>
      <c r="J1692" s="93"/>
      <c r="K1692" s="17" t="str">
        <f t="array" ref="K1692">CONCATENATE("(",A1692,",",VLOOKUP(B1692,Núcleo!B$2:E$11,4,TRUE),",",VLOOKUP(C1692,'Tipo de Processo'!B$2:D$55,3,TRUE),",",VLOOKUP(D1692,'Termo Geral'!B$2:D$173,3,TRUE),",",VLOOKUP(E1692,'Termo Específico'!B$2:D$301,3,TRUE),",",MATCH(TRUE,Documento!B$2:B$998=F1692,0),",",IF(G1692="Complementar",0,1),",",IF(H1692="","NULL",CONCATENATE("'",H1692,"'")),",",I1692,",",IF(J1692="baixa","'BAIXA'",IF(J1692="média","'MEDIA'",IF(J1692="alta","'ALTA'","NULL"))),"),")</f>
        <v>(1691,4,31,56,55,944,1,NULL,0,NULL),</v>
      </c>
    </row>
    <row r="1693" spans="1:11" ht="30.75" customHeight="1">
      <c r="A1693" s="27">
        <v>1692</v>
      </c>
      <c r="B1693" s="36" t="s">
        <v>1005</v>
      </c>
      <c r="C1693" s="29" t="s">
        <v>18</v>
      </c>
      <c r="D1693" s="29" t="s">
        <v>171</v>
      </c>
      <c r="E1693" s="28" t="s">
        <v>295</v>
      </c>
      <c r="F1693" s="28" t="s">
        <v>282</v>
      </c>
      <c r="G1693" s="28" t="s">
        <v>1671</v>
      </c>
      <c r="H1693" s="28"/>
      <c r="I1693" s="93">
        <v>0</v>
      </c>
      <c r="J1693" s="93"/>
      <c r="K1693" s="17" t="str">
        <f t="array" ref="K1693">CONCATENATE("(",A1693,",",VLOOKUP(B1693,Núcleo!B$2:E$11,4,TRUE),",",VLOOKUP(C1693,'Tipo de Processo'!B$2:D$55,3,TRUE),",",VLOOKUP(D1693,'Termo Geral'!B$2:D$173,3,TRUE),",",VLOOKUP(E1693,'Termo Específico'!B$2:D$301,3,TRUE),",",MATCH(TRUE,Documento!B$2:B$998=F1693,0),",",IF(G1693="Complementar",0,1),",",IF(H1693="","NULL",CONCATENATE("'",H1693,"'")),",",I1693,",",IF(J1693="baixa","'BAIXA'",IF(J1693="média","'MEDIA'",IF(J1693="alta","'ALTA'","NULL"))),"),")</f>
        <v>(1692,4,31,158,55,317,1,NULL,0,NULL),</v>
      </c>
    </row>
    <row r="1694" spans="1:11" ht="30.75" customHeight="1">
      <c r="A1694" s="27">
        <v>1693</v>
      </c>
      <c r="B1694" s="37" t="s">
        <v>1005</v>
      </c>
      <c r="C1694" s="29" t="s">
        <v>18</v>
      </c>
      <c r="D1694" s="29" t="s">
        <v>172</v>
      </c>
      <c r="E1694" s="28" t="s">
        <v>295</v>
      </c>
      <c r="F1694" s="28" t="s">
        <v>282</v>
      </c>
      <c r="G1694" s="28" t="s">
        <v>1671</v>
      </c>
      <c r="H1694" s="28"/>
      <c r="I1694" s="93">
        <v>0</v>
      </c>
      <c r="J1694" s="93"/>
      <c r="K1694" s="17" t="str">
        <f t="array" ref="K1694">CONCATENATE("(",A1694,",",VLOOKUP(B1694,Núcleo!B$2:E$11,4,TRUE),",",VLOOKUP(C1694,'Tipo de Processo'!B$2:D$55,3,TRUE),",",VLOOKUP(D1694,'Termo Geral'!B$2:D$173,3,TRUE),",",VLOOKUP(E1694,'Termo Específico'!B$2:D$301,3,TRUE),",",MATCH(TRUE,Documento!B$2:B$998=F1694,0),",",IF(G1694="Complementar",0,1),",",IF(H1694="","NULL",CONCATENATE("'",H1694,"'")),",",I1694,",",IF(J1694="baixa","'BAIXA'",IF(J1694="média","'MEDIA'",IF(J1694="alta","'ALTA'","NULL"))),"),")</f>
        <v>(1693,4,31,159,55,317,1,NULL,0,NULL),</v>
      </c>
    </row>
    <row r="1695" spans="1:11" ht="30.75" customHeight="1">
      <c r="A1695" s="27">
        <v>1694</v>
      </c>
      <c r="B1695" s="37" t="s">
        <v>1005</v>
      </c>
      <c r="C1695" s="29" t="s">
        <v>16</v>
      </c>
      <c r="D1695" s="29" t="s">
        <v>86</v>
      </c>
      <c r="E1695" s="28" t="s">
        <v>295</v>
      </c>
      <c r="F1695" s="28" t="s">
        <v>282</v>
      </c>
      <c r="G1695" s="28" t="s">
        <v>1671</v>
      </c>
      <c r="H1695" s="28"/>
      <c r="I1695" s="93">
        <v>0</v>
      </c>
      <c r="J1695" s="93"/>
      <c r="K1695" s="17" t="str">
        <f t="array" ref="K1695">CONCATENATE("(",A1695,",",VLOOKUP(B1695,Núcleo!B$2:E$11,4,TRUE),",",VLOOKUP(C1695,'Tipo de Processo'!B$2:D$55,3,TRUE),",",VLOOKUP(D1695,'Termo Geral'!B$2:D$173,3,TRUE),",",VLOOKUP(E1695,'Termo Específico'!B$2:D$301,3,TRUE),",",MATCH(TRUE,Documento!B$2:B$998=F1695,0),",",IF(G1695="Complementar",0,1),",",IF(H1695="","NULL",CONCATENATE("'",H1695,"'")),",",I1695,",",IF(J1695="baixa","'BAIXA'",IF(J1695="média","'MEDIA'",IF(J1695="alta","'ALTA'","NULL"))),"),")</f>
        <v>(1694,4,32,40,55,317,1,NULL,0,NULL),</v>
      </c>
    </row>
    <row r="1696" spans="1:11" ht="30.75" customHeight="1">
      <c r="A1696" s="27">
        <v>1695</v>
      </c>
      <c r="B1696" s="36" t="s">
        <v>1005</v>
      </c>
      <c r="C1696" s="28" t="s">
        <v>17</v>
      </c>
      <c r="D1696" s="28" t="s">
        <v>87</v>
      </c>
      <c r="E1696" s="28" t="s">
        <v>1276</v>
      </c>
      <c r="F1696" s="28" t="s">
        <v>737</v>
      </c>
      <c r="G1696" s="28" t="s">
        <v>1671</v>
      </c>
      <c r="H1696" s="28"/>
      <c r="I1696" s="93">
        <v>0</v>
      </c>
      <c r="J1696" s="93"/>
      <c r="K1696" s="17" t="str">
        <f t="array" ref="K1696">CONCATENATE("(",A1696,",",VLOOKUP(B1696,Núcleo!B$2:E$11,4,TRUE),",",VLOOKUP(C1696,'Tipo de Processo'!B$2:D$55,3,TRUE),",",VLOOKUP(D1696,'Termo Geral'!B$2:D$173,3,TRUE),",",VLOOKUP(E1696,'Termo Específico'!B$2:D$301,3,TRUE),",",MATCH(TRUE,Documento!B$2:B$998=F1696,0),",",IF(G1696="Complementar",0,1),",",IF(H1696="","NULL",CONCATENATE("'",H1696,"'")),",",I1696,",",IF(J1696="baixa","'BAIXA'",IF(J1696="média","'MEDIA'",IF(J1696="alta","'ALTA'","NULL"))),"),")</f>
        <v>(1695,4,34,127,51,901,1,NULL,0,NULL),</v>
      </c>
    </row>
    <row r="1697" spans="1:11" ht="30.75" customHeight="1">
      <c r="A1697" s="27">
        <v>1696</v>
      </c>
      <c r="B1697" s="36" t="s">
        <v>1005</v>
      </c>
      <c r="C1697" s="29" t="s">
        <v>17</v>
      </c>
      <c r="D1697" s="29" t="s">
        <v>87</v>
      </c>
      <c r="E1697" s="28" t="s">
        <v>1276</v>
      </c>
      <c r="F1697" s="28" t="s">
        <v>738</v>
      </c>
      <c r="G1697" s="28" t="s">
        <v>1671</v>
      </c>
      <c r="H1697" s="28"/>
      <c r="I1697" s="93">
        <v>0</v>
      </c>
      <c r="J1697" s="93"/>
      <c r="K1697" s="17" t="str">
        <f t="array" ref="K1697">CONCATENATE("(",A1697,",",VLOOKUP(B1697,Núcleo!B$2:E$11,4,TRUE),",",VLOOKUP(C1697,'Tipo de Processo'!B$2:D$55,3,TRUE),",",VLOOKUP(D1697,'Termo Geral'!B$2:D$173,3,TRUE),",",VLOOKUP(E1697,'Termo Específico'!B$2:D$301,3,TRUE),",",MATCH(TRUE,Documento!B$2:B$998=F1697,0),",",IF(G1697="Complementar",0,1),",",IF(H1697="","NULL",CONCATENATE("'",H1697,"'")),",",I1697,",",IF(J1697="baixa","'BAIXA'",IF(J1697="média","'MEDIA'",IF(J1697="alta","'ALTA'","NULL"))),"),")</f>
        <v>(1696,4,34,127,51,111,1,NULL,0,NULL),</v>
      </c>
    </row>
    <row r="1698" spans="1:11" ht="30.75" customHeight="1">
      <c r="A1698" s="27">
        <v>1697</v>
      </c>
      <c r="B1698" s="36" t="s">
        <v>1005</v>
      </c>
      <c r="C1698" s="29" t="s">
        <v>17</v>
      </c>
      <c r="D1698" s="29" t="s">
        <v>87</v>
      </c>
      <c r="E1698" s="28" t="s">
        <v>1276</v>
      </c>
      <c r="F1698" s="28" t="s">
        <v>1479</v>
      </c>
      <c r="G1698" s="28" t="s">
        <v>1671</v>
      </c>
      <c r="H1698" s="28"/>
      <c r="I1698" s="93">
        <v>0</v>
      </c>
      <c r="J1698" s="93"/>
      <c r="K1698" s="17" t="str">
        <f t="array" ref="K1698">CONCATENATE("(",A1698,",",VLOOKUP(B1698,Núcleo!B$2:E$11,4,TRUE),",",VLOOKUP(C1698,'Tipo de Processo'!B$2:D$55,3,TRUE),",",VLOOKUP(D1698,'Termo Geral'!B$2:D$173,3,TRUE),",",VLOOKUP(E1698,'Termo Específico'!B$2:D$301,3,TRUE),",",MATCH(TRUE,Documento!B$2:B$998=F1698,0),",",IF(G1698="Complementar",0,1),",",IF(H1698="","NULL",CONCATENATE("'",H1698,"'")),",",I1698,",",IF(J1698="baixa","'BAIXA'",IF(J1698="média","'MEDIA'",IF(J1698="alta","'ALTA'","NULL"))),"),")</f>
        <v>(1697,4,34,127,51,366,1,NULL,0,NULL),</v>
      </c>
    </row>
    <row r="1699" spans="1:11" ht="30.75" customHeight="1">
      <c r="A1699" s="27">
        <v>1698</v>
      </c>
      <c r="B1699" s="36" t="s">
        <v>1005</v>
      </c>
      <c r="C1699" s="29" t="s">
        <v>17</v>
      </c>
      <c r="D1699" s="29" t="s">
        <v>87</v>
      </c>
      <c r="E1699" s="28" t="s">
        <v>1276</v>
      </c>
      <c r="F1699" s="28" t="s">
        <v>739</v>
      </c>
      <c r="G1699" s="28" t="s">
        <v>1671</v>
      </c>
      <c r="H1699" s="28"/>
      <c r="I1699" s="93">
        <v>0</v>
      </c>
      <c r="J1699" s="93"/>
      <c r="K1699" s="17" t="str">
        <f t="array" ref="K1699">CONCATENATE("(",A1699,",",VLOOKUP(B1699,Núcleo!B$2:E$11,4,TRUE),",",VLOOKUP(C1699,'Tipo de Processo'!B$2:D$55,3,TRUE),",",VLOOKUP(D1699,'Termo Geral'!B$2:D$173,3,TRUE),",",VLOOKUP(E1699,'Termo Específico'!B$2:D$301,3,TRUE),",",MATCH(TRUE,Documento!B$2:B$998=F1699,0),",",IF(G1699="Complementar",0,1),",",IF(H1699="","NULL",CONCATENATE("'",H1699,"'")),",",I1699,",",IF(J1699="baixa","'BAIXA'",IF(J1699="média","'MEDIA'",IF(J1699="alta","'ALTA'","NULL"))),"),")</f>
        <v>(1698,4,34,127,51,174,1,NULL,0,NULL),</v>
      </c>
    </row>
    <row r="1700" spans="1:11" ht="30.75" customHeight="1">
      <c r="A1700" s="27">
        <v>1699</v>
      </c>
      <c r="B1700" s="37" t="s">
        <v>1005</v>
      </c>
      <c r="C1700" s="28" t="s">
        <v>17</v>
      </c>
      <c r="D1700" s="28" t="s">
        <v>87</v>
      </c>
      <c r="E1700" s="28" t="s">
        <v>1276</v>
      </c>
      <c r="F1700" s="28" t="s">
        <v>741</v>
      </c>
      <c r="G1700" s="28" t="s">
        <v>1671</v>
      </c>
      <c r="H1700" s="28"/>
      <c r="I1700" s="93">
        <v>0</v>
      </c>
      <c r="J1700" s="93"/>
      <c r="K1700" s="17" t="str">
        <f t="array" ref="K1700">CONCATENATE("(",A1700,",",VLOOKUP(B1700,Núcleo!B$2:E$11,4,TRUE),",",VLOOKUP(C1700,'Tipo de Processo'!B$2:D$55,3,TRUE),",",VLOOKUP(D1700,'Termo Geral'!B$2:D$173,3,TRUE),",",VLOOKUP(E1700,'Termo Específico'!B$2:D$301,3,TRUE),",",MATCH(TRUE,Documento!B$2:B$998=F1700,0),",",IF(G1700="Complementar",0,1),",",IF(H1700="","NULL",CONCATENATE("'",H1700,"'")),",",I1700,",",IF(J1700="baixa","'BAIXA'",IF(J1700="média","'MEDIA'",IF(J1700="alta","'ALTA'","NULL"))),"),")</f>
        <v>(1699,4,34,127,51,120,1,NULL,0,NULL),</v>
      </c>
    </row>
    <row r="1701" spans="1:11" ht="30.75" customHeight="1">
      <c r="A1701" s="27">
        <v>1700</v>
      </c>
      <c r="B1701" s="37" t="s">
        <v>1005</v>
      </c>
      <c r="C1701" s="29" t="s">
        <v>17</v>
      </c>
      <c r="D1701" s="29" t="s">
        <v>87</v>
      </c>
      <c r="E1701" s="28" t="s">
        <v>1276</v>
      </c>
      <c r="F1701" s="28" t="s">
        <v>1470</v>
      </c>
      <c r="G1701" s="28" t="s">
        <v>1671</v>
      </c>
      <c r="H1701" s="28"/>
      <c r="I1701" s="93">
        <v>0</v>
      </c>
      <c r="J1701" s="93"/>
      <c r="K1701" s="17" t="str">
        <f t="array" ref="K1701">CONCATENATE("(",A1701,",",VLOOKUP(B1701,Núcleo!B$2:E$11,4,TRUE),",",VLOOKUP(C1701,'Tipo de Processo'!B$2:D$55,3,TRUE),",",VLOOKUP(D1701,'Termo Geral'!B$2:D$173,3,TRUE),",",VLOOKUP(E1701,'Termo Específico'!B$2:D$301,3,TRUE),",",MATCH(TRUE,Documento!B$2:B$998=F1701,0),",",IF(G1701="Complementar",0,1),",",IF(H1701="","NULL",CONCATENATE("'",H1701,"'")),",",I1701,",",IF(J1701="baixa","'BAIXA'",IF(J1701="média","'MEDIA'",IF(J1701="alta","'ALTA'","NULL"))),"),")</f>
        <v>(1700,4,34,127,51,284,1,NULL,0,NULL),</v>
      </c>
    </row>
    <row r="1702" spans="1:11" ht="30.75" customHeight="1">
      <c r="A1702" s="27">
        <v>1701</v>
      </c>
      <c r="B1702" s="37" t="s">
        <v>1005</v>
      </c>
      <c r="C1702" s="28" t="s">
        <v>17</v>
      </c>
      <c r="D1702" s="28" t="s">
        <v>87</v>
      </c>
      <c r="E1702" s="28" t="s">
        <v>1276</v>
      </c>
      <c r="F1702" s="28" t="s">
        <v>1469</v>
      </c>
      <c r="G1702" s="28" t="s">
        <v>1671</v>
      </c>
      <c r="H1702" s="28"/>
      <c r="I1702" s="93">
        <v>0</v>
      </c>
      <c r="J1702" s="93"/>
      <c r="K1702" s="17" t="str">
        <f t="array" ref="K1702">CONCATENATE("(",A1702,",",VLOOKUP(B1702,Núcleo!B$2:E$11,4,TRUE),",",VLOOKUP(C1702,'Tipo de Processo'!B$2:D$55,3,TRUE),",",VLOOKUP(D1702,'Termo Geral'!B$2:D$173,3,TRUE),",",VLOOKUP(E1702,'Termo Específico'!B$2:D$301,3,TRUE),",",MATCH(TRUE,Documento!B$2:B$998=F1702,0),",",IF(G1702="Complementar",0,1),",",IF(H1702="","NULL",CONCATENATE("'",H1702,"'")),",",I1702,",",IF(J1702="baixa","'BAIXA'",IF(J1702="média","'MEDIA'",IF(J1702="alta","'ALTA'","NULL"))),"),")</f>
        <v>(1701,4,34,127,51,283,1,NULL,0,NULL),</v>
      </c>
    </row>
    <row r="1703" spans="1:11" ht="30.75" customHeight="1">
      <c r="A1703" s="27">
        <v>1702</v>
      </c>
      <c r="B1703" s="36" t="s">
        <v>1005</v>
      </c>
      <c r="C1703" s="29" t="s">
        <v>17</v>
      </c>
      <c r="D1703" s="29" t="s">
        <v>87</v>
      </c>
      <c r="E1703" s="28" t="s">
        <v>1276</v>
      </c>
      <c r="F1703" s="28" t="s">
        <v>743</v>
      </c>
      <c r="G1703" s="28" t="s">
        <v>1671</v>
      </c>
      <c r="H1703" s="28"/>
      <c r="I1703" s="93">
        <v>0</v>
      </c>
      <c r="J1703" s="93"/>
      <c r="K1703" s="17" t="str">
        <f t="array" ref="K1703">CONCATENATE("(",A1703,",",VLOOKUP(B1703,Núcleo!B$2:E$11,4,TRUE),",",VLOOKUP(C1703,'Tipo de Processo'!B$2:D$55,3,TRUE),",",VLOOKUP(D1703,'Termo Geral'!B$2:D$173,3,TRUE),",",VLOOKUP(E1703,'Termo Específico'!B$2:D$301,3,TRUE),",",MATCH(TRUE,Documento!B$2:B$998=F1703,0),",",IF(G1703="Complementar",0,1),",",IF(H1703="","NULL",CONCATENATE("'",H1703,"'")),",",I1703,",",IF(J1703="baixa","'BAIXA'",IF(J1703="média","'MEDIA'",IF(J1703="alta","'ALTA'","NULL"))),"),")</f>
        <v>(1702,4,34,127,51,191,1,NULL,0,NULL),</v>
      </c>
    </row>
    <row r="1704" spans="1:11" ht="30.75" customHeight="1">
      <c r="A1704" s="27">
        <v>1703</v>
      </c>
      <c r="B1704" s="36" t="s">
        <v>1005</v>
      </c>
      <c r="C1704" s="29" t="s">
        <v>17</v>
      </c>
      <c r="D1704" s="29" t="s">
        <v>87</v>
      </c>
      <c r="E1704" s="28" t="s">
        <v>1276</v>
      </c>
      <c r="F1704" s="28" t="s">
        <v>1585</v>
      </c>
      <c r="G1704" s="28" t="s">
        <v>1671</v>
      </c>
      <c r="H1704" s="28"/>
      <c r="I1704" s="93">
        <v>0</v>
      </c>
      <c r="J1704" s="93"/>
      <c r="K1704" s="17" t="str">
        <f t="array" ref="K1704">CONCATENATE("(",A1704,",",VLOOKUP(B1704,Núcleo!B$2:E$11,4,TRUE),",",VLOOKUP(C1704,'Tipo de Processo'!B$2:D$55,3,TRUE),",",VLOOKUP(D1704,'Termo Geral'!B$2:D$173,3,TRUE),",",VLOOKUP(E1704,'Termo Específico'!B$2:D$301,3,TRUE),",",MATCH(TRUE,Documento!B$2:B$998=F1704,0),",",IF(G1704="Complementar",0,1),",",IF(H1704="","NULL",CONCATENATE("'",H1704,"'")),",",I1704,",",IF(J1704="baixa","'BAIXA'",IF(J1704="média","'MEDIA'",IF(J1704="alta","'ALTA'","NULL"))),"),")</f>
        <v>(1703,4,34,127,51,932,1,NULL,0,NULL),</v>
      </c>
    </row>
    <row r="1705" spans="1:11" ht="30.75" customHeight="1">
      <c r="A1705" s="27">
        <v>1704</v>
      </c>
      <c r="B1705" s="36" t="s">
        <v>1005</v>
      </c>
      <c r="C1705" s="28" t="s">
        <v>23</v>
      </c>
      <c r="D1705" s="28" t="s">
        <v>164</v>
      </c>
      <c r="E1705" s="28" t="s">
        <v>295</v>
      </c>
      <c r="F1705" s="28" t="s">
        <v>282</v>
      </c>
      <c r="G1705" s="28" t="s">
        <v>1671</v>
      </c>
      <c r="H1705" s="28"/>
      <c r="I1705" s="93">
        <v>0</v>
      </c>
      <c r="J1705" s="93"/>
      <c r="K1705" s="17" t="str">
        <f t="array" ref="K1705">CONCATENATE("(",A1705,",",VLOOKUP(B1705,Núcleo!B$2:E$11,4,TRUE),",",VLOOKUP(C1705,'Tipo de Processo'!B$2:D$55,3,TRUE),",",VLOOKUP(D1705,'Termo Geral'!B$2:D$173,3,TRUE),",",VLOOKUP(E1705,'Termo Específico'!B$2:D$301,3,TRUE),",",MATCH(TRUE,Documento!B$2:B$998=F1705,0),",",IF(G1705="Complementar",0,1),",",IF(H1705="","NULL",CONCATENATE("'",H1705,"'")),",",I1705,",",IF(J1705="baixa","'BAIXA'",IF(J1705="média","'MEDIA'",IF(J1705="alta","'ALTA'","NULL"))),"),")</f>
        <v>(1704,4,36,143,55,317,1,NULL,0,NULL),</v>
      </c>
    </row>
    <row r="1706" spans="1:11" ht="30.75" customHeight="1">
      <c r="A1706" s="27">
        <v>1705</v>
      </c>
      <c r="B1706" s="37" t="s">
        <v>1005</v>
      </c>
      <c r="C1706" s="28" t="s">
        <v>24</v>
      </c>
      <c r="D1706" s="28" t="s">
        <v>165</v>
      </c>
      <c r="E1706" s="28" t="s">
        <v>278</v>
      </c>
      <c r="F1706" s="28" t="s">
        <v>282</v>
      </c>
      <c r="G1706" s="28" t="s">
        <v>1671</v>
      </c>
      <c r="H1706" s="28"/>
      <c r="I1706" s="93">
        <v>0</v>
      </c>
      <c r="J1706" s="93"/>
      <c r="K1706" s="17" t="str">
        <f t="array" ref="K1706">CONCATENATE("(",A1706,",",VLOOKUP(B1706,Núcleo!B$2:E$11,4,TRUE),",",VLOOKUP(C1706,'Tipo de Processo'!B$2:D$55,3,TRUE),",",VLOOKUP(D1706,'Termo Geral'!B$2:D$173,3,TRUE),",",VLOOKUP(E1706,'Termo Específico'!B$2:D$301,3,TRUE),",",MATCH(TRUE,Documento!B$2:B$998=F1706,0),",",IF(G1706="Complementar",0,1),",",IF(H1706="","NULL",CONCATENATE("'",H1706,"'")),",",I1706,",",IF(J1706="baixa","'BAIXA'",IF(J1706="média","'MEDIA'",IF(J1706="alta","'ALTA'","NULL"))),"),")</f>
        <v>(1705,4,37,144,75,317,1,NULL,0,NULL),</v>
      </c>
    </row>
    <row r="1707" spans="1:11" ht="30.75" customHeight="1">
      <c r="A1707" s="27">
        <v>1706</v>
      </c>
      <c r="B1707" s="36" t="s">
        <v>1005</v>
      </c>
      <c r="C1707" s="29" t="s">
        <v>24</v>
      </c>
      <c r="D1707" s="29" t="s">
        <v>165</v>
      </c>
      <c r="E1707" s="28" t="s">
        <v>279</v>
      </c>
      <c r="F1707" s="28" t="s">
        <v>760</v>
      </c>
      <c r="G1707" s="28" t="s">
        <v>1671</v>
      </c>
      <c r="H1707" s="28"/>
      <c r="I1707" s="93">
        <v>0</v>
      </c>
      <c r="J1707" s="93"/>
      <c r="K1707" s="17" t="str">
        <f t="array" ref="K1707">CONCATENATE("(",A1707,",",VLOOKUP(B1707,Núcleo!B$2:E$11,4,TRUE),",",VLOOKUP(C1707,'Tipo de Processo'!B$2:D$55,3,TRUE),",",VLOOKUP(D1707,'Termo Geral'!B$2:D$173,3,TRUE),",",VLOOKUP(E1707,'Termo Específico'!B$2:D$301,3,TRUE),",",MATCH(TRUE,Documento!B$2:B$998=F1707,0),",",IF(G1707="Complementar",0,1),",",IF(H1707="","NULL",CONCATENATE("'",H1707,"'")),",",I1707,",",IF(J1707="baixa","'BAIXA'",IF(J1707="média","'MEDIA'",IF(J1707="alta","'ALTA'","NULL"))),"),")</f>
        <v>(1706,4,37,144,238,899,1,NULL,0,NULL),</v>
      </c>
    </row>
    <row r="1708" spans="1:11" ht="30.75" customHeight="1">
      <c r="A1708" s="27">
        <v>1707</v>
      </c>
      <c r="B1708" s="36" t="s">
        <v>1005</v>
      </c>
      <c r="C1708" s="29" t="s">
        <v>24</v>
      </c>
      <c r="D1708" s="29" t="s">
        <v>165</v>
      </c>
      <c r="E1708" s="28" t="s">
        <v>279</v>
      </c>
      <c r="F1708" s="28" t="s">
        <v>738</v>
      </c>
      <c r="G1708" s="28" t="s">
        <v>1671</v>
      </c>
      <c r="H1708" s="28"/>
      <c r="I1708" s="93">
        <v>0</v>
      </c>
      <c r="J1708" s="93"/>
      <c r="K1708" s="17" t="str">
        <f t="array" ref="K1708">CONCATENATE("(",A1708,",",VLOOKUP(B1708,Núcleo!B$2:E$11,4,TRUE),",",VLOOKUP(C1708,'Tipo de Processo'!B$2:D$55,3,TRUE),",",VLOOKUP(D1708,'Termo Geral'!B$2:D$173,3,TRUE),",",VLOOKUP(E1708,'Termo Específico'!B$2:D$301,3,TRUE),",",MATCH(TRUE,Documento!B$2:B$998=F1708,0),",",IF(G1708="Complementar",0,1),",",IF(H1708="","NULL",CONCATENATE("'",H1708,"'")),",",I1708,",",IF(J1708="baixa","'BAIXA'",IF(J1708="média","'MEDIA'",IF(J1708="alta","'ALTA'","NULL"))),"),")</f>
        <v>(1707,4,37,144,238,111,1,NULL,0,NULL),</v>
      </c>
    </row>
    <row r="1709" spans="1:11" ht="30.75" customHeight="1">
      <c r="A1709" s="27">
        <v>1708</v>
      </c>
      <c r="B1709" s="36" t="s">
        <v>1005</v>
      </c>
      <c r="C1709" s="29" t="s">
        <v>24</v>
      </c>
      <c r="D1709" s="29" t="s">
        <v>165</v>
      </c>
      <c r="E1709" s="28" t="s">
        <v>279</v>
      </c>
      <c r="F1709" s="28" t="s">
        <v>741</v>
      </c>
      <c r="G1709" s="28" t="s">
        <v>1671</v>
      </c>
      <c r="H1709" s="28"/>
      <c r="I1709" s="93">
        <v>0</v>
      </c>
      <c r="J1709" s="93"/>
      <c r="K1709" s="17" t="str">
        <f t="array" ref="K1709">CONCATENATE("(",A1709,",",VLOOKUP(B1709,Núcleo!B$2:E$11,4,TRUE),",",VLOOKUP(C1709,'Tipo de Processo'!B$2:D$55,3,TRUE),",",VLOOKUP(D1709,'Termo Geral'!B$2:D$173,3,TRUE),",",VLOOKUP(E1709,'Termo Específico'!B$2:D$301,3,TRUE),",",MATCH(TRUE,Documento!B$2:B$998=F1709,0),",",IF(G1709="Complementar",0,1),",",IF(H1709="","NULL",CONCATENATE("'",H1709,"'")),",",I1709,",",IF(J1709="baixa","'BAIXA'",IF(J1709="média","'MEDIA'",IF(J1709="alta","'ALTA'","NULL"))),"),")</f>
        <v>(1708,4,37,144,238,120,1,NULL,0,NULL),</v>
      </c>
    </row>
    <row r="1710" spans="1:11" ht="30.75" customHeight="1">
      <c r="A1710" s="27">
        <v>1709</v>
      </c>
      <c r="B1710" s="36" t="s">
        <v>1005</v>
      </c>
      <c r="C1710" s="28" t="s">
        <v>24</v>
      </c>
      <c r="D1710" s="28" t="s">
        <v>165</v>
      </c>
      <c r="E1710" s="28" t="s">
        <v>279</v>
      </c>
      <c r="F1710" s="28" t="s">
        <v>1585</v>
      </c>
      <c r="G1710" s="28" t="s">
        <v>1671</v>
      </c>
      <c r="H1710" s="28"/>
      <c r="I1710" s="93">
        <v>0</v>
      </c>
      <c r="J1710" s="93"/>
      <c r="K1710" s="17" t="str">
        <f t="array" ref="K1710">CONCATENATE("(",A1710,",",VLOOKUP(B1710,Núcleo!B$2:E$11,4,TRUE),",",VLOOKUP(C1710,'Tipo de Processo'!B$2:D$55,3,TRUE),",",VLOOKUP(D1710,'Termo Geral'!B$2:D$173,3,TRUE),",",VLOOKUP(E1710,'Termo Específico'!B$2:D$301,3,TRUE),",",MATCH(TRUE,Documento!B$2:B$998=F1710,0),",",IF(G1710="Complementar",0,1),",",IF(H1710="","NULL",CONCATENATE("'",H1710,"'")),",",I1710,",",IF(J1710="baixa","'BAIXA'",IF(J1710="média","'MEDIA'",IF(J1710="alta","'ALTA'","NULL"))),"),")</f>
        <v>(1709,4,37,144,238,932,1,NULL,0,NULL),</v>
      </c>
    </row>
    <row r="1711" spans="1:11" ht="30.75" customHeight="1">
      <c r="A1711" s="27">
        <v>1710</v>
      </c>
      <c r="B1711" s="36" t="s">
        <v>1005</v>
      </c>
      <c r="C1711" s="28" t="s">
        <v>24</v>
      </c>
      <c r="D1711" s="28" t="s">
        <v>166</v>
      </c>
      <c r="E1711" s="28" t="s">
        <v>295</v>
      </c>
      <c r="F1711" s="28" t="s">
        <v>282</v>
      </c>
      <c r="G1711" s="28" t="s">
        <v>1671</v>
      </c>
      <c r="H1711" s="28"/>
      <c r="I1711" s="93">
        <v>0</v>
      </c>
      <c r="J1711" s="93"/>
      <c r="K1711" s="17" t="str">
        <f t="array" ref="K1711">CONCATENATE("(",A1711,",",VLOOKUP(B1711,Núcleo!B$2:E$11,4,TRUE),",",VLOOKUP(C1711,'Tipo de Processo'!B$2:D$55,3,TRUE),",",VLOOKUP(D1711,'Termo Geral'!B$2:D$173,3,TRUE),",",VLOOKUP(E1711,'Termo Específico'!B$2:D$301,3,TRUE),",",MATCH(TRUE,Documento!B$2:B$998=F1711,0),",",IF(G1711="Complementar",0,1),",",IF(H1711="","NULL",CONCATENATE("'",H1711,"'")),",",I1711,",",IF(J1711="baixa","'BAIXA'",IF(J1711="média","'MEDIA'",IF(J1711="alta","'ALTA'","NULL"))),"),")</f>
        <v>(1710,4,37,145,55,317,1,NULL,0,NULL),</v>
      </c>
    </row>
    <row r="1712" spans="1:11" ht="30.75" customHeight="1">
      <c r="A1712" s="27">
        <v>1711</v>
      </c>
      <c r="B1712" s="36" t="s">
        <v>1005</v>
      </c>
      <c r="C1712" s="28" t="s">
        <v>24</v>
      </c>
      <c r="D1712" s="28" t="s">
        <v>167</v>
      </c>
      <c r="E1712" s="28" t="s">
        <v>295</v>
      </c>
      <c r="F1712" s="28" t="s">
        <v>282</v>
      </c>
      <c r="G1712" s="28" t="s">
        <v>1671</v>
      </c>
      <c r="H1712" s="28"/>
      <c r="I1712" s="93">
        <v>0</v>
      </c>
      <c r="J1712" s="93"/>
      <c r="K1712" s="17" t="str">
        <f t="array" ref="K1712">CONCATENATE("(",A1712,",",VLOOKUP(B1712,Núcleo!B$2:E$11,4,TRUE),",",VLOOKUP(C1712,'Tipo de Processo'!B$2:D$55,3,TRUE),",",VLOOKUP(D1712,'Termo Geral'!B$2:D$173,3,TRUE),",",VLOOKUP(E1712,'Termo Específico'!B$2:D$301,3,TRUE),",",MATCH(TRUE,Documento!B$2:B$998=F1712,0),",",IF(G1712="Complementar",0,1),",",IF(H1712="","NULL",CONCATENATE("'",H1712,"'")),",",I1712,",",IF(J1712="baixa","'BAIXA'",IF(J1712="média","'MEDIA'",IF(J1712="alta","'ALTA'","NULL"))),"),")</f>
        <v>(1711,4,37,146,55,317,1,NULL,0,NULL),</v>
      </c>
    </row>
    <row r="1713" spans="1:11" ht="30.75" customHeight="1">
      <c r="A1713" s="27">
        <v>1712</v>
      </c>
      <c r="B1713" s="36" t="s">
        <v>1005</v>
      </c>
      <c r="C1713" s="28" t="s">
        <v>1076</v>
      </c>
      <c r="D1713" s="28" t="s">
        <v>165</v>
      </c>
      <c r="E1713" s="28" t="s">
        <v>277</v>
      </c>
      <c r="F1713" s="28" t="s">
        <v>751</v>
      </c>
      <c r="G1713" s="28" t="s">
        <v>1671</v>
      </c>
      <c r="H1713" s="28"/>
      <c r="I1713" s="93">
        <v>0</v>
      </c>
      <c r="J1713" s="93"/>
      <c r="K1713" s="17" t="str">
        <f t="array" ref="K1713">CONCATENATE("(",A1713,",",VLOOKUP(B1713,Núcleo!B$2:E$11,4,TRUE),",",VLOOKUP(C1713,'Tipo de Processo'!B$2:D$55,3,TRUE),",",VLOOKUP(D1713,'Termo Geral'!B$2:D$173,3,TRUE),",",VLOOKUP(E1713,'Termo Específico'!B$2:D$301,3,TRUE),",",MATCH(TRUE,Documento!B$2:B$998=F1713,0),",",IF(G1713="Complementar",0,1),",",IF(H1713="","NULL",CONCATENATE("'",H1713,"'")),",",I1713,",",IF(J1713="baixa","'BAIXA'",IF(J1713="média","'MEDIA'",IF(J1713="alta","'ALTA'","NULL"))),"),")</f>
        <v>(1712,4,38,144,237,903,1,NULL,0,NULL),</v>
      </c>
    </row>
    <row r="1714" spans="1:11" ht="30.75" customHeight="1">
      <c r="A1714" s="27">
        <v>1713</v>
      </c>
      <c r="B1714" s="37" t="s">
        <v>1005</v>
      </c>
      <c r="C1714" s="28" t="s">
        <v>1076</v>
      </c>
      <c r="D1714" s="28" t="s">
        <v>165</v>
      </c>
      <c r="E1714" s="28" t="s">
        <v>277</v>
      </c>
      <c r="F1714" s="28" t="s">
        <v>752</v>
      </c>
      <c r="G1714" s="28" t="s">
        <v>1671</v>
      </c>
      <c r="H1714" s="28"/>
      <c r="I1714" s="93">
        <v>0</v>
      </c>
      <c r="J1714" s="93"/>
      <c r="K1714" s="17" t="str">
        <f t="array" ref="K1714">CONCATENATE("(",A1714,",",VLOOKUP(B1714,Núcleo!B$2:E$11,4,TRUE),",",VLOOKUP(C1714,'Tipo de Processo'!B$2:D$55,3,TRUE),",",VLOOKUP(D1714,'Termo Geral'!B$2:D$173,3,TRUE),",",VLOOKUP(E1714,'Termo Específico'!B$2:D$301,3,TRUE),",",MATCH(TRUE,Documento!B$2:B$998=F1714,0),",",IF(G1714="Complementar",0,1),",",IF(H1714="","NULL",CONCATENATE("'",H1714,"'")),",",I1714,",",IF(J1714="baixa","'BAIXA'",IF(J1714="média","'MEDIA'",IF(J1714="alta","'ALTA'","NULL"))),"),")</f>
        <v>(1713,4,38,144,237,365,1,NULL,0,NULL),</v>
      </c>
    </row>
    <row r="1715" spans="1:11" ht="30.75" customHeight="1">
      <c r="A1715" s="27">
        <v>1714</v>
      </c>
      <c r="B1715" s="37" t="s">
        <v>1005</v>
      </c>
      <c r="C1715" s="28" t="s">
        <v>1076</v>
      </c>
      <c r="D1715" s="28" t="s">
        <v>165</v>
      </c>
      <c r="E1715" s="28" t="s">
        <v>277</v>
      </c>
      <c r="F1715" s="28" t="s">
        <v>753</v>
      </c>
      <c r="G1715" s="28" t="s">
        <v>1671</v>
      </c>
      <c r="H1715" s="28"/>
      <c r="I1715" s="93">
        <v>0</v>
      </c>
      <c r="J1715" s="93"/>
      <c r="K1715" s="17" t="str">
        <f t="array" ref="K1715">CONCATENATE("(",A1715,",",VLOOKUP(B1715,Núcleo!B$2:E$11,4,TRUE),",",VLOOKUP(C1715,'Tipo de Processo'!B$2:D$55,3,TRUE),",",VLOOKUP(D1715,'Termo Geral'!B$2:D$173,3,TRUE),",",VLOOKUP(E1715,'Termo Específico'!B$2:D$301,3,TRUE),",",MATCH(TRUE,Documento!B$2:B$998=F1715,0),",",IF(G1715="Complementar",0,1),",",IF(H1715="","NULL",CONCATENATE("'",H1715,"'")),",",I1715,",",IF(J1715="baixa","'BAIXA'",IF(J1715="média","'MEDIA'",IF(J1715="alta","'ALTA'","NULL"))),"),")</f>
        <v>(1714,4,38,144,237,158,1,NULL,0,NULL),</v>
      </c>
    </row>
    <row r="1716" spans="1:11" ht="30.75" customHeight="1">
      <c r="A1716" s="27">
        <v>1715</v>
      </c>
      <c r="B1716" s="36" t="s">
        <v>1005</v>
      </c>
      <c r="C1716" s="28" t="s">
        <v>1076</v>
      </c>
      <c r="D1716" s="28" t="s">
        <v>165</v>
      </c>
      <c r="E1716" s="28" t="s">
        <v>277</v>
      </c>
      <c r="F1716" s="28" t="s">
        <v>754</v>
      </c>
      <c r="G1716" s="28" t="s">
        <v>1671</v>
      </c>
      <c r="H1716" s="28"/>
      <c r="I1716" s="93">
        <v>0</v>
      </c>
      <c r="J1716" s="93"/>
      <c r="K1716" s="17" t="str">
        <f t="array" ref="K1716">CONCATENATE("(",A1716,",",VLOOKUP(B1716,Núcleo!B$2:E$11,4,TRUE),",",VLOOKUP(C1716,'Tipo de Processo'!B$2:D$55,3,TRUE),",",VLOOKUP(D1716,'Termo Geral'!B$2:D$173,3,TRUE),",",VLOOKUP(E1716,'Termo Específico'!B$2:D$301,3,TRUE),",",MATCH(TRUE,Documento!B$2:B$998=F1716,0),",",IF(G1716="Complementar",0,1),",",IF(H1716="","NULL",CONCATENATE("'",H1716,"'")),",",I1716,",",IF(J1716="baixa","'BAIXA'",IF(J1716="média","'MEDIA'",IF(J1716="alta","'ALTA'","NULL"))),"),")</f>
        <v>(1715,4,38,144,237,532,1,NULL,0,NULL),</v>
      </c>
    </row>
    <row r="1717" spans="1:11" ht="30.75" customHeight="1">
      <c r="A1717" s="27">
        <v>1716</v>
      </c>
      <c r="B1717" s="36" t="s">
        <v>1005</v>
      </c>
      <c r="C1717" s="29" t="s">
        <v>1076</v>
      </c>
      <c r="D1717" s="29" t="s">
        <v>165</v>
      </c>
      <c r="E1717" s="28" t="s">
        <v>277</v>
      </c>
      <c r="F1717" s="28" t="s">
        <v>755</v>
      </c>
      <c r="G1717" s="28" t="s">
        <v>1671</v>
      </c>
      <c r="H1717" s="28"/>
      <c r="I1717" s="93">
        <v>0</v>
      </c>
      <c r="J1717" s="93"/>
      <c r="K1717" s="17" t="str">
        <f t="array" ref="K1717">CONCATENATE("(",A1717,",",VLOOKUP(B1717,Núcleo!B$2:E$11,4,TRUE),",",VLOOKUP(C1717,'Tipo de Processo'!B$2:D$55,3,TRUE),",",VLOOKUP(D1717,'Termo Geral'!B$2:D$173,3,TRUE),",",VLOOKUP(E1717,'Termo Específico'!B$2:D$301,3,TRUE),",",MATCH(TRUE,Documento!B$2:B$998=F1717,0),",",IF(G1717="Complementar",0,1),",",IF(H1717="","NULL",CONCATENATE("'",H1717,"'")),",",I1717,",",IF(J1717="baixa","'BAIXA'",IF(J1717="média","'MEDIA'",IF(J1717="alta","'ALTA'","NULL"))),"),")</f>
        <v>(1716,4,38,144,237,873,1,NULL,0,NULL),</v>
      </c>
    </row>
    <row r="1718" spans="1:11" ht="30.75" customHeight="1">
      <c r="A1718" s="27">
        <v>1717</v>
      </c>
      <c r="B1718" s="36" t="s">
        <v>1005</v>
      </c>
      <c r="C1718" s="29" t="s">
        <v>1076</v>
      </c>
      <c r="D1718" s="29" t="s">
        <v>165</v>
      </c>
      <c r="E1718" s="28" t="s">
        <v>277</v>
      </c>
      <c r="F1718" s="28" t="s">
        <v>756</v>
      </c>
      <c r="G1718" s="28" t="s">
        <v>1671</v>
      </c>
      <c r="H1718" s="28"/>
      <c r="I1718" s="93">
        <v>0</v>
      </c>
      <c r="J1718" s="93"/>
      <c r="K1718" s="17" t="str">
        <f t="array" ref="K1718">CONCATENATE("(",A1718,",",VLOOKUP(B1718,Núcleo!B$2:E$11,4,TRUE),",",VLOOKUP(C1718,'Tipo de Processo'!B$2:D$55,3,TRUE),",",VLOOKUP(D1718,'Termo Geral'!B$2:D$173,3,TRUE),",",VLOOKUP(E1718,'Termo Específico'!B$2:D$301,3,TRUE),",",MATCH(TRUE,Documento!B$2:B$998=F1718,0),",",IF(G1718="Complementar",0,1),",",IF(H1718="","NULL",CONCATENATE("'",H1718,"'")),",",I1718,",",IF(J1718="baixa","'BAIXA'",IF(J1718="média","'MEDIA'",IF(J1718="alta","'ALTA'","NULL"))),"),")</f>
        <v>(1717,4,38,144,237,843,1,NULL,0,NULL),</v>
      </c>
    </row>
    <row r="1719" spans="1:11" ht="30.75" customHeight="1">
      <c r="A1719" s="27">
        <v>1718</v>
      </c>
      <c r="B1719" s="36" t="s">
        <v>1005</v>
      </c>
      <c r="C1719" s="29" t="s">
        <v>1076</v>
      </c>
      <c r="D1719" s="29" t="s">
        <v>165</v>
      </c>
      <c r="E1719" s="28" t="s">
        <v>277</v>
      </c>
      <c r="F1719" s="28" t="s">
        <v>757</v>
      </c>
      <c r="G1719" s="28" t="s">
        <v>1671</v>
      </c>
      <c r="H1719" s="28"/>
      <c r="I1719" s="93">
        <v>0</v>
      </c>
      <c r="J1719" s="93"/>
      <c r="K1719" s="17" t="str">
        <f t="array" ref="K1719">CONCATENATE("(",A1719,",",VLOOKUP(B1719,Núcleo!B$2:E$11,4,TRUE),",",VLOOKUP(C1719,'Tipo de Processo'!B$2:D$55,3,TRUE),",",VLOOKUP(D1719,'Termo Geral'!B$2:D$173,3,TRUE),",",VLOOKUP(E1719,'Termo Específico'!B$2:D$301,3,TRUE),",",MATCH(TRUE,Documento!B$2:B$998=F1719,0),",",IF(G1719="Complementar",0,1),",",IF(H1719="","NULL",CONCATENATE("'",H1719,"'")),",",I1719,",",IF(J1719="baixa","'BAIXA'",IF(J1719="média","'MEDIA'",IF(J1719="alta","'ALTA'","NULL"))),"),")</f>
        <v>(1718,4,38,144,237,840,1,NULL,0,NULL),</v>
      </c>
    </row>
    <row r="1720" spans="1:11" ht="30.75" customHeight="1">
      <c r="A1720" s="27">
        <v>1719</v>
      </c>
      <c r="B1720" s="36" t="s">
        <v>1005</v>
      </c>
      <c r="C1720" s="28" t="s">
        <v>1076</v>
      </c>
      <c r="D1720" s="28" t="s">
        <v>165</v>
      </c>
      <c r="E1720" s="28" t="s">
        <v>277</v>
      </c>
      <c r="F1720" s="28" t="s">
        <v>758</v>
      </c>
      <c r="G1720" s="28" t="s">
        <v>1671</v>
      </c>
      <c r="H1720" s="28"/>
      <c r="I1720" s="93">
        <v>0</v>
      </c>
      <c r="J1720" s="93"/>
      <c r="K1720" s="17" t="str">
        <f t="array" ref="K1720">CONCATENATE("(",A1720,",",VLOOKUP(B1720,Núcleo!B$2:E$11,4,TRUE),",",VLOOKUP(C1720,'Tipo de Processo'!B$2:D$55,3,TRUE),",",VLOOKUP(D1720,'Termo Geral'!B$2:D$173,3,TRUE),",",VLOOKUP(E1720,'Termo Específico'!B$2:D$301,3,TRUE),",",MATCH(TRUE,Documento!B$2:B$998=F1720,0),",",IF(G1720="Complementar",0,1),",",IF(H1720="","NULL",CONCATENATE("'",H1720,"'")),",",I1720,",",IF(J1720="baixa","'BAIXA'",IF(J1720="média","'MEDIA'",IF(J1720="alta","'ALTA'","NULL"))),"),")</f>
        <v>(1719,4,38,144,237,328,1,NULL,0,NULL),</v>
      </c>
    </row>
    <row r="1721" spans="1:11" ht="30.75" customHeight="1">
      <c r="A1721" s="27">
        <v>1720</v>
      </c>
      <c r="B1721" s="36" t="s">
        <v>1005</v>
      </c>
      <c r="C1721" s="28" t="s">
        <v>1076</v>
      </c>
      <c r="D1721" s="28" t="s">
        <v>165</v>
      </c>
      <c r="E1721" s="28" t="s">
        <v>277</v>
      </c>
      <c r="F1721" s="28" t="s">
        <v>1562</v>
      </c>
      <c r="G1721" s="28" t="s">
        <v>1671</v>
      </c>
      <c r="H1721" s="28"/>
      <c r="I1721" s="93">
        <v>0</v>
      </c>
      <c r="J1721" s="93"/>
      <c r="K1721" s="17" t="str">
        <f t="array" ref="K1721">CONCATENATE("(",A1721,",",VLOOKUP(B1721,Núcleo!B$2:E$11,4,TRUE),",",VLOOKUP(C1721,'Tipo de Processo'!B$2:D$55,3,TRUE),",",VLOOKUP(D1721,'Termo Geral'!B$2:D$173,3,TRUE),",",VLOOKUP(E1721,'Termo Específico'!B$2:D$301,3,TRUE),",",MATCH(TRUE,Documento!B$2:B$998=F1721,0),",",IF(G1721="Complementar",0,1),",",IF(H1721="","NULL",CONCATENATE("'",H1721,"'")),",",I1721,",",IF(J1721="baixa","'BAIXA'",IF(J1721="média","'MEDIA'",IF(J1721="alta","'ALTA'","NULL"))),"),")</f>
        <v>(1720,4,38,144,237,810,1,NULL,0,NULL),</v>
      </c>
    </row>
    <row r="1722" spans="1:11" ht="30.75" customHeight="1">
      <c r="A1722" s="27">
        <v>1721</v>
      </c>
      <c r="B1722" s="36" t="s">
        <v>1005</v>
      </c>
      <c r="C1722" s="29" t="s">
        <v>1076</v>
      </c>
      <c r="D1722" s="29" t="s">
        <v>165</v>
      </c>
      <c r="E1722" s="28" t="s">
        <v>277</v>
      </c>
      <c r="F1722" s="28" t="s">
        <v>759</v>
      </c>
      <c r="G1722" s="28" t="s">
        <v>1671</v>
      </c>
      <c r="H1722" s="28"/>
      <c r="I1722" s="93">
        <v>0</v>
      </c>
      <c r="J1722" s="93"/>
      <c r="K1722" s="17" t="str">
        <f t="array" ref="K1722">CONCATENATE("(",A1722,",",VLOOKUP(B1722,Núcleo!B$2:E$11,4,TRUE),",",VLOOKUP(C1722,'Tipo de Processo'!B$2:D$55,3,TRUE),",",VLOOKUP(D1722,'Termo Geral'!B$2:D$173,3,TRUE),",",VLOOKUP(E1722,'Termo Específico'!B$2:D$301,3,TRUE),",",MATCH(TRUE,Documento!B$2:B$998=F1722,0),",",IF(G1722="Complementar",0,1),",",IF(H1722="","NULL",CONCATENATE("'",H1722,"'")),",",I1722,",",IF(J1722="baixa","'BAIXA'",IF(J1722="média","'MEDIA'",IF(J1722="alta","'ALTA'","NULL"))),"),")</f>
        <v>(1721,4,38,144,237,135,1,NULL,0,NULL),</v>
      </c>
    </row>
    <row r="1723" spans="1:11" ht="30.75" customHeight="1">
      <c r="A1723" s="27">
        <v>1722</v>
      </c>
      <c r="B1723" s="36" t="s">
        <v>1005</v>
      </c>
      <c r="C1723" s="29" t="s">
        <v>1076</v>
      </c>
      <c r="D1723" s="29" t="s">
        <v>165</v>
      </c>
      <c r="E1723" s="28" t="s">
        <v>277</v>
      </c>
      <c r="F1723" s="28" t="s">
        <v>1077</v>
      </c>
      <c r="G1723" s="28" t="s">
        <v>1671</v>
      </c>
      <c r="H1723" s="28"/>
      <c r="I1723" s="93">
        <v>0</v>
      </c>
      <c r="J1723" s="93"/>
      <c r="K1723" s="17" t="str">
        <f t="array" ref="K1723">CONCATENATE("(",A1723,",",VLOOKUP(B1723,Núcleo!B$2:E$11,4,TRUE),",",VLOOKUP(C1723,'Tipo de Processo'!B$2:D$55,3,TRUE),",",VLOOKUP(D1723,'Termo Geral'!B$2:D$173,3,TRUE),",",VLOOKUP(E1723,'Termo Específico'!B$2:D$301,3,TRUE),",",MATCH(TRUE,Documento!B$2:B$998=F1723,0),",",IF(G1723="Complementar",0,1),",",IF(H1723="","NULL",CONCATENATE("'",H1723,"'")),",",I1723,",",IF(J1723="baixa","'BAIXA'",IF(J1723="média","'MEDIA'",IF(J1723="alta","'ALTA'","NULL"))),"),")</f>
        <v>(1722,4,38,144,237,145,1,NULL,0,NULL),</v>
      </c>
    </row>
    <row r="1724" spans="1:11" ht="30.75" customHeight="1">
      <c r="A1724" s="27">
        <v>1723</v>
      </c>
      <c r="B1724" s="36" t="s">
        <v>1005</v>
      </c>
      <c r="C1724" s="29" t="s">
        <v>1072</v>
      </c>
      <c r="D1724" s="29" t="s">
        <v>143</v>
      </c>
      <c r="E1724" s="28" t="s">
        <v>295</v>
      </c>
      <c r="F1724" s="28" t="s">
        <v>745</v>
      </c>
      <c r="G1724" s="28" t="s">
        <v>1671</v>
      </c>
      <c r="H1724" s="28"/>
      <c r="I1724" s="93">
        <v>0</v>
      </c>
      <c r="J1724" s="93"/>
      <c r="K1724" s="17" t="str">
        <f t="array" ref="K1724">CONCATENATE("(",A1724,",",VLOOKUP(B1724,Núcleo!B$2:E$11,4,TRUE),",",VLOOKUP(C1724,'Tipo de Processo'!B$2:D$55,3,TRUE),",",VLOOKUP(D1724,'Termo Geral'!B$2:D$173,3,TRUE),",",VLOOKUP(E1724,'Termo Específico'!B$2:D$301,3,TRUE),",",MATCH(TRUE,Documento!B$2:B$998=F1724,0),",",IF(G1724="Complementar",0,1),",",IF(H1724="","NULL",CONCATENATE("'",H1724,"'")),",",I1724,",",IF(J1724="baixa","'BAIXA'",IF(J1724="média","'MEDIA'",IF(J1724="alta","'ALTA'","NULL"))),"),")</f>
        <v>(1723,4,43,3,55,273,1,NULL,0,NULL),</v>
      </c>
    </row>
    <row r="1725" spans="1:11" ht="30.75" customHeight="1">
      <c r="A1725" s="27">
        <v>1724</v>
      </c>
      <c r="B1725" s="36" t="s">
        <v>1005</v>
      </c>
      <c r="C1725" s="28" t="s">
        <v>1072</v>
      </c>
      <c r="D1725" s="28" t="s">
        <v>143</v>
      </c>
      <c r="E1725" s="28" t="s">
        <v>295</v>
      </c>
      <c r="F1725" s="28" t="s">
        <v>746</v>
      </c>
      <c r="G1725" s="28" t="s">
        <v>1671</v>
      </c>
      <c r="H1725" s="28"/>
      <c r="I1725" s="93">
        <v>0</v>
      </c>
      <c r="J1725" s="93"/>
      <c r="K1725" s="17" t="str">
        <f t="array" ref="K1725">CONCATENATE("(",A1725,",",VLOOKUP(B1725,Núcleo!B$2:E$11,4,TRUE),",",VLOOKUP(C1725,'Tipo de Processo'!B$2:D$55,3,TRUE),",",VLOOKUP(D1725,'Termo Geral'!B$2:D$173,3,TRUE),",",VLOOKUP(E1725,'Termo Específico'!B$2:D$301,3,TRUE),",",MATCH(TRUE,Documento!B$2:B$998=F1725,0),",",IF(G1725="Complementar",0,1),",",IF(H1725="","NULL",CONCATENATE("'",H1725,"'")),",",I1725,",",IF(J1725="baixa","'BAIXA'",IF(J1725="média","'MEDIA'",IF(J1725="alta","'ALTA'","NULL"))),"),")</f>
        <v>(1724,4,43,3,55,401,1,NULL,0,NULL),</v>
      </c>
    </row>
    <row r="1726" spans="1:11" ht="30.75" customHeight="1">
      <c r="A1726" s="27">
        <v>1725</v>
      </c>
      <c r="B1726" s="37" t="s">
        <v>1005</v>
      </c>
      <c r="C1726" s="29" t="s">
        <v>1072</v>
      </c>
      <c r="D1726" s="29" t="s">
        <v>144</v>
      </c>
      <c r="E1726" s="28" t="s">
        <v>295</v>
      </c>
      <c r="F1726" s="28" t="s">
        <v>745</v>
      </c>
      <c r="G1726" s="28" t="s">
        <v>1671</v>
      </c>
      <c r="H1726" s="28"/>
      <c r="I1726" s="93">
        <v>0</v>
      </c>
      <c r="J1726" s="93"/>
      <c r="K1726" s="17" t="str">
        <f t="array" ref="K1726">CONCATENATE("(",A1726,",",VLOOKUP(B1726,Núcleo!B$2:E$11,4,TRUE),",",VLOOKUP(C1726,'Tipo de Processo'!B$2:D$55,3,TRUE),",",VLOOKUP(D1726,'Termo Geral'!B$2:D$173,3,TRUE),",",VLOOKUP(E1726,'Termo Específico'!B$2:D$301,3,TRUE),",",MATCH(TRUE,Documento!B$2:B$998=F1726,0),",",IF(G1726="Complementar",0,1),",",IF(H1726="","NULL",CONCATENATE("'",H1726,"'")),",",I1726,",",IF(J1726="baixa","'BAIXA'",IF(J1726="média","'MEDIA'",IF(J1726="alta","'ALTA'","NULL"))),"),")</f>
        <v>(1725,4,43,4,55,273,1,NULL,0,NULL),</v>
      </c>
    </row>
    <row r="1727" spans="1:11" ht="30.75" customHeight="1">
      <c r="A1727" s="27">
        <v>1726</v>
      </c>
      <c r="B1727" s="36" t="s">
        <v>1005</v>
      </c>
      <c r="C1727" s="29" t="s">
        <v>1072</v>
      </c>
      <c r="D1727" s="29" t="s">
        <v>144</v>
      </c>
      <c r="E1727" s="28" t="s">
        <v>295</v>
      </c>
      <c r="F1727" s="28" t="s">
        <v>746</v>
      </c>
      <c r="G1727" s="28" t="s">
        <v>1671</v>
      </c>
      <c r="H1727" s="28"/>
      <c r="I1727" s="93">
        <v>0</v>
      </c>
      <c r="J1727" s="93"/>
      <c r="K1727" s="17" t="str">
        <f t="array" ref="K1727">CONCATENATE("(",A1727,",",VLOOKUP(B1727,Núcleo!B$2:E$11,4,TRUE),",",VLOOKUP(C1727,'Tipo de Processo'!B$2:D$55,3,TRUE),",",VLOOKUP(D1727,'Termo Geral'!B$2:D$173,3,TRUE),",",VLOOKUP(E1727,'Termo Específico'!B$2:D$301,3,TRUE),",",MATCH(TRUE,Documento!B$2:B$998=F1727,0),",",IF(G1727="Complementar",0,1),",",IF(H1727="","NULL",CONCATENATE("'",H1727,"'")),",",I1727,",",IF(J1727="baixa","'BAIXA'",IF(J1727="média","'MEDIA'",IF(J1727="alta","'ALTA'","NULL"))),"),")</f>
        <v>(1726,4,43,4,55,401,1,NULL,0,NULL),</v>
      </c>
    </row>
    <row r="1728" spans="1:11" ht="30.75" customHeight="1">
      <c r="A1728" s="27">
        <v>1727</v>
      </c>
      <c r="B1728" s="36" t="s">
        <v>1005</v>
      </c>
      <c r="C1728" s="29" t="s">
        <v>1072</v>
      </c>
      <c r="D1728" s="29" t="s">
        <v>144</v>
      </c>
      <c r="E1728" s="28" t="s">
        <v>295</v>
      </c>
      <c r="F1728" s="28" t="s">
        <v>747</v>
      </c>
      <c r="G1728" s="28" t="s">
        <v>1671</v>
      </c>
      <c r="H1728" s="28"/>
      <c r="I1728" s="93">
        <v>0</v>
      </c>
      <c r="J1728" s="93"/>
      <c r="K1728" s="17" t="str">
        <f t="array" ref="K1728">CONCATENATE("(",A1728,",",VLOOKUP(B1728,Núcleo!B$2:E$11,4,TRUE),",",VLOOKUP(C1728,'Tipo de Processo'!B$2:D$55,3,TRUE),",",VLOOKUP(D1728,'Termo Geral'!B$2:D$173,3,TRUE),",",VLOOKUP(E1728,'Termo Específico'!B$2:D$301,3,TRUE),",",MATCH(TRUE,Documento!B$2:B$998=F1728,0),",",IF(G1728="Complementar",0,1),",",IF(H1728="","NULL",CONCATENATE("'",H1728,"'")),",",I1728,",",IF(J1728="baixa","'BAIXA'",IF(J1728="média","'MEDIA'",IF(J1728="alta","'ALTA'","NULL"))),"),")</f>
        <v>(1727,4,43,4,55,47,1,NULL,0,NULL),</v>
      </c>
    </row>
    <row r="1729" spans="1:11" ht="30.75" customHeight="1">
      <c r="A1729" s="27">
        <v>1728</v>
      </c>
      <c r="B1729" s="36" t="s">
        <v>1005</v>
      </c>
      <c r="C1729" s="29" t="s">
        <v>1072</v>
      </c>
      <c r="D1729" s="29" t="s">
        <v>168</v>
      </c>
      <c r="E1729" s="28" t="s">
        <v>295</v>
      </c>
      <c r="F1729" s="28" t="s">
        <v>282</v>
      </c>
      <c r="G1729" s="28" t="s">
        <v>1671</v>
      </c>
      <c r="H1729" s="28"/>
      <c r="I1729" s="93">
        <v>0</v>
      </c>
      <c r="J1729" s="93"/>
      <c r="K1729" s="17" t="str">
        <f t="array" ref="K1729">CONCATENATE("(",A1729,",",VLOOKUP(B1729,Núcleo!B$2:E$11,4,TRUE),",",VLOOKUP(C1729,'Tipo de Processo'!B$2:D$55,3,TRUE),",",VLOOKUP(D1729,'Termo Geral'!B$2:D$173,3,TRUE),",",VLOOKUP(E1729,'Termo Específico'!B$2:D$301,3,TRUE),",",MATCH(TRUE,Documento!B$2:B$998=F1729,0),",",IF(G1729="Complementar",0,1),",",IF(H1729="","NULL",CONCATENATE("'",H1729,"'")),",",I1729,",",IF(J1729="baixa","'BAIXA'",IF(J1729="média","'MEDIA'",IF(J1729="alta","'ALTA'","NULL"))),"),")</f>
        <v>(1728,4,43,148,55,317,1,NULL,0,NULL),</v>
      </c>
    </row>
    <row r="1730" spans="1:11" ht="30.75" customHeight="1">
      <c r="A1730" s="27">
        <v>1729</v>
      </c>
      <c r="B1730" s="36" t="s">
        <v>1005</v>
      </c>
      <c r="C1730" s="29" t="s">
        <v>1072</v>
      </c>
      <c r="D1730" s="29" t="s">
        <v>169</v>
      </c>
      <c r="E1730" s="28" t="s">
        <v>295</v>
      </c>
      <c r="F1730" s="28" t="s">
        <v>282</v>
      </c>
      <c r="G1730" s="28" t="s">
        <v>1671</v>
      </c>
      <c r="H1730" s="28"/>
      <c r="I1730" s="93">
        <v>0</v>
      </c>
      <c r="J1730" s="93"/>
      <c r="K1730" s="17" t="str">
        <f t="array" ref="K1730">CONCATENATE("(",A1730,",",VLOOKUP(B1730,Núcleo!B$2:E$11,4,TRUE),",",VLOOKUP(C1730,'Tipo de Processo'!B$2:D$55,3,TRUE),",",VLOOKUP(D1730,'Termo Geral'!B$2:D$173,3,TRUE),",",VLOOKUP(E1730,'Termo Específico'!B$2:D$301,3,TRUE),",",MATCH(TRUE,Documento!B$2:B$998=F1730,0),",",IF(G1730="Complementar",0,1),",",IF(H1730="","NULL",CONCATENATE("'",H1730,"'")),",",I1730,",",IF(J1730="baixa","'BAIXA'",IF(J1730="média","'MEDIA'",IF(J1730="alta","'ALTA'","NULL"))),"),")</f>
        <v>(1729,4,43,151,55,317,1,NULL,0,NULL),</v>
      </c>
    </row>
    <row r="1731" spans="1:11" ht="30.75" customHeight="1">
      <c r="A1731" s="27">
        <v>1730</v>
      </c>
      <c r="B1731" s="37" t="s">
        <v>1005</v>
      </c>
      <c r="C1731" s="29" t="s">
        <v>1072</v>
      </c>
      <c r="D1731" s="29" t="s">
        <v>170</v>
      </c>
      <c r="E1731" s="28" t="s">
        <v>295</v>
      </c>
      <c r="F1731" s="28" t="s">
        <v>282</v>
      </c>
      <c r="G1731" s="28" t="s">
        <v>1671</v>
      </c>
      <c r="H1731" s="28"/>
      <c r="I1731" s="93">
        <v>0</v>
      </c>
      <c r="J1731" s="93"/>
      <c r="K1731" s="17" t="str">
        <f t="array" ref="K1731">CONCATENATE("(",A1731,",",VLOOKUP(B1731,Núcleo!B$2:E$11,4,TRUE),",",VLOOKUP(C1731,'Tipo de Processo'!B$2:D$55,3,TRUE),",",VLOOKUP(D1731,'Termo Geral'!B$2:D$173,3,TRUE),",",VLOOKUP(E1731,'Termo Específico'!B$2:D$301,3,TRUE),",",MATCH(TRUE,Documento!B$2:B$998=F1731,0),",",IF(G1731="Complementar",0,1),",",IF(H1731="","NULL",CONCATENATE("'",H1731,"'")),",",I1731,",",IF(J1731="baixa","'BAIXA'",IF(J1731="média","'MEDIA'",IF(J1731="alta","'ALTA'","NULL"))),"),")</f>
        <v>(1730,4,43,157,55,317,1,NULL,0,NULL),</v>
      </c>
    </row>
    <row r="1732" spans="1:11" ht="30.75" customHeight="1">
      <c r="A1732" s="27">
        <v>1731</v>
      </c>
      <c r="B1732" s="37" t="s">
        <v>1005</v>
      </c>
      <c r="C1732" s="29" t="s">
        <v>1074</v>
      </c>
      <c r="D1732" s="29" t="s">
        <v>148</v>
      </c>
      <c r="E1732" s="28" t="s">
        <v>272</v>
      </c>
      <c r="F1732" s="28" t="s">
        <v>1075</v>
      </c>
      <c r="G1732" s="28" t="s">
        <v>1671</v>
      </c>
      <c r="H1732" s="28"/>
      <c r="I1732" s="93">
        <v>0</v>
      </c>
      <c r="J1732" s="93"/>
      <c r="K1732" s="17" t="str">
        <f t="array" ref="K1732">CONCATENATE("(",A1732,",",VLOOKUP(B1732,Núcleo!B$2:E$11,4,TRUE),",",VLOOKUP(C1732,'Tipo de Processo'!B$2:D$55,3,TRUE),",",VLOOKUP(D1732,'Termo Geral'!B$2:D$173,3,TRUE),",",VLOOKUP(E1732,'Termo Específico'!B$2:D$301,3,TRUE),",",MATCH(TRUE,Documento!B$2:B$998=F1732,0),",",IF(G1732="Complementar",0,1),",",IF(H1732="","NULL",CONCATENATE("'",H1732,"'")),",",I1732,",",IF(J1732="baixa","'BAIXA'",IF(J1732="média","'MEDIA'",IF(J1732="alta","'ALTA'","NULL"))),"),")</f>
        <v>(1731,4,49,60,248,900,1,NULL,0,NULL),</v>
      </c>
    </row>
    <row r="1733" spans="1:11" ht="30.75" customHeight="1">
      <c r="A1733" s="27">
        <v>1732</v>
      </c>
      <c r="B1733" s="36" t="s">
        <v>1005</v>
      </c>
      <c r="C1733" s="29" t="s">
        <v>1074</v>
      </c>
      <c r="D1733" s="29" t="s">
        <v>148</v>
      </c>
      <c r="E1733" s="28" t="s">
        <v>272</v>
      </c>
      <c r="F1733" s="28" t="s">
        <v>748</v>
      </c>
      <c r="G1733" s="28" t="s">
        <v>1671</v>
      </c>
      <c r="H1733" s="28"/>
      <c r="I1733" s="93">
        <v>0</v>
      </c>
      <c r="J1733" s="93"/>
      <c r="K1733" s="17" t="str">
        <f t="array" ref="K1733">CONCATENATE("(",A1733,",",VLOOKUP(B1733,Núcleo!B$2:E$11,4,TRUE),",",VLOOKUP(C1733,'Tipo de Processo'!B$2:D$55,3,TRUE),",",VLOOKUP(D1733,'Termo Geral'!B$2:D$173,3,TRUE),",",VLOOKUP(E1733,'Termo Específico'!B$2:D$301,3,TRUE),",",MATCH(TRUE,Documento!B$2:B$998=F1733,0),",",IF(G1733="Complementar",0,1),",",IF(H1733="","NULL",CONCATENATE("'",H1733,"'")),",",I1733,",",IF(J1733="baixa","'BAIXA'",IF(J1733="média","'MEDIA'",IF(J1733="alta","'ALTA'","NULL"))),"),")</f>
        <v>(1732,4,49,60,248,60,1,NULL,0,NULL),</v>
      </c>
    </row>
    <row r="1734" spans="1:11" ht="30.75" customHeight="1">
      <c r="A1734" s="27">
        <v>1733</v>
      </c>
      <c r="B1734" s="36" t="s">
        <v>1005</v>
      </c>
      <c r="C1734" s="29" t="s">
        <v>1074</v>
      </c>
      <c r="D1734" s="29" t="s">
        <v>148</v>
      </c>
      <c r="E1734" s="28" t="s">
        <v>272</v>
      </c>
      <c r="F1734" s="28" t="s">
        <v>749</v>
      </c>
      <c r="G1734" s="28" t="s">
        <v>1671</v>
      </c>
      <c r="H1734" s="28"/>
      <c r="I1734" s="93">
        <v>0</v>
      </c>
      <c r="J1734" s="93"/>
      <c r="K1734" s="17" t="str">
        <f t="array" ref="K1734">CONCATENATE("(",A1734,",",VLOOKUP(B1734,Núcleo!B$2:E$11,4,TRUE),",",VLOOKUP(C1734,'Tipo de Processo'!B$2:D$55,3,TRUE),",",VLOOKUP(D1734,'Termo Geral'!B$2:D$173,3,TRUE),",",VLOOKUP(E1734,'Termo Específico'!B$2:D$301,3,TRUE),",",MATCH(TRUE,Documento!B$2:B$998=F1734,0),",",IF(G1734="Complementar",0,1),",",IF(H1734="","NULL",CONCATENATE("'",H1734,"'")),",",I1734,",",IF(J1734="baixa","'BAIXA'",IF(J1734="média","'MEDIA'",IF(J1734="alta","'ALTA'","NULL"))),"),")</f>
        <v>(1733,4,49,60,248,130,1,NULL,0,NULL),</v>
      </c>
    </row>
    <row r="1735" spans="1:11" ht="30.75" customHeight="1">
      <c r="A1735" s="27">
        <v>1734</v>
      </c>
      <c r="B1735" s="36" t="s">
        <v>1005</v>
      </c>
      <c r="C1735" s="28" t="s">
        <v>1074</v>
      </c>
      <c r="D1735" s="28" t="s">
        <v>148</v>
      </c>
      <c r="E1735" s="28" t="s">
        <v>295</v>
      </c>
      <c r="F1735" s="28" t="s">
        <v>282</v>
      </c>
      <c r="G1735" s="28" t="s">
        <v>1671</v>
      </c>
      <c r="H1735" s="28"/>
      <c r="I1735" s="93">
        <v>0</v>
      </c>
      <c r="J1735" s="93"/>
      <c r="K1735" s="17" t="str">
        <f t="array" ref="K1735">CONCATENATE("(",A1735,",",VLOOKUP(B1735,Núcleo!B$2:E$11,4,TRUE),",",VLOOKUP(C1735,'Tipo de Processo'!B$2:D$55,3,TRUE),",",VLOOKUP(D1735,'Termo Geral'!B$2:D$173,3,TRUE),",",VLOOKUP(E1735,'Termo Específico'!B$2:D$301,3,TRUE),",",MATCH(TRUE,Documento!B$2:B$998=F1735,0),",",IF(G1735="Complementar",0,1),",",IF(H1735="","NULL",CONCATENATE("'",H1735,"'")),",",I1735,",",IF(J1735="baixa","'BAIXA'",IF(J1735="média","'MEDIA'",IF(J1735="alta","'ALTA'","NULL"))),"),")</f>
        <v>(1734,4,49,60,55,317,1,NULL,0,NULL),</v>
      </c>
    </row>
    <row r="1736" spans="1:11" ht="30.75" customHeight="1">
      <c r="A1736" s="27">
        <v>1735</v>
      </c>
      <c r="B1736" s="40" t="s">
        <v>1005</v>
      </c>
      <c r="C1736" s="29" t="s">
        <v>1069</v>
      </c>
      <c r="D1736" s="29" t="s">
        <v>88</v>
      </c>
      <c r="E1736" s="28" t="s">
        <v>295</v>
      </c>
      <c r="F1736" s="28" t="s">
        <v>282</v>
      </c>
      <c r="G1736" s="28" t="s">
        <v>1671</v>
      </c>
      <c r="H1736" s="28"/>
      <c r="I1736" s="93">
        <v>0</v>
      </c>
      <c r="J1736" s="93"/>
      <c r="K1736" s="17" t="str">
        <f t="array" ref="K1736">CONCATENATE("(",A1736,",",VLOOKUP(B1736,Núcleo!B$2:E$11,4,TRUE),",",VLOOKUP(C1736,'Tipo de Processo'!B$2:D$55,3,TRUE),",",VLOOKUP(D1736,'Termo Geral'!B$2:D$173,3,TRUE),",",VLOOKUP(E1736,'Termo Específico'!B$2:D$301,3,TRUE),",",MATCH(TRUE,Documento!B$2:B$998=F1736,0),",",IF(G1736="Complementar",0,1),",",IF(H1736="","NULL",CONCATENATE("'",H1736,"'")),",",I1736,",",IF(J1736="baixa","'BAIXA'",IF(J1736="média","'MEDIA'",IF(J1736="alta","'ALTA'","NULL"))),"),")</f>
        <v>(1735,4,54,6,55,317,1,NULL,0,NULL),</v>
      </c>
    </row>
    <row r="1737" spans="1:11" ht="30.75" customHeight="1">
      <c r="A1737" s="27">
        <v>1736</v>
      </c>
      <c r="B1737" s="40" t="s">
        <v>1005</v>
      </c>
      <c r="C1737" s="29" t="s">
        <v>1069</v>
      </c>
      <c r="D1737" s="29" t="s">
        <v>89</v>
      </c>
      <c r="E1737" s="28" t="s">
        <v>295</v>
      </c>
      <c r="F1737" s="28" t="s">
        <v>282</v>
      </c>
      <c r="G1737" s="28" t="s">
        <v>1671</v>
      </c>
      <c r="H1737" s="28"/>
      <c r="I1737" s="93">
        <v>0</v>
      </c>
      <c r="J1737" s="93"/>
      <c r="K1737" s="17" t="str">
        <f t="array" ref="K1737">CONCATENATE("(",A1737,",",VLOOKUP(B1737,Núcleo!B$2:E$11,4,TRUE),",",VLOOKUP(C1737,'Tipo de Processo'!B$2:D$55,3,TRUE),",",VLOOKUP(D1737,'Termo Geral'!B$2:D$173,3,TRUE),",",VLOOKUP(E1737,'Termo Específico'!B$2:D$301,3,TRUE),",",MATCH(TRUE,Documento!B$2:B$998=F1737,0),",",IF(G1737="Complementar",0,1),",",IF(H1737="","NULL",CONCATENATE("'",H1737,"'")),",",I1737,",",IF(J1737="baixa","'BAIXA'",IF(J1737="média","'MEDIA'",IF(J1737="alta","'ALTA'","NULL"))),"),")</f>
        <v>(1736,4,54,7,55,317,1,NULL,0,NULL),</v>
      </c>
    </row>
    <row r="1738" spans="1:11" ht="30.75" customHeight="1">
      <c r="A1738" s="27">
        <v>1737</v>
      </c>
      <c r="B1738" s="40" t="s">
        <v>1005</v>
      </c>
      <c r="C1738" s="28" t="s">
        <v>1069</v>
      </c>
      <c r="D1738" s="28" t="s">
        <v>90</v>
      </c>
      <c r="E1738" s="28" t="s">
        <v>295</v>
      </c>
      <c r="F1738" s="28" t="s">
        <v>282</v>
      </c>
      <c r="G1738" s="28" t="s">
        <v>1671</v>
      </c>
      <c r="H1738" s="28"/>
      <c r="I1738" s="93">
        <v>0</v>
      </c>
      <c r="J1738" s="93"/>
      <c r="K1738" s="17" t="str">
        <f t="array" ref="K1738">CONCATENATE("(",A1738,",",VLOOKUP(B1738,Núcleo!B$2:E$11,4,TRUE),",",VLOOKUP(C1738,'Tipo de Processo'!B$2:D$55,3,TRUE),",",VLOOKUP(D1738,'Termo Geral'!B$2:D$173,3,TRUE),",",VLOOKUP(E1738,'Termo Específico'!B$2:D$301,3,TRUE),",",MATCH(TRUE,Documento!B$2:B$998=F1738,0),",",IF(G1738="Complementar",0,1),",",IF(H1738="","NULL",CONCATENATE("'",H1738,"'")),",",I1738,",",IF(J1738="baixa","'BAIXA'",IF(J1738="média","'MEDIA'",IF(J1738="alta","'ALTA'","NULL"))),"),")</f>
        <v>(1737,4,54,8,55,317,1,NULL,0,NULL),</v>
      </c>
    </row>
    <row r="1739" spans="1:11" ht="30.75" customHeight="1">
      <c r="A1739" s="27">
        <v>1738</v>
      </c>
      <c r="B1739" s="40" t="s">
        <v>1005</v>
      </c>
      <c r="C1739" s="29" t="s">
        <v>1069</v>
      </c>
      <c r="D1739" s="29" t="s">
        <v>91</v>
      </c>
      <c r="E1739" s="28" t="s">
        <v>295</v>
      </c>
      <c r="F1739" s="28" t="s">
        <v>282</v>
      </c>
      <c r="G1739" s="28" t="s">
        <v>1671</v>
      </c>
      <c r="H1739" s="28"/>
      <c r="I1739" s="93">
        <v>0</v>
      </c>
      <c r="J1739" s="93"/>
      <c r="K1739" s="17" t="str">
        <f t="array" ref="K1739">CONCATENATE("(",A1739,",",VLOOKUP(B1739,Núcleo!B$2:E$11,4,TRUE),",",VLOOKUP(C1739,'Tipo de Processo'!B$2:D$55,3,TRUE),",",VLOOKUP(D1739,'Termo Geral'!B$2:D$173,3,TRUE),",",VLOOKUP(E1739,'Termo Específico'!B$2:D$301,3,TRUE),",",MATCH(TRUE,Documento!B$2:B$998=F1739,0),",",IF(G1739="Complementar",0,1),",",IF(H1739="","NULL",CONCATENATE("'",H1739,"'")),",",I1739,",",IF(J1739="baixa","'BAIXA'",IF(J1739="média","'MEDIA'",IF(J1739="alta","'ALTA'","NULL"))),"),")</f>
        <v>(1738,4,54,9,55,317,1,NULL,0,NULL),</v>
      </c>
    </row>
    <row r="1740" spans="1:11" ht="30.75" customHeight="1">
      <c r="A1740" s="27">
        <v>1739</v>
      </c>
      <c r="B1740" s="36" t="s">
        <v>1005</v>
      </c>
      <c r="C1740" s="28" t="s">
        <v>1069</v>
      </c>
      <c r="D1740" s="28" t="s">
        <v>92</v>
      </c>
      <c r="E1740" s="28" t="s">
        <v>295</v>
      </c>
      <c r="F1740" s="28" t="s">
        <v>282</v>
      </c>
      <c r="G1740" s="28" t="s">
        <v>1671</v>
      </c>
      <c r="H1740" s="28"/>
      <c r="I1740" s="93">
        <v>0</v>
      </c>
      <c r="J1740" s="93"/>
      <c r="K1740" s="17" t="str">
        <f t="array" ref="K1740">CONCATENATE("(",A1740,",",VLOOKUP(B1740,Núcleo!B$2:E$11,4,TRUE),",",VLOOKUP(C1740,'Tipo de Processo'!B$2:D$55,3,TRUE),",",VLOOKUP(D1740,'Termo Geral'!B$2:D$173,3,TRUE),",",VLOOKUP(E1740,'Termo Específico'!B$2:D$301,3,TRUE),",",MATCH(TRUE,Documento!B$2:B$998=F1740,0),",",IF(G1740="Complementar",0,1),",",IF(H1740="","NULL",CONCATENATE("'",H1740,"'")),",",I1740,",",IF(J1740="baixa","'BAIXA'",IF(J1740="média","'MEDIA'",IF(J1740="alta","'ALTA'","NULL"))),"),")</f>
        <v>(1739,4,54,10,55,317,1,NULL,0,NULL),</v>
      </c>
    </row>
    <row r="1741" spans="1:11" ht="30.75" customHeight="1">
      <c r="A1741" s="27">
        <v>1740</v>
      </c>
      <c r="B1741" s="40" t="s">
        <v>1005</v>
      </c>
      <c r="C1741" s="29" t="s">
        <v>1070</v>
      </c>
      <c r="D1741" s="29" t="s">
        <v>93</v>
      </c>
      <c r="E1741" s="28" t="s">
        <v>295</v>
      </c>
      <c r="F1741" s="28" t="s">
        <v>282</v>
      </c>
      <c r="G1741" s="28" t="s">
        <v>1671</v>
      </c>
      <c r="H1741" s="28"/>
      <c r="I1741" s="93">
        <v>0</v>
      </c>
      <c r="J1741" s="93"/>
      <c r="K1741" s="17" t="str">
        <f t="array" ref="K1741">CONCATENATE("(",A1741,",",VLOOKUP(B1741,Núcleo!B$2:E$11,4,TRUE),",",VLOOKUP(C1741,'Tipo de Processo'!B$2:D$55,3,TRUE),",",VLOOKUP(D1741,'Termo Geral'!B$2:D$173,3,TRUE),",",VLOOKUP(E1741,'Termo Específico'!B$2:D$301,3,TRUE),",",MATCH(TRUE,Documento!B$2:B$998=F1741,0),",",IF(G1741="Complementar",0,1),",",IF(H1741="","NULL",CONCATENATE("'",H1741,"'")),",",I1741,",",IF(J1741="baixa","'BAIXA'",IF(J1741="média","'MEDIA'",IF(J1741="alta","'ALTA'","NULL"))),"),")</f>
        <v>(1740,4,54,11,55,317,1,NULL,0,NULL),</v>
      </c>
    </row>
    <row r="1742" spans="1:11" ht="30.75" customHeight="1">
      <c r="A1742" s="27">
        <v>1741</v>
      </c>
      <c r="B1742" s="40" t="s">
        <v>1005</v>
      </c>
      <c r="C1742" s="29" t="s">
        <v>1070</v>
      </c>
      <c r="D1742" s="29" t="s">
        <v>94</v>
      </c>
      <c r="E1742" s="28" t="s">
        <v>295</v>
      </c>
      <c r="F1742" s="28" t="s">
        <v>282</v>
      </c>
      <c r="G1742" s="28" t="s">
        <v>1671</v>
      </c>
      <c r="H1742" s="28"/>
      <c r="I1742" s="93">
        <v>0</v>
      </c>
      <c r="J1742" s="93"/>
      <c r="K1742" s="17" t="str">
        <f t="array" ref="K1742">CONCATENATE("(",A1742,",",VLOOKUP(B1742,Núcleo!B$2:E$11,4,TRUE),",",VLOOKUP(C1742,'Tipo de Processo'!B$2:D$55,3,TRUE),",",VLOOKUP(D1742,'Termo Geral'!B$2:D$173,3,TRUE),",",VLOOKUP(E1742,'Termo Específico'!B$2:D$301,3,TRUE),",",MATCH(TRUE,Documento!B$2:B$998=F1742,0),",",IF(G1742="Complementar",0,1),",",IF(H1742="","NULL",CONCATENATE("'",H1742,"'")),",",I1742,",",IF(J1742="baixa","'BAIXA'",IF(J1742="média","'MEDIA'",IF(J1742="alta","'ALTA'","NULL"))),"),")</f>
        <v>(1741,4,54,23,55,317,1,NULL,0,NULL),</v>
      </c>
    </row>
    <row r="1743" spans="1:11" ht="30.75" customHeight="1">
      <c r="A1743" s="27">
        <v>1742</v>
      </c>
      <c r="B1743" s="40" t="s">
        <v>1005</v>
      </c>
      <c r="C1743" s="29" t="s">
        <v>1070</v>
      </c>
      <c r="D1743" s="29" t="s">
        <v>95</v>
      </c>
      <c r="E1743" s="28" t="s">
        <v>295</v>
      </c>
      <c r="F1743" s="28" t="s">
        <v>282</v>
      </c>
      <c r="G1743" s="28" t="s">
        <v>1671</v>
      </c>
      <c r="H1743" s="28"/>
      <c r="I1743" s="93">
        <v>0</v>
      </c>
      <c r="J1743" s="93"/>
      <c r="K1743" s="17" t="str">
        <f t="array" ref="K1743">CONCATENATE("(",A1743,",",VLOOKUP(B1743,Núcleo!B$2:E$11,4,TRUE),",",VLOOKUP(C1743,'Tipo de Processo'!B$2:D$55,3,TRUE),",",VLOOKUP(D1743,'Termo Geral'!B$2:D$173,3,TRUE),",",VLOOKUP(E1743,'Termo Específico'!B$2:D$301,3,TRUE),",",MATCH(TRUE,Documento!B$2:B$998=F1743,0),",",IF(G1743="Complementar",0,1),",",IF(H1743="","NULL",CONCATENATE("'",H1743,"'")),",",I1743,",",IF(J1743="baixa","'BAIXA'",IF(J1743="média","'MEDIA'",IF(J1743="alta","'ALTA'","NULL"))),"),")</f>
        <v>(1742,4,54,24,55,317,1,NULL,0,NULL),</v>
      </c>
    </row>
    <row r="1744" spans="1:11" ht="30.75" customHeight="1">
      <c r="A1744" s="27">
        <v>1743</v>
      </c>
      <c r="B1744" s="36" t="s">
        <v>1005</v>
      </c>
      <c r="C1744" s="28" t="s">
        <v>1070</v>
      </c>
      <c r="D1744" s="28" t="s">
        <v>96</v>
      </c>
      <c r="E1744" s="28" t="s">
        <v>295</v>
      </c>
      <c r="F1744" s="28" t="s">
        <v>282</v>
      </c>
      <c r="G1744" s="28" t="s">
        <v>1671</v>
      </c>
      <c r="H1744" s="28"/>
      <c r="I1744" s="93">
        <v>0</v>
      </c>
      <c r="J1744" s="93"/>
      <c r="K1744" s="17" t="str">
        <f t="array" ref="K1744">CONCATENATE("(",A1744,",",VLOOKUP(B1744,Núcleo!B$2:E$11,4,TRUE),",",VLOOKUP(C1744,'Tipo de Processo'!B$2:D$55,3,TRUE),",",VLOOKUP(D1744,'Termo Geral'!B$2:D$173,3,TRUE),",",VLOOKUP(E1744,'Termo Específico'!B$2:D$301,3,TRUE),",",MATCH(TRUE,Documento!B$2:B$998=F1744,0),",",IF(G1744="Complementar",0,1),",",IF(H1744="","NULL",CONCATENATE("'",H1744,"'")),",",I1744,",",IF(J1744="baixa","'BAIXA'",IF(J1744="média","'MEDIA'",IF(J1744="alta","'ALTA'","NULL"))),"),")</f>
        <v>(1743,4,54,25,55,317,1,NULL,0,NULL),</v>
      </c>
    </row>
    <row r="1745" spans="1:11" ht="30.75" customHeight="1">
      <c r="A1745" s="27">
        <v>1744</v>
      </c>
      <c r="B1745" s="40" t="s">
        <v>1005</v>
      </c>
      <c r="C1745" s="29" t="s">
        <v>1070</v>
      </c>
      <c r="D1745" s="29" t="s">
        <v>97</v>
      </c>
      <c r="E1745" s="28" t="s">
        <v>295</v>
      </c>
      <c r="F1745" s="28" t="s">
        <v>282</v>
      </c>
      <c r="G1745" s="28" t="s">
        <v>1671</v>
      </c>
      <c r="H1745" s="28"/>
      <c r="I1745" s="93">
        <v>0</v>
      </c>
      <c r="J1745" s="93"/>
      <c r="K1745" s="17" t="str">
        <f t="array" ref="K1745">CONCATENATE("(",A1745,",",VLOOKUP(B1745,Núcleo!B$2:E$11,4,TRUE),",",VLOOKUP(C1745,'Tipo de Processo'!B$2:D$55,3,TRUE),",",VLOOKUP(D1745,'Termo Geral'!B$2:D$173,3,TRUE),",",VLOOKUP(E1745,'Termo Específico'!B$2:D$301,3,TRUE),",",MATCH(TRUE,Documento!B$2:B$998=F1745,0),",",IF(G1745="Complementar",0,1),",",IF(H1745="","NULL",CONCATENATE("'",H1745,"'")),",",I1745,",",IF(J1745="baixa","'BAIXA'",IF(J1745="média","'MEDIA'",IF(J1745="alta","'ALTA'","NULL"))),"),")</f>
        <v>(1744,4,54,26,55,317,1,NULL,0,NULL),</v>
      </c>
    </row>
    <row r="1746" spans="1:11" ht="30.75" customHeight="1">
      <c r="A1746" s="27">
        <v>1745</v>
      </c>
      <c r="B1746" s="40" t="s">
        <v>1005</v>
      </c>
      <c r="C1746" s="28" t="s">
        <v>1070</v>
      </c>
      <c r="D1746" s="28" t="s">
        <v>98</v>
      </c>
      <c r="E1746" s="28" t="s">
        <v>295</v>
      </c>
      <c r="F1746" s="28" t="s">
        <v>282</v>
      </c>
      <c r="G1746" s="28" t="s">
        <v>1671</v>
      </c>
      <c r="H1746" s="28"/>
      <c r="I1746" s="93">
        <v>0</v>
      </c>
      <c r="J1746" s="93"/>
      <c r="K1746" s="17" t="str">
        <f t="array" ref="K1746">CONCATENATE("(",A1746,",",VLOOKUP(B1746,Núcleo!B$2:E$11,4,TRUE),",",VLOOKUP(C1746,'Tipo de Processo'!B$2:D$55,3,TRUE),",",VLOOKUP(D1746,'Termo Geral'!B$2:D$173,3,TRUE),",",VLOOKUP(E1746,'Termo Específico'!B$2:D$301,3,TRUE),",",MATCH(TRUE,Documento!B$2:B$998=F1746,0),",",IF(G1746="Complementar",0,1),",",IF(H1746="","NULL",CONCATENATE("'",H1746,"'")),",",I1746,",",IF(J1746="baixa","'BAIXA'",IF(J1746="média","'MEDIA'",IF(J1746="alta","'ALTA'","NULL"))),"),")</f>
        <v>(1745,4,54,27,55,317,1,NULL,0,NULL),</v>
      </c>
    </row>
    <row r="1747" spans="1:11" ht="30.75" customHeight="1">
      <c r="A1747" s="27">
        <v>1746</v>
      </c>
      <c r="B1747" s="40" t="s">
        <v>1005</v>
      </c>
      <c r="C1747" s="29" t="s">
        <v>1070</v>
      </c>
      <c r="D1747" s="29" t="s">
        <v>99</v>
      </c>
      <c r="E1747" s="28" t="s">
        <v>295</v>
      </c>
      <c r="F1747" s="28" t="s">
        <v>282</v>
      </c>
      <c r="G1747" s="28" t="s">
        <v>1671</v>
      </c>
      <c r="H1747" s="28"/>
      <c r="I1747" s="93">
        <v>0</v>
      </c>
      <c r="J1747" s="93"/>
      <c r="K1747" s="17" t="str">
        <f t="array" ref="K1747">CONCATENATE("(",A1747,",",VLOOKUP(B1747,Núcleo!B$2:E$11,4,TRUE),",",VLOOKUP(C1747,'Tipo de Processo'!B$2:D$55,3,TRUE),",",VLOOKUP(D1747,'Termo Geral'!B$2:D$173,3,TRUE),",",VLOOKUP(E1747,'Termo Específico'!B$2:D$301,3,TRUE),",",MATCH(TRUE,Documento!B$2:B$998=F1747,0),",",IF(G1747="Complementar",0,1),",",IF(H1747="","NULL",CONCATENATE("'",H1747,"'")),",",I1747,",",IF(J1747="baixa","'BAIXA'",IF(J1747="média","'MEDIA'",IF(J1747="alta","'ALTA'","NULL"))),"),")</f>
        <v>(1746,4,54,28,55,317,1,NULL,0,NULL),</v>
      </c>
    </row>
    <row r="1748" spans="1:11" ht="30.75" customHeight="1">
      <c r="A1748" s="27">
        <v>1747</v>
      </c>
      <c r="B1748" s="40" t="s">
        <v>1005</v>
      </c>
      <c r="C1748" s="29" t="s">
        <v>1070</v>
      </c>
      <c r="D1748" s="29" t="s">
        <v>100</v>
      </c>
      <c r="E1748" s="28" t="s">
        <v>295</v>
      </c>
      <c r="F1748" s="28" t="s">
        <v>282</v>
      </c>
      <c r="G1748" s="28" t="s">
        <v>1671</v>
      </c>
      <c r="H1748" s="28"/>
      <c r="I1748" s="93">
        <v>0</v>
      </c>
      <c r="J1748" s="93"/>
      <c r="K1748" s="17" t="str">
        <f t="array" ref="K1748">CONCATENATE("(",A1748,",",VLOOKUP(B1748,Núcleo!B$2:E$11,4,TRUE),",",VLOOKUP(C1748,'Tipo de Processo'!B$2:D$55,3,TRUE),",",VLOOKUP(D1748,'Termo Geral'!B$2:D$173,3,TRUE),",",VLOOKUP(E1748,'Termo Específico'!B$2:D$301,3,TRUE),",",MATCH(TRUE,Documento!B$2:B$998=F1748,0),",",IF(G1748="Complementar",0,1),",",IF(H1748="","NULL",CONCATENATE("'",H1748,"'")),",",I1748,",",IF(J1748="baixa","'BAIXA'",IF(J1748="média","'MEDIA'",IF(J1748="alta","'ALTA'","NULL"))),"),")</f>
        <v>(1747,4,54,170,55,317,1,NULL,0,NULL),</v>
      </c>
    </row>
    <row r="1749" spans="1:11" ht="30.75" customHeight="1">
      <c r="A1749" s="27">
        <v>1748</v>
      </c>
      <c r="B1749" s="40" t="s">
        <v>1005</v>
      </c>
      <c r="C1749" s="29" t="s">
        <v>1070</v>
      </c>
      <c r="D1749" s="29" t="s">
        <v>101</v>
      </c>
      <c r="E1749" s="28" t="s">
        <v>295</v>
      </c>
      <c r="F1749" s="28" t="s">
        <v>282</v>
      </c>
      <c r="G1749" s="28" t="s">
        <v>1671</v>
      </c>
      <c r="H1749" s="28"/>
      <c r="I1749" s="93">
        <v>0</v>
      </c>
      <c r="J1749" s="93"/>
      <c r="K1749" s="17" t="str">
        <f t="array" ref="K1749">CONCATENATE("(",A1749,",",VLOOKUP(B1749,Núcleo!B$2:E$11,4,TRUE),",",VLOOKUP(C1749,'Tipo de Processo'!B$2:D$55,3,TRUE),",",VLOOKUP(D1749,'Termo Geral'!B$2:D$173,3,TRUE),",",VLOOKUP(E1749,'Termo Específico'!B$2:D$301,3,TRUE),",",MATCH(TRUE,Documento!B$2:B$998=F1749,0),",",IF(G1749="Complementar",0,1),",",IF(H1749="","NULL",CONCATENATE("'",H1749,"'")),",",I1749,",",IF(J1749="baixa","'BAIXA'",IF(J1749="média","'MEDIA'",IF(J1749="alta","'ALTA'","NULL"))),"),")</f>
        <v>(1748,4,54,53,55,317,1,NULL,0,NULL),</v>
      </c>
    </row>
    <row r="1750" spans="1:11" ht="30.75" customHeight="1">
      <c r="A1750" s="27">
        <v>1749</v>
      </c>
      <c r="B1750" s="40" t="s">
        <v>1005</v>
      </c>
      <c r="C1750" s="29" t="s">
        <v>1071</v>
      </c>
      <c r="D1750" s="29" t="s">
        <v>102</v>
      </c>
      <c r="E1750" s="28" t="s">
        <v>295</v>
      </c>
      <c r="F1750" s="28" t="s">
        <v>282</v>
      </c>
      <c r="G1750" s="28" t="s">
        <v>1671</v>
      </c>
      <c r="H1750" s="28"/>
      <c r="I1750" s="93">
        <v>0</v>
      </c>
      <c r="J1750" s="93"/>
      <c r="K1750" s="17" t="str">
        <f t="array" ref="K1750">CONCATENATE("(",A1750,",",VLOOKUP(B1750,Núcleo!B$2:E$11,4,TRUE),",",VLOOKUP(C1750,'Tipo de Processo'!B$2:D$55,3,TRUE),",",VLOOKUP(D1750,'Termo Geral'!B$2:D$173,3,TRUE),",",VLOOKUP(E1750,'Termo Específico'!B$2:D$301,3,TRUE),",",MATCH(TRUE,Documento!B$2:B$998=F1750,0),",",IF(G1750="Complementar",0,1),",",IF(H1750="","NULL",CONCATENATE("'",H1750,"'")),",",I1750,",",IF(J1750="baixa","'BAIXA'",IF(J1750="média","'MEDIA'",IF(J1750="alta","'ALTA'","NULL"))),"),")</f>
        <v>(1749,4,54,5,55,317,1,NULL,0,NULL),</v>
      </c>
    </row>
    <row r="1751" spans="1:11" ht="30.75" customHeight="1">
      <c r="A1751" s="27">
        <v>1750</v>
      </c>
      <c r="B1751" s="40" t="s">
        <v>1005</v>
      </c>
      <c r="C1751" s="29" t="s">
        <v>1071</v>
      </c>
      <c r="D1751" s="29" t="s">
        <v>103</v>
      </c>
      <c r="E1751" s="28" t="s">
        <v>295</v>
      </c>
      <c r="F1751" s="28" t="s">
        <v>282</v>
      </c>
      <c r="G1751" s="28" t="s">
        <v>1671</v>
      </c>
      <c r="H1751" s="28"/>
      <c r="I1751" s="93">
        <v>0</v>
      </c>
      <c r="J1751" s="93"/>
      <c r="K1751" s="17" t="str">
        <f t="array" ref="K1751">CONCATENATE("(",A1751,",",VLOOKUP(B1751,Núcleo!B$2:E$11,4,TRUE),",",VLOOKUP(C1751,'Tipo de Processo'!B$2:D$55,3,TRUE),",",VLOOKUP(D1751,'Termo Geral'!B$2:D$173,3,TRUE),",",VLOOKUP(E1751,'Termo Específico'!B$2:D$301,3,TRUE),",",MATCH(TRUE,Documento!B$2:B$998=F1751,0),",",IF(G1751="Complementar",0,1),",",IF(H1751="","NULL",CONCATENATE("'",H1751,"'")),",",I1751,",",IF(J1751="baixa","'BAIXA'",IF(J1751="média","'MEDIA'",IF(J1751="alta","'ALTA'","NULL"))),"),")</f>
        <v>(1750,4,54,83,55,317,1,NULL,0,NULL),</v>
      </c>
    </row>
    <row r="1752" spans="1:11" ht="30.75" customHeight="1">
      <c r="A1752" s="27">
        <v>1751</v>
      </c>
      <c r="B1752" s="36" t="s">
        <v>1005</v>
      </c>
      <c r="C1752" s="28" t="s">
        <v>1071</v>
      </c>
      <c r="D1752" s="28" t="s">
        <v>104</v>
      </c>
      <c r="E1752" s="28" t="s">
        <v>295</v>
      </c>
      <c r="F1752" s="28" t="s">
        <v>282</v>
      </c>
      <c r="G1752" s="28" t="s">
        <v>1671</v>
      </c>
      <c r="H1752" s="28"/>
      <c r="I1752" s="93">
        <v>0</v>
      </c>
      <c r="J1752" s="93"/>
      <c r="K1752" s="17" t="str">
        <f t="array" ref="K1752">CONCATENATE("(",A1752,",",VLOOKUP(B1752,Núcleo!B$2:E$11,4,TRUE),",",VLOOKUP(C1752,'Tipo de Processo'!B$2:D$55,3,TRUE),",",VLOOKUP(D1752,'Termo Geral'!B$2:D$173,3,TRUE),",",VLOOKUP(E1752,'Termo Específico'!B$2:D$301,3,TRUE),",",MATCH(TRUE,Documento!B$2:B$998=F1752,0),",",IF(G1752="Complementar",0,1),",",IF(H1752="","NULL",CONCATENATE("'",H1752,"'")),",",I1752,",",IF(J1752="baixa","'BAIXA'",IF(J1752="média","'MEDIA'",IF(J1752="alta","'ALTA'","NULL"))),"),")</f>
        <v>(1751,4,54,80,55,317,1,NULL,0,NULL),</v>
      </c>
    </row>
    <row r="1753" spans="1:11" ht="30.75" customHeight="1">
      <c r="A1753" s="27">
        <v>1752</v>
      </c>
      <c r="B1753" s="40" t="s">
        <v>1005</v>
      </c>
      <c r="C1753" s="29" t="s">
        <v>1071</v>
      </c>
      <c r="D1753" s="29" t="s">
        <v>105</v>
      </c>
      <c r="E1753" s="28" t="s">
        <v>295</v>
      </c>
      <c r="F1753" s="28" t="s">
        <v>282</v>
      </c>
      <c r="G1753" s="28" t="s">
        <v>1671</v>
      </c>
      <c r="H1753" s="28"/>
      <c r="I1753" s="93">
        <v>0</v>
      </c>
      <c r="J1753" s="93"/>
      <c r="K1753" s="17" t="str">
        <f t="array" ref="K1753">CONCATENATE("(",A1753,",",VLOOKUP(B1753,Núcleo!B$2:E$11,4,TRUE),",",VLOOKUP(C1753,'Tipo de Processo'!B$2:D$55,3,TRUE),",",VLOOKUP(D1753,'Termo Geral'!B$2:D$173,3,TRUE),",",VLOOKUP(E1753,'Termo Específico'!B$2:D$301,3,TRUE),",",MATCH(TRUE,Documento!B$2:B$998=F1753,0),",",IF(G1753="Complementar",0,1),",",IF(H1753="","NULL",CONCATENATE("'",H1753,"'")),",",I1753,",",IF(J1753="baixa","'BAIXA'",IF(J1753="média","'MEDIA'",IF(J1753="alta","'ALTA'","NULL"))),"),")</f>
        <v>(1752,4,54,79,55,317,1,NULL,0,NULL),</v>
      </c>
    </row>
    <row r="1754" spans="1:11" ht="30.75" customHeight="1">
      <c r="A1754" s="27">
        <v>1753</v>
      </c>
      <c r="B1754" s="40" t="s">
        <v>1005</v>
      </c>
      <c r="C1754" s="28" t="s">
        <v>1071</v>
      </c>
      <c r="D1754" s="28" t="s">
        <v>106</v>
      </c>
      <c r="E1754" s="28" t="s">
        <v>295</v>
      </c>
      <c r="F1754" s="28" t="s">
        <v>282</v>
      </c>
      <c r="G1754" s="28" t="s">
        <v>1671</v>
      </c>
      <c r="H1754" s="28"/>
      <c r="I1754" s="93">
        <v>0</v>
      </c>
      <c r="J1754" s="93"/>
      <c r="K1754" s="17" t="str">
        <f t="array" ref="K1754">CONCATENATE("(",A1754,",",VLOOKUP(B1754,Núcleo!B$2:E$11,4,TRUE),",",VLOOKUP(C1754,'Tipo de Processo'!B$2:D$55,3,TRUE),",",VLOOKUP(D1754,'Termo Geral'!B$2:D$173,3,TRUE),",",VLOOKUP(E1754,'Termo Específico'!B$2:D$301,3,TRUE),",",MATCH(TRUE,Documento!B$2:B$998=F1754,0),",",IF(G1754="Complementar",0,1),",",IF(H1754="","NULL",CONCATENATE("'",H1754,"'")),",",I1754,",",IF(J1754="baixa","'BAIXA'",IF(J1754="média","'MEDIA'",IF(J1754="alta","'ALTA'","NULL"))),"),")</f>
        <v>(1753,4,54,133,55,317,1,NULL,0,NULL),</v>
      </c>
    </row>
    <row r="1755" spans="1:11" ht="30.75" customHeight="1">
      <c r="A1755" s="27">
        <v>1754</v>
      </c>
      <c r="B1755" s="40" t="s">
        <v>1005</v>
      </c>
      <c r="C1755" s="29" t="s">
        <v>1071</v>
      </c>
      <c r="D1755" s="29" t="s">
        <v>107</v>
      </c>
      <c r="E1755" s="28" t="s">
        <v>295</v>
      </c>
      <c r="F1755" s="28" t="s">
        <v>282</v>
      </c>
      <c r="G1755" s="28" t="s">
        <v>1671</v>
      </c>
      <c r="H1755" s="28"/>
      <c r="I1755" s="93">
        <v>0</v>
      </c>
      <c r="J1755" s="93"/>
      <c r="K1755" s="17" t="str">
        <f t="array" ref="K1755">CONCATENATE("(",A1755,",",VLOOKUP(B1755,Núcleo!B$2:E$11,4,TRUE),",",VLOOKUP(C1755,'Tipo de Processo'!B$2:D$55,3,TRUE),",",VLOOKUP(D1755,'Termo Geral'!B$2:D$173,3,TRUE),",",VLOOKUP(E1755,'Termo Específico'!B$2:D$301,3,TRUE),",",MATCH(TRUE,Documento!B$2:B$998=F1755,0),",",IF(G1755="Complementar",0,1),",",IF(H1755="","NULL",CONCATENATE("'",H1755,"'")),",",I1755,",",IF(J1755="baixa","'BAIXA'",IF(J1755="média","'MEDIA'",IF(J1755="alta","'ALTA'","NULL"))),"),")</f>
        <v>(1754,4,54,132,55,317,1,NULL,0,NULL),</v>
      </c>
    </row>
    <row r="1756" spans="1:11" ht="30.75" customHeight="1">
      <c r="A1756" s="27">
        <v>1755</v>
      </c>
      <c r="B1756" s="37" t="s">
        <v>1005</v>
      </c>
      <c r="C1756" s="29" t="s">
        <v>1071</v>
      </c>
      <c r="D1756" s="29" t="s">
        <v>108</v>
      </c>
      <c r="E1756" s="28" t="s">
        <v>295</v>
      </c>
      <c r="F1756" s="28" t="s">
        <v>282</v>
      </c>
      <c r="G1756" s="28" t="s">
        <v>1671</v>
      </c>
      <c r="H1756" s="28"/>
      <c r="I1756" s="93">
        <v>0</v>
      </c>
      <c r="J1756" s="93"/>
      <c r="K1756" s="17" t="str">
        <f t="array" ref="K1756">CONCATENATE("(",A1756,",",VLOOKUP(B1756,Núcleo!B$2:E$11,4,TRUE),",",VLOOKUP(C1756,'Tipo de Processo'!B$2:D$55,3,TRUE),",",VLOOKUP(D1756,'Termo Geral'!B$2:D$173,3,TRUE),",",VLOOKUP(E1756,'Termo Específico'!B$2:D$301,3,TRUE),",",MATCH(TRUE,Documento!B$2:B$998=F1756,0),",",IF(G1756="Complementar",0,1),",",IF(H1756="","NULL",CONCATENATE("'",H1756,"'")),",",I1756,",",IF(J1756="baixa","'BAIXA'",IF(J1756="média","'MEDIA'",IF(J1756="alta","'ALTA'","NULL"))),"),")</f>
        <v>(1755,4,54,64,55,317,1,NULL,0,NULL),</v>
      </c>
    </row>
    <row r="1757" spans="1:11" ht="30.75" customHeight="1">
      <c r="A1757" s="27">
        <v>1756</v>
      </c>
      <c r="B1757" s="40" t="s">
        <v>1005</v>
      </c>
      <c r="C1757" s="29" t="s">
        <v>1071</v>
      </c>
      <c r="D1757" s="29" t="s">
        <v>109</v>
      </c>
      <c r="E1757" s="28" t="s">
        <v>295</v>
      </c>
      <c r="F1757" s="28" t="s">
        <v>282</v>
      </c>
      <c r="G1757" s="28" t="s">
        <v>1671</v>
      </c>
      <c r="H1757" s="28"/>
      <c r="I1757" s="93">
        <v>0</v>
      </c>
      <c r="J1757" s="93"/>
      <c r="K1757" s="17" t="str">
        <f t="array" ref="K1757">CONCATENATE("(",A1757,",",VLOOKUP(B1757,Núcleo!B$2:E$11,4,TRUE),",",VLOOKUP(C1757,'Tipo de Processo'!B$2:D$55,3,TRUE),",",VLOOKUP(D1757,'Termo Geral'!B$2:D$173,3,TRUE),",",VLOOKUP(E1757,'Termo Específico'!B$2:D$301,3,TRUE),",",MATCH(TRUE,Documento!B$2:B$998=F1757,0),",",IF(G1757="Complementar",0,1),",",IF(H1757="","NULL",CONCATENATE("'",H1757,"'")),",",I1757,",",IF(J1757="baixa","'BAIXA'",IF(J1757="média","'MEDIA'",IF(J1757="alta","'ALTA'","NULL"))),"),")</f>
        <v>(1756,4,54,66,55,317,1,NULL,0,NULL),</v>
      </c>
    </row>
    <row r="1758" spans="1:11" ht="30.75" customHeight="1">
      <c r="A1758" s="27">
        <v>1757</v>
      </c>
      <c r="B1758" s="40" t="s">
        <v>1005</v>
      </c>
      <c r="C1758" s="28" t="s">
        <v>1071</v>
      </c>
      <c r="D1758" s="28" t="s">
        <v>110</v>
      </c>
      <c r="E1758" s="28" t="s">
        <v>295</v>
      </c>
      <c r="F1758" s="28" t="s">
        <v>282</v>
      </c>
      <c r="G1758" s="28" t="s">
        <v>1671</v>
      </c>
      <c r="H1758" s="28"/>
      <c r="I1758" s="93">
        <v>0</v>
      </c>
      <c r="J1758" s="93"/>
      <c r="K1758" s="17" t="str">
        <f t="array" ref="K1758">CONCATENATE("(",A1758,",",VLOOKUP(B1758,Núcleo!B$2:E$11,4,TRUE),",",VLOOKUP(C1758,'Tipo de Processo'!B$2:D$55,3,TRUE),",",VLOOKUP(D1758,'Termo Geral'!B$2:D$173,3,TRUE),",",VLOOKUP(E1758,'Termo Específico'!B$2:D$301,3,TRUE),",",MATCH(TRUE,Documento!B$2:B$998=F1758,0),",",IF(G1758="Complementar",0,1),",",IF(H1758="","NULL",CONCATENATE("'",H1758,"'")),",",I1758,",",IF(J1758="baixa","'BAIXA'",IF(J1758="média","'MEDIA'",IF(J1758="alta","'ALTA'","NULL"))),"),")</f>
        <v>(1757,4,54,68,55,317,1,NULL,0,NULL),</v>
      </c>
    </row>
    <row r="1759" spans="1:11" ht="30.75" customHeight="1">
      <c r="A1759" s="27">
        <v>1758</v>
      </c>
      <c r="B1759" s="40" t="s">
        <v>1005</v>
      </c>
      <c r="C1759" s="29" t="s">
        <v>1071</v>
      </c>
      <c r="D1759" s="29" t="s">
        <v>111</v>
      </c>
      <c r="E1759" s="28" t="s">
        <v>295</v>
      </c>
      <c r="F1759" s="28" t="s">
        <v>282</v>
      </c>
      <c r="G1759" s="28" t="s">
        <v>1671</v>
      </c>
      <c r="H1759" s="28"/>
      <c r="I1759" s="93">
        <v>0</v>
      </c>
      <c r="J1759" s="93"/>
      <c r="K1759" s="17" t="str">
        <f t="array" ref="K1759">CONCATENATE("(",A1759,",",VLOOKUP(B1759,Núcleo!B$2:E$11,4,TRUE),",",VLOOKUP(C1759,'Tipo de Processo'!B$2:D$55,3,TRUE),",",VLOOKUP(D1759,'Termo Geral'!B$2:D$173,3,TRUE),",",VLOOKUP(E1759,'Termo Específico'!B$2:D$301,3,TRUE),",",MATCH(TRUE,Documento!B$2:B$998=F1759,0),",",IF(G1759="Complementar",0,1),",",IF(H1759="","NULL",CONCATENATE("'",H1759,"'")),",",I1759,",",IF(J1759="baixa","'BAIXA'",IF(J1759="média","'MEDIA'",IF(J1759="alta","'ALTA'","NULL"))),"),")</f>
        <v>(1758,4,54,74,55,317,1,NULL,0,NULL),</v>
      </c>
    </row>
    <row r="1760" spans="1:11" ht="30.75" customHeight="1">
      <c r="A1760" s="27">
        <v>1759</v>
      </c>
      <c r="B1760" s="37" t="s">
        <v>1005</v>
      </c>
      <c r="C1760" s="29" t="s">
        <v>1071</v>
      </c>
      <c r="D1760" s="29" t="s">
        <v>112</v>
      </c>
      <c r="E1760" s="28" t="s">
        <v>295</v>
      </c>
      <c r="F1760" s="28" t="s">
        <v>282</v>
      </c>
      <c r="G1760" s="28" t="s">
        <v>1671</v>
      </c>
      <c r="H1760" s="28"/>
      <c r="I1760" s="93">
        <v>0</v>
      </c>
      <c r="J1760" s="93"/>
      <c r="K1760" s="17" t="str">
        <f t="array" ref="K1760">CONCATENATE("(",A1760,",",VLOOKUP(B1760,Núcleo!B$2:E$11,4,TRUE),",",VLOOKUP(C1760,'Tipo de Processo'!B$2:D$55,3,TRUE),",",VLOOKUP(D1760,'Termo Geral'!B$2:D$173,3,TRUE),",",VLOOKUP(E1760,'Termo Específico'!B$2:D$301,3,TRUE),",",MATCH(TRUE,Documento!B$2:B$998=F1760,0),",",IF(G1760="Complementar",0,1),",",IF(H1760="","NULL",CONCATENATE("'",H1760,"'")),",",I1760,",",IF(J1760="baixa","'BAIXA'",IF(J1760="média","'MEDIA'",IF(J1760="alta","'ALTA'","NULL"))),"),")</f>
        <v>(1759,4,54,134,55,317,1,NULL,0,NULL),</v>
      </c>
    </row>
    <row r="1761" spans="1:11" ht="30.75" customHeight="1">
      <c r="A1761" s="27">
        <v>1760</v>
      </c>
      <c r="B1761" s="40" t="s">
        <v>1005</v>
      </c>
      <c r="C1761" s="29" t="s">
        <v>1071</v>
      </c>
      <c r="D1761" s="28" t="s">
        <v>113</v>
      </c>
      <c r="E1761" s="29" t="s">
        <v>295</v>
      </c>
      <c r="F1761" s="28" t="s">
        <v>282</v>
      </c>
      <c r="G1761" s="28" t="s">
        <v>1671</v>
      </c>
      <c r="H1761" s="28"/>
      <c r="I1761" s="93">
        <v>0</v>
      </c>
      <c r="J1761" s="93"/>
      <c r="K1761" s="17" t="str">
        <f t="array" ref="K1761">CONCATENATE("(",A1761,",",VLOOKUP(B1761,Núcleo!B$2:E$11,4,TRUE),",",VLOOKUP(C1761,'Tipo de Processo'!B$2:D$55,3,TRUE),",",VLOOKUP(D1761,'Termo Geral'!B$2:D$173,3,TRUE),",",VLOOKUP(E1761,'Termo Específico'!B$2:D$301,3,TRUE),",",MATCH(TRUE,Documento!B$2:B$998=F1761,0),",",IF(G1761="Complementar",0,1),",",IF(H1761="","NULL",CONCATENATE("'",H1761,"'")),",",I1761,",",IF(J1761="baixa","'BAIXA'",IF(J1761="média","'MEDIA'",IF(J1761="alta","'ALTA'","NULL"))),"),")</f>
        <v>(1760,4,54,67,55,317,1,NULL,0,NULL),</v>
      </c>
    </row>
    <row r="1762" spans="1:11" ht="30.75" customHeight="1">
      <c r="A1762" s="27">
        <v>1761</v>
      </c>
      <c r="B1762" s="40" t="s">
        <v>1005</v>
      </c>
      <c r="C1762" s="28" t="s">
        <v>1071</v>
      </c>
      <c r="D1762" s="28" t="s">
        <v>114</v>
      </c>
      <c r="E1762" s="28" t="s">
        <v>295</v>
      </c>
      <c r="F1762" s="28" t="s">
        <v>282</v>
      </c>
      <c r="G1762" s="28" t="s">
        <v>1671</v>
      </c>
      <c r="H1762" s="28"/>
      <c r="I1762" s="93">
        <v>0</v>
      </c>
      <c r="J1762" s="93"/>
      <c r="K1762" s="17" t="str">
        <f t="array" ref="K1762">CONCATENATE("(",A1762,",",VLOOKUP(B1762,Núcleo!B$2:E$11,4,TRUE),",",VLOOKUP(C1762,'Tipo de Processo'!B$2:D$55,3,TRUE),",",VLOOKUP(D1762,'Termo Geral'!B$2:D$173,3,TRUE),",",VLOOKUP(E1762,'Termo Específico'!B$2:D$301,3,TRUE),",",MATCH(TRUE,Documento!B$2:B$998=F1762,0),",",IF(G1762="Complementar",0,1),",",IF(H1762="","NULL",CONCATENATE("'",H1762,"'")),",",I1762,",",IF(J1762="baixa","'BAIXA'",IF(J1762="média","'MEDIA'",IF(J1762="alta","'ALTA'","NULL"))),"),")</f>
        <v>(1761,4,54,65,55,317,1,NULL,0,NULL),</v>
      </c>
    </row>
    <row r="1763" spans="1:11" ht="30.75" customHeight="1">
      <c r="A1763" s="27">
        <v>1762</v>
      </c>
      <c r="B1763" s="36" t="s">
        <v>1005</v>
      </c>
      <c r="C1763" s="28" t="s">
        <v>1071</v>
      </c>
      <c r="D1763" s="28" t="s">
        <v>115</v>
      </c>
      <c r="E1763" s="28" t="s">
        <v>295</v>
      </c>
      <c r="F1763" s="28" t="s">
        <v>282</v>
      </c>
      <c r="G1763" s="28" t="s">
        <v>1671</v>
      </c>
      <c r="H1763" s="28"/>
      <c r="I1763" s="93">
        <v>0</v>
      </c>
      <c r="J1763" s="93"/>
      <c r="K1763" s="17" t="str">
        <f t="array" ref="K1763">CONCATENATE("(",A1763,",",VLOOKUP(B1763,Núcleo!B$2:E$11,4,TRUE),",",VLOOKUP(C1763,'Tipo de Processo'!B$2:D$55,3,TRUE),",",VLOOKUP(D1763,'Termo Geral'!B$2:D$173,3,TRUE),",",VLOOKUP(E1763,'Termo Específico'!B$2:D$301,3,TRUE),",",MATCH(TRUE,Documento!B$2:B$998=F1763,0),",",IF(G1763="Complementar",0,1),",",IF(H1763="","NULL",CONCATENATE("'",H1763,"'")),",",I1763,",",IF(J1763="baixa","'BAIXA'",IF(J1763="média","'MEDIA'",IF(J1763="alta","'ALTA'","NULL"))),"),")</f>
        <v>(1762,4,54,73,55,317,1,NULL,0,NULL),</v>
      </c>
    </row>
    <row r="1764" spans="1:11" ht="30.75" customHeight="1">
      <c r="A1764" s="27">
        <v>1763</v>
      </c>
      <c r="B1764" s="37" t="s">
        <v>1005</v>
      </c>
      <c r="C1764" s="28" t="s">
        <v>1071</v>
      </c>
      <c r="D1764" s="28" t="s">
        <v>116</v>
      </c>
      <c r="E1764" s="28" t="s">
        <v>295</v>
      </c>
      <c r="F1764" s="28" t="s">
        <v>282</v>
      </c>
      <c r="G1764" s="28" t="s">
        <v>1671</v>
      </c>
      <c r="H1764" s="28"/>
      <c r="I1764" s="93">
        <v>0</v>
      </c>
      <c r="J1764" s="93"/>
      <c r="K1764" s="17" t="str">
        <f t="array" ref="K1764">CONCATENATE("(",A1764,",",VLOOKUP(B1764,Núcleo!B$2:E$11,4,TRUE),",",VLOOKUP(C1764,'Tipo de Processo'!B$2:D$55,3,TRUE),",",VLOOKUP(D1764,'Termo Geral'!B$2:D$173,3,TRUE),",",VLOOKUP(E1764,'Termo Específico'!B$2:D$301,3,TRUE),",",MATCH(TRUE,Documento!B$2:B$998=F1764,0),",",IF(G1764="Complementar",0,1),",",IF(H1764="","NULL",CONCATENATE("'",H1764,"'")),",",I1764,",",IF(J1764="baixa","'BAIXA'",IF(J1764="média","'MEDIA'",IF(J1764="alta","'ALTA'","NULL"))),"),")</f>
        <v>(1763,4,54,70,55,317,1,NULL,0,NULL),</v>
      </c>
    </row>
    <row r="1765" spans="1:11" ht="30.75" customHeight="1">
      <c r="A1765" s="27">
        <v>1764</v>
      </c>
      <c r="B1765" s="37" t="s">
        <v>1005</v>
      </c>
      <c r="C1765" s="28" t="s">
        <v>1071</v>
      </c>
      <c r="D1765" s="28" t="s">
        <v>117</v>
      </c>
      <c r="E1765" s="28" t="s">
        <v>295</v>
      </c>
      <c r="F1765" s="28" t="s">
        <v>282</v>
      </c>
      <c r="G1765" s="28" t="s">
        <v>1671</v>
      </c>
      <c r="H1765" s="28"/>
      <c r="I1765" s="93">
        <v>0</v>
      </c>
      <c r="J1765" s="93"/>
      <c r="K1765" s="17" t="str">
        <f t="array" ref="K1765">CONCATENATE("(",A1765,",",VLOOKUP(B1765,Núcleo!B$2:E$11,4,TRUE),",",VLOOKUP(C1765,'Tipo de Processo'!B$2:D$55,3,TRUE),",",VLOOKUP(D1765,'Termo Geral'!B$2:D$173,3,TRUE),",",VLOOKUP(E1765,'Termo Específico'!B$2:D$301,3,TRUE),",",MATCH(TRUE,Documento!B$2:B$998=F1765,0),",",IF(G1765="Complementar",0,1),",",IF(H1765="","NULL",CONCATENATE("'",H1765,"'")),",",I1765,",",IF(J1765="baixa","'BAIXA'",IF(J1765="média","'MEDIA'",IF(J1765="alta","'ALTA'","NULL"))),"),")</f>
        <v>(1764,4,54,71,55,317,1,NULL,0,NULL),</v>
      </c>
    </row>
    <row r="1766" spans="1:11" ht="30.75" customHeight="1">
      <c r="A1766" s="27">
        <v>1765</v>
      </c>
      <c r="B1766" s="37" t="s">
        <v>1005</v>
      </c>
      <c r="C1766" s="28" t="s">
        <v>1071</v>
      </c>
      <c r="D1766" s="28" t="s">
        <v>118</v>
      </c>
      <c r="E1766" s="28" t="s">
        <v>295</v>
      </c>
      <c r="F1766" s="28" t="s">
        <v>282</v>
      </c>
      <c r="G1766" s="28" t="s">
        <v>1671</v>
      </c>
      <c r="H1766" s="28"/>
      <c r="I1766" s="93">
        <v>0</v>
      </c>
      <c r="J1766" s="93"/>
      <c r="K1766" s="17" t="str">
        <f t="array" ref="K1766">CONCATENATE("(",A1766,",",VLOOKUP(B1766,Núcleo!B$2:E$11,4,TRUE),",",VLOOKUP(C1766,'Tipo de Processo'!B$2:D$55,3,TRUE),",",VLOOKUP(D1766,'Termo Geral'!B$2:D$173,3,TRUE),",",VLOOKUP(E1766,'Termo Específico'!B$2:D$301,3,TRUE),",",MATCH(TRUE,Documento!B$2:B$998=F1766,0),",",IF(G1766="Complementar",0,1),",",IF(H1766="","NULL",CONCATENATE("'",H1766,"'")),",",I1766,",",IF(J1766="baixa","'BAIXA'",IF(J1766="média","'MEDIA'",IF(J1766="alta","'ALTA'","NULL"))),"),")</f>
        <v>(1765,4,54,72,55,317,1,NULL,0,NULL),</v>
      </c>
    </row>
    <row r="1767" spans="1:11" ht="30.75" customHeight="1">
      <c r="A1767" s="27">
        <v>1766</v>
      </c>
      <c r="B1767" s="37" t="s">
        <v>1005</v>
      </c>
      <c r="C1767" s="28" t="s">
        <v>1071</v>
      </c>
      <c r="D1767" s="28" t="s">
        <v>119</v>
      </c>
      <c r="E1767" s="28" t="s">
        <v>295</v>
      </c>
      <c r="F1767" s="28" t="s">
        <v>282</v>
      </c>
      <c r="G1767" s="28" t="s">
        <v>1671</v>
      </c>
      <c r="H1767" s="28"/>
      <c r="I1767" s="93">
        <v>0</v>
      </c>
      <c r="J1767" s="93"/>
      <c r="K1767" s="17" t="str">
        <f t="array" ref="K1767">CONCATENATE("(",A1767,",",VLOOKUP(B1767,Núcleo!B$2:E$11,4,TRUE),",",VLOOKUP(C1767,'Tipo de Processo'!B$2:D$55,3,TRUE),",",VLOOKUP(D1767,'Termo Geral'!B$2:D$173,3,TRUE),",",VLOOKUP(E1767,'Termo Específico'!B$2:D$301,3,TRUE),",",MATCH(TRUE,Documento!B$2:B$998=F1767,0),",",IF(G1767="Complementar",0,1),",",IF(H1767="","NULL",CONCATENATE("'",H1767,"'")),",",I1767,",",IF(J1767="baixa","'BAIXA'",IF(J1767="média","'MEDIA'",IF(J1767="alta","'ALTA'","NULL"))),"),")</f>
        <v>(1766,4,54,91,55,317,1,NULL,0,NULL),</v>
      </c>
    </row>
    <row r="1768" spans="1:11" ht="30.75" customHeight="1">
      <c r="A1768" s="27">
        <v>1767</v>
      </c>
      <c r="B1768" s="37" t="s">
        <v>1005</v>
      </c>
      <c r="C1768" s="28" t="s">
        <v>1071</v>
      </c>
      <c r="D1768" s="28" t="s">
        <v>120</v>
      </c>
      <c r="E1768" s="28" t="s">
        <v>295</v>
      </c>
      <c r="F1768" s="28" t="s">
        <v>282</v>
      </c>
      <c r="G1768" s="28" t="s">
        <v>1671</v>
      </c>
      <c r="H1768" s="28"/>
      <c r="I1768" s="93">
        <v>0</v>
      </c>
      <c r="J1768" s="93"/>
      <c r="K1768" s="17" t="str">
        <f t="array" ref="K1768">CONCATENATE("(",A1768,",",VLOOKUP(B1768,Núcleo!B$2:E$11,4,TRUE),",",VLOOKUP(C1768,'Tipo de Processo'!B$2:D$55,3,TRUE),",",VLOOKUP(D1768,'Termo Geral'!B$2:D$173,3,TRUE),",",VLOOKUP(E1768,'Termo Específico'!B$2:D$301,3,TRUE),",",MATCH(TRUE,Documento!B$2:B$998=F1768,0),",",IF(G1768="Complementar",0,1),",",IF(H1768="","NULL",CONCATENATE("'",H1768,"'")),",",I1768,",",IF(J1768="baixa","'BAIXA'",IF(J1768="média","'MEDIA'",IF(J1768="alta","'ALTA'","NULL"))),"),")</f>
        <v>(1767,4,54,69,55,317,1,NULL,0,NULL),</v>
      </c>
    </row>
    <row r="1769" spans="1:11" ht="30.75" customHeight="1">
      <c r="A1769" s="27">
        <v>1768</v>
      </c>
      <c r="B1769" s="40" t="s">
        <v>1005</v>
      </c>
      <c r="C1769" s="28" t="s">
        <v>1071</v>
      </c>
      <c r="D1769" s="28" t="s">
        <v>121</v>
      </c>
      <c r="E1769" s="28" t="s">
        <v>295</v>
      </c>
      <c r="F1769" s="28" t="s">
        <v>282</v>
      </c>
      <c r="G1769" s="28" t="s">
        <v>1671</v>
      </c>
      <c r="H1769" s="28"/>
      <c r="I1769" s="93">
        <v>0</v>
      </c>
      <c r="J1769" s="93"/>
      <c r="K1769" s="17" t="str">
        <f t="array" ref="K1769">CONCATENATE("(",A1769,",",VLOOKUP(B1769,Núcleo!B$2:E$11,4,TRUE),",",VLOOKUP(C1769,'Tipo de Processo'!B$2:D$55,3,TRUE),",",VLOOKUP(D1769,'Termo Geral'!B$2:D$173,3,TRUE),",",VLOOKUP(E1769,'Termo Específico'!B$2:D$301,3,TRUE),",",MATCH(TRUE,Documento!B$2:B$998=F1769,0),",",IF(G1769="Complementar",0,1),",",IF(H1769="","NULL",CONCATENATE("'",H1769,"'")),",",I1769,",",IF(J1769="baixa","'BAIXA'",IF(J1769="média","'MEDIA'",IF(J1769="alta","'ALTA'","NULL"))),"),")</f>
        <v>(1768,4,54,34,55,317,1,NULL,0,NULL),</v>
      </c>
    </row>
    <row r="1770" spans="1:11" ht="30.75" customHeight="1">
      <c r="A1770" s="27">
        <v>1769</v>
      </c>
      <c r="B1770" s="40" t="s">
        <v>1005</v>
      </c>
      <c r="C1770" s="28" t="s">
        <v>1071</v>
      </c>
      <c r="D1770" s="28" t="s">
        <v>122</v>
      </c>
      <c r="E1770" s="28" t="s">
        <v>295</v>
      </c>
      <c r="F1770" s="28" t="s">
        <v>282</v>
      </c>
      <c r="G1770" s="28" t="s">
        <v>1671</v>
      </c>
      <c r="H1770" s="28"/>
      <c r="I1770" s="93">
        <v>0</v>
      </c>
      <c r="J1770" s="93"/>
      <c r="K1770" s="17" t="str">
        <f t="array" ref="K1770">CONCATENATE("(",A1770,",",VLOOKUP(B1770,Núcleo!B$2:E$11,4,TRUE),",",VLOOKUP(C1770,'Tipo de Processo'!B$2:D$55,3,TRUE),",",VLOOKUP(D1770,'Termo Geral'!B$2:D$173,3,TRUE),",",VLOOKUP(E1770,'Termo Específico'!B$2:D$301,3,TRUE),",",MATCH(TRUE,Documento!B$2:B$998=F1770,0),",",IF(G1770="Complementar",0,1),",",IF(H1770="","NULL",CONCATENATE("'",H1770,"'")),",",I1770,",",IF(J1770="baixa","'BAIXA'",IF(J1770="média","'MEDIA'",IF(J1770="alta","'ALTA'","NULL"))),"),")</f>
        <v>(1769,4,54,95,55,317,1,NULL,0,NULL),</v>
      </c>
    </row>
    <row r="1771" spans="1:11" ht="30.75" customHeight="1">
      <c r="A1771" s="27">
        <v>1770</v>
      </c>
      <c r="B1771" s="40" t="s">
        <v>1005</v>
      </c>
      <c r="C1771" s="28" t="s">
        <v>1071</v>
      </c>
      <c r="D1771" s="28" t="s">
        <v>123</v>
      </c>
      <c r="E1771" s="28" t="s">
        <v>295</v>
      </c>
      <c r="F1771" s="28" t="s">
        <v>282</v>
      </c>
      <c r="G1771" s="28" t="s">
        <v>1671</v>
      </c>
      <c r="H1771" s="28"/>
      <c r="I1771" s="93">
        <v>0</v>
      </c>
      <c r="J1771" s="93"/>
      <c r="K1771" s="17" t="str">
        <f t="array" ref="K1771">CONCATENATE("(",A1771,",",VLOOKUP(B1771,Núcleo!B$2:E$11,4,TRUE),",",VLOOKUP(C1771,'Tipo de Processo'!B$2:D$55,3,TRUE),",",VLOOKUP(D1771,'Termo Geral'!B$2:D$173,3,TRUE),",",VLOOKUP(E1771,'Termo Específico'!B$2:D$301,3,TRUE),",",MATCH(TRUE,Documento!B$2:B$998=F1771,0),",",IF(G1771="Complementar",0,1),",",IF(H1771="","NULL",CONCATENATE("'",H1771,"'")),",",I1771,",",IF(J1771="baixa","'BAIXA'",IF(J1771="média","'MEDIA'",IF(J1771="alta","'ALTA'","NULL"))),"),")</f>
        <v>(1770,4,54,63,55,317,1,NULL,0,NULL),</v>
      </c>
    </row>
    <row r="1772" spans="1:11" ht="30.75" customHeight="1">
      <c r="A1772" s="27">
        <v>1771</v>
      </c>
      <c r="B1772" s="37" t="s">
        <v>1005</v>
      </c>
      <c r="C1772" s="28" t="s">
        <v>1071</v>
      </c>
      <c r="D1772" s="28" t="s">
        <v>124</v>
      </c>
      <c r="E1772" s="28" t="s">
        <v>295</v>
      </c>
      <c r="F1772" s="28" t="s">
        <v>282</v>
      </c>
      <c r="G1772" s="28" t="s">
        <v>1671</v>
      </c>
      <c r="H1772" s="28"/>
      <c r="I1772" s="93">
        <v>0</v>
      </c>
      <c r="J1772" s="93"/>
      <c r="K1772" s="17" t="str">
        <f t="array" ref="K1772">CONCATENATE("(",A1772,",",VLOOKUP(B1772,Núcleo!B$2:E$11,4,TRUE),",",VLOOKUP(C1772,'Tipo de Processo'!B$2:D$55,3,TRUE),",",VLOOKUP(D1772,'Termo Geral'!B$2:D$173,3,TRUE),",",VLOOKUP(E1772,'Termo Específico'!B$2:D$301,3,TRUE),",",MATCH(TRUE,Documento!B$2:B$998=F1772,0),",",IF(G1772="Complementar",0,1),",",IF(H1772="","NULL",CONCATENATE("'",H1772,"'")),",",I1772,",",IF(J1772="baixa","'BAIXA'",IF(J1772="média","'MEDIA'",IF(J1772="alta","'ALTA'","NULL"))),"),")</f>
        <v>(1771,4,54,75,55,317,1,NULL,0,NULL),</v>
      </c>
    </row>
    <row r="1773" spans="1:11" ht="30.75" customHeight="1">
      <c r="A1773" s="27">
        <v>1772</v>
      </c>
      <c r="B1773" s="37" t="s">
        <v>1005</v>
      </c>
      <c r="C1773" s="28" t="s">
        <v>1071</v>
      </c>
      <c r="D1773" s="28" t="s">
        <v>125</v>
      </c>
      <c r="E1773" s="28" t="s">
        <v>295</v>
      </c>
      <c r="F1773" s="28" t="s">
        <v>282</v>
      </c>
      <c r="G1773" s="28" t="s">
        <v>1671</v>
      </c>
      <c r="H1773" s="28"/>
      <c r="I1773" s="93">
        <v>0</v>
      </c>
      <c r="J1773" s="93"/>
      <c r="K1773" s="17" t="str">
        <f t="array" ref="K1773">CONCATENATE("(",A1773,",",VLOOKUP(B1773,Núcleo!B$2:E$11,4,TRUE),",",VLOOKUP(C1773,'Tipo de Processo'!B$2:D$55,3,TRUE),",",VLOOKUP(D1773,'Termo Geral'!B$2:D$173,3,TRUE),",",VLOOKUP(E1773,'Termo Específico'!B$2:D$301,3,TRUE),",",MATCH(TRUE,Documento!B$2:B$998=F1773,0),",",IF(G1773="Complementar",0,1),",",IF(H1773="","NULL",CONCATENATE("'",H1773,"'")),",",I1773,",",IF(J1773="baixa","'BAIXA'",IF(J1773="média","'MEDIA'",IF(J1773="alta","'ALTA'","NULL"))),"),")</f>
        <v>(1772,4,54,77,55,317,1,NULL,0,NULL),</v>
      </c>
    </row>
    <row r="1774" spans="1:11" ht="30.75" customHeight="1">
      <c r="A1774" s="27">
        <v>1773</v>
      </c>
      <c r="B1774" s="39" t="s">
        <v>1005</v>
      </c>
      <c r="C1774" s="28" t="s">
        <v>1071</v>
      </c>
      <c r="D1774" s="28" t="s">
        <v>126</v>
      </c>
      <c r="E1774" s="28" t="s">
        <v>295</v>
      </c>
      <c r="F1774" s="28" t="s">
        <v>282</v>
      </c>
      <c r="G1774" s="28" t="s">
        <v>1671</v>
      </c>
      <c r="H1774" s="28"/>
      <c r="I1774" s="93">
        <v>0</v>
      </c>
      <c r="J1774" s="93"/>
      <c r="K1774" s="17" t="str">
        <f t="array" ref="K1774">CONCATENATE("(",A1774,",",VLOOKUP(B1774,Núcleo!B$2:E$11,4,TRUE),",",VLOOKUP(C1774,'Tipo de Processo'!B$2:D$55,3,TRUE),",",VLOOKUP(D1774,'Termo Geral'!B$2:D$173,3,TRUE),",",VLOOKUP(E1774,'Termo Específico'!B$2:D$301,3,TRUE),",",MATCH(TRUE,Documento!B$2:B$998=F1774,0),",",IF(G1774="Complementar",0,1),",",IF(H1774="","NULL",CONCATENATE("'",H1774,"'")),",",I1774,",",IF(J1774="baixa","'BAIXA'",IF(J1774="média","'MEDIA'",IF(J1774="alta","'ALTA'","NULL"))),"),")</f>
        <v>(1773,4,54,78,55,317,1,NULL,0,NULL),</v>
      </c>
    </row>
    <row r="1775" spans="1:11" ht="30.75" customHeight="1">
      <c r="A1775" s="27">
        <v>1774</v>
      </c>
      <c r="B1775" s="37" t="s">
        <v>1005</v>
      </c>
      <c r="C1775" s="28" t="s">
        <v>1071</v>
      </c>
      <c r="D1775" s="28" t="s">
        <v>127</v>
      </c>
      <c r="E1775" s="28" t="s">
        <v>295</v>
      </c>
      <c r="F1775" s="28" t="s">
        <v>282</v>
      </c>
      <c r="G1775" s="28" t="s">
        <v>1671</v>
      </c>
      <c r="H1775" s="28"/>
      <c r="I1775" s="93">
        <v>0</v>
      </c>
      <c r="J1775" s="93"/>
      <c r="K1775" s="17" t="str">
        <f t="array" ref="K1775">CONCATENATE("(",A1775,",",VLOOKUP(B1775,Núcleo!B$2:E$11,4,TRUE),",",VLOOKUP(C1775,'Tipo de Processo'!B$2:D$55,3,TRUE),",",VLOOKUP(D1775,'Termo Geral'!B$2:D$173,3,TRUE),",",VLOOKUP(E1775,'Termo Específico'!B$2:D$301,3,TRUE),",",MATCH(TRUE,Documento!B$2:B$998=F1775,0),",",IF(G1775="Complementar",0,1),",",IF(H1775="","NULL",CONCATENATE("'",H1775,"'")),",",I1775,",",IF(J1775="baixa","'BAIXA'",IF(J1775="média","'MEDIA'",IF(J1775="alta","'ALTA'","NULL"))),"),")</f>
        <v>(1774,4,54,89,55,317,1,NULL,0,NULL),</v>
      </c>
    </row>
    <row r="1776" spans="1:11" ht="30.75" customHeight="1">
      <c r="A1776" s="27">
        <v>1775</v>
      </c>
      <c r="B1776" s="37" t="s">
        <v>1005</v>
      </c>
      <c r="C1776" s="28" t="s">
        <v>1071</v>
      </c>
      <c r="D1776" s="28" t="s">
        <v>128</v>
      </c>
      <c r="E1776" s="28" t="s">
        <v>295</v>
      </c>
      <c r="F1776" s="28" t="s">
        <v>282</v>
      </c>
      <c r="G1776" s="28" t="s">
        <v>1671</v>
      </c>
      <c r="H1776" s="28"/>
      <c r="I1776" s="93">
        <v>0</v>
      </c>
      <c r="J1776" s="93"/>
      <c r="K1776" s="17" t="str">
        <f t="array" ref="K1776">CONCATENATE("(",A1776,",",VLOOKUP(B1776,Núcleo!B$2:E$11,4,TRUE),",",VLOOKUP(C1776,'Tipo de Processo'!B$2:D$55,3,TRUE),",",VLOOKUP(D1776,'Termo Geral'!B$2:D$173,3,TRUE),",",VLOOKUP(E1776,'Termo Específico'!B$2:D$301,3,TRUE),",",MATCH(TRUE,Documento!B$2:B$998=F1776,0),",",IF(G1776="Complementar",0,1),",",IF(H1776="","NULL",CONCATENATE("'",H1776,"'")),",",I1776,",",IF(J1776="baixa","'BAIXA'",IF(J1776="média","'MEDIA'",IF(J1776="alta","'ALTA'","NULL"))),"),")</f>
        <v>(1775,4,54,76,55,317,1,NULL,0,NULL),</v>
      </c>
    </row>
    <row r="1777" spans="1:11" ht="30.75" customHeight="1">
      <c r="A1777" s="27">
        <v>1776</v>
      </c>
      <c r="B1777" s="39" t="s">
        <v>1005</v>
      </c>
      <c r="C1777" s="28" t="s">
        <v>1071</v>
      </c>
      <c r="D1777" s="28" t="s">
        <v>129</v>
      </c>
      <c r="E1777" s="28" t="s">
        <v>295</v>
      </c>
      <c r="F1777" s="28" t="s">
        <v>282</v>
      </c>
      <c r="G1777" s="28" t="s">
        <v>1671</v>
      </c>
      <c r="H1777" s="28"/>
      <c r="I1777" s="93">
        <v>0</v>
      </c>
      <c r="J1777" s="93"/>
      <c r="K1777" s="17" t="str">
        <f t="array" ref="K1777">CONCATENATE("(",A1777,",",VLOOKUP(B1777,Núcleo!B$2:E$11,4,TRUE),",",VLOOKUP(C1777,'Tipo de Processo'!B$2:D$55,3,TRUE),",",VLOOKUP(D1777,'Termo Geral'!B$2:D$173,3,TRUE),",",VLOOKUP(E1777,'Termo Específico'!B$2:D$301,3,TRUE),",",MATCH(TRUE,Documento!B$2:B$998=F1777,0),",",IF(G1777="Complementar",0,1),",",IF(H1777="","NULL",CONCATENATE("'",H1777,"'")),",",I1777,",",IF(J1777="baixa","'BAIXA'",IF(J1777="média","'MEDIA'",IF(J1777="alta","'ALTA'","NULL"))),"),")</f>
        <v>(1776,4,54,92,55,317,1,NULL,0,NULL),</v>
      </c>
    </row>
    <row r="1778" spans="1:11" ht="30.75" customHeight="1">
      <c r="A1778" s="27">
        <v>1777</v>
      </c>
      <c r="B1778" s="40" t="s">
        <v>1005</v>
      </c>
      <c r="C1778" s="28" t="s">
        <v>1071</v>
      </c>
      <c r="D1778" s="28" t="s">
        <v>130</v>
      </c>
      <c r="E1778" s="28" t="s">
        <v>295</v>
      </c>
      <c r="F1778" s="28" t="s">
        <v>282</v>
      </c>
      <c r="G1778" s="28" t="s">
        <v>1671</v>
      </c>
      <c r="H1778" s="28"/>
      <c r="I1778" s="93">
        <v>0</v>
      </c>
      <c r="J1778" s="93"/>
      <c r="K1778" s="17" t="str">
        <f t="array" ref="K1778">CONCATENATE("(",A1778,",",VLOOKUP(B1778,Núcleo!B$2:E$11,4,TRUE),",",VLOOKUP(C1778,'Tipo de Processo'!B$2:D$55,3,TRUE),",",VLOOKUP(D1778,'Termo Geral'!B$2:D$173,3,TRUE),",",VLOOKUP(E1778,'Termo Específico'!B$2:D$301,3,TRUE),",",MATCH(TRUE,Documento!B$2:B$998=F1778,0),",",IF(G1778="Complementar",0,1),",",IF(H1778="","NULL",CONCATENATE("'",H1778,"'")),",",I1778,",",IF(J1778="baixa","'BAIXA'",IF(J1778="média","'MEDIA'",IF(J1778="alta","'ALTA'","NULL"))),"),")</f>
        <v>(1777,4,54,172,55,317,1,NULL,0,NULL),</v>
      </c>
    </row>
    <row r="1779" spans="1:11" ht="30.75" customHeight="1">
      <c r="A1779" s="27">
        <v>1778</v>
      </c>
      <c r="B1779" s="40" t="s">
        <v>1005</v>
      </c>
      <c r="C1779" s="28" t="s">
        <v>1071</v>
      </c>
      <c r="D1779" s="28" t="s">
        <v>131</v>
      </c>
      <c r="E1779" s="28" t="s">
        <v>295</v>
      </c>
      <c r="F1779" s="28" t="s">
        <v>282</v>
      </c>
      <c r="G1779" s="28" t="s">
        <v>1671</v>
      </c>
      <c r="H1779" s="28"/>
      <c r="I1779" s="93">
        <v>0</v>
      </c>
      <c r="J1779" s="93"/>
      <c r="K1779" s="17" t="str">
        <f t="array" ref="K1779">CONCATENATE("(",A1779,",",VLOOKUP(B1779,Núcleo!B$2:E$11,4,TRUE),",",VLOOKUP(C1779,'Tipo de Processo'!B$2:D$55,3,TRUE),",",VLOOKUP(D1779,'Termo Geral'!B$2:D$173,3,TRUE),",",VLOOKUP(E1779,'Termo Específico'!B$2:D$301,3,TRUE),",",MATCH(TRUE,Documento!B$2:B$998=F1779,0),",",IF(G1779="Complementar",0,1),",",IF(H1779="","NULL",CONCATENATE("'",H1779,"'")),",",I1779,",",IF(J1779="baixa","'BAIXA'",IF(J1779="média","'MEDIA'",IF(J1779="alta","'ALTA'","NULL"))),"),")</f>
        <v>(1778,4,54,81,55,317,1,NULL,0,NULL),</v>
      </c>
    </row>
    <row r="1780" spans="1:11" ht="30.75" customHeight="1">
      <c r="A1780" s="27">
        <v>1779</v>
      </c>
      <c r="B1780" s="36" t="s">
        <v>1005</v>
      </c>
      <c r="C1780" s="28" t="s">
        <v>1071</v>
      </c>
      <c r="D1780" s="28" t="s">
        <v>132</v>
      </c>
      <c r="E1780" s="28" t="s">
        <v>295</v>
      </c>
      <c r="F1780" s="28" t="s">
        <v>282</v>
      </c>
      <c r="G1780" s="28" t="s">
        <v>1671</v>
      </c>
      <c r="H1780" s="28"/>
      <c r="I1780" s="93">
        <v>0</v>
      </c>
      <c r="J1780" s="93"/>
      <c r="K1780" s="17" t="str">
        <f t="array" ref="K1780">CONCATENATE("(",A1780,",",VLOOKUP(B1780,Núcleo!B$2:E$11,4,TRUE),",",VLOOKUP(C1780,'Tipo de Processo'!B$2:D$55,3,TRUE),",",VLOOKUP(D1780,'Termo Geral'!B$2:D$173,3,TRUE),",",VLOOKUP(E1780,'Termo Específico'!B$2:D$301,3,TRUE),",",MATCH(TRUE,Documento!B$2:B$998=F1780,0),",",IF(G1780="Complementar",0,1),",",IF(H1780="","NULL",CONCATENATE("'",H1780,"'")),",",I1780,",",IF(J1780="baixa","'BAIXA'",IF(J1780="média","'MEDIA'",IF(J1780="alta","'ALTA'","NULL"))),"),")</f>
        <v>(1779,4,54,82,55,317,1,NULL,0,NULL),</v>
      </c>
    </row>
    <row r="1781" spans="1:11" ht="30.75" customHeight="1">
      <c r="A1781" s="27">
        <v>1780</v>
      </c>
      <c r="B1781" s="37" t="s">
        <v>1005</v>
      </c>
      <c r="C1781" s="28" t="s">
        <v>1071</v>
      </c>
      <c r="D1781" s="28" t="s">
        <v>133</v>
      </c>
      <c r="E1781" s="28" t="s">
        <v>295</v>
      </c>
      <c r="F1781" s="28" t="s">
        <v>282</v>
      </c>
      <c r="G1781" s="28" t="s">
        <v>1671</v>
      </c>
      <c r="H1781" s="28"/>
      <c r="I1781" s="93">
        <v>0</v>
      </c>
      <c r="J1781" s="93"/>
      <c r="K1781" s="17" t="str">
        <f t="array" ref="K1781">CONCATENATE("(",A1781,",",VLOOKUP(B1781,Núcleo!B$2:E$11,4,TRUE),",",VLOOKUP(C1781,'Tipo de Processo'!B$2:D$55,3,TRUE),",",VLOOKUP(D1781,'Termo Geral'!B$2:D$173,3,TRUE),",",VLOOKUP(E1781,'Termo Específico'!B$2:D$301,3,TRUE),",",MATCH(TRUE,Documento!B$2:B$998=F1781,0),",",IF(G1781="Complementar",0,1),",",IF(H1781="","NULL",CONCATENATE("'",H1781,"'")),",",I1781,",",IF(J1781="baixa","'BAIXA'",IF(J1781="média","'MEDIA'",IF(J1781="alta","'ALTA'","NULL"))),"),")</f>
        <v>(1780,4,54,84,55,317,1,NULL,0,NULL),</v>
      </c>
    </row>
    <row r="1782" spans="1:11" ht="30.75" customHeight="1">
      <c r="A1782" s="27">
        <v>1781</v>
      </c>
      <c r="B1782" s="37" t="s">
        <v>1005</v>
      </c>
      <c r="C1782" s="28" t="s">
        <v>1071</v>
      </c>
      <c r="D1782" s="28" t="s">
        <v>134</v>
      </c>
      <c r="E1782" s="28" t="s">
        <v>295</v>
      </c>
      <c r="F1782" s="28" t="s">
        <v>282</v>
      </c>
      <c r="G1782" s="28" t="s">
        <v>1671</v>
      </c>
      <c r="H1782" s="28"/>
      <c r="I1782" s="93">
        <v>0</v>
      </c>
      <c r="J1782" s="93"/>
      <c r="K1782" s="17" t="str">
        <f t="array" ref="K1782">CONCATENATE("(",A1782,",",VLOOKUP(B1782,Núcleo!B$2:E$11,4,TRUE),",",VLOOKUP(C1782,'Tipo de Processo'!B$2:D$55,3,TRUE),",",VLOOKUP(D1782,'Termo Geral'!B$2:D$173,3,TRUE),",",VLOOKUP(E1782,'Termo Específico'!B$2:D$301,3,TRUE),",",MATCH(TRUE,Documento!B$2:B$998=F1782,0),",",IF(G1782="Complementar",0,1),",",IF(H1782="","NULL",CONCATENATE("'",H1782,"'")),",",I1782,",",IF(J1782="baixa","'BAIXA'",IF(J1782="média","'MEDIA'",IF(J1782="alta","'ALTA'","NULL"))),"),")</f>
        <v>(1781,4,54,85,55,317,1,NULL,0,NULL),</v>
      </c>
    </row>
    <row r="1783" spans="1:11" ht="30.75" customHeight="1">
      <c r="A1783" s="27">
        <v>1782</v>
      </c>
      <c r="B1783" s="37" t="s">
        <v>1005</v>
      </c>
      <c r="C1783" s="28" t="s">
        <v>1071</v>
      </c>
      <c r="D1783" s="28" t="s">
        <v>135</v>
      </c>
      <c r="E1783" s="28" t="s">
        <v>295</v>
      </c>
      <c r="F1783" s="28" t="s">
        <v>282</v>
      </c>
      <c r="G1783" s="28" t="s">
        <v>1671</v>
      </c>
      <c r="H1783" s="28"/>
      <c r="I1783" s="93">
        <v>0</v>
      </c>
      <c r="J1783" s="93"/>
      <c r="K1783" s="17" t="str">
        <f t="array" ref="K1783">CONCATENATE("(",A1783,",",VLOOKUP(B1783,Núcleo!B$2:E$11,4,TRUE),",",VLOOKUP(C1783,'Tipo de Processo'!B$2:D$55,3,TRUE),",",VLOOKUP(D1783,'Termo Geral'!B$2:D$173,3,TRUE),",",VLOOKUP(E1783,'Termo Específico'!B$2:D$301,3,TRUE),",",MATCH(TRUE,Documento!B$2:B$998=F1783,0),",",IF(G1783="Complementar",0,1),",",IF(H1783="","NULL",CONCATENATE("'",H1783,"'")),",",I1783,",",IF(J1783="baixa","'BAIXA'",IF(J1783="média","'MEDIA'",IF(J1783="alta","'ALTA'","NULL"))),"),")</f>
        <v>(1782,4,54,88,55,317,1,NULL,0,NULL),</v>
      </c>
    </row>
    <row r="1784" spans="1:11" ht="30.75" customHeight="1">
      <c r="A1784" s="27">
        <v>1783</v>
      </c>
      <c r="B1784" s="37" t="s">
        <v>1005</v>
      </c>
      <c r="C1784" s="28" t="s">
        <v>1071</v>
      </c>
      <c r="D1784" s="28" t="s">
        <v>136</v>
      </c>
      <c r="E1784" s="28" t="s">
        <v>295</v>
      </c>
      <c r="F1784" s="28" t="s">
        <v>282</v>
      </c>
      <c r="G1784" s="28" t="s">
        <v>1671</v>
      </c>
      <c r="H1784" s="28"/>
      <c r="I1784" s="93">
        <v>0</v>
      </c>
      <c r="J1784" s="93"/>
      <c r="K1784" s="17" t="str">
        <f t="array" ref="K1784">CONCATENATE("(",A1784,",",VLOOKUP(B1784,Núcleo!B$2:E$11,4,TRUE),",",VLOOKUP(C1784,'Tipo de Processo'!B$2:D$55,3,TRUE),",",VLOOKUP(D1784,'Termo Geral'!B$2:D$173,3,TRUE),",",VLOOKUP(E1784,'Termo Específico'!B$2:D$301,3,TRUE),",",MATCH(TRUE,Documento!B$2:B$998=F1784,0),",",IF(G1784="Complementar",0,1),",",IF(H1784="","NULL",CONCATENATE("'",H1784,"'")),",",I1784,",",IF(J1784="baixa","'BAIXA'",IF(J1784="média","'MEDIA'",IF(J1784="alta","'ALTA'","NULL"))),"),")</f>
        <v>(1783,4,54,96,55,317,1,NULL,0,NULL),</v>
      </c>
    </row>
    <row r="1785" spans="1:11" ht="30.75" customHeight="1">
      <c r="A1785" s="27">
        <v>1784</v>
      </c>
      <c r="B1785" s="37" t="s">
        <v>1005</v>
      </c>
      <c r="C1785" s="28" t="s">
        <v>1071</v>
      </c>
      <c r="D1785" s="28" t="s">
        <v>137</v>
      </c>
      <c r="E1785" s="28" t="s">
        <v>295</v>
      </c>
      <c r="F1785" s="28" t="s">
        <v>282</v>
      </c>
      <c r="G1785" s="28" t="s">
        <v>1671</v>
      </c>
      <c r="H1785" s="28"/>
      <c r="I1785" s="93">
        <v>0</v>
      </c>
      <c r="J1785" s="93"/>
      <c r="K1785" s="17" t="str">
        <f t="array" ref="K1785">CONCATENATE("(",A1785,",",VLOOKUP(B1785,Núcleo!B$2:E$11,4,TRUE),",",VLOOKUP(C1785,'Tipo de Processo'!B$2:D$55,3,TRUE),",",VLOOKUP(D1785,'Termo Geral'!B$2:D$173,3,TRUE),",",VLOOKUP(E1785,'Termo Específico'!B$2:D$301,3,TRUE),",",MATCH(TRUE,Documento!B$2:B$998=F1785,0),",",IF(G1785="Complementar",0,1),",",IF(H1785="","NULL",CONCATENATE("'",H1785,"'")),",",I1785,",",IF(J1785="baixa","'BAIXA'",IF(J1785="média","'MEDIA'",IF(J1785="alta","'ALTA'","NULL"))),"),")</f>
        <v>(1784,4,54,90,55,317,1,NULL,0,NULL),</v>
      </c>
    </row>
    <row r="1786" spans="1:11" ht="30.75" customHeight="1">
      <c r="A1786" s="27">
        <v>1785</v>
      </c>
      <c r="B1786" s="40" t="s">
        <v>1005</v>
      </c>
      <c r="C1786" s="28" t="s">
        <v>1071</v>
      </c>
      <c r="D1786" s="28" t="s">
        <v>138</v>
      </c>
      <c r="E1786" s="28" t="s">
        <v>295</v>
      </c>
      <c r="F1786" s="28" t="s">
        <v>282</v>
      </c>
      <c r="G1786" s="28" t="s">
        <v>1671</v>
      </c>
      <c r="H1786" s="28"/>
      <c r="I1786" s="93">
        <v>0</v>
      </c>
      <c r="J1786" s="93"/>
      <c r="K1786" s="17" t="str">
        <f t="array" ref="K1786">CONCATENATE("(",A1786,",",VLOOKUP(B1786,Núcleo!B$2:E$11,4,TRUE),",",VLOOKUP(C1786,'Tipo de Processo'!B$2:D$55,3,TRUE),",",VLOOKUP(D1786,'Termo Geral'!B$2:D$173,3,TRUE),",",VLOOKUP(E1786,'Termo Específico'!B$2:D$301,3,TRUE),",",MATCH(TRUE,Documento!B$2:B$998=F1786,0),",",IF(G1786="Complementar",0,1),",",IF(H1786="","NULL",CONCATENATE("'",H1786,"'")),",",I1786,",",IF(J1786="baixa","'BAIXA'",IF(J1786="média","'MEDIA'",IF(J1786="alta","'ALTA'","NULL"))),"),")</f>
        <v>(1785,4,54,93,55,317,1,NULL,0,NULL),</v>
      </c>
    </row>
    <row r="1787" spans="1:11" ht="30.75" customHeight="1">
      <c r="A1787" s="27">
        <v>1786</v>
      </c>
      <c r="B1787" s="40" t="s">
        <v>1005</v>
      </c>
      <c r="C1787" s="28" t="s">
        <v>1071</v>
      </c>
      <c r="D1787" s="28" t="s">
        <v>139</v>
      </c>
      <c r="E1787" s="28" t="s">
        <v>295</v>
      </c>
      <c r="F1787" s="28" t="s">
        <v>282</v>
      </c>
      <c r="G1787" s="28" t="s">
        <v>1671</v>
      </c>
      <c r="H1787" s="28"/>
      <c r="I1787" s="93">
        <v>0</v>
      </c>
      <c r="J1787" s="93"/>
      <c r="K1787" s="17" t="str">
        <f t="array" ref="K1787">CONCATENATE("(",A1787,",",VLOOKUP(B1787,Núcleo!B$2:E$11,4,TRUE),",",VLOOKUP(C1787,'Tipo de Processo'!B$2:D$55,3,TRUE),",",VLOOKUP(D1787,'Termo Geral'!B$2:D$173,3,TRUE),",",VLOOKUP(E1787,'Termo Específico'!B$2:D$301,3,TRUE),",",MATCH(TRUE,Documento!B$2:B$998=F1787,0),",",IF(G1787="Complementar",0,1),",",IF(H1787="","NULL",CONCATENATE("'",H1787,"'")),",",I1787,",",IF(J1787="baixa","'BAIXA'",IF(J1787="média","'MEDIA'",IF(J1787="alta","'ALTA'","NULL"))),"),")</f>
        <v>(1786,4,54,94,55,317,1,NULL,0,NULL),</v>
      </c>
    </row>
    <row r="1788" spans="1:11" ht="30.75" customHeight="1">
      <c r="A1788" s="27">
        <v>1787</v>
      </c>
      <c r="B1788" s="36" t="s">
        <v>1005</v>
      </c>
      <c r="C1788" s="28" t="s">
        <v>1071</v>
      </c>
      <c r="D1788" s="28" t="s">
        <v>140</v>
      </c>
      <c r="E1788" s="28" t="s">
        <v>295</v>
      </c>
      <c r="F1788" s="28" t="s">
        <v>282</v>
      </c>
      <c r="G1788" s="28" t="s">
        <v>1671</v>
      </c>
      <c r="H1788" s="28"/>
      <c r="I1788" s="93">
        <v>0</v>
      </c>
      <c r="J1788" s="93"/>
      <c r="K1788" s="17" t="str">
        <f t="array" ref="K1788">CONCATENATE("(",A1788,",",VLOOKUP(B1788,Núcleo!B$2:E$11,4,TRUE),",",VLOOKUP(C1788,'Tipo de Processo'!B$2:D$55,3,TRUE),",",VLOOKUP(D1788,'Termo Geral'!B$2:D$173,3,TRUE),",",VLOOKUP(E1788,'Termo Específico'!B$2:D$301,3,TRUE),",",MATCH(TRUE,Documento!B$2:B$998=F1788,0),",",IF(G1788="Complementar",0,1),",",IF(H1788="","NULL",CONCATENATE("'",H1788,"'")),",",I1788,",",IF(J1788="baixa","'BAIXA'",IF(J1788="média","'MEDIA'",IF(J1788="alta","'ALTA'","NULL"))),"),")</f>
        <v>(1787,4,54,97,55,317,1,NULL,0,NULL),</v>
      </c>
    </row>
    <row r="1789" spans="1:11" ht="30.75" customHeight="1">
      <c r="A1789" s="27">
        <v>1788</v>
      </c>
      <c r="B1789" s="36" t="s">
        <v>1005</v>
      </c>
      <c r="C1789" s="28" t="s">
        <v>1071</v>
      </c>
      <c r="D1789" s="28" t="s">
        <v>141</v>
      </c>
      <c r="E1789" s="28" t="s">
        <v>295</v>
      </c>
      <c r="F1789" s="28" t="s">
        <v>282</v>
      </c>
      <c r="G1789" s="28" t="s">
        <v>1671</v>
      </c>
      <c r="H1789" s="28"/>
      <c r="I1789" s="93">
        <v>0</v>
      </c>
      <c r="J1789" s="93"/>
      <c r="K1789" s="17" t="str">
        <f t="array" ref="K1789">CONCATENATE("(",A1789,",",VLOOKUP(B1789,Núcleo!B$2:E$11,4,TRUE),",",VLOOKUP(C1789,'Tipo de Processo'!B$2:D$55,3,TRUE),",",VLOOKUP(D1789,'Termo Geral'!B$2:D$173,3,TRUE),",",VLOOKUP(E1789,'Termo Específico'!B$2:D$301,3,TRUE),",",MATCH(TRUE,Documento!B$2:B$998=F1789,0),",",IF(G1789="Complementar",0,1),",",IF(H1789="","NULL",CONCATENATE("'",H1789,"'")),",",I1789,",",IF(J1789="baixa","'BAIXA'",IF(J1789="média","'MEDIA'",IF(J1789="alta","'ALTA'","NULL"))),"),")</f>
        <v>(1788,4,54,86,55,317,1,NULL,0,NULL),</v>
      </c>
    </row>
    <row r="1790" spans="1:11" ht="30.75" customHeight="1">
      <c r="A1790" s="27">
        <v>1789</v>
      </c>
      <c r="B1790" s="37" t="s">
        <v>1005</v>
      </c>
      <c r="C1790" s="28" t="s">
        <v>1071</v>
      </c>
      <c r="D1790" s="28" t="s">
        <v>142</v>
      </c>
      <c r="E1790" s="28" t="s">
        <v>295</v>
      </c>
      <c r="F1790" s="28" t="s">
        <v>282</v>
      </c>
      <c r="G1790" s="28" t="s">
        <v>1671</v>
      </c>
      <c r="H1790" s="28"/>
      <c r="I1790" s="93">
        <v>0</v>
      </c>
      <c r="J1790" s="93"/>
      <c r="K1790" s="17" t="str">
        <f t="array" ref="K1790">CONCATENATE("(",A1790,",",VLOOKUP(B1790,Núcleo!B$2:E$11,4,TRUE),",",VLOOKUP(C1790,'Tipo de Processo'!B$2:D$55,3,TRUE),",",VLOOKUP(D1790,'Termo Geral'!B$2:D$173,3,TRUE),",",VLOOKUP(E1790,'Termo Específico'!B$2:D$301,3,TRUE),",",MATCH(TRUE,Documento!B$2:B$998=F1790,0),",",IF(G1790="Complementar",0,1),",",IF(H1790="","NULL",CONCATENATE("'",H1790,"'")),",",I1790,",",IF(J1790="baixa","'BAIXA'",IF(J1790="média","'MEDIA'",IF(J1790="alta","'ALTA'","NULL"))),"),")</f>
        <v>(1789,4,54,87,55,317,1,NULL,0,NULL),</v>
      </c>
    </row>
    <row r="1791" spans="1:11" ht="30.75" customHeight="1">
      <c r="A1791" s="27">
        <v>1790</v>
      </c>
      <c r="B1791" s="36" t="s">
        <v>1005</v>
      </c>
      <c r="C1791" s="28" t="s">
        <v>14</v>
      </c>
      <c r="D1791" s="28" t="s">
        <v>81</v>
      </c>
      <c r="E1791" s="28" t="s">
        <v>255</v>
      </c>
      <c r="F1791" s="28" t="s">
        <v>1495</v>
      </c>
      <c r="G1791" s="28" t="s">
        <v>1671</v>
      </c>
      <c r="H1791" s="28"/>
      <c r="I1791" s="93">
        <v>0</v>
      </c>
      <c r="J1791" s="93"/>
      <c r="K1791" s="17" t="str">
        <f t="array" ref="K1791">CONCATENATE("(",A1791,",",VLOOKUP(B1791,Núcleo!B$2:E$11,4,TRUE),",",VLOOKUP(C1791,'Tipo de Processo'!B$2:D$55,3,TRUE),",",VLOOKUP(D1791,'Termo Geral'!B$2:D$173,3,TRUE),",",VLOOKUP(E1791,'Termo Específico'!B$2:D$301,3,TRUE),",",MATCH(TRUE,Documento!B$2:B$998=F1791,0),",",IF(G1791="Complementar",0,1),",",IF(H1791="","NULL",CONCATENATE("'",H1791,"'")),",",I1791,",",IF(J1791="baixa","'BAIXA'",IF(J1791="média","'MEDIA'",IF(J1791="alta","'ALTA'","NULL"))),"),")</f>
        <v>(1790,4,54,129,57,463,1,NULL,0,NULL),</v>
      </c>
    </row>
    <row r="1792" spans="1:11" ht="30.75" customHeight="1">
      <c r="A1792" s="27">
        <v>1791</v>
      </c>
      <c r="B1792" s="37" t="s">
        <v>1005</v>
      </c>
      <c r="C1792" s="29" t="s">
        <v>14</v>
      </c>
      <c r="D1792" s="28" t="s">
        <v>81</v>
      </c>
      <c r="E1792" s="28" t="s">
        <v>255</v>
      </c>
      <c r="F1792" s="28" t="s">
        <v>282</v>
      </c>
      <c r="G1792" s="28" t="s">
        <v>1671</v>
      </c>
      <c r="H1792" s="28"/>
      <c r="I1792" s="93">
        <v>0</v>
      </c>
      <c r="J1792" s="93"/>
      <c r="K1792" s="17" t="str">
        <f t="array" ref="K1792">CONCATENATE("(",A1792,",",VLOOKUP(B1792,Núcleo!B$2:E$11,4,TRUE),",",VLOOKUP(C1792,'Tipo de Processo'!B$2:D$55,3,TRUE),",",VLOOKUP(D1792,'Termo Geral'!B$2:D$173,3,TRUE),",",VLOOKUP(E1792,'Termo Específico'!B$2:D$301,3,TRUE),",",MATCH(TRUE,Documento!B$2:B$998=F1792,0),",",IF(G1792="Complementar",0,1),",",IF(H1792="","NULL",CONCATENATE("'",H1792,"'")),",",I1792,",",IF(J1792="baixa","'BAIXA'",IF(J1792="média","'MEDIA'",IF(J1792="alta","'ALTA'","NULL"))),"),")</f>
        <v>(1791,4,54,129,57,317,1,NULL,0,NULL),</v>
      </c>
    </row>
    <row r="1793" spans="1:11" ht="30.75" customHeight="1">
      <c r="A1793" s="27">
        <v>1792</v>
      </c>
      <c r="B1793" s="37" t="s">
        <v>1005</v>
      </c>
      <c r="C1793" s="28" t="s">
        <v>14</v>
      </c>
      <c r="D1793" s="28" t="s">
        <v>81</v>
      </c>
      <c r="E1793" s="28" t="s">
        <v>256</v>
      </c>
      <c r="F1793" s="28" t="s">
        <v>1496</v>
      </c>
      <c r="G1793" s="28" t="s">
        <v>1671</v>
      </c>
      <c r="H1793" s="28"/>
      <c r="I1793" s="93">
        <v>0</v>
      </c>
      <c r="J1793" s="93"/>
      <c r="K1793" s="17" t="str">
        <f t="array" ref="K1793">CONCATENATE("(",A1793,",",VLOOKUP(B1793,Núcleo!B$2:E$11,4,TRUE),",",VLOOKUP(C1793,'Tipo de Processo'!B$2:D$55,3,TRUE),",",VLOOKUP(D1793,'Termo Geral'!B$2:D$173,3,TRUE),",",VLOOKUP(E1793,'Termo Específico'!B$2:D$301,3,TRUE),",",MATCH(TRUE,Documento!B$2:B$998=F1793,0),",",IF(G1793="Complementar",0,1),",",IF(H1793="","NULL",CONCATENATE("'",H1793,"'")),",",I1793,",",IF(J1793="baixa","'BAIXA'",IF(J1793="média","'MEDIA'",IF(J1793="alta","'ALTA'","NULL"))),"),")</f>
        <v>(1792,4,54,129,86,464,1,NULL,0,NULL),</v>
      </c>
    </row>
    <row r="1794" spans="1:11" ht="30.75" customHeight="1">
      <c r="A1794" s="27">
        <v>1793</v>
      </c>
      <c r="B1794" s="37" t="s">
        <v>1005</v>
      </c>
      <c r="C1794" s="28" t="s">
        <v>14</v>
      </c>
      <c r="D1794" s="28" t="s">
        <v>81</v>
      </c>
      <c r="E1794" s="28" t="s">
        <v>257</v>
      </c>
      <c r="F1794" s="28" t="s">
        <v>1495</v>
      </c>
      <c r="G1794" s="28" t="s">
        <v>1671</v>
      </c>
      <c r="H1794" s="28"/>
      <c r="I1794" s="93">
        <v>0</v>
      </c>
      <c r="J1794" s="93"/>
      <c r="K1794" s="17" t="str">
        <f t="array" ref="K1794">CONCATENATE("(",A1794,",",VLOOKUP(B1794,Núcleo!B$2:E$11,4,TRUE),",",VLOOKUP(C1794,'Tipo de Processo'!B$2:D$55,3,TRUE),",",VLOOKUP(D1794,'Termo Geral'!B$2:D$173,3,TRUE),",",VLOOKUP(E1794,'Termo Específico'!B$2:D$301,3,TRUE),",",MATCH(TRUE,Documento!B$2:B$998=F1794,0),",",IF(G1794="Complementar",0,1),",",IF(H1794="","NULL",CONCATENATE("'",H1794,"'")),",",I1794,",",IF(J1794="baixa","'BAIXA'",IF(J1794="média","'MEDIA'",IF(J1794="alta","'ALTA'","NULL"))),"),")</f>
        <v>(1793,4,54,129,60,463,1,NULL,0,NULL),</v>
      </c>
    </row>
    <row r="1795" spans="1:11" ht="30.75" customHeight="1">
      <c r="A1795" s="27">
        <v>1794</v>
      </c>
      <c r="B1795" s="37" t="s">
        <v>1005</v>
      </c>
      <c r="C1795" s="28" t="s">
        <v>14</v>
      </c>
      <c r="D1795" s="28" t="s">
        <v>81</v>
      </c>
      <c r="E1795" s="28" t="s">
        <v>258</v>
      </c>
      <c r="F1795" s="28" t="s">
        <v>1496</v>
      </c>
      <c r="G1795" s="28" t="s">
        <v>1671</v>
      </c>
      <c r="H1795" s="28"/>
      <c r="I1795" s="93">
        <v>0</v>
      </c>
      <c r="J1795" s="93"/>
      <c r="K1795" s="17" t="str">
        <f t="array" ref="K1795">CONCATENATE("(",A1795,",",VLOOKUP(B1795,Núcleo!B$2:E$11,4,TRUE),",",VLOOKUP(C1795,'Tipo de Processo'!B$2:D$55,3,TRUE),",",VLOOKUP(D1795,'Termo Geral'!B$2:D$173,3,TRUE),",",VLOOKUP(E1795,'Termo Específico'!B$2:D$301,3,TRUE),",",MATCH(TRUE,Documento!B$2:B$998=F1795,0),",",IF(G1795="Complementar",0,1),",",IF(H1795="","NULL",CONCATENATE("'",H1795,"'")),",",I1795,",",IF(J1795="baixa","'BAIXA'",IF(J1795="média","'MEDIA'",IF(J1795="alta","'ALTA'","NULL"))),"),")</f>
        <v>(1794,4,54,129,66,464,1,NULL,0,NULL),</v>
      </c>
    </row>
    <row r="1796" spans="1:11" ht="30.75" customHeight="1">
      <c r="A1796" s="27">
        <v>1795</v>
      </c>
      <c r="B1796" s="37" t="s">
        <v>1005</v>
      </c>
      <c r="C1796" s="28" t="s">
        <v>14</v>
      </c>
      <c r="D1796" s="28" t="s">
        <v>81</v>
      </c>
      <c r="E1796" s="28" t="s">
        <v>259</v>
      </c>
      <c r="F1796" s="28" t="s">
        <v>1495</v>
      </c>
      <c r="G1796" s="28" t="s">
        <v>1671</v>
      </c>
      <c r="H1796" s="28"/>
      <c r="I1796" s="93">
        <v>0</v>
      </c>
      <c r="J1796" s="93"/>
      <c r="K1796" s="17" t="str">
        <f t="array" ref="K1796">CONCATENATE("(",A1796,",",VLOOKUP(B1796,Núcleo!B$2:E$11,4,TRUE),",",VLOOKUP(C1796,'Tipo de Processo'!B$2:D$55,3,TRUE),",",VLOOKUP(D1796,'Termo Geral'!B$2:D$173,3,TRUE),",",VLOOKUP(E1796,'Termo Específico'!B$2:D$301,3,TRUE),",",MATCH(TRUE,Documento!B$2:B$998=F1796,0),",",IF(G1796="Complementar",0,1),",",IF(H1796="","NULL",CONCATENATE("'",H1796,"'")),",",I1796,",",IF(J1796="baixa","'BAIXA'",IF(J1796="média","'MEDIA'",IF(J1796="alta","'ALTA'","NULL"))),"),")</f>
        <v>(1795,4,54,129,79,463,1,NULL,0,NULL),</v>
      </c>
    </row>
    <row r="1797" spans="1:11" ht="30.75" customHeight="1">
      <c r="A1797" s="27">
        <v>1796</v>
      </c>
      <c r="B1797" s="37" t="s">
        <v>1005</v>
      </c>
      <c r="C1797" s="28" t="s">
        <v>14</v>
      </c>
      <c r="D1797" s="28" t="s">
        <v>81</v>
      </c>
      <c r="E1797" s="28" t="s">
        <v>1277</v>
      </c>
      <c r="F1797" s="28" t="s">
        <v>282</v>
      </c>
      <c r="G1797" s="28" t="s">
        <v>1671</v>
      </c>
      <c r="H1797" s="28"/>
      <c r="I1797" s="93">
        <v>0</v>
      </c>
      <c r="J1797" s="93"/>
      <c r="K1797" s="17" t="str">
        <f t="array" ref="K1797">CONCATENATE("(",A1797,",",VLOOKUP(B1797,Núcleo!B$2:E$11,4,TRUE),",",VLOOKUP(C1797,'Tipo de Processo'!B$2:D$55,3,TRUE),",",VLOOKUP(D1797,'Termo Geral'!B$2:D$173,3,TRUE),",",VLOOKUP(E1797,'Termo Específico'!B$2:D$301,3,TRUE),",",MATCH(TRUE,Documento!B$2:B$998=F1797,0),",",IF(G1797="Complementar",0,1),",",IF(H1797="","NULL",CONCATENATE("'",H1797,"'")),",",I1797,",",IF(J1797="baixa","'BAIXA'",IF(J1797="média","'MEDIA'",IF(J1797="alta","'ALTA'","NULL"))),"),")</f>
        <v>(1796,4,54,129,209,317,1,NULL,0,NULL),</v>
      </c>
    </row>
    <row r="1798" spans="1:11" ht="30.75" customHeight="1">
      <c r="A1798" s="27">
        <v>1797</v>
      </c>
      <c r="B1798" s="37" t="s">
        <v>1005</v>
      </c>
      <c r="C1798" s="28" t="s">
        <v>14</v>
      </c>
      <c r="D1798" s="28" t="s">
        <v>81</v>
      </c>
      <c r="E1798" s="28" t="s">
        <v>260</v>
      </c>
      <c r="F1798" s="28" t="s">
        <v>718</v>
      </c>
      <c r="G1798" s="28" t="s">
        <v>1671</v>
      </c>
      <c r="H1798" s="28"/>
      <c r="I1798" s="93">
        <v>0</v>
      </c>
      <c r="J1798" s="93"/>
      <c r="K1798" s="17" t="str">
        <f t="array" ref="K1798">CONCATENATE("(",A1798,",",VLOOKUP(B1798,Núcleo!B$2:E$11,4,TRUE),",",VLOOKUP(C1798,'Tipo de Processo'!B$2:D$55,3,TRUE),",",VLOOKUP(D1798,'Termo Geral'!B$2:D$173,3,TRUE),",",VLOOKUP(E1798,'Termo Específico'!B$2:D$301,3,TRUE),",",MATCH(TRUE,Documento!B$2:B$998=F1798,0),",",IF(G1798="Complementar",0,1),",",IF(H1798="","NULL",CONCATENATE("'",H1798,"'")),",",I1798,",",IF(J1798="baixa","'BAIXA'",IF(J1798="média","'MEDIA'",IF(J1798="alta","'ALTA'","NULL"))),"),")</f>
        <v>(1797,4,54,129,80,462,1,NULL,0,NULL),</v>
      </c>
    </row>
    <row r="1799" spans="1:11" ht="30.75" customHeight="1">
      <c r="A1799" s="27">
        <v>1798</v>
      </c>
      <c r="B1799" s="37" t="s">
        <v>1005</v>
      </c>
      <c r="C1799" s="28" t="s">
        <v>15</v>
      </c>
      <c r="D1799" s="28" t="s">
        <v>83</v>
      </c>
      <c r="E1799" s="28" t="s">
        <v>262</v>
      </c>
      <c r="F1799" s="28" t="s">
        <v>719</v>
      </c>
      <c r="G1799" s="28" t="s">
        <v>1671</v>
      </c>
      <c r="H1799" s="28"/>
      <c r="I1799" s="93">
        <v>0</v>
      </c>
      <c r="J1799" s="93"/>
      <c r="K1799" s="17" t="str">
        <f t="array" ref="K1799">CONCATENATE("(",A1799,",",VLOOKUP(B1799,Núcleo!B$2:E$11,4,TRUE),",",VLOOKUP(C1799,'Tipo de Processo'!B$2:D$55,3,TRUE),",",VLOOKUP(D1799,'Termo Geral'!B$2:D$173,3,TRUE),",",VLOOKUP(E1799,'Termo Específico'!B$2:D$301,3,TRUE),",",MATCH(TRUE,Documento!B$2:B$998=F1799,0),",",IF(G1799="Complementar",0,1),",",IF(H1799="","NULL",CONCATENATE("'",H1799,"'")),",",I1799,",",IF(J1799="baixa","'BAIXA'",IF(J1799="média","'MEDIA'",IF(J1799="alta","'ALTA'","NULL"))),"),")</f>
        <v>(1798,4,54,39,20,662,1,NULL,0,NULL),</v>
      </c>
    </row>
    <row r="1800" spans="1:11" ht="30.75" customHeight="1">
      <c r="A1800" s="27">
        <v>1799</v>
      </c>
      <c r="B1800" s="37" t="s">
        <v>1005</v>
      </c>
      <c r="C1800" s="28" t="s">
        <v>15</v>
      </c>
      <c r="D1800" s="28" t="s">
        <v>83</v>
      </c>
      <c r="E1800" s="28" t="s">
        <v>263</v>
      </c>
      <c r="F1800" s="28" t="s">
        <v>720</v>
      </c>
      <c r="G1800" s="28" t="s">
        <v>1671</v>
      </c>
      <c r="H1800" s="28"/>
      <c r="I1800" s="93">
        <v>0</v>
      </c>
      <c r="J1800" s="93"/>
      <c r="K1800" s="17" t="str">
        <f t="array" ref="K1800">CONCATENATE("(",A1800,",",VLOOKUP(B1800,Núcleo!B$2:E$11,4,TRUE),",",VLOOKUP(C1800,'Tipo de Processo'!B$2:D$55,3,TRUE),",",VLOOKUP(D1800,'Termo Geral'!B$2:D$173,3,TRUE),",",VLOOKUP(E1800,'Termo Específico'!B$2:D$301,3,TRUE),",",MATCH(TRUE,Documento!B$2:B$998=F1800,0),",",IF(G1800="Complementar",0,1),",",IF(H1800="","NULL",CONCATENATE("'",H1800,"'")),",",I1800,",",IF(J1800="baixa","'BAIXA'",IF(J1800="média","'MEDIA'",IF(J1800="alta","'ALTA'","NULL"))),"),")</f>
        <v>(1799,4,54,39,78,388,1,NULL,0,NULL),</v>
      </c>
    </row>
    <row r="1801" spans="1:11" ht="30.75" customHeight="1">
      <c r="A1801" s="27">
        <v>1800</v>
      </c>
      <c r="B1801" s="37" t="s">
        <v>1005</v>
      </c>
      <c r="C1801" s="28" t="s">
        <v>15</v>
      </c>
      <c r="D1801" s="28" t="s">
        <v>83</v>
      </c>
      <c r="E1801" s="28" t="s">
        <v>263</v>
      </c>
      <c r="F1801" s="28" t="s">
        <v>721</v>
      </c>
      <c r="G1801" s="28" t="s">
        <v>1671</v>
      </c>
      <c r="H1801" s="28"/>
      <c r="I1801" s="93">
        <v>0</v>
      </c>
      <c r="J1801" s="93"/>
      <c r="K1801" s="17" t="str">
        <f t="array" ref="K1801">CONCATENATE("(",A1801,",",VLOOKUP(B1801,Núcleo!B$2:E$11,4,TRUE),",",VLOOKUP(C1801,'Tipo de Processo'!B$2:D$55,3,TRUE),",",VLOOKUP(D1801,'Termo Geral'!B$2:D$173,3,TRUE),",",VLOOKUP(E1801,'Termo Específico'!B$2:D$301,3,TRUE),",",MATCH(TRUE,Documento!B$2:B$998=F1801,0),",",IF(G1801="Complementar",0,1),",",IF(H1801="","NULL",CONCATENATE("'",H1801,"'")),",",I1801,",",IF(J1801="baixa","'BAIXA'",IF(J1801="média","'MEDIA'",IF(J1801="alta","'ALTA'","NULL"))),"),")</f>
        <v>(1800,4,54,39,78,455,1,NULL,0,NULL),</v>
      </c>
    </row>
    <row r="1802" spans="1:11" ht="30.75" customHeight="1">
      <c r="A1802" s="27">
        <v>1801</v>
      </c>
      <c r="B1802" s="36" t="s">
        <v>1005</v>
      </c>
      <c r="C1802" s="28" t="s">
        <v>15</v>
      </c>
      <c r="D1802" s="28" t="s">
        <v>83</v>
      </c>
      <c r="E1802" s="28" t="s">
        <v>263</v>
      </c>
      <c r="F1802" s="28" t="s">
        <v>282</v>
      </c>
      <c r="G1802" s="28" t="s">
        <v>1671</v>
      </c>
      <c r="H1802" s="28"/>
      <c r="I1802" s="93">
        <v>0</v>
      </c>
      <c r="J1802" s="93"/>
      <c r="K1802" s="17" t="str">
        <f t="array" ref="K1802">CONCATENATE("(",A1802,",",VLOOKUP(B1802,Núcleo!B$2:E$11,4,TRUE),",",VLOOKUP(C1802,'Tipo de Processo'!B$2:D$55,3,TRUE),",",VLOOKUP(D1802,'Termo Geral'!B$2:D$173,3,TRUE),",",VLOOKUP(E1802,'Termo Específico'!B$2:D$301,3,TRUE),",",MATCH(TRUE,Documento!B$2:B$998=F1802,0),",",IF(G1802="Complementar",0,1),",",IF(H1802="","NULL",CONCATENATE("'",H1802,"'")),",",I1802,",",IF(J1802="baixa","'BAIXA'",IF(J1802="média","'MEDIA'",IF(J1802="alta","'ALTA'","NULL"))),"),")</f>
        <v>(1801,4,54,39,78,317,1,NULL,0,NULL),</v>
      </c>
    </row>
    <row r="1803" spans="1:11" ht="30.75" customHeight="1">
      <c r="A1803" s="27">
        <v>1802</v>
      </c>
      <c r="B1803" s="40" t="s">
        <v>1005</v>
      </c>
      <c r="C1803" s="29" t="s">
        <v>15</v>
      </c>
      <c r="D1803" s="28" t="s">
        <v>83</v>
      </c>
      <c r="E1803" s="28" t="s">
        <v>263</v>
      </c>
      <c r="F1803" s="28" t="s">
        <v>722</v>
      </c>
      <c r="G1803" s="28" t="s">
        <v>1671</v>
      </c>
      <c r="H1803" s="28"/>
      <c r="I1803" s="93">
        <v>0</v>
      </c>
      <c r="J1803" s="93"/>
      <c r="K1803" s="17" t="str">
        <f t="array" ref="K1803">CONCATENATE("(",A1803,",",VLOOKUP(B1803,Núcleo!B$2:E$11,4,TRUE),",",VLOOKUP(C1803,'Tipo de Processo'!B$2:D$55,3,TRUE),",",VLOOKUP(D1803,'Termo Geral'!B$2:D$173,3,TRUE),",",VLOOKUP(E1803,'Termo Específico'!B$2:D$301,3,TRUE),",",MATCH(TRUE,Documento!B$2:B$998=F1803,0),",",IF(G1803="Complementar",0,1),",",IF(H1803="","NULL",CONCATENATE("'",H1803,"'")),",",I1803,",",IF(J1803="baixa","'BAIXA'",IF(J1803="média","'MEDIA'",IF(J1803="alta","'ALTA'","NULL"))),"),")</f>
        <v>(1802,4,54,39,78,227,1,NULL,0,NULL),</v>
      </c>
    </row>
    <row r="1804" spans="1:11" ht="30.75" customHeight="1">
      <c r="A1804" s="27">
        <v>1803</v>
      </c>
      <c r="B1804" s="37" t="s">
        <v>1005</v>
      </c>
      <c r="C1804" s="28" t="s">
        <v>15</v>
      </c>
      <c r="D1804" s="28" t="s">
        <v>83</v>
      </c>
      <c r="E1804" s="28" t="s">
        <v>264</v>
      </c>
      <c r="F1804" s="28" t="s">
        <v>725</v>
      </c>
      <c r="G1804" s="28" t="s">
        <v>1671</v>
      </c>
      <c r="H1804" s="28"/>
      <c r="I1804" s="93">
        <v>0</v>
      </c>
      <c r="J1804" s="93"/>
      <c r="K1804" s="17" t="str">
        <f t="array" ref="K1804">CONCATENATE("(",A1804,",",VLOOKUP(B1804,Núcleo!B$2:E$11,4,TRUE),",",VLOOKUP(C1804,'Tipo de Processo'!B$2:D$55,3,TRUE),",",VLOOKUP(D1804,'Termo Geral'!B$2:D$173,3,TRUE),",",VLOOKUP(E1804,'Termo Específico'!B$2:D$301,3,TRUE),",",MATCH(TRUE,Documento!B$2:B$998=F1804,0),",",IF(G1804="Complementar",0,1),",",IF(H1804="","NULL",CONCATENATE("'",H1804,"'")),",",I1804,",",IF(J1804="baixa","'BAIXA'",IF(J1804="média","'MEDIA'",IF(J1804="alta","'ALTA'","NULL"))),"),")</f>
        <v>(1803,4,54,39,63,389,1,NULL,0,NULL),</v>
      </c>
    </row>
    <row r="1805" spans="1:11" ht="30.75" customHeight="1">
      <c r="A1805" s="27">
        <v>1804</v>
      </c>
      <c r="B1805" s="37" t="s">
        <v>1005</v>
      </c>
      <c r="C1805" s="29" t="s">
        <v>15</v>
      </c>
      <c r="D1805" s="28" t="s">
        <v>83</v>
      </c>
      <c r="E1805" s="28" t="s">
        <v>264</v>
      </c>
      <c r="F1805" s="28" t="s">
        <v>721</v>
      </c>
      <c r="G1805" s="28" t="s">
        <v>1671</v>
      </c>
      <c r="H1805" s="28"/>
      <c r="I1805" s="93">
        <v>0</v>
      </c>
      <c r="J1805" s="93"/>
      <c r="K1805" s="17" t="str">
        <f t="array" ref="K1805">CONCATENATE("(",A1805,",",VLOOKUP(B1805,Núcleo!B$2:E$11,4,TRUE),",",VLOOKUP(C1805,'Tipo de Processo'!B$2:D$55,3,TRUE),",",VLOOKUP(D1805,'Termo Geral'!B$2:D$173,3,TRUE),",",VLOOKUP(E1805,'Termo Específico'!B$2:D$301,3,TRUE),",",MATCH(TRUE,Documento!B$2:B$998=F1805,0),",",IF(G1805="Complementar",0,1),",",IF(H1805="","NULL",CONCATENATE("'",H1805,"'")),",",I1805,",",IF(J1805="baixa","'BAIXA'",IF(J1805="média","'MEDIA'",IF(J1805="alta","'ALTA'","NULL"))),"),")</f>
        <v>(1804,4,54,39,63,455,1,NULL,0,NULL),</v>
      </c>
    </row>
    <row r="1806" spans="1:11" ht="30.75" customHeight="1">
      <c r="A1806" s="27">
        <v>1805</v>
      </c>
      <c r="B1806" s="36" t="s">
        <v>1005</v>
      </c>
      <c r="C1806" s="28" t="s">
        <v>15</v>
      </c>
      <c r="D1806" s="28" t="s">
        <v>83</v>
      </c>
      <c r="E1806" s="28" t="s">
        <v>264</v>
      </c>
      <c r="F1806" s="28" t="s">
        <v>282</v>
      </c>
      <c r="G1806" s="28" t="s">
        <v>1671</v>
      </c>
      <c r="H1806" s="28"/>
      <c r="I1806" s="93">
        <v>0</v>
      </c>
      <c r="J1806" s="93"/>
      <c r="K1806" s="17" t="str">
        <f t="array" ref="K1806">CONCATENATE("(",A1806,",",VLOOKUP(B1806,Núcleo!B$2:E$11,4,TRUE),",",VLOOKUP(C1806,'Tipo de Processo'!B$2:D$55,3,TRUE),",",VLOOKUP(D1806,'Termo Geral'!B$2:D$173,3,TRUE),",",VLOOKUP(E1806,'Termo Específico'!B$2:D$301,3,TRUE),",",MATCH(TRUE,Documento!B$2:B$998=F1806,0),",",IF(G1806="Complementar",0,1),",",IF(H1806="","NULL",CONCATENATE("'",H1806,"'")),",",I1806,",",IF(J1806="baixa","'BAIXA'",IF(J1806="média","'MEDIA'",IF(J1806="alta","'ALTA'","NULL"))),"),")</f>
        <v>(1805,4,54,39,63,317,1,NULL,0,NULL),</v>
      </c>
    </row>
    <row r="1807" spans="1:11" ht="30.75" customHeight="1">
      <c r="A1807" s="27">
        <v>1806</v>
      </c>
      <c r="B1807" s="36" t="s">
        <v>1005</v>
      </c>
      <c r="C1807" s="28" t="s">
        <v>15</v>
      </c>
      <c r="D1807" s="28" t="s">
        <v>83</v>
      </c>
      <c r="E1807" s="28" t="s">
        <v>265</v>
      </c>
      <c r="F1807" s="28" t="s">
        <v>725</v>
      </c>
      <c r="G1807" s="28" t="s">
        <v>1671</v>
      </c>
      <c r="H1807" s="28"/>
      <c r="I1807" s="93">
        <v>0</v>
      </c>
      <c r="J1807" s="93"/>
      <c r="K1807" s="17" t="str">
        <f t="array" ref="K1807">CONCATENATE("(",A1807,",",VLOOKUP(B1807,Núcleo!B$2:E$11,4,TRUE),",",VLOOKUP(C1807,'Tipo de Processo'!B$2:D$55,3,TRUE),",",VLOOKUP(D1807,'Termo Geral'!B$2:D$173,3,TRUE),",",VLOOKUP(E1807,'Termo Específico'!B$2:D$301,3,TRUE),",",MATCH(TRUE,Documento!B$2:B$998=F1807,0),",",IF(G1807="Complementar",0,1),",",IF(H1807="","NULL",CONCATENATE("'",H1807,"'")),",",I1807,",",IF(J1807="baixa","'BAIXA'",IF(J1807="média","'MEDIA'",IF(J1807="alta","'ALTA'","NULL"))),"),")</f>
        <v>(1806,4,54,39,71,389,1,NULL,0,NULL),</v>
      </c>
    </row>
    <row r="1808" spans="1:11" ht="30.75" customHeight="1">
      <c r="A1808" s="27">
        <v>1807</v>
      </c>
      <c r="B1808" s="37" t="s">
        <v>1005</v>
      </c>
      <c r="C1808" s="28" t="s">
        <v>15</v>
      </c>
      <c r="D1808" s="28" t="s">
        <v>83</v>
      </c>
      <c r="E1808" s="28" t="s">
        <v>265</v>
      </c>
      <c r="F1808" s="28" t="s">
        <v>282</v>
      </c>
      <c r="G1808" s="28" t="s">
        <v>1671</v>
      </c>
      <c r="H1808" s="28"/>
      <c r="I1808" s="93">
        <v>0</v>
      </c>
      <c r="J1808" s="93"/>
      <c r="K1808" s="17" t="str">
        <f t="array" ref="K1808">CONCATENATE("(",A1808,",",VLOOKUP(B1808,Núcleo!B$2:E$11,4,TRUE),",",VLOOKUP(C1808,'Tipo de Processo'!B$2:D$55,3,TRUE),",",VLOOKUP(D1808,'Termo Geral'!B$2:D$173,3,TRUE),",",VLOOKUP(E1808,'Termo Específico'!B$2:D$301,3,TRUE),",",MATCH(TRUE,Documento!B$2:B$998=F1808,0),",",IF(G1808="Complementar",0,1),",",IF(H1808="","NULL",CONCATENATE("'",H1808,"'")),",",I1808,",",IF(J1808="baixa","'BAIXA'",IF(J1808="média","'MEDIA'",IF(J1808="alta","'ALTA'","NULL"))),"),")</f>
        <v>(1807,4,54,39,71,317,1,NULL,0,NULL),</v>
      </c>
    </row>
    <row r="1809" spans="1:11" ht="30.75" customHeight="1">
      <c r="A1809" s="27">
        <v>1808</v>
      </c>
      <c r="B1809" s="37" t="s">
        <v>1005</v>
      </c>
      <c r="C1809" s="28" t="s">
        <v>15</v>
      </c>
      <c r="D1809" s="28" t="s">
        <v>83</v>
      </c>
      <c r="E1809" s="28" t="s">
        <v>265</v>
      </c>
      <c r="F1809" s="28" t="s">
        <v>721</v>
      </c>
      <c r="G1809" s="28" t="s">
        <v>1671</v>
      </c>
      <c r="H1809" s="28"/>
      <c r="I1809" s="93">
        <v>0</v>
      </c>
      <c r="J1809" s="93"/>
      <c r="K1809" s="17" t="str">
        <f t="array" ref="K1809">CONCATENATE("(",A1809,",",VLOOKUP(B1809,Núcleo!B$2:E$11,4,TRUE),",",VLOOKUP(C1809,'Tipo de Processo'!B$2:D$55,3,TRUE),",",VLOOKUP(D1809,'Termo Geral'!B$2:D$173,3,TRUE),",",VLOOKUP(E1809,'Termo Específico'!B$2:D$301,3,TRUE),",",MATCH(TRUE,Documento!B$2:B$998=F1809,0),",",IF(G1809="Complementar",0,1),",",IF(H1809="","NULL",CONCATENATE("'",H1809,"'")),",",I1809,",",IF(J1809="baixa","'BAIXA'",IF(J1809="média","'MEDIA'",IF(J1809="alta","'ALTA'","NULL"))),"),")</f>
        <v>(1808,4,54,39,71,455,1,NULL,0,NULL),</v>
      </c>
    </row>
    <row r="1810" spans="1:11" ht="30.75" customHeight="1">
      <c r="A1810" s="27">
        <v>1809</v>
      </c>
      <c r="B1810" s="37" t="s">
        <v>1005</v>
      </c>
      <c r="C1810" s="28" t="s">
        <v>15</v>
      </c>
      <c r="D1810" s="28" t="s">
        <v>83</v>
      </c>
      <c r="E1810" s="28" t="s">
        <v>1277</v>
      </c>
      <c r="F1810" s="28" t="s">
        <v>725</v>
      </c>
      <c r="G1810" s="28" t="s">
        <v>1671</v>
      </c>
      <c r="H1810" s="28"/>
      <c r="I1810" s="93">
        <v>0</v>
      </c>
      <c r="J1810" s="93"/>
      <c r="K1810" s="17" t="str">
        <f t="array" ref="K1810">CONCATENATE("(",A1810,",",VLOOKUP(B1810,Núcleo!B$2:E$11,4,TRUE),",",VLOOKUP(C1810,'Tipo de Processo'!B$2:D$55,3,TRUE),",",VLOOKUP(D1810,'Termo Geral'!B$2:D$173,3,TRUE),",",VLOOKUP(E1810,'Termo Específico'!B$2:D$301,3,TRUE),",",MATCH(TRUE,Documento!B$2:B$998=F1810,0),",",IF(G1810="Complementar",0,1),",",IF(H1810="","NULL",CONCATENATE("'",H1810,"'")),",",I1810,",",IF(J1810="baixa","'BAIXA'",IF(J1810="média","'MEDIA'",IF(J1810="alta","'ALTA'","NULL"))),"),")</f>
        <v>(1809,4,54,39,209,389,1,NULL,0,NULL),</v>
      </c>
    </row>
    <row r="1811" spans="1:11" ht="30.75" customHeight="1">
      <c r="A1811" s="27">
        <v>1810</v>
      </c>
      <c r="B1811" s="40" t="s">
        <v>1005</v>
      </c>
      <c r="C1811" s="29" t="s">
        <v>15</v>
      </c>
      <c r="D1811" s="28" t="s">
        <v>83</v>
      </c>
      <c r="E1811" s="28" t="s">
        <v>1277</v>
      </c>
      <c r="F1811" s="28" t="s">
        <v>282</v>
      </c>
      <c r="G1811" s="28" t="s">
        <v>1671</v>
      </c>
      <c r="H1811" s="28"/>
      <c r="I1811" s="93">
        <v>0</v>
      </c>
      <c r="J1811" s="93"/>
      <c r="K1811" s="17" t="str">
        <f t="array" ref="K1811">CONCATENATE("(",A1811,",",VLOOKUP(B1811,Núcleo!B$2:E$11,4,TRUE),",",VLOOKUP(C1811,'Tipo de Processo'!B$2:D$55,3,TRUE),",",VLOOKUP(D1811,'Termo Geral'!B$2:D$173,3,TRUE),",",VLOOKUP(E1811,'Termo Específico'!B$2:D$301,3,TRUE),",",MATCH(TRUE,Documento!B$2:B$998=F1811,0),",",IF(G1811="Complementar",0,1),",",IF(H1811="","NULL",CONCATENATE("'",H1811,"'")),",",I1811,",",IF(J1811="baixa","'BAIXA'",IF(J1811="média","'MEDIA'",IF(J1811="alta","'ALTA'","NULL"))),"),")</f>
        <v>(1810,4,54,39,209,317,1,NULL,0,NULL),</v>
      </c>
    </row>
    <row r="1812" spans="1:11" ht="30.75" customHeight="1">
      <c r="A1812" s="27">
        <v>1811</v>
      </c>
      <c r="B1812" s="40" t="s">
        <v>1005</v>
      </c>
      <c r="C1812" s="28" t="s">
        <v>15</v>
      </c>
      <c r="D1812" s="28" t="s">
        <v>83</v>
      </c>
      <c r="E1812" s="28" t="s">
        <v>266</v>
      </c>
      <c r="F1812" s="28" t="s">
        <v>725</v>
      </c>
      <c r="G1812" s="28" t="s">
        <v>1671</v>
      </c>
      <c r="H1812" s="28"/>
      <c r="I1812" s="93">
        <v>0</v>
      </c>
      <c r="J1812" s="93"/>
      <c r="K1812" s="17" t="str">
        <f t="array" ref="K1812">CONCATENATE("(",A1812,",",VLOOKUP(B1812,Núcleo!B$2:E$11,4,TRUE),",",VLOOKUP(C1812,'Tipo de Processo'!B$2:D$55,3,TRUE),",",VLOOKUP(D1812,'Termo Geral'!B$2:D$173,3,TRUE),",",VLOOKUP(E1812,'Termo Específico'!B$2:D$301,3,TRUE),",",MATCH(TRUE,Documento!B$2:B$998=F1812,0),",",IF(G1812="Complementar",0,1),",",IF(H1812="","NULL",CONCATENATE("'",H1812,"'")),",",I1812,",",IF(J1812="baixa","'BAIXA'",IF(J1812="média","'MEDIA'",IF(J1812="alta","'ALTA'","NULL"))),"),")</f>
        <v>(1811,4,54,39,81,389,1,NULL,0,NULL),</v>
      </c>
    </row>
    <row r="1813" spans="1:11" ht="30.75" customHeight="1">
      <c r="A1813" s="27">
        <v>1812</v>
      </c>
      <c r="B1813" s="40" t="s">
        <v>1005</v>
      </c>
      <c r="C1813" s="29" t="s">
        <v>15</v>
      </c>
      <c r="D1813" s="28" t="s">
        <v>83</v>
      </c>
      <c r="E1813" s="28" t="s">
        <v>266</v>
      </c>
      <c r="F1813" s="28" t="s">
        <v>282</v>
      </c>
      <c r="G1813" s="28" t="s">
        <v>1671</v>
      </c>
      <c r="H1813" s="28"/>
      <c r="I1813" s="93">
        <v>0</v>
      </c>
      <c r="J1813" s="93"/>
      <c r="K1813" s="17" t="str">
        <f t="array" ref="K1813">CONCATENATE("(",A1813,",",VLOOKUP(B1813,Núcleo!B$2:E$11,4,TRUE),",",VLOOKUP(C1813,'Tipo de Processo'!B$2:D$55,3,TRUE),",",VLOOKUP(D1813,'Termo Geral'!B$2:D$173,3,TRUE),",",VLOOKUP(E1813,'Termo Específico'!B$2:D$301,3,TRUE),",",MATCH(TRUE,Documento!B$2:B$998=F1813,0),",",IF(G1813="Complementar",0,1),",",IF(H1813="","NULL",CONCATENATE("'",H1813,"'")),",",I1813,",",IF(J1813="baixa","'BAIXA'",IF(J1813="média","'MEDIA'",IF(J1813="alta","'ALTA'","NULL"))),"),")</f>
        <v>(1812,4,54,39,81,317,1,NULL,0,NULL),</v>
      </c>
    </row>
    <row r="1814" spans="1:11" ht="30.75" customHeight="1">
      <c r="A1814" s="27">
        <v>1813</v>
      </c>
      <c r="B1814" s="40" t="s">
        <v>1005</v>
      </c>
      <c r="C1814" s="28" t="s">
        <v>15</v>
      </c>
      <c r="D1814" s="28" t="s">
        <v>83</v>
      </c>
      <c r="E1814" s="28" t="s">
        <v>267</v>
      </c>
      <c r="F1814" s="28" t="s">
        <v>725</v>
      </c>
      <c r="G1814" s="28" t="s">
        <v>1671</v>
      </c>
      <c r="H1814" s="28"/>
      <c r="I1814" s="93">
        <v>0</v>
      </c>
      <c r="J1814" s="93"/>
      <c r="K1814" s="17" t="str">
        <f t="array" ref="K1814">CONCATENATE("(",A1814,",",VLOOKUP(B1814,Núcleo!B$2:E$11,4,TRUE),",",VLOOKUP(C1814,'Tipo de Processo'!B$2:D$55,3,TRUE),",",VLOOKUP(D1814,'Termo Geral'!B$2:D$173,3,TRUE),",",VLOOKUP(E1814,'Termo Específico'!B$2:D$301,3,TRUE),",",MATCH(TRUE,Documento!B$2:B$998=F1814,0),",",IF(G1814="Complementar",0,1),",",IF(H1814="","NULL",CONCATENATE("'",H1814,"'")),",",I1814,",",IF(J1814="baixa","'BAIXA'",IF(J1814="média","'MEDIA'",IF(J1814="alta","'ALTA'","NULL"))),"),")</f>
        <v>(1813,4,54,39,82,389,1,NULL,0,NULL),</v>
      </c>
    </row>
    <row r="1815" spans="1:11" ht="30.75" customHeight="1">
      <c r="A1815" s="27">
        <v>1814</v>
      </c>
      <c r="B1815" s="37" t="s">
        <v>1005</v>
      </c>
      <c r="C1815" s="28" t="s">
        <v>15</v>
      </c>
      <c r="D1815" s="28" t="s">
        <v>83</v>
      </c>
      <c r="E1815" s="28" t="s">
        <v>267</v>
      </c>
      <c r="F1815" s="28" t="s">
        <v>282</v>
      </c>
      <c r="G1815" s="28" t="s">
        <v>1671</v>
      </c>
      <c r="H1815" s="28"/>
      <c r="I1815" s="93">
        <v>0</v>
      </c>
      <c r="J1815" s="93"/>
      <c r="K1815" s="17" t="str">
        <f t="array" ref="K1815">CONCATENATE("(",A1815,",",VLOOKUP(B1815,Núcleo!B$2:E$11,4,TRUE),",",VLOOKUP(C1815,'Tipo de Processo'!B$2:D$55,3,TRUE),",",VLOOKUP(D1815,'Termo Geral'!B$2:D$173,3,TRUE),",",VLOOKUP(E1815,'Termo Específico'!B$2:D$301,3,TRUE),",",MATCH(TRUE,Documento!B$2:B$998=F1815,0),",",IF(G1815="Complementar",0,1),",",IF(H1815="","NULL",CONCATENATE("'",H1815,"'")),",",I1815,",",IF(J1815="baixa","'BAIXA'",IF(J1815="média","'MEDIA'",IF(J1815="alta","'ALTA'","NULL"))),"),")</f>
        <v>(1814,4,54,39,82,317,1,NULL,0,NULL),</v>
      </c>
    </row>
    <row r="1816" spans="1:11" ht="30.75" customHeight="1">
      <c r="A1816" s="27">
        <v>1815</v>
      </c>
      <c r="B1816" s="37" t="s">
        <v>1005</v>
      </c>
      <c r="C1816" s="28" t="s">
        <v>15</v>
      </c>
      <c r="D1816" s="28" t="s">
        <v>84</v>
      </c>
      <c r="E1816" s="28" t="s">
        <v>262</v>
      </c>
      <c r="F1816" s="28" t="s">
        <v>719</v>
      </c>
      <c r="G1816" s="28" t="s">
        <v>1671</v>
      </c>
      <c r="H1816" s="28"/>
      <c r="I1816" s="93">
        <v>0</v>
      </c>
      <c r="J1816" s="93"/>
      <c r="K1816" s="17" t="str">
        <f t="array" ref="K1816">CONCATENATE("(",A1816,",",VLOOKUP(B1816,Núcleo!B$2:E$11,4,TRUE),",",VLOOKUP(C1816,'Tipo de Processo'!B$2:D$55,3,TRUE),",",VLOOKUP(D1816,'Termo Geral'!B$2:D$173,3,TRUE),",",VLOOKUP(E1816,'Termo Específico'!B$2:D$301,3,TRUE),",",MATCH(TRUE,Documento!B$2:B$998=F1816,0),",",IF(G1816="Complementar",0,1),",",IF(H1816="","NULL",CONCATENATE("'",H1816,"'")),",",I1816,",",IF(J1816="baixa","'BAIXA'",IF(J1816="média","'MEDIA'",IF(J1816="alta","'ALTA'","NULL"))),"),")</f>
        <v>(1815,4,54,142,20,662,1,NULL,0,NULL),</v>
      </c>
    </row>
    <row r="1817" spans="1:11" ht="30.75" customHeight="1">
      <c r="A1817" s="27">
        <v>1816</v>
      </c>
      <c r="B1817" s="37" t="s">
        <v>1005</v>
      </c>
      <c r="C1817" s="28" t="s">
        <v>15</v>
      </c>
      <c r="D1817" s="28" t="s">
        <v>84</v>
      </c>
      <c r="E1817" s="28" t="s">
        <v>268</v>
      </c>
      <c r="F1817" s="28" t="s">
        <v>730</v>
      </c>
      <c r="G1817" s="28" t="s">
        <v>1671</v>
      </c>
      <c r="H1817" s="28"/>
      <c r="I1817" s="93">
        <v>0</v>
      </c>
      <c r="J1817" s="93"/>
      <c r="K1817" s="17" t="str">
        <f t="array" ref="K1817">CONCATENATE("(",A1817,",",VLOOKUP(B1817,Núcleo!B$2:E$11,4,TRUE),",",VLOOKUP(C1817,'Tipo de Processo'!B$2:D$55,3,TRUE),",",VLOOKUP(D1817,'Termo Geral'!B$2:D$173,3,TRUE),",",VLOOKUP(E1817,'Termo Específico'!B$2:D$301,3,TRUE),",",MATCH(TRUE,Documento!B$2:B$998=F1817,0),",",IF(G1817="Complementar",0,1),",",IF(H1817="","NULL",CONCATENATE("'",H1817,"'")),",",I1817,",",IF(J1817="baixa","'BAIXA'",IF(J1817="média","'MEDIA'",IF(J1817="alta","'ALTA'","NULL"))),"),")</f>
        <v>(1816,4,54,142,64,390,1,NULL,0,NULL),</v>
      </c>
    </row>
    <row r="1818" spans="1:11" ht="30.75" customHeight="1">
      <c r="A1818" s="27">
        <v>1817</v>
      </c>
      <c r="B1818" s="37" t="s">
        <v>1005</v>
      </c>
      <c r="C1818" s="28" t="s">
        <v>15</v>
      </c>
      <c r="D1818" s="28" t="s">
        <v>84</v>
      </c>
      <c r="E1818" s="28" t="s">
        <v>268</v>
      </c>
      <c r="F1818" s="28" t="s">
        <v>721</v>
      </c>
      <c r="G1818" s="28" t="s">
        <v>1671</v>
      </c>
      <c r="H1818" s="28"/>
      <c r="I1818" s="93">
        <v>0</v>
      </c>
      <c r="J1818" s="93"/>
      <c r="K1818" s="17" t="str">
        <f t="array" ref="K1818">CONCATENATE("(",A1818,",",VLOOKUP(B1818,Núcleo!B$2:E$11,4,TRUE),",",VLOOKUP(C1818,'Tipo de Processo'!B$2:D$55,3,TRUE),",",VLOOKUP(D1818,'Termo Geral'!B$2:D$173,3,TRUE),",",VLOOKUP(E1818,'Termo Específico'!B$2:D$301,3,TRUE),",",MATCH(TRUE,Documento!B$2:B$998=F1818,0),",",IF(G1818="Complementar",0,1),",",IF(H1818="","NULL",CONCATENATE("'",H1818,"'")),",",I1818,",",IF(J1818="baixa","'BAIXA'",IF(J1818="média","'MEDIA'",IF(J1818="alta","'ALTA'","NULL"))),"),")</f>
        <v>(1817,4,54,142,64,455,1,NULL,0,NULL),</v>
      </c>
    </row>
    <row r="1819" spans="1:11" ht="30.75" customHeight="1">
      <c r="A1819" s="27">
        <v>1818</v>
      </c>
      <c r="B1819" s="37" t="s">
        <v>1005</v>
      </c>
      <c r="C1819" s="29" t="s">
        <v>15</v>
      </c>
      <c r="D1819" s="28" t="s">
        <v>84</v>
      </c>
      <c r="E1819" s="28" t="s">
        <v>268</v>
      </c>
      <c r="F1819" s="28" t="s">
        <v>282</v>
      </c>
      <c r="G1819" s="28" t="s">
        <v>1671</v>
      </c>
      <c r="H1819" s="28"/>
      <c r="I1819" s="93">
        <v>0</v>
      </c>
      <c r="J1819" s="93"/>
      <c r="K1819" s="17" t="str">
        <f t="array" ref="K1819">CONCATENATE("(",A1819,",",VLOOKUP(B1819,Núcleo!B$2:E$11,4,TRUE),",",VLOOKUP(C1819,'Tipo de Processo'!B$2:D$55,3,TRUE),",",VLOOKUP(D1819,'Termo Geral'!B$2:D$173,3,TRUE),",",VLOOKUP(E1819,'Termo Específico'!B$2:D$301,3,TRUE),",",MATCH(TRUE,Documento!B$2:B$998=F1819,0),",",IF(G1819="Complementar",0,1),",",IF(H1819="","NULL",CONCATENATE("'",H1819,"'")),",",I1819,",",IF(J1819="baixa","'BAIXA'",IF(J1819="média","'MEDIA'",IF(J1819="alta","'ALTA'","NULL"))),"),")</f>
        <v>(1818,4,54,142,64,317,1,NULL,0,NULL),</v>
      </c>
    </row>
    <row r="1820" spans="1:11" ht="30.75" customHeight="1">
      <c r="A1820" s="27">
        <v>1819</v>
      </c>
      <c r="B1820" s="37" t="s">
        <v>1005</v>
      </c>
      <c r="C1820" s="28" t="s">
        <v>15</v>
      </c>
      <c r="D1820" s="28" t="s">
        <v>84</v>
      </c>
      <c r="E1820" s="28" t="s">
        <v>269</v>
      </c>
      <c r="F1820" s="28" t="s">
        <v>730</v>
      </c>
      <c r="G1820" s="28" t="s">
        <v>1671</v>
      </c>
      <c r="H1820" s="28"/>
      <c r="I1820" s="93">
        <v>0</v>
      </c>
      <c r="J1820" s="93"/>
      <c r="K1820" s="17" t="str">
        <f t="array" ref="K1820">CONCATENATE("(",A1820,",",VLOOKUP(B1820,Núcleo!B$2:E$11,4,TRUE),",",VLOOKUP(C1820,'Tipo de Processo'!B$2:D$55,3,TRUE),",",VLOOKUP(D1820,'Termo Geral'!B$2:D$173,3,TRUE),",",VLOOKUP(E1820,'Termo Específico'!B$2:D$301,3,TRUE),",",MATCH(TRUE,Documento!B$2:B$998=F1820,0),",",IF(G1820="Complementar",0,1),",",IF(H1820="","NULL",CONCATENATE("'",H1820,"'")),",",I1820,",",IF(J1820="baixa","'BAIXA'",IF(J1820="média","'MEDIA'",IF(J1820="alta","'ALTA'","NULL"))),"),")</f>
        <v>(1819,4,54,142,61,390,1,NULL,0,NULL),</v>
      </c>
    </row>
    <row r="1821" spans="1:11" ht="30.75" customHeight="1">
      <c r="A1821" s="27">
        <v>1820</v>
      </c>
      <c r="B1821" s="37" t="s">
        <v>1005</v>
      </c>
      <c r="C1821" s="28" t="s">
        <v>15</v>
      </c>
      <c r="D1821" s="28" t="s">
        <v>84</v>
      </c>
      <c r="E1821" s="28" t="s">
        <v>269</v>
      </c>
      <c r="F1821" s="28" t="s">
        <v>721</v>
      </c>
      <c r="G1821" s="28" t="s">
        <v>1671</v>
      </c>
      <c r="H1821" s="28"/>
      <c r="I1821" s="93">
        <v>0</v>
      </c>
      <c r="J1821" s="93"/>
      <c r="K1821" s="17" t="str">
        <f t="array" ref="K1821">CONCATENATE("(",A1821,",",VLOOKUP(B1821,Núcleo!B$2:E$11,4,TRUE),",",VLOOKUP(C1821,'Tipo de Processo'!B$2:D$55,3,TRUE),",",VLOOKUP(D1821,'Termo Geral'!B$2:D$173,3,TRUE),",",VLOOKUP(E1821,'Termo Específico'!B$2:D$301,3,TRUE),",",MATCH(TRUE,Documento!B$2:B$998=F1821,0),",",IF(G1821="Complementar",0,1),",",IF(H1821="","NULL",CONCATENATE("'",H1821,"'")),",",I1821,",",IF(J1821="baixa","'BAIXA'",IF(J1821="média","'MEDIA'",IF(J1821="alta","'ALTA'","NULL"))),"),")</f>
        <v>(1820,4,54,142,61,455,1,NULL,0,NULL),</v>
      </c>
    </row>
    <row r="1822" spans="1:11" ht="30.75" customHeight="1">
      <c r="A1822" s="27">
        <v>1821</v>
      </c>
      <c r="B1822" s="37" t="s">
        <v>1005</v>
      </c>
      <c r="C1822" s="28" t="s">
        <v>15</v>
      </c>
      <c r="D1822" s="28" t="s">
        <v>84</v>
      </c>
      <c r="E1822" s="28" t="s">
        <v>269</v>
      </c>
      <c r="F1822" s="28" t="s">
        <v>282</v>
      </c>
      <c r="G1822" s="28" t="s">
        <v>1671</v>
      </c>
      <c r="H1822" s="28"/>
      <c r="I1822" s="93">
        <v>0</v>
      </c>
      <c r="J1822" s="93"/>
      <c r="K1822" s="17" t="str">
        <f t="array" ref="K1822">CONCATENATE("(",A1822,",",VLOOKUP(B1822,Núcleo!B$2:E$11,4,TRUE),",",VLOOKUP(C1822,'Tipo de Processo'!B$2:D$55,3,TRUE),",",VLOOKUP(D1822,'Termo Geral'!B$2:D$173,3,TRUE),",",VLOOKUP(E1822,'Termo Específico'!B$2:D$301,3,TRUE),",",MATCH(TRUE,Documento!B$2:B$998=F1822,0),",",IF(G1822="Complementar",0,1),",",IF(H1822="","NULL",CONCATENATE("'",H1822,"'")),",",I1822,",",IF(J1822="baixa","'BAIXA'",IF(J1822="média","'MEDIA'",IF(J1822="alta","'ALTA'","NULL"))),"),")</f>
        <v>(1821,4,54,142,61,317,1,NULL,0,NULL),</v>
      </c>
    </row>
    <row r="1823" spans="1:11" ht="30.75" customHeight="1">
      <c r="A1823" s="27">
        <v>1822</v>
      </c>
      <c r="B1823" s="37" t="s">
        <v>1005</v>
      </c>
      <c r="C1823" s="28" t="s">
        <v>15</v>
      </c>
      <c r="D1823" s="28" t="s">
        <v>84</v>
      </c>
      <c r="E1823" s="28" t="s">
        <v>269</v>
      </c>
      <c r="F1823" s="28" t="s">
        <v>732</v>
      </c>
      <c r="G1823" s="28" t="s">
        <v>1671</v>
      </c>
      <c r="H1823" s="28"/>
      <c r="I1823" s="93">
        <v>0</v>
      </c>
      <c r="J1823" s="93"/>
      <c r="K1823" s="17" t="str">
        <f t="array" ref="K1823">CONCATENATE("(",A1823,",",VLOOKUP(B1823,Núcleo!B$2:E$11,4,TRUE),",",VLOOKUP(C1823,'Tipo de Processo'!B$2:D$55,3,TRUE),",",VLOOKUP(D1823,'Termo Geral'!B$2:D$173,3,TRUE),",",VLOOKUP(E1823,'Termo Específico'!B$2:D$301,3,TRUE),",",MATCH(TRUE,Documento!B$2:B$998=F1823,0),",",IF(G1823="Complementar",0,1),",",IF(H1823="","NULL",CONCATENATE("'",H1823,"'")),",",I1823,",",IF(J1823="baixa","'BAIXA'",IF(J1823="média","'MEDIA'",IF(J1823="alta","'ALTA'","NULL"))),"),")</f>
        <v>(1822,4,54,142,61,59,1,NULL,0,NULL),</v>
      </c>
    </row>
    <row r="1824" spans="1:11" ht="30.75" customHeight="1">
      <c r="A1824" s="27">
        <v>1823</v>
      </c>
      <c r="B1824" s="37" t="s">
        <v>1005</v>
      </c>
      <c r="C1824" s="28" t="s">
        <v>15</v>
      </c>
      <c r="D1824" s="28" t="s">
        <v>84</v>
      </c>
      <c r="E1824" s="28" t="s">
        <v>270</v>
      </c>
      <c r="F1824" s="28" t="s">
        <v>733</v>
      </c>
      <c r="G1824" s="28" t="s">
        <v>1671</v>
      </c>
      <c r="H1824" s="28"/>
      <c r="I1824" s="93">
        <v>0</v>
      </c>
      <c r="J1824" s="93"/>
      <c r="K1824" s="17" t="str">
        <f t="array" ref="K1824">CONCATENATE("(",A1824,",",VLOOKUP(B1824,Núcleo!B$2:E$11,4,TRUE),",",VLOOKUP(C1824,'Tipo de Processo'!B$2:D$55,3,TRUE),",",VLOOKUP(D1824,'Termo Geral'!B$2:D$173,3,TRUE),",",VLOOKUP(E1824,'Termo Específico'!B$2:D$301,3,TRUE),",",MATCH(TRUE,Documento!B$2:B$998=F1824,0),",",IF(G1824="Complementar",0,1),",",IF(H1824="","NULL",CONCATENATE("'",H1824,"'")),",",I1824,",",IF(J1824="baixa","'BAIXA'",IF(J1824="média","'MEDIA'",IF(J1824="alta","'ALTA'","NULL"))),"),")</f>
        <v>(1823,4,54,142,77,397,1,NULL,0,NULL),</v>
      </c>
    </row>
    <row r="1825" spans="1:11" ht="30.75" customHeight="1">
      <c r="A1825" s="27">
        <v>1824</v>
      </c>
      <c r="B1825" s="37" t="s">
        <v>1005</v>
      </c>
      <c r="C1825" s="28" t="s">
        <v>15</v>
      </c>
      <c r="D1825" s="28" t="s">
        <v>84</v>
      </c>
      <c r="E1825" s="28" t="s">
        <v>270</v>
      </c>
      <c r="F1825" s="28" t="s">
        <v>734</v>
      </c>
      <c r="G1825" s="28" t="s">
        <v>1671</v>
      </c>
      <c r="H1825" s="28"/>
      <c r="I1825" s="93">
        <v>0</v>
      </c>
      <c r="J1825" s="93"/>
      <c r="K1825" s="17" t="str">
        <f t="array" ref="K1825">CONCATENATE("(",A1825,",",VLOOKUP(B1825,Núcleo!B$2:E$11,4,TRUE),",",VLOOKUP(C1825,'Tipo de Processo'!B$2:D$55,3,TRUE),",",VLOOKUP(D1825,'Termo Geral'!B$2:D$173,3,TRUE),",",VLOOKUP(E1825,'Termo Específico'!B$2:D$301,3,TRUE),",",MATCH(TRUE,Documento!B$2:B$998=F1825,0),",",IF(G1825="Complementar",0,1),",",IF(H1825="","NULL",CONCATENATE("'",H1825,"'")),",",I1825,",",IF(J1825="baixa","'BAIXA'",IF(J1825="média","'MEDIA'",IF(J1825="alta","'ALTA'","NULL"))),"),")</f>
        <v>(1824,4,54,142,77,391,1,NULL,0,NULL),</v>
      </c>
    </row>
    <row r="1826" spans="1:11" ht="30.75" customHeight="1">
      <c r="A1826" s="27">
        <v>1825</v>
      </c>
      <c r="B1826" s="37" t="s">
        <v>1005</v>
      </c>
      <c r="C1826" s="28" t="s">
        <v>15</v>
      </c>
      <c r="D1826" s="28" t="s">
        <v>84</v>
      </c>
      <c r="E1826" s="28" t="s">
        <v>270</v>
      </c>
      <c r="F1826" s="28" t="s">
        <v>721</v>
      </c>
      <c r="G1826" s="28" t="s">
        <v>1671</v>
      </c>
      <c r="H1826" s="28"/>
      <c r="I1826" s="93">
        <v>0</v>
      </c>
      <c r="J1826" s="93"/>
      <c r="K1826" s="17" t="str">
        <f t="array" ref="K1826">CONCATENATE("(",A1826,",",VLOOKUP(B1826,Núcleo!B$2:E$11,4,TRUE),",",VLOOKUP(C1826,'Tipo de Processo'!B$2:D$55,3,TRUE),",",VLOOKUP(D1826,'Termo Geral'!B$2:D$173,3,TRUE),",",VLOOKUP(E1826,'Termo Específico'!B$2:D$301,3,TRUE),",",MATCH(TRUE,Documento!B$2:B$998=F1826,0),",",IF(G1826="Complementar",0,1),",",IF(H1826="","NULL",CONCATENATE("'",H1826,"'")),",",I1826,",",IF(J1826="baixa","'BAIXA'",IF(J1826="média","'MEDIA'",IF(J1826="alta","'ALTA'","NULL"))),"),")</f>
        <v>(1825,4,54,142,77,455,1,NULL,0,NULL),</v>
      </c>
    </row>
    <row r="1827" spans="1:11" ht="30.75" customHeight="1">
      <c r="A1827" s="27">
        <v>1826</v>
      </c>
      <c r="B1827" s="37" t="s">
        <v>1005</v>
      </c>
      <c r="C1827" s="29" t="s">
        <v>15</v>
      </c>
      <c r="D1827" s="28" t="s">
        <v>84</v>
      </c>
      <c r="E1827" s="28" t="s">
        <v>270</v>
      </c>
      <c r="F1827" s="28" t="s">
        <v>282</v>
      </c>
      <c r="G1827" s="28" t="s">
        <v>1671</v>
      </c>
      <c r="H1827" s="28"/>
      <c r="I1827" s="93">
        <v>0</v>
      </c>
      <c r="J1827" s="93"/>
      <c r="K1827" s="17" t="str">
        <f t="array" ref="K1827">CONCATENATE("(",A1827,",",VLOOKUP(B1827,Núcleo!B$2:E$11,4,TRUE),",",VLOOKUP(C1827,'Tipo de Processo'!B$2:D$55,3,TRUE),",",VLOOKUP(D1827,'Termo Geral'!B$2:D$173,3,TRUE),",",VLOOKUP(E1827,'Termo Específico'!B$2:D$301,3,TRUE),",",MATCH(TRUE,Documento!B$2:B$998=F1827,0),",",IF(G1827="Complementar",0,1),",",IF(H1827="","NULL",CONCATENATE("'",H1827,"'")),",",I1827,",",IF(J1827="baixa","'BAIXA'",IF(J1827="média","'MEDIA'",IF(J1827="alta","'ALTA'","NULL"))),"),")</f>
        <v>(1826,4,54,142,77,317,1,NULL,0,NULL),</v>
      </c>
    </row>
    <row r="1828" spans="1:11" ht="30.75" customHeight="1">
      <c r="A1828" s="27">
        <v>1827</v>
      </c>
      <c r="B1828" s="37" t="s">
        <v>1005</v>
      </c>
      <c r="C1828" s="28" t="s">
        <v>15</v>
      </c>
      <c r="D1828" s="28" t="s">
        <v>84</v>
      </c>
      <c r="E1828" s="28" t="s">
        <v>267</v>
      </c>
      <c r="F1828" s="28" t="s">
        <v>730</v>
      </c>
      <c r="G1828" s="28" t="s">
        <v>1671</v>
      </c>
      <c r="H1828" s="28"/>
      <c r="I1828" s="93">
        <v>0</v>
      </c>
      <c r="J1828" s="93"/>
      <c r="K1828" s="17" t="str">
        <f t="array" ref="K1828">CONCATENATE("(",A1828,",",VLOOKUP(B1828,Núcleo!B$2:E$11,4,TRUE),",",VLOOKUP(C1828,'Tipo de Processo'!B$2:D$55,3,TRUE),",",VLOOKUP(D1828,'Termo Geral'!B$2:D$173,3,TRUE),",",VLOOKUP(E1828,'Termo Específico'!B$2:D$301,3,TRUE),",",MATCH(TRUE,Documento!B$2:B$998=F1828,0),",",IF(G1828="Complementar",0,1),",",IF(H1828="","NULL",CONCATENATE("'",H1828,"'")),",",I1828,",",IF(J1828="baixa","'BAIXA'",IF(J1828="média","'MEDIA'",IF(J1828="alta","'ALTA'","NULL"))),"),")</f>
        <v>(1827,4,54,142,82,390,1,NULL,0,NULL),</v>
      </c>
    </row>
    <row r="1829" spans="1:11" ht="30.75" customHeight="1">
      <c r="A1829" s="27">
        <v>1828</v>
      </c>
      <c r="B1829" s="37" t="s">
        <v>1005</v>
      </c>
      <c r="C1829" s="28" t="s">
        <v>15</v>
      </c>
      <c r="D1829" s="28" t="s">
        <v>84</v>
      </c>
      <c r="E1829" s="28" t="s">
        <v>267</v>
      </c>
      <c r="F1829" s="28" t="s">
        <v>282</v>
      </c>
      <c r="G1829" s="28" t="s">
        <v>1671</v>
      </c>
      <c r="H1829" s="28"/>
      <c r="I1829" s="93">
        <v>0</v>
      </c>
      <c r="J1829" s="93"/>
      <c r="K1829" s="17" t="str">
        <f t="array" ref="K1829">CONCATENATE("(",A1829,",",VLOOKUP(B1829,Núcleo!B$2:E$11,4,TRUE),",",VLOOKUP(C1829,'Tipo de Processo'!B$2:D$55,3,TRUE),",",VLOOKUP(D1829,'Termo Geral'!B$2:D$173,3,TRUE),",",VLOOKUP(E1829,'Termo Específico'!B$2:D$301,3,TRUE),",",MATCH(TRUE,Documento!B$2:B$998=F1829,0),",",IF(G1829="Complementar",0,1),",",IF(H1829="","NULL",CONCATENATE("'",H1829,"'")),",",I1829,",",IF(J1829="baixa","'BAIXA'",IF(J1829="média","'MEDIA'",IF(J1829="alta","'ALTA'","NULL"))),"),")</f>
        <v>(1828,4,54,142,82,317,1,NULL,0,NULL),</v>
      </c>
    </row>
    <row r="1830" spans="1:11" ht="30.75" customHeight="1">
      <c r="A1830" s="27">
        <v>1829</v>
      </c>
      <c r="B1830" s="37" t="s">
        <v>1005</v>
      </c>
      <c r="C1830" s="28" t="s">
        <v>15</v>
      </c>
      <c r="D1830" s="28" t="s">
        <v>84</v>
      </c>
      <c r="E1830" s="28" t="s">
        <v>266</v>
      </c>
      <c r="F1830" s="28" t="s">
        <v>730</v>
      </c>
      <c r="G1830" s="28" t="s">
        <v>1671</v>
      </c>
      <c r="H1830" s="28"/>
      <c r="I1830" s="93">
        <v>0</v>
      </c>
      <c r="J1830" s="93"/>
      <c r="K1830" s="17" t="str">
        <f t="array" ref="K1830">CONCATENATE("(",A1830,",",VLOOKUP(B1830,Núcleo!B$2:E$11,4,TRUE),",",VLOOKUP(C1830,'Tipo de Processo'!B$2:D$55,3,TRUE),",",VLOOKUP(D1830,'Termo Geral'!B$2:D$173,3,TRUE),",",VLOOKUP(E1830,'Termo Específico'!B$2:D$301,3,TRUE),",",MATCH(TRUE,Documento!B$2:B$998=F1830,0),",",IF(G1830="Complementar",0,1),",",IF(H1830="","NULL",CONCATENATE("'",H1830,"'")),",",I1830,",",IF(J1830="baixa","'BAIXA'",IF(J1830="média","'MEDIA'",IF(J1830="alta","'ALTA'","NULL"))),"),")</f>
        <v>(1829,4,54,142,81,390,1,NULL,0,NULL),</v>
      </c>
    </row>
    <row r="1831" spans="1:11" ht="30.75" customHeight="1">
      <c r="A1831" s="27">
        <v>1830</v>
      </c>
      <c r="B1831" s="40" t="s">
        <v>1005</v>
      </c>
      <c r="C1831" s="28" t="s">
        <v>15</v>
      </c>
      <c r="D1831" s="28" t="s">
        <v>84</v>
      </c>
      <c r="E1831" s="28" t="s">
        <v>266</v>
      </c>
      <c r="F1831" s="28" t="s">
        <v>282</v>
      </c>
      <c r="G1831" s="28" t="s">
        <v>1671</v>
      </c>
      <c r="H1831" s="28"/>
      <c r="I1831" s="93">
        <v>0</v>
      </c>
      <c r="J1831" s="93"/>
      <c r="K1831" s="17" t="str">
        <f t="array" ref="K1831">CONCATENATE("(",A1831,",",VLOOKUP(B1831,Núcleo!B$2:E$11,4,TRUE),",",VLOOKUP(C1831,'Tipo de Processo'!B$2:D$55,3,TRUE),",",VLOOKUP(D1831,'Termo Geral'!B$2:D$173,3,TRUE),",",VLOOKUP(E1831,'Termo Específico'!B$2:D$301,3,TRUE),",",MATCH(TRUE,Documento!B$2:B$998=F1831,0),",",IF(G1831="Complementar",0,1),",",IF(H1831="","NULL",CONCATENATE("'",H1831,"'")),",",I1831,",",IF(J1831="baixa","'BAIXA'",IF(J1831="média","'MEDIA'",IF(J1831="alta","'ALTA'","NULL"))),"),")</f>
        <v>(1830,4,54,142,81,317,1,NULL,0,NULL),</v>
      </c>
    </row>
    <row r="1832" spans="1:11" ht="30.75" customHeight="1">
      <c r="A1832" s="27">
        <v>1831</v>
      </c>
      <c r="B1832" s="40" t="s">
        <v>1005</v>
      </c>
      <c r="C1832" s="29" t="s">
        <v>15</v>
      </c>
      <c r="D1832" s="29" t="s">
        <v>84</v>
      </c>
      <c r="E1832" s="29" t="s">
        <v>1277</v>
      </c>
      <c r="F1832" s="28" t="s">
        <v>730</v>
      </c>
      <c r="G1832" s="28" t="s">
        <v>1671</v>
      </c>
      <c r="H1832" s="28"/>
      <c r="I1832" s="93">
        <v>0</v>
      </c>
      <c r="J1832" s="93"/>
      <c r="K1832" s="17" t="str">
        <f t="array" ref="K1832">CONCATENATE("(",A1832,",",VLOOKUP(B1832,Núcleo!B$2:E$11,4,TRUE),",",VLOOKUP(C1832,'Tipo de Processo'!B$2:D$55,3,TRUE),",",VLOOKUP(D1832,'Termo Geral'!B$2:D$173,3,TRUE),",",VLOOKUP(E1832,'Termo Específico'!B$2:D$301,3,TRUE),",",MATCH(TRUE,Documento!B$2:B$998=F1832,0),",",IF(G1832="Complementar",0,1),",",IF(H1832="","NULL",CONCATENATE("'",H1832,"'")),",",I1832,",",IF(J1832="baixa","'BAIXA'",IF(J1832="média","'MEDIA'",IF(J1832="alta","'ALTA'","NULL"))),"),")</f>
        <v>(1831,4,54,142,209,390,1,NULL,0,NULL),</v>
      </c>
    </row>
    <row r="1833" spans="1:11" ht="30.75" customHeight="1">
      <c r="A1833" s="27">
        <v>1832</v>
      </c>
      <c r="B1833" s="40" t="s">
        <v>1005</v>
      </c>
      <c r="C1833" s="29" t="s">
        <v>15</v>
      </c>
      <c r="D1833" s="29" t="s">
        <v>84</v>
      </c>
      <c r="E1833" s="29" t="s">
        <v>1277</v>
      </c>
      <c r="F1833" s="28" t="s">
        <v>282</v>
      </c>
      <c r="G1833" s="28" t="s">
        <v>1671</v>
      </c>
      <c r="H1833" s="28"/>
      <c r="I1833" s="93">
        <v>0</v>
      </c>
      <c r="J1833" s="93"/>
      <c r="K1833" s="17" t="str">
        <f t="array" ref="K1833">CONCATENATE("(",A1833,",",VLOOKUP(B1833,Núcleo!B$2:E$11,4,TRUE),",",VLOOKUP(C1833,'Tipo de Processo'!B$2:D$55,3,TRUE),",",VLOOKUP(D1833,'Termo Geral'!B$2:D$173,3,TRUE),",",VLOOKUP(E1833,'Termo Específico'!B$2:D$301,3,TRUE),",",MATCH(TRUE,Documento!B$2:B$998=F1833,0),",",IF(G1833="Complementar",0,1),",",IF(H1833="","NULL",CONCATENATE("'",H1833,"'")),",",I1833,",",IF(J1833="baixa","'BAIXA'",IF(J1833="média","'MEDIA'",IF(J1833="alta","'ALTA'","NULL"))),"),")</f>
        <v>(1832,4,54,142,209,317,1,NULL,0,NULL),</v>
      </c>
    </row>
    <row r="1834" spans="1:11" ht="30.75" customHeight="1">
      <c r="A1834" s="27">
        <v>1833</v>
      </c>
      <c r="B1834" s="37" t="s">
        <v>1005</v>
      </c>
      <c r="C1834" s="41" t="s">
        <v>15</v>
      </c>
      <c r="D1834" s="41" t="s">
        <v>85</v>
      </c>
      <c r="E1834" s="41" t="s">
        <v>271</v>
      </c>
      <c r="F1834" s="28" t="s">
        <v>719</v>
      </c>
      <c r="G1834" s="28" t="s">
        <v>1671</v>
      </c>
      <c r="H1834" s="28"/>
      <c r="I1834" s="93">
        <v>0</v>
      </c>
      <c r="J1834" s="93"/>
      <c r="K1834" s="17" t="str">
        <f t="array" ref="K1834">CONCATENATE("(",A1834,",",VLOOKUP(B1834,Núcleo!B$2:E$11,4,TRUE),",",VLOOKUP(C1834,'Tipo de Processo'!B$2:D$55,3,TRUE),",",VLOOKUP(D1834,'Termo Geral'!B$2:D$173,3,TRUE),",",VLOOKUP(E1834,'Termo Específico'!B$2:D$301,3,TRUE),",",MATCH(TRUE,Documento!B$2:B$998=F1834,0),",",IF(G1834="Complementar",0,1),",",IF(H1834="","NULL",CONCATENATE("'",H1834,"'")),",",I1834,",",IF(J1834="baixa","'BAIXA'",IF(J1834="média","'MEDIA'",IF(J1834="alta","'ALTA'","NULL"))),"),")</f>
        <v>(1833,4,54,61,21,662,1,NULL,0,NULL),</v>
      </c>
    </row>
    <row r="1835" spans="1:11" ht="30.75" customHeight="1">
      <c r="A1835" s="27">
        <v>1834</v>
      </c>
      <c r="B1835" s="37" t="s">
        <v>1005</v>
      </c>
      <c r="C1835" s="28" t="s">
        <v>15</v>
      </c>
      <c r="D1835" s="28" t="s">
        <v>85</v>
      </c>
      <c r="E1835" s="28" t="s">
        <v>1277</v>
      </c>
      <c r="F1835" s="28" t="s">
        <v>282</v>
      </c>
      <c r="G1835" s="28" t="s">
        <v>1671</v>
      </c>
      <c r="H1835" s="28"/>
      <c r="I1835" s="93">
        <v>0</v>
      </c>
      <c r="J1835" s="93"/>
      <c r="K1835" s="17" t="str">
        <f t="array" ref="K1835">CONCATENATE("(",A1835,",",VLOOKUP(B1835,Núcleo!B$2:E$11,4,TRUE),",",VLOOKUP(C1835,'Tipo de Processo'!B$2:D$55,3,TRUE),",",VLOOKUP(D1835,'Termo Geral'!B$2:D$173,3,TRUE),",",VLOOKUP(E1835,'Termo Específico'!B$2:D$301,3,TRUE),",",MATCH(TRUE,Documento!B$2:B$998=F1835,0),",",IF(G1835="Complementar",0,1),",",IF(H1835="","NULL",CONCATENATE("'",H1835,"'")),",",I1835,",",IF(J1835="baixa","'BAIXA'",IF(J1835="média","'MEDIA'",IF(J1835="alta","'ALTA'","NULL"))),"),")</f>
        <v>(1834,4,54,61,209,317,1,NULL,0,NULL),</v>
      </c>
    </row>
    <row r="1836" spans="1:11" ht="30.75" customHeight="1">
      <c r="A1836" s="27">
        <v>1835</v>
      </c>
      <c r="B1836" s="40" t="s">
        <v>1006</v>
      </c>
      <c r="C1836" s="47" t="s">
        <v>0</v>
      </c>
      <c r="D1836" s="29" t="s">
        <v>54</v>
      </c>
      <c r="E1836" s="28" t="s">
        <v>223</v>
      </c>
      <c r="F1836" s="28" t="s">
        <v>656</v>
      </c>
      <c r="G1836" s="28" t="s">
        <v>1671</v>
      </c>
      <c r="H1836" s="28"/>
      <c r="I1836" s="93">
        <v>0</v>
      </c>
      <c r="J1836" s="93"/>
      <c r="K1836" s="17" t="str">
        <f t="array" ref="K1836">CONCATENATE("(",A1836,",",VLOOKUP(B1836,Núcleo!B$2:E$11,4,TRUE),",",VLOOKUP(C1836,'Tipo de Processo'!B$2:D$55,3,TRUE),",",VLOOKUP(D1836,'Termo Geral'!B$2:D$173,3,TRUE),",",VLOOKUP(E1836,'Termo Específico'!B$2:D$301,3,TRUE),",",MATCH(TRUE,Documento!B$2:B$998=F1836,0),",",IF(G1836="Complementar",0,1),",",IF(H1836="","NULL",CONCATENATE("'",H1836,"'")),",",I1836,",",IF(J1836="baixa","'BAIXA'",IF(J1836="média","'MEDIA'",IF(J1836="alta","'ALTA'","NULL"))),"),")</f>
        <v>(1835,6,8,36,38,224,1,NULL,0,NULL),</v>
      </c>
    </row>
    <row r="1837" spans="1:11" ht="30.75" customHeight="1">
      <c r="A1837" s="27">
        <v>1836</v>
      </c>
      <c r="B1837" s="37" t="s">
        <v>1006</v>
      </c>
      <c r="C1837" s="28" t="s">
        <v>0</v>
      </c>
      <c r="D1837" s="28" t="s">
        <v>54</v>
      </c>
      <c r="E1837" s="28" t="s">
        <v>223</v>
      </c>
      <c r="F1837" s="28" t="s">
        <v>657</v>
      </c>
      <c r="G1837" s="28" t="s">
        <v>1671</v>
      </c>
      <c r="H1837" s="28"/>
      <c r="I1837" s="93">
        <v>0</v>
      </c>
      <c r="J1837" s="93"/>
      <c r="K1837" s="17" t="str">
        <f t="array" ref="K1837">CONCATENATE("(",A1837,",",VLOOKUP(B1837,Núcleo!B$2:E$11,4,TRUE),",",VLOOKUP(C1837,'Tipo de Processo'!B$2:D$55,3,TRUE),",",VLOOKUP(D1837,'Termo Geral'!B$2:D$173,3,TRUE),",",VLOOKUP(E1837,'Termo Específico'!B$2:D$301,3,TRUE),",",MATCH(TRUE,Documento!B$2:B$998=F1837,0),",",IF(G1837="Complementar",0,1),",",IF(H1837="","NULL",CONCATENATE("'",H1837,"'")),",",I1837,",",IF(J1837="baixa","'BAIXA'",IF(J1837="média","'MEDIA'",IF(J1837="alta","'ALTA'","NULL"))),"),")</f>
        <v>(1836,6,8,36,38,631,1,NULL,0,NULL),</v>
      </c>
    </row>
    <row r="1838" spans="1:11" ht="30.75" customHeight="1">
      <c r="A1838" s="27">
        <v>1837</v>
      </c>
      <c r="B1838" s="40" t="s">
        <v>1006</v>
      </c>
      <c r="C1838" s="47" t="s">
        <v>0</v>
      </c>
      <c r="D1838" s="29" t="s">
        <v>54</v>
      </c>
      <c r="E1838" s="28" t="s">
        <v>223</v>
      </c>
      <c r="F1838" s="28" t="s">
        <v>658</v>
      </c>
      <c r="G1838" s="28" t="s">
        <v>1671</v>
      </c>
      <c r="H1838" s="28"/>
      <c r="I1838" s="93">
        <v>0</v>
      </c>
      <c r="J1838" s="93"/>
      <c r="K1838" s="17" t="str">
        <f t="array" ref="K1838">CONCATENATE("(",A1838,",",VLOOKUP(B1838,Núcleo!B$2:E$11,4,TRUE),",",VLOOKUP(C1838,'Tipo de Processo'!B$2:D$55,3,TRUE),",",VLOOKUP(D1838,'Termo Geral'!B$2:D$173,3,TRUE),",",VLOOKUP(E1838,'Termo Específico'!B$2:D$301,3,TRUE),",",MATCH(TRUE,Documento!B$2:B$998=F1838,0),",",IF(G1838="Complementar",0,1),",",IF(H1838="","NULL",CONCATENATE("'",H1838,"'")),",",I1838,",",IF(J1838="baixa","'BAIXA'",IF(J1838="média","'MEDIA'",IF(J1838="alta","'ALTA'","NULL"))),"),")</f>
        <v>(1837,6,8,36,38,223,1,NULL,0,NULL),</v>
      </c>
    </row>
    <row r="1839" spans="1:11" ht="30.75" customHeight="1">
      <c r="A1839" s="27">
        <v>1838</v>
      </c>
      <c r="B1839" s="37" t="s">
        <v>1006</v>
      </c>
      <c r="C1839" s="28" t="s">
        <v>0</v>
      </c>
      <c r="D1839" s="28" t="s">
        <v>54</v>
      </c>
      <c r="E1839" s="28" t="s">
        <v>223</v>
      </c>
      <c r="F1839" s="28" t="s">
        <v>659</v>
      </c>
      <c r="G1839" s="28" t="s">
        <v>1671</v>
      </c>
      <c r="H1839" s="28"/>
      <c r="I1839" s="93">
        <v>0</v>
      </c>
      <c r="J1839" s="93"/>
      <c r="K1839" s="17" t="str">
        <f t="array" ref="K1839">CONCATENATE("(",A1839,",",VLOOKUP(B1839,Núcleo!B$2:E$11,4,TRUE),",",VLOOKUP(C1839,'Tipo de Processo'!B$2:D$55,3,TRUE),",",VLOOKUP(D1839,'Termo Geral'!B$2:D$173,3,TRUE),",",VLOOKUP(E1839,'Termo Específico'!B$2:D$301,3,TRUE),",",MATCH(TRUE,Documento!B$2:B$998=F1839,0),",",IF(G1839="Complementar",0,1),",",IF(H1839="","NULL",CONCATENATE("'",H1839,"'")),",",I1839,",",IF(J1839="baixa","'BAIXA'",IF(J1839="média","'MEDIA'",IF(J1839="alta","'ALTA'","NULL"))),"),")</f>
        <v>(1838,6,8,36,38,329,1,NULL,0,NULL),</v>
      </c>
    </row>
    <row r="1840" spans="1:11" ht="30.75" customHeight="1">
      <c r="A1840" s="27">
        <v>1839</v>
      </c>
      <c r="B1840" s="40" t="s">
        <v>1006</v>
      </c>
      <c r="C1840" s="47" t="s">
        <v>0</v>
      </c>
      <c r="D1840" s="29" t="s">
        <v>54</v>
      </c>
      <c r="E1840" s="28" t="s">
        <v>224</v>
      </c>
      <c r="F1840" s="28" t="s">
        <v>656</v>
      </c>
      <c r="G1840" s="28" t="s">
        <v>1671</v>
      </c>
      <c r="H1840" s="28"/>
      <c r="I1840" s="93">
        <v>0</v>
      </c>
      <c r="J1840" s="93"/>
      <c r="K1840" s="17" t="str">
        <f t="array" ref="K1840">CONCATENATE("(",A1840,",",VLOOKUP(B1840,Núcleo!B$2:E$11,4,TRUE),",",VLOOKUP(C1840,'Tipo de Processo'!B$2:D$55,3,TRUE),",",VLOOKUP(D1840,'Termo Geral'!B$2:D$173,3,TRUE),",",VLOOKUP(E1840,'Termo Específico'!B$2:D$301,3,TRUE),",",MATCH(TRUE,Documento!B$2:B$998=F1840,0),",",IF(G1840="Complementar",0,1),",",IF(H1840="","NULL",CONCATENATE("'",H1840,"'")),",",I1840,",",IF(J1840="baixa","'BAIXA'",IF(J1840="média","'MEDIA'",IF(J1840="alta","'ALTA'","NULL"))),"),")</f>
        <v>(1839,6,8,36,93,224,1,NULL,0,NULL),</v>
      </c>
    </row>
    <row r="1841" spans="1:11" ht="30.75" customHeight="1">
      <c r="A1841" s="27">
        <v>1840</v>
      </c>
      <c r="B1841" s="37" t="s">
        <v>1006</v>
      </c>
      <c r="C1841" s="28" t="s">
        <v>0</v>
      </c>
      <c r="D1841" s="28" t="s">
        <v>54</v>
      </c>
      <c r="E1841" s="28" t="s">
        <v>224</v>
      </c>
      <c r="F1841" s="28" t="s">
        <v>657</v>
      </c>
      <c r="G1841" s="28" t="s">
        <v>1671</v>
      </c>
      <c r="H1841" s="28"/>
      <c r="I1841" s="93">
        <v>0</v>
      </c>
      <c r="J1841" s="93"/>
      <c r="K1841" s="17" t="str">
        <f t="array" ref="K1841">CONCATENATE("(",A1841,",",VLOOKUP(B1841,Núcleo!B$2:E$11,4,TRUE),",",VLOOKUP(C1841,'Tipo de Processo'!B$2:D$55,3,TRUE),",",VLOOKUP(D1841,'Termo Geral'!B$2:D$173,3,TRUE),",",VLOOKUP(E1841,'Termo Específico'!B$2:D$301,3,TRUE),",",MATCH(TRUE,Documento!B$2:B$998=F1841,0),",",IF(G1841="Complementar",0,1),",",IF(H1841="","NULL",CONCATENATE("'",H1841,"'")),",",I1841,",",IF(J1841="baixa","'BAIXA'",IF(J1841="média","'MEDIA'",IF(J1841="alta","'ALTA'","NULL"))),"),")</f>
        <v>(1840,6,8,36,93,631,1,NULL,0,NULL),</v>
      </c>
    </row>
    <row r="1842" spans="1:11" ht="30.75" customHeight="1">
      <c r="A1842" s="27">
        <v>1841</v>
      </c>
      <c r="B1842" s="40" t="s">
        <v>1006</v>
      </c>
      <c r="C1842" s="47" t="s">
        <v>0</v>
      </c>
      <c r="D1842" s="29" t="s">
        <v>54</v>
      </c>
      <c r="E1842" s="28" t="s">
        <v>224</v>
      </c>
      <c r="F1842" s="28" t="s">
        <v>658</v>
      </c>
      <c r="G1842" s="28" t="s">
        <v>1671</v>
      </c>
      <c r="H1842" s="28"/>
      <c r="I1842" s="93">
        <v>0</v>
      </c>
      <c r="J1842" s="93"/>
      <c r="K1842" s="17" t="str">
        <f t="array" ref="K1842">CONCATENATE("(",A1842,",",VLOOKUP(B1842,Núcleo!B$2:E$11,4,TRUE),",",VLOOKUP(C1842,'Tipo de Processo'!B$2:D$55,3,TRUE),",",VLOOKUP(D1842,'Termo Geral'!B$2:D$173,3,TRUE),",",VLOOKUP(E1842,'Termo Específico'!B$2:D$301,3,TRUE),",",MATCH(TRUE,Documento!B$2:B$998=F1842,0),",",IF(G1842="Complementar",0,1),",",IF(H1842="","NULL",CONCATENATE("'",H1842,"'")),",",I1842,",",IF(J1842="baixa","'BAIXA'",IF(J1842="média","'MEDIA'",IF(J1842="alta","'ALTA'","NULL"))),"),")</f>
        <v>(1841,6,8,36,93,223,1,NULL,0,NULL),</v>
      </c>
    </row>
    <row r="1843" spans="1:11" ht="30.75" customHeight="1">
      <c r="A1843" s="27">
        <v>1842</v>
      </c>
      <c r="B1843" s="37" t="s">
        <v>1006</v>
      </c>
      <c r="C1843" s="28" t="s">
        <v>0</v>
      </c>
      <c r="D1843" s="28" t="s">
        <v>54</v>
      </c>
      <c r="E1843" s="28" t="s">
        <v>224</v>
      </c>
      <c r="F1843" s="28" t="s">
        <v>659</v>
      </c>
      <c r="G1843" s="28" t="s">
        <v>1671</v>
      </c>
      <c r="H1843" s="28"/>
      <c r="I1843" s="93">
        <v>0</v>
      </c>
      <c r="J1843" s="93"/>
      <c r="K1843" s="17" t="str">
        <f t="array" ref="K1843">CONCATENATE("(",A1843,",",VLOOKUP(B1843,Núcleo!B$2:E$11,4,TRUE),",",VLOOKUP(C1843,'Tipo de Processo'!B$2:D$55,3,TRUE),",",VLOOKUP(D1843,'Termo Geral'!B$2:D$173,3,TRUE),",",VLOOKUP(E1843,'Termo Específico'!B$2:D$301,3,TRUE),",",MATCH(TRUE,Documento!B$2:B$998=F1843,0),",",IF(G1843="Complementar",0,1),",",IF(H1843="","NULL",CONCATENATE("'",H1843,"'")),",",I1843,",",IF(J1843="baixa","'BAIXA'",IF(J1843="média","'MEDIA'",IF(J1843="alta","'ALTA'","NULL"))),"),")</f>
        <v>(1842,6,8,36,93,329,1,NULL,0,NULL),</v>
      </c>
    </row>
    <row r="1844" spans="1:11" ht="30.75" customHeight="1">
      <c r="A1844" s="27">
        <v>1843</v>
      </c>
      <c r="B1844" s="40" t="s">
        <v>1006</v>
      </c>
      <c r="C1844" s="47" t="s">
        <v>0</v>
      </c>
      <c r="D1844" s="29" t="s">
        <v>54</v>
      </c>
      <c r="E1844" s="28" t="s">
        <v>225</v>
      </c>
      <c r="F1844" s="28" t="s">
        <v>656</v>
      </c>
      <c r="G1844" s="28" t="s">
        <v>1671</v>
      </c>
      <c r="H1844" s="28"/>
      <c r="I1844" s="93">
        <v>0</v>
      </c>
      <c r="J1844" s="93"/>
      <c r="K1844" s="17" t="str">
        <f t="array" ref="K1844">CONCATENATE("(",A1844,",",VLOOKUP(B1844,Núcleo!B$2:E$11,4,TRUE),",",VLOOKUP(C1844,'Tipo de Processo'!B$2:D$55,3,TRUE),",",VLOOKUP(D1844,'Termo Geral'!B$2:D$173,3,TRUE),",",VLOOKUP(E1844,'Termo Específico'!B$2:D$301,3,TRUE),",",MATCH(TRUE,Documento!B$2:B$998=F1844,0),",",IF(G1844="Complementar",0,1),",",IF(H1844="","NULL",CONCATENATE("'",H1844,"'")),",",I1844,",",IF(J1844="baixa","'BAIXA'",IF(J1844="média","'MEDIA'",IF(J1844="alta","'ALTA'","NULL"))),"),")</f>
        <v>(1843,6,8,36,109,224,1,NULL,0,NULL),</v>
      </c>
    </row>
    <row r="1845" spans="1:11" ht="30.75" customHeight="1">
      <c r="A1845" s="27">
        <v>1844</v>
      </c>
      <c r="B1845" s="40" t="s">
        <v>1006</v>
      </c>
      <c r="C1845" s="47" t="s">
        <v>0</v>
      </c>
      <c r="D1845" s="29" t="s">
        <v>54</v>
      </c>
      <c r="E1845" s="28" t="s">
        <v>225</v>
      </c>
      <c r="F1845" s="28" t="s">
        <v>657</v>
      </c>
      <c r="G1845" s="28" t="s">
        <v>1671</v>
      </c>
      <c r="H1845" s="28"/>
      <c r="I1845" s="93">
        <v>0</v>
      </c>
      <c r="J1845" s="93"/>
      <c r="K1845" s="17" t="str">
        <f t="array" ref="K1845">CONCATENATE("(",A1845,",",VLOOKUP(B1845,Núcleo!B$2:E$11,4,TRUE),",",VLOOKUP(C1845,'Tipo de Processo'!B$2:D$55,3,TRUE),",",VLOOKUP(D1845,'Termo Geral'!B$2:D$173,3,TRUE),",",VLOOKUP(E1845,'Termo Específico'!B$2:D$301,3,TRUE),",",MATCH(TRUE,Documento!B$2:B$998=F1845,0),",",IF(G1845="Complementar",0,1),",",IF(H1845="","NULL",CONCATENATE("'",H1845,"'")),",",I1845,",",IF(J1845="baixa","'BAIXA'",IF(J1845="média","'MEDIA'",IF(J1845="alta","'ALTA'","NULL"))),"),")</f>
        <v>(1844,6,8,36,109,631,1,NULL,0,NULL),</v>
      </c>
    </row>
    <row r="1846" spans="1:11" ht="30.75" customHeight="1">
      <c r="A1846" s="27">
        <v>1845</v>
      </c>
      <c r="B1846" s="37" t="s">
        <v>1006</v>
      </c>
      <c r="C1846" s="28" t="s">
        <v>0</v>
      </c>
      <c r="D1846" s="28" t="s">
        <v>54</v>
      </c>
      <c r="E1846" s="28" t="s">
        <v>225</v>
      </c>
      <c r="F1846" s="28" t="s">
        <v>658</v>
      </c>
      <c r="G1846" s="28" t="s">
        <v>1671</v>
      </c>
      <c r="H1846" s="28"/>
      <c r="I1846" s="93">
        <v>0</v>
      </c>
      <c r="J1846" s="93"/>
      <c r="K1846" s="17" t="str">
        <f t="array" ref="K1846">CONCATENATE("(",A1846,",",VLOOKUP(B1846,Núcleo!B$2:E$11,4,TRUE),",",VLOOKUP(C1846,'Tipo de Processo'!B$2:D$55,3,TRUE),",",VLOOKUP(D1846,'Termo Geral'!B$2:D$173,3,TRUE),",",VLOOKUP(E1846,'Termo Específico'!B$2:D$301,3,TRUE),",",MATCH(TRUE,Documento!B$2:B$998=F1846,0),",",IF(G1846="Complementar",0,1),",",IF(H1846="","NULL",CONCATENATE("'",H1846,"'")),",",I1846,",",IF(J1846="baixa","'BAIXA'",IF(J1846="média","'MEDIA'",IF(J1846="alta","'ALTA'","NULL"))),"),")</f>
        <v>(1845,6,8,36,109,223,1,NULL,0,NULL),</v>
      </c>
    </row>
    <row r="1847" spans="1:11" ht="30.75" customHeight="1">
      <c r="A1847" s="27">
        <v>1846</v>
      </c>
      <c r="B1847" s="40" t="s">
        <v>1006</v>
      </c>
      <c r="C1847" s="47" t="s">
        <v>0</v>
      </c>
      <c r="D1847" s="29" t="s">
        <v>54</v>
      </c>
      <c r="E1847" s="28" t="s">
        <v>225</v>
      </c>
      <c r="F1847" s="28" t="s">
        <v>659</v>
      </c>
      <c r="G1847" s="28" t="s">
        <v>1671</v>
      </c>
      <c r="H1847" s="28"/>
      <c r="I1847" s="93">
        <v>0</v>
      </c>
      <c r="J1847" s="93"/>
      <c r="K1847" s="17" t="str">
        <f t="array" ref="K1847">CONCATENATE("(",A1847,",",VLOOKUP(B1847,Núcleo!B$2:E$11,4,TRUE),",",VLOOKUP(C1847,'Tipo de Processo'!B$2:D$55,3,TRUE),",",VLOOKUP(D1847,'Termo Geral'!B$2:D$173,3,TRUE),",",VLOOKUP(E1847,'Termo Específico'!B$2:D$301,3,TRUE),",",MATCH(TRUE,Documento!B$2:B$998=F1847,0),",",IF(G1847="Complementar",0,1),",",IF(H1847="","NULL",CONCATENATE("'",H1847,"'")),",",I1847,",",IF(J1847="baixa","'BAIXA'",IF(J1847="média","'MEDIA'",IF(J1847="alta","'ALTA'","NULL"))),"),")</f>
        <v>(1846,6,8,36,109,329,1,NULL,0,NULL),</v>
      </c>
    </row>
    <row r="1848" spans="1:11" ht="30.75" customHeight="1">
      <c r="A1848" s="27">
        <v>1847</v>
      </c>
      <c r="B1848" s="37" t="s">
        <v>1006</v>
      </c>
      <c r="C1848" s="28" t="s">
        <v>0</v>
      </c>
      <c r="D1848" s="28" t="s">
        <v>175</v>
      </c>
      <c r="E1848" s="28" t="s">
        <v>235</v>
      </c>
      <c r="F1848" s="28" t="s">
        <v>763</v>
      </c>
      <c r="G1848" s="28" t="s">
        <v>1671</v>
      </c>
      <c r="H1848" s="28"/>
      <c r="I1848" s="93">
        <v>0</v>
      </c>
      <c r="J1848" s="93"/>
      <c r="K1848" s="17" t="str">
        <f t="array" ref="K1848">CONCATENATE("(",A1848,",",VLOOKUP(B1848,Núcleo!B$2:E$11,4,TRUE),",",VLOOKUP(C1848,'Tipo de Processo'!B$2:D$55,3,TRUE),",",VLOOKUP(D1848,'Termo Geral'!B$2:D$173,3,TRUE),",",VLOOKUP(E1848,'Termo Específico'!B$2:D$301,3,TRUE),",",MATCH(TRUE,Documento!B$2:B$998=F1848,0),",",IF(G1848="Complementar",0,1),",",IF(H1848="","NULL",CONCATENATE("'",H1848,"'")),",",I1848,",",IF(J1848="baixa","'BAIXA'",IF(J1848="média","'MEDIA'",IF(J1848="alta","'ALTA'","NULL"))),"),")</f>
        <v>(1847,6,8,42,33,63,1,NULL,0,NULL),</v>
      </c>
    </row>
    <row r="1849" spans="1:11" ht="30.75" customHeight="1">
      <c r="A1849" s="27">
        <v>1848</v>
      </c>
      <c r="B1849" s="37" t="s">
        <v>1006</v>
      </c>
      <c r="C1849" s="28" t="s">
        <v>0</v>
      </c>
      <c r="D1849" s="28" t="s">
        <v>175</v>
      </c>
      <c r="E1849" s="28" t="s">
        <v>1278</v>
      </c>
      <c r="F1849" s="28" t="s">
        <v>348</v>
      </c>
      <c r="G1849" s="28" t="s">
        <v>1671</v>
      </c>
      <c r="H1849" s="28"/>
      <c r="I1849" s="93">
        <v>0</v>
      </c>
      <c r="J1849" s="93"/>
      <c r="K1849" s="17" t="str">
        <f t="array" ref="K1849">CONCATENATE("(",A1849,",",VLOOKUP(B1849,Núcleo!B$2:E$11,4,TRUE),",",VLOOKUP(C1849,'Tipo de Processo'!B$2:D$55,3,TRUE),",",VLOOKUP(D1849,'Termo Geral'!B$2:D$173,3,TRUE),",",VLOOKUP(E1849,'Termo Específico'!B$2:D$301,3,TRUE),",",MATCH(TRUE,Documento!B$2:B$998=F1849,0),",",IF(G1849="Complementar",0,1),",",IF(H1849="","NULL",CONCATENATE("'",H1849,"'")),",",I1849,",",IF(J1849="baixa","'BAIXA'",IF(J1849="média","'MEDIA'",IF(J1849="alta","'ALTA'","NULL"))),"),")</f>
        <v>(1848,6,8,42,231,469,1,NULL,0,NULL),</v>
      </c>
    </row>
    <row r="1850" spans="1:11" ht="30.75" customHeight="1">
      <c r="A1850" s="27">
        <v>1849</v>
      </c>
      <c r="B1850" s="37" t="s">
        <v>1006</v>
      </c>
      <c r="C1850" s="28" t="s">
        <v>0</v>
      </c>
      <c r="D1850" s="28" t="s">
        <v>55</v>
      </c>
      <c r="E1850" s="28" t="s">
        <v>1279</v>
      </c>
      <c r="F1850" s="28" t="s">
        <v>348</v>
      </c>
      <c r="G1850" s="28" t="s">
        <v>1671</v>
      </c>
      <c r="H1850" s="28"/>
      <c r="I1850" s="93">
        <v>0</v>
      </c>
      <c r="J1850" s="93"/>
      <c r="K1850" s="17" t="str">
        <f t="array" ref="K1850">CONCATENATE("(",A1850,",",VLOOKUP(B1850,Núcleo!B$2:E$11,4,TRUE),",",VLOOKUP(C1850,'Tipo de Processo'!B$2:D$55,3,TRUE),",",VLOOKUP(D1850,'Termo Geral'!B$2:D$173,3,TRUE),",",VLOOKUP(E1850,'Termo Específico'!B$2:D$301,3,TRUE),",",MATCH(TRUE,Documento!B$2:B$998=F1850,0),",",IF(G1850="Complementar",0,1),",",IF(H1850="","NULL",CONCATENATE("'",H1850,"'")),",",I1850,",",IF(J1850="baixa","'BAIXA'",IF(J1850="média","'MEDIA'",IF(J1850="alta","'ALTA'","NULL"))),"),")</f>
        <v>(1849,6,8,136,216,469,1,NULL,0,NULL),</v>
      </c>
    </row>
    <row r="1851" spans="1:11" ht="30.75" customHeight="1">
      <c r="A1851" s="27">
        <v>1850</v>
      </c>
      <c r="B1851" s="37" t="s">
        <v>1006</v>
      </c>
      <c r="C1851" s="28" t="s">
        <v>1</v>
      </c>
      <c r="D1851" s="28" t="s">
        <v>56</v>
      </c>
      <c r="E1851" s="28" t="s">
        <v>56</v>
      </c>
      <c r="F1851" s="28" t="s">
        <v>348</v>
      </c>
      <c r="G1851" s="28" t="s">
        <v>1671</v>
      </c>
      <c r="H1851" s="28"/>
      <c r="I1851" s="93">
        <v>0</v>
      </c>
      <c r="J1851" s="93"/>
      <c r="K1851" s="17" t="str">
        <f t="array" ref="K1851">CONCATENATE("(",A1851,",",VLOOKUP(B1851,Núcleo!B$2:E$11,4,TRUE),",",VLOOKUP(C1851,'Tipo de Processo'!B$2:D$55,3,TRUE),",",VLOOKUP(D1851,'Termo Geral'!B$2:D$173,3,TRUE),",",VLOOKUP(E1851,'Termo Específico'!B$2:D$301,3,TRUE),",",MATCH(TRUE,Documento!B$2:B$998=F1851,0),",",IF(G1851="Complementar",0,1),",",IF(H1851="","NULL",CONCATENATE("'",H1851,"'")),",",I1851,",",IF(J1851="baixa","'BAIXA'",IF(J1851="média","'MEDIA'",IF(J1851="alta","'ALTA'","NULL"))),"),")</f>
        <v>(1850,6,9,104,137,469,1,NULL,0,NULL),</v>
      </c>
    </row>
    <row r="1852" spans="1:11" ht="30.75" customHeight="1">
      <c r="A1852" s="27">
        <v>1851</v>
      </c>
      <c r="B1852" s="40" t="s">
        <v>1006</v>
      </c>
      <c r="C1852" s="47" t="s">
        <v>1</v>
      </c>
      <c r="D1852" s="28" t="s">
        <v>57</v>
      </c>
      <c r="E1852" s="28" t="s">
        <v>1260</v>
      </c>
      <c r="F1852" s="28" t="s">
        <v>348</v>
      </c>
      <c r="G1852" s="28" t="s">
        <v>1671</v>
      </c>
      <c r="H1852" s="28"/>
      <c r="I1852" s="93">
        <v>0</v>
      </c>
      <c r="J1852" s="93"/>
      <c r="K1852" s="17" t="str">
        <f t="array" ref="K1852">CONCATENATE("(",A1852,",",VLOOKUP(B1852,Núcleo!B$2:E$11,4,TRUE),",",VLOOKUP(C1852,'Tipo de Processo'!B$2:D$55,3,TRUE),",",VLOOKUP(D1852,'Termo Geral'!B$2:D$173,3,TRUE),",",VLOOKUP(E1852,'Termo Específico'!B$2:D$301,3,TRUE),",",MATCH(TRUE,Documento!B$2:B$998=F1852,0),",",IF(G1852="Complementar",0,1),",",IF(H1852="","NULL",CONCATENATE("'",H1852,"'")),",",I1852,",",IF(J1852="baixa","'BAIXA'",IF(J1852="média","'MEDIA'",IF(J1852="alta","'ALTA'","NULL"))),"),")</f>
        <v>(1851,6,9,137,96,469,1,NULL,0,NULL),</v>
      </c>
    </row>
    <row r="1853" spans="1:11" ht="30.75" customHeight="1">
      <c r="A1853" s="27">
        <v>1852</v>
      </c>
      <c r="B1853" s="40" t="s">
        <v>1006</v>
      </c>
      <c r="C1853" s="47" t="s">
        <v>1</v>
      </c>
      <c r="D1853" s="28" t="s">
        <v>57</v>
      </c>
      <c r="E1853" s="28" t="s">
        <v>1261</v>
      </c>
      <c r="F1853" s="28" t="s">
        <v>348</v>
      </c>
      <c r="G1853" s="28" t="s">
        <v>1671</v>
      </c>
      <c r="H1853" s="28"/>
      <c r="I1853" s="93">
        <v>0</v>
      </c>
      <c r="J1853" s="93"/>
      <c r="K1853" s="17" t="str">
        <f t="array" ref="K1853">CONCATENATE("(",A1853,",",VLOOKUP(B1853,Núcleo!B$2:E$11,4,TRUE),",",VLOOKUP(C1853,'Tipo de Processo'!B$2:D$55,3,TRUE),",",VLOOKUP(D1853,'Termo Geral'!B$2:D$173,3,TRUE),",",VLOOKUP(E1853,'Termo Específico'!B$2:D$301,3,TRUE),",",MATCH(TRUE,Documento!B$2:B$998=F1853,0),",",IF(G1853="Complementar",0,1),",",IF(H1853="","NULL",CONCATENATE("'",H1853,"'")),",",I1853,",",IF(J1853="baixa","'BAIXA'",IF(J1853="média","'MEDIA'",IF(J1853="alta","'ALTA'","NULL"))),"),")</f>
        <v>(1852,6,9,137,210,469,1,NULL,0,NULL),</v>
      </c>
    </row>
    <row r="1854" spans="1:11" ht="30.75" customHeight="1">
      <c r="A1854" s="27">
        <v>1853</v>
      </c>
      <c r="B1854" s="40" t="s">
        <v>1006</v>
      </c>
      <c r="C1854" s="47" t="s">
        <v>1</v>
      </c>
      <c r="D1854" s="28" t="s">
        <v>57</v>
      </c>
      <c r="E1854" s="28" t="s">
        <v>57</v>
      </c>
      <c r="F1854" s="28" t="s">
        <v>348</v>
      </c>
      <c r="G1854" s="28" t="s">
        <v>1671</v>
      </c>
      <c r="H1854" s="28"/>
      <c r="I1854" s="93">
        <v>0</v>
      </c>
      <c r="J1854" s="93"/>
      <c r="K1854" s="17" t="str">
        <f t="array" ref="K1854">CONCATENATE("(",A1854,",",VLOOKUP(B1854,Núcleo!B$2:E$11,4,TRUE),",",VLOOKUP(C1854,'Tipo de Processo'!B$2:D$55,3,TRUE),",",VLOOKUP(D1854,'Termo Geral'!B$2:D$173,3,TRUE),",",VLOOKUP(E1854,'Termo Específico'!B$2:D$301,3,TRUE),",",MATCH(TRUE,Documento!B$2:B$998=F1854,0),",",IF(G1854="Complementar",0,1),",",IF(H1854="","NULL",CONCATENATE("'",H1854,"'")),",",I1854,",",IF(J1854="baixa","'BAIXA'",IF(J1854="média","'MEDIA'",IF(J1854="alta","'ALTA'","NULL"))),"),")</f>
        <v>(1853,6,9,137,234,469,1,NULL,0,NULL),</v>
      </c>
    </row>
    <row r="1855" spans="1:11" ht="30.75" customHeight="1">
      <c r="A1855" s="27">
        <v>1854</v>
      </c>
      <c r="B1855" s="37" t="s">
        <v>1006</v>
      </c>
      <c r="C1855" s="29" t="s">
        <v>1</v>
      </c>
      <c r="D1855" s="28" t="s">
        <v>57</v>
      </c>
      <c r="E1855" s="28" t="s">
        <v>1266</v>
      </c>
      <c r="F1855" s="28" t="s">
        <v>348</v>
      </c>
      <c r="G1855" s="28" t="s">
        <v>1671</v>
      </c>
      <c r="H1855" s="28"/>
      <c r="I1855" s="93">
        <v>0</v>
      </c>
      <c r="J1855" s="93"/>
      <c r="K1855" s="17" t="str">
        <f t="array" ref="K1855">CONCATENATE("(",A1855,",",VLOOKUP(B1855,Núcleo!B$2:E$11,4,TRUE),",",VLOOKUP(C1855,'Tipo de Processo'!B$2:D$55,3,TRUE),",",VLOOKUP(D1855,'Termo Geral'!B$2:D$173,3,TRUE),",",VLOOKUP(E1855,'Termo Específico'!B$2:D$301,3,TRUE),",",MATCH(TRUE,Documento!B$2:B$998=F1855,0),",",IF(G1855="Complementar",0,1),",",IF(H1855="","NULL",CONCATENATE("'",H1855,"'")),",",I1855,",",IF(J1855="baixa","'BAIXA'",IF(J1855="média","'MEDIA'",IF(J1855="alta","'ALTA'","NULL"))),"),")</f>
        <v>(1854,6,9,137,244,469,1,NULL,0,NULL),</v>
      </c>
    </row>
    <row r="1856" spans="1:11" ht="30.75" customHeight="1">
      <c r="A1856" s="27">
        <v>1855</v>
      </c>
      <c r="B1856" s="40" t="s">
        <v>1006</v>
      </c>
      <c r="C1856" s="28" t="s">
        <v>27</v>
      </c>
      <c r="D1856" s="28" t="s">
        <v>176</v>
      </c>
      <c r="E1856" s="29" t="s">
        <v>1276</v>
      </c>
      <c r="F1856" s="28" t="s">
        <v>1078</v>
      </c>
      <c r="G1856" s="28" t="s">
        <v>1671</v>
      </c>
      <c r="H1856" s="28"/>
      <c r="I1856" s="93">
        <v>0</v>
      </c>
      <c r="J1856" s="93"/>
      <c r="K1856" s="17" t="str">
        <f t="array" ref="K1856">CONCATENATE("(",A1856,",",VLOOKUP(B1856,Núcleo!B$2:E$11,4,TRUE),",",VLOOKUP(C1856,'Tipo de Processo'!B$2:D$55,3,TRUE),",",VLOOKUP(D1856,'Termo Geral'!B$2:D$173,3,TRUE),",",VLOOKUP(E1856,'Termo Específico'!B$2:D$301,3,TRUE),",",MATCH(TRUE,Documento!B$2:B$998=F1856,0),",",IF(G1856="Complementar",0,1),",",IF(H1856="","NULL",CONCATENATE("'",H1856,"'")),",",I1856,",",IF(J1856="baixa","'BAIXA'",IF(J1856="média","'MEDIA'",IF(J1856="alta","'ALTA'","NULL"))),"),")</f>
        <v>(1855,6,11,1,51,362,1,NULL,0,NULL),</v>
      </c>
    </row>
    <row r="1857" spans="1:11" ht="30.75" customHeight="1">
      <c r="A1857" s="27">
        <v>1856</v>
      </c>
      <c r="B1857" s="37" t="s">
        <v>1006</v>
      </c>
      <c r="C1857" s="28" t="s">
        <v>27</v>
      </c>
      <c r="D1857" s="28" t="s">
        <v>176</v>
      </c>
      <c r="E1857" s="29" t="s">
        <v>1276</v>
      </c>
      <c r="F1857" s="28" t="s">
        <v>1079</v>
      </c>
      <c r="G1857" s="28" t="s">
        <v>1671</v>
      </c>
      <c r="H1857" s="28"/>
      <c r="I1857" s="93">
        <v>0</v>
      </c>
      <c r="J1857" s="93"/>
      <c r="K1857" s="17" t="str">
        <f t="array" ref="K1857">CONCATENATE("(",A1857,",",VLOOKUP(B1857,Núcleo!B$2:E$11,4,TRUE),",",VLOOKUP(C1857,'Tipo de Processo'!B$2:D$55,3,TRUE),",",VLOOKUP(D1857,'Termo Geral'!B$2:D$173,3,TRUE),",",VLOOKUP(E1857,'Termo Específico'!B$2:D$301,3,TRUE),",",MATCH(TRUE,Documento!B$2:B$998=F1857,0),",",IF(G1857="Complementar",0,1),",",IF(H1857="","NULL",CONCATENATE("'",H1857,"'")),",",I1857,",",IF(J1857="baixa","'BAIXA'",IF(J1857="média","'MEDIA'",IF(J1857="alta","'ALTA'","NULL"))),"),")</f>
        <v>(1856,6,11,1,51,129,1,NULL,0,NULL),</v>
      </c>
    </row>
    <row r="1858" spans="1:11" ht="30.75" customHeight="1">
      <c r="A1858" s="27">
        <v>1857</v>
      </c>
      <c r="B1858" s="40" t="s">
        <v>1006</v>
      </c>
      <c r="C1858" s="29" t="s">
        <v>27</v>
      </c>
      <c r="D1858" s="28" t="s">
        <v>176</v>
      </c>
      <c r="E1858" s="28" t="s">
        <v>1276</v>
      </c>
      <c r="F1858" s="28" t="s">
        <v>751</v>
      </c>
      <c r="G1858" s="28" t="s">
        <v>1671</v>
      </c>
      <c r="H1858" s="28"/>
      <c r="I1858" s="93">
        <v>0</v>
      </c>
      <c r="J1858" s="93"/>
      <c r="K1858" s="17" t="str">
        <f t="array" ref="K1858">CONCATENATE("(",A1858,",",VLOOKUP(B1858,Núcleo!B$2:E$11,4,TRUE),",",VLOOKUP(C1858,'Tipo de Processo'!B$2:D$55,3,TRUE),",",VLOOKUP(D1858,'Termo Geral'!B$2:D$173,3,TRUE),",",VLOOKUP(E1858,'Termo Específico'!B$2:D$301,3,TRUE),",",MATCH(TRUE,Documento!B$2:B$998=F1858,0),",",IF(G1858="Complementar",0,1),",",IF(H1858="","NULL",CONCATENATE("'",H1858,"'")),",",I1858,",",IF(J1858="baixa","'BAIXA'",IF(J1858="média","'MEDIA'",IF(J1858="alta","'ALTA'","NULL"))),"),")</f>
        <v>(1857,6,11,1,51,903,1,NULL,0,NULL),</v>
      </c>
    </row>
    <row r="1859" spans="1:11" ht="30.75" customHeight="1">
      <c r="A1859" s="27">
        <v>1858</v>
      </c>
      <c r="B1859" s="37" t="s">
        <v>1006</v>
      </c>
      <c r="C1859" s="28" t="s">
        <v>27</v>
      </c>
      <c r="D1859" s="28" t="s">
        <v>176</v>
      </c>
      <c r="E1859" s="29" t="s">
        <v>1276</v>
      </c>
      <c r="F1859" s="28" t="s">
        <v>1080</v>
      </c>
      <c r="G1859" s="28" t="s">
        <v>1671</v>
      </c>
      <c r="H1859" s="28"/>
      <c r="I1859" s="93">
        <v>0</v>
      </c>
      <c r="J1859" s="93"/>
      <c r="K1859" s="17" t="str">
        <f t="array" ref="K1859">CONCATENATE("(",A1859,",",VLOOKUP(B1859,Núcleo!B$2:E$11,4,TRUE),",",VLOOKUP(C1859,'Tipo de Processo'!B$2:D$55,3,TRUE),",",VLOOKUP(D1859,'Termo Geral'!B$2:D$173,3,TRUE),",",VLOOKUP(E1859,'Termo Específico'!B$2:D$301,3,TRUE),",",MATCH(TRUE,Documento!B$2:B$998=F1859,0),",",IF(G1859="Complementar",0,1),",",IF(H1859="","NULL",CONCATENATE("'",H1859,"'")),",",I1859,",",IF(J1859="baixa","'BAIXA'",IF(J1859="média","'MEDIA'",IF(J1859="alta","'ALTA'","NULL"))),"),")</f>
        <v>(1858,6,11,1,51,426,1,NULL,0,NULL),</v>
      </c>
    </row>
    <row r="1860" spans="1:11" ht="30.75" customHeight="1">
      <c r="A1860" s="27">
        <v>1859</v>
      </c>
      <c r="B1860" s="40" t="s">
        <v>1006</v>
      </c>
      <c r="C1860" s="29" t="s">
        <v>27</v>
      </c>
      <c r="D1860" s="28" t="s">
        <v>176</v>
      </c>
      <c r="E1860" s="28" t="s">
        <v>295</v>
      </c>
      <c r="F1860" s="29" t="s">
        <v>282</v>
      </c>
      <c r="G1860" s="29" t="s">
        <v>1671</v>
      </c>
      <c r="H1860" s="28"/>
      <c r="I1860" s="93">
        <v>0</v>
      </c>
      <c r="J1860" s="92"/>
      <c r="K1860" s="17" t="str">
        <f t="array" ref="K1860">CONCATENATE("(",A1860,",",VLOOKUP(B1860,Núcleo!B$2:E$11,4,TRUE),",",VLOOKUP(C1860,'Tipo de Processo'!B$2:D$55,3,TRUE),",",VLOOKUP(D1860,'Termo Geral'!B$2:D$173,3,TRUE),",",VLOOKUP(E1860,'Termo Específico'!B$2:D$301,3,TRUE),",",MATCH(TRUE,Documento!B$2:B$998=F1860,0),",",IF(G1860="Complementar",0,1),",",IF(H1860="","NULL",CONCATENATE("'",H1860,"'")),",",I1860,",",IF(J1860="baixa","'BAIXA'",IF(J1860="média","'MEDIA'",IF(J1860="alta","'ALTA'","NULL"))),"),")</f>
        <v>(1859,6,11,1,55,317,1,NULL,0,NULL),</v>
      </c>
    </row>
    <row r="1861" spans="1:11" ht="30.75" customHeight="1">
      <c r="A1861" s="27">
        <v>1860</v>
      </c>
      <c r="B1861" s="40" t="s">
        <v>1006</v>
      </c>
      <c r="C1861" s="29" t="s">
        <v>28</v>
      </c>
      <c r="D1861" s="28" t="s">
        <v>177</v>
      </c>
      <c r="E1861" s="28" t="s">
        <v>1276</v>
      </c>
      <c r="F1861" s="28" t="s">
        <v>1078</v>
      </c>
      <c r="G1861" s="28" t="s">
        <v>1671</v>
      </c>
      <c r="H1861" s="28"/>
      <c r="I1861" s="93">
        <v>0</v>
      </c>
      <c r="J1861" s="93"/>
      <c r="K1861" s="17" t="str">
        <f t="array" ref="K1861">CONCATENATE("(",A1861,",",VLOOKUP(B1861,Núcleo!B$2:E$11,4,TRUE),",",VLOOKUP(C1861,'Tipo de Processo'!B$2:D$55,3,TRUE),",",VLOOKUP(D1861,'Termo Geral'!B$2:D$173,3,TRUE),",",VLOOKUP(E1861,'Termo Específico'!B$2:D$301,3,TRUE),",",MATCH(TRUE,Documento!B$2:B$998=F1861,0),",",IF(G1861="Complementar",0,1),",",IF(H1861="","NULL",CONCATENATE("'",H1861,"'")),",",I1861,",",IF(J1861="baixa","'BAIXA'",IF(J1861="média","'MEDIA'",IF(J1861="alta","'ALTA'","NULL"))),"),")</f>
        <v>(1860,6,13,17,51,362,1,NULL,0,NULL),</v>
      </c>
    </row>
    <row r="1862" spans="1:11" ht="30.75" customHeight="1">
      <c r="A1862" s="27">
        <v>1861</v>
      </c>
      <c r="B1862" s="37" t="s">
        <v>1006</v>
      </c>
      <c r="C1862" s="29" t="s">
        <v>28</v>
      </c>
      <c r="D1862" s="28" t="s">
        <v>177</v>
      </c>
      <c r="E1862" s="28" t="s">
        <v>1276</v>
      </c>
      <c r="F1862" s="28" t="s">
        <v>1079</v>
      </c>
      <c r="G1862" s="28" t="s">
        <v>1671</v>
      </c>
      <c r="H1862" s="28"/>
      <c r="I1862" s="93">
        <v>0</v>
      </c>
      <c r="J1862" s="93"/>
      <c r="K1862" s="17" t="str">
        <f t="array" ref="K1862">CONCATENATE("(",A1862,",",VLOOKUP(B1862,Núcleo!B$2:E$11,4,TRUE),",",VLOOKUP(C1862,'Tipo de Processo'!B$2:D$55,3,TRUE),",",VLOOKUP(D1862,'Termo Geral'!B$2:D$173,3,TRUE),",",VLOOKUP(E1862,'Termo Específico'!B$2:D$301,3,TRUE),",",MATCH(TRUE,Documento!B$2:B$998=F1862,0),",",IF(G1862="Complementar",0,1),",",IF(H1862="","NULL",CONCATENATE("'",H1862,"'")),",",I1862,",",IF(J1862="baixa","'BAIXA'",IF(J1862="média","'MEDIA'",IF(J1862="alta","'ALTA'","NULL"))),"),")</f>
        <v>(1861,6,13,17,51,129,1,NULL,0,NULL),</v>
      </c>
    </row>
    <row r="1863" spans="1:11" ht="30.75" customHeight="1">
      <c r="A1863" s="27">
        <v>1862</v>
      </c>
      <c r="B1863" s="40" t="s">
        <v>1006</v>
      </c>
      <c r="C1863" s="28" t="s">
        <v>28</v>
      </c>
      <c r="D1863" s="28" t="s">
        <v>177</v>
      </c>
      <c r="E1863" s="29" t="s">
        <v>1276</v>
      </c>
      <c r="F1863" s="28" t="s">
        <v>1080</v>
      </c>
      <c r="G1863" s="28" t="s">
        <v>1671</v>
      </c>
      <c r="H1863" s="28"/>
      <c r="I1863" s="93">
        <v>0</v>
      </c>
      <c r="J1863" s="93"/>
      <c r="K1863" s="17" t="str">
        <f t="array" ref="K1863">CONCATENATE("(",A1863,",",VLOOKUP(B1863,Núcleo!B$2:E$11,4,TRUE),",",VLOOKUP(C1863,'Tipo de Processo'!B$2:D$55,3,TRUE),",",VLOOKUP(D1863,'Termo Geral'!B$2:D$173,3,TRUE),",",VLOOKUP(E1863,'Termo Específico'!B$2:D$301,3,TRUE),",",MATCH(TRUE,Documento!B$2:B$998=F1863,0),",",IF(G1863="Complementar",0,1),",",IF(H1863="","NULL",CONCATENATE("'",H1863,"'")),",",I1863,",",IF(J1863="baixa","'BAIXA'",IF(J1863="média","'MEDIA'",IF(J1863="alta","'ALTA'","NULL"))),"),")</f>
        <v>(1862,6,13,17,51,426,1,NULL,0,NULL),</v>
      </c>
    </row>
    <row r="1864" spans="1:11" ht="30.75" customHeight="1">
      <c r="A1864" s="27">
        <v>1863</v>
      </c>
      <c r="B1864" s="40" t="s">
        <v>1006</v>
      </c>
      <c r="C1864" s="29" t="s">
        <v>28</v>
      </c>
      <c r="D1864" s="28" t="s">
        <v>177</v>
      </c>
      <c r="E1864" s="28" t="s">
        <v>295</v>
      </c>
      <c r="F1864" s="28" t="s">
        <v>282</v>
      </c>
      <c r="G1864" s="28" t="s">
        <v>1671</v>
      </c>
      <c r="H1864" s="28"/>
      <c r="I1864" s="93">
        <v>0</v>
      </c>
      <c r="J1864" s="93"/>
      <c r="K1864" s="17" t="str">
        <f t="array" ref="K1864">CONCATENATE("(",A1864,",",VLOOKUP(B1864,Núcleo!B$2:E$11,4,TRUE),",",VLOOKUP(C1864,'Tipo de Processo'!B$2:D$55,3,TRUE),",",VLOOKUP(D1864,'Termo Geral'!B$2:D$173,3,TRUE),",",VLOOKUP(E1864,'Termo Específico'!B$2:D$301,3,TRUE),",",MATCH(TRUE,Documento!B$2:B$998=F1864,0),",",IF(G1864="Complementar",0,1),",",IF(H1864="","NULL",CONCATENATE("'",H1864,"'")),",",I1864,",",IF(J1864="baixa","'BAIXA'",IF(J1864="média","'MEDIA'",IF(J1864="alta","'ALTA'","NULL"))),"),")</f>
        <v>(1863,6,13,17,55,317,1,NULL,0,NULL),</v>
      </c>
    </row>
    <row r="1865" spans="1:11" ht="30.75" customHeight="1">
      <c r="A1865" s="27">
        <v>1864</v>
      </c>
      <c r="B1865" s="37" t="s">
        <v>1006</v>
      </c>
      <c r="C1865" s="28" t="s">
        <v>28</v>
      </c>
      <c r="D1865" s="28" t="s">
        <v>177</v>
      </c>
      <c r="E1865" s="29" t="s">
        <v>1280</v>
      </c>
      <c r="F1865" s="28" t="s">
        <v>1078</v>
      </c>
      <c r="G1865" s="28" t="s">
        <v>1671</v>
      </c>
      <c r="H1865" s="28"/>
      <c r="I1865" s="93">
        <v>0</v>
      </c>
      <c r="J1865" s="93"/>
      <c r="K1865" s="17" t="str">
        <f t="array" ref="K1865">CONCATENATE("(",A1865,",",VLOOKUP(B1865,Núcleo!B$2:E$11,4,TRUE),",",VLOOKUP(C1865,'Tipo de Processo'!B$2:D$55,3,TRUE),",",VLOOKUP(D1865,'Termo Geral'!B$2:D$173,3,TRUE),",",VLOOKUP(E1865,'Termo Específico'!B$2:D$301,3,TRUE),",",MATCH(TRUE,Documento!B$2:B$998=F1865,0),",",IF(G1865="Complementar",0,1),",",IF(H1865="","NULL",CONCATENATE("'",H1865,"'")),",",I1865,",",IF(J1865="baixa","'BAIXA'",IF(J1865="média","'MEDIA'",IF(J1865="alta","'ALTA'","NULL"))),"),")</f>
        <v>(1864,6,13,17,130,362,1,NULL,0,NULL),</v>
      </c>
    </row>
    <row r="1866" spans="1:11" ht="30.75" customHeight="1">
      <c r="A1866" s="27">
        <v>1865</v>
      </c>
      <c r="B1866" s="40" t="s">
        <v>1006</v>
      </c>
      <c r="C1866" s="29" t="s">
        <v>28</v>
      </c>
      <c r="D1866" s="28" t="s">
        <v>177</v>
      </c>
      <c r="E1866" s="28" t="s">
        <v>1280</v>
      </c>
      <c r="F1866" s="28" t="s">
        <v>1079</v>
      </c>
      <c r="G1866" s="28" t="s">
        <v>1671</v>
      </c>
      <c r="H1866" s="28"/>
      <c r="I1866" s="93">
        <v>0</v>
      </c>
      <c r="J1866" s="93"/>
      <c r="K1866" s="17" t="str">
        <f t="array" ref="K1866">CONCATENATE("(",A1866,",",VLOOKUP(B1866,Núcleo!B$2:E$11,4,TRUE),",",VLOOKUP(C1866,'Tipo de Processo'!B$2:D$55,3,TRUE),",",VLOOKUP(D1866,'Termo Geral'!B$2:D$173,3,TRUE),",",VLOOKUP(E1866,'Termo Específico'!B$2:D$301,3,TRUE),",",MATCH(TRUE,Documento!B$2:B$998=F1866,0),",",IF(G1866="Complementar",0,1),",",IF(H1866="","NULL",CONCATENATE("'",H1866,"'")),",",I1866,",",IF(J1866="baixa","'BAIXA'",IF(J1866="média","'MEDIA'",IF(J1866="alta","'ALTA'","NULL"))),"),")</f>
        <v>(1865,6,13,17,130,129,1,NULL,0,NULL),</v>
      </c>
    </row>
    <row r="1867" spans="1:11" ht="30.75" customHeight="1">
      <c r="A1867" s="27">
        <v>1866</v>
      </c>
      <c r="B1867" s="40" t="s">
        <v>1006</v>
      </c>
      <c r="C1867" s="29" t="s">
        <v>28</v>
      </c>
      <c r="D1867" s="28" t="s">
        <v>177</v>
      </c>
      <c r="E1867" s="28" t="s">
        <v>1280</v>
      </c>
      <c r="F1867" s="28" t="s">
        <v>1080</v>
      </c>
      <c r="G1867" s="28" t="s">
        <v>1671</v>
      </c>
      <c r="H1867" s="28"/>
      <c r="I1867" s="93">
        <v>0</v>
      </c>
      <c r="J1867" s="93"/>
      <c r="K1867" s="17" t="str">
        <f t="array" ref="K1867">CONCATENATE("(",A1867,",",VLOOKUP(B1867,Núcleo!B$2:E$11,4,TRUE),",",VLOOKUP(C1867,'Tipo de Processo'!B$2:D$55,3,TRUE),",",VLOOKUP(D1867,'Termo Geral'!B$2:D$173,3,TRUE),",",VLOOKUP(E1867,'Termo Específico'!B$2:D$301,3,TRUE),",",MATCH(TRUE,Documento!B$2:B$998=F1867,0),",",IF(G1867="Complementar",0,1),",",IF(H1867="","NULL",CONCATENATE("'",H1867,"'")),",",I1867,",",IF(J1867="baixa","'BAIXA'",IF(J1867="média","'MEDIA'",IF(J1867="alta","'ALTA'","NULL"))),"),")</f>
        <v>(1866,6,13,17,130,426,1,NULL,0,NULL),</v>
      </c>
    </row>
    <row r="1868" spans="1:11" ht="30.75" customHeight="1">
      <c r="A1868" s="27">
        <v>1867</v>
      </c>
      <c r="B1868" s="37" t="s">
        <v>1006</v>
      </c>
      <c r="C1868" s="28" t="s">
        <v>28</v>
      </c>
      <c r="D1868" s="28" t="s">
        <v>177</v>
      </c>
      <c r="E1868" s="29" t="s">
        <v>1280</v>
      </c>
      <c r="F1868" s="28" t="s">
        <v>1081</v>
      </c>
      <c r="G1868" s="28" t="s">
        <v>1671</v>
      </c>
      <c r="H1868" s="28"/>
      <c r="I1868" s="93">
        <v>0</v>
      </c>
      <c r="J1868" s="93"/>
      <c r="K1868" s="17" t="str">
        <f t="array" ref="K1868">CONCATENATE("(",A1868,",",VLOOKUP(B1868,Núcleo!B$2:E$11,4,TRUE),",",VLOOKUP(C1868,'Tipo de Processo'!B$2:D$55,3,TRUE),",",VLOOKUP(D1868,'Termo Geral'!B$2:D$173,3,TRUE),",",VLOOKUP(E1868,'Termo Específico'!B$2:D$301,3,TRUE),",",MATCH(TRUE,Documento!B$2:B$998=F1868,0),",",IF(G1868="Complementar",0,1),",",IF(H1868="","NULL",CONCATENATE("'",H1868,"'")),",",I1868,",",IF(J1868="baixa","'BAIXA'",IF(J1868="média","'MEDIA'",IF(J1868="alta","'ALTA'","NULL"))),"),")</f>
        <v>(1867,6,13,17,130,198,1,NULL,0,NULL),</v>
      </c>
    </row>
    <row r="1869" spans="1:11" ht="30.75" customHeight="1">
      <c r="A1869" s="27">
        <v>1868</v>
      </c>
      <c r="B1869" s="40" t="s">
        <v>1006</v>
      </c>
      <c r="C1869" s="29" t="s">
        <v>28</v>
      </c>
      <c r="D1869" s="28" t="s">
        <v>177</v>
      </c>
      <c r="E1869" s="28" t="s">
        <v>292</v>
      </c>
      <c r="F1869" s="28" t="s">
        <v>1078</v>
      </c>
      <c r="G1869" s="28" t="s">
        <v>1671</v>
      </c>
      <c r="H1869" s="28"/>
      <c r="I1869" s="93">
        <v>0</v>
      </c>
      <c r="J1869" s="93"/>
      <c r="K1869" s="17" t="str">
        <f t="array" ref="K1869">CONCATENATE("(",A1869,",",VLOOKUP(B1869,Núcleo!B$2:E$11,4,TRUE),",",VLOOKUP(C1869,'Tipo de Processo'!B$2:D$55,3,TRUE),",",VLOOKUP(D1869,'Termo Geral'!B$2:D$173,3,TRUE),",",VLOOKUP(E1869,'Termo Específico'!B$2:D$301,3,TRUE),",",MATCH(TRUE,Documento!B$2:B$998=F1869,0),",",IF(G1869="Complementar",0,1),",",IF(H1869="","NULL",CONCATENATE("'",H1869,"'")),",",I1869,",",IF(J1869="baixa","'BAIXA'",IF(J1869="média","'MEDIA'",IF(J1869="alta","'ALTA'","NULL"))),"),")</f>
        <v>(1868,6,13,17,273,362,1,NULL,0,NULL),</v>
      </c>
    </row>
    <row r="1870" spans="1:11" ht="30.75" customHeight="1">
      <c r="A1870" s="27">
        <v>1869</v>
      </c>
      <c r="B1870" s="37" t="s">
        <v>1006</v>
      </c>
      <c r="C1870" s="28" t="s">
        <v>28</v>
      </c>
      <c r="D1870" s="28" t="s">
        <v>177</v>
      </c>
      <c r="E1870" s="29" t="s">
        <v>292</v>
      </c>
      <c r="F1870" s="28" t="s">
        <v>1079</v>
      </c>
      <c r="G1870" s="28" t="s">
        <v>1671</v>
      </c>
      <c r="H1870" s="28"/>
      <c r="I1870" s="93">
        <v>0</v>
      </c>
      <c r="J1870" s="93"/>
      <c r="K1870" s="17" t="str">
        <f t="array" ref="K1870">CONCATENATE("(",A1870,",",VLOOKUP(B1870,Núcleo!B$2:E$11,4,TRUE),",",VLOOKUP(C1870,'Tipo de Processo'!B$2:D$55,3,TRUE),",",VLOOKUP(D1870,'Termo Geral'!B$2:D$173,3,TRUE),",",VLOOKUP(E1870,'Termo Específico'!B$2:D$301,3,TRUE),",",MATCH(TRUE,Documento!B$2:B$998=F1870,0),",",IF(G1870="Complementar",0,1),",",IF(H1870="","NULL",CONCATENATE("'",H1870,"'")),",",I1870,",",IF(J1870="baixa","'BAIXA'",IF(J1870="média","'MEDIA'",IF(J1870="alta","'ALTA'","NULL"))),"),")</f>
        <v>(1869,6,13,17,273,129,1,NULL,0,NULL),</v>
      </c>
    </row>
    <row r="1871" spans="1:11" ht="30.75" customHeight="1">
      <c r="A1871" s="27">
        <v>1870</v>
      </c>
      <c r="B1871" s="40" t="s">
        <v>1006</v>
      </c>
      <c r="C1871" s="28" t="s">
        <v>28</v>
      </c>
      <c r="D1871" s="28" t="s">
        <v>177</v>
      </c>
      <c r="E1871" s="29" t="s">
        <v>292</v>
      </c>
      <c r="F1871" s="28" t="s">
        <v>1080</v>
      </c>
      <c r="G1871" s="28" t="s">
        <v>1671</v>
      </c>
      <c r="H1871" s="28"/>
      <c r="I1871" s="93">
        <v>0</v>
      </c>
      <c r="J1871" s="93"/>
      <c r="K1871" s="17" t="str">
        <f t="array" ref="K1871">CONCATENATE("(",A1871,",",VLOOKUP(B1871,Núcleo!B$2:E$11,4,TRUE),",",VLOOKUP(C1871,'Tipo de Processo'!B$2:D$55,3,TRUE),",",VLOOKUP(D1871,'Termo Geral'!B$2:D$173,3,TRUE),",",VLOOKUP(E1871,'Termo Específico'!B$2:D$301,3,TRUE),",",MATCH(TRUE,Documento!B$2:B$998=F1871,0),",",IF(G1871="Complementar",0,1),",",IF(H1871="","NULL",CONCATENATE("'",H1871,"'")),",",I1871,",",IF(J1871="baixa","'BAIXA'",IF(J1871="média","'MEDIA'",IF(J1871="alta","'ALTA'","NULL"))),"),")</f>
        <v>(1870,6,13,17,273,426,1,NULL,0,NULL),</v>
      </c>
    </row>
    <row r="1872" spans="1:11" ht="30.75" customHeight="1">
      <c r="A1872" s="27">
        <v>1871</v>
      </c>
      <c r="B1872" s="37" t="s">
        <v>1006</v>
      </c>
      <c r="C1872" s="29" t="s">
        <v>28</v>
      </c>
      <c r="D1872" s="28" t="s">
        <v>177</v>
      </c>
      <c r="E1872" s="28" t="s">
        <v>292</v>
      </c>
      <c r="F1872" s="28" t="s">
        <v>747</v>
      </c>
      <c r="G1872" s="28" t="s">
        <v>1671</v>
      </c>
      <c r="H1872" s="28"/>
      <c r="I1872" s="93">
        <v>0</v>
      </c>
      <c r="J1872" s="93"/>
      <c r="K1872" s="17" t="str">
        <f t="array" ref="K1872">CONCATENATE("(",A1872,",",VLOOKUP(B1872,Núcleo!B$2:E$11,4,TRUE),",",VLOOKUP(C1872,'Tipo de Processo'!B$2:D$55,3,TRUE),",",VLOOKUP(D1872,'Termo Geral'!B$2:D$173,3,TRUE),",",VLOOKUP(E1872,'Termo Específico'!B$2:D$301,3,TRUE),",",MATCH(TRUE,Documento!B$2:B$998=F1872,0),",",IF(G1872="Complementar",0,1),",",IF(H1872="","NULL",CONCATENATE("'",H1872,"'")),",",I1872,",",IF(J1872="baixa","'BAIXA'",IF(J1872="média","'MEDIA'",IF(J1872="alta","'ALTA'","NULL"))),"),")</f>
        <v>(1871,6,13,17,273,47,1,NULL,0,NULL),</v>
      </c>
    </row>
    <row r="1873" spans="1:11" ht="30.75" customHeight="1">
      <c r="A1873" s="27">
        <v>1872</v>
      </c>
      <c r="B1873" s="40" t="s">
        <v>1006</v>
      </c>
      <c r="C1873" s="28" t="s">
        <v>28</v>
      </c>
      <c r="D1873" s="28" t="s">
        <v>178</v>
      </c>
      <c r="E1873" s="29" t="s">
        <v>1276</v>
      </c>
      <c r="F1873" s="28" t="s">
        <v>1078</v>
      </c>
      <c r="G1873" s="28" t="s">
        <v>1671</v>
      </c>
      <c r="H1873" s="28"/>
      <c r="I1873" s="93">
        <v>0</v>
      </c>
      <c r="J1873" s="93"/>
      <c r="K1873" s="17" t="str">
        <f t="array" ref="K1873">CONCATENATE("(",A1873,",",VLOOKUP(B1873,Núcleo!B$2:E$11,4,TRUE),",",VLOOKUP(C1873,'Tipo de Processo'!B$2:D$55,3,TRUE),",",VLOOKUP(D1873,'Termo Geral'!B$2:D$173,3,TRUE),",",VLOOKUP(E1873,'Termo Específico'!B$2:D$301,3,TRUE),",",MATCH(TRUE,Documento!B$2:B$998=F1873,0),",",IF(G1873="Complementar",0,1),",",IF(H1873="","NULL",CONCATENATE("'",H1873,"'")),",",I1873,",",IF(J1873="baixa","'BAIXA'",IF(J1873="média","'MEDIA'",IF(J1873="alta","'ALTA'","NULL"))),"),")</f>
        <v>(1872,6,13,18,51,362,1,NULL,0,NULL),</v>
      </c>
    </row>
    <row r="1874" spans="1:11" ht="30.75" customHeight="1">
      <c r="A1874" s="27">
        <v>1873</v>
      </c>
      <c r="B1874" s="37" t="s">
        <v>1006</v>
      </c>
      <c r="C1874" s="29" t="s">
        <v>28</v>
      </c>
      <c r="D1874" s="28" t="s">
        <v>178</v>
      </c>
      <c r="E1874" s="28" t="s">
        <v>1276</v>
      </c>
      <c r="F1874" s="28" t="s">
        <v>1079</v>
      </c>
      <c r="G1874" s="28" t="s">
        <v>1671</v>
      </c>
      <c r="H1874" s="28"/>
      <c r="I1874" s="93">
        <v>0</v>
      </c>
      <c r="J1874" s="93"/>
      <c r="K1874" s="17" t="str">
        <f t="array" ref="K1874">CONCATENATE("(",A1874,",",VLOOKUP(B1874,Núcleo!B$2:E$11,4,TRUE),",",VLOOKUP(C1874,'Tipo de Processo'!B$2:D$55,3,TRUE),",",VLOOKUP(D1874,'Termo Geral'!B$2:D$173,3,TRUE),",",VLOOKUP(E1874,'Termo Específico'!B$2:D$301,3,TRUE),",",MATCH(TRUE,Documento!B$2:B$998=F1874,0),",",IF(G1874="Complementar",0,1),",",IF(H1874="","NULL",CONCATENATE("'",H1874,"'")),",",I1874,",",IF(J1874="baixa","'BAIXA'",IF(J1874="média","'MEDIA'",IF(J1874="alta","'ALTA'","NULL"))),"),")</f>
        <v>(1873,6,13,18,51,129,1,NULL,0,NULL),</v>
      </c>
    </row>
    <row r="1875" spans="1:11" ht="30.75" customHeight="1">
      <c r="A1875" s="27">
        <v>1874</v>
      </c>
      <c r="B1875" s="40" t="s">
        <v>1006</v>
      </c>
      <c r="C1875" s="28" t="s">
        <v>28</v>
      </c>
      <c r="D1875" s="28" t="s">
        <v>178</v>
      </c>
      <c r="E1875" s="29" t="s">
        <v>1276</v>
      </c>
      <c r="F1875" s="28" t="s">
        <v>751</v>
      </c>
      <c r="G1875" s="28" t="s">
        <v>1671</v>
      </c>
      <c r="H1875" s="28"/>
      <c r="I1875" s="93">
        <v>0</v>
      </c>
      <c r="J1875" s="93"/>
      <c r="K1875" s="17" t="str">
        <f t="array" ref="K1875">CONCATENATE("(",A1875,",",VLOOKUP(B1875,Núcleo!B$2:E$11,4,TRUE),",",VLOOKUP(C1875,'Tipo de Processo'!B$2:D$55,3,TRUE),",",VLOOKUP(D1875,'Termo Geral'!B$2:D$173,3,TRUE),",",VLOOKUP(E1875,'Termo Específico'!B$2:D$301,3,TRUE),",",MATCH(TRUE,Documento!B$2:B$998=F1875,0),",",IF(G1875="Complementar",0,1),",",IF(H1875="","NULL",CONCATENATE("'",H1875,"'")),",",I1875,",",IF(J1875="baixa","'BAIXA'",IF(J1875="média","'MEDIA'",IF(J1875="alta","'ALTA'","NULL"))),"),")</f>
        <v>(1874,6,13,18,51,903,1,NULL,0,NULL),</v>
      </c>
    </row>
    <row r="1876" spans="1:11" ht="30.75" customHeight="1">
      <c r="A1876" s="27">
        <v>1875</v>
      </c>
      <c r="B1876" s="37" t="s">
        <v>1006</v>
      </c>
      <c r="C1876" s="28" t="s">
        <v>28</v>
      </c>
      <c r="D1876" s="28" t="s">
        <v>178</v>
      </c>
      <c r="E1876" s="29" t="s">
        <v>1276</v>
      </c>
      <c r="F1876" s="28" t="s">
        <v>1080</v>
      </c>
      <c r="G1876" s="28" t="s">
        <v>1671</v>
      </c>
      <c r="H1876" s="28"/>
      <c r="I1876" s="93">
        <v>0</v>
      </c>
      <c r="J1876" s="93"/>
      <c r="K1876" s="17" t="str">
        <f t="array" ref="K1876">CONCATENATE("(",A1876,",",VLOOKUP(B1876,Núcleo!B$2:E$11,4,TRUE),",",VLOOKUP(C1876,'Tipo de Processo'!B$2:D$55,3,TRUE),",",VLOOKUP(D1876,'Termo Geral'!B$2:D$173,3,TRUE),",",VLOOKUP(E1876,'Termo Específico'!B$2:D$301,3,TRUE),",",MATCH(TRUE,Documento!B$2:B$998=F1876,0),",",IF(G1876="Complementar",0,1),",",IF(H1876="","NULL",CONCATENATE("'",H1876,"'")),",",I1876,",",IF(J1876="baixa","'BAIXA'",IF(J1876="média","'MEDIA'",IF(J1876="alta","'ALTA'","NULL"))),"),")</f>
        <v>(1875,6,13,18,51,426,1,NULL,0,NULL),</v>
      </c>
    </row>
    <row r="1877" spans="1:11" ht="30.75" customHeight="1">
      <c r="A1877" s="27">
        <v>1876</v>
      </c>
      <c r="B1877" s="40" t="s">
        <v>1006</v>
      </c>
      <c r="C1877" s="29" t="s">
        <v>28</v>
      </c>
      <c r="D1877" s="28" t="s">
        <v>178</v>
      </c>
      <c r="E1877" s="28" t="s">
        <v>1276</v>
      </c>
      <c r="F1877" s="28" t="s">
        <v>1082</v>
      </c>
      <c r="G1877" s="28" t="s">
        <v>1671</v>
      </c>
      <c r="H1877" s="28"/>
      <c r="I1877" s="93">
        <v>0</v>
      </c>
      <c r="J1877" s="93"/>
      <c r="K1877" s="17" t="str">
        <f t="array" ref="K1877">CONCATENATE("(",A1877,",",VLOOKUP(B1877,Núcleo!B$2:E$11,4,TRUE),",",VLOOKUP(C1877,'Tipo de Processo'!B$2:D$55,3,TRUE),",",VLOOKUP(D1877,'Termo Geral'!B$2:D$173,3,TRUE),",",VLOOKUP(E1877,'Termo Específico'!B$2:D$301,3,TRUE),",",MATCH(TRUE,Documento!B$2:B$998=F1877,0),",",IF(G1877="Complementar",0,1),",",IF(H1877="","NULL",CONCATENATE("'",H1877,"'")),",",I1877,",",IF(J1877="baixa","'BAIXA'",IF(J1877="média","'MEDIA'",IF(J1877="alta","'ALTA'","NULL"))),"),")</f>
        <v>(1876,6,13,18,51,781,1,NULL,0,NULL),</v>
      </c>
    </row>
    <row r="1878" spans="1:11" ht="30.75" customHeight="1">
      <c r="A1878" s="27">
        <v>1877</v>
      </c>
      <c r="B1878" s="37" t="s">
        <v>1006</v>
      </c>
      <c r="C1878" s="29" t="s">
        <v>28</v>
      </c>
      <c r="D1878" s="28" t="s">
        <v>178</v>
      </c>
      <c r="E1878" s="28" t="s">
        <v>1276</v>
      </c>
      <c r="F1878" s="28" t="s">
        <v>1083</v>
      </c>
      <c r="G1878" s="28" t="s">
        <v>1671</v>
      </c>
      <c r="H1878" s="28"/>
      <c r="I1878" s="93">
        <v>0</v>
      </c>
      <c r="J1878" s="93"/>
      <c r="K1878" s="17" t="str">
        <f t="array" ref="K1878">CONCATENATE("(",A1878,",",VLOOKUP(B1878,Núcleo!B$2:E$11,4,TRUE),",",VLOOKUP(C1878,'Tipo de Processo'!B$2:D$55,3,TRUE),",",VLOOKUP(D1878,'Termo Geral'!B$2:D$173,3,TRUE),",",VLOOKUP(E1878,'Termo Específico'!B$2:D$301,3,TRUE),",",MATCH(TRUE,Documento!B$2:B$998=F1878,0),",",IF(G1878="Complementar",0,1),",",IF(H1878="","NULL",CONCATENATE("'",H1878,"'")),",",I1878,",",IF(J1878="baixa","'BAIXA'",IF(J1878="média","'MEDIA'",IF(J1878="alta","'ALTA'","NULL"))),"),")</f>
        <v>(1877,6,13,18,51,593,1,NULL,0,NULL),</v>
      </c>
    </row>
    <row r="1879" spans="1:11" ht="30.75" customHeight="1">
      <c r="A1879" s="27">
        <v>1878</v>
      </c>
      <c r="B1879" s="40" t="s">
        <v>1006</v>
      </c>
      <c r="C1879" s="28" t="s">
        <v>28</v>
      </c>
      <c r="D1879" s="28" t="s">
        <v>178</v>
      </c>
      <c r="E1879" s="28" t="s">
        <v>1276</v>
      </c>
      <c r="F1879" s="28" t="s">
        <v>1084</v>
      </c>
      <c r="G1879" s="28" t="s">
        <v>1671</v>
      </c>
      <c r="H1879" s="28"/>
      <c r="I1879" s="93">
        <v>0</v>
      </c>
      <c r="J1879" s="93"/>
      <c r="K1879" s="17" t="str">
        <f t="array" ref="K1879">CONCATENATE("(",A1879,",",VLOOKUP(B1879,Núcleo!B$2:E$11,4,TRUE),",",VLOOKUP(C1879,'Tipo de Processo'!B$2:D$55,3,TRUE),",",VLOOKUP(D1879,'Termo Geral'!B$2:D$173,3,TRUE),",",VLOOKUP(E1879,'Termo Específico'!B$2:D$301,3,TRUE),",",MATCH(TRUE,Documento!B$2:B$998=F1879,0),",",IF(G1879="Complementar",0,1),",",IF(H1879="","NULL",CONCATENATE("'",H1879,"'")),",",I1879,",",IF(J1879="baixa","'BAIXA'",IF(J1879="média","'MEDIA'",IF(J1879="alta","'ALTA'","NULL"))),"),")</f>
        <v>(1878,6,13,18,51,575,1,NULL,0,NULL),</v>
      </c>
    </row>
    <row r="1880" spans="1:11" ht="30.75" customHeight="1">
      <c r="A1880" s="27">
        <v>1879</v>
      </c>
      <c r="B1880" s="37" t="s">
        <v>1006</v>
      </c>
      <c r="C1880" s="28" t="s">
        <v>28</v>
      </c>
      <c r="D1880" s="28" t="s">
        <v>178</v>
      </c>
      <c r="E1880" s="28" t="s">
        <v>295</v>
      </c>
      <c r="F1880" s="28" t="s">
        <v>282</v>
      </c>
      <c r="G1880" s="28" t="s">
        <v>1671</v>
      </c>
      <c r="H1880" s="28"/>
      <c r="I1880" s="93">
        <v>0</v>
      </c>
      <c r="J1880" s="93"/>
      <c r="K1880" s="17" t="str">
        <f t="array" ref="K1880">CONCATENATE("(",A1880,",",VLOOKUP(B1880,Núcleo!B$2:E$11,4,TRUE),",",VLOOKUP(C1880,'Tipo de Processo'!B$2:D$55,3,TRUE),",",VLOOKUP(D1880,'Termo Geral'!B$2:D$173,3,TRUE),",",VLOOKUP(E1880,'Termo Específico'!B$2:D$301,3,TRUE),",",MATCH(TRUE,Documento!B$2:B$998=F1880,0),",",IF(G1880="Complementar",0,1),",",IF(H1880="","NULL",CONCATENATE("'",H1880,"'")),",",I1880,",",IF(J1880="baixa","'BAIXA'",IF(J1880="média","'MEDIA'",IF(J1880="alta","'ALTA'","NULL"))),"),")</f>
        <v>(1879,6,13,18,55,317,1,NULL,0,NULL),</v>
      </c>
    </row>
    <row r="1881" spans="1:11" ht="30.75" customHeight="1">
      <c r="A1881" s="27">
        <v>1880</v>
      </c>
      <c r="B1881" s="40" t="s">
        <v>1006</v>
      </c>
      <c r="C1881" s="29" t="s">
        <v>28</v>
      </c>
      <c r="D1881" s="28" t="s">
        <v>178</v>
      </c>
      <c r="E1881" s="28" t="s">
        <v>1280</v>
      </c>
      <c r="F1881" s="28" t="s">
        <v>1078</v>
      </c>
      <c r="G1881" s="28" t="s">
        <v>1671</v>
      </c>
      <c r="H1881" s="28"/>
      <c r="I1881" s="93">
        <v>0</v>
      </c>
      <c r="J1881" s="93"/>
      <c r="K1881" s="17" t="str">
        <f t="array" ref="K1881">CONCATENATE("(",A1881,",",VLOOKUP(B1881,Núcleo!B$2:E$11,4,TRUE),",",VLOOKUP(C1881,'Tipo de Processo'!B$2:D$55,3,TRUE),",",VLOOKUP(D1881,'Termo Geral'!B$2:D$173,3,TRUE),",",VLOOKUP(E1881,'Termo Específico'!B$2:D$301,3,TRUE),",",MATCH(TRUE,Documento!B$2:B$998=F1881,0),",",IF(G1881="Complementar",0,1),",",IF(H1881="","NULL",CONCATENATE("'",H1881,"'")),",",I1881,",",IF(J1881="baixa","'BAIXA'",IF(J1881="média","'MEDIA'",IF(J1881="alta","'ALTA'","NULL"))),"),")</f>
        <v>(1880,6,13,18,130,362,1,NULL,0,NULL),</v>
      </c>
    </row>
    <row r="1882" spans="1:11" ht="30.75" customHeight="1">
      <c r="A1882" s="27">
        <v>1881</v>
      </c>
      <c r="B1882" s="37" t="s">
        <v>1006</v>
      </c>
      <c r="C1882" s="28" t="s">
        <v>28</v>
      </c>
      <c r="D1882" s="28" t="s">
        <v>178</v>
      </c>
      <c r="E1882" s="28" t="s">
        <v>1280</v>
      </c>
      <c r="F1882" s="28" t="s">
        <v>1079</v>
      </c>
      <c r="G1882" s="28" t="s">
        <v>1671</v>
      </c>
      <c r="H1882" s="28"/>
      <c r="I1882" s="93">
        <v>0</v>
      </c>
      <c r="J1882" s="93"/>
      <c r="K1882" s="17" t="str">
        <f t="array" ref="K1882">CONCATENATE("(",A1882,",",VLOOKUP(B1882,Núcleo!B$2:E$11,4,TRUE),",",VLOOKUP(C1882,'Tipo de Processo'!B$2:D$55,3,TRUE),",",VLOOKUP(D1882,'Termo Geral'!B$2:D$173,3,TRUE),",",VLOOKUP(E1882,'Termo Específico'!B$2:D$301,3,TRUE),",",MATCH(TRUE,Documento!B$2:B$998=F1882,0),",",IF(G1882="Complementar",0,1),",",IF(H1882="","NULL",CONCATENATE("'",H1882,"'")),",",I1882,",",IF(J1882="baixa","'BAIXA'",IF(J1882="média","'MEDIA'",IF(J1882="alta","'ALTA'","NULL"))),"),")</f>
        <v>(1881,6,13,18,130,129,1,NULL,0,NULL),</v>
      </c>
    </row>
    <row r="1883" spans="1:11" ht="30.75" customHeight="1">
      <c r="A1883" s="27">
        <v>1882</v>
      </c>
      <c r="B1883" s="37" t="s">
        <v>1006</v>
      </c>
      <c r="C1883" s="29" t="s">
        <v>28</v>
      </c>
      <c r="D1883" s="28" t="s">
        <v>178</v>
      </c>
      <c r="E1883" s="28" t="s">
        <v>1280</v>
      </c>
      <c r="F1883" s="28" t="s">
        <v>1080</v>
      </c>
      <c r="G1883" s="28" t="s">
        <v>1671</v>
      </c>
      <c r="H1883" s="28"/>
      <c r="I1883" s="93">
        <v>0</v>
      </c>
      <c r="J1883" s="93"/>
      <c r="K1883" s="17" t="str">
        <f t="array" ref="K1883">CONCATENATE("(",A1883,",",VLOOKUP(B1883,Núcleo!B$2:E$11,4,TRUE),",",VLOOKUP(C1883,'Tipo de Processo'!B$2:D$55,3,TRUE),",",VLOOKUP(D1883,'Termo Geral'!B$2:D$173,3,TRUE),",",VLOOKUP(E1883,'Termo Específico'!B$2:D$301,3,TRUE),",",MATCH(TRUE,Documento!B$2:B$998=F1883,0),",",IF(G1883="Complementar",0,1),",",IF(H1883="","NULL",CONCATENATE("'",H1883,"'")),",",I1883,",",IF(J1883="baixa","'BAIXA'",IF(J1883="média","'MEDIA'",IF(J1883="alta","'ALTA'","NULL"))),"),")</f>
        <v>(1882,6,13,18,130,426,1,NULL,0,NULL),</v>
      </c>
    </row>
    <row r="1884" spans="1:11" ht="30.75" customHeight="1">
      <c r="A1884" s="27">
        <v>1883</v>
      </c>
      <c r="B1884" s="40" t="s">
        <v>1006</v>
      </c>
      <c r="C1884" s="28" t="s">
        <v>28</v>
      </c>
      <c r="D1884" s="28" t="s">
        <v>178</v>
      </c>
      <c r="E1884" s="28" t="s">
        <v>1280</v>
      </c>
      <c r="F1884" s="28" t="s">
        <v>1082</v>
      </c>
      <c r="G1884" s="28" t="s">
        <v>1671</v>
      </c>
      <c r="H1884" s="28"/>
      <c r="I1884" s="93">
        <v>0</v>
      </c>
      <c r="J1884" s="93"/>
      <c r="K1884" s="17" t="str">
        <f t="array" ref="K1884">CONCATENATE("(",A1884,",",VLOOKUP(B1884,Núcleo!B$2:E$11,4,TRUE),",",VLOOKUP(C1884,'Tipo de Processo'!B$2:D$55,3,TRUE),",",VLOOKUP(D1884,'Termo Geral'!B$2:D$173,3,TRUE),",",VLOOKUP(E1884,'Termo Específico'!B$2:D$301,3,TRUE),",",MATCH(TRUE,Documento!B$2:B$998=F1884,0),",",IF(G1884="Complementar",0,1),",",IF(H1884="","NULL",CONCATENATE("'",H1884,"'")),",",I1884,",",IF(J1884="baixa","'BAIXA'",IF(J1884="média","'MEDIA'",IF(J1884="alta","'ALTA'","NULL"))),"),")</f>
        <v>(1883,6,13,18,130,781,1,NULL,0,NULL),</v>
      </c>
    </row>
    <row r="1885" spans="1:11" ht="30.75" customHeight="1">
      <c r="A1885" s="27">
        <v>1884</v>
      </c>
      <c r="B1885" s="37" t="s">
        <v>1006</v>
      </c>
      <c r="C1885" s="28" t="s">
        <v>28</v>
      </c>
      <c r="D1885" s="28" t="s">
        <v>178</v>
      </c>
      <c r="E1885" s="28" t="s">
        <v>1280</v>
      </c>
      <c r="F1885" s="28" t="s">
        <v>1083</v>
      </c>
      <c r="G1885" s="28" t="s">
        <v>1671</v>
      </c>
      <c r="H1885" s="28"/>
      <c r="I1885" s="93">
        <v>0</v>
      </c>
      <c r="J1885" s="93"/>
      <c r="K1885" s="17" t="str">
        <f t="array" ref="K1885">CONCATENATE("(",A1885,",",VLOOKUP(B1885,Núcleo!B$2:E$11,4,TRUE),",",VLOOKUP(C1885,'Tipo de Processo'!B$2:D$55,3,TRUE),",",VLOOKUP(D1885,'Termo Geral'!B$2:D$173,3,TRUE),",",VLOOKUP(E1885,'Termo Específico'!B$2:D$301,3,TRUE),",",MATCH(TRUE,Documento!B$2:B$998=F1885,0),",",IF(G1885="Complementar",0,1),",",IF(H1885="","NULL",CONCATENATE("'",H1885,"'")),",",I1885,",",IF(J1885="baixa","'BAIXA'",IF(J1885="média","'MEDIA'",IF(J1885="alta","'ALTA'","NULL"))),"),")</f>
        <v>(1884,6,13,18,130,593,1,NULL,0,NULL),</v>
      </c>
    </row>
    <row r="1886" spans="1:11" ht="30.75" customHeight="1">
      <c r="A1886" s="27">
        <v>1885</v>
      </c>
      <c r="B1886" s="37" t="s">
        <v>1006</v>
      </c>
      <c r="C1886" s="29" t="s">
        <v>28</v>
      </c>
      <c r="D1886" s="28" t="s">
        <v>178</v>
      </c>
      <c r="E1886" s="28" t="s">
        <v>1280</v>
      </c>
      <c r="F1886" s="28" t="s">
        <v>1084</v>
      </c>
      <c r="G1886" s="28" t="s">
        <v>1671</v>
      </c>
      <c r="H1886" s="28"/>
      <c r="I1886" s="93">
        <v>0</v>
      </c>
      <c r="J1886" s="93"/>
      <c r="K1886" s="17" t="str">
        <f t="array" ref="K1886">CONCATENATE("(",A1886,",",VLOOKUP(B1886,Núcleo!B$2:E$11,4,TRUE),",",VLOOKUP(C1886,'Tipo de Processo'!B$2:D$55,3,TRUE),",",VLOOKUP(D1886,'Termo Geral'!B$2:D$173,3,TRUE),",",VLOOKUP(E1886,'Termo Específico'!B$2:D$301,3,TRUE),",",MATCH(TRUE,Documento!B$2:B$998=F1886,0),",",IF(G1886="Complementar",0,1),",",IF(H1886="","NULL",CONCATENATE("'",H1886,"'")),",",I1886,",",IF(J1886="baixa","'BAIXA'",IF(J1886="média","'MEDIA'",IF(J1886="alta","'ALTA'","NULL"))),"),")</f>
        <v>(1885,6,13,18,130,575,1,NULL,0,NULL),</v>
      </c>
    </row>
    <row r="1887" spans="1:11" ht="30.75" customHeight="1">
      <c r="A1887" s="27">
        <v>1886</v>
      </c>
      <c r="B1887" s="40" t="s">
        <v>1006</v>
      </c>
      <c r="C1887" s="28" t="s">
        <v>28</v>
      </c>
      <c r="D1887" s="28" t="s">
        <v>178</v>
      </c>
      <c r="E1887" s="28" t="s">
        <v>1280</v>
      </c>
      <c r="F1887" s="28" t="s">
        <v>1081</v>
      </c>
      <c r="G1887" s="28" t="s">
        <v>1671</v>
      </c>
      <c r="H1887" s="28"/>
      <c r="I1887" s="93">
        <v>0</v>
      </c>
      <c r="J1887" s="93"/>
      <c r="K1887" s="17" t="str">
        <f t="array" ref="K1887">CONCATENATE("(",A1887,",",VLOOKUP(B1887,Núcleo!B$2:E$11,4,TRUE),",",VLOOKUP(C1887,'Tipo de Processo'!B$2:D$55,3,TRUE),",",VLOOKUP(D1887,'Termo Geral'!B$2:D$173,3,TRUE),",",VLOOKUP(E1887,'Termo Específico'!B$2:D$301,3,TRUE),",",MATCH(TRUE,Documento!B$2:B$998=F1887,0),",",IF(G1887="Complementar",0,1),",",IF(H1887="","NULL",CONCATENATE("'",H1887,"'")),",",I1887,",",IF(J1887="baixa","'BAIXA'",IF(J1887="média","'MEDIA'",IF(J1887="alta","'ALTA'","NULL"))),"),")</f>
        <v>(1886,6,13,18,130,198,1,NULL,0,NULL),</v>
      </c>
    </row>
    <row r="1888" spans="1:11" ht="30.75" customHeight="1">
      <c r="A1888" s="27">
        <v>1887</v>
      </c>
      <c r="B1888" s="40" t="s">
        <v>1006</v>
      </c>
      <c r="C1888" s="28" t="s">
        <v>28</v>
      </c>
      <c r="D1888" s="28" t="s">
        <v>178</v>
      </c>
      <c r="E1888" s="28" t="s">
        <v>292</v>
      </c>
      <c r="F1888" s="28" t="s">
        <v>1078</v>
      </c>
      <c r="G1888" s="28" t="s">
        <v>1671</v>
      </c>
      <c r="H1888" s="28"/>
      <c r="I1888" s="93">
        <v>0</v>
      </c>
      <c r="J1888" s="93"/>
      <c r="K1888" s="17" t="str">
        <f t="array" ref="K1888">CONCATENATE("(",A1888,",",VLOOKUP(B1888,Núcleo!B$2:E$11,4,TRUE),",",VLOOKUP(C1888,'Tipo de Processo'!B$2:D$55,3,TRUE),",",VLOOKUP(D1888,'Termo Geral'!B$2:D$173,3,TRUE),",",VLOOKUP(E1888,'Termo Específico'!B$2:D$301,3,TRUE),",",MATCH(TRUE,Documento!B$2:B$998=F1888,0),",",IF(G1888="Complementar",0,1),",",IF(H1888="","NULL",CONCATENATE("'",H1888,"'")),",",I1888,",",IF(J1888="baixa","'BAIXA'",IF(J1888="média","'MEDIA'",IF(J1888="alta","'ALTA'","NULL"))),"),")</f>
        <v>(1887,6,13,18,273,362,1,NULL,0,NULL),</v>
      </c>
    </row>
    <row r="1889" spans="1:11" ht="30.75" customHeight="1">
      <c r="A1889" s="27">
        <v>1888</v>
      </c>
      <c r="B1889" s="37" t="s">
        <v>1006</v>
      </c>
      <c r="C1889" s="29" t="s">
        <v>28</v>
      </c>
      <c r="D1889" s="28" t="s">
        <v>178</v>
      </c>
      <c r="E1889" s="28" t="s">
        <v>292</v>
      </c>
      <c r="F1889" s="28" t="s">
        <v>1079</v>
      </c>
      <c r="G1889" s="28" t="s">
        <v>1671</v>
      </c>
      <c r="H1889" s="28"/>
      <c r="I1889" s="93">
        <v>0</v>
      </c>
      <c r="J1889" s="93"/>
      <c r="K1889" s="17" t="str">
        <f t="array" ref="K1889">CONCATENATE("(",A1889,",",VLOOKUP(B1889,Núcleo!B$2:E$11,4,TRUE),",",VLOOKUP(C1889,'Tipo de Processo'!B$2:D$55,3,TRUE),",",VLOOKUP(D1889,'Termo Geral'!B$2:D$173,3,TRUE),",",VLOOKUP(E1889,'Termo Específico'!B$2:D$301,3,TRUE),",",MATCH(TRUE,Documento!B$2:B$998=F1889,0),",",IF(G1889="Complementar",0,1),",",IF(H1889="","NULL",CONCATENATE("'",H1889,"'")),",",I1889,",",IF(J1889="baixa","'BAIXA'",IF(J1889="média","'MEDIA'",IF(J1889="alta","'ALTA'","NULL"))),"),")</f>
        <v>(1888,6,13,18,273,129,1,NULL,0,NULL),</v>
      </c>
    </row>
    <row r="1890" spans="1:11" ht="30.75" customHeight="1">
      <c r="A1890" s="27">
        <v>1889</v>
      </c>
      <c r="B1890" s="40" t="s">
        <v>1006</v>
      </c>
      <c r="C1890" s="28" t="s">
        <v>28</v>
      </c>
      <c r="D1890" s="28" t="s">
        <v>178</v>
      </c>
      <c r="E1890" s="28" t="s">
        <v>292</v>
      </c>
      <c r="F1890" s="28" t="s">
        <v>1080</v>
      </c>
      <c r="G1890" s="28" t="s">
        <v>1671</v>
      </c>
      <c r="H1890" s="28"/>
      <c r="I1890" s="93">
        <v>0</v>
      </c>
      <c r="J1890" s="93"/>
      <c r="K1890" s="17" t="str">
        <f t="array" ref="K1890">CONCATENATE("(",A1890,",",VLOOKUP(B1890,Núcleo!B$2:E$11,4,TRUE),",",VLOOKUP(C1890,'Tipo de Processo'!B$2:D$55,3,TRUE),",",VLOOKUP(D1890,'Termo Geral'!B$2:D$173,3,TRUE),",",VLOOKUP(E1890,'Termo Específico'!B$2:D$301,3,TRUE),",",MATCH(TRUE,Documento!B$2:B$998=F1890,0),",",IF(G1890="Complementar",0,1),",",IF(H1890="","NULL",CONCATENATE("'",H1890,"'")),",",I1890,",",IF(J1890="baixa","'BAIXA'",IF(J1890="média","'MEDIA'",IF(J1890="alta","'ALTA'","NULL"))),"),")</f>
        <v>(1889,6,13,18,273,426,1,NULL,0,NULL),</v>
      </c>
    </row>
    <row r="1891" spans="1:11" ht="30.75" customHeight="1">
      <c r="A1891" s="27">
        <v>1890</v>
      </c>
      <c r="B1891" s="37" t="s">
        <v>1006</v>
      </c>
      <c r="C1891" s="29" t="s">
        <v>28</v>
      </c>
      <c r="D1891" s="28" t="s">
        <v>178</v>
      </c>
      <c r="E1891" s="28" t="s">
        <v>292</v>
      </c>
      <c r="F1891" s="28" t="s">
        <v>1082</v>
      </c>
      <c r="G1891" s="28" t="s">
        <v>1671</v>
      </c>
      <c r="H1891" s="28"/>
      <c r="I1891" s="93">
        <v>0</v>
      </c>
      <c r="J1891" s="93"/>
      <c r="K1891" s="17" t="str">
        <f t="array" ref="K1891">CONCATENATE("(",A1891,",",VLOOKUP(B1891,Núcleo!B$2:E$11,4,TRUE),",",VLOOKUP(C1891,'Tipo de Processo'!B$2:D$55,3,TRUE),",",VLOOKUP(D1891,'Termo Geral'!B$2:D$173,3,TRUE),",",VLOOKUP(E1891,'Termo Específico'!B$2:D$301,3,TRUE),",",MATCH(TRUE,Documento!B$2:B$998=F1891,0),",",IF(G1891="Complementar",0,1),",",IF(H1891="","NULL",CONCATENATE("'",H1891,"'")),",",I1891,",",IF(J1891="baixa","'BAIXA'",IF(J1891="média","'MEDIA'",IF(J1891="alta","'ALTA'","NULL"))),"),")</f>
        <v>(1890,6,13,18,273,781,1,NULL,0,NULL),</v>
      </c>
    </row>
    <row r="1892" spans="1:11" ht="30.75" customHeight="1">
      <c r="A1892" s="27">
        <v>1891</v>
      </c>
      <c r="B1892" s="37" t="s">
        <v>1006</v>
      </c>
      <c r="C1892" s="28" t="s">
        <v>28</v>
      </c>
      <c r="D1892" s="28" t="s">
        <v>178</v>
      </c>
      <c r="E1892" s="28" t="s">
        <v>292</v>
      </c>
      <c r="F1892" s="28" t="s">
        <v>1083</v>
      </c>
      <c r="G1892" s="28" t="s">
        <v>1671</v>
      </c>
      <c r="H1892" s="28"/>
      <c r="I1892" s="93">
        <v>0</v>
      </c>
      <c r="J1892" s="93"/>
      <c r="K1892" s="17" t="str">
        <f t="array" ref="K1892">CONCATENATE("(",A1892,",",VLOOKUP(B1892,Núcleo!B$2:E$11,4,TRUE),",",VLOOKUP(C1892,'Tipo de Processo'!B$2:D$55,3,TRUE),",",VLOOKUP(D1892,'Termo Geral'!B$2:D$173,3,TRUE),",",VLOOKUP(E1892,'Termo Específico'!B$2:D$301,3,TRUE),",",MATCH(TRUE,Documento!B$2:B$998=F1892,0),",",IF(G1892="Complementar",0,1),",",IF(H1892="","NULL",CONCATENATE("'",H1892,"'")),",",I1892,",",IF(J1892="baixa","'BAIXA'",IF(J1892="média","'MEDIA'",IF(J1892="alta","'ALTA'","NULL"))),"),")</f>
        <v>(1891,6,13,18,273,593,1,NULL,0,NULL),</v>
      </c>
    </row>
    <row r="1893" spans="1:11" ht="30.75" customHeight="1">
      <c r="A1893" s="27">
        <v>1892</v>
      </c>
      <c r="B1893" s="40" t="s">
        <v>1006</v>
      </c>
      <c r="C1893" s="29" t="s">
        <v>28</v>
      </c>
      <c r="D1893" s="28" t="s">
        <v>178</v>
      </c>
      <c r="E1893" s="28" t="s">
        <v>292</v>
      </c>
      <c r="F1893" s="28" t="s">
        <v>1084</v>
      </c>
      <c r="G1893" s="28" t="s">
        <v>1671</v>
      </c>
      <c r="H1893" s="28"/>
      <c r="I1893" s="93">
        <v>0</v>
      </c>
      <c r="J1893" s="93"/>
      <c r="K1893" s="17" t="str">
        <f t="array" ref="K1893">CONCATENATE("(",A1893,",",VLOOKUP(B1893,Núcleo!B$2:E$11,4,TRUE),",",VLOOKUP(C1893,'Tipo de Processo'!B$2:D$55,3,TRUE),",",VLOOKUP(D1893,'Termo Geral'!B$2:D$173,3,TRUE),",",VLOOKUP(E1893,'Termo Específico'!B$2:D$301,3,TRUE),",",MATCH(TRUE,Documento!B$2:B$998=F1893,0),",",IF(G1893="Complementar",0,1),",",IF(H1893="","NULL",CONCATENATE("'",H1893,"'")),",",I1893,",",IF(J1893="baixa","'BAIXA'",IF(J1893="média","'MEDIA'",IF(J1893="alta","'ALTA'","NULL"))),"),")</f>
        <v>(1892,6,13,18,273,575,1,NULL,0,NULL),</v>
      </c>
    </row>
    <row r="1894" spans="1:11" ht="30.75" customHeight="1">
      <c r="A1894" s="27">
        <v>1893</v>
      </c>
      <c r="B1894" s="37" t="s">
        <v>1006</v>
      </c>
      <c r="C1894" s="28" t="s">
        <v>28</v>
      </c>
      <c r="D1894" s="28" t="s">
        <v>178</v>
      </c>
      <c r="E1894" s="28" t="s">
        <v>292</v>
      </c>
      <c r="F1894" s="28" t="s">
        <v>747</v>
      </c>
      <c r="G1894" s="28" t="s">
        <v>1671</v>
      </c>
      <c r="H1894" s="28"/>
      <c r="I1894" s="93">
        <v>0</v>
      </c>
      <c r="J1894" s="93"/>
      <c r="K1894" s="17" t="str">
        <f t="array" ref="K1894">CONCATENATE("(",A1894,",",VLOOKUP(B1894,Núcleo!B$2:E$11,4,TRUE),",",VLOOKUP(C1894,'Tipo de Processo'!B$2:D$55,3,TRUE),",",VLOOKUP(D1894,'Termo Geral'!B$2:D$173,3,TRUE),",",VLOOKUP(E1894,'Termo Específico'!B$2:D$301,3,TRUE),",",MATCH(TRUE,Documento!B$2:B$998=F1894,0),",",IF(G1894="Complementar",0,1),",",IF(H1894="","NULL",CONCATENATE("'",H1894,"'")),",",I1894,",",IF(J1894="baixa","'BAIXA'",IF(J1894="média","'MEDIA'",IF(J1894="alta","'ALTA'","NULL"))),"),")</f>
        <v>(1893,6,13,18,273,47,1,NULL,0,NULL),</v>
      </c>
    </row>
    <row r="1895" spans="1:11" ht="30.75" customHeight="1">
      <c r="A1895" s="27">
        <v>1894</v>
      </c>
      <c r="B1895" s="40" t="s">
        <v>1006</v>
      </c>
      <c r="C1895" s="28" t="s">
        <v>28</v>
      </c>
      <c r="D1895" s="28" t="s">
        <v>179</v>
      </c>
      <c r="E1895" s="28" t="s">
        <v>1276</v>
      </c>
      <c r="F1895" s="28" t="s">
        <v>1078</v>
      </c>
      <c r="G1895" s="28" t="s">
        <v>1671</v>
      </c>
      <c r="H1895" s="28"/>
      <c r="I1895" s="93">
        <v>0</v>
      </c>
      <c r="J1895" s="93"/>
      <c r="K1895" s="17" t="str">
        <f t="array" ref="K1895">CONCATENATE("(",A1895,",",VLOOKUP(B1895,Núcleo!B$2:E$11,4,TRUE),",",VLOOKUP(C1895,'Tipo de Processo'!B$2:D$55,3,TRUE),",",VLOOKUP(D1895,'Termo Geral'!B$2:D$173,3,TRUE),",",VLOOKUP(E1895,'Termo Específico'!B$2:D$301,3,TRUE),",",MATCH(TRUE,Documento!B$2:B$998=F1895,0),",",IF(G1895="Complementar",0,1),",",IF(H1895="","NULL",CONCATENATE("'",H1895,"'")),",",I1895,",",IF(J1895="baixa","'BAIXA'",IF(J1895="média","'MEDIA'",IF(J1895="alta","'ALTA'","NULL"))),"),")</f>
        <v>(1894,6,13,19,51,362,1,NULL,0,NULL),</v>
      </c>
    </row>
    <row r="1896" spans="1:11" ht="30.75" customHeight="1">
      <c r="A1896" s="27">
        <v>1895</v>
      </c>
      <c r="B1896" s="37" t="s">
        <v>1006</v>
      </c>
      <c r="C1896" s="29" t="s">
        <v>28</v>
      </c>
      <c r="D1896" s="28" t="s">
        <v>179</v>
      </c>
      <c r="E1896" s="28" t="s">
        <v>1276</v>
      </c>
      <c r="F1896" s="28" t="s">
        <v>1079</v>
      </c>
      <c r="G1896" s="28" t="s">
        <v>1671</v>
      </c>
      <c r="H1896" s="28"/>
      <c r="I1896" s="93">
        <v>0</v>
      </c>
      <c r="J1896" s="93"/>
      <c r="K1896" s="17" t="str">
        <f t="array" ref="K1896">CONCATENATE("(",A1896,",",VLOOKUP(B1896,Núcleo!B$2:E$11,4,TRUE),",",VLOOKUP(C1896,'Tipo de Processo'!B$2:D$55,3,TRUE),",",VLOOKUP(D1896,'Termo Geral'!B$2:D$173,3,TRUE),",",VLOOKUP(E1896,'Termo Específico'!B$2:D$301,3,TRUE),",",MATCH(TRUE,Documento!B$2:B$998=F1896,0),",",IF(G1896="Complementar",0,1),",",IF(H1896="","NULL",CONCATENATE("'",H1896,"'")),",",I1896,",",IF(J1896="baixa","'BAIXA'",IF(J1896="média","'MEDIA'",IF(J1896="alta","'ALTA'","NULL"))),"),")</f>
        <v>(1895,6,13,19,51,129,1,NULL,0,NULL),</v>
      </c>
    </row>
    <row r="1897" spans="1:11" ht="30.75" customHeight="1">
      <c r="A1897" s="27">
        <v>1896</v>
      </c>
      <c r="B1897" s="37" t="s">
        <v>1006</v>
      </c>
      <c r="C1897" s="29" t="s">
        <v>28</v>
      </c>
      <c r="D1897" s="28" t="s">
        <v>179</v>
      </c>
      <c r="E1897" s="28" t="s">
        <v>1276</v>
      </c>
      <c r="F1897" s="28" t="s">
        <v>1085</v>
      </c>
      <c r="G1897" s="28" t="s">
        <v>1671</v>
      </c>
      <c r="H1897" s="28"/>
      <c r="I1897" s="93">
        <v>0</v>
      </c>
      <c r="J1897" s="93"/>
      <c r="K1897" s="17" t="str">
        <f t="array" ref="K1897">CONCATENATE("(",A1897,",",VLOOKUP(B1897,Núcleo!B$2:E$11,4,TRUE),",",VLOOKUP(C1897,'Tipo de Processo'!B$2:D$55,3,TRUE),",",VLOOKUP(D1897,'Termo Geral'!B$2:D$173,3,TRUE),",",VLOOKUP(E1897,'Termo Específico'!B$2:D$301,3,TRUE),",",MATCH(TRUE,Documento!B$2:B$998=F1897,0),",",IF(G1897="Complementar",0,1),",",IF(H1897="","NULL",CONCATENATE("'",H1897,"'")),",",I1897,",",IF(J1897="baixa","'BAIXA'",IF(J1897="média","'MEDIA'",IF(J1897="alta","'ALTA'","NULL"))),"),")</f>
        <v>(1896,6,13,19,51,580,1,NULL,0,NULL),</v>
      </c>
    </row>
    <row r="1898" spans="1:11" ht="30.75" customHeight="1">
      <c r="A1898" s="27">
        <v>1897</v>
      </c>
      <c r="B1898" s="40" t="s">
        <v>1006</v>
      </c>
      <c r="C1898" s="28" t="s">
        <v>28</v>
      </c>
      <c r="D1898" s="28" t="s">
        <v>179</v>
      </c>
      <c r="E1898" s="28" t="s">
        <v>1276</v>
      </c>
      <c r="F1898" s="28" t="s">
        <v>1080</v>
      </c>
      <c r="G1898" s="28" t="s">
        <v>1671</v>
      </c>
      <c r="H1898" s="28"/>
      <c r="I1898" s="93">
        <v>0</v>
      </c>
      <c r="J1898" s="93"/>
      <c r="K1898" s="17" t="str">
        <f t="array" ref="K1898">CONCATENATE("(",A1898,",",VLOOKUP(B1898,Núcleo!B$2:E$11,4,TRUE),",",VLOOKUP(C1898,'Tipo de Processo'!B$2:D$55,3,TRUE),",",VLOOKUP(D1898,'Termo Geral'!B$2:D$173,3,TRUE),",",VLOOKUP(E1898,'Termo Específico'!B$2:D$301,3,TRUE),",",MATCH(TRUE,Documento!B$2:B$998=F1898,0),",",IF(G1898="Complementar",0,1),",",IF(H1898="","NULL",CONCATENATE("'",H1898,"'")),",",I1898,",",IF(J1898="baixa","'BAIXA'",IF(J1898="média","'MEDIA'",IF(J1898="alta","'ALTA'","NULL"))),"),")</f>
        <v>(1897,6,13,19,51,426,1,NULL,0,NULL),</v>
      </c>
    </row>
    <row r="1899" spans="1:11" ht="30.75" customHeight="1">
      <c r="A1899" s="27">
        <v>1898</v>
      </c>
      <c r="B1899" s="40" t="s">
        <v>1006</v>
      </c>
      <c r="C1899" s="29" t="s">
        <v>28</v>
      </c>
      <c r="D1899" s="28" t="s">
        <v>179</v>
      </c>
      <c r="E1899" s="28" t="s">
        <v>295</v>
      </c>
      <c r="F1899" s="28" t="s">
        <v>282</v>
      </c>
      <c r="G1899" s="28" t="s">
        <v>1671</v>
      </c>
      <c r="H1899" s="28"/>
      <c r="I1899" s="93">
        <v>0</v>
      </c>
      <c r="J1899" s="93"/>
      <c r="K1899" s="17" t="str">
        <f t="array" ref="K1899">CONCATENATE("(",A1899,",",VLOOKUP(B1899,Núcleo!B$2:E$11,4,TRUE),",",VLOOKUP(C1899,'Tipo de Processo'!B$2:D$55,3,TRUE),",",VLOOKUP(D1899,'Termo Geral'!B$2:D$173,3,TRUE),",",VLOOKUP(E1899,'Termo Específico'!B$2:D$301,3,TRUE),",",MATCH(TRUE,Documento!B$2:B$998=F1899,0),",",IF(G1899="Complementar",0,1),",",IF(H1899="","NULL",CONCATENATE("'",H1899,"'")),",",I1899,",",IF(J1899="baixa","'BAIXA'",IF(J1899="média","'MEDIA'",IF(J1899="alta","'ALTA'","NULL"))),"),")</f>
        <v>(1898,6,13,19,55,317,1,NULL,0,NULL),</v>
      </c>
    </row>
    <row r="1900" spans="1:11" ht="30.75" customHeight="1">
      <c r="A1900" s="27">
        <v>1899</v>
      </c>
      <c r="B1900" s="40" t="s">
        <v>1006</v>
      </c>
      <c r="C1900" s="28" t="s">
        <v>28</v>
      </c>
      <c r="D1900" s="28" t="s">
        <v>179</v>
      </c>
      <c r="E1900" s="28" t="s">
        <v>1280</v>
      </c>
      <c r="F1900" s="28" t="s">
        <v>1078</v>
      </c>
      <c r="G1900" s="28" t="s">
        <v>1671</v>
      </c>
      <c r="H1900" s="28"/>
      <c r="I1900" s="93">
        <v>0</v>
      </c>
      <c r="J1900" s="93"/>
      <c r="K1900" s="17" t="str">
        <f t="array" ref="K1900">CONCATENATE("(",A1900,",",VLOOKUP(B1900,Núcleo!B$2:E$11,4,TRUE),",",VLOOKUP(C1900,'Tipo de Processo'!B$2:D$55,3,TRUE),",",VLOOKUP(D1900,'Termo Geral'!B$2:D$173,3,TRUE),",",VLOOKUP(E1900,'Termo Específico'!B$2:D$301,3,TRUE),",",MATCH(TRUE,Documento!B$2:B$998=F1900,0),",",IF(G1900="Complementar",0,1),",",IF(H1900="","NULL",CONCATENATE("'",H1900,"'")),",",I1900,",",IF(J1900="baixa","'BAIXA'",IF(J1900="média","'MEDIA'",IF(J1900="alta","'ALTA'","NULL"))),"),")</f>
        <v>(1899,6,13,19,130,362,1,NULL,0,NULL),</v>
      </c>
    </row>
    <row r="1901" spans="1:11" ht="30.75" customHeight="1">
      <c r="A1901" s="27">
        <v>1900</v>
      </c>
      <c r="B1901" s="37" t="s">
        <v>1006</v>
      </c>
      <c r="C1901" s="28" t="s">
        <v>28</v>
      </c>
      <c r="D1901" s="28" t="s">
        <v>179</v>
      </c>
      <c r="E1901" s="28" t="s">
        <v>1280</v>
      </c>
      <c r="F1901" s="28" t="s">
        <v>1079</v>
      </c>
      <c r="G1901" s="28" t="s">
        <v>1671</v>
      </c>
      <c r="H1901" s="28"/>
      <c r="I1901" s="93">
        <v>0</v>
      </c>
      <c r="J1901" s="93"/>
      <c r="K1901" s="17" t="str">
        <f t="array" ref="K1901">CONCATENATE("(",A1901,",",VLOOKUP(B1901,Núcleo!B$2:E$11,4,TRUE),",",VLOOKUP(C1901,'Tipo de Processo'!B$2:D$55,3,TRUE),",",VLOOKUP(D1901,'Termo Geral'!B$2:D$173,3,TRUE),",",VLOOKUP(E1901,'Termo Específico'!B$2:D$301,3,TRUE),",",MATCH(TRUE,Documento!B$2:B$998=F1901,0),",",IF(G1901="Complementar",0,1),",",IF(H1901="","NULL",CONCATENATE("'",H1901,"'")),",",I1901,",",IF(J1901="baixa","'BAIXA'",IF(J1901="média","'MEDIA'",IF(J1901="alta","'ALTA'","NULL"))),"),")</f>
        <v>(1900,6,13,19,130,129,1,NULL,0,NULL),</v>
      </c>
    </row>
    <row r="1902" spans="1:11" ht="30.75" customHeight="1">
      <c r="A1902" s="27">
        <v>1901</v>
      </c>
      <c r="B1902" s="40" t="s">
        <v>1006</v>
      </c>
      <c r="C1902" s="28" t="s">
        <v>28</v>
      </c>
      <c r="D1902" s="28" t="s">
        <v>179</v>
      </c>
      <c r="E1902" s="28" t="s">
        <v>1280</v>
      </c>
      <c r="F1902" s="28" t="s">
        <v>1085</v>
      </c>
      <c r="G1902" s="28" t="s">
        <v>1671</v>
      </c>
      <c r="H1902" s="28"/>
      <c r="I1902" s="93">
        <v>0</v>
      </c>
      <c r="J1902" s="93"/>
      <c r="K1902" s="17" t="str">
        <f t="array" ref="K1902">CONCATENATE("(",A1902,",",VLOOKUP(B1902,Núcleo!B$2:E$11,4,TRUE),",",VLOOKUP(C1902,'Tipo de Processo'!B$2:D$55,3,TRUE),",",VLOOKUP(D1902,'Termo Geral'!B$2:D$173,3,TRUE),",",VLOOKUP(E1902,'Termo Específico'!B$2:D$301,3,TRUE),",",MATCH(TRUE,Documento!B$2:B$998=F1902,0),",",IF(G1902="Complementar",0,1),",",IF(H1902="","NULL",CONCATENATE("'",H1902,"'")),",",I1902,",",IF(J1902="baixa","'BAIXA'",IF(J1902="média","'MEDIA'",IF(J1902="alta","'ALTA'","NULL"))),"),")</f>
        <v>(1901,6,13,19,130,580,1,NULL,0,NULL),</v>
      </c>
    </row>
    <row r="1903" spans="1:11" ht="30.75" customHeight="1">
      <c r="A1903" s="27">
        <v>1902</v>
      </c>
      <c r="B1903" s="37" t="s">
        <v>1006</v>
      </c>
      <c r="C1903" s="28" t="s">
        <v>28</v>
      </c>
      <c r="D1903" s="28" t="s">
        <v>179</v>
      </c>
      <c r="E1903" s="28" t="s">
        <v>1280</v>
      </c>
      <c r="F1903" s="28" t="s">
        <v>1080</v>
      </c>
      <c r="G1903" s="28" t="s">
        <v>1671</v>
      </c>
      <c r="H1903" s="28"/>
      <c r="I1903" s="93">
        <v>0</v>
      </c>
      <c r="J1903" s="93"/>
      <c r="K1903" s="17" t="str">
        <f t="array" ref="K1903">CONCATENATE("(",A1903,",",VLOOKUP(B1903,Núcleo!B$2:E$11,4,TRUE),",",VLOOKUP(C1903,'Tipo de Processo'!B$2:D$55,3,TRUE),",",VLOOKUP(D1903,'Termo Geral'!B$2:D$173,3,TRUE),",",VLOOKUP(E1903,'Termo Específico'!B$2:D$301,3,TRUE),",",MATCH(TRUE,Documento!B$2:B$998=F1903,0),",",IF(G1903="Complementar",0,1),",",IF(H1903="","NULL",CONCATENATE("'",H1903,"'")),",",I1903,",",IF(J1903="baixa","'BAIXA'",IF(J1903="média","'MEDIA'",IF(J1903="alta","'ALTA'","NULL"))),"),")</f>
        <v>(1902,6,13,19,130,426,1,NULL,0,NULL),</v>
      </c>
    </row>
    <row r="1904" spans="1:11" ht="30.75" customHeight="1">
      <c r="A1904" s="27">
        <v>1903</v>
      </c>
      <c r="B1904" s="40" t="s">
        <v>1006</v>
      </c>
      <c r="C1904" s="29" t="s">
        <v>28</v>
      </c>
      <c r="D1904" s="28" t="s">
        <v>179</v>
      </c>
      <c r="E1904" s="28" t="s">
        <v>1280</v>
      </c>
      <c r="F1904" s="28" t="s">
        <v>1081</v>
      </c>
      <c r="G1904" s="28" t="s">
        <v>1671</v>
      </c>
      <c r="H1904" s="28"/>
      <c r="I1904" s="93">
        <v>0</v>
      </c>
      <c r="J1904" s="93"/>
      <c r="K1904" s="17" t="str">
        <f t="array" ref="K1904">CONCATENATE("(",A1904,",",VLOOKUP(B1904,Núcleo!B$2:E$11,4,TRUE),",",VLOOKUP(C1904,'Tipo de Processo'!B$2:D$55,3,TRUE),",",VLOOKUP(D1904,'Termo Geral'!B$2:D$173,3,TRUE),",",VLOOKUP(E1904,'Termo Específico'!B$2:D$301,3,TRUE),",",MATCH(TRUE,Documento!B$2:B$998=F1904,0),",",IF(G1904="Complementar",0,1),",",IF(H1904="","NULL",CONCATENATE("'",H1904,"'")),",",I1904,",",IF(J1904="baixa","'BAIXA'",IF(J1904="média","'MEDIA'",IF(J1904="alta","'ALTA'","NULL"))),"),")</f>
        <v>(1903,6,13,19,130,198,1,NULL,0,NULL),</v>
      </c>
    </row>
    <row r="1905" spans="1:11" ht="30.75" customHeight="1">
      <c r="A1905" s="27">
        <v>1904</v>
      </c>
      <c r="B1905" s="40" t="s">
        <v>1006</v>
      </c>
      <c r="C1905" s="29" t="s">
        <v>28</v>
      </c>
      <c r="D1905" s="28" t="s">
        <v>179</v>
      </c>
      <c r="E1905" s="28" t="s">
        <v>292</v>
      </c>
      <c r="F1905" s="28" t="s">
        <v>1078</v>
      </c>
      <c r="G1905" s="28" t="s">
        <v>1671</v>
      </c>
      <c r="H1905" s="28"/>
      <c r="I1905" s="93">
        <v>0</v>
      </c>
      <c r="J1905" s="93"/>
      <c r="K1905" s="17" t="str">
        <f t="array" ref="K1905">CONCATENATE("(",A1905,",",VLOOKUP(B1905,Núcleo!B$2:E$11,4,TRUE),",",VLOOKUP(C1905,'Tipo de Processo'!B$2:D$55,3,TRUE),",",VLOOKUP(D1905,'Termo Geral'!B$2:D$173,3,TRUE),",",VLOOKUP(E1905,'Termo Específico'!B$2:D$301,3,TRUE),",",MATCH(TRUE,Documento!B$2:B$998=F1905,0),",",IF(G1905="Complementar",0,1),",",IF(H1905="","NULL",CONCATENATE("'",H1905,"'")),",",I1905,",",IF(J1905="baixa","'BAIXA'",IF(J1905="média","'MEDIA'",IF(J1905="alta","'ALTA'","NULL"))),"),")</f>
        <v>(1904,6,13,19,273,362,1,NULL,0,NULL),</v>
      </c>
    </row>
    <row r="1906" spans="1:11" ht="30.75" customHeight="1">
      <c r="A1906" s="27">
        <v>1905</v>
      </c>
      <c r="B1906" s="37" t="s">
        <v>1006</v>
      </c>
      <c r="C1906" s="28" t="s">
        <v>28</v>
      </c>
      <c r="D1906" s="28" t="s">
        <v>179</v>
      </c>
      <c r="E1906" s="28" t="s">
        <v>292</v>
      </c>
      <c r="F1906" s="28" t="s">
        <v>1079</v>
      </c>
      <c r="G1906" s="28" t="s">
        <v>1671</v>
      </c>
      <c r="H1906" s="28"/>
      <c r="I1906" s="93">
        <v>0</v>
      </c>
      <c r="J1906" s="93"/>
      <c r="K1906" s="17" t="str">
        <f t="array" ref="K1906">CONCATENATE("(",A1906,",",VLOOKUP(B1906,Núcleo!B$2:E$11,4,TRUE),",",VLOOKUP(C1906,'Tipo de Processo'!B$2:D$55,3,TRUE),",",VLOOKUP(D1906,'Termo Geral'!B$2:D$173,3,TRUE),",",VLOOKUP(E1906,'Termo Específico'!B$2:D$301,3,TRUE),",",MATCH(TRUE,Documento!B$2:B$998=F1906,0),",",IF(G1906="Complementar",0,1),",",IF(H1906="","NULL",CONCATENATE("'",H1906,"'")),",",I1906,",",IF(J1906="baixa","'BAIXA'",IF(J1906="média","'MEDIA'",IF(J1906="alta","'ALTA'","NULL"))),"),")</f>
        <v>(1905,6,13,19,273,129,1,NULL,0,NULL),</v>
      </c>
    </row>
    <row r="1907" spans="1:11" ht="30.75" customHeight="1">
      <c r="A1907" s="27">
        <v>1906</v>
      </c>
      <c r="B1907" s="40" t="s">
        <v>1006</v>
      </c>
      <c r="C1907" s="28" t="s">
        <v>28</v>
      </c>
      <c r="D1907" s="28" t="s">
        <v>179</v>
      </c>
      <c r="E1907" s="28" t="s">
        <v>292</v>
      </c>
      <c r="F1907" s="28" t="s">
        <v>1085</v>
      </c>
      <c r="G1907" s="28" t="s">
        <v>1671</v>
      </c>
      <c r="H1907" s="28"/>
      <c r="I1907" s="93">
        <v>0</v>
      </c>
      <c r="J1907" s="93"/>
      <c r="K1907" s="17" t="str">
        <f t="array" ref="K1907">CONCATENATE("(",A1907,",",VLOOKUP(B1907,Núcleo!B$2:E$11,4,TRUE),",",VLOOKUP(C1907,'Tipo de Processo'!B$2:D$55,3,TRUE),",",VLOOKUP(D1907,'Termo Geral'!B$2:D$173,3,TRUE),",",VLOOKUP(E1907,'Termo Específico'!B$2:D$301,3,TRUE),",",MATCH(TRUE,Documento!B$2:B$998=F1907,0),",",IF(G1907="Complementar",0,1),",",IF(H1907="","NULL",CONCATENATE("'",H1907,"'")),",",I1907,",",IF(J1907="baixa","'BAIXA'",IF(J1907="média","'MEDIA'",IF(J1907="alta","'ALTA'","NULL"))),"),")</f>
        <v>(1906,6,13,19,273,580,1,NULL,0,NULL),</v>
      </c>
    </row>
    <row r="1908" spans="1:11" ht="30.75" customHeight="1">
      <c r="A1908" s="27">
        <v>1907</v>
      </c>
      <c r="B1908" s="37" t="s">
        <v>1006</v>
      </c>
      <c r="C1908" s="29" t="s">
        <v>28</v>
      </c>
      <c r="D1908" s="28" t="s">
        <v>179</v>
      </c>
      <c r="E1908" s="28" t="s">
        <v>292</v>
      </c>
      <c r="F1908" s="28" t="s">
        <v>1080</v>
      </c>
      <c r="G1908" s="28" t="s">
        <v>1671</v>
      </c>
      <c r="H1908" s="28"/>
      <c r="I1908" s="93">
        <v>0</v>
      </c>
      <c r="J1908" s="93"/>
      <c r="K1908" s="17" t="str">
        <f t="array" ref="K1908">CONCATENATE("(",A1908,",",VLOOKUP(B1908,Núcleo!B$2:E$11,4,TRUE),",",VLOOKUP(C1908,'Tipo de Processo'!B$2:D$55,3,TRUE),",",VLOOKUP(D1908,'Termo Geral'!B$2:D$173,3,TRUE),",",VLOOKUP(E1908,'Termo Específico'!B$2:D$301,3,TRUE),",",MATCH(TRUE,Documento!B$2:B$998=F1908,0),",",IF(G1908="Complementar",0,1),",",IF(H1908="","NULL",CONCATENATE("'",H1908,"'")),",",I1908,",",IF(J1908="baixa","'BAIXA'",IF(J1908="média","'MEDIA'",IF(J1908="alta","'ALTA'","NULL"))),"),")</f>
        <v>(1907,6,13,19,273,426,1,NULL,0,NULL),</v>
      </c>
    </row>
    <row r="1909" spans="1:11" ht="30.75" customHeight="1">
      <c r="A1909" s="27">
        <v>1908</v>
      </c>
      <c r="B1909" s="40" t="s">
        <v>1006</v>
      </c>
      <c r="C1909" s="29" t="s">
        <v>28</v>
      </c>
      <c r="D1909" s="28" t="s">
        <v>179</v>
      </c>
      <c r="E1909" s="28" t="s">
        <v>292</v>
      </c>
      <c r="F1909" s="28" t="s">
        <v>747</v>
      </c>
      <c r="G1909" s="28" t="s">
        <v>1671</v>
      </c>
      <c r="H1909" s="28"/>
      <c r="I1909" s="93">
        <v>0</v>
      </c>
      <c r="J1909" s="93"/>
      <c r="K1909" s="17" t="str">
        <f t="array" ref="K1909">CONCATENATE("(",A1909,",",VLOOKUP(B1909,Núcleo!B$2:E$11,4,TRUE),",",VLOOKUP(C1909,'Tipo de Processo'!B$2:D$55,3,TRUE),",",VLOOKUP(D1909,'Termo Geral'!B$2:D$173,3,TRUE),",",VLOOKUP(E1909,'Termo Específico'!B$2:D$301,3,TRUE),",",MATCH(TRUE,Documento!B$2:B$998=F1909,0),",",IF(G1909="Complementar",0,1),",",IF(H1909="","NULL",CONCATENATE("'",H1909,"'")),",",I1909,",",IF(J1909="baixa","'BAIXA'",IF(J1909="média","'MEDIA'",IF(J1909="alta","'ALTA'","NULL"))),"),")</f>
        <v>(1908,6,13,19,273,47,1,NULL,0,NULL),</v>
      </c>
    </row>
    <row r="1910" spans="1:11" ht="30.75" customHeight="1">
      <c r="A1910" s="27">
        <v>1909</v>
      </c>
      <c r="B1910" s="37" t="s">
        <v>1006</v>
      </c>
      <c r="C1910" s="28" t="s">
        <v>28</v>
      </c>
      <c r="D1910" s="28" t="s">
        <v>180</v>
      </c>
      <c r="E1910" s="28" t="s">
        <v>1276</v>
      </c>
      <c r="F1910" s="28" t="s">
        <v>1625</v>
      </c>
      <c r="G1910" s="28" t="s">
        <v>1671</v>
      </c>
      <c r="H1910" s="28"/>
      <c r="I1910" s="93">
        <v>0</v>
      </c>
      <c r="J1910" s="93"/>
      <c r="K1910" s="17" t="str">
        <f t="array" ref="K1910">CONCATENATE("(",A1910,",",VLOOKUP(B1910,Núcleo!B$2:E$11,4,TRUE),",",VLOOKUP(C1910,'Tipo de Processo'!B$2:D$55,3,TRUE),",",VLOOKUP(D1910,'Termo Geral'!B$2:D$173,3,TRUE),",",VLOOKUP(E1910,'Termo Específico'!B$2:D$301,3,TRUE),",",MATCH(TRUE,Documento!B$2:B$998=F1910,0),",",IF(G1910="Complementar",0,1),",",IF(H1910="","NULL",CONCATENATE("'",H1910,"'")),",",I1910,",",IF(J1910="baixa","'BAIXA'",IF(J1910="média","'MEDIA'",IF(J1910="alta","'ALTA'","NULL"))),"),")</f>
        <v>(1909,6,13,20,51,364,1,NULL,0,NULL),</v>
      </c>
    </row>
    <row r="1911" spans="1:11" ht="30.75" customHeight="1">
      <c r="A1911" s="27">
        <v>1910</v>
      </c>
      <c r="B1911" s="40" t="s">
        <v>1006</v>
      </c>
      <c r="C1911" s="29" t="s">
        <v>28</v>
      </c>
      <c r="D1911" s="28" t="s">
        <v>180</v>
      </c>
      <c r="E1911" s="28" t="s">
        <v>1276</v>
      </c>
      <c r="F1911" s="28" t="s">
        <v>1079</v>
      </c>
      <c r="G1911" s="28" t="s">
        <v>1671</v>
      </c>
      <c r="H1911" s="28"/>
      <c r="I1911" s="93">
        <v>0</v>
      </c>
      <c r="J1911" s="93"/>
      <c r="K1911" s="17" t="str">
        <f t="array" ref="K1911">CONCATENATE("(",A1911,",",VLOOKUP(B1911,Núcleo!B$2:E$11,4,TRUE),",",VLOOKUP(C1911,'Tipo de Processo'!B$2:D$55,3,TRUE),",",VLOOKUP(D1911,'Termo Geral'!B$2:D$173,3,TRUE),",",VLOOKUP(E1911,'Termo Específico'!B$2:D$301,3,TRUE),",",MATCH(TRUE,Documento!B$2:B$998=F1911,0),",",IF(G1911="Complementar",0,1),",",IF(H1911="","NULL",CONCATENATE("'",H1911,"'")),",",I1911,",",IF(J1911="baixa","'BAIXA'",IF(J1911="média","'MEDIA'",IF(J1911="alta","'ALTA'","NULL"))),"),")</f>
        <v>(1910,6,13,20,51,129,1,NULL,0,NULL),</v>
      </c>
    </row>
    <row r="1912" spans="1:11" ht="30.75" customHeight="1">
      <c r="A1912" s="27">
        <v>1911</v>
      </c>
      <c r="B1912" s="37" t="s">
        <v>1006</v>
      </c>
      <c r="C1912" s="28" t="s">
        <v>28</v>
      </c>
      <c r="D1912" s="28" t="s">
        <v>180</v>
      </c>
      <c r="E1912" s="28" t="s">
        <v>1276</v>
      </c>
      <c r="F1912" s="28" t="s">
        <v>751</v>
      </c>
      <c r="G1912" s="28" t="s">
        <v>1671</v>
      </c>
      <c r="H1912" s="28"/>
      <c r="I1912" s="93">
        <v>0</v>
      </c>
      <c r="J1912" s="93"/>
      <c r="K1912" s="17" t="str">
        <f t="array" ref="K1912">CONCATENATE("(",A1912,",",VLOOKUP(B1912,Núcleo!B$2:E$11,4,TRUE),",",VLOOKUP(C1912,'Tipo de Processo'!B$2:D$55,3,TRUE),",",VLOOKUP(D1912,'Termo Geral'!B$2:D$173,3,TRUE),",",VLOOKUP(E1912,'Termo Específico'!B$2:D$301,3,TRUE),",",MATCH(TRUE,Documento!B$2:B$998=F1912,0),",",IF(G1912="Complementar",0,1),",",IF(H1912="","NULL",CONCATENATE("'",H1912,"'")),",",I1912,",",IF(J1912="baixa","'BAIXA'",IF(J1912="média","'MEDIA'",IF(J1912="alta","'ALTA'","NULL"))),"),")</f>
        <v>(1911,6,13,20,51,903,1,NULL,0,NULL),</v>
      </c>
    </row>
    <row r="1913" spans="1:11" ht="30.75" customHeight="1">
      <c r="A1913" s="27">
        <v>1912</v>
      </c>
      <c r="B1913" s="40" t="s">
        <v>1006</v>
      </c>
      <c r="C1913" s="29" t="s">
        <v>28</v>
      </c>
      <c r="D1913" s="28" t="s">
        <v>180</v>
      </c>
      <c r="E1913" s="28" t="s">
        <v>1276</v>
      </c>
      <c r="F1913" s="28" t="s">
        <v>1080</v>
      </c>
      <c r="G1913" s="28" t="s">
        <v>1671</v>
      </c>
      <c r="H1913" s="28"/>
      <c r="I1913" s="93">
        <v>0</v>
      </c>
      <c r="J1913" s="93"/>
      <c r="K1913" s="17" t="str">
        <f t="array" ref="K1913">CONCATENATE("(",A1913,",",VLOOKUP(B1913,Núcleo!B$2:E$11,4,TRUE),",",VLOOKUP(C1913,'Tipo de Processo'!B$2:D$55,3,TRUE),",",VLOOKUP(D1913,'Termo Geral'!B$2:D$173,3,TRUE),",",VLOOKUP(E1913,'Termo Específico'!B$2:D$301,3,TRUE),",",MATCH(TRUE,Documento!B$2:B$998=F1913,0),",",IF(G1913="Complementar",0,1),",",IF(H1913="","NULL",CONCATENATE("'",H1913,"'")),",",I1913,",",IF(J1913="baixa","'BAIXA'",IF(J1913="média","'MEDIA'",IF(J1913="alta","'ALTA'","NULL"))),"),")</f>
        <v>(1912,6,13,20,51,426,1,NULL,0,NULL),</v>
      </c>
    </row>
    <row r="1914" spans="1:11" ht="30.75" customHeight="1">
      <c r="A1914" s="27">
        <v>1913</v>
      </c>
      <c r="B1914" s="37" t="s">
        <v>1006</v>
      </c>
      <c r="C1914" s="28" t="s">
        <v>28</v>
      </c>
      <c r="D1914" s="28" t="s">
        <v>180</v>
      </c>
      <c r="E1914" s="28" t="s">
        <v>295</v>
      </c>
      <c r="F1914" s="28" t="s">
        <v>282</v>
      </c>
      <c r="G1914" s="28" t="s">
        <v>1671</v>
      </c>
      <c r="H1914" s="28"/>
      <c r="I1914" s="93">
        <v>0</v>
      </c>
      <c r="J1914" s="93"/>
      <c r="K1914" s="17" t="str">
        <f t="array" ref="K1914">CONCATENATE("(",A1914,",",VLOOKUP(B1914,Núcleo!B$2:E$11,4,TRUE),",",VLOOKUP(C1914,'Tipo de Processo'!B$2:D$55,3,TRUE),",",VLOOKUP(D1914,'Termo Geral'!B$2:D$173,3,TRUE),",",VLOOKUP(E1914,'Termo Específico'!B$2:D$301,3,TRUE),",",MATCH(TRUE,Documento!B$2:B$998=F1914,0),",",IF(G1914="Complementar",0,1),",",IF(H1914="","NULL",CONCATENATE("'",H1914,"'")),",",I1914,",",IF(J1914="baixa","'BAIXA'",IF(J1914="média","'MEDIA'",IF(J1914="alta","'ALTA'","NULL"))),"),")</f>
        <v>(1913,6,13,20,55,317,1,NULL,0,NULL),</v>
      </c>
    </row>
    <row r="1915" spans="1:11" ht="30.75" customHeight="1">
      <c r="A1915" s="27">
        <v>1914</v>
      </c>
      <c r="B1915" s="40" t="s">
        <v>1006</v>
      </c>
      <c r="C1915" s="29" t="s">
        <v>28</v>
      </c>
      <c r="D1915" s="28" t="s">
        <v>180</v>
      </c>
      <c r="E1915" s="28" t="s">
        <v>1280</v>
      </c>
      <c r="F1915" s="28" t="s">
        <v>1078</v>
      </c>
      <c r="G1915" s="28" t="s">
        <v>1671</v>
      </c>
      <c r="H1915" s="28"/>
      <c r="I1915" s="93">
        <v>0</v>
      </c>
      <c r="J1915" s="93"/>
      <c r="K1915" s="17" t="str">
        <f t="array" ref="K1915">CONCATENATE("(",A1915,",",VLOOKUP(B1915,Núcleo!B$2:E$11,4,TRUE),",",VLOOKUP(C1915,'Tipo de Processo'!B$2:D$55,3,TRUE),",",VLOOKUP(D1915,'Termo Geral'!B$2:D$173,3,TRUE),",",VLOOKUP(E1915,'Termo Específico'!B$2:D$301,3,TRUE),",",MATCH(TRUE,Documento!B$2:B$998=F1915,0),",",IF(G1915="Complementar",0,1),",",IF(H1915="","NULL",CONCATENATE("'",H1915,"'")),",",I1915,",",IF(J1915="baixa","'BAIXA'",IF(J1915="média","'MEDIA'",IF(J1915="alta","'ALTA'","NULL"))),"),")</f>
        <v>(1914,6,13,20,130,362,1,NULL,0,NULL),</v>
      </c>
    </row>
    <row r="1916" spans="1:11" ht="30.75" customHeight="1">
      <c r="A1916" s="27">
        <v>1915</v>
      </c>
      <c r="B1916" s="37" t="s">
        <v>1006</v>
      </c>
      <c r="C1916" s="28" t="s">
        <v>28</v>
      </c>
      <c r="D1916" s="28" t="s">
        <v>180</v>
      </c>
      <c r="E1916" s="28" t="s">
        <v>1280</v>
      </c>
      <c r="F1916" s="28" t="s">
        <v>1079</v>
      </c>
      <c r="G1916" s="28" t="s">
        <v>1671</v>
      </c>
      <c r="H1916" s="28"/>
      <c r="I1916" s="93">
        <v>0</v>
      </c>
      <c r="J1916" s="93"/>
      <c r="K1916" s="17" t="str">
        <f t="array" ref="K1916">CONCATENATE("(",A1916,",",VLOOKUP(B1916,Núcleo!B$2:E$11,4,TRUE),",",VLOOKUP(C1916,'Tipo de Processo'!B$2:D$55,3,TRUE),",",VLOOKUP(D1916,'Termo Geral'!B$2:D$173,3,TRUE),",",VLOOKUP(E1916,'Termo Específico'!B$2:D$301,3,TRUE),",",MATCH(TRUE,Documento!B$2:B$998=F1916,0),",",IF(G1916="Complementar",0,1),",",IF(H1916="","NULL",CONCATENATE("'",H1916,"'")),",",I1916,",",IF(J1916="baixa","'BAIXA'",IF(J1916="média","'MEDIA'",IF(J1916="alta","'ALTA'","NULL"))),"),")</f>
        <v>(1915,6,13,20,130,129,1,NULL,0,NULL),</v>
      </c>
    </row>
    <row r="1917" spans="1:11" ht="30.75" customHeight="1">
      <c r="A1917" s="27">
        <v>1916</v>
      </c>
      <c r="B1917" s="37" t="s">
        <v>1006</v>
      </c>
      <c r="C1917" s="29" t="s">
        <v>28</v>
      </c>
      <c r="D1917" s="28" t="s">
        <v>180</v>
      </c>
      <c r="E1917" s="28" t="s">
        <v>1280</v>
      </c>
      <c r="F1917" s="28" t="s">
        <v>1080</v>
      </c>
      <c r="G1917" s="28" t="s">
        <v>1671</v>
      </c>
      <c r="H1917" s="28"/>
      <c r="I1917" s="93">
        <v>0</v>
      </c>
      <c r="J1917" s="93"/>
      <c r="K1917" s="17" t="str">
        <f t="array" ref="K1917">CONCATENATE("(",A1917,",",VLOOKUP(B1917,Núcleo!B$2:E$11,4,TRUE),",",VLOOKUP(C1917,'Tipo de Processo'!B$2:D$55,3,TRUE),",",VLOOKUP(D1917,'Termo Geral'!B$2:D$173,3,TRUE),",",VLOOKUP(E1917,'Termo Específico'!B$2:D$301,3,TRUE),",",MATCH(TRUE,Documento!B$2:B$998=F1917,0),",",IF(G1917="Complementar",0,1),",",IF(H1917="","NULL",CONCATENATE("'",H1917,"'")),",",I1917,",",IF(J1917="baixa","'BAIXA'",IF(J1917="média","'MEDIA'",IF(J1917="alta","'ALTA'","NULL"))),"),")</f>
        <v>(1916,6,13,20,130,426,1,NULL,0,NULL),</v>
      </c>
    </row>
    <row r="1918" spans="1:11" ht="30.75" customHeight="1">
      <c r="A1918" s="27">
        <v>1917</v>
      </c>
      <c r="B1918" s="37" t="s">
        <v>1006</v>
      </c>
      <c r="C1918" s="29" t="s">
        <v>28</v>
      </c>
      <c r="D1918" s="28" t="s">
        <v>180</v>
      </c>
      <c r="E1918" s="28" t="s">
        <v>1280</v>
      </c>
      <c r="F1918" s="28" t="s">
        <v>1081</v>
      </c>
      <c r="G1918" s="28" t="s">
        <v>1671</v>
      </c>
      <c r="H1918" s="28"/>
      <c r="I1918" s="93">
        <v>0</v>
      </c>
      <c r="J1918" s="93"/>
      <c r="K1918" s="17" t="str">
        <f t="array" ref="K1918">CONCATENATE("(",A1918,",",VLOOKUP(B1918,Núcleo!B$2:E$11,4,TRUE),",",VLOOKUP(C1918,'Tipo de Processo'!B$2:D$55,3,TRUE),",",VLOOKUP(D1918,'Termo Geral'!B$2:D$173,3,TRUE),",",VLOOKUP(E1918,'Termo Específico'!B$2:D$301,3,TRUE),",",MATCH(TRUE,Documento!B$2:B$998=F1918,0),",",IF(G1918="Complementar",0,1),",",IF(H1918="","NULL",CONCATENATE("'",H1918,"'")),",",I1918,",",IF(J1918="baixa","'BAIXA'",IF(J1918="média","'MEDIA'",IF(J1918="alta","'ALTA'","NULL"))),"),")</f>
        <v>(1917,6,13,20,130,198,1,NULL,0,NULL),</v>
      </c>
    </row>
    <row r="1919" spans="1:11" ht="30.75" customHeight="1">
      <c r="A1919" s="27">
        <v>1918</v>
      </c>
      <c r="B1919" s="37" t="s">
        <v>1006</v>
      </c>
      <c r="C1919" s="29" t="s">
        <v>28</v>
      </c>
      <c r="D1919" s="28" t="s">
        <v>180</v>
      </c>
      <c r="E1919" s="28" t="s">
        <v>292</v>
      </c>
      <c r="F1919" s="28" t="s">
        <v>1078</v>
      </c>
      <c r="G1919" s="28" t="s">
        <v>1671</v>
      </c>
      <c r="H1919" s="28"/>
      <c r="I1919" s="93">
        <v>0</v>
      </c>
      <c r="J1919" s="93"/>
      <c r="K1919" s="17" t="str">
        <f t="array" ref="K1919">CONCATENATE("(",A1919,",",VLOOKUP(B1919,Núcleo!B$2:E$11,4,TRUE),",",VLOOKUP(C1919,'Tipo de Processo'!B$2:D$55,3,TRUE),",",VLOOKUP(D1919,'Termo Geral'!B$2:D$173,3,TRUE),",",VLOOKUP(E1919,'Termo Específico'!B$2:D$301,3,TRUE),",",MATCH(TRUE,Documento!B$2:B$998=F1919,0),",",IF(G1919="Complementar",0,1),",",IF(H1919="","NULL",CONCATENATE("'",H1919,"'")),",",I1919,",",IF(J1919="baixa","'BAIXA'",IF(J1919="média","'MEDIA'",IF(J1919="alta","'ALTA'","NULL"))),"),")</f>
        <v>(1918,6,13,20,273,362,1,NULL,0,NULL),</v>
      </c>
    </row>
    <row r="1920" spans="1:11" ht="30.75" customHeight="1">
      <c r="A1920" s="27">
        <v>1919</v>
      </c>
      <c r="B1920" s="40" t="s">
        <v>1006</v>
      </c>
      <c r="C1920" s="29" t="s">
        <v>28</v>
      </c>
      <c r="D1920" s="28" t="s">
        <v>180</v>
      </c>
      <c r="E1920" s="28" t="s">
        <v>292</v>
      </c>
      <c r="F1920" s="28" t="s">
        <v>1079</v>
      </c>
      <c r="G1920" s="28" t="s">
        <v>1671</v>
      </c>
      <c r="H1920" s="28"/>
      <c r="I1920" s="93">
        <v>0</v>
      </c>
      <c r="J1920" s="93"/>
      <c r="K1920" s="17" t="str">
        <f t="array" ref="K1920">CONCATENATE("(",A1920,",",VLOOKUP(B1920,Núcleo!B$2:E$11,4,TRUE),",",VLOOKUP(C1920,'Tipo de Processo'!B$2:D$55,3,TRUE),",",VLOOKUP(D1920,'Termo Geral'!B$2:D$173,3,TRUE),",",VLOOKUP(E1920,'Termo Específico'!B$2:D$301,3,TRUE),",",MATCH(TRUE,Documento!B$2:B$998=F1920,0),",",IF(G1920="Complementar",0,1),",",IF(H1920="","NULL",CONCATENATE("'",H1920,"'")),",",I1920,",",IF(J1920="baixa","'BAIXA'",IF(J1920="média","'MEDIA'",IF(J1920="alta","'ALTA'","NULL"))),"),")</f>
        <v>(1919,6,13,20,273,129,1,NULL,0,NULL),</v>
      </c>
    </row>
    <row r="1921" spans="1:11" ht="30.75" customHeight="1">
      <c r="A1921" s="27">
        <v>1920</v>
      </c>
      <c r="B1921" s="37" t="s">
        <v>1006</v>
      </c>
      <c r="C1921" s="29" t="s">
        <v>28</v>
      </c>
      <c r="D1921" s="28" t="s">
        <v>180</v>
      </c>
      <c r="E1921" s="28" t="s">
        <v>292</v>
      </c>
      <c r="F1921" s="29" t="s">
        <v>1080</v>
      </c>
      <c r="G1921" s="28" t="s">
        <v>1671</v>
      </c>
      <c r="H1921" s="28"/>
      <c r="I1921" s="93">
        <v>0</v>
      </c>
      <c r="J1921" s="93"/>
      <c r="K1921" s="17" t="str">
        <f t="array" ref="K1921">CONCATENATE("(",A1921,",",VLOOKUP(B1921,Núcleo!B$2:E$11,4,TRUE),",",VLOOKUP(C1921,'Tipo de Processo'!B$2:D$55,3,TRUE),",",VLOOKUP(D1921,'Termo Geral'!B$2:D$173,3,TRUE),",",VLOOKUP(E1921,'Termo Específico'!B$2:D$301,3,TRUE),",",MATCH(TRUE,Documento!B$2:B$998=F1921,0),",",IF(G1921="Complementar",0,1),",",IF(H1921="","NULL",CONCATENATE("'",H1921,"'")),",",I1921,",",IF(J1921="baixa","'BAIXA'",IF(J1921="média","'MEDIA'",IF(J1921="alta","'ALTA'","NULL"))),"),")</f>
        <v>(1920,6,13,20,273,426,1,NULL,0,NULL),</v>
      </c>
    </row>
    <row r="1922" spans="1:11" ht="30.75" customHeight="1">
      <c r="A1922" s="27">
        <v>1921</v>
      </c>
      <c r="B1922" s="40" t="s">
        <v>1006</v>
      </c>
      <c r="C1922" s="29" t="s">
        <v>28</v>
      </c>
      <c r="D1922" s="28" t="s">
        <v>180</v>
      </c>
      <c r="E1922" s="28" t="s">
        <v>292</v>
      </c>
      <c r="F1922" s="29" t="s">
        <v>747</v>
      </c>
      <c r="G1922" s="28" t="s">
        <v>1671</v>
      </c>
      <c r="H1922" s="28"/>
      <c r="I1922" s="93">
        <v>0</v>
      </c>
      <c r="J1922" s="93"/>
      <c r="K1922" s="17" t="str">
        <f t="array" ref="K1922">CONCATENATE("(",A1922,",",VLOOKUP(B1922,Núcleo!B$2:E$11,4,TRUE),",",VLOOKUP(C1922,'Tipo de Processo'!B$2:D$55,3,TRUE),",",VLOOKUP(D1922,'Termo Geral'!B$2:D$173,3,TRUE),",",VLOOKUP(E1922,'Termo Específico'!B$2:D$301,3,TRUE),",",MATCH(TRUE,Documento!B$2:B$998=F1922,0),",",IF(G1922="Complementar",0,1),",",IF(H1922="","NULL",CONCATENATE("'",H1922,"'")),",",I1922,",",IF(J1922="baixa","'BAIXA'",IF(J1922="média","'MEDIA'",IF(J1922="alta","'ALTA'","NULL"))),"),")</f>
        <v>(1921,6,13,20,273,47,1,NULL,0,NULL),</v>
      </c>
    </row>
    <row r="1923" spans="1:11" ht="30.75" customHeight="1">
      <c r="A1923" s="27">
        <v>1922</v>
      </c>
      <c r="B1923" s="40" t="s">
        <v>1006</v>
      </c>
      <c r="C1923" s="29" t="s">
        <v>2</v>
      </c>
      <c r="D1923" s="28" t="s">
        <v>58</v>
      </c>
      <c r="E1923" s="28" t="s">
        <v>295</v>
      </c>
      <c r="F1923" s="29" t="s">
        <v>282</v>
      </c>
      <c r="G1923" s="28" t="s">
        <v>1671</v>
      </c>
      <c r="H1923" s="28"/>
      <c r="I1923" s="93">
        <v>0</v>
      </c>
      <c r="J1923" s="93"/>
      <c r="K1923" s="17" t="str">
        <f t="array" ref="K1923">CONCATENATE("(",A1923,",",VLOOKUP(B1923,Núcleo!B$2:E$11,4,TRUE),",",VLOOKUP(C1923,'Tipo de Processo'!B$2:D$55,3,TRUE),",",VLOOKUP(D1923,'Termo Geral'!B$2:D$173,3,TRUE),",",VLOOKUP(E1923,'Termo Específico'!B$2:D$301,3,TRUE),",",MATCH(TRUE,Documento!B$2:B$998=F1923,0),",",IF(G1923="Complementar",0,1),",",IF(H1923="","NULL",CONCATENATE("'",H1923,"'")),",",I1923,",",IF(J1923="baixa","'BAIXA'",IF(J1923="média","'MEDIA'",IF(J1923="alta","'ALTA'","NULL"))),"),")</f>
        <v>(1922,6,24,21,55,317,1,NULL,0,NULL),</v>
      </c>
    </row>
    <row r="1924" spans="1:11" ht="30.75" customHeight="1">
      <c r="A1924" s="27">
        <v>1923</v>
      </c>
      <c r="B1924" s="37" t="s">
        <v>1006</v>
      </c>
      <c r="C1924" s="29" t="s">
        <v>2</v>
      </c>
      <c r="D1924" s="28" t="s">
        <v>58</v>
      </c>
      <c r="E1924" s="28" t="s">
        <v>1265</v>
      </c>
      <c r="F1924" s="29" t="s">
        <v>349</v>
      </c>
      <c r="G1924" s="28" t="s">
        <v>1671</v>
      </c>
      <c r="H1924" s="28"/>
      <c r="I1924" s="93">
        <v>0</v>
      </c>
      <c r="J1924" s="93"/>
      <c r="K1924" s="17" t="str">
        <f t="array" ref="K1924">CONCATENATE("(",A1924,",",VLOOKUP(B1924,Núcleo!B$2:E$11,4,TRUE),",",VLOOKUP(C1924,'Tipo de Processo'!B$2:D$55,3,TRUE),",",VLOOKUP(D1924,'Termo Geral'!B$2:D$173,3,TRUE),",",VLOOKUP(E1924,'Termo Específico'!B$2:D$301,3,TRUE),",",MATCH(TRUE,Documento!B$2:B$998=F1924,0),",",IF(G1924="Complementar",0,1),",",IF(H1924="","NULL",CONCATENATE("'",H1924,"'")),",",I1924,",",IF(J1924="baixa","'BAIXA'",IF(J1924="média","'MEDIA'",IF(J1924="alta","'ALTA'","NULL"))),"),")</f>
        <v>(1923,6,24,21,115,672,1,NULL,0,NULL),</v>
      </c>
    </row>
    <row r="1925" spans="1:11" ht="30.75" customHeight="1">
      <c r="A1925" s="27">
        <v>1924</v>
      </c>
      <c r="B1925" s="40" t="s">
        <v>1006</v>
      </c>
      <c r="C1925" s="29" t="s">
        <v>17</v>
      </c>
      <c r="D1925" s="28" t="s">
        <v>181</v>
      </c>
      <c r="E1925" s="28" t="s">
        <v>1276</v>
      </c>
      <c r="F1925" s="29" t="s">
        <v>741</v>
      </c>
      <c r="G1925" s="28" t="s">
        <v>1671</v>
      </c>
      <c r="H1925" s="28"/>
      <c r="I1925" s="93">
        <v>0</v>
      </c>
      <c r="J1925" s="93"/>
      <c r="K1925" s="17" t="str">
        <f t="array" ref="K1925">CONCATENATE("(",A1925,",",VLOOKUP(B1925,Núcleo!B$2:E$11,4,TRUE),",",VLOOKUP(C1925,'Tipo de Processo'!B$2:D$55,3,TRUE),",",VLOOKUP(D1925,'Termo Geral'!B$2:D$173,3,TRUE),",",VLOOKUP(E1925,'Termo Específico'!B$2:D$301,3,TRUE),",",MATCH(TRUE,Documento!B$2:B$998=F1925,0),",",IF(G1925="Complementar",0,1),",",IF(H1925="","NULL",CONCATENATE("'",H1925,"'")),",",I1925,",",IF(J1925="baixa","'BAIXA'",IF(J1925="média","'MEDIA'",IF(J1925="alta","'ALTA'","NULL"))),"),")</f>
        <v>(1924,6,34,128,51,120,1,NULL,0,NULL),</v>
      </c>
    </row>
    <row r="1926" spans="1:11" ht="30.75" customHeight="1">
      <c r="A1926" s="27">
        <v>1925</v>
      </c>
      <c r="B1926" s="37" t="s">
        <v>1006</v>
      </c>
      <c r="C1926" s="29" t="s">
        <v>17</v>
      </c>
      <c r="D1926" s="28" t="s">
        <v>181</v>
      </c>
      <c r="E1926" s="28" t="s">
        <v>1276</v>
      </c>
      <c r="F1926" s="29" t="s">
        <v>1086</v>
      </c>
      <c r="G1926" s="28" t="s">
        <v>1671</v>
      </c>
      <c r="H1926" s="28"/>
      <c r="I1926" s="93">
        <v>0</v>
      </c>
      <c r="J1926" s="93"/>
      <c r="K1926" s="17" t="str">
        <f t="array" ref="K1926">CONCATENATE("(",A1926,",",VLOOKUP(B1926,Núcleo!B$2:E$11,4,TRUE),",",VLOOKUP(C1926,'Tipo de Processo'!B$2:D$55,3,TRUE),",",VLOOKUP(D1926,'Termo Geral'!B$2:D$173,3,TRUE),",",VLOOKUP(E1926,'Termo Específico'!B$2:D$301,3,TRUE),",",MATCH(TRUE,Documento!B$2:B$998=F1926,0),",",IF(G1926="Complementar",0,1),",",IF(H1926="","NULL",CONCATENATE("'",H1926,"'")),",",I1926,",",IF(J1926="baixa","'BAIXA'",IF(J1926="média","'MEDIA'",IF(J1926="alta","'ALTA'","NULL"))),"),")</f>
        <v>(1925,6,34,128,51,363,1,NULL,0,NULL),</v>
      </c>
    </row>
    <row r="1927" spans="1:11" ht="30.75" customHeight="1">
      <c r="A1927" s="27">
        <v>1926</v>
      </c>
      <c r="B1927" s="40" t="s">
        <v>1006</v>
      </c>
      <c r="C1927" s="29" t="s">
        <v>17</v>
      </c>
      <c r="D1927" s="28" t="s">
        <v>181</v>
      </c>
      <c r="E1927" s="28" t="s">
        <v>1276</v>
      </c>
      <c r="F1927" s="29" t="s">
        <v>760</v>
      </c>
      <c r="G1927" s="28" t="s">
        <v>1671</v>
      </c>
      <c r="H1927" s="28"/>
      <c r="I1927" s="93">
        <v>0</v>
      </c>
      <c r="J1927" s="93"/>
      <c r="K1927" s="17" t="str">
        <f t="array" ref="K1927">CONCATENATE("(",A1927,",",VLOOKUP(B1927,Núcleo!B$2:E$11,4,TRUE),",",VLOOKUP(C1927,'Tipo de Processo'!B$2:D$55,3,TRUE),",",VLOOKUP(D1927,'Termo Geral'!B$2:D$173,3,TRUE),",",VLOOKUP(E1927,'Termo Específico'!B$2:D$301,3,TRUE),",",MATCH(TRUE,Documento!B$2:B$998=F1927,0),",",IF(G1927="Complementar",0,1),",",IF(H1927="","NULL",CONCATENATE("'",H1927,"'")),",",I1927,",",IF(J1927="baixa","'BAIXA'",IF(J1927="média","'MEDIA'",IF(J1927="alta","'ALTA'","NULL"))),"),")</f>
        <v>(1926,6,34,128,51,899,1,NULL,0,NULL),</v>
      </c>
    </row>
    <row r="1928" spans="1:11" ht="30.75" customHeight="1">
      <c r="A1928" s="27">
        <v>1927</v>
      </c>
      <c r="B1928" s="40" t="s">
        <v>1006</v>
      </c>
      <c r="C1928" s="29" t="s">
        <v>17</v>
      </c>
      <c r="D1928" s="28" t="s">
        <v>181</v>
      </c>
      <c r="E1928" s="28" t="s">
        <v>295</v>
      </c>
      <c r="F1928" s="29" t="s">
        <v>282</v>
      </c>
      <c r="G1928" s="28" t="s">
        <v>1671</v>
      </c>
      <c r="H1928" s="28"/>
      <c r="I1928" s="93">
        <v>0</v>
      </c>
      <c r="J1928" s="93"/>
      <c r="K1928" s="17" t="str">
        <f t="array" ref="K1928">CONCATENATE("(",A1928,",",VLOOKUP(B1928,Núcleo!B$2:E$11,4,TRUE),",",VLOOKUP(C1928,'Tipo de Processo'!B$2:D$55,3,TRUE),",",VLOOKUP(D1928,'Termo Geral'!B$2:D$173,3,TRUE),",",VLOOKUP(E1928,'Termo Específico'!B$2:D$301,3,TRUE),",",MATCH(TRUE,Documento!B$2:B$998=F1928,0),",",IF(G1928="Complementar",0,1),",",IF(H1928="","NULL",CONCATENATE("'",H1928,"'")),",",I1928,",",IF(J1928="baixa","'BAIXA'",IF(J1928="média","'MEDIA'",IF(J1928="alta","'ALTA'","NULL"))),"),")</f>
        <v>(1927,6,34,128,55,317,1,NULL,0,NULL),</v>
      </c>
    </row>
    <row r="1929" spans="1:11" ht="30.75" customHeight="1">
      <c r="A1929" s="27">
        <v>1928</v>
      </c>
      <c r="B1929" s="40" t="s">
        <v>1006</v>
      </c>
      <c r="C1929" s="29" t="s">
        <v>17</v>
      </c>
      <c r="D1929" s="28" t="s">
        <v>181</v>
      </c>
      <c r="E1929" s="28" t="s">
        <v>1281</v>
      </c>
      <c r="F1929" s="29" t="s">
        <v>764</v>
      </c>
      <c r="G1929" s="28" t="s">
        <v>1671</v>
      </c>
      <c r="H1929" s="28"/>
      <c r="I1929" s="93">
        <v>0</v>
      </c>
      <c r="J1929" s="93"/>
      <c r="K1929" s="17" t="str">
        <f t="array" ref="K1929">CONCATENATE("(",A1929,",",VLOOKUP(B1929,Núcleo!B$2:E$11,4,TRUE),",",VLOOKUP(C1929,'Tipo de Processo'!B$2:D$55,3,TRUE),",",VLOOKUP(D1929,'Termo Geral'!B$2:D$173,3,TRUE),",",VLOOKUP(E1929,'Termo Específico'!B$2:D$301,3,TRUE),",",MATCH(TRUE,Documento!B$2:B$998=F1929,0),",",IF(G1929="Complementar",0,1),",",IF(H1929="","NULL",CONCATENATE("'",H1929,"'")),",",I1929,",",IF(J1929="baixa","'BAIXA'",IF(J1929="média","'MEDIA'",IF(J1929="alta","'ALTA'","NULL"))),"),")</f>
        <v>(1928,6,34,128,91,247,1,NULL,0,NULL),</v>
      </c>
    </row>
    <row r="1930" spans="1:11" ht="30.75" customHeight="1">
      <c r="A1930" s="27">
        <v>1929</v>
      </c>
      <c r="B1930" s="40" t="s">
        <v>1006</v>
      </c>
      <c r="C1930" s="29" t="s">
        <v>17</v>
      </c>
      <c r="D1930" s="28" t="s">
        <v>181</v>
      </c>
      <c r="E1930" s="28" t="s">
        <v>292</v>
      </c>
      <c r="F1930" s="29" t="s">
        <v>764</v>
      </c>
      <c r="G1930" s="28" t="s">
        <v>1671</v>
      </c>
      <c r="H1930" s="28"/>
      <c r="I1930" s="93">
        <v>0</v>
      </c>
      <c r="J1930" s="93"/>
      <c r="K1930" s="17" t="str">
        <f t="array" ref="K1930">CONCATENATE("(",A1930,",",VLOOKUP(B1930,Núcleo!B$2:E$11,4,TRUE),",",VLOOKUP(C1930,'Tipo de Processo'!B$2:D$55,3,TRUE),",",VLOOKUP(D1930,'Termo Geral'!B$2:D$173,3,TRUE),",",VLOOKUP(E1930,'Termo Específico'!B$2:D$301,3,TRUE),",",MATCH(TRUE,Documento!B$2:B$998=F1930,0),",",IF(G1930="Complementar",0,1),",",IF(H1930="","NULL",CONCATENATE("'",H1930,"'")),",",I1930,",",IF(J1930="baixa","'BAIXA'",IF(J1930="média","'MEDIA'",IF(J1930="alta","'ALTA'","NULL"))),"),")</f>
        <v>(1929,6,34,128,273,247,1,NULL,0,NULL),</v>
      </c>
    </row>
    <row r="1931" spans="1:11" ht="30.75" customHeight="1">
      <c r="A1931" s="27">
        <v>1930</v>
      </c>
      <c r="B1931" s="37" t="s">
        <v>1006</v>
      </c>
      <c r="C1931" s="28" t="s">
        <v>29</v>
      </c>
      <c r="D1931" s="28" t="s">
        <v>182</v>
      </c>
      <c r="E1931" s="28" t="s">
        <v>1276</v>
      </c>
      <c r="F1931" s="29" t="s">
        <v>1078</v>
      </c>
      <c r="G1931" s="28" t="s">
        <v>1671</v>
      </c>
      <c r="H1931" s="28"/>
      <c r="I1931" s="93">
        <v>0</v>
      </c>
      <c r="J1931" s="93"/>
      <c r="K1931" s="17" t="str">
        <f t="array" ref="K1931">CONCATENATE("(",A1931,",",VLOOKUP(B1931,Núcleo!B$2:E$11,4,TRUE),",",VLOOKUP(C1931,'Tipo de Processo'!B$2:D$55,3,TRUE),",",VLOOKUP(D1931,'Termo Geral'!B$2:D$173,3,TRUE),",",VLOOKUP(E1931,'Termo Específico'!B$2:D$301,3,TRUE),",",MATCH(TRUE,Documento!B$2:B$998=F1931,0),",",IF(G1931="Complementar",0,1),",",IF(H1931="","NULL",CONCATENATE("'",H1931,"'")),",",I1931,",",IF(J1931="baixa","'BAIXA'",IF(J1931="média","'MEDIA'",IF(J1931="alta","'ALTA'","NULL"))),"),")</f>
        <v>(1930,6,40,155,51,362,1,NULL,0,NULL),</v>
      </c>
    </row>
    <row r="1932" spans="1:11" ht="30.75" customHeight="1">
      <c r="A1932" s="27">
        <v>1931</v>
      </c>
      <c r="B1932" s="40" t="s">
        <v>1006</v>
      </c>
      <c r="C1932" s="29" t="s">
        <v>29</v>
      </c>
      <c r="D1932" s="28" t="s">
        <v>182</v>
      </c>
      <c r="E1932" s="28" t="s">
        <v>1276</v>
      </c>
      <c r="F1932" s="29" t="s">
        <v>1079</v>
      </c>
      <c r="G1932" s="28" t="s">
        <v>1671</v>
      </c>
      <c r="H1932" s="28"/>
      <c r="I1932" s="93">
        <v>0</v>
      </c>
      <c r="J1932" s="93"/>
      <c r="K1932" s="17" t="str">
        <f t="array" ref="K1932">CONCATENATE("(",A1932,",",VLOOKUP(B1932,Núcleo!B$2:E$11,4,TRUE),",",VLOOKUP(C1932,'Tipo de Processo'!B$2:D$55,3,TRUE),",",VLOOKUP(D1932,'Termo Geral'!B$2:D$173,3,TRUE),",",VLOOKUP(E1932,'Termo Específico'!B$2:D$301,3,TRUE),",",MATCH(TRUE,Documento!B$2:B$998=F1932,0),",",IF(G1932="Complementar",0,1),",",IF(H1932="","NULL",CONCATENATE("'",H1932,"'")),",",I1932,",",IF(J1932="baixa","'BAIXA'",IF(J1932="média","'MEDIA'",IF(J1932="alta","'ALTA'","NULL"))),"),")</f>
        <v>(1931,6,40,155,51,129,1,NULL,0,NULL),</v>
      </c>
    </row>
    <row r="1933" spans="1:11" ht="30.75" customHeight="1">
      <c r="A1933" s="27">
        <v>1932</v>
      </c>
      <c r="B1933" s="37" t="s">
        <v>1006</v>
      </c>
      <c r="C1933" s="29" t="s">
        <v>29</v>
      </c>
      <c r="D1933" s="28" t="s">
        <v>182</v>
      </c>
      <c r="E1933" s="28" t="s">
        <v>1276</v>
      </c>
      <c r="F1933" s="29" t="s">
        <v>1085</v>
      </c>
      <c r="G1933" s="28" t="s">
        <v>1671</v>
      </c>
      <c r="H1933" s="28"/>
      <c r="I1933" s="93">
        <v>0</v>
      </c>
      <c r="J1933" s="93"/>
      <c r="K1933" s="17" t="str">
        <f t="array" ref="K1933">CONCATENATE("(",A1933,",",VLOOKUP(B1933,Núcleo!B$2:E$11,4,TRUE),",",VLOOKUP(C1933,'Tipo de Processo'!B$2:D$55,3,TRUE),",",VLOOKUP(D1933,'Termo Geral'!B$2:D$173,3,TRUE),",",VLOOKUP(E1933,'Termo Específico'!B$2:D$301,3,TRUE),",",MATCH(TRUE,Documento!B$2:B$998=F1933,0),",",IF(G1933="Complementar",0,1),",",IF(H1933="","NULL",CONCATENATE("'",H1933,"'")),",",I1933,",",IF(J1933="baixa","'BAIXA'",IF(J1933="média","'MEDIA'",IF(J1933="alta","'ALTA'","NULL"))),"),")</f>
        <v>(1932,6,40,155,51,580,1,NULL,0,NULL),</v>
      </c>
    </row>
    <row r="1934" spans="1:11" ht="30.75" customHeight="1">
      <c r="A1934" s="27">
        <v>1933</v>
      </c>
      <c r="B1934" s="37" t="s">
        <v>1006</v>
      </c>
      <c r="C1934" s="29" t="s">
        <v>29</v>
      </c>
      <c r="D1934" s="28" t="s">
        <v>182</v>
      </c>
      <c r="E1934" s="28" t="s">
        <v>1276</v>
      </c>
      <c r="F1934" s="29" t="s">
        <v>1080</v>
      </c>
      <c r="G1934" s="28" t="s">
        <v>1671</v>
      </c>
      <c r="H1934" s="28"/>
      <c r="I1934" s="93">
        <v>0</v>
      </c>
      <c r="J1934" s="93"/>
      <c r="K1934" s="17" t="str">
        <f t="array" ref="K1934">CONCATENATE("(",A1934,",",VLOOKUP(B1934,Núcleo!B$2:E$11,4,TRUE),",",VLOOKUP(C1934,'Tipo de Processo'!B$2:D$55,3,TRUE),",",VLOOKUP(D1934,'Termo Geral'!B$2:D$173,3,TRUE),",",VLOOKUP(E1934,'Termo Específico'!B$2:D$301,3,TRUE),",",MATCH(TRUE,Documento!B$2:B$998=F1934,0),",",IF(G1934="Complementar",0,1),",",IF(H1934="","NULL",CONCATENATE("'",H1934,"'")),",",I1934,",",IF(J1934="baixa","'BAIXA'",IF(J1934="média","'MEDIA'",IF(J1934="alta","'ALTA'","NULL"))),"),")</f>
        <v>(1933,6,40,155,51,426,1,NULL,0,NULL),</v>
      </c>
    </row>
    <row r="1935" spans="1:11" ht="30.75" customHeight="1">
      <c r="A1935" s="27">
        <v>1934</v>
      </c>
      <c r="B1935" s="37" t="s">
        <v>1006</v>
      </c>
      <c r="C1935" s="29" t="s">
        <v>29</v>
      </c>
      <c r="D1935" s="28" t="s">
        <v>182</v>
      </c>
      <c r="E1935" s="28" t="s">
        <v>295</v>
      </c>
      <c r="F1935" s="29" t="s">
        <v>282</v>
      </c>
      <c r="G1935" s="28" t="s">
        <v>1671</v>
      </c>
      <c r="H1935" s="28"/>
      <c r="I1935" s="93">
        <v>0</v>
      </c>
      <c r="J1935" s="93"/>
      <c r="K1935" s="17" t="str">
        <f t="array" ref="K1935">CONCATENATE("(",A1935,",",VLOOKUP(B1935,Núcleo!B$2:E$11,4,TRUE),",",VLOOKUP(C1935,'Tipo de Processo'!B$2:D$55,3,TRUE),",",VLOOKUP(D1935,'Termo Geral'!B$2:D$173,3,TRUE),",",VLOOKUP(E1935,'Termo Específico'!B$2:D$301,3,TRUE),",",MATCH(TRUE,Documento!B$2:B$998=F1935,0),",",IF(G1935="Complementar",0,1),",",IF(H1935="","NULL",CONCATENATE("'",H1935,"'")),",",I1935,",",IF(J1935="baixa","'BAIXA'",IF(J1935="média","'MEDIA'",IF(J1935="alta","'ALTA'","NULL"))),"),")</f>
        <v>(1934,6,40,155,55,317,1,NULL,0,NULL),</v>
      </c>
    </row>
    <row r="1936" spans="1:11" ht="30.75" customHeight="1">
      <c r="A1936" s="27">
        <v>1935</v>
      </c>
      <c r="B1936" s="40" t="s">
        <v>1006</v>
      </c>
      <c r="C1936" s="29" t="s">
        <v>29</v>
      </c>
      <c r="D1936" s="28" t="s">
        <v>182</v>
      </c>
      <c r="E1936" s="28" t="s">
        <v>1280</v>
      </c>
      <c r="F1936" s="29" t="s">
        <v>1078</v>
      </c>
      <c r="G1936" s="28" t="s">
        <v>1671</v>
      </c>
      <c r="H1936" s="28"/>
      <c r="I1936" s="93">
        <v>0</v>
      </c>
      <c r="J1936" s="93"/>
      <c r="K1936" s="17" t="str">
        <f t="array" ref="K1936">CONCATENATE("(",A1936,",",VLOOKUP(B1936,Núcleo!B$2:E$11,4,TRUE),",",VLOOKUP(C1936,'Tipo de Processo'!B$2:D$55,3,TRUE),",",VLOOKUP(D1936,'Termo Geral'!B$2:D$173,3,TRUE),",",VLOOKUP(E1936,'Termo Específico'!B$2:D$301,3,TRUE),",",MATCH(TRUE,Documento!B$2:B$998=F1936,0),",",IF(G1936="Complementar",0,1),",",IF(H1936="","NULL",CONCATENATE("'",H1936,"'")),",",I1936,",",IF(J1936="baixa","'BAIXA'",IF(J1936="média","'MEDIA'",IF(J1936="alta","'ALTA'","NULL"))),"),")</f>
        <v>(1935,6,40,155,130,362,1,NULL,0,NULL),</v>
      </c>
    </row>
    <row r="1937" spans="1:11" ht="30.75" customHeight="1">
      <c r="A1937" s="27">
        <v>1936</v>
      </c>
      <c r="B1937" s="37" t="s">
        <v>1006</v>
      </c>
      <c r="C1937" s="29" t="s">
        <v>29</v>
      </c>
      <c r="D1937" s="28" t="s">
        <v>182</v>
      </c>
      <c r="E1937" s="28" t="s">
        <v>1280</v>
      </c>
      <c r="F1937" s="29" t="s">
        <v>1079</v>
      </c>
      <c r="G1937" s="28" t="s">
        <v>1671</v>
      </c>
      <c r="H1937" s="28"/>
      <c r="I1937" s="93">
        <v>0</v>
      </c>
      <c r="J1937" s="93"/>
      <c r="K1937" s="17" t="str">
        <f t="array" ref="K1937">CONCATENATE("(",A1937,",",VLOOKUP(B1937,Núcleo!B$2:E$11,4,TRUE),",",VLOOKUP(C1937,'Tipo de Processo'!B$2:D$55,3,TRUE),",",VLOOKUP(D1937,'Termo Geral'!B$2:D$173,3,TRUE),",",VLOOKUP(E1937,'Termo Específico'!B$2:D$301,3,TRUE),",",MATCH(TRUE,Documento!B$2:B$998=F1937,0),",",IF(G1937="Complementar",0,1),",",IF(H1937="","NULL",CONCATENATE("'",H1937,"'")),",",I1937,",",IF(J1937="baixa","'BAIXA'",IF(J1937="média","'MEDIA'",IF(J1937="alta","'ALTA'","NULL"))),"),")</f>
        <v>(1936,6,40,155,130,129,1,NULL,0,NULL),</v>
      </c>
    </row>
    <row r="1938" spans="1:11" ht="30.75" customHeight="1">
      <c r="A1938" s="27">
        <v>1937</v>
      </c>
      <c r="B1938" s="40" t="s">
        <v>1006</v>
      </c>
      <c r="C1938" s="29" t="s">
        <v>29</v>
      </c>
      <c r="D1938" s="28" t="s">
        <v>182</v>
      </c>
      <c r="E1938" s="28" t="s">
        <v>1280</v>
      </c>
      <c r="F1938" s="29" t="s">
        <v>1085</v>
      </c>
      <c r="G1938" s="28" t="s">
        <v>1671</v>
      </c>
      <c r="H1938" s="28"/>
      <c r="I1938" s="93">
        <v>0</v>
      </c>
      <c r="J1938" s="93"/>
      <c r="K1938" s="17" t="str">
        <f t="array" ref="K1938">CONCATENATE("(",A1938,",",VLOOKUP(B1938,Núcleo!B$2:E$11,4,TRUE),",",VLOOKUP(C1938,'Tipo de Processo'!B$2:D$55,3,TRUE),",",VLOOKUP(D1938,'Termo Geral'!B$2:D$173,3,TRUE),",",VLOOKUP(E1938,'Termo Específico'!B$2:D$301,3,TRUE),",",MATCH(TRUE,Documento!B$2:B$998=F1938,0),",",IF(G1938="Complementar",0,1),",",IF(H1938="","NULL",CONCATENATE("'",H1938,"'")),",",I1938,",",IF(J1938="baixa","'BAIXA'",IF(J1938="média","'MEDIA'",IF(J1938="alta","'ALTA'","NULL"))),"),")</f>
        <v>(1937,6,40,155,130,580,1,NULL,0,NULL),</v>
      </c>
    </row>
    <row r="1939" spans="1:11" ht="30.75" customHeight="1">
      <c r="A1939" s="27">
        <v>1938</v>
      </c>
      <c r="B1939" s="40" t="s">
        <v>1006</v>
      </c>
      <c r="C1939" s="29" t="s">
        <v>29</v>
      </c>
      <c r="D1939" s="28" t="s">
        <v>182</v>
      </c>
      <c r="E1939" s="28" t="s">
        <v>1280</v>
      </c>
      <c r="F1939" s="29" t="s">
        <v>1080</v>
      </c>
      <c r="G1939" s="28" t="s">
        <v>1671</v>
      </c>
      <c r="H1939" s="28"/>
      <c r="I1939" s="93">
        <v>0</v>
      </c>
      <c r="J1939" s="93"/>
      <c r="K1939" s="17" t="str">
        <f t="array" ref="K1939">CONCATENATE("(",A1939,",",VLOOKUP(B1939,Núcleo!B$2:E$11,4,TRUE),",",VLOOKUP(C1939,'Tipo de Processo'!B$2:D$55,3,TRUE),",",VLOOKUP(D1939,'Termo Geral'!B$2:D$173,3,TRUE),",",VLOOKUP(E1939,'Termo Específico'!B$2:D$301,3,TRUE),",",MATCH(TRUE,Documento!B$2:B$998=F1939,0),",",IF(G1939="Complementar",0,1),",",IF(H1939="","NULL",CONCATENATE("'",H1939,"'")),",",I1939,",",IF(J1939="baixa","'BAIXA'",IF(J1939="média","'MEDIA'",IF(J1939="alta","'ALTA'","NULL"))),"),")</f>
        <v>(1938,6,40,155,130,426,1,NULL,0,NULL),</v>
      </c>
    </row>
    <row r="1940" spans="1:11" ht="30.75" customHeight="1">
      <c r="A1940" s="27">
        <v>1939</v>
      </c>
      <c r="B1940" s="40" t="s">
        <v>1006</v>
      </c>
      <c r="C1940" s="29" t="s">
        <v>29</v>
      </c>
      <c r="D1940" s="28" t="s">
        <v>182</v>
      </c>
      <c r="E1940" s="28" t="s">
        <v>1280</v>
      </c>
      <c r="F1940" s="29" t="s">
        <v>1081</v>
      </c>
      <c r="G1940" s="28" t="s">
        <v>1671</v>
      </c>
      <c r="H1940" s="28"/>
      <c r="I1940" s="93">
        <v>0</v>
      </c>
      <c r="J1940" s="93"/>
      <c r="K1940" s="17" t="str">
        <f t="array" ref="K1940">CONCATENATE("(",A1940,",",VLOOKUP(B1940,Núcleo!B$2:E$11,4,TRUE),",",VLOOKUP(C1940,'Tipo de Processo'!B$2:D$55,3,TRUE),",",VLOOKUP(D1940,'Termo Geral'!B$2:D$173,3,TRUE),",",VLOOKUP(E1940,'Termo Específico'!B$2:D$301,3,TRUE),",",MATCH(TRUE,Documento!B$2:B$998=F1940,0),",",IF(G1940="Complementar",0,1),",",IF(H1940="","NULL",CONCATENATE("'",H1940,"'")),",",I1940,",",IF(J1940="baixa","'BAIXA'",IF(J1940="média","'MEDIA'",IF(J1940="alta","'ALTA'","NULL"))),"),")</f>
        <v>(1939,6,40,155,130,198,1,NULL,0,NULL),</v>
      </c>
    </row>
    <row r="1941" spans="1:11" ht="30.75" customHeight="1">
      <c r="A1941" s="27">
        <v>1940</v>
      </c>
      <c r="B1941" s="40" t="s">
        <v>1006</v>
      </c>
      <c r="C1941" s="29" t="s">
        <v>29</v>
      </c>
      <c r="D1941" s="28" t="s">
        <v>182</v>
      </c>
      <c r="E1941" s="28" t="s">
        <v>292</v>
      </c>
      <c r="F1941" s="29" t="s">
        <v>1078</v>
      </c>
      <c r="G1941" s="28" t="s">
        <v>1671</v>
      </c>
      <c r="H1941" s="28"/>
      <c r="I1941" s="93">
        <v>0</v>
      </c>
      <c r="J1941" s="93"/>
      <c r="K1941" s="17" t="str">
        <f t="array" ref="K1941">CONCATENATE("(",A1941,",",VLOOKUP(B1941,Núcleo!B$2:E$11,4,TRUE),",",VLOOKUP(C1941,'Tipo de Processo'!B$2:D$55,3,TRUE),",",VLOOKUP(D1941,'Termo Geral'!B$2:D$173,3,TRUE),",",VLOOKUP(E1941,'Termo Específico'!B$2:D$301,3,TRUE),",",MATCH(TRUE,Documento!B$2:B$998=F1941,0),",",IF(G1941="Complementar",0,1),",",IF(H1941="","NULL",CONCATENATE("'",H1941,"'")),",",I1941,",",IF(J1941="baixa","'BAIXA'",IF(J1941="média","'MEDIA'",IF(J1941="alta","'ALTA'","NULL"))),"),")</f>
        <v>(1940,6,40,155,273,362,1,NULL,0,NULL),</v>
      </c>
    </row>
    <row r="1942" spans="1:11" ht="30.75" customHeight="1">
      <c r="A1942" s="27">
        <v>1941</v>
      </c>
      <c r="B1942" s="37" t="s">
        <v>1006</v>
      </c>
      <c r="C1942" s="29" t="s">
        <v>29</v>
      </c>
      <c r="D1942" s="28" t="s">
        <v>182</v>
      </c>
      <c r="E1942" s="28" t="s">
        <v>292</v>
      </c>
      <c r="F1942" s="29" t="s">
        <v>1079</v>
      </c>
      <c r="G1942" s="28" t="s">
        <v>1671</v>
      </c>
      <c r="H1942" s="28"/>
      <c r="I1942" s="93">
        <v>0</v>
      </c>
      <c r="J1942" s="93"/>
      <c r="K1942" s="17" t="str">
        <f t="array" ref="K1942">CONCATENATE("(",A1942,",",VLOOKUP(B1942,Núcleo!B$2:E$11,4,TRUE),",",VLOOKUP(C1942,'Tipo de Processo'!B$2:D$55,3,TRUE),",",VLOOKUP(D1942,'Termo Geral'!B$2:D$173,3,TRUE),",",VLOOKUP(E1942,'Termo Específico'!B$2:D$301,3,TRUE),",",MATCH(TRUE,Documento!B$2:B$998=F1942,0),",",IF(G1942="Complementar",0,1),",",IF(H1942="","NULL",CONCATENATE("'",H1942,"'")),",",I1942,",",IF(J1942="baixa","'BAIXA'",IF(J1942="média","'MEDIA'",IF(J1942="alta","'ALTA'","NULL"))),"),")</f>
        <v>(1941,6,40,155,273,129,1,NULL,0,NULL),</v>
      </c>
    </row>
    <row r="1943" spans="1:11" ht="30.75" customHeight="1">
      <c r="A1943" s="27">
        <v>1942</v>
      </c>
      <c r="B1943" s="40" t="s">
        <v>1006</v>
      </c>
      <c r="C1943" s="29" t="s">
        <v>29</v>
      </c>
      <c r="D1943" s="28" t="s">
        <v>182</v>
      </c>
      <c r="E1943" s="28" t="s">
        <v>292</v>
      </c>
      <c r="F1943" s="29" t="s">
        <v>1085</v>
      </c>
      <c r="G1943" s="28" t="s">
        <v>1671</v>
      </c>
      <c r="H1943" s="28"/>
      <c r="I1943" s="93">
        <v>0</v>
      </c>
      <c r="J1943" s="93"/>
      <c r="K1943" s="17" t="str">
        <f t="array" ref="K1943">CONCATENATE("(",A1943,",",VLOOKUP(B1943,Núcleo!B$2:E$11,4,TRUE),",",VLOOKUP(C1943,'Tipo de Processo'!B$2:D$55,3,TRUE),",",VLOOKUP(D1943,'Termo Geral'!B$2:D$173,3,TRUE),",",VLOOKUP(E1943,'Termo Específico'!B$2:D$301,3,TRUE),",",MATCH(TRUE,Documento!B$2:B$998=F1943,0),",",IF(G1943="Complementar",0,1),",",IF(H1943="","NULL",CONCATENATE("'",H1943,"'")),",",I1943,",",IF(J1943="baixa","'BAIXA'",IF(J1943="média","'MEDIA'",IF(J1943="alta","'ALTA'","NULL"))),"),")</f>
        <v>(1942,6,40,155,273,580,1,NULL,0,NULL),</v>
      </c>
    </row>
    <row r="1944" spans="1:11" ht="30.75" customHeight="1">
      <c r="A1944" s="27">
        <v>1943</v>
      </c>
      <c r="B1944" s="37" t="s">
        <v>1006</v>
      </c>
      <c r="C1944" s="28" t="s">
        <v>29</v>
      </c>
      <c r="D1944" s="28" t="s">
        <v>182</v>
      </c>
      <c r="E1944" s="28" t="s">
        <v>292</v>
      </c>
      <c r="F1944" s="29" t="s">
        <v>1080</v>
      </c>
      <c r="G1944" s="28" t="s">
        <v>1671</v>
      </c>
      <c r="H1944" s="28"/>
      <c r="I1944" s="93">
        <v>0</v>
      </c>
      <c r="J1944" s="93"/>
      <c r="K1944" s="17" t="str">
        <f t="array" ref="K1944">CONCATENATE("(",A1944,",",VLOOKUP(B1944,Núcleo!B$2:E$11,4,TRUE),",",VLOOKUP(C1944,'Tipo de Processo'!B$2:D$55,3,TRUE),",",VLOOKUP(D1944,'Termo Geral'!B$2:D$173,3,TRUE),",",VLOOKUP(E1944,'Termo Específico'!B$2:D$301,3,TRUE),",",MATCH(TRUE,Documento!B$2:B$998=F1944,0),",",IF(G1944="Complementar",0,1),",",IF(H1944="","NULL",CONCATENATE("'",H1944,"'")),",",I1944,",",IF(J1944="baixa","'BAIXA'",IF(J1944="média","'MEDIA'",IF(J1944="alta","'ALTA'","NULL"))),"),")</f>
        <v>(1943,6,40,155,273,426,1,NULL,0,NULL),</v>
      </c>
    </row>
    <row r="1945" spans="1:11" ht="30.75" customHeight="1">
      <c r="A1945" s="27">
        <v>1944</v>
      </c>
      <c r="B1945" s="37" t="s">
        <v>1006</v>
      </c>
      <c r="C1945" s="29" t="s">
        <v>29</v>
      </c>
      <c r="D1945" s="28" t="s">
        <v>182</v>
      </c>
      <c r="E1945" s="28" t="s">
        <v>292</v>
      </c>
      <c r="F1945" s="29" t="s">
        <v>747</v>
      </c>
      <c r="G1945" s="28" t="s">
        <v>1671</v>
      </c>
      <c r="H1945" s="28"/>
      <c r="I1945" s="93">
        <v>0</v>
      </c>
      <c r="J1945" s="93"/>
      <c r="K1945" s="17" t="str">
        <f t="array" ref="K1945">CONCATENATE("(",A1945,",",VLOOKUP(B1945,Núcleo!B$2:E$11,4,TRUE),",",VLOOKUP(C1945,'Tipo de Processo'!B$2:D$55,3,TRUE),",",VLOOKUP(D1945,'Termo Geral'!B$2:D$173,3,TRUE),",",VLOOKUP(E1945,'Termo Específico'!B$2:D$301,3,TRUE),",",MATCH(TRUE,Documento!B$2:B$998=F1945,0),",",IF(G1945="Complementar",0,1),",",IF(H1945="","NULL",CONCATENATE("'",H1945,"'")),",",I1945,",",IF(J1945="baixa","'BAIXA'",IF(J1945="média","'MEDIA'",IF(J1945="alta","'ALTA'","NULL"))),"),")</f>
        <v>(1944,6,40,155,273,47,1,NULL,0,NULL),</v>
      </c>
    </row>
    <row r="1946" spans="1:11" ht="30.75" customHeight="1">
      <c r="A1946" s="27">
        <v>1945</v>
      </c>
      <c r="B1946" s="37" t="s">
        <v>1006</v>
      </c>
      <c r="C1946" s="29" t="s">
        <v>30</v>
      </c>
      <c r="D1946" s="28" t="s">
        <v>183</v>
      </c>
      <c r="E1946" s="28" t="s">
        <v>176</v>
      </c>
      <c r="F1946" s="29" t="s">
        <v>765</v>
      </c>
      <c r="G1946" s="28" t="s">
        <v>1671</v>
      </c>
      <c r="H1946" s="28"/>
      <c r="I1946" s="93">
        <v>0</v>
      </c>
      <c r="J1946" s="93"/>
      <c r="K1946" s="17" t="str">
        <f t="array" ref="K1946">CONCATENATE("(",A1946,",",VLOOKUP(B1946,Núcleo!B$2:E$11,4,TRUE),",",VLOOKUP(C1946,'Tipo de Processo'!B$2:D$55,3,TRUE),",",VLOOKUP(D1946,'Termo Geral'!B$2:D$173,3,TRUE),",",VLOOKUP(E1946,'Termo Específico'!B$2:D$301,3,TRUE),",",MATCH(TRUE,Documento!B$2:B$998=F1946,0),",",IF(G1946="Complementar",0,1),",",IF(H1946="","NULL",CONCATENATE("'",H1946,"'")),",",I1946,",",IF(J1946="baixa","'BAIXA'",IF(J1946="média","'MEDIA'",IF(J1946="alta","'ALTA'","NULL"))),"),")</f>
        <v>(1945,6,45,160,3,742,1,NULL,0,NULL),</v>
      </c>
    </row>
    <row r="1947" spans="1:11" ht="30.75" customHeight="1">
      <c r="A1947" s="27">
        <v>1946</v>
      </c>
      <c r="B1947" s="40" t="s">
        <v>1006</v>
      </c>
      <c r="C1947" s="29" t="s">
        <v>30</v>
      </c>
      <c r="D1947" s="28" t="s">
        <v>183</v>
      </c>
      <c r="E1947" s="28" t="s">
        <v>177</v>
      </c>
      <c r="F1947" s="29" t="s">
        <v>765</v>
      </c>
      <c r="G1947" s="28" t="s">
        <v>1671</v>
      </c>
      <c r="H1947" s="28"/>
      <c r="I1947" s="93">
        <v>0</v>
      </c>
      <c r="J1947" s="93"/>
      <c r="K1947" s="17" t="str">
        <f t="array" ref="K1947">CONCATENATE("(",A1947,",",VLOOKUP(B1947,Núcleo!B$2:E$11,4,TRUE),",",VLOOKUP(C1947,'Tipo de Processo'!B$2:D$55,3,TRUE),",",VLOOKUP(D1947,'Termo Geral'!B$2:D$173,3,TRUE),",",VLOOKUP(E1947,'Termo Específico'!B$2:D$301,3,TRUE),",",MATCH(TRUE,Documento!B$2:B$998=F1947,0),",",IF(G1947="Complementar",0,1),",",IF(H1947="","NULL",CONCATENATE("'",H1947,"'")),",",I1947,",",IF(J1947="baixa","'BAIXA'",IF(J1947="média","'MEDIA'",IF(J1947="alta","'ALTA'","NULL"))),"),")</f>
        <v>(1946,6,45,160,23,742,1,NULL,0,NULL),</v>
      </c>
    </row>
    <row r="1948" spans="1:11" ht="30.75" customHeight="1">
      <c r="A1948" s="27">
        <v>1947</v>
      </c>
      <c r="B1948" s="37" t="s">
        <v>1006</v>
      </c>
      <c r="C1948" s="29" t="s">
        <v>30</v>
      </c>
      <c r="D1948" s="28" t="s">
        <v>183</v>
      </c>
      <c r="E1948" s="28" t="s">
        <v>178</v>
      </c>
      <c r="F1948" s="29" t="s">
        <v>765</v>
      </c>
      <c r="G1948" s="28" t="s">
        <v>1671</v>
      </c>
      <c r="H1948" s="28"/>
      <c r="I1948" s="93">
        <v>0</v>
      </c>
      <c r="J1948" s="93"/>
      <c r="K1948" s="17" t="str">
        <f t="array" ref="K1948">CONCATENATE("(",A1948,",",VLOOKUP(B1948,Núcleo!B$2:E$11,4,TRUE),",",VLOOKUP(C1948,'Tipo de Processo'!B$2:D$55,3,TRUE),",",VLOOKUP(D1948,'Termo Geral'!B$2:D$173,3,TRUE),",",VLOOKUP(E1948,'Termo Específico'!B$2:D$301,3,TRUE),",",MATCH(TRUE,Documento!B$2:B$998=F1948,0),",",IF(G1948="Complementar",0,1),",",IF(H1948="","NULL",CONCATENATE("'",H1948,"'")),",",I1948,",",IF(J1948="baixa","'BAIXA'",IF(J1948="média","'MEDIA'",IF(J1948="alta","'ALTA'","NULL"))),"),")</f>
        <v>(1947,6,45,160,24,742,1,NULL,0,NULL),</v>
      </c>
    </row>
    <row r="1949" spans="1:11" ht="30.75" customHeight="1">
      <c r="A1949" s="27">
        <v>1948</v>
      </c>
      <c r="B1949" s="40" t="s">
        <v>1006</v>
      </c>
      <c r="C1949" s="29" t="s">
        <v>30</v>
      </c>
      <c r="D1949" s="28" t="s">
        <v>183</v>
      </c>
      <c r="E1949" s="28" t="s">
        <v>179</v>
      </c>
      <c r="F1949" s="29" t="s">
        <v>765</v>
      </c>
      <c r="G1949" s="28" t="s">
        <v>1671</v>
      </c>
      <c r="H1949" s="28"/>
      <c r="I1949" s="93">
        <v>0</v>
      </c>
      <c r="J1949" s="93"/>
      <c r="K1949" s="17" t="str">
        <f t="array" ref="K1949">CONCATENATE("(",A1949,",",VLOOKUP(B1949,Núcleo!B$2:E$11,4,TRUE),",",VLOOKUP(C1949,'Tipo de Processo'!B$2:D$55,3,TRUE),",",VLOOKUP(D1949,'Termo Geral'!B$2:D$173,3,TRUE),",",VLOOKUP(E1949,'Termo Específico'!B$2:D$301,3,TRUE),",",MATCH(TRUE,Documento!B$2:B$998=F1949,0),",",IF(G1949="Complementar",0,1),",",IF(H1949="","NULL",CONCATENATE("'",H1949,"'")),",",I1949,",",IF(J1949="baixa","'BAIXA'",IF(J1949="média","'MEDIA'",IF(J1949="alta","'ALTA'","NULL"))),"),")</f>
        <v>(1948,6,45,160,25,742,1,NULL,0,NULL),</v>
      </c>
    </row>
    <row r="1950" spans="1:11" ht="30.75" customHeight="1">
      <c r="A1950" s="27">
        <v>1949</v>
      </c>
      <c r="B1950" s="37" t="s">
        <v>1006</v>
      </c>
      <c r="C1950" s="29" t="s">
        <v>30</v>
      </c>
      <c r="D1950" s="28" t="s">
        <v>183</v>
      </c>
      <c r="E1950" s="28" t="s">
        <v>180</v>
      </c>
      <c r="F1950" s="28" t="s">
        <v>765</v>
      </c>
      <c r="G1950" s="28" t="s">
        <v>1671</v>
      </c>
      <c r="H1950" s="28"/>
      <c r="I1950" s="93">
        <v>0</v>
      </c>
      <c r="J1950" s="93"/>
      <c r="K1950" s="17" t="str">
        <f t="array" ref="K1950">CONCATENATE("(",A1950,",",VLOOKUP(B1950,Núcleo!B$2:E$11,4,TRUE),",",VLOOKUP(C1950,'Tipo de Processo'!B$2:D$55,3,TRUE),",",VLOOKUP(D1950,'Termo Geral'!B$2:D$173,3,TRUE),",",VLOOKUP(E1950,'Termo Específico'!B$2:D$301,3,TRUE),",",MATCH(TRUE,Documento!B$2:B$998=F1950,0),",",IF(G1950="Complementar",0,1),",",IF(H1950="","NULL",CONCATENATE("'",H1950,"'")),",",I1950,",",IF(J1950="baixa","'BAIXA'",IF(J1950="média","'MEDIA'",IF(J1950="alta","'ALTA'","NULL"))),"),")</f>
        <v>(1949,6,45,160,26,742,1,NULL,0,NULL),</v>
      </c>
    </row>
    <row r="1951" spans="1:11" ht="30.75" customHeight="1">
      <c r="A1951" s="27">
        <v>1950</v>
      </c>
      <c r="B1951" s="40" t="s">
        <v>1006</v>
      </c>
      <c r="C1951" s="29" t="s">
        <v>30</v>
      </c>
      <c r="D1951" s="28" t="s">
        <v>183</v>
      </c>
      <c r="E1951" s="28" t="s">
        <v>181</v>
      </c>
      <c r="F1951" s="28" t="s">
        <v>765</v>
      </c>
      <c r="G1951" s="28" t="s">
        <v>1671</v>
      </c>
      <c r="H1951" s="28"/>
      <c r="I1951" s="93">
        <v>0</v>
      </c>
      <c r="J1951" s="93"/>
      <c r="K1951" s="17" t="str">
        <f t="array" ref="K1951">CONCATENATE("(",A1951,",",VLOOKUP(B1951,Núcleo!B$2:E$11,4,TRUE),",",VLOOKUP(C1951,'Tipo de Processo'!B$2:D$55,3,TRUE),",",VLOOKUP(D1951,'Termo Geral'!B$2:D$173,3,TRUE),",",VLOOKUP(E1951,'Termo Específico'!B$2:D$301,3,TRUE),",",MATCH(TRUE,Documento!B$2:B$998=F1951,0),",",IF(G1951="Complementar",0,1),",",IF(H1951="","NULL",CONCATENATE("'",H1951,"'")),",",I1951,",",IF(J1951="baixa","'BAIXA'",IF(J1951="média","'MEDIA'",IF(J1951="alta","'ALTA'","NULL"))),"),")</f>
        <v>(1950,6,45,160,220,742,1,NULL,0,NULL),</v>
      </c>
    </row>
    <row r="1952" spans="1:11" ht="30.75" customHeight="1">
      <c r="A1952" s="27">
        <v>1951</v>
      </c>
      <c r="B1952" s="40" t="s">
        <v>1006</v>
      </c>
      <c r="C1952" s="29" t="s">
        <v>30</v>
      </c>
      <c r="D1952" s="28" t="s">
        <v>183</v>
      </c>
      <c r="E1952" s="28" t="s">
        <v>182</v>
      </c>
      <c r="F1952" s="28" t="s">
        <v>765</v>
      </c>
      <c r="G1952" s="28" t="s">
        <v>1671</v>
      </c>
      <c r="H1952" s="28"/>
      <c r="I1952" s="93">
        <v>0</v>
      </c>
      <c r="J1952" s="93"/>
      <c r="K1952" s="17" t="str">
        <f t="array" ref="K1952">CONCATENATE("(",A1952,",",VLOOKUP(B1952,Núcleo!B$2:E$11,4,TRUE),",",VLOOKUP(C1952,'Tipo de Processo'!B$2:D$55,3,TRUE),",",VLOOKUP(D1952,'Termo Geral'!B$2:D$173,3,TRUE),",",VLOOKUP(E1952,'Termo Específico'!B$2:D$301,3,TRUE),",",MATCH(TRUE,Documento!B$2:B$998=F1952,0),",",IF(G1952="Complementar",0,1),",",IF(H1952="","NULL",CONCATENATE("'",H1952,"'")),",",I1952,",",IF(J1952="baixa","'BAIXA'",IF(J1952="média","'MEDIA'",IF(J1952="alta","'ALTA'","NULL"))),"),")</f>
        <v>(1951,6,45,160,251,742,1,NULL,0,NULL),</v>
      </c>
    </row>
    <row r="1953" spans="1:11" ht="30.75" customHeight="1">
      <c r="A1953" s="27">
        <v>1952</v>
      </c>
      <c r="B1953" s="40" t="s">
        <v>1006</v>
      </c>
      <c r="C1953" s="29" t="s">
        <v>30</v>
      </c>
      <c r="D1953" s="28" t="s">
        <v>183</v>
      </c>
      <c r="E1953" s="28" t="s">
        <v>184</v>
      </c>
      <c r="F1953" s="29" t="s">
        <v>765</v>
      </c>
      <c r="G1953" s="29" t="s">
        <v>1671</v>
      </c>
      <c r="H1953" s="28"/>
      <c r="I1953" s="93">
        <v>0</v>
      </c>
      <c r="J1953" s="92"/>
      <c r="K1953" s="17" t="str">
        <f t="array" ref="K1953">CONCATENATE("(",A1953,",",VLOOKUP(B1953,Núcleo!B$2:E$11,4,TRUE),",",VLOOKUP(C1953,'Tipo de Processo'!B$2:D$55,3,TRUE),",",VLOOKUP(D1953,'Termo Geral'!B$2:D$173,3,TRUE),",",VLOOKUP(E1953,'Termo Específico'!B$2:D$301,3,TRUE),",",MATCH(TRUE,Documento!B$2:B$998=F1953,0),",",IF(G1953="Complementar",0,1),",",IF(H1953="","NULL",CONCATENATE("'",H1953,"'")),",",I1953,",",IF(J1953="baixa","'BAIXA'",IF(J1953="média","'MEDIA'",IF(J1953="alta","'ALTA'","NULL"))),"),")</f>
        <v>(1952,6,45,160,267,742,1,NULL,0,NULL),</v>
      </c>
    </row>
    <row r="1954" spans="1:11" ht="30.75" customHeight="1">
      <c r="A1954" s="27">
        <v>1953</v>
      </c>
      <c r="B1954" s="40" t="s">
        <v>1006</v>
      </c>
      <c r="C1954" s="29" t="s">
        <v>31</v>
      </c>
      <c r="D1954" s="28" t="s">
        <v>184</v>
      </c>
      <c r="E1954" s="28" t="s">
        <v>1276</v>
      </c>
      <c r="F1954" s="28" t="s">
        <v>1078</v>
      </c>
      <c r="G1954" s="28" t="s">
        <v>1671</v>
      </c>
      <c r="H1954" s="28"/>
      <c r="I1954" s="93">
        <v>0</v>
      </c>
      <c r="J1954" s="93"/>
      <c r="K1954" s="17" t="str">
        <f t="array" ref="K1954">CONCATENATE("(",A1954,",",VLOOKUP(B1954,Núcleo!B$2:E$11,4,TRUE),",",VLOOKUP(C1954,'Tipo de Processo'!B$2:D$55,3,TRUE),",",VLOOKUP(D1954,'Termo Geral'!B$2:D$173,3,TRUE),",",VLOOKUP(E1954,'Termo Específico'!B$2:D$301,3,TRUE),",",MATCH(TRUE,Documento!B$2:B$998=F1954,0),",",IF(G1954="Complementar",0,1),",",IF(H1954="","NULL",CONCATENATE("'",H1954,"'")),",",I1954,",",IF(J1954="baixa","'BAIXA'",IF(J1954="média","'MEDIA'",IF(J1954="alta","'ALTA'","NULL"))),"),")</f>
        <v>(1953,6,47,164,51,362,1,NULL,0,NULL),</v>
      </c>
    </row>
    <row r="1955" spans="1:11" ht="30.75" customHeight="1">
      <c r="A1955" s="27">
        <v>1954</v>
      </c>
      <c r="B1955" s="37" t="s">
        <v>1006</v>
      </c>
      <c r="C1955" s="29" t="s">
        <v>31</v>
      </c>
      <c r="D1955" s="28" t="s">
        <v>184</v>
      </c>
      <c r="E1955" s="28" t="s">
        <v>1276</v>
      </c>
      <c r="F1955" s="28" t="s">
        <v>1079</v>
      </c>
      <c r="G1955" s="28" t="s">
        <v>1671</v>
      </c>
      <c r="H1955" s="28"/>
      <c r="I1955" s="93">
        <v>0</v>
      </c>
      <c r="J1955" s="93"/>
      <c r="K1955" s="17" t="str">
        <f t="array" ref="K1955">CONCATENATE("(",A1955,",",VLOOKUP(B1955,Núcleo!B$2:E$11,4,TRUE),",",VLOOKUP(C1955,'Tipo de Processo'!B$2:D$55,3,TRUE),",",VLOOKUP(D1955,'Termo Geral'!B$2:D$173,3,TRUE),",",VLOOKUP(E1955,'Termo Específico'!B$2:D$301,3,TRUE),",",MATCH(TRUE,Documento!B$2:B$998=F1955,0),",",IF(G1955="Complementar",0,1),",",IF(H1955="","NULL",CONCATENATE("'",H1955,"'")),",",I1955,",",IF(J1955="baixa","'BAIXA'",IF(J1955="média","'MEDIA'",IF(J1955="alta","'ALTA'","NULL"))),"),")</f>
        <v>(1954,6,47,164,51,129,1,NULL,0,NULL),</v>
      </c>
    </row>
    <row r="1956" spans="1:11" ht="30.75" customHeight="1">
      <c r="A1956" s="27">
        <v>1955</v>
      </c>
      <c r="B1956" s="40" t="s">
        <v>1006</v>
      </c>
      <c r="C1956" s="29" t="s">
        <v>31</v>
      </c>
      <c r="D1956" s="28" t="s">
        <v>184</v>
      </c>
      <c r="E1956" s="28" t="s">
        <v>1276</v>
      </c>
      <c r="F1956" s="28" t="s">
        <v>1080</v>
      </c>
      <c r="G1956" s="28" t="s">
        <v>1671</v>
      </c>
      <c r="H1956" s="28"/>
      <c r="I1956" s="93">
        <v>0</v>
      </c>
      <c r="J1956" s="93"/>
      <c r="K1956" s="17" t="str">
        <f t="array" ref="K1956">CONCATENATE("(",A1956,",",VLOOKUP(B1956,Núcleo!B$2:E$11,4,TRUE),",",VLOOKUP(C1956,'Tipo de Processo'!B$2:D$55,3,TRUE),",",VLOOKUP(D1956,'Termo Geral'!B$2:D$173,3,TRUE),",",VLOOKUP(E1956,'Termo Específico'!B$2:D$301,3,TRUE),",",MATCH(TRUE,Documento!B$2:B$998=F1956,0),",",IF(G1956="Complementar",0,1),",",IF(H1956="","NULL",CONCATENATE("'",H1956,"'")),",",I1956,",",IF(J1956="baixa","'BAIXA'",IF(J1956="média","'MEDIA'",IF(J1956="alta","'ALTA'","NULL"))),"),")</f>
        <v>(1955,6,47,164,51,426,1,NULL,0,NULL),</v>
      </c>
    </row>
    <row r="1957" spans="1:11" ht="30.75" customHeight="1">
      <c r="A1957" s="27">
        <v>1956</v>
      </c>
      <c r="B1957" s="40" t="s">
        <v>1006</v>
      </c>
      <c r="C1957" s="29" t="s">
        <v>31</v>
      </c>
      <c r="D1957" s="28" t="s">
        <v>184</v>
      </c>
      <c r="E1957" s="28" t="s">
        <v>295</v>
      </c>
      <c r="F1957" s="28" t="s">
        <v>282</v>
      </c>
      <c r="G1957" s="28" t="s">
        <v>1671</v>
      </c>
      <c r="H1957" s="28"/>
      <c r="I1957" s="93">
        <v>0</v>
      </c>
      <c r="J1957" s="93"/>
      <c r="K1957" s="17" t="str">
        <f t="array" ref="K1957">CONCATENATE("(",A1957,",",VLOOKUP(B1957,Núcleo!B$2:E$11,4,TRUE),",",VLOOKUP(C1957,'Tipo de Processo'!B$2:D$55,3,TRUE),",",VLOOKUP(D1957,'Termo Geral'!B$2:D$173,3,TRUE),",",VLOOKUP(E1957,'Termo Específico'!B$2:D$301,3,TRUE),",",MATCH(TRUE,Documento!B$2:B$998=F1957,0),",",IF(G1957="Complementar",0,1),",",IF(H1957="","NULL",CONCATENATE("'",H1957,"'")),",",I1957,",",IF(J1957="baixa","'BAIXA'",IF(J1957="média","'MEDIA'",IF(J1957="alta","'ALTA'","NULL"))),"),")</f>
        <v>(1956,6,47,164,55,317,1,NULL,0,NULL),</v>
      </c>
    </row>
    <row r="1958" spans="1:11" ht="30.75" customHeight="1">
      <c r="A1958" s="27">
        <v>1957</v>
      </c>
      <c r="B1958" s="40" t="s">
        <v>1006</v>
      </c>
      <c r="C1958" s="29" t="s">
        <v>31</v>
      </c>
      <c r="D1958" s="28" t="s">
        <v>184</v>
      </c>
      <c r="E1958" s="28" t="s">
        <v>1280</v>
      </c>
      <c r="F1958" s="28" t="s">
        <v>1078</v>
      </c>
      <c r="G1958" s="28" t="s">
        <v>1671</v>
      </c>
      <c r="H1958" s="28"/>
      <c r="I1958" s="93">
        <v>0</v>
      </c>
      <c r="J1958" s="93"/>
      <c r="K1958" s="17" t="str">
        <f t="array" ref="K1958">CONCATENATE("(",A1958,",",VLOOKUP(B1958,Núcleo!B$2:E$11,4,TRUE),",",VLOOKUP(C1958,'Tipo de Processo'!B$2:D$55,3,TRUE),",",VLOOKUP(D1958,'Termo Geral'!B$2:D$173,3,TRUE),",",VLOOKUP(E1958,'Termo Específico'!B$2:D$301,3,TRUE),",",MATCH(TRUE,Documento!B$2:B$998=F1958,0),",",IF(G1958="Complementar",0,1),",",IF(H1958="","NULL",CONCATENATE("'",H1958,"'")),",",I1958,",",IF(J1958="baixa","'BAIXA'",IF(J1958="média","'MEDIA'",IF(J1958="alta","'ALTA'","NULL"))),"),")</f>
        <v>(1957,6,47,164,130,362,1,NULL,0,NULL),</v>
      </c>
    </row>
    <row r="1959" spans="1:11" ht="30.75" customHeight="1">
      <c r="A1959" s="27">
        <v>1958</v>
      </c>
      <c r="B1959" s="37" t="s">
        <v>1006</v>
      </c>
      <c r="C1959" s="29" t="s">
        <v>31</v>
      </c>
      <c r="D1959" s="28" t="s">
        <v>184</v>
      </c>
      <c r="E1959" s="28" t="s">
        <v>1280</v>
      </c>
      <c r="F1959" s="28" t="s">
        <v>1079</v>
      </c>
      <c r="G1959" s="28" t="s">
        <v>1671</v>
      </c>
      <c r="H1959" s="28"/>
      <c r="I1959" s="93">
        <v>0</v>
      </c>
      <c r="J1959" s="93"/>
      <c r="K1959" s="17" t="str">
        <f t="array" ref="K1959">CONCATENATE("(",A1959,",",VLOOKUP(B1959,Núcleo!B$2:E$11,4,TRUE),",",VLOOKUP(C1959,'Tipo de Processo'!B$2:D$55,3,TRUE),",",VLOOKUP(D1959,'Termo Geral'!B$2:D$173,3,TRUE),",",VLOOKUP(E1959,'Termo Específico'!B$2:D$301,3,TRUE),",",MATCH(TRUE,Documento!B$2:B$998=F1959,0),",",IF(G1959="Complementar",0,1),",",IF(H1959="","NULL",CONCATENATE("'",H1959,"'")),",",I1959,",",IF(J1959="baixa","'BAIXA'",IF(J1959="média","'MEDIA'",IF(J1959="alta","'ALTA'","NULL"))),"),")</f>
        <v>(1958,6,47,164,130,129,1,NULL,0,NULL),</v>
      </c>
    </row>
    <row r="1960" spans="1:11" ht="30.75" customHeight="1">
      <c r="A1960" s="27">
        <v>1959</v>
      </c>
      <c r="B1960" s="37" t="s">
        <v>1006</v>
      </c>
      <c r="C1960" s="29" t="s">
        <v>31</v>
      </c>
      <c r="D1960" s="28" t="s">
        <v>184</v>
      </c>
      <c r="E1960" s="28" t="s">
        <v>1280</v>
      </c>
      <c r="F1960" s="28" t="s">
        <v>1080</v>
      </c>
      <c r="G1960" s="28" t="s">
        <v>1671</v>
      </c>
      <c r="H1960" s="28"/>
      <c r="I1960" s="93">
        <v>0</v>
      </c>
      <c r="J1960" s="93"/>
      <c r="K1960" s="17" t="str">
        <f t="array" ref="K1960">CONCATENATE("(",A1960,",",VLOOKUP(B1960,Núcleo!B$2:E$11,4,TRUE),",",VLOOKUP(C1960,'Tipo de Processo'!B$2:D$55,3,TRUE),",",VLOOKUP(D1960,'Termo Geral'!B$2:D$173,3,TRUE),",",VLOOKUP(E1960,'Termo Específico'!B$2:D$301,3,TRUE),",",MATCH(TRUE,Documento!B$2:B$998=F1960,0),",",IF(G1960="Complementar",0,1),",",IF(H1960="","NULL",CONCATENATE("'",H1960,"'")),",",I1960,",",IF(J1960="baixa","'BAIXA'",IF(J1960="média","'MEDIA'",IF(J1960="alta","'ALTA'","NULL"))),"),")</f>
        <v>(1959,6,47,164,130,426,1,NULL,0,NULL),</v>
      </c>
    </row>
    <row r="1961" spans="1:11" ht="30.75" customHeight="1">
      <c r="A1961" s="27">
        <v>1960</v>
      </c>
      <c r="B1961" s="40" t="s">
        <v>1006</v>
      </c>
      <c r="C1961" s="29" t="s">
        <v>31</v>
      </c>
      <c r="D1961" s="28" t="s">
        <v>184</v>
      </c>
      <c r="E1961" s="28" t="s">
        <v>1280</v>
      </c>
      <c r="F1961" s="28" t="s">
        <v>1081</v>
      </c>
      <c r="G1961" s="28" t="s">
        <v>1671</v>
      </c>
      <c r="H1961" s="28"/>
      <c r="I1961" s="93">
        <v>0</v>
      </c>
      <c r="J1961" s="93"/>
      <c r="K1961" s="17" t="str">
        <f t="array" ref="K1961">CONCATENATE("(",A1961,",",VLOOKUP(B1961,Núcleo!B$2:E$11,4,TRUE),",",VLOOKUP(C1961,'Tipo de Processo'!B$2:D$55,3,TRUE),",",VLOOKUP(D1961,'Termo Geral'!B$2:D$173,3,TRUE),",",VLOOKUP(E1961,'Termo Específico'!B$2:D$301,3,TRUE),",",MATCH(TRUE,Documento!B$2:B$998=F1961,0),",",IF(G1961="Complementar",0,1),",",IF(H1961="","NULL",CONCATENATE("'",H1961,"'")),",",I1961,",",IF(J1961="baixa","'BAIXA'",IF(J1961="média","'MEDIA'",IF(J1961="alta","'ALTA'","NULL"))),"),")</f>
        <v>(1960,6,47,164,130,198,1,NULL,0,NULL),</v>
      </c>
    </row>
    <row r="1962" spans="1:11" ht="30.75" customHeight="1">
      <c r="A1962" s="27">
        <v>1961</v>
      </c>
      <c r="B1962" s="37" t="s">
        <v>1006</v>
      </c>
      <c r="C1962" s="28" t="s">
        <v>31</v>
      </c>
      <c r="D1962" s="28" t="s">
        <v>184</v>
      </c>
      <c r="E1962" s="29" t="s">
        <v>292</v>
      </c>
      <c r="F1962" s="28" t="s">
        <v>1078</v>
      </c>
      <c r="G1962" s="28" t="s">
        <v>1671</v>
      </c>
      <c r="H1962" s="28"/>
      <c r="I1962" s="93">
        <v>0</v>
      </c>
      <c r="J1962" s="93"/>
      <c r="K1962" s="17" t="str">
        <f t="array" ref="K1962">CONCATENATE("(",A1962,",",VLOOKUP(B1962,Núcleo!B$2:E$11,4,TRUE),",",VLOOKUP(C1962,'Tipo de Processo'!B$2:D$55,3,TRUE),",",VLOOKUP(D1962,'Termo Geral'!B$2:D$173,3,TRUE),",",VLOOKUP(E1962,'Termo Específico'!B$2:D$301,3,TRUE),",",MATCH(TRUE,Documento!B$2:B$998=F1962,0),",",IF(G1962="Complementar",0,1),",",IF(H1962="","NULL",CONCATENATE("'",H1962,"'")),",",I1962,",",IF(J1962="baixa","'BAIXA'",IF(J1962="média","'MEDIA'",IF(J1962="alta","'ALTA'","NULL"))),"),")</f>
        <v>(1961,6,47,164,273,362,1,NULL,0,NULL),</v>
      </c>
    </row>
    <row r="1963" spans="1:11" ht="30.75" customHeight="1">
      <c r="A1963" s="27">
        <v>1962</v>
      </c>
      <c r="B1963" s="37" t="s">
        <v>1006</v>
      </c>
      <c r="C1963" s="29" t="s">
        <v>31</v>
      </c>
      <c r="D1963" s="28" t="s">
        <v>184</v>
      </c>
      <c r="E1963" s="28" t="s">
        <v>292</v>
      </c>
      <c r="F1963" s="28" t="s">
        <v>1079</v>
      </c>
      <c r="G1963" s="28" t="s">
        <v>1671</v>
      </c>
      <c r="H1963" s="28"/>
      <c r="I1963" s="93">
        <v>0</v>
      </c>
      <c r="J1963" s="93"/>
      <c r="K1963" s="17" t="str">
        <f t="array" ref="K1963">CONCATENATE("(",A1963,",",VLOOKUP(B1963,Núcleo!B$2:E$11,4,TRUE),",",VLOOKUP(C1963,'Tipo de Processo'!B$2:D$55,3,TRUE),",",VLOOKUP(D1963,'Termo Geral'!B$2:D$173,3,TRUE),",",VLOOKUP(E1963,'Termo Específico'!B$2:D$301,3,TRUE),",",MATCH(TRUE,Documento!B$2:B$998=F1963,0),",",IF(G1963="Complementar",0,1),",",IF(H1963="","NULL",CONCATENATE("'",H1963,"'")),",",I1963,",",IF(J1963="baixa","'BAIXA'",IF(J1963="média","'MEDIA'",IF(J1963="alta","'ALTA'","NULL"))),"),")</f>
        <v>(1962,6,47,164,273,129,1,NULL,0,NULL),</v>
      </c>
    </row>
    <row r="1964" spans="1:11" ht="30.75" customHeight="1">
      <c r="A1964" s="27">
        <v>1963</v>
      </c>
      <c r="B1964" s="40" t="s">
        <v>1006</v>
      </c>
      <c r="C1964" s="29" t="s">
        <v>31</v>
      </c>
      <c r="D1964" s="28" t="s">
        <v>184</v>
      </c>
      <c r="E1964" s="28" t="s">
        <v>292</v>
      </c>
      <c r="F1964" s="28" t="s">
        <v>1080</v>
      </c>
      <c r="G1964" s="28" t="s">
        <v>1671</v>
      </c>
      <c r="H1964" s="28"/>
      <c r="I1964" s="93">
        <v>0</v>
      </c>
      <c r="J1964" s="93"/>
      <c r="K1964" s="17" t="str">
        <f t="array" ref="K1964">CONCATENATE("(",A1964,",",VLOOKUP(B1964,Núcleo!B$2:E$11,4,TRUE),",",VLOOKUP(C1964,'Tipo de Processo'!B$2:D$55,3,TRUE),",",VLOOKUP(D1964,'Termo Geral'!B$2:D$173,3,TRUE),",",VLOOKUP(E1964,'Termo Específico'!B$2:D$301,3,TRUE),",",MATCH(TRUE,Documento!B$2:B$998=F1964,0),",",IF(G1964="Complementar",0,1),",",IF(H1964="","NULL",CONCATENATE("'",H1964,"'")),",",I1964,",",IF(J1964="baixa","'BAIXA'",IF(J1964="média","'MEDIA'",IF(J1964="alta","'ALTA'","NULL"))),"),")</f>
        <v>(1963,6,47,164,273,426,1,NULL,0,NULL),</v>
      </c>
    </row>
    <row r="1965" spans="1:11" ht="30.75" customHeight="1">
      <c r="A1965" s="27">
        <v>1964</v>
      </c>
      <c r="B1965" s="37" t="s">
        <v>1006</v>
      </c>
      <c r="C1965" s="29" t="s">
        <v>31</v>
      </c>
      <c r="D1965" s="28" t="s">
        <v>184</v>
      </c>
      <c r="E1965" s="28" t="s">
        <v>292</v>
      </c>
      <c r="F1965" s="28" t="s">
        <v>747</v>
      </c>
      <c r="G1965" s="28" t="s">
        <v>1671</v>
      </c>
      <c r="H1965" s="28"/>
      <c r="I1965" s="93">
        <v>0</v>
      </c>
      <c r="J1965" s="93"/>
      <c r="K1965" s="17" t="str">
        <f t="array" ref="K1965">CONCATENATE("(",A1965,",",VLOOKUP(B1965,Núcleo!B$2:E$11,4,TRUE),",",VLOOKUP(C1965,'Tipo de Processo'!B$2:D$55,3,TRUE),",",VLOOKUP(D1965,'Termo Geral'!B$2:D$173,3,TRUE),",",VLOOKUP(E1965,'Termo Específico'!B$2:D$301,3,TRUE),",",MATCH(TRUE,Documento!B$2:B$998=F1965,0),",",IF(G1965="Complementar",0,1),",",IF(H1965="","NULL",CONCATENATE("'",H1965,"'")),",",I1965,",",IF(J1965="baixa","'BAIXA'",IF(J1965="média","'MEDIA'",IF(J1965="alta","'ALTA'","NULL"))),"),")</f>
        <v>(1964,6,47,164,273,47,1,NULL,0,NULL),</v>
      </c>
    </row>
    <row r="1966" spans="1:11" ht="30.75" customHeight="1">
      <c r="A1966" s="27">
        <v>1965</v>
      </c>
      <c r="B1966" s="37" t="s">
        <v>1007</v>
      </c>
      <c r="C1966" s="29" t="s">
        <v>0</v>
      </c>
      <c r="D1966" s="28" t="s">
        <v>54</v>
      </c>
      <c r="E1966" s="28" t="s">
        <v>223</v>
      </c>
      <c r="F1966" s="28" t="s">
        <v>766</v>
      </c>
      <c r="G1966" s="28" t="s">
        <v>1671</v>
      </c>
      <c r="H1966" s="28"/>
      <c r="I1966" s="93">
        <v>0</v>
      </c>
      <c r="J1966" s="93" t="s">
        <v>1411</v>
      </c>
      <c r="K1966" s="17" t="str">
        <f t="array" ref="K1966">CONCATENATE("(",A1966,",",VLOOKUP(B1966,Núcleo!B$2:E$11,4,TRUE),",",VLOOKUP(C1966,'Tipo de Processo'!B$2:D$55,3,TRUE),",",VLOOKUP(D1966,'Termo Geral'!B$2:D$173,3,TRUE),",",VLOOKUP(E1966,'Termo Específico'!B$2:D$301,3,TRUE),",",MATCH(TRUE,Documento!B$2:B$998=F1966,0),",",IF(G1966="Complementar",0,1),",",IF(H1966="","NULL",CONCATENATE("'",H1966,"'")),",",I1966,",",IF(J1966="baixa","'BAIXA'",IF(J1966="média","'MEDIA'",IF(J1966="alta","'ALTA'","NULL"))),"),")</f>
        <v>(1965,10,8,36,38,857,1,NULL,0,'BAIXA'),</v>
      </c>
    </row>
    <row r="1967" spans="1:11" ht="30.75" customHeight="1">
      <c r="A1967" s="27">
        <v>1966</v>
      </c>
      <c r="B1967" s="37" t="s">
        <v>1007</v>
      </c>
      <c r="C1967" s="29" t="s">
        <v>0</v>
      </c>
      <c r="D1967" s="28" t="s">
        <v>54</v>
      </c>
      <c r="E1967" s="28" t="s">
        <v>223</v>
      </c>
      <c r="F1967" s="28" t="s">
        <v>1559</v>
      </c>
      <c r="G1967" s="28" t="s">
        <v>1671</v>
      </c>
      <c r="H1967" s="28"/>
      <c r="I1967" s="93">
        <v>0</v>
      </c>
      <c r="J1967" s="93" t="s">
        <v>1411</v>
      </c>
      <c r="K1967" s="17" t="str">
        <f t="array" ref="K1967">CONCATENATE("(",A1967,",",VLOOKUP(B1967,Núcleo!B$2:E$11,4,TRUE),",",VLOOKUP(C1967,'Tipo de Processo'!B$2:D$55,3,TRUE),",",VLOOKUP(D1967,'Termo Geral'!B$2:D$173,3,TRUE),",",VLOOKUP(E1967,'Termo Específico'!B$2:D$301,3,TRUE),",",MATCH(TRUE,Documento!B$2:B$998=F1967,0),",",IF(G1967="Complementar",0,1),",",IF(H1967="","NULL",CONCATENATE("'",H1967,"'")),",",I1967,",",IF(J1967="baixa","'BAIXA'",IF(J1967="média","'MEDIA'",IF(J1967="alta","'ALTA'","NULL"))),"),")</f>
        <v>(1966,10,8,36,38,805,1,NULL,0,'BAIXA'),</v>
      </c>
    </row>
    <row r="1968" spans="1:11" ht="30.75" customHeight="1">
      <c r="A1968" s="27">
        <v>1967</v>
      </c>
      <c r="B1968" s="37" t="s">
        <v>1007</v>
      </c>
      <c r="C1968" s="29" t="s">
        <v>0</v>
      </c>
      <c r="D1968" s="28" t="s">
        <v>54</v>
      </c>
      <c r="E1968" s="28" t="s">
        <v>223</v>
      </c>
      <c r="F1968" s="28" t="s">
        <v>1493</v>
      </c>
      <c r="G1968" s="28" t="s">
        <v>1671</v>
      </c>
      <c r="H1968" s="28"/>
      <c r="I1968" s="93">
        <v>0</v>
      </c>
      <c r="J1968" s="93" t="s">
        <v>1411</v>
      </c>
      <c r="K1968" s="17" t="str">
        <f t="array" ref="K1968">CONCATENATE("(",A1968,",",VLOOKUP(B1968,Núcleo!B$2:E$11,4,TRUE),",",VLOOKUP(C1968,'Tipo de Processo'!B$2:D$55,3,TRUE),",",VLOOKUP(D1968,'Termo Geral'!B$2:D$173,3,TRUE),",",VLOOKUP(E1968,'Termo Específico'!B$2:D$301,3,TRUE),",",MATCH(TRUE,Documento!B$2:B$998=F1968,0),",",IF(G1968="Complementar",0,1),",",IF(H1968="","NULL",CONCATENATE("'",H1968,"'")),",",I1968,",",IF(J1968="baixa","'BAIXA'",IF(J1968="média","'MEDIA'",IF(J1968="alta","'ALTA'","NULL"))),"),")</f>
        <v>(1967,10,8,36,38,452,1,NULL,0,'BAIXA'),</v>
      </c>
    </row>
    <row r="1969" spans="1:11" ht="30.75" customHeight="1">
      <c r="A1969" s="27">
        <v>1968</v>
      </c>
      <c r="B1969" s="40" t="s">
        <v>1007</v>
      </c>
      <c r="C1969" s="29" t="s">
        <v>0</v>
      </c>
      <c r="D1969" s="28" t="s">
        <v>54</v>
      </c>
      <c r="E1969" s="28" t="s">
        <v>224</v>
      </c>
      <c r="F1969" s="28" t="s">
        <v>1559</v>
      </c>
      <c r="G1969" s="28" t="s">
        <v>1671</v>
      </c>
      <c r="H1969" s="28"/>
      <c r="I1969" s="93">
        <v>0</v>
      </c>
      <c r="J1969" s="93" t="s">
        <v>1411</v>
      </c>
      <c r="K1969" s="17" t="str">
        <f t="array" ref="K1969">CONCATENATE("(",A1969,",",VLOOKUP(B1969,Núcleo!B$2:E$11,4,TRUE),",",VLOOKUP(C1969,'Tipo de Processo'!B$2:D$55,3,TRUE),",",VLOOKUP(D1969,'Termo Geral'!B$2:D$173,3,TRUE),",",VLOOKUP(E1969,'Termo Específico'!B$2:D$301,3,TRUE),",",MATCH(TRUE,Documento!B$2:B$998=F1969,0),",",IF(G1969="Complementar",0,1),",",IF(H1969="","NULL",CONCATENATE("'",H1969,"'")),",",I1969,",",IF(J1969="baixa","'BAIXA'",IF(J1969="média","'MEDIA'",IF(J1969="alta","'ALTA'","NULL"))),"),")</f>
        <v>(1968,10,8,36,93,805,1,NULL,0,'BAIXA'),</v>
      </c>
    </row>
    <row r="1970" spans="1:11" ht="30.75" customHeight="1">
      <c r="A1970" s="27">
        <v>1969</v>
      </c>
      <c r="B1970" s="37" t="s">
        <v>1007</v>
      </c>
      <c r="C1970" s="29" t="s">
        <v>0</v>
      </c>
      <c r="D1970" s="28" t="s">
        <v>54</v>
      </c>
      <c r="E1970" s="28" t="s">
        <v>224</v>
      </c>
      <c r="F1970" s="28" t="s">
        <v>1493</v>
      </c>
      <c r="G1970" s="28" t="s">
        <v>1671</v>
      </c>
      <c r="H1970" s="28"/>
      <c r="I1970" s="93">
        <v>0</v>
      </c>
      <c r="J1970" s="93" t="s">
        <v>1411</v>
      </c>
      <c r="K1970" s="17" t="str">
        <f t="array" ref="K1970">CONCATENATE("(",A1970,",",VLOOKUP(B1970,Núcleo!B$2:E$11,4,TRUE),",",VLOOKUP(C1970,'Tipo de Processo'!B$2:D$55,3,TRUE),",",VLOOKUP(D1970,'Termo Geral'!B$2:D$173,3,TRUE),",",VLOOKUP(E1970,'Termo Específico'!B$2:D$301,3,TRUE),",",MATCH(TRUE,Documento!B$2:B$998=F1970,0),",",IF(G1970="Complementar",0,1),",",IF(H1970="","NULL",CONCATENATE("'",H1970,"'")),",",I1970,",",IF(J1970="baixa","'BAIXA'",IF(J1970="média","'MEDIA'",IF(J1970="alta","'ALTA'","NULL"))),"),")</f>
        <v>(1969,10,8,36,93,452,1,NULL,0,'BAIXA'),</v>
      </c>
    </row>
    <row r="1971" spans="1:11" ht="30.75" customHeight="1">
      <c r="A1971" s="27">
        <v>1970</v>
      </c>
      <c r="B1971" s="40" t="s">
        <v>1007</v>
      </c>
      <c r="C1971" s="29" t="s">
        <v>0</v>
      </c>
      <c r="D1971" s="28" t="s">
        <v>54</v>
      </c>
      <c r="E1971" s="28" t="s">
        <v>225</v>
      </c>
      <c r="F1971" s="28" t="s">
        <v>1559</v>
      </c>
      <c r="G1971" s="28" t="s">
        <v>1671</v>
      </c>
      <c r="H1971" s="28"/>
      <c r="I1971" s="93">
        <v>0</v>
      </c>
      <c r="J1971" s="93" t="s">
        <v>1411</v>
      </c>
      <c r="K1971" s="17" t="str">
        <f t="array" ref="K1971">CONCATENATE("(",A1971,",",VLOOKUP(B1971,Núcleo!B$2:E$11,4,TRUE),",",VLOOKUP(C1971,'Tipo de Processo'!B$2:D$55,3,TRUE),",",VLOOKUP(D1971,'Termo Geral'!B$2:D$173,3,TRUE),",",VLOOKUP(E1971,'Termo Específico'!B$2:D$301,3,TRUE),",",MATCH(TRUE,Documento!B$2:B$998=F1971,0),",",IF(G1971="Complementar",0,1),",",IF(H1971="","NULL",CONCATENATE("'",H1971,"'")),",",I1971,",",IF(J1971="baixa","'BAIXA'",IF(J1971="média","'MEDIA'",IF(J1971="alta","'ALTA'","NULL"))),"),")</f>
        <v>(1970,10,8,36,109,805,1,NULL,0,'BAIXA'),</v>
      </c>
    </row>
    <row r="1972" spans="1:11" ht="30.75" customHeight="1">
      <c r="A1972" s="27">
        <v>1971</v>
      </c>
      <c r="B1972" s="37" t="s">
        <v>1007</v>
      </c>
      <c r="C1972" s="29" t="s">
        <v>0</v>
      </c>
      <c r="D1972" s="28" t="s">
        <v>54</v>
      </c>
      <c r="E1972" s="28" t="s">
        <v>225</v>
      </c>
      <c r="F1972" s="28" t="s">
        <v>1493</v>
      </c>
      <c r="G1972" s="28" t="s">
        <v>1671</v>
      </c>
      <c r="H1972" s="28"/>
      <c r="I1972" s="93">
        <v>0</v>
      </c>
      <c r="J1972" s="93" t="s">
        <v>1411</v>
      </c>
      <c r="K1972" s="17" t="str">
        <f t="array" ref="K1972">CONCATENATE("(",A1972,",",VLOOKUP(B1972,Núcleo!B$2:E$11,4,TRUE),",",VLOOKUP(C1972,'Tipo de Processo'!B$2:D$55,3,TRUE),",",VLOOKUP(D1972,'Termo Geral'!B$2:D$173,3,TRUE),",",VLOOKUP(E1972,'Termo Específico'!B$2:D$301,3,TRUE),",",MATCH(TRUE,Documento!B$2:B$998=F1972,0),",",IF(G1972="Complementar",0,1),",",IF(H1972="","NULL",CONCATENATE("'",H1972,"'")),",",I1972,",",IF(J1972="baixa","'BAIXA'",IF(J1972="média","'MEDIA'",IF(J1972="alta","'ALTA'","NULL"))),"),")</f>
        <v>(1971,10,8,36,109,452,1,NULL,0,'BAIXA'),</v>
      </c>
    </row>
    <row r="1973" spans="1:11" ht="30.75" customHeight="1">
      <c r="A1973" s="27">
        <v>1972</v>
      </c>
      <c r="B1973" s="40" t="s">
        <v>1007</v>
      </c>
      <c r="C1973" s="29" t="s">
        <v>0</v>
      </c>
      <c r="D1973" s="28" t="s">
        <v>185</v>
      </c>
      <c r="E1973" s="28" t="s">
        <v>185</v>
      </c>
      <c r="F1973" s="28" t="s">
        <v>767</v>
      </c>
      <c r="G1973" s="28" t="s">
        <v>1671</v>
      </c>
      <c r="H1973" s="28"/>
      <c r="I1973" s="93">
        <v>0</v>
      </c>
      <c r="J1973" s="93" t="s">
        <v>1410</v>
      </c>
      <c r="K1973" s="17" t="str">
        <f t="array" ref="K1973">CONCATENATE("(",A1973,",",VLOOKUP(B1973,Núcleo!B$2:E$11,4,TRUE),",",VLOOKUP(C1973,'Tipo de Processo'!B$2:D$55,3,TRUE),",",VLOOKUP(D1973,'Termo Geral'!B$2:D$173,3,TRUE),",",VLOOKUP(E1973,'Termo Específico'!B$2:D$301,3,TRUE),",",MATCH(TRUE,Documento!B$2:B$998=F1973,0),",",IF(G1973="Complementar",0,1),",",IF(H1973="","NULL",CONCATENATE("'",H1973,"'")),",",I1973,",",IF(J1973="baixa","'BAIXA'",IF(J1973="média","'MEDIA'",IF(J1973="alta","'ALTA'","NULL"))),"),")</f>
        <v>(1972,10,8,162,261,218,1,NULL,0,'ALTA'),</v>
      </c>
    </row>
    <row r="1974" spans="1:11" ht="30.75" customHeight="1">
      <c r="A1974" s="27">
        <v>1973</v>
      </c>
      <c r="B1974" s="40" t="s">
        <v>1007</v>
      </c>
      <c r="C1974" s="29" t="s">
        <v>0</v>
      </c>
      <c r="D1974" s="28" t="s">
        <v>185</v>
      </c>
      <c r="E1974" s="28" t="s">
        <v>185</v>
      </c>
      <c r="F1974" s="28" t="s">
        <v>768</v>
      </c>
      <c r="G1974" s="28" t="s">
        <v>1671</v>
      </c>
      <c r="H1974" s="28"/>
      <c r="I1974" s="93">
        <v>0</v>
      </c>
      <c r="J1974" s="93" t="s">
        <v>1410</v>
      </c>
      <c r="K1974" s="17" t="str">
        <f t="array" ref="K1974">CONCATENATE("(",A1974,",",VLOOKUP(B1974,Núcleo!B$2:E$11,4,TRUE),",",VLOOKUP(C1974,'Tipo de Processo'!B$2:D$55,3,TRUE),",",VLOOKUP(D1974,'Termo Geral'!B$2:D$173,3,TRUE),",",VLOOKUP(E1974,'Termo Específico'!B$2:D$301,3,TRUE),",",MATCH(TRUE,Documento!B$2:B$998=F1974,0),",",IF(G1974="Complementar",0,1),",",IF(H1974="","NULL",CONCATENATE("'",H1974,"'")),",",I1974,",",IF(J1974="baixa","'BAIXA'",IF(J1974="média","'MEDIA'",IF(J1974="alta","'ALTA'","NULL"))),"),")</f>
        <v>(1973,10,8,162,261,259,1,NULL,0,'ALTA'),</v>
      </c>
    </row>
    <row r="1975" spans="1:11" ht="30.75" customHeight="1">
      <c r="A1975" s="27">
        <v>1974</v>
      </c>
      <c r="B1975" s="40" t="s">
        <v>1007</v>
      </c>
      <c r="C1975" s="29" t="s">
        <v>32</v>
      </c>
      <c r="D1975" s="28" t="s">
        <v>186</v>
      </c>
      <c r="E1975" s="28" t="s">
        <v>1282</v>
      </c>
      <c r="F1975" s="28" t="s">
        <v>774</v>
      </c>
      <c r="G1975" s="28" t="s">
        <v>1671</v>
      </c>
      <c r="H1975" s="28"/>
      <c r="I1975" s="93">
        <v>0</v>
      </c>
      <c r="J1975" s="93" t="s">
        <v>1411</v>
      </c>
      <c r="K1975" s="17" t="str">
        <f t="array" ref="K1975">CONCATENATE("(",A1975,",",VLOOKUP(B1975,Núcleo!B$2:E$11,4,TRUE),",",VLOOKUP(C1975,'Tipo de Processo'!B$2:D$55,3,TRUE),",",VLOOKUP(D1975,'Termo Geral'!B$2:D$173,3,TRUE),",",VLOOKUP(E1975,'Termo Específico'!B$2:D$301,3,TRUE),",",MATCH(TRUE,Documento!B$2:B$998=F1975,0),",",IF(G1975="Complementar",0,1),",",IF(H1975="","NULL",CONCATENATE("'",H1975,"'")),",",I1975,",",IF(J1975="baixa","'BAIXA'",IF(J1975="média","'MEDIA'",IF(J1975="alta","'ALTA'","NULL"))),"),")</f>
        <v>(1974,10,10,16,253,858,1,NULL,0,'BAIXA'),</v>
      </c>
    </row>
    <row r="1976" spans="1:11" ht="30.75" customHeight="1">
      <c r="A1976" s="27">
        <v>1975</v>
      </c>
      <c r="B1976" s="40" t="s">
        <v>1007</v>
      </c>
      <c r="C1976" s="29" t="s">
        <v>32</v>
      </c>
      <c r="D1976" s="28" t="s">
        <v>186</v>
      </c>
      <c r="E1976" s="28" t="s">
        <v>1282</v>
      </c>
      <c r="F1976" s="28" t="s">
        <v>775</v>
      </c>
      <c r="G1976" s="28" t="s">
        <v>1671</v>
      </c>
      <c r="H1976" s="28"/>
      <c r="I1976" s="93">
        <v>0</v>
      </c>
      <c r="J1976" s="93" t="s">
        <v>1411</v>
      </c>
      <c r="K1976" s="17" t="str">
        <f t="array" ref="K1976">CONCATENATE("(",A1976,",",VLOOKUP(B1976,Núcleo!B$2:E$11,4,TRUE),",",VLOOKUP(C1976,'Tipo de Processo'!B$2:D$55,3,TRUE),",",VLOOKUP(D1976,'Termo Geral'!B$2:D$173,3,TRUE),",",VLOOKUP(E1976,'Termo Específico'!B$2:D$301,3,TRUE),",",MATCH(TRUE,Documento!B$2:B$998=F1976,0),",",IF(G1976="Complementar",0,1),",",IF(H1976="","NULL",CONCATENATE("'",H1976,"'")),",",I1976,",",IF(J1976="baixa","'BAIXA'",IF(J1976="média","'MEDIA'",IF(J1976="alta","'ALTA'","NULL"))),"),")</f>
        <v>(1975,10,10,16,253,128,1,NULL,0,'BAIXA'),</v>
      </c>
    </row>
    <row r="1977" spans="1:11" ht="30.75" customHeight="1">
      <c r="A1977" s="27">
        <v>1976</v>
      </c>
      <c r="B1977" s="40" t="s">
        <v>1007</v>
      </c>
      <c r="C1977" s="29" t="s">
        <v>32</v>
      </c>
      <c r="D1977" s="28" t="s">
        <v>186</v>
      </c>
      <c r="E1977" s="28" t="s">
        <v>1282</v>
      </c>
      <c r="F1977" s="28" t="s">
        <v>747</v>
      </c>
      <c r="G1977" s="28" t="s">
        <v>1671</v>
      </c>
      <c r="H1977" s="28"/>
      <c r="I1977" s="93">
        <v>0</v>
      </c>
      <c r="J1977" s="93" t="s">
        <v>1411</v>
      </c>
      <c r="K1977" s="17" t="str">
        <f t="array" ref="K1977">CONCATENATE("(",A1977,",",VLOOKUP(B1977,Núcleo!B$2:E$11,4,TRUE),",",VLOOKUP(C1977,'Tipo de Processo'!B$2:D$55,3,TRUE),",",VLOOKUP(D1977,'Termo Geral'!B$2:D$173,3,TRUE),",",VLOOKUP(E1977,'Termo Específico'!B$2:D$301,3,TRUE),",",MATCH(TRUE,Documento!B$2:B$998=F1977,0),",",IF(G1977="Complementar",0,1),",",IF(H1977="","NULL",CONCATENATE("'",H1977,"'")),",",I1977,",",IF(J1977="baixa","'BAIXA'",IF(J1977="média","'MEDIA'",IF(J1977="alta","'ALTA'","NULL"))),"),")</f>
        <v>(1976,10,10,16,253,47,1,NULL,0,'BAIXA'),</v>
      </c>
    </row>
    <row r="1978" spans="1:11" ht="30.75" customHeight="1">
      <c r="A1978" s="27">
        <v>1977</v>
      </c>
      <c r="B1978" s="37" t="s">
        <v>1007</v>
      </c>
      <c r="C1978" s="29" t="s">
        <v>32</v>
      </c>
      <c r="D1978" s="28" t="s">
        <v>186</v>
      </c>
      <c r="E1978" s="28" t="s">
        <v>1282</v>
      </c>
      <c r="F1978" s="28" t="s">
        <v>776</v>
      </c>
      <c r="G1978" s="28" t="s">
        <v>1671</v>
      </c>
      <c r="H1978" s="28"/>
      <c r="I1978" s="93">
        <v>0</v>
      </c>
      <c r="J1978" s="93" t="s">
        <v>1411</v>
      </c>
      <c r="K1978" s="17" t="str">
        <f t="array" ref="K1978">CONCATENATE("(",A1978,",",VLOOKUP(B1978,Núcleo!B$2:E$11,4,TRUE),",",VLOOKUP(C1978,'Tipo de Processo'!B$2:D$55,3,TRUE),",",VLOOKUP(D1978,'Termo Geral'!B$2:D$173,3,TRUE),",",VLOOKUP(E1978,'Termo Específico'!B$2:D$301,3,TRUE),",",MATCH(TRUE,Documento!B$2:B$998=F1978,0),",",IF(G1978="Complementar",0,1),",",IF(H1978="","NULL",CONCATENATE("'",H1978,"'")),",",I1978,",",IF(J1978="baixa","'BAIXA'",IF(J1978="média","'MEDIA'",IF(J1978="alta","'ALTA'","NULL"))),"),")</f>
        <v>(1977,10,10,16,253,163,1,NULL,0,'BAIXA'),</v>
      </c>
    </row>
    <row r="1979" spans="1:11" ht="30.75" customHeight="1">
      <c r="A1979" s="27">
        <v>1978</v>
      </c>
      <c r="B1979" s="37" t="s">
        <v>1007</v>
      </c>
      <c r="C1979" s="29" t="s">
        <v>32</v>
      </c>
      <c r="D1979" s="28" t="s">
        <v>186</v>
      </c>
      <c r="E1979" s="28" t="s">
        <v>1282</v>
      </c>
      <c r="F1979" s="28" t="s">
        <v>777</v>
      </c>
      <c r="G1979" s="28" t="s">
        <v>1671</v>
      </c>
      <c r="H1979" s="28"/>
      <c r="I1979" s="93">
        <v>0</v>
      </c>
      <c r="J1979" s="93" t="s">
        <v>1411</v>
      </c>
      <c r="K1979" s="17" t="str">
        <f t="array" ref="K1979">CONCATENATE("(",A1979,",",VLOOKUP(B1979,Núcleo!B$2:E$11,4,TRUE),",",VLOOKUP(C1979,'Tipo de Processo'!B$2:D$55,3,TRUE),",",VLOOKUP(D1979,'Termo Geral'!B$2:D$173,3,TRUE),",",VLOOKUP(E1979,'Termo Específico'!B$2:D$301,3,TRUE),",",MATCH(TRUE,Documento!B$2:B$998=F1979,0),",",IF(G1979="Complementar",0,1),",",IF(H1979="","NULL",CONCATENATE("'",H1979,"'")),",",I1979,",",IF(J1979="baixa","'BAIXA'",IF(J1979="média","'MEDIA'",IF(J1979="alta","'ALTA'","NULL"))),"),")</f>
        <v>(1978,10,10,16,253,582,1,NULL,0,'BAIXA'),</v>
      </c>
    </row>
    <row r="1980" spans="1:11" ht="30.75" customHeight="1">
      <c r="A1980" s="27">
        <v>1979</v>
      </c>
      <c r="B1980" s="37" t="s">
        <v>1007</v>
      </c>
      <c r="C1980" s="29" t="s">
        <v>32</v>
      </c>
      <c r="D1980" s="28" t="s">
        <v>186</v>
      </c>
      <c r="E1980" s="28" t="s">
        <v>1282</v>
      </c>
      <c r="F1980" s="28" t="s">
        <v>779</v>
      </c>
      <c r="G1980" s="28" t="s">
        <v>1671</v>
      </c>
      <c r="H1980" s="28"/>
      <c r="I1980" s="93">
        <v>0</v>
      </c>
      <c r="J1980" s="93" t="s">
        <v>1411</v>
      </c>
      <c r="K1980" s="17" t="str">
        <f t="array" ref="K1980">CONCATENATE("(",A1980,",",VLOOKUP(B1980,Núcleo!B$2:E$11,4,TRUE),",",VLOOKUP(C1980,'Tipo de Processo'!B$2:D$55,3,TRUE),",",VLOOKUP(D1980,'Termo Geral'!B$2:D$173,3,TRUE),",",VLOOKUP(E1980,'Termo Específico'!B$2:D$301,3,TRUE),",",MATCH(TRUE,Documento!B$2:B$998=F1980,0),",",IF(G1980="Complementar",0,1),",",IF(H1980="","NULL",CONCATENATE("'",H1980,"'")),",",I1980,",",IF(J1980="baixa","'BAIXA'",IF(J1980="média","'MEDIA'",IF(J1980="alta","'ALTA'","NULL"))),"),")</f>
        <v>(1979,10,10,16,253,526,1,NULL,0,'BAIXA'),</v>
      </c>
    </row>
    <row r="1981" spans="1:11" ht="30.75" customHeight="1">
      <c r="A1981" s="27">
        <v>1980</v>
      </c>
      <c r="B1981" s="40" t="s">
        <v>1007</v>
      </c>
      <c r="C1981" s="29" t="s">
        <v>32</v>
      </c>
      <c r="D1981" s="28" t="s">
        <v>186</v>
      </c>
      <c r="E1981" s="28" t="s">
        <v>1282</v>
      </c>
      <c r="F1981" s="28" t="s">
        <v>781</v>
      </c>
      <c r="G1981" s="28" t="s">
        <v>1671</v>
      </c>
      <c r="H1981" s="28"/>
      <c r="I1981" s="93">
        <v>0</v>
      </c>
      <c r="J1981" s="93" t="s">
        <v>1411</v>
      </c>
      <c r="K1981" s="17" t="str">
        <f t="array" ref="K1981">CONCATENATE("(",A1981,",",VLOOKUP(B1981,Núcleo!B$2:E$11,4,TRUE),",",VLOOKUP(C1981,'Tipo de Processo'!B$2:D$55,3,TRUE),",",VLOOKUP(D1981,'Termo Geral'!B$2:D$173,3,TRUE),",",VLOOKUP(E1981,'Termo Específico'!B$2:D$301,3,TRUE),",",MATCH(TRUE,Documento!B$2:B$998=F1981,0),",",IF(G1981="Complementar",0,1),",",IF(H1981="","NULL",CONCATENATE("'",H1981,"'")),",",I1981,",",IF(J1981="baixa","'BAIXA'",IF(J1981="média","'MEDIA'",IF(J1981="alta","'ALTA'","NULL"))),"),")</f>
        <v>(1980,10,10,16,253,913,1,NULL,0,'BAIXA'),</v>
      </c>
    </row>
    <row r="1982" spans="1:11" ht="30.75" customHeight="1">
      <c r="A1982" s="27">
        <v>1981</v>
      </c>
      <c r="B1982" s="37" t="s">
        <v>1007</v>
      </c>
      <c r="C1982" s="28" t="s">
        <v>32</v>
      </c>
      <c r="D1982" s="28" t="s">
        <v>186</v>
      </c>
      <c r="E1982" s="28" t="s">
        <v>286</v>
      </c>
      <c r="F1982" s="28" t="s">
        <v>788</v>
      </c>
      <c r="G1982" s="28" t="s">
        <v>1671</v>
      </c>
      <c r="H1982" s="28"/>
      <c r="I1982" s="93">
        <v>0</v>
      </c>
      <c r="J1982" s="93" t="s">
        <v>1412</v>
      </c>
      <c r="K1982" s="17" t="str">
        <f t="array" ref="K1982">CONCATENATE("(",A1982,",",VLOOKUP(B1982,Núcleo!B$2:E$11,4,TRUE),",",VLOOKUP(C1982,'Tipo de Processo'!B$2:D$55,3,TRUE),",",VLOOKUP(D1982,'Termo Geral'!B$2:D$173,3,TRUE),",",VLOOKUP(E1982,'Termo Específico'!B$2:D$301,3,TRUE),",",MATCH(TRUE,Documento!B$2:B$998=F1982,0),",",IF(G1982="Complementar",0,1),",",IF(H1982="","NULL",CONCATENATE("'",H1982,"'")),",",I1982,",",IF(J1982="baixa","'BAIXA'",IF(J1982="média","'MEDIA'",IF(J1982="alta","'ALTA'","NULL"))),"),")</f>
        <v>(1981,10,10,16,272,246,1,NULL,0,'MEDIA'),</v>
      </c>
    </row>
    <row r="1983" spans="1:11" ht="30.75" customHeight="1">
      <c r="A1983" s="27">
        <v>1982</v>
      </c>
      <c r="B1983" s="37" t="s">
        <v>1007</v>
      </c>
      <c r="C1983" s="29" t="s">
        <v>32</v>
      </c>
      <c r="D1983" s="28" t="s">
        <v>186</v>
      </c>
      <c r="E1983" s="28" t="s">
        <v>286</v>
      </c>
      <c r="F1983" s="29" t="s">
        <v>789</v>
      </c>
      <c r="G1983" s="28" t="s">
        <v>1671</v>
      </c>
      <c r="H1983" s="28"/>
      <c r="I1983" s="93">
        <v>0</v>
      </c>
      <c r="J1983" s="93" t="s">
        <v>1412</v>
      </c>
      <c r="K1983" s="17" t="str">
        <f t="array" ref="K1983">CONCATENATE("(",A1983,",",VLOOKUP(B1983,Núcleo!B$2:E$11,4,TRUE),",",VLOOKUP(C1983,'Tipo de Processo'!B$2:D$55,3,TRUE),",",VLOOKUP(D1983,'Termo Geral'!B$2:D$173,3,TRUE),",",VLOOKUP(E1983,'Termo Específico'!B$2:D$301,3,TRUE),",",MATCH(TRUE,Documento!B$2:B$998=F1983,0),",",IF(G1983="Complementar",0,1),",",IF(H1983="","NULL",CONCATENATE("'",H1983,"'")),",",I1983,",",IF(J1983="baixa","'BAIXA'",IF(J1983="média","'MEDIA'",IF(J1983="alta","'ALTA'","NULL"))),"),")</f>
        <v>(1982,10,10,16,272,447,1,NULL,0,'MEDIA'),</v>
      </c>
    </row>
    <row r="1984" spans="1:11" ht="30.75" customHeight="1">
      <c r="A1984" s="27">
        <v>1983</v>
      </c>
      <c r="B1984" s="37" t="s">
        <v>1007</v>
      </c>
      <c r="C1984" s="29" t="s">
        <v>32</v>
      </c>
      <c r="D1984" s="28" t="s">
        <v>186</v>
      </c>
      <c r="E1984" s="28" t="s">
        <v>286</v>
      </c>
      <c r="F1984" s="29" t="s">
        <v>790</v>
      </c>
      <c r="G1984" s="28" t="s">
        <v>1671</v>
      </c>
      <c r="H1984" s="28"/>
      <c r="I1984" s="93">
        <v>0</v>
      </c>
      <c r="J1984" s="93" t="s">
        <v>1412</v>
      </c>
      <c r="K1984" s="17" t="str">
        <f t="array" ref="K1984">CONCATENATE("(",A1984,",",VLOOKUP(B1984,Núcleo!B$2:E$11,4,TRUE),",",VLOOKUP(C1984,'Tipo de Processo'!B$2:D$55,3,TRUE),",",VLOOKUP(D1984,'Termo Geral'!B$2:D$173,3,TRUE),",",VLOOKUP(E1984,'Termo Específico'!B$2:D$301,3,TRUE),",",MATCH(TRUE,Documento!B$2:B$998=F1984,0),",",IF(G1984="Complementar",0,1),",",IF(H1984="","NULL",CONCATENATE("'",H1984,"'")),",",I1984,",",IF(J1984="baixa","'BAIXA'",IF(J1984="média","'MEDIA'",IF(J1984="alta","'ALTA'","NULL"))),"),")</f>
        <v>(1983,10,10,16,272,849,1,NULL,0,'MEDIA'),</v>
      </c>
    </row>
    <row r="1985" spans="1:11" ht="30.75" customHeight="1">
      <c r="A1985" s="27">
        <v>1984</v>
      </c>
      <c r="B1985" s="40" t="s">
        <v>1007</v>
      </c>
      <c r="C1985" s="29" t="s">
        <v>32</v>
      </c>
      <c r="D1985" s="28" t="s">
        <v>1087</v>
      </c>
      <c r="E1985" s="28" t="s">
        <v>287</v>
      </c>
      <c r="F1985" s="29" t="s">
        <v>788</v>
      </c>
      <c r="G1985" s="28" t="s">
        <v>1671</v>
      </c>
      <c r="H1985" s="28"/>
      <c r="I1985" s="93">
        <v>0</v>
      </c>
      <c r="J1985" s="93" t="s">
        <v>1412</v>
      </c>
      <c r="K1985" s="17" t="str">
        <f t="array" ref="K1985">CONCATENATE("(",A1985,",",VLOOKUP(B1985,Núcleo!B$2:E$11,4,TRUE),",",VLOOKUP(C1985,'Tipo de Processo'!B$2:D$55,3,TRUE),",",VLOOKUP(D1985,'Termo Geral'!B$2:D$173,3,TRUE),",",VLOOKUP(E1985,'Termo Específico'!B$2:D$301,3,TRUE),",",MATCH(TRUE,Documento!B$2:B$998=F1985,0),",",IF(G1985="Complementar",0,1),",",IF(H1985="","NULL",CONCATENATE("'",H1985,"'")),",",I1985,",",IF(J1985="baixa","'BAIXA'",IF(J1985="média","'MEDIA'",IF(J1985="alta","'ALTA'","NULL"))),"),")</f>
        <v>(1984,10,10,20,76,246,1,NULL,0,'MEDIA'),</v>
      </c>
    </row>
    <row r="1986" spans="1:11" ht="30.75" customHeight="1">
      <c r="A1986" s="27">
        <v>1985</v>
      </c>
      <c r="B1986" s="37" t="s">
        <v>1007</v>
      </c>
      <c r="C1986" s="28" t="s">
        <v>32</v>
      </c>
      <c r="D1986" s="28" t="s">
        <v>188</v>
      </c>
      <c r="E1986" s="28" t="s">
        <v>288</v>
      </c>
      <c r="F1986" s="29" t="s">
        <v>769</v>
      </c>
      <c r="G1986" s="28" t="s">
        <v>1671</v>
      </c>
      <c r="H1986" s="28"/>
      <c r="I1986" s="93">
        <v>0</v>
      </c>
      <c r="J1986" s="93" t="s">
        <v>1410</v>
      </c>
      <c r="K1986" s="17" t="str">
        <f t="array" ref="K1986">CONCATENATE("(",A1986,",",VLOOKUP(B1986,Núcleo!B$2:E$11,4,TRUE),",",VLOOKUP(C1986,'Tipo de Processo'!B$2:D$55,3,TRUE),",",VLOOKUP(D1986,'Termo Geral'!B$2:D$173,3,TRUE),",",VLOOKUP(E1986,'Termo Específico'!B$2:D$301,3,TRUE),",",MATCH(TRUE,Documento!B$2:B$998=F1986,0),",",IF(G1986="Complementar",0,1),",",IF(H1986="","NULL",CONCATENATE("'",H1986,"'")),",",I1986,",",IF(J1986="baixa","'BAIXA'",IF(J1986="média","'MEDIA'",IF(J1986="alta","'ALTA'","NULL"))),"),")</f>
        <v>(1985,10,10,41,74,40,1,NULL,0,'ALTA'),</v>
      </c>
    </row>
    <row r="1987" spans="1:11" ht="30.75" customHeight="1">
      <c r="A1987" s="27">
        <v>1986</v>
      </c>
      <c r="B1987" s="40" t="s">
        <v>1007</v>
      </c>
      <c r="C1987" s="29" t="s">
        <v>32</v>
      </c>
      <c r="D1987" s="28" t="s">
        <v>188</v>
      </c>
      <c r="E1987" s="28" t="s">
        <v>288</v>
      </c>
      <c r="F1987" s="29" t="s">
        <v>770</v>
      </c>
      <c r="G1987" s="28" t="s">
        <v>1671</v>
      </c>
      <c r="H1987" s="28"/>
      <c r="I1987" s="93">
        <v>0</v>
      </c>
      <c r="J1987" s="93" t="s">
        <v>1410</v>
      </c>
      <c r="K1987" s="17" t="str">
        <f t="array" ref="K1987">CONCATENATE("(",A1987,",",VLOOKUP(B1987,Núcleo!B$2:E$11,4,TRUE),",",VLOOKUP(C1987,'Tipo de Processo'!B$2:D$55,3,TRUE),",",VLOOKUP(D1987,'Termo Geral'!B$2:D$173,3,TRUE),",",VLOOKUP(E1987,'Termo Específico'!B$2:D$301,3,TRUE),",",MATCH(TRUE,Documento!B$2:B$998=F1987,0),",",IF(G1987="Complementar",0,1),",",IF(H1987="","NULL",CONCATENATE("'",H1987,"'")),",",I1987,",",IF(J1987="baixa","'BAIXA'",IF(J1987="média","'MEDIA'",IF(J1987="alta","'ALTA'","NULL"))),"),")</f>
        <v>(1986,10,10,41,74,450,1,NULL,0,'ALTA'),</v>
      </c>
    </row>
    <row r="1988" spans="1:11" ht="30.75" customHeight="1">
      <c r="A1988" s="27">
        <v>1987</v>
      </c>
      <c r="B1988" s="37" t="s">
        <v>1007</v>
      </c>
      <c r="C1988" s="29" t="s">
        <v>32</v>
      </c>
      <c r="D1988" s="28" t="s">
        <v>188</v>
      </c>
      <c r="E1988" s="28" t="s">
        <v>288</v>
      </c>
      <c r="F1988" s="29" t="s">
        <v>771</v>
      </c>
      <c r="G1988" s="28" t="s">
        <v>1671</v>
      </c>
      <c r="H1988" s="28"/>
      <c r="I1988" s="93">
        <v>0</v>
      </c>
      <c r="J1988" s="93" t="s">
        <v>1410</v>
      </c>
      <c r="K1988" s="17" t="str">
        <f t="array" ref="K1988">CONCATENATE("(",A1988,",",VLOOKUP(B1988,Núcleo!B$2:E$11,4,TRUE),",",VLOOKUP(C1988,'Tipo de Processo'!B$2:D$55,3,TRUE),",",VLOOKUP(D1988,'Termo Geral'!B$2:D$173,3,TRUE),",",VLOOKUP(E1988,'Termo Específico'!B$2:D$301,3,TRUE),",",MATCH(TRUE,Documento!B$2:B$998=F1988,0),",",IF(G1988="Complementar",0,1),",",IF(H1988="","NULL",CONCATENATE("'",H1988,"'")),",",I1988,",",IF(J1988="baixa","'BAIXA'",IF(J1988="média","'MEDIA'",IF(J1988="alta","'ALTA'","NULL"))),"),")</f>
        <v>(1987,10,10,41,74,683,1,NULL,0,'ALTA'),</v>
      </c>
    </row>
    <row r="1989" spans="1:11" ht="30.75" customHeight="1">
      <c r="A1989" s="27">
        <v>1988</v>
      </c>
      <c r="B1989" s="37" t="s">
        <v>1007</v>
      </c>
      <c r="C1989" s="29" t="s">
        <v>32</v>
      </c>
      <c r="D1989" s="28" t="s">
        <v>189</v>
      </c>
      <c r="E1989" s="28" t="s">
        <v>1283</v>
      </c>
      <c r="F1989" s="29" t="s">
        <v>1484</v>
      </c>
      <c r="G1989" s="28" t="s">
        <v>1671</v>
      </c>
      <c r="H1989" s="28"/>
      <c r="I1989" s="93">
        <v>0</v>
      </c>
      <c r="J1989" s="93" t="s">
        <v>1411</v>
      </c>
      <c r="K1989" s="17" t="str">
        <f t="array" ref="K1989">CONCATENATE("(",A1989,",",VLOOKUP(B1989,Núcleo!B$2:E$11,4,TRUE),",",VLOOKUP(C1989,'Tipo de Processo'!B$2:D$55,3,TRUE),",",VLOOKUP(D1989,'Termo Geral'!B$2:D$173,3,TRUE),",",VLOOKUP(E1989,'Termo Específico'!B$2:D$301,3,TRUE),",",MATCH(TRUE,Documento!B$2:B$998=F1989,0),",",IF(G1989="Complementar",0,1),",",IF(H1989="","NULL",CONCATENATE("'",H1989,"'")),",",I1989,",",IF(J1989="baixa","'BAIXA'",IF(J1989="média","'MEDIA'",IF(J1989="alta","'ALTA'","NULL"))),"),")</f>
        <v>(1988,10,10,43,19,396,1,NULL,0,'BAIXA'),</v>
      </c>
    </row>
    <row r="1990" spans="1:11" ht="30.75" customHeight="1">
      <c r="A1990" s="27">
        <v>1989</v>
      </c>
      <c r="B1990" s="40" t="s">
        <v>1007</v>
      </c>
      <c r="C1990" s="29" t="s">
        <v>32</v>
      </c>
      <c r="D1990" s="28" t="s">
        <v>189</v>
      </c>
      <c r="E1990" s="28" t="s">
        <v>1283</v>
      </c>
      <c r="F1990" s="29" t="s">
        <v>1476</v>
      </c>
      <c r="G1990" s="28" t="s">
        <v>1671</v>
      </c>
      <c r="H1990" s="28"/>
      <c r="I1990" s="93">
        <v>0</v>
      </c>
      <c r="J1990" s="93" t="s">
        <v>1411</v>
      </c>
      <c r="K1990" s="17" t="str">
        <f t="array" ref="K1990">CONCATENATE("(",A1990,",",VLOOKUP(B1990,Núcleo!B$2:E$11,4,TRUE),",",VLOOKUP(C1990,'Tipo de Processo'!B$2:D$55,3,TRUE),",",VLOOKUP(D1990,'Termo Geral'!B$2:D$173,3,TRUE),",",VLOOKUP(E1990,'Termo Específico'!B$2:D$301,3,TRUE),",",MATCH(TRUE,Documento!B$2:B$998=F1990,0),",",IF(G1990="Complementar",0,1),",",IF(H1990="","NULL",CONCATENATE("'",H1990,"'")),",",I1990,",",IF(J1990="baixa","'BAIXA'",IF(J1990="média","'MEDIA'",IF(J1990="alta","'ALTA'","NULL"))),"),")</f>
        <v>(1989,10,10,43,19,325,1,NULL,0,'BAIXA'),</v>
      </c>
    </row>
    <row r="1991" spans="1:11" ht="30.75" customHeight="1">
      <c r="A1991" s="27">
        <v>1990</v>
      </c>
      <c r="B1991" s="37" t="s">
        <v>1007</v>
      </c>
      <c r="C1991" s="29" t="s">
        <v>32</v>
      </c>
      <c r="D1991" s="28" t="s">
        <v>189</v>
      </c>
      <c r="E1991" s="28" t="s">
        <v>1283</v>
      </c>
      <c r="F1991" s="29" t="s">
        <v>1477</v>
      </c>
      <c r="G1991" s="28" t="s">
        <v>1671</v>
      </c>
      <c r="H1991" s="28"/>
      <c r="I1991" s="93">
        <v>0</v>
      </c>
      <c r="J1991" s="93" t="s">
        <v>1411</v>
      </c>
      <c r="K1991" s="17" t="str">
        <f t="array" ref="K1991">CONCATENATE("(",A1991,",",VLOOKUP(B1991,Núcleo!B$2:E$11,4,TRUE),",",VLOOKUP(C1991,'Tipo de Processo'!B$2:D$55,3,TRUE),",",VLOOKUP(D1991,'Termo Geral'!B$2:D$173,3,TRUE),",",VLOOKUP(E1991,'Termo Específico'!B$2:D$301,3,TRUE),",",MATCH(TRUE,Documento!B$2:B$998=F1991,0),",",IF(G1991="Complementar",0,1),",",IF(H1991="","NULL",CONCATENATE("'",H1991,"'")),",",I1991,",",IF(J1991="baixa","'BAIXA'",IF(J1991="média","'MEDIA'",IF(J1991="alta","'ALTA'","NULL"))),"),")</f>
        <v>(1990,10,10,43,19,326,1,NULL,0,'BAIXA'),</v>
      </c>
    </row>
    <row r="1992" spans="1:11" ht="30.75" customHeight="1">
      <c r="A1992" s="27">
        <v>1991</v>
      </c>
      <c r="B1992" s="37" t="s">
        <v>1007</v>
      </c>
      <c r="C1992" s="29" t="s">
        <v>32</v>
      </c>
      <c r="D1992" s="28" t="s">
        <v>190</v>
      </c>
      <c r="E1992" s="28" t="s">
        <v>1284</v>
      </c>
      <c r="F1992" s="29" t="s">
        <v>791</v>
      </c>
      <c r="G1992" s="28" t="s">
        <v>1671</v>
      </c>
      <c r="H1992" s="28"/>
      <c r="I1992" s="93">
        <v>0</v>
      </c>
      <c r="J1992" s="93" t="s">
        <v>1412</v>
      </c>
      <c r="K1992" s="17" t="str">
        <f t="array" ref="K1992">CONCATENATE("(",A1992,",",VLOOKUP(B1992,Núcleo!B$2:E$11,4,TRUE),",",VLOOKUP(C1992,'Tipo de Processo'!B$2:D$55,3,TRUE),",",VLOOKUP(D1992,'Termo Geral'!B$2:D$173,3,TRUE),",",VLOOKUP(E1992,'Termo Específico'!B$2:D$301,3,TRUE),",",MATCH(TRUE,Documento!B$2:B$998=F1992,0),",",IF(G1992="Complementar",0,1),",",IF(H1992="","NULL",CONCATENATE("'",H1992,"'")),",",I1992,",",IF(J1992="baixa","'BAIXA'",IF(J1992="média","'MEDIA'",IF(J1992="alta","'ALTA'","NULL"))),"),")</f>
        <v>(1991,10,10,45,121,641,1,NULL,0,'MEDIA'),</v>
      </c>
    </row>
    <row r="1993" spans="1:11" ht="30.75" customHeight="1">
      <c r="A1993" s="27">
        <v>1992</v>
      </c>
      <c r="B1993" s="40" t="s">
        <v>1007</v>
      </c>
      <c r="C1993" s="29" t="s">
        <v>32</v>
      </c>
      <c r="D1993" s="28" t="s">
        <v>190</v>
      </c>
      <c r="E1993" s="28" t="s">
        <v>1284</v>
      </c>
      <c r="F1993" s="29" t="s">
        <v>792</v>
      </c>
      <c r="G1993" s="28" t="s">
        <v>1671</v>
      </c>
      <c r="H1993" s="28"/>
      <c r="I1993" s="93">
        <v>0</v>
      </c>
      <c r="J1993" s="93" t="s">
        <v>1412</v>
      </c>
      <c r="K1993" s="17" t="str">
        <f t="array" ref="K1993">CONCATENATE("(",A1993,",",VLOOKUP(B1993,Núcleo!B$2:E$11,4,TRUE),",",VLOOKUP(C1993,'Tipo de Processo'!B$2:D$55,3,TRUE),",",VLOOKUP(D1993,'Termo Geral'!B$2:D$173,3,TRUE),",",VLOOKUP(E1993,'Termo Específico'!B$2:D$301,3,TRUE),",",MATCH(TRUE,Documento!B$2:B$998=F1993,0),",",IF(G1993="Complementar",0,1),",",IF(H1993="","NULL",CONCATENATE("'",H1993,"'")),",",I1993,",",IF(J1993="baixa","'BAIXA'",IF(J1993="média","'MEDIA'",IF(J1993="alta","'ALTA'","NULL"))),"),")</f>
        <v>(1992,10,10,45,121,753,1,NULL,0,'MEDIA'),</v>
      </c>
    </row>
    <row r="1994" spans="1:11" ht="30.75" customHeight="1">
      <c r="A1994" s="27">
        <v>1993</v>
      </c>
      <c r="B1994" s="40" t="s">
        <v>1007</v>
      </c>
      <c r="C1994" s="29" t="s">
        <v>32</v>
      </c>
      <c r="D1994" s="28" t="s">
        <v>190</v>
      </c>
      <c r="E1994" s="28" t="s">
        <v>1284</v>
      </c>
      <c r="F1994" s="29" t="s">
        <v>793</v>
      </c>
      <c r="G1994" s="28" t="s">
        <v>1671</v>
      </c>
      <c r="H1994" s="28"/>
      <c r="I1994" s="93">
        <v>0</v>
      </c>
      <c r="J1994" s="93" t="s">
        <v>1412</v>
      </c>
      <c r="K1994" s="17" t="str">
        <f t="array" ref="K1994">CONCATENATE("(",A1994,",",VLOOKUP(B1994,Núcleo!B$2:E$11,4,TRUE),",",VLOOKUP(C1994,'Tipo de Processo'!B$2:D$55,3,TRUE),",",VLOOKUP(D1994,'Termo Geral'!B$2:D$173,3,TRUE),",",VLOOKUP(E1994,'Termo Específico'!B$2:D$301,3,TRUE),",",MATCH(TRUE,Documento!B$2:B$998=F1994,0),",",IF(G1994="Complementar",0,1),",",IF(H1994="","NULL",CONCATENATE("'",H1994,"'")),",",I1994,",",IF(J1994="baixa","'BAIXA'",IF(J1994="média","'MEDIA'",IF(J1994="alta","'ALTA'","NULL"))),"),")</f>
        <v>(1993,10,10,45,121,804,1,NULL,0,'MEDIA'),</v>
      </c>
    </row>
    <row r="1995" spans="1:11" ht="30.75" customHeight="1">
      <c r="A1995" s="27">
        <v>1994</v>
      </c>
      <c r="B1995" s="40" t="s">
        <v>1007</v>
      </c>
      <c r="C1995" s="29" t="s">
        <v>32</v>
      </c>
      <c r="D1995" s="28" t="s">
        <v>191</v>
      </c>
      <c r="E1995" s="28" t="s">
        <v>289</v>
      </c>
      <c r="F1995" s="29" t="s">
        <v>1464</v>
      </c>
      <c r="G1995" s="28" t="s">
        <v>1671</v>
      </c>
      <c r="H1995" s="28"/>
      <c r="I1995" s="93">
        <v>0</v>
      </c>
      <c r="J1995" s="93" t="s">
        <v>1412</v>
      </c>
      <c r="K1995" s="17" t="str">
        <f t="array" ref="K1995">CONCATENATE("(",A1995,",",VLOOKUP(B1995,Núcleo!B$2:E$11,4,TRUE),",",VLOOKUP(C1995,'Tipo de Processo'!B$2:D$55,3,TRUE),",",VLOOKUP(D1995,'Termo Geral'!B$2:D$173,3,TRUE),",",VLOOKUP(E1995,'Termo Específico'!B$2:D$301,3,TRUE),",",MATCH(TRUE,Documento!B$2:B$998=F1995,0),",",IF(G1995="Complementar",0,1),",",IF(H1995="","NULL",CONCATENATE("'",H1995,"'")),",",I1995,",",IF(J1995="baixa","'BAIXA'",IF(J1995="média","'MEDIA'",IF(J1995="alta","'ALTA'","NULL"))),"),")</f>
        <v>(1994,10,10,52,98,215,1,NULL,0,'MEDIA'),</v>
      </c>
    </row>
    <row r="1996" spans="1:11" ht="30.75" customHeight="1">
      <c r="A1996" s="27">
        <v>1995</v>
      </c>
      <c r="B1996" s="40" t="s">
        <v>1007</v>
      </c>
      <c r="C1996" s="29" t="s">
        <v>32</v>
      </c>
      <c r="D1996" s="28" t="s">
        <v>191</v>
      </c>
      <c r="E1996" s="28" t="s">
        <v>289</v>
      </c>
      <c r="F1996" s="29" t="s">
        <v>1492</v>
      </c>
      <c r="G1996" s="28" t="s">
        <v>1671</v>
      </c>
      <c r="H1996" s="28"/>
      <c r="I1996" s="93">
        <v>0</v>
      </c>
      <c r="J1996" s="93" t="s">
        <v>1412</v>
      </c>
      <c r="K1996" s="17" t="str">
        <f t="array" ref="K1996">CONCATENATE("(",A1996,",",VLOOKUP(B1996,Núcleo!B$2:E$11,4,TRUE),",",VLOOKUP(C1996,'Tipo de Processo'!B$2:D$55,3,TRUE),",",VLOOKUP(D1996,'Termo Geral'!B$2:D$173,3,TRUE),",",VLOOKUP(E1996,'Termo Específico'!B$2:D$301,3,TRUE),",",MATCH(TRUE,Documento!B$2:B$998=F1996,0),",",IF(G1996="Complementar",0,1),",",IF(H1996="","NULL",CONCATENATE("'",H1996,"'")),",",I1996,",",IF(J1996="baixa","'BAIXA'",IF(J1996="média","'MEDIA'",IF(J1996="alta","'ALTA'","NULL"))),"),")</f>
        <v>(1995,10,10,52,98,451,1,NULL,0,'MEDIA'),</v>
      </c>
    </row>
    <row r="1997" spans="1:11" ht="30.75" customHeight="1">
      <c r="A1997" s="27">
        <v>1996</v>
      </c>
      <c r="B1997" s="40" t="s">
        <v>1007</v>
      </c>
      <c r="C1997" s="29" t="s">
        <v>32</v>
      </c>
      <c r="D1997" s="28" t="s">
        <v>192</v>
      </c>
      <c r="E1997" s="28" t="s">
        <v>192</v>
      </c>
      <c r="F1997" s="29" t="s">
        <v>794</v>
      </c>
      <c r="G1997" s="28" t="s">
        <v>1671</v>
      </c>
      <c r="H1997" s="28"/>
      <c r="I1997" s="93">
        <v>0</v>
      </c>
      <c r="J1997" s="93" t="s">
        <v>1412</v>
      </c>
      <c r="K1997" s="17" t="str">
        <f t="array" ref="K1997">CONCATENATE("(",A1997,",",VLOOKUP(B1997,Núcleo!B$2:E$11,4,TRUE),",",VLOOKUP(C1997,'Tipo de Processo'!B$2:D$55,3,TRUE),",",VLOOKUP(D1997,'Termo Geral'!B$2:D$173,3,TRUE),",",VLOOKUP(E1997,'Termo Específico'!B$2:D$301,3,TRUE),",",MATCH(TRUE,Documento!B$2:B$998=F1997,0),",",IF(G1997="Complementar",0,1),",",IF(H1997="","NULL",CONCATENATE("'",H1997,"'")),",",I1997,",",IF(J1997="baixa","'BAIXA'",IF(J1997="média","'MEDIA'",IF(J1997="alta","'ALTA'","NULL"))),"),")</f>
        <v>(1996,10,10,57,118,741,1,NULL,0,'MEDIA'),</v>
      </c>
    </row>
    <row r="1998" spans="1:11" ht="30.75" customHeight="1">
      <c r="A1998" s="27">
        <v>1997</v>
      </c>
      <c r="B1998" s="40" t="s">
        <v>1007</v>
      </c>
      <c r="C1998" s="29" t="s">
        <v>32</v>
      </c>
      <c r="D1998" s="28" t="s">
        <v>192</v>
      </c>
      <c r="E1998" s="28" t="s">
        <v>192</v>
      </c>
      <c r="F1998" s="29" t="s">
        <v>795</v>
      </c>
      <c r="G1998" s="28" t="s">
        <v>1671</v>
      </c>
      <c r="H1998" s="28"/>
      <c r="I1998" s="93">
        <v>0</v>
      </c>
      <c r="J1998" s="93" t="s">
        <v>1412</v>
      </c>
      <c r="K1998" s="17" t="str">
        <f t="array" ref="K1998">CONCATENATE("(",A1998,",",VLOOKUP(B1998,Núcleo!B$2:E$11,4,TRUE),",",VLOOKUP(C1998,'Tipo de Processo'!B$2:D$55,3,TRUE),",",VLOOKUP(D1998,'Termo Geral'!B$2:D$173,3,TRUE),",",VLOOKUP(E1998,'Termo Específico'!B$2:D$301,3,TRUE),",",MATCH(TRUE,Documento!B$2:B$998=F1998,0),",",IF(G1998="Complementar",0,1),",",IF(H1998="","NULL",CONCATENATE("'",H1998,"'")),",",I1998,",",IF(J1998="baixa","'BAIXA'",IF(J1998="média","'MEDIA'",IF(J1998="alta","'ALTA'","NULL"))),"),")</f>
        <v>(1997,10,10,57,118,441,1,NULL,0,'MEDIA'),</v>
      </c>
    </row>
    <row r="1999" spans="1:11" ht="30.75" customHeight="1">
      <c r="A1999" s="27">
        <v>1998</v>
      </c>
      <c r="B1999" s="37" t="s">
        <v>1007</v>
      </c>
      <c r="C1999" s="29" t="s">
        <v>32</v>
      </c>
      <c r="D1999" s="28" t="s">
        <v>193</v>
      </c>
      <c r="E1999" s="28" t="s">
        <v>1284</v>
      </c>
      <c r="F1999" s="29" t="s">
        <v>796</v>
      </c>
      <c r="G1999" s="28" t="s">
        <v>1671</v>
      </c>
      <c r="H1999" s="28"/>
      <c r="I1999" s="93">
        <v>0</v>
      </c>
      <c r="J1999" s="93" t="s">
        <v>1410</v>
      </c>
      <c r="K1999" s="17" t="str">
        <f t="array" ref="K1999">CONCATENATE("(",A1999,",",VLOOKUP(B1999,Núcleo!B$2:E$11,4,TRUE),",",VLOOKUP(C1999,'Tipo de Processo'!B$2:D$55,3,TRUE),",",VLOOKUP(D1999,'Termo Geral'!B$2:D$173,3,TRUE),",",VLOOKUP(E1999,'Termo Específico'!B$2:D$301,3,TRUE),",",MATCH(TRUE,Documento!B$2:B$998=F1999,0),",",IF(G1999="Complementar",0,1),",",IF(H1999="","NULL",CONCATENATE("'",H1999,"'")),",",I1999,",",IF(J1999="baixa","'BAIXA'",IF(J1999="média","'MEDIA'",IF(J1999="alta","'ALTA'","NULL"))),"),")</f>
        <v>(1998,10,10,123,121,245,1,NULL,0,'ALTA'),</v>
      </c>
    </row>
    <row r="2000" spans="1:11" ht="30.75" customHeight="1">
      <c r="A2000" s="27">
        <v>1999</v>
      </c>
      <c r="B2000" s="37" t="s">
        <v>1007</v>
      </c>
      <c r="C2000" s="29" t="s">
        <v>32</v>
      </c>
      <c r="D2000" s="28" t="s">
        <v>194</v>
      </c>
      <c r="E2000" s="28" t="s">
        <v>194</v>
      </c>
      <c r="F2000" s="29" t="s">
        <v>797</v>
      </c>
      <c r="G2000" s="28" t="s">
        <v>1671</v>
      </c>
      <c r="H2000" s="28"/>
      <c r="I2000" s="93">
        <v>0</v>
      </c>
      <c r="J2000" s="93" t="s">
        <v>1410</v>
      </c>
      <c r="K2000" s="17" t="str">
        <f t="array" ref="K2000">CONCATENATE("(",A2000,",",VLOOKUP(B2000,Núcleo!B$2:E$11,4,TRUE),",",VLOOKUP(C2000,'Tipo de Processo'!B$2:D$55,3,TRUE),",",VLOOKUP(D2000,'Termo Geral'!B$2:D$173,3,TRUE),",",VLOOKUP(E2000,'Termo Específico'!B$2:D$301,3,TRUE),",",MATCH(TRUE,Documento!B$2:B$998=F2000,0),",",IF(G2000="Complementar",0,1),",",IF(H2000="","NULL",CONCATENATE("'",H2000,"'")),",",I2000,",",IF(J2000="baixa","'BAIXA'",IF(J2000="média","'MEDIA'",IF(J2000="alta","'ALTA'","NULL"))),"),")</f>
        <v>(1999,10,10,124,204,434,1,NULL,0,'ALTA'),</v>
      </c>
    </row>
    <row r="2001" spans="1:11" ht="30.75" customHeight="1">
      <c r="A2001" s="27">
        <v>2000</v>
      </c>
      <c r="B2001" s="37" t="s">
        <v>1007</v>
      </c>
      <c r="C2001" s="29" t="s">
        <v>32</v>
      </c>
      <c r="D2001" s="28" t="s">
        <v>194</v>
      </c>
      <c r="E2001" s="28" t="s">
        <v>194</v>
      </c>
      <c r="F2001" s="29" t="s">
        <v>798</v>
      </c>
      <c r="G2001" s="28" t="s">
        <v>1671</v>
      </c>
      <c r="H2001" s="28"/>
      <c r="I2001" s="93">
        <v>0</v>
      </c>
      <c r="J2001" s="93" t="s">
        <v>1410</v>
      </c>
      <c r="K2001" s="17" t="str">
        <f t="array" ref="K2001">CONCATENATE("(",A2001,",",VLOOKUP(B2001,Núcleo!B$2:E$11,4,TRUE),",",VLOOKUP(C2001,'Tipo de Processo'!B$2:D$55,3,TRUE),",",VLOOKUP(D2001,'Termo Geral'!B$2:D$173,3,TRUE),",",VLOOKUP(E2001,'Termo Específico'!B$2:D$301,3,TRUE),",",MATCH(TRUE,Documento!B$2:B$998=F2001,0),",",IF(G2001="Complementar",0,1),",",IF(H2001="","NULL",CONCATENATE("'",H2001,"'")),",",I2001,",",IF(J2001="baixa","'BAIXA'",IF(J2001="média","'MEDIA'",IF(J2001="alta","'ALTA'","NULL"))),"),")</f>
        <v>(2000,10,10,124,204,686,1,NULL,0,'ALTA'),</v>
      </c>
    </row>
    <row r="2002" spans="1:11" ht="30.75" customHeight="1">
      <c r="A2002" s="27">
        <v>2001</v>
      </c>
      <c r="B2002" s="37" t="s">
        <v>1007</v>
      </c>
      <c r="C2002" s="29" t="s">
        <v>32</v>
      </c>
      <c r="D2002" s="28" t="s">
        <v>194</v>
      </c>
      <c r="E2002" s="28" t="s">
        <v>194</v>
      </c>
      <c r="F2002" s="29" t="s">
        <v>799</v>
      </c>
      <c r="G2002" s="28" t="s">
        <v>1671</v>
      </c>
      <c r="H2002" s="28"/>
      <c r="I2002" s="93">
        <v>0</v>
      </c>
      <c r="J2002" s="93" t="s">
        <v>1410</v>
      </c>
      <c r="K2002" s="17" t="str">
        <f t="array" ref="K2002">CONCATENATE("(",A2002,",",VLOOKUP(B2002,Núcleo!B$2:E$11,4,TRUE),",",VLOOKUP(C2002,'Tipo de Processo'!B$2:D$55,3,TRUE),",",VLOOKUP(D2002,'Termo Geral'!B$2:D$173,3,TRUE),",",VLOOKUP(E2002,'Termo Específico'!B$2:D$301,3,TRUE),",",MATCH(TRUE,Documento!B$2:B$998=F2002,0),",",IF(G2002="Complementar",0,1),",",IF(H2002="","NULL",CONCATENATE("'",H2002,"'")),",",I2002,",",IF(J2002="baixa","'BAIXA'",IF(J2002="média","'MEDIA'",IF(J2002="alta","'ALTA'","NULL"))),"),")</f>
        <v>(2001,10,10,124,204,716,1,NULL,0,'ALTA'),</v>
      </c>
    </row>
    <row r="2003" spans="1:11" ht="30.75" customHeight="1">
      <c r="A2003" s="27">
        <v>2002</v>
      </c>
      <c r="B2003" s="37" t="s">
        <v>1007</v>
      </c>
      <c r="C2003" s="29" t="s">
        <v>32</v>
      </c>
      <c r="D2003" s="28" t="s">
        <v>194</v>
      </c>
      <c r="E2003" s="28" t="s">
        <v>194</v>
      </c>
      <c r="F2003" s="29" t="s">
        <v>800</v>
      </c>
      <c r="G2003" s="28" t="s">
        <v>1671</v>
      </c>
      <c r="H2003" s="28"/>
      <c r="I2003" s="93">
        <v>0</v>
      </c>
      <c r="J2003" s="93" t="s">
        <v>1410</v>
      </c>
      <c r="K2003" s="17" t="str">
        <f t="array" ref="K2003">CONCATENATE("(",A2003,",",VLOOKUP(B2003,Núcleo!B$2:E$11,4,TRUE),",",VLOOKUP(C2003,'Tipo de Processo'!B$2:D$55,3,TRUE),",",VLOOKUP(D2003,'Termo Geral'!B$2:D$173,3,TRUE),",",VLOOKUP(E2003,'Termo Específico'!B$2:D$301,3,TRUE),",",MATCH(TRUE,Documento!B$2:B$998=F2003,0),",",IF(G2003="Complementar",0,1),",",IF(H2003="","NULL",CONCATENATE("'",H2003,"'")),",",I2003,",",IF(J2003="baixa","'BAIXA'",IF(J2003="média","'MEDIA'",IF(J2003="alta","'ALTA'","NULL"))),"),")</f>
        <v>(2002,10,10,124,204,720,1,NULL,0,'ALTA'),</v>
      </c>
    </row>
    <row r="2004" spans="1:11" ht="30.75" customHeight="1">
      <c r="A2004" s="27">
        <v>2003</v>
      </c>
      <c r="B2004" s="37" t="s">
        <v>1007</v>
      </c>
      <c r="C2004" s="29" t="s">
        <v>32</v>
      </c>
      <c r="D2004" s="28" t="s">
        <v>78</v>
      </c>
      <c r="E2004" s="28" t="s">
        <v>290</v>
      </c>
      <c r="F2004" s="29" t="s">
        <v>801</v>
      </c>
      <c r="G2004" s="28" t="s">
        <v>1671</v>
      </c>
      <c r="H2004" s="28"/>
      <c r="I2004" s="93">
        <v>0</v>
      </c>
      <c r="J2004" s="93" t="s">
        <v>1410</v>
      </c>
      <c r="K2004" s="17" t="str">
        <f t="array" ref="K2004">CONCATENATE("(",A2004,",",VLOOKUP(B2004,Núcleo!B$2:E$11,4,TRUE),",",VLOOKUP(C2004,'Tipo de Processo'!B$2:D$55,3,TRUE),",",VLOOKUP(D2004,'Termo Geral'!B$2:D$173,3,TRUE),",",VLOOKUP(E2004,'Termo Específico'!B$2:D$301,3,TRUE),",",MATCH(TRUE,Documento!B$2:B$998=F2004,0),",",IF(G2004="Complementar",0,1),",",IF(H2004="","NULL",CONCATENATE("'",H2004,"'")),",",I2004,",",IF(J2004="baixa","'BAIXA'",IF(J2004="média","'MEDIA'",IF(J2004="alta","'ALTA'","NULL"))),"),")</f>
        <v>(2003,10,10,126,122,640,1,NULL,0,'ALTA'),</v>
      </c>
    </row>
    <row r="2005" spans="1:11" ht="30.75" customHeight="1">
      <c r="A2005" s="27">
        <v>2004</v>
      </c>
      <c r="B2005" s="40" t="s">
        <v>1007</v>
      </c>
      <c r="C2005" s="29" t="s">
        <v>32</v>
      </c>
      <c r="D2005" s="28" t="s">
        <v>78</v>
      </c>
      <c r="E2005" s="28" t="s">
        <v>290</v>
      </c>
      <c r="F2005" s="29" t="s">
        <v>802</v>
      </c>
      <c r="G2005" s="28" t="s">
        <v>1671</v>
      </c>
      <c r="H2005" s="28"/>
      <c r="I2005" s="93">
        <v>0</v>
      </c>
      <c r="J2005" s="93" t="s">
        <v>1410</v>
      </c>
      <c r="K2005" s="17" t="str">
        <f t="array" ref="K2005">CONCATENATE("(",A2005,",",VLOOKUP(B2005,Núcleo!B$2:E$11,4,TRUE),",",VLOOKUP(C2005,'Tipo de Processo'!B$2:D$55,3,TRUE),",",VLOOKUP(D2005,'Termo Geral'!B$2:D$173,3,TRUE),",",VLOOKUP(E2005,'Termo Específico'!B$2:D$301,3,TRUE),",",MATCH(TRUE,Documento!B$2:B$998=F2005,0),",",IF(G2005="Complementar",0,1),",",IF(H2005="","NULL",CONCATENATE("'",H2005,"'")),",",I2005,",",IF(J2005="baixa","'BAIXA'",IF(J2005="média","'MEDIA'",IF(J2005="alta","'ALTA'","NULL"))),"),")</f>
        <v>(2004,10,10,126,122,571,1,NULL,0,'ALTA'),</v>
      </c>
    </row>
    <row r="2006" spans="1:11" ht="30.75" customHeight="1">
      <c r="A2006" s="27">
        <v>2005</v>
      </c>
      <c r="B2006" s="40" t="s">
        <v>1007</v>
      </c>
      <c r="C2006" s="29" t="s">
        <v>32</v>
      </c>
      <c r="D2006" s="28" t="s">
        <v>181</v>
      </c>
      <c r="E2006" s="28" t="s">
        <v>285</v>
      </c>
      <c r="F2006" s="29" t="s">
        <v>741</v>
      </c>
      <c r="G2006" s="28" t="s">
        <v>1671</v>
      </c>
      <c r="H2006" s="28"/>
      <c r="I2006" s="93">
        <v>0</v>
      </c>
      <c r="J2006" s="93" t="s">
        <v>1411</v>
      </c>
      <c r="K2006" s="17" t="str">
        <f t="array" ref="K2006">CONCATENATE("(",A2006,",",VLOOKUP(B2006,Núcleo!B$2:E$11,4,TRUE),",",VLOOKUP(C2006,'Tipo de Processo'!B$2:D$55,3,TRUE),",",VLOOKUP(D2006,'Termo Geral'!B$2:D$173,3,TRUE),",",VLOOKUP(E2006,'Termo Específico'!B$2:D$301,3,TRUE),",",MATCH(TRUE,Documento!B$2:B$998=F2006,0),",",IF(G2006="Complementar",0,1),",",IF(H2006="","NULL",CONCATENATE("'",H2006,"'")),",",I2006,",",IF(J2006="baixa","'BAIXA'",IF(J2006="média","'MEDIA'",IF(J2006="alta","'ALTA'","NULL"))),"),")</f>
        <v>(2005,10,10,128,252,120,1,NULL,0,'BAIXA'),</v>
      </c>
    </row>
    <row r="2007" spans="1:11" ht="30.75" customHeight="1">
      <c r="A2007" s="27">
        <v>2006</v>
      </c>
      <c r="B2007" s="40" t="s">
        <v>1007</v>
      </c>
      <c r="C2007" s="29" t="s">
        <v>32</v>
      </c>
      <c r="D2007" s="28" t="s">
        <v>181</v>
      </c>
      <c r="E2007" s="28" t="s">
        <v>285</v>
      </c>
      <c r="F2007" s="29" t="s">
        <v>779</v>
      </c>
      <c r="G2007" s="28" t="s">
        <v>1671</v>
      </c>
      <c r="H2007" s="28"/>
      <c r="I2007" s="93">
        <v>0</v>
      </c>
      <c r="J2007" s="93" t="s">
        <v>1411</v>
      </c>
      <c r="K2007" s="17" t="str">
        <f t="array" ref="K2007">CONCATENATE("(",A2007,",",VLOOKUP(B2007,Núcleo!B$2:E$11,4,TRUE),",",VLOOKUP(C2007,'Tipo de Processo'!B$2:D$55,3,TRUE),",",VLOOKUP(D2007,'Termo Geral'!B$2:D$173,3,TRUE),",",VLOOKUP(E2007,'Termo Específico'!B$2:D$301,3,TRUE),",",MATCH(TRUE,Documento!B$2:B$998=F2007,0),",",IF(G2007="Complementar",0,1),",",IF(H2007="","NULL",CONCATENATE("'",H2007,"'")),",",I2007,",",IF(J2007="baixa","'BAIXA'",IF(J2007="média","'MEDIA'",IF(J2007="alta","'ALTA'","NULL"))),"),")</f>
        <v>(2006,10,10,128,252,526,1,NULL,0,'BAIXA'),</v>
      </c>
    </row>
    <row r="2008" spans="1:11" ht="30.75" customHeight="1">
      <c r="A2008" s="27">
        <v>2007</v>
      </c>
      <c r="B2008" s="40" t="s">
        <v>1007</v>
      </c>
      <c r="C2008" s="29" t="s">
        <v>32</v>
      </c>
      <c r="D2008" s="28" t="s">
        <v>181</v>
      </c>
      <c r="E2008" s="28" t="s">
        <v>285</v>
      </c>
      <c r="F2008" s="29" t="s">
        <v>786</v>
      </c>
      <c r="G2008" s="28" t="s">
        <v>1671</v>
      </c>
      <c r="H2008" s="28"/>
      <c r="I2008" s="93">
        <v>0</v>
      </c>
      <c r="J2008" s="93" t="s">
        <v>1411</v>
      </c>
      <c r="K2008" s="17" t="str">
        <f t="array" ref="K2008">CONCATENATE("(",A2008,",",VLOOKUP(B2008,Núcleo!B$2:E$11,4,TRUE),",",VLOOKUP(C2008,'Tipo de Processo'!B$2:D$55,3,TRUE),",",VLOOKUP(D2008,'Termo Geral'!B$2:D$173,3,TRUE),",",VLOOKUP(E2008,'Termo Específico'!B$2:D$301,3,TRUE),",",MATCH(TRUE,Documento!B$2:B$998=F2008,0),",",IF(G2008="Complementar",0,1),",",IF(H2008="","NULL",CONCATENATE("'",H2008,"'")),",",I2008,",",IF(J2008="baixa","'BAIXA'",IF(J2008="média","'MEDIA'",IF(J2008="alta","'ALTA'","NULL"))),"),")</f>
        <v>(2007,10,10,128,252,385,1,NULL,0,'BAIXA'),</v>
      </c>
    </row>
    <row r="2009" spans="1:11" ht="30.75" customHeight="1">
      <c r="A2009" s="27">
        <v>2008</v>
      </c>
      <c r="B2009" s="40" t="s">
        <v>1007</v>
      </c>
      <c r="C2009" s="29" t="s">
        <v>32</v>
      </c>
      <c r="D2009" s="28" t="s">
        <v>181</v>
      </c>
      <c r="E2009" s="28" t="s">
        <v>285</v>
      </c>
      <c r="F2009" s="29" t="s">
        <v>787</v>
      </c>
      <c r="G2009" s="28" t="s">
        <v>1671</v>
      </c>
      <c r="H2009" s="28"/>
      <c r="I2009" s="93">
        <v>0</v>
      </c>
      <c r="J2009" s="93" t="s">
        <v>1411</v>
      </c>
      <c r="K2009" s="17" t="str">
        <f t="array" ref="K2009">CONCATENATE("(",A2009,",",VLOOKUP(B2009,Núcleo!B$2:E$11,4,TRUE),",",VLOOKUP(C2009,'Tipo de Processo'!B$2:D$55,3,TRUE),",",VLOOKUP(D2009,'Termo Geral'!B$2:D$173,3,TRUE),",",VLOOKUP(E2009,'Termo Específico'!B$2:D$301,3,TRUE),",",MATCH(TRUE,Documento!B$2:B$998=F2009,0),",",IF(G2009="Complementar",0,1),",",IF(H2009="","NULL",CONCATENATE("'",H2009,"'")),",",I2009,",",IF(J2009="baixa","'BAIXA'",IF(J2009="média","'MEDIA'",IF(J2009="alta","'ALTA'","NULL"))),"),")</f>
        <v>(2008,10,10,128,252,162,1,NULL,0,'BAIXA'),</v>
      </c>
    </row>
    <row r="2010" spans="1:11" ht="30.75" customHeight="1">
      <c r="A2010" s="27">
        <v>2009</v>
      </c>
      <c r="B2010" s="37" t="s">
        <v>1007</v>
      </c>
      <c r="C2010" s="29" t="s">
        <v>32</v>
      </c>
      <c r="D2010" s="28" t="s">
        <v>195</v>
      </c>
      <c r="E2010" s="28" t="s">
        <v>195</v>
      </c>
      <c r="F2010" s="29" t="s">
        <v>803</v>
      </c>
      <c r="G2010" s="28" t="s">
        <v>1671</v>
      </c>
      <c r="H2010" s="28"/>
      <c r="I2010" s="93">
        <v>0</v>
      </c>
      <c r="J2010" s="93" t="s">
        <v>1410</v>
      </c>
      <c r="K2010" s="17" t="str">
        <f t="array" ref="K2010">CONCATENATE("(",A2010,",",VLOOKUP(B2010,Núcleo!B$2:E$11,4,TRUE),",",VLOOKUP(C2010,'Tipo de Processo'!B$2:D$55,3,TRUE),",",VLOOKUP(D2010,'Termo Geral'!B$2:D$173,3,TRUE),",",VLOOKUP(E2010,'Termo Específico'!B$2:D$301,3,TRUE),",",MATCH(TRUE,Documento!B$2:B$998=F2010,0),",",IF(G2010="Complementar",0,1),",",IF(H2010="","NULL",CONCATENATE("'",H2010,"'")),",",I2010,",",IF(J2010="baixa","'BAIXA'",IF(J2010="média","'MEDIA'",IF(J2010="alta","'ALTA'","NULL"))),"),")</f>
        <v>(2009,10,10,150,243,438,1,NULL,0,'ALTA'),</v>
      </c>
    </row>
    <row r="2011" spans="1:11" ht="30.75" customHeight="1">
      <c r="A2011" s="27">
        <v>2010</v>
      </c>
      <c r="B2011" s="37" t="s">
        <v>1007</v>
      </c>
      <c r="C2011" s="29" t="s">
        <v>32</v>
      </c>
      <c r="D2011" s="28" t="s">
        <v>196</v>
      </c>
      <c r="E2011" s="28" t="s">
        <v>291</v>
      </c>
      <c r="F2011" s="29" t="s">
        <v>804</v>
      </c>
      <c r="G2011" s="28" t="s">
        <v>1671</v>
      </c>
      <c r="H2011" s="28"/>
      <c r="I2011" s="93">
        <v>0</v>
      </c>
      <c r="J2011" s="93" t="s">
        <v>1410</v>
      </c>
      <c r="K2011" s="17" t="str">
        <f t="array" ref="K2011">CONCATENATE("(",A2011,",",VLOOKUP(B2011,Núcleo!B$2:E$11,4,TRUE),",",VLOOKUP(C2011,'Tipo de Processo'!B$2:D$55,3,TRUE),",",VLOOKUP(D2011,'Termo Geral'!B$2:D$173,3,TRUE),",",VLOOKUP(E2011,'Termo Específico'!B$2:D$301,3,TRUE),",",MATCH(TRUE,Documento!B$2:B$998=F2011,0),",",IF(G2011="Complementar",0,1),",",IF(H2011="","NULL",CONCATENATE("'",H2011,"'")),",",I2011,",",IF(J2011="baixa","'BAIXA'",IF(J2011="média","'MEDIA'",IF(J2011="alta","'ALTA'","NULL"))),"),")</f>
        <v>(2010,10,10,152,22,740,1,NULL,0,'ALTA'),</v>
      </c>
    </row>
    <row r="2012" spans="1:11" ht="30.75" customHeight="1">
      <c r="A2012" s="27">
        <v>2011</v>
      </c>
      <c r="B2012" s="40" t="s">
        <v>1007</v>
      </c>
      <c r="C2012" s="29" t="s">
        <v>32</v>
      </c>
      <c r="D2012" s="28" t="s">
        <v>196</v>
      </c>
      <c r="E2012" s="28" t="s">
        <v>291</v>
      </c>
      <c r="F2012" s="29" t="s">
        <v>1505</v>
      </c>
      <c r="G2012" s="28" t="s">
        <v>1671</v>
      </c>
      <c r="H2012" s="28"/>
      <c r="I2012" s="93">
        <v>0</v>
      </c>
      <c r="J2012" s="93" t="s">
        <v>1410</v>
      </c>
      <c r="K2012" s="17" t="str">
        <f t="array" ref="K2012">CONCATENATE("(",A2012,",",VLOOKUP(B2012,Núcleo!B$2:E$11,4,TRUE),",",VLOOKUP(C2012,'Tipo de Processo'!B$2:D$55,3,TRUE),",",VLOOKUP(D2012,'Termo Geral'!B$2:D$173,3,TRUE),",",VLOOKUP(E2012,'Termo Específico'!B$2:D$301,3,TRUE),",",MATCH(TRUE,Documento!B$2:B$998=F2012,0),",",IF(G2012="Complementar",0,1),",",IF(H2012="","NULL",CONCATENATE("'",H2012,"'")),",",I2012,",",IF(J2012="baixa","'BAIXA'",IF(J2012="média","'MEDIA'",IF(J2012="alta","'ALTA'","NULL"))),"),")</f>
        <v>(2011,10,10,152,22,543,1,NULL,0,'ALTA'),</v>
      </c>
    </row>
    <row r="2013" spans="1:11" ht="30.75" customHeight="1">
      <c r="A2013" s="27">
        <v>2012</v>
      </c>
      <c r="B2013" s="37" t="s">
        <v>1007</v>
      </c>
      <c r="C2013" s="29" t="s">
        <v>32</v>
      </c>
      <c r="D2013" s="28" t="s">
        <v>196</v>
      </c>
      <c r="E2013" s="28" t="s">
        <v>291</v>
      </c>
      <c r="F2013" s="29" t="s">
        <v>805</v>
      </c>
      <c r="G2013" s="28" t="s">
        <v>1671</v>
      </c>
      <c r="H2013" s="28"/>
      <c r="I2013" s="93">
        <v>0</v>
      </c>
      <c r="J2013" s="93" t="s">
        <v>1410</v>
      </c>
      <c r="K2013" s="17" t="str">
        <f t="array" ref="K2013">CONCATENATE("(",A2013,",",VLOOKUP(B2013,Núcleo!B$2:E$11,4,TRUE),",",VLOOKUP(C2013,'Tipo de Processo'!B$2:D$55,3,TRUE),",",VLOOKUP(D2013,'Termo Geral'!B$2:D$173,3,TRUE),",",VLOOKUP(E2013,'Termo Específico'!B$2:D$301,3,TRUE),",",MATCH(TRUE,Documento!B$2:B$998=F2013,0),",",IF(G2013="Complementar",0,1),",",IF(H2013="","NULL",CONCATENATE("'",H2013,"'")),",",I2013,",",IF(J2013="baixa","'BAIXA'",IF(J2013="média","'MEDIA'",IF(J2013="alta","'ALTA'","NULL"))),"),")</f>
        <v>(2012,10,10,152,22,852,1,NULL,0,'ALTA'),</v>
      </c>
    </row>
    <row r="2014" spans="1:11" ht="30.75" customHeight="1">
      <c r="A2014" s="27">
        <v>2013</v>
      </c>
      <c r="B2014" s="37" t="s">
        <v>1007</v>
      </c>
      <c r="C2014" s="29" t="s">
        <v>32</v>
      </c>
      <c r="D2014" s="28" t="s">
        <v>196</v>
      </c>
      <c r="E2014" s="28" t="s">
        <v>291</v>
      </c>
      <c r="F2014" s="29" t="s">
        <v>806</v>
      </c>
      <c r="G2014" s="28" t="s">
        <v>1671</v>
      </c>
      <c r="H2014" s="28"/>
      <c r="I2014" s="93">
        <v>0</v>
      </c>
      <c r="J2014" s="93" t="s">
        <v>1410</v>
      </c>
      <c r="K2014" s="17" t="str">
        <f t="array" ref="K2014">CONCATENATE("(",A2014,",",VLOOKUP(B2014,Núcleo!B$2:E$11,4,TRUE),",",VLOOKUP(C2014,'Tipo de Processo'!B$2:D$55,3,TRUE),",",VLOOKUP(D2014,'Termo Geral'!B$2:D$173,3,TRUE),",",VLOOKUP(E2014,'Termo Específico'!B$2:D$301,3,TRUE),",",MATCH(TRUE,Documento!B$2:B$998=F2014,0),",",IF(G2014="Complementar",0,1),",",IF(H2014="","NULL",CONCATENATE("'",H2014,"'")),",",I2014,",",IF(J2014="baixa","'BAIXA'",IF(J2014="média","'MEDIA'",IF(J2014="alta","'ALTA'","NULL"))),"),")</f>
        <v>(2013,10,10,152,22,41,1,NULL,0,'ALTA'),</v>
      </c>
    </row>
    <row r="2015" spans="1:11" ht="30.75" customHeight="1">
      <c r="A2015" s="27">
        <v>2014</v>
      </c>
      <c r="B2015" s="37" t="s">
        <v>1007</v>
      </c>
      <c r="C2015" s="29" t="s">
        <v>32</v>
      </c>
      <c r="D2015" s="28" t="s">
        <v>196</v>
      </c>
      <c r="E2015" s="28" t="s">
        <v>291</v>
      </c>
      <c r="F2015" s="29" t="s">
        <v>1489</v>
      </c>
      <c r="G2015" s="28" t="s">
        <v>1671</v>
      </c>
      <c r="H2015" s="28"/>
      <c r="I2015" s="93">
        <v>0</v>
      </c>
      <c r="J2015" s="93" t="s">
        <v>1410</v>
      </c>
      <c r="K2015" s="17" t="str">
        <f t="array" ref="K2015">CONCATENATE("(",A2015,",",VLOOKUP(B2015,Núcleo!B$2:E$11,4,TRUE),",",VLOOKUP(C2015,'Tipo de Processo'!B$2:D$55,3,TRUE),",",VLOOKUP(D2015,'Termo Geral'!B$2:D$173,3,TRUE),",",VLOOKUP(E2015,'Termo Específico'!B$2:D$301,3,TRUE),",",MATCH(TRUE,Documento!B$2:B$998=F2015,0),",",IF(G2015="Complementar",0,1),",",IF(H2015="","NULL",CONCATENATE("'",H2015,"'")),",",I2015,",",IF(J2015="baixa","'BAIXA'",IF(J2015="média","'MEDIA'",IF(J2015="alta","'ALTA'","NULL"))),"),")</f>
        <v>(2014,10,10,152,22,424,1,NULL,0,'ALTA'),</v>
      </c>
    </row>
    <row r="2016" spans="1:11" ht="30.75" customHeight="1">
      <c r="A2016" s="27">
        <v>2015</v>
      </c>
      <c r="B2016" s="37" t="s">
        <v>1007</v>
      </c>
      <c r="C2016" s="29" t="s">
        <v>32</v>
      </c>
      <c r="D2016" s="28" t="s">
        <v>197</v>
      </c>
      <c r="E2016" s="28" t="s">
        <v>292</v>
      </c>
      <c r="F2016" s="29" t="s">
        <v>1489</v>
      </c>
      <c r="G2016" s="28" t="s">
        <v>1671</v>
      </c>
      <c r="H2016" s="28"/>
      <c r="I2016" s="93">
        <v>0</v>
      </c>
      <c r="J2016" s="93" t="s">
        <v>1410</v>
      </c>
      <c r="K2016" s="17" t="str">
        <f t="array" ref="K2016">CONCATENATE("(",A2016,",",VLOOKUP(B2016,Núcleo!B$2:E$11,4,TRUE),",",VLOOKUP(C2016,'Tipo de Processo'!B$2:D$55,3,TRUE),",",VLOOKUP(D2016,'Termo Geral'!B$2:D$173,3,TRUE),",",VLOOKUP(E2016,'Termo Específico'!B$2:D$301,3,TRUE),",",MATCH(TRUE,Documento!B$2:B$998=F2016,0),",",IF(G2016="Complementar",0,1),",",IF(H2016="","NULL",CONCATENATE("'",H2016,"'")),",",I2016,",",IF(J2016="baixa","'BAIXA'",IF(J2016="média","'MEDIA'",IF(J2016="alta","'ALTA'","NULL"))),"),")</f>
        <v>(2015,10,10,153,273,424,1,NULL,0,'ALTA'),</v>
      </c>
    </row>
    <row r="2017" spans="1:11" ht="30.75" customHeight="1">
      <c r="A2017" s="27">
        <v>2016</v>
      </c>
      <c r="B2017" s="40" t="s">
        <v>1007</v>
      </c>
      <c r="C2017" s="29" t="s">
        <v>32</v>
      </c>
      <c r="D2017" s="28" t="s">
        <v>197</v>
      </c>
      <c r="E2017" s="28" t="s">
        <v>292</v>
      </c>
      <c r="F2017" s="29" t="s">
        <v>1623</v>
      </c>
      <c r="G2017" s="28" t="s">
        <v>1671</v>
      </c>
      <c r="H2017" s="28"/>
      <c r="I2017" s="93">
        <v>0</v>
      </c>
      <c r="J2017" s="93" t="s">
        <v>1410</v>
      </c>
      <c r="K2017" s="17" t="str">
        <f t="array" ref="K2017">CONCATENATE("(",A2017,",",VLOOKUP(B2017,Núcleo!B$2:E$11,4,TRUE),",",VLOOKUP(C2017,'Tipo de Processo'!B$2:D$55,3,TRUE),",",VLOOKUP(D2017,'Termo Geral'!B$2:D$173,3,TRUE),",",VLOOKUP(E2017,'Termo Específico'!B$2:D$301,3,TRUE),",",MATCH(TRUE,Documento!B$2:B$998=F2017,0),",",IF(G2017="Complementar",0,1),",",IF(H2017="","NULL",CONCATENATE("'",H2017,"'")),",",I2017,",",IF(J2017="baixa","'BAIXA'",IF(J2017="média","'MEDIA'",IF(J2017="alta","'ALTA'","NULL"))),"),")</f>
        <v>(2016,10,10,153,273,327,1,NULL,0,'ALTA'),</v>
      </c>
    </row>
    <row r="2018" spans="1:11" ht="30.75" customHeight="1">
      <c r="A2018" s="27">
        <v>2017</v>
      </c>
      <c r="B2018" s="37" t="s">
        <v>1007</v>
      </c>
      <c r="C2018" s="29" t="s">
        <v>32</v>
      </c>
      <c r="D2018" s="28" t="s">
        <v>198</v>
      </c>
      <c r="E2018" s="28" t="s">
        <v>293</v>
      </c>
      <c r="F2018" s="29" t="s">
        <v>1504</v>
      </c>
      <c r="G2018" s="28" t="s">
        <v>1671</v>
      </c>
      <c r="H2018" s="28"/>
      <c r="I2018" s="93">
        <v>0</v>
      </c>
      <c r="J2018" s="93" t="s">
        <v>1410</v>
      </c>
      <c r="K2018" s="17" t="str">
        <f t="array" ref="K2018">CONCATENATE("(",A2018,",",VLOOKUP(B2018,Núcleo!B$2:E$11,4,TRUE),",",VLOOKUP(C2018,'Tipo de Processo'!B$2:D$55,3,TRUE),",",VLOOKUP(D2018,'Termo Geral'!B$2:D$173,3,TRUE),",",VLOOKUP(E2018,'Termo Específico'!B$2:D$301,3,TRUE),",",MATCH(TRUE,Documento!B$2:B$998=F2018,0),",",IF(G2018="Complementar",0,1),",",IF(H2018="","NULL",CONCATENATE("'",H2018,"'")),",",I2018,",",IF(J2018="baixa","'BAIXA'",IF(J2018="média","'MEDIA'",IF(J2018="alta","'ALTA'","NULL"))),"),")</f>
        <v>(2017,10,10,154,265,542,1,NULL,0,'ALTA'),</v>
      </c>
    </row>
    <row r="2019" spans="1:11" ht="30.75" customHeight="1">
      <c r="A2019" s="27">
        <v>2018</v>
      </c>
      <c r="B2019" s="37" t="s">
        <v>1007</v>
      </c>
      <c r="C2019" s="29" t="s">
        <v>32</v>
      </c>
      <c r="D2019" s="28" t="s">
        <v>198</v>
      </c>
      <c r="E2019" s="28" t="s">
        <v>293</v>
      </c>
      <c r="F2019" s="29" t="s">
        <v>1623</v>
      </c>
      <c r="G2019" s="28" t="s">
        <v>1671</v>
      </c>
      <c r="H2019" s="28"/>
      <c r="I2019" s="93">
        <v>0</v>
      </c>
      <c r="J2019" s="93" t="s">
        <v>1410</v>
      </c>
      <c r="K2019" s="17" t="str">
        <f t="array" ref="K2019">CONCATENATE("(",A2019,",",VLOOKUP(B2019,Núcleo!B$2:E$11,4,TRUE),",",VLOOKUP(C2019,'Tipo de Processo'!B$2:D$55,3,TRUE),",",VLOOKUP(D2019,'Termo Geral'!B$2:D$173,3,TRUE),",",VLOOKUP(E2019,'Termo Específico'!B$2:D$301,3,TRUE),",",MATCH(TRUE,Documento!B$2:B$998=F2019,0),",",IF(G2019="Complementar",0,1),",",IF(H2019="","NULL",CONCATENATE("'",H2019,"'")),",",I2019,",",IF(J2019="baixa","'BAIXA'",IF(J2019="média","'MEDIA'",IF(J2019="alta","'ALTA'","NULL"))),"),")</f>
        <v>(2018,10,10,154,265,327,1,NULL,0,'ALTA'),</v>
      </c>
    </row>
    <row r="2020" spans="1:11" ht="30.75" customHeight="1">
      <c r="A2020" s="27">
        <v>2019</v>
      </c>
      <c r="B2020" s="40" t="s">
        <v>1007</v>
      </c>
      <c r="C2020" s="29" t="s">
        <v>32</v>
      </c>
      <c r="D2020" s="29" t="s">
        <v>187</v>
      </c>
      <c r="E2020" s="29" t="s">
        <v>285</v>
      </c>
      <c r="F2020" s="28" t="s">
        <v>782</v>
      </c>
      <c r="G2020" s="28" t="s">
        <v>1671</v>
      </c>
      <c r="H2020" s="28"/>
      <c r="I2020" s="93">
        <v>0</v>
      </c>
      <c r="J2020" s="93" t="s">
        <v>1412</v>
      </c>
      <c r="K2020" s="17" t="str">
        <f t="array" ref="K2020">CONCATENATE("(",A2020,",",VLOOKUP(B2020,Núcleo!B$2:E$11,4,TRUE),",",VLOOKUP(C2020,'Tipo de Processo'!B$2:D$55,3,TRUE),",",VLOOKUP(D2020,'Termo Geral'!B$2:D$173,3,TRUE),",",VLOOKUP(E2020,'Termo Específico'!B$2:D$301,3,TRUE),",",MATCH(TRUE,Documento!B$2:B$998=F2020,0),",",IF(G2020="Complementar",0,1),",",IF(H2020="","NULL",CONCATENATE("'",H2020,"'")),",",I2020,",",IF(J2020="baixa","'BAIXA'",IF(J2020="média","'MEDIA'",IF(J2020="alta","'ALTA'","NULL"))),"),")</f>
        <v>(2019,10,10,165,252,859,1,NULL,0,'MEDIA'),</v>
      </c>
    </row>
    <row r="2021" spans="1:11" ht="30.75" customHeight="1">
      <c r="A2021" s="27">
        <v>2020</v>
      </c>
      <c r="B2021" s="40" t="s">
        <v>1007</v>
      </c>
      <c r="C2021" s="29" t="s">
        <v>32</v>
      </c>
      <c r="D2021" s="29" t="s">
        <v>187</v>
      </c>
      <c r="E2021" s="29" t="s">
        <v>285</v>
      </c>
      <c r="F2021" s="28" t="s">
        <v>775</v>
      </c>
      <c r="G2021" s="28" t="s">
        <v>1671</v>
      </c>
      <c r="H2021" s="28"/>
      <c r="I2021" s="93">
        <v>0</v>
      </c>
      <c r="J2021" s="93" t="s">
        <v>1412</v>
      </c>
      <c r="K2021" s="17" t="str">
        <f t="array" ref="K2021">CONCATENATE("(",A2021,",",VLOOKUP(B2021,Núcleo!B$2:E$11,4,TRUE),",",VLOOKUP(C2021,'Tipo de Processo'!B$2:D$55,3,TRUE),",",VLOOKUP(D2021,'Termo Geral'!B$2:D$173,3,TRUE),",",VLOOKUP(E2021,'Termo Específico'!B$2:D$301,3,TRUE),",",MATCH(TRUE,Documento!B$2:B$998=F2021,0),",",IF(G2021="Complementar",0,1),",",IF(H2021="","NULL",CONCATENATE("'",H2021,"'")),",",I2021,",",IF(J2021="baixa","'BAIXA'",IF(J2021="média","'MEDIA'",IF(J2021="alta","'ALTA'","NULL"))),"),")</f>
        <v>(2020,10,10,165,252,128,1,NULL,0,'MEDIA'),</v>
      </c>
    </row>
    <row r="2022" spans="1:11" ht="30.75" customHeight="1">
      <c r="A2022" s="27">
        <v>2021</v>
      </c>
      <c r="B2022" s="37" t="s">
        <v>1007</v>
      </c>
      <c r="C2022" s="29" t="s">
        <v>32</v>
      </c>
      <c r="D2022" s="29" t="s">
        <v>187</v>
      </c>
      <c r="E2022" s="29" t="s">
        <v>285</v>
      </c>
      <c r="F2022" s="28" t="s">
        <v>783</v>
      </c>
      <c r="G2022" s="28" t="s">
        <v>1671</v>
      </c>
      <c r="H2022" s="28"/>
      <c r="I2022" s="93">
        <v>0</v>
      </c>
      <c r="J2022" s="93" t="s">
        <v>1412</v>
      </c>
      <c r="K2022" s="17" t="str">
        <f t="array" ref="K2022">CONCATENATE("(",A2022,",",VLOOKUP(B2022,Núcleo!B$2:E$11,4,TRUE),",",VLOOKUP(C2022,'Tipo de Processo'!B$2:D$55,3,TRUE),",",VLOOKUP(D2022,'Termo Geral'!B$2:D$173,3,TRUE),",",VLOOKUP(E2022,'Termo Específico'!B$2:D$301,3,TRUE),",",MATCH(TRUE,Documento!B$2:B$998=F2022,0),",",IF(G2022="Complementar",0,1),",",IF(H2022="","NULL",CONCATENATE("'",H2022,"'")),",",I2022,",",IF(J2022="baixa","'BAIXA'",IF(J2022="média","'MEDIA'",IF(J2022="alta","'ALTA'","NULL"))),"),")</f>
        <v>(2021,10,10,165,252,58,1,NULL,0,'MEDIA'),</v>
      </c>
    </row>
    <row r="2023" spans="1:11" ht="30.75" customHeight="1">
      <c r="A2023" s="27">
        <v>2022</v>
      </c>
      <c r="B2023" s="37" t="s">
        <v>1007</v>
      </c>
      <c r="C2023" s="29" t="s">
        <v>32</v>
      </c>
      <c r="D2023" s="29" t="s">
        <v>187</v>
      </c>
      <c r="E2023" s="29" t="s">
        <v>285</v>
      </c>
      <c r="F2023" s="28" t="s">
        <v>776</v>
      </c>
      <c r="G2023" s="28" t="s">
        <v>1671</v>
      </c>
      <c r="H2023" s="28"/>
      <c r="I2023" s="93">
        <v>0</v>
      </c>
      <c r="J2023" s="93" t="s">
        <v>1412</v>
      </c>
      <c r="K2023" s="17" t="str">
        <f t="array" ref="K2023">CONCATENATE("(",A2023,",",VLOOKUP(B2023,Núcleo!B$2:E$11,4,TRUE),",",VLOOKUP(C2023,'Tipo de Processo'!B$2:D$55,3,TRUE),",",VLOOKUP(D2023,'Termo Geral'!B$2:D$173,3,TRUE),",",VLOOKUP(E2023,'Termo Específico'!B$2:D$301,3,TRUE),",",MATCH(TRUE,Documento!B$2:B$998=F2023,0),",",IF(G2023="Complementar",0,1),",",IF(H2023="","NULL",CONCATENATE("'",H2023,"'")),",",I2023,",",IF(J2023="baixa","'BAIXA'",IF(J2023="média","'MEDIA'",IF(J2023="alta","'ALTA'","NULL"))),"),")</f>
        <v>(2022,10,10,165,252,163,1,NULL,0,'MEDIA'),</v>
      </c>
    </row>
    <row r="2024" spans="1:11" ht="30.75" customHeight="1">
      <c r="A2024" s="27">
        <v>2023</v>
      </c>
      <c r="B2024" s="40" t="s">
        <v>1007</v>
      </c>
      <c r="C2024" s="29" t="s">
        <v>32</v>
      </c>
      <c r="D2024" s="29" t="s">
        <v>187</v>
      </c>
      <c r="E2024" s="29" t="s">
        <v>285</v>
      </c>
      <c r="F2024" s="28" t="s">
        <v>784</v>
      </c>
      <c r="G2024" s="28" t="s">
        <v>1671</v>
      </c>
      <c r="H2024" s="28"/>
      <c r="I2024" s="93">
        <v>0</v>
      </c>
      <c r="J2024" s="93" t="s">
        <v>1412</v>
      </c>
      <c r="K2024" s="17" t="str">
        <f t="array" ref="K2024">CONCATENATE("(",A2024,",",VLOOKUP(B2024,Núcleo!B$2:E$11,4,TRUE),",",VLOOKUP(C2024,'Tipo de Processo'!B$2:D$55,3,TRUE),",",VLOOKUP(D2024,'Termo Geral'!B$2:D$173,3,TRUE),",",VLOOKUP(E2024,'Termo Específico'!B$2:D$301,3,TRUE),",",MATCH(TRUE,Documento!B$2:B$998=F2024,0),",",IF(G2024="Complementar",0,1),",",IF(H2024="","NULL",CONCATENATE("'",H2024,"'")),",",I2024,",",IF(J2024="baixa","'BAIXA'",IF(J2024="média","'MEDIA'",IF(J2024="alta","'ALTA'","NULL"))),"),")</f>
        <v>(2023,10,10,165,252,402,1,NULL,0,'MEDIA'),</v>
      </c>
    </row>
    <row r="2025" spans="1:11" ht="30.75" customHeight="1">
      <c r="A2025" s="27">
        <v>2024</v>
      </c>
      <c r="B2025" s="37" t="s">
        <v>1007</v>
      </c>
      <c r="C2025" s="29" t="s">
        <v>32</v>
      </c>
      <c r="D2025" s="29" t="s">
        <v>187</v>
      </c>
      <c r="E2025" s="29" t="s">
        <v>285</v>
      </c>
      <c r="F2025" s="28" t="s">
        <v>785</v>
      </c>
      <c r="G2025" s="28" t="s">
        <v>1671</v>
      </c>
      <c r="H2025" s="28"/>
      <c r="I2025" s="93">
        <v>0</v>
      </c>
      <c r="J2025" s="93" t="s">
        <v>1412</v>
      </c>
      <c r="K2025" s="17" t="str">
        <f t="array" ref="K2025">CONCATENATE("(",A2025,",",VLOOKUP(B2025,Núcleo!B$2:E$11,4,TRUE),",",VLOOKUP(C2025,'Tipo de Processo'!B$2:D$55,3,TRUE),",",VLOOKUP(D2025,'Termo Geral'!B$2:D$173,3,TRUE),",",VLOOKUP(E2025,'Termo Específico'!B$2:D$301,3,TRUE),",",MATCH(TRUE,Documento!B$2:B$998=F2025,0),",",IF(G2025="Complementar",0,1),",",IF(H2025="","NULL",CONCATENATE("'",H2025,"'")),",",I2025,",",IF(J2025="baixa","'BAIXA'",IF(J2025="média","'MEDIA'",IF(J2025="alta","'ALTA'","NULL"))),"),")</f>
        <v>(2024,10,10,165,252,581,1,NULL,0,'MEDIA'),</v>
      </c>
    </row>
    <row r="2026" spans="1:11" ht="30.75" customHeight="1">
      <c r="A2026" s="27">
        <v>2025</v>
      </c>
      <c r="B2026" s="40" t="s">
        <v>1007</v>
      </c>
      <c r="C2026" s="29" t="s">
        <v>32</v>
      </c>
      <c r="D2026" s="29" t="s">
        <v>187</v>
      </c>
      <c r="E2026" s="29" t="s">
        <v>285</v>
      </c>
      <c r="F2026" s="28" t="s">
        <v>779</v>
      </c>
      <c r="G2026" s="28" t="s">
        <v>1671</v>
      </c>
      <c r="H2026" s="28"/>
      <c r="I2026" s="93">
        <v>0</v>
      </c>
      <c r="J2026" s="93" t="s">
        <v>1412</v>
      </c>
      <c r="K2026" s="17" t="str">
        <f t="array" ref="K2026">CONCATENATE("(",A2026,",",VLOOKUP(B2026,Núcleo!B$2:E$11,4,TRUE),",",VLOOKUP(C2026,'Tipo de Processo'!B$2:D$55,3,TRUE),",",VLOOKUP(D2026,'Termo Geral'!B$2:D$173,3,TRUE),",",VLOOKUP(E2026,'Termo Específico'!B$2:D$301,3,TRUE),",",MATCH(TRUE,Documento!B$2:B$998=F2026,0),",",IF(G2026="Complementar",0,1),",",IF(H2026="","NULL",CONCATENATE("'",H2026,"'")),",",I2026,",",IF(J2026="baixa","'BAIXA'",IF(J2026="média","'MEDIA'",IF(J2026="alta","'ALTA'","NULL"))),"),")</f>
        <v>(2025,10,10,165,252,526,1,NULL,0,'MEDIA'),</v>
      </c>
    </row>
    <row r="2027" spans="1:11" ht="30.75" customHeight="1">
      <c r="A2027" s="27">
        <v>2026</v>
      </c>
      <c r="B2027" s="40" t="s">
        <v>1007</v>
      </c>
      <c r="C2027" s="29" t="s">
        <v>33</v>
      </c>
      <c r="D2027" s="29" t="s">
        <v>199</v>
      </c>
      <c r="E2027" s="29" t="s">
        <v>199</v>
      </c>
      <c r="F2027" s="28" t="s">
        <v>807</v>
      </c>
      <c r="G2027" s="28" t="s">
        <v>1671</v>
      </c>
      <c r="H2027" s="28"/>
      <c r="I2027" s="93">
        <v>0</v>
      </c>
      <c r="J2027" s="93" t="s">
        <v>1410</v>
      </c>
      <c r="K2027" s="17" t="str">
        <f t="array" ref="K2027">CONCATENATE("(",A2027,",",VLOOKUP(B2027,Núcleo!B$2:E$11,4,TRUE),",",VLOOKUP(C2027,'Tipo de Processo'!B$2:D$55,3,TRUE),",",VLOOKUP(D2027,'Termo Geral'!B$2:D$173,3,TRUE),",",VLOOKUP(E2027,'Termo Específico'!B$2:D$301,3,TRUE),",",MATCH(TRUE,Documento!B$2:B$998=F2027,0),",",IF(G2027="Complementar",0,1),",",IF(H2027="","NULL",CONCATENATE("'",H2027,"'")),",",I2027,",",IF(J2027="baixa","'BAIXA'",IF(J2027="média","'MEDIA'",IF(J2027="alta","'ALTA'","NULL"))),"),")</f>
        <v>(2026,10,14,22,32,560,1,NULL,0,'ALTA'),</v>
      </c>
    </row>
    <row r="2028" spans="1:11" ht="30.75" customHeight="1">
      <c r="A2028" s="27">
        <v>2027</v>
      </c>
      <c r="B2028" s="40" t="s">
        <v>1007</v>
      </c>
      <c r="C2028" s="29" t="s">
        <v>33</v>
      </c>
      <c r="D2028" s="29" t="s">
        <v>199</v>
      </c>
      <c r="E2028" s="29" t="s">
        <v>199</v>
      </c>
      <c r="F2028" s="28" t="s">
        <v>1088</v>
      </c>
      <c r="G2028" s="28" t="s">
        <v>1671</v>
      </c>
      <c r="H2028" s="28"/>
      <c r="I2028" s="93">
        <v>0</v>
      </c>
      <c r="J2028" s="93" t="s">
        <v>1410</v>
      </c>
      <c r="K2028" s="17" t="str">
        <f t="array" ref="K2028">CONCATENATE("(",A2028,",",VLOOKUP(B2028,Núcleo!B$2:E$11,4,TRUE),",",VLOOKUP(C2028,'Tipo de Processo'!B$2:D$55,3,TRUE),",",VLOOKUP(D2028,'Termo Geral'!B$2:D$173,3,TRUE),",",VLOOKUP(E2028,'Termo Específico'!B$2:D$301,3,TRUE),",",MATCH(TRUE,Documento!B$2:B$998=F2028,0),",",IF(G2028="Complementar",0,1),",",IF(H2028="","NULL",CONCATENATE("'",H2028,"'")),",",I2028,",",IF(J2028="baixa","'BAIXA'",IF(J2028="média","'MEDIA'",IF(J2028="alta","'ALTA'","NULL"))),"),")</f>
        <v>(2027,10,14,22,32,881,1,NULL,0,'ALTA'),</v>
      </c>
    </row>
    <row r="2029" spans="1:11" ht="30.75" customHeight="1">
      <c r="A2029" s="27">
        <v>2028</v>
      </c>
      <c r="B2029" s="37" t="s">
        <v>1007</v>
      </c>
      <c r="C2029" s="29" t="s">
        <v>33</v>
      </c>
      <c r="D2029" s="29" t="s">
        <v>199</v>
      </c>
      <c r="E2029" s="29" t="s">
        <v>199</v>
      </c>
      <c r="F2029" s="28" t="s">
        <v>808</v>
      </c>
      <c r="G2029" s="28" t="s">
        <v>1671</v>
      </c>
      <c r="H2029" s="28"/>
      <c r="I2029" s="93">
        <v>0</v>
      </c>
      <c r="J2029" s="93" t="s">
        <v>1410</v>
      </c>
      <c r="K2029" s="17" t="str">
        <f t="array" ref="K2029">CONCATENATE("(",A2029,",",VLOOKUP(B2029,Núcleo!B$2:E$11,4,TRUE),",",VLOOKUP(C2029,'Tipo de Processo'!B$2:D$55,3,TRUE),",",VLOOKUP(D2029,'Termo Geral'!B$2:D$173,3,TRUE),",",VLOOKUP(E2029,'Termo Específico'!B$2:D$301,3,TRUE),",",MATCH(TRUE,Documento!B$2:B$998=F2029,0),",",IF(G2029="Complementar",0,1),",",IF(H2029="","NULL",CONCATENATE("'",H2029,"'")),",",I2029,",",IF(J2029="baixa","'BAIXA'",IF(J2029="média","'MEDIA'",IF(J2029="alta","'ALTA'","NULL"))),"),")</f>
        <v>(2028,10,14,22,32,689,1,NULL,0,'ALTA'),</v>
      </c>
    </row>
    <row r="2030" spans="1:11" ht="30.75" customHeight="1">
      <c r="A2030" s="27">
        <v>2029</v>
      </c>
      <c r="B2030" s="40" t="s">
        <v>1007</v>
      </c>
      <c r="C2030" s="29" t="s">
        <v>2</v>
      </c>
      <c r="D2030" s="29" t="s">
        <v>58</v>
      </c>
      <c r="E2030" s="29" t="s">
        <v>295</v>
      </c>
      <c r="F2030" s="28" t="s">
        <v>769</v>
      </c>
      <c r="G2030" s="28" t="s">
        <v>1671</v>
      </c>
      <c r="H2030" s="28"/>
      <c r="I2030" s="93">
        <v>0</v>
      </c>
      <c r="J2030" s="93" t="s">
        <v>1410</v>
      </c>
      <c r="K2030" s="17" t="str">
        <f t="array" ref="K2030">CONCATENATE("(",A2030,",",VLOOKUP(B2030,Núcleo!B$2:E$11,4,TRUE),",",VLOOKUP(C2030,'Tipo de Processo'!B$2:D$55,3,TRUE),",",VLOOKUP(D2030,'Termo Geral'!B$2:D$173,3,TRUE),",",VLOOKUP(E2030,'Termo Específico'!B$2:D$301,3,TRUE),",",MATCH(TRUE,Documento!B$2:B$998=F2030,0),",",IF(G2030="Complementar",0,1),",",IF(H2030="","NULL",CONCATENATE("'",H2030,"'")),",",I2030,",",IF(J2030="baixa","'BAIXA'",IF(J2030="média","'MEDIA'",IF(J2030="alta","'ALTA'","NULL"))),"),")</f>
        <v>(2029,10,24,21,55,40,1,NULL,0,'ALTA'),</v>
      </c>
    </row>
    <row r="2031" spans="1:11" ht="30.75" customHeight="1">
      <c r="A2031" s="27">
        <v>2030</v>
      </c>
      <c r="B2031" s="40" t="s">
        <v>1007</v>
      </c>
      <c r="C2031" s="29" t="s">
        <v>2</v>
      </c>
      <c r="D2031" s="29" t="s">
        <v>58</v>
      </c>
      <c r="E2031" s="29" t="s">
        <v>295</v>
      </c>
      <c r="F2031" s="28" t="s">
        <v>770</v>
      </c>
      <c r="G2031" s="28" t="s">
        <v>1671</v>
      </c>
      <c r="H2031" s="28"/>
      <c r="I2031" s="93">
        <v>0</v>
      </c>
      <c r="J2031" s="93" t="s">
        <v>1410</v>
      </c>
      <c r="K2031" s="17" t="str">
        <f t="array" ref="K2031">CONCATENATE("(",A2031,",",VLOOKUP(B2031,Núcleo!B$2:E$11,4,TRUE),",",VLOOKUP(C2031,'Tipo de Processo'!B$2:D$55,3,TRUE),",",VLOOKUP(D2031,'Termo Geral'!B$2:D$173,3,TRUE),",",VLOOKUP(E2031,'Termo Específico'!B$2:D$301,3,TRUE),",",MATCH(TRUE,Documento!B$2:B$998=F2031,0),",",IF(G2031="Complementar",0,1),",",IF(H2031="","NULL",CONCATENATE("'",H2031,"'")),",",I2031,",",IF(J2031="baixa","'BAIXA'",IF(J2031="média","'MEDIA'",IF(J2031="alta","'ALTA'","NULL"))),"),")</f>
        <v>(2030,10,24,21,55,450,1,NULL,0,'ALTA'),</v>
      </c>
    </row>
    <row r="2032" spans="1:11" ht="30.75" customHeight="1">
      <c r="A2032" s="27">
        <v>2031</v>
      </c>
      <c r="B2032" s="40" t="s">
        <v>1007</v>
      </c>
      <c r="C2032" s="29" t="s">
        <v>2</v>
      </c>
      <c r="D2032" s="29" t="s">
        <v>58</v>
      </c>
      <c r="E2032" s="29" t="s">
        <v>295</v>
      </c>
      <c r="F2032" s="28" t="s">
        <v>771</v>
      </c>
      <c r="G2032" s="28" t="s">
        <v>1671</v>
      </c>
      <c r="H2032" s="28"/>
      <c r="I2032" s="93">
        <v>0</v>
      </c>
      <c r="J2032" s="93" t="s">
        <v>1410</v>
      </c>
      <c r="K2032" s="17" t="str">
        <f t="array" ref="K2032">CONCATENATE("(",A2032,",",VLOOKUP(B2032,Núcleo!B$2:E$11,4,TRUE),",",VLOOKUP(C2032,'Tipo de Processo'!B$2:D$55,3,TRUE),",",VLOOKUP(D2032,'Termo Geral'!B$2:D$173,3,TRUE),",",VLOOKUP(E2032,'Termo Específico'!B$2:D$301,3,TRUE),",",MATCH(TRUE,Documento!B$2:B$998=F2032,0),",",IF(G2032="Complementar",0,1),",",IF(H2032="","NULL",CONCATENATE("'",H2032,"'")),",",I2032,",",IF(J2032="baixa","'BAIXA'",IF(J2032="média","'MEDIA'",IF(J2032="alta","'ALTA'","NULL"))),"),")</f>
        <v>(2031,10,24,21,55,683,1,NULL,0,'ALTA'),</v>
      </c>
    </row>
    <row r="2033" spans="1:11" ht="30.75" customHeight="1">
      <c r="A2033" s="27">
        <v>2032</v>
      </c>
      <c r="B2033" s="37" t="s">
        <v>1007</v>
      </c>
      <c r="C2033" s="29" t="s">
        <v>2</v>
      </c>
      <c r="D2033" s="28" t="s">
        <v>58</v>
      </c>
      <c r="E2033" s="28" t="s">
        <v>1265</v>
      </c>
      <c r="F2033" s="28" t="s">
        <v>772</v>
      </c>
      <c r="G2033" s="28" t="s">
        <v>1671</v>
      </c>
      <c r="H2033" s="28"/>
      <c r="I2033" s="93">
        <v>0</v>
      </c>
      <c r="J2033" s="93" t="s">
        <v>1410</v>
      </c>
      <c r="K2033" s="17" t="str">
        <f t="array" ref="K2033">CONCATENATE("(",A2033,",",VLOOKUP(B2033,Núcleo!B$2:E$11,4,TRUE),",",VLOOKUP(C2033,'Tipo de Processo'!B$2:D$55,3,TRUE),",",VLOOKUP(D2033,'Termo Geral'!B$2:D$173,3,TRUE),",",VLOOKUP(E2033,'Termo Específico'!B$2:D$301,3,TRUE),",",MATCH(TRUE,Documento!B$2:B$998=F2033,0),",",IF(G2033="Complementar",0,1),",",IF(H2033="","NULL",CONCATENATE("'",H2033,"'")),",",I2033,",",IF(J2033="baixa","'BAIXA'",IF(J2033="média","'MEDIA'",IF(J2033="alta","'ALTA'","NULL"))),"),")</f>
        <v>(2032,10,24,21,115,39,1,NULL,0,'ALTA'),</v>
      </c>
    </row>
    <row r="2034" spans="1:11" ht="30.75" customHeight="1">
      <c r="A2034" s="27">
        <v>2033</v>
      </c>
      <c r="B2034" s="36" t="s">
        <v>1007</v>
      </c>
      <c r="C2034" s="29" t="s">
        <v>2</v>
      </c>
      <c r="D2034" s="28" t="s">
        <v>58</v>
      </c>
      <c r="E2034" s="28" t="s">
        <v>1265</v>
      </c>
      <c r="F2034" s="28" t="s">
        <v>1493</v>
      </c>
      <c r="G2034" s="28" t="s">
        <v>1671</v>
      </c>
      <c r="H2034" s="28"/>
      <c r="I2034" s="93">
        <v>0</v>
      </c>
      <c r="J2034" s="93" t="s">
        <v>1410</v>
      </c>
      <c r="K2034" s="17" t="str">
        <f t="array" ref="K2034">CONCATENATE("(",A2034,",",VLOOKUP(B2034,Núcleo!B$2:E$11,4,TRUE),",",VLOOKUP(C2034,'Tipo de Processo'!B$2:D$55,3,TRUE),",",VLOOKUP(D2034,'Termo Geral'!B$2:D$173,3,TRUE),",",VLOOKUP(E2034,'Termo Específico'!B$2:D$301,3,TRUE),",",MATCH(TRUE,Documento!B$2:B$998=F2034,0),",",IF(G2034="Complementar",0,1),",",IF(H2034="","NULL",CONCATENATE("'",H2034,"'")),",",I2034,",",IF(J2034="baixa","'BAIXA'",IF(J2034="média","'MEDIA'",IF(J2034="alta","'ALTA'","NULL"))),"),")</f>
        <v>(2033,10,24,21,115,452,1,NULL,0,'ALTA'),</v>
      </c>
    </row>
    <row r="2035" spans="1:11" ht="30.75" customHeight="1">
      <c r="A2035" s="27">
        <v>2034</v>
      </c>
      <c r="B2035" s="36" t="s">
        <v>1007</v>
      </c>
      <c r="C2035" s="29" t="s">
        <v>2</v>
      </c>
      <c r="D2035" s="28" t="s">
        <v>58</v>
      </c>
      <c r="E2035" s="28" t="s">
        <v>1265</v>
      </c>
      <c r="F2035" s="28" t="s">
        <v>773</v>
      </c>
      <c r="G2035" s="28" t="s">
        <v>1671</v>
      </c>
      <c r="H2035" s="28"/>
      <c r="I2035" s="93">
        <v>0</v>
      </c>
      <c r="J2035" s="93" t="s">
        <v>1410</v>
      </c>
      <c r="K2035" s="17" t="str">
        <f t="array" ref="K2035">CONCATENATE("(",A2035,",",VLOOKUP(B2035,Núcleo!B$2:E$11,4,TRUE),",",VLOOKUP(C2035,'Tipo de Processo'!B$2:D$55,3,TRUE),",",VLOOKUP(D2035,'Termo Geral'!B$2:D$173,3,TRUE),",",VLOOKUP(E2035,'Termo Específico'!B$2:D$301,3,TRUE),",",MATCH(TRUE,Documento!B$2:B$998=F2035,0),",",IF(G2035="Complementar",0,1),",",IF(H2035="","NULL",CONCATENATE("'",H2035,"'")),",",I2035,",",IF(J2035="baixa","'BAIXA'",IF(J2035="média","'MEDIA'",IF(J2035="alta","'ALTA'","NULL"))),"),")</f>
        <v>(2034,10,24,21,115,446,1,NULL,0,'ALTA'),</v>
      </c>
    </row>
    <row r="2036" spans="1:11" ht="30.75" customHeight="1">
      <c r="A2036" s="27">
        <v>2035</v>
      </c>
      <c r="B2036" s="37" t="s">
        <v>1007</v>
      </c>
      <c r="C2036" s="28" t="s">
        <v>34</v>
      </c>
      <c r="D2036" s="28" t="s">
        <v>200</v>
      </c>
      <c r="E2036" s="29" t="s">
        <v>294</v>
      </c>
      <c r="F2036" s="28" t="s">
        <v>807</v>
      </c>
      <c r="G2036" s="28" t="s">
        <v>1671</v>
      </c>
      <c r="H2036" s="28"/>
      <c r="I2036" s="93">
        <v>0</v>
      </c>
      <c r="J2036" s="93" t="s">
        <v>1410</v>
      </c>
      <c r="K2036" s="17" t="str">
        <f t="array" ref="K2036">CONCATENATE("(",A2036,",",VLOOKUP(B2036,Núcleo!B$2:E$11,4,TRUE),",",VLOOKUP(C2036,'Tipo de Processo'!B$2:D$55,3,TRUE),",",VLOOKUP(D2036,'Termo Geral'!B$2:D$173,3,TRUE),",",VLOOKUP(E2036,'Termo Específico'!B$2:D$301,3,TRUE),",",MATCH(TRUE,Documento!B$2:B$998=F2036,0),",",IF(G2036="Complementar",0,1),",",IF(H2036="","NULL",CONCATENATE("'",H2036,"'")),",",I2036,",",IF(J2036="baixa","'BAIXA'",IF(J2036="média","'MEDIA'",IF(J2036="alta","'ALTA'","NULL"))),"),")</f>
        <v>(2035,10,27,105,141,560,1,NULL,0,'ALTA'),</v>
      </c>
    </row>
    <row r="2037" spans="1:11" ht="30.75" customHeight="1">
      <c r="A2037" s="27">
        <v>2036</v>
      </c>
      <c r="B2037" s="37" t="s">
        <v>1007</v>
      </c>
      <c r="C2037" s="29" t="s">
        <v>34</v>
      </c>
      <c r="D2037" s="28" t="s">
        <v>200</v>
      </c>
      <c r="E2037" s="28" t="s">
        <v>294</v>
      </c>
      <c r="F2037" s="28" t="s">
        <v>1088</v>
      </c>
      <c r="G2037" s="28" t="s">
        <v>1671</v>
      </c>
      <c r="H2037" s="28"/>
      <c r="I2037" s="93">
        <v>0</v>
      </c>
      <c r="J2037" s="93" t="s">
        <v>1410</v>
      </c>
      <c r="K2037" s="17" t="str">
        <f t="array" ref="K2037">CONCATENATE("(",A2037,",",VLOOKUP(B2037,Núcleo!B$2:E$11,4,TRUE),",",VLOOKUP(C2037,'Tipo de Processo'!B$2:D$55,3,TRUE),",",VLOOKUP(D2037,'Termo Geral'!B$2:D$173,3,TRUE),",",VLOOKUP(E2037,'Termo Específico'!B$2:D$301,3,TRUE),",",MATCH(TRUE,Documento!B$2:B$998=F2037,0),",",IF(G2037="Complementar",0,1),",",IF(H2037="","NULL",CONCATENATE("'",H2037,"'")),",",I2037,",",IF(J2037="baixa","'BAIXA'",IF(J2037="média","'MEDIA'",IF(J2037="alta","'ALTA'","NULL"))),"),")</f>
        <v>(2036,10,27,105,141,881,1,NULL,0,'ALTA'),</v>
      </c>
    </row>
    <row r="2038" spans="1:11" ht="30.75" customHeight="1">
      <c r="A2038" s="27">
        <v>2037</v>
      </c>
      <c r="B2038" s="36" t="s">
        <v>1007</v>
      </c>
      <c r="C2038" s="29" t="s">
        <v>34</v>
      </c>
      <c r="D2038" s="28" t="s">
        <v>200</v>
      </c>
      <c r="E2038" s="28" t="s">
        <v>294</v>
      </c>
      <c r="F2038" s="28" t="s">
        <v>808</v>
      </c>
      <c r="G2038" s="28" t="s">
        <v>1671</v>
      </c>
      <c r="H2038" s="28"/>
      <c r="I2038" s="93">
        <v>0</v>
      </c>
      <c r="J2038" s="93" t="s">
        <v>1410</v>
      </c>
      <c r="K2038" s="17" t="str">
        <f t="array" ref="K2038">CONCATENATE("(",A2038,",",VLOOKUP(B2038,Núcleo!B$2:E$11,4,TRUE),",",VLOOKUP(C2038,'Tipo de Processo'!B$2:D$55,3,TRUE),",",VLOOKUP(D2038,'Termo Geral'!B$2:D$173,3,TRUE),",",VLOOKUP(E2038,'Termo Específico'!B$2:D$301,3,TRUE),",",MATCH(TRUE,Documento!B$2:B$998=F2038,0),",",IF(G2038="Complementar",0,1),",",IF(H2038="","NULL",CONCATENATE("'",H2038,"'")),",",I2038,",",IF(J2038="baixa","'BAIXA'",IF(J2038="média","'MEDIA'",IF(J2038="alta","'ALTA'","NULL"))),"),")</f>
        <v>(2037,10,27,105,141,689,1,NULL,0,'ALTA'),</v>
      </c>
    </row>
    <row r="2039" spans="1:11" ht="30.75" customHeight="1">
      <c r="A2039" s="27">
        <v>2038</v>
      </c>
      <c r="B2039" s="36" t="s">
        <v>1007</v>
      </c>
      <c r="C2039" s="29" t="s">
        <v>35</v>
      </c>
      <c r="D2039" s="28" t="s">
        <v>80</v>
      </c>
      <c r="E2039" s="28" t="s">
        <v>1285</v>
      </c>
      <c r="F2039" s="28" t="s">
        <v>1088</v>
      </c>
      <c r="G2039" s="28" t="s">
        <v>1671</v>
      </c>
      <c r="H2039" s="28"/>
      <c r="I2039" s="93">
        <v>0</v>
      </c>
      <c r="J2039" s="93" t="s">
        <v>1412</v>
      </c>
      <c r="K2039" s="17" t="str">
        <f t="array" ref="K2039">CONCATENATE("(",A2039,",",VLOOKUP(B2039,Núcleo!B$2:E$11,4,TRUE),",",VLOOKUP(C2039,'Tipo de Processo'!B$2:D$55,3,TRUE),",",VLOOKUP(D2039,'Termo Geral'!B$2:D$173,3,TRUE),",",VLOOKUP(E2039,'Termo Específico'!B$2:D$301,3,TRUE),",",MATCH(TRUE,Documento!B$2:B$998=F2039,0),",",IF(G2039="Complementar",0,1),",",IF(H2039="","NULL",CONCATENATE("'",H2039,"'")),",",I2039,",",IF(J2039="baixa","'BAIXA'",IF(J2039="média","'MEDIA'",IF(J2039="alta","'ALTA'","NULL"))),"),")</f>
        <v>(2038,10,35,135,120,881,1,NULL,0,'MEDIA'),</v>
      </c>
    </row>
    <row r="2040" spans="1:11" ht="30.75" customHeight="1">
      <c r="A2040" s="27">
        <v>2039</v>
      </c>
      <c r="B2040" s="37" t="s">
        <v>1007</v>
      </c>
      <c r="C2040" s="29" t="s">
        <v>35</v>
      </c>
      <c r="D2040" s="28" t="s">
        <v>80</v>
      </c>
      <c r="E2040" s="28" t="s">
        <v>1285</v>
      </c>
      <c r="F2040" s="28" t="s">
        <v>808</v>
      </c>
      <c r="G2040" s="28" t="s">
        <v>1671</v>
      </c>
      <c r="H2040" s="28"/>
      <c r="I2040" s="93">
        <v>0</v>
      </c>
      <c r="J2040" s="93" t="s">
        <v>1412</v>
      </c>
      <c r="K2040" s="17" t="str">
        <f t="array" ref="K2040">CONCATENATE("(",A2040,",",VLOOKUP(B2040,Núcleo!B$2:E$11,4,TRUE),",",VLOOKUP(C2040,'Tipo de Processo'!B$2:D$55,3,TRUE),",",VLOOKUP(D2040,'Termo Geral'!B$2:D$173,3,TRUE),",",VLOOKUP(E2040,'Termo Específico'!B$2:D$301,3,TRUE),",",MATCH(TRUE,Documento!B$2:B$998=F2040,0),",",IF(G2040="Complementar",0,1),",",IF(H2040="","NULL",CONCATENATE("'",H2040,"'")),",",I2040,",",IF(J2040="baixa","'BAIXA'",IF(J2040="média","'MEDIA'",IF(J2040="alta","'ALTA'","NULL"))),"),")</f>
        <v>(2039,10,35,135,120,689,1,NULL,0,'MEDIA'),</v>
      </c>
    </row>
    <row r="2041" spans="1:11" ht="30.75" customHeight="1">
      <c r="A2041" s="27">
        <v>2040</v>
      </c>
      <c r="B2041" s="37" t="s">
        <v>1007</v>
      </c>
      <c r="C2041" s="29" t="s">
        <v>35</v>
      </c>
      <c r="D2041" s="28" t="s">
        <v>80</v>
      </c>
      <c r="E2041" s="28" t="s">
        <v>1285</v>
      </c>
      <c r="F2041" s="28" t="s">
        <v>811</v>
      </c>
      <c r="G2041" s="28" t="s">
        <v>1671</v>
      </c>
      <c r="H2041" s="28"/>
      <c r="I2041" s="93">
        <v>0</v>
      </c>
      <c r="J2041" s="93" t="s">
        <v>1412</v>
      </c>
      <c r="K2041" s="17" t="str">
        <f t="array" ref="K2041">CONCATENATE("(",A2041,",",VLOOKUP(B2041,Núcleo!B$2:E$11,4,TRUE),",",VLOOKUP(C2041,'Tipo de Processo'!B$2:D$55,3,TRUE),",",VLOOKUP(D2041,'Termo Geral'!B$2:D$173,3,TRUE),",",VLOOKUP(E2041,'Termo Específico'!B$2:D$301,3,TRUE),",",MATCH(TRUE,Documento!B$2:B$998=F2041,0),",",IF(G2041="Complementar",0,1),",",IF(H2041="","NULL",CONCATENATE("'",H2041,"'")),",",I2041,",",IF(J2041="baixa","'BAIXA'",IF(J2041="média","'MEDIA'",IF(J2041="alta","'ALTA'","NULL"))),"),")</f>
        <v>(2040,10,35,135,120,206,1,NULL,0,'MEDIA'),</v>
      </c>
    </row>
    <row r="2042" spans="1:11" ht="30.75" customHeight="1">
      <c r="A2042" s="27">
        <v>2041</v>
      </c>
      <c r="B2042" s="37" t="s">
        <v>1007</v>
      </c>
      <c r="C2042" s="29" t="s">
        <v>35</v>
      </c>
      <c r="D2042" s="28" t="s">
        <v>80</v>
      </c>
      <c r="E2042" s="28" t="s">
        <v>1285</v>
      </c>
      <c r="F2042" s="28" t="s">
        <v>812</v>
      </c>
      <c r="G2042" s="28" t="s">
        <v>1671</v>
      </c>
      <c r="H2042" s="28"/>
      <c r="I2042" s="93">
        <v>0</v>
      </c>
      <c r="J2042" s="93" t="s">
        <v>1412</v>
      </c>
      <c r="K2042" s="17" t="str">
        <f t="array" ref="K2042">CONCATENATE("(",A2042,",",VLOOKUP(B2042,Núcleo!B$2:E$11,4,TRUE),",",VLOOKUP(C2042,'Tipo de Processo'!B$2:D$55,3,TRUE),",",VLOOKUP(D2042,'Termo Geral'!B$2:D$173,3,TRUE),",",VLOOKUP(E2042,'Termo Específico'!B$2:D$301,3,TRUE),",",MATCH(TRUE,Documento!B$2:B$998=F2042,0),",",IF(G2042="Complementar",0,1),",",IF(H2042="","NULL",CONCATENATE("'",H2042,"'")),",",I2042,",",IF(J2042="baixa","'BAIXA'",IF(J2042="média","'MEDIA'",IF(J2042="alta","'ALTA'","NULL"))),"),")</f>
        <v>(2041,10,35,135,120,319,1,NULL,0,'MEDIA'),</v>
      </c>
    </row>
    <row r="2043" spans="1:11" ht="30.75" customHeight="1">
      <c r="A2043" s="27">
        <v>2042</v>
      </c>
      <c r="B2043" s="37" t="s">
        <v>1007</v>
      </c>
      <c r="C2043" s="29" t="s">
        <v>35</v>
      </c>
      <c r="D2043" s="28" t="s">
        <v>80</v>
      </c>
      <c r="E2043" s="28" t="s">
        <v>1286</v>
      </c>
      <c r="F2043" s="28" t="s">
        <v>813</v>
      </c>
      <c r="G2043" s="28" t="s">
        <v>1671</v>
      </c>
      <c r="H2043" s="28"/>
      <c r="I2043" s="93">
        <v>0</v>
      </c>
      <c r="J2043" s="93" t="s">
        <v>1412</v>
      </c>
      <c r="K2043" s="17" t="str">
        <f t="array" ref="K2043">CONCATENATE("(",A2043,",",VLOOKUP(B2043,Núcleo!B$2:E$11,4,TRUE),",",VLOOKUP(C2043,'Tipo de Processo'!B$2:D$55,3,TRUE),",",VLOOKUP(D2043,'Termo Geral'!B$2:D$173,3,TRUE),",",VLOOKUP(E2043,'Termo Específico'!B$2:D$301,3,TRUE),",",MATCH(TRUE,Documento!B$2:B$998=F2043,0),",",IF(G2043="Complementar",0,1),",",IF(H2043="","NULL",CONCATENATE("'",H2043,"'")),",",I2043,",",IF(J2043="baixa","'BAIXA'",IF(J2043="média","'MEDIA'",IF(J2043="alta","'ALTA'","NULL"))),"),")</f>
        <v>(2042,10,35,135,7,545,1,NULL,0,'MEDIA'),</v>
      </c>
    </row>
    <row r="2044" spans="1:11" ht="30.75" customHeight="1">
      <c r="A2044" s="27">
        <v>2043</v>
      </c>
      <c r="B2044" s="37" t="s">
        <v>1007</v>
      </c>
      <c r="C2044" s="29" t="s">
        <v>35</v>
      </c>
      <c r="D2044" s="28" t="s">
        <v>80</v>
      </c>
      <c r="E2044" s="28" t="s">
        <v>1287</v>
      </c>
      <c r="F2044" s="28" t="s">
        <v>1088</v>
      </c>
      <c r="G2044" s="28" t="s">
        <v>1671</v>
      </c>
      <c r="H2044" s="28"/>
      <c r="I2044" s="93">
        <v>0</v>
      </c>
      <c r="J2044" s="93" t="s">
        <v>1412</v>
      </c>
      <c r="K2044" s="17" t="str">
        <f t="array" ref="K2044">CONCATENATE("(",A2044,",",VLOOKUP(B2044,Núcleo!B$2:E$11,4,TRUE),",",VLOOKUP(C2044,'Tipo de Processo'!B$2:D$55,3,TRUE),",",VLOOKUP(D2044,'Termo Geral'!B$2:D$173,3,TRUE),",",VLOOKUP(E2044,'Termo Específico'!B$2:D$301,3,TRUE),",",MATCH(TRUE,Documento!B$2:B$998=F2044,0),",",IF(G2044="Complementar",0,1),",",IF(H2044="","NULL",CONCATENATE("'",H2044,"'")),",",I2044,",",IF(J2044="baixa","'BAIXA'",IF(J2044="média","'MEDIA'",IF(J2044="alta","'ALTA'","NULL"))),"),")</f>
        <v>(2043,10,35,135,92,881,1,NULL,0,'MEDIA'),</v>
      </c>
    </row>
    <row r="2045" spans="1:11" ht="30.75" customHeight="1">
      <c r="A2045" s="27">
        <v>2044</v>
      </c>
      <c r="B2045" s="36" t="s">
        <v>1007</v>
      </c>
      <c r="C2045" s="29" t="s">
        <v>35</v>
      </c>
      <c r="D2045" s="28" t="s">
        <v>80</v>
      </c>
      <c r="E2045" s="28" t="s">
        <v>1287</v>
      </c>
      <c r="F2045" s="28" t="s">
        <v>808</v>
      </c>
      <c r="G2045" s="28" t="s">
        <v>1671</v>
      </c>
      <c r="H2045" s="28"/>
      <c r="I2045" s="93">
        <v>0</v>
      </c>
      <c r="J2045" s="93" t="s">
        <v>1412</v>
      </c>
      <c r="K2045" s="17" t="str">
        <f t="array" ref="K2045">CONCATENATE("(",A2045,",",VLOOKUP(B2045,Núcleo!B$2:E$11,4,TRUE),",",VLOOKUP(C2045,'Tipo de Processo'!B$2:D$55,3,TRUE),",",VLOOKUP(D2045,'Termo Geral'!B$2:D$173,3,TRUE),",",VLOOKUP(E2045,'Termo Específico'!B$2:D$301,3,TRUE),",",MATCH(TRUE,Documento!B$2:B$998=F2045,0),",",IF(G2045="Complementar",0,1),",",IF(H2045="","NULL",CONCATENATE("'",H2045,"'")),",",I2045,",",IF(J2045="baixa","'BAIXA'",IF(J2045="média","'MEDIA'",IF(J2045="alta","'ALTA'","NULL"))),"),")</f>
        <v>(2044,10,35,135,92,689,1,NULL,0,'MEDIA'),</v>
      </c>
    </row>
    <row r="2046" spans="1:11" ht="30.75" customHeight="1">
      <c r="A2046" s="27">
        <v>2045</v>
      </c>
      <c r="B2046" s="37" t="s">
        <v>1007</v>
      </c>
      <c r="C2046" s="29" t="s">
        <v>35</v>
      </c>
      <c r="D2046" s="28" t="s">
        <v>80</v>
      </c>
      <c r="E2046" s="28" t="s">
        <v>1287</v>
      </c>
      <c r="F2046" s="28" t="s">
        <v>811</v>
      </c>
      <c r="G2046" s="28" t="s">
        <v>1671</v>
      </c>
      <c r="H2046" s="28"/>
      <c r="I2046" s="93">
        <v>0</v>
      </c>
      <c r="J2046" s="93" t="s">
        <v>1412</v>
      </c>
      <c r="K2046" s="17" t="str">
        <f t="array" ref="K2046">CONCATENATE("(",A2046,",",VLOOKUP(B2046,Núcleo!B$2:E$11,4,TRUE),",",VLOOKUP(C2046,'Tipo de Processo'!B$2:D$55,3,TRUE),",",VLOOKUP(D2046,'Termo Geral'!B$2:D$173,3,TRUE),",",VLOOKUP(E2046,'Termo Específico'!B$2:D$301,3,TRUE),",",MATCH(TRUE,Documento!B$2:B$998=F2046,0),",",IF(G2046="Complementar",0,1),",",IF(H2046="","NULL",CONCATENATE("'",H2046,"'")),",",I2046,",",IF(J2046="baixa","'BAIXA'",IF(J2046="média","'MEDIA'",IF(J2046="alta","'ALTA'","NULL"))),"),")</f>
        <v>(2045,10,35,135,92,206,1,NULL,0,'MEDIA'),</v>
      </c>
    </row>
    <row r="2047" spans="1:11" ht="30.75" customHeight="1">
      <c r="A2047" s="27">
        <v>2046</v>
      </c>
      <c r="B2047" s="37" t="s">
        <v>1007</v>
      </c>
      <c r="C2047" s="29" t="s">
        <v>6</v>
      </c>
      <c r="D2047" s="28" t="s">
        <v>183</v>
      </c>
      <c r="E2047" s="28" t="s">
        <v>183</v>
      </c>
      <c r="F2047" s="28" t="s">
        <v>815</v>
      </c>
      <c r="G2047" s="28" t="s">
        <v>1671</v>
      </c>
      <c r="H2047" s="28"/>
      <c r="I2047" s="93">
        <v>0</v>
      </c>
      <c r="J2047" s="93" t="s">
        <v>1410</v>
      </c>
      <c r="K2047" s="17" t="str">
        <f t="array" ref="K2047">CONCATENATE("(",A2047,",",VLOOKUP(B2047,Núcleo!B$2:E$11,4,TRUE),",",VLOOKUP(C2047,'Tipo de Processo'!B$2:D$55,3,TRUE),",",VLOOKUP(D2047,'Termo Geral'!B$2:D$173,3,TRUE),",",VLOOKUP(E2047,'Termo Específico'!B$2:D$301,3,TRUE),",",MATCH(TRUE,Documento!B$2:B$998=F2047,0),",",IF(G2047="Complementar",0,1),",",IF(H2047="","NULL",CONCATENATE("'",H2047,"'")),",",I2047,",",IF(J2047="baixa","'BAIXA'",IF(J2047="média","'MEDIA'",IF(J2047="alta","'ALTA'","NULL"))),"),")</f>
        <v>(2046,10,46,160,258,710,1,NULL,0,'ALTA'),</v>
      </c>
    </row>
    <row r="2048" spans="1:11" ht="30.75" customHeight="1">
      <c r="A2048" s="27">
        <v>2047</v>
      </c>
      <c r="B2048" s="37" t="s">
        <v>1007</v>
      </c>
      <c r="C2048" s="29" t="s">
        <v>36</v>
      </c>
      <c r="D2048" s="28" t="s">
        <v>201</v>
      </c>
      <c r="E2048" s="28" t="s">
        <v>239</v>
      </c>
      <c r="F2048" s="28" t="s">
        <v>807</v>
      </c>
      <c r="G2048" s="28" t="s">
        <v>1671</v>
      </c>
      <c r="H2048" s="28"/>
      <c r="I2048" s="93">
        <v>0</v>
      </c>
      <c r="J2048" s="93" t="s">
        <v>1410</v>
      </c>
      <c r="K2048" s="17" t="str">
        <f t="array" ref="K2048">CONCATENATE("(",A2048,",",VLOOKUP(B2048,Núcleo!B$2:E$11,4,TRUE),",",VLOOKUP(C2048,'Tipo de Processo'!B$2:D$55,3,TRUE),",",VLOOKUP(D2048,'Termo Geral'!B$2:D$173,3,TRUE),",",VLOOKUP(E2048,'Termo Específico'!B$2:D$301,3,TRUE),",",MATCH(TRUE,Documento!B$2:B$998=F2048,0),",",IF(G2048="Complementar",0,1),",",IF(H2048="","NULL",CONCATENATE("'",H2048,"'")),",",I2048,",",IF(J2048="baixa","'BAIXA'",IF(J2048="média","'MEDIA'",IF(J2048="alta","'ALTA'","NULL"))),"),")</f>
        <v>(2047,10,50,172,291,560,1,NULL,0,'ALTA'),</v>
      </c>
    </row>
    <row r="2049" spans="1:11" ht="30.75" customHeight="1">
      <c r="A2049" s="27">
        <v>2048</v>
      </c>
      <c r="B2049" s="36" t="s">
        <v>1007</v>
      </c>
      <c r="C2049" s="29" t="s">
        <v>36</v>
      </c>
      <c r="D2049" s="28" t="s">
        <v>201</v>
      </c>
      <c r="E2049" s="28" t="s">
        <v>239</v>
      </c>
      <c r="F2049" s="28" t="s">
        <v>1088</v>
      </c>
      <c r="G2049" s="28" t="s">
        <v>1671</v>
      </c>
      <c r="H2049" s="28"/>
      <c r="I2049" s="93">
        <v>0</v>
      </c>
      <c r="J2049" s="93" t="s">
        <v>1410</v>
      </c>
      <c r="K2049" s="17" t="str">
        <f t="array" ref="K2049">CONCATENATE("(",A2049,",",VLOOKUP(B2049,Núcleo!B$2:E$11,4,TRUE),",",VLOOKUP(C2049,'Tipo de Processo'!B$2:D$55,3,TRUE),",",VLOOKUP(D2049,'Termo Geral'!B$2:D$173,3,TRUE),",",VLOOKUP(E2049,'Termo Específico'!B$2:D$301,3,TRUE),",",MATCH(TRUE,Documento!B$2:B$998=F2049,0),",",IF(G2049="Complementar",0,1),",",IF(H2049="","NULL",CONCATENATE("'",H2049,"'")),",",I2049,",",IF(J2049="baixa","'BAIXA'",IF(J2049="média","'MEDIA'",IF(J2049="alta","'ALTA'","NULL"))),"),")</f>
        <v>(2048,10,50,172,291,881,1,NULL,0,'ALTA'),</v>
      </c>
    </row>
    <row r="2050" spans="1:11" ht="30.75" customHeight="1">
      <c r="A2050" s="27">
        <v>2049</v>
      </c>
      <c r="B2050" s="37" t="s">
        <v>1007</v>
      </c>
      <c r="C2050" s="29" t="s">
        <v>36</v>
      </c>
      <c r="D2050" s="28" t="s">
        <v>201</v>
      </c>
      <c r="E2050" s="28" t="s">
        <v>239</v>
      </c>
      <c r="F2050" s="28" t="s">
        <v>808</v>
      </c>
      <c r="G2050" s="28" t="s">
        <v>1671</v>
      </c>
      <c r="H2050" s="28"/>
      <c r="I2050" s="93">
        <v>0</v>
      </c>
      <c r="J2050" s="93" t="s">
        <v>1410</v>
      </c>
      <c r="K2050" s="17" t="str">
        <f t="array" ref="K2050">CONCATENATE("(",A2050,",",VLOOKUP(B2050,Núcleo!B$2:E$11,4,TRUE),",",VLOOKUP(C2050,'Tipo de Processo'!B$2:D$55,3,TRUE),",",VLOOKUP(D2050,'Termo Geral'!B$2:D$173,3,TRUE),",",VLOOKUP(E2050,'Termo Específico'!B$2:D$301,3,TRUE),",",MATCH(TRUE,Documento!B$2:B$998=F2050,0),",",IF(G2050="Complementar",0,1),",",IF(H2050="","NULL",CONCATENATE("'",H2050,"'")),",",I2050,",",IF(J2050="baixa","'BAIXA'",IF(J2050="média","'MEDIA'",IF(J2050="alta","'ALTA'","NULL"))),"),")</f>
        <v>(2049,10,50,172,291,689,1,NULL,0,'ALTA'),</v>
      </c>
    </row>
    <row r="2051" spans="1:11" ht="30.75" customHeight="1">
      <c r="A2051" s="27">
        <v>2050</v>
      </c>
      <c r="B2051" s="37" t="s">
        <v>1008</v>
      </c>
      <c r="C2051" s="29" t="s">
        <v>0</v>
      </c>
      <c r="D2051" s="28" t="s">
        <v>54</v>
      </c>
      <c r="E2051" s="28" t="s">
        <v>223</v>
      </c>
      <c r="F2051" s="28" t="s">
        <v>656</v>
      </c>
      <c r="G2051" s="28" t="s">
        <v>1671</v>
      </c>
      <c r="H2051" s="28"/>
      <c r="I2051" s="93">
        <v>0</v>
      </c>
      <c r="J2051" s="93" t="s">
        <v>1411</v>
      </c>
      <c r="K2051" s="17" t="str">
        <f t="array" ref="K2051">CONCATENATE("(",A2051,",",VLOOKUP(B2051,Núcleo!B$2:E$11,4,TRUE),",",VLOOKUP(C2051,'Tipo de Processo'!B$2:D$55,3,TRUE),",",VLOOKUP(D2051,'Termo Geral'!B$2:D$173,3,TRUE),",",VLOOKUP(E2051,'Termo Específico'!B$2:D$301,3,TRUE),",",MATCH(TRUE,Documento!B$2:B$998=F2051,0),",",IF(G2051="Complementar",0,1),",",IF(H2051="","NULL",CONCATENATE("'",H2051,"'")),",",I2051,",",IF(J2051="baixa","'BAIXA'",IF(J2051="média","'MEDIA'",IF(J2051="alta","'ALTA'","NULL"))),"),")</f>
        <v>(2050,2,8,36,38,224,1,NULL,0,'BAIXA'),</v>
      </c>
    </row>
    <row r="2052" spans="1:11" ht="30.75" customHeight="1">
      <c r="A2052" s="27">
        <v>2051</v>
      </c>
      <c r="B2052" s="37" t="s">
        <v>1008</v>
      </c>
      <c r="C2052" s="29" t="s">
        <v>0</v>
      </c>
      <c r="D2052" s="28" t="s">
        <v>54</v>
      </c>
      <c r="E2052" s="28" t="s">
        <v>223</v>
      </c>
      <c r="F2052" s="28" t="s">
        <v>657</v>
      </c>
      <c r="G2052" s="28" t="s">
        <v>1671</v>
      </c>
      <c r="H2052" s="28"/>
      <c r="I2052" s="93">
        <v>0</v>
      </c>
      <c r="J2052" s="93" t="s">
        <v>1411</v>
      </c>
      <c r="K2052" s="17" t="str">
        <f t="array" ref="K2052">CONCATENATE("(",A2052,",",VLOOKUP(B2052,Núcleo!B$2:E$11,4,TRUE),",",VLOOKUP(C2052,'Tipo de Processo'!B$2:D$55,3,TRUE),",",VLOOKUP(D2052,'Termo Geral'!B$2:D$173,3,TRUE),",",VLOOKUP(E2052,'Termo Específico'!B$2:D$301,3,TRUE),",",MATCH(TRUE,Documento!B$2:B$998=F2052,0),",",IF(G2052="Complementar",0,1),",",IF(H2052="","NULL",CONCATENATE("'",H2052,"'")),",",I2052,",",IF(J2052="baixa","'BAIXA'",IF(J2052="média","'MEDIA'",IF(J2052="alta","'ALTA'","NULL"))),"),")</f>
        <v>(2051,2,8,36,38,631,1,NULL,0,'BAIXA'),</v>
      </c>
    </row>
    <row r="2053" spans="1:11" ht="30.75" customHeight="1">
      <c r="A2053" s="27">
        <v>2052</v>
      </c>
      <c r="B2053" s="36" t="s">
        <v>1008</v>
      </c>
      <c r="C2053" s="29" t="s">
        <v>0</v>
      </c>
      <c r="D2053" s="28" t="s">
        <v>54</v>
      </c>
      <c r="E2053" s="28" t="s">
        <v>223</v>
      </c>
      <c r="F2053" s="28" t="s">
        <v>658</v>
      </c>
      <c r="G2053" s="28" t="s">
        <v>1671</v>
      </c>
      <c r="H2053" s="28"/>
      <c r="I2053" s="93">
        <v>0</v>
      </c>
      <c r="J2053" s="93" t="s">
        <v>1411</v>
      </c>
      <c r="K2053" s="17" t="str">
        <f t="array" ref="K2053">CONCATENATE("(",A2053,",",VLOOKUP(B2053,Núcleo!B$2:E$11,4,TRUE),",",VLOOKUP(C2053,'Tipo de Processo'!B$2:D$55,3,TRUE),",",VLOOKUP(D2053,'Termo Geral'!B$2:D$173,3,TRUE),",",VLOOKUP(E2053,'Termo Específico'!B$2:D$301,3,TRUE),",",MATCH(TRUE,Documento!B$2:B$998=F2053,0),",",IF(G2053="Complementar",0,1),",",IF(H2053="","NULL",CONCATENATE("'",H2053,"'")),",",I2053,",",IF(J2053="baixa","'BAIXA'",IF(J2053="média","'MEDIA'",IF(J2053="alta","'ALTA'","NULL"))),"),")</f>
        <v>(2052,2,8,36,38,223,1,NULL,0,'BAIXA'),</v>
      </c>
    </row>
    <row r="2054" spans="1:11" ht="30.75" customHeight="1">
      <c r="A2054" s="27">
        <v>2053</v>
      </c>
      <c r="B2054" s="36" t="s">
        <v>1008</v>
      </c>
      <c r="C2054" s="29" t="s">
        <v>0</v>
      </c>
      <c r="D2054" s="28" t="s">
        <v>54</v>
      </c>
      <c r="E2054" s="28" t="s">
        <v>223</v>
      </c>
      <c r="F2054" s="28" t="s">
        <v>659</v>
      </c>
      <c r="G2054" s="28" t="s">
        <v>1671</v>
      </c>
      <c r="H2054" s="28"/>
      <c r="I2054" s="93">
        <v>0</v>
      </c>
      <c r="J2054" s="93" t="s">
        <v>1411</v>
      </c>
      <c r="K2054" s="17" t="str">
        <f t="array" ref="K2054">CONCATENATE("(",A2054,",",VLOOKUP(B2054,Núcleo!B$2:E$11,4,TRUE),",",VLOOKUP(C2054,'Tipo de Processo'!B$2:D$55,3,TRUE),",",VLOOKUP(D2054,'Termo Geral'!B$2:D$173,3,TRUE),",",VLOOKUP(E2054,'Termo Específico'!B$2:D$301,3,TRUE),",",MATCH(TRUE,Documento!B$2:B$998=F2054,0),",",IF(G2054="Complementar",0,1),",",IF(H2054="","NULL",CONCATENATE("'",H2054,"'")),",",I2054,",",IF(J2054="baixa","'BAIXA'",IF(J2054="média","'MEDIA'",IF(J2054="alta","'ALTA'","NULL"))),"),")</f>
        <v>(2053,2,8,36,38,329,1,NULL,0,'BAIXA'),</v>
      </c>
    </row>
    <row r="2055" spans="1:11" ht="30.75" customHeight="1">
      <c r="A2055" s="27">
        <v>2054</v>
      </c>
      <c r="B2055" s="37" t="s">
        <v>1008</v>
      </c>
      <c r="C2055" s="29" t="s">
        <v>0</v>
      </c>
      <c r="D2055" s="28" t="s">
        <v>54</v>
      </c>
      <c r="E2055" s="28" t="s">
        <v>224</v>
      </c>
      <c r="F2055" s="28" t="s">
        <v>656</v>
      </c>
      <c r="G2055" s="28" t="s">
        <v>1671</v>
      </c>
      <c r="H2055" s="28"/>
      <c r="I2055" s="93">
        <v>0</v>
      </c>
      <c r="J2055" s="93" t="s">
        <v>1411</v>
      </c>
      <c r="K2055" s="17" t="str">
        <f t="array" ref="K2055">CONCATENATE("(",A2055,",",VLOOKUP(B2055,Núcleo!B$2:E$11,4,TRUE),",",VLOOKUP(C2055,'Tipo de Processo'!B$2:D$55,3,TRUE),",",VLOOKUP(D2055,'Termo Geral'!B$2:D$173,3,TRUE),",",VLOOKUP(E2055,'Termo Específico'!B$2:D$301,3,TRUE),",",MATCH(TRUE,Documento!B$2:B$998=F2055,0),",",IF(G2055="Complementar",0,1),",",IF(H2055="","NULL",CONCATENATE("'",H2055,"'")),",",I2055,",",IF(J2055="baixa","'BAIXA'",IF(J2055="média","'MEDIA'",IF(J2055="alta","'ALTA'","NULL"))),"),")</f>
        <v>(2054,2,8,36,93,224,1,NULL,0,'BAIXA'),</v>
      </c>
    </row>
    <row r="2056" spans="1:11" ht="30.75" customHeight="1">
      <c r="A2056" s="27">
        <v>2055</v>
      </c>
      <c r="B2056" s="37" t="s">
        <v>1008</v>
      </c>
      <c r="C2056" s="29" t="s">
        <v>0</v>
      </c>
      <c r="D2056" s="28" t="s">
        <v>54</v>
      </c>
      <c r="E2056" s="28" t="s">
        <v>224</v>
      </c>
      <c r="F2056" s="28" t="s">
        <v>657</v>
      </c>
      <c r="G2056" s="28" t="s">
        <v>1671</v>
      </c>
      <c r="H2056" s="28"/>
      <c r="I2056" s="93">
        <v>0</v>
      </c>
      <c r="J2056" s="93" t="s">
        <v>1411</v>
      </c>
      <c r="K2056" s="17" t="str">
        <f t="array" ref="K2056">CONCATENATE("(",A2056,",",VLOOKUP(B2056,Núcleo!B$2:E$11,4,TRUE),",",VLOOKUP(C2056,'Tipo de Processo'!B$2:D$55,3,TRUE),",",VLOOKUP(D2056,'Termo Geral'!B$2:D$173,3,TRUE),",",VLOOKUP(E2056,'Termo Específico'!B$2:D$301,3,TRUE),",",MATCH(TRUE,Documento!B$2:B$998=F2056,0),",",IF(G2056="Complementar",0,1),",",IF(H2056="","NULL",CONCATENATE("'",H2056,"'")),",",I2056,",",IF(J2056="baixa","'BAIXA'",IF(J2056="média","'MEDIA'",IF(J2056="alta","'ALTA'","NULL"))),"),")</f>
        <v>(2055,2,8,36,93,631,1,NULL,0,'BAIXA'),</v>
      </c>
    </row>
    <row r="2057" spans="1:11" ht="30.75" customHeight="1">
      <c r="A2057" s="27">
        <v>2056</v>
      </c>
      <c r="B2057" s="37" t="s">
        <v>1008</v>
      </c>
      <c r="C2057" s="29" t="s">
        <v>0</v>
      </c>
      <c r="D2057" s="28" t="s">
        <v>54</v>
      </c>
      <c r="E2057" s="28" t="s">
        <v>224</v>
      </c>
      <c r="F2057" s="28" t="s">
        <v>658</v>
      </c>
      <c r="G2057" s="28" t="s">
        <v>1671</v>
      </c>
      <c r="H2057" s="28"/>
      <c r="I2057" s="93">
        <v>0</v>
      </c>
      <c r="J2057" s="93" t="s">
        <v>1411</v>
      </c>
      <c r="K2057" s="17" t="str">
        <f t="array" ref="K2057">CONCATENATE("(",A2057,",",VLOOKUP(B2057,Núcleo!B$2:E$11,4,TRUE),",",VLOOKUP(C2057,'Tipo de Processo'!B$2:D$55,3,TRUE),",",VLOOKUP(D2057,'Termo Geral'!B$2:D$173,3,TRUE),",",VLOOKUP(E2057,'Termo Específico'!B$2:D$301,3,TRUE),",",MATCH(TRUE,Documento!B$2:B$998=F2057,0),",",IF(G2057="Complementar",0,1),",",IF(H2057="","NULL",CONCATENATE("'",H2057,"'")),",",I2057,",",IF(J2057="baixa","'BAIXA'",IF(J2057="média","'MEDIA'",IF(J2057="alta","'ALTA'","NULL"))),"),")</f>
        <v>(2056,2,8,36,93,223,1,NULL,0,'BAIXA'),</v>
      </c>
    </row>
    <row r="2058" spans="1:11" ht="30.75" customHeight="1">
      <c r="A2058" s="27">
        <v>2057</v>
      </c>
      <c r="B2058" s="37" t="s">
        <v>1008</v>
      </c>
      <c r="C2058" s="29" t="s">
        <v>0</v>
      </c>
      <c r="D2058" s="28" t="s">
        <v>54</v>
      </c>
      <c r="E2058" s="28" t="s">
        <v>224</v>
      </c>
      <c r="F2058" s="28" t="s">
        <v>659</v>
      </c>
      <c r="G2058" s="28" t="s">
        <v>1671</v>
      </c>
      <c r="H2058" s="28"/>
      <c r="I2058" s="93">
        <v>0</v>
      </c>
      <c r="J2058" s="93" t="s">
        <v>1411</v>
      </c>
      <c r="K2058" s="17" t="str">
        <f t="array" ref="K2058">CONCATENATE("(",A2058,",",VLOOKUP(B2058,Núcleo!B$2:E$11,4,TRUE),",",VLOOKUP(C2058,'Tipo de Processo'!B$2:D$55,3,TRUE),",",VLOOKUP(D2058,'Termo Geral'!B$2:D$173,3,TRUE),",",VLOOKUP(E2058,'Termo Específico'!B$2:D$301,3,TRUE),",",MATCH(TRUE,Documento!B$2:B$998=F2058,0),",",IF(G2058="Complementar",0,1),",",IF(H2058="","NULL",CONCATENATE("'",H2058,"'")),",",I2058,",",IF(J2058="baixa","'BAIXA'",IF(J2058="média","'MEDIA'",IF(J2058="alta","'ALTA'","NULL"))),"),")</f>
        <v>(2057,2,8,36,93,329,1,NULL,0,'BAIXA'),</v>
      </c>
    </row>
    <row r="2059" spans="1:11" ht="30.75" customHeight="1">
      <c r="A2059" s="27">
        <v>2058</v>
      </c>
      <c r="B2059" s="36" t="s">
        <v>1008</v>
      </c>
      <c r="C2059" s="29" t="s">
        <v>0</v>
      </c>
      <c r="D2059" s="28" t="s">
        <v>54</v>
      </c>
      <c r="E2059" s="28" t="s">
        <v>225</v>
      </c>
      <c r="F2059" s="28" t="s">
        <v>656</v>
      </c>
      <c r="G2059" s="28" t="s">
        <v>1671</v>
      </c>
      <c r="H2059" s="28"/>
      <c r="I2059" s="93">
        <v>0</v>
      </c>
      <c r="J2059" s="93" t="s">
        <v>1411</v>
      </c>
      <c r="K2059" s="17" t="str">
        <f t="array" ref="K2059">CONCATENATE("(",A2059,",",VLOOKUP(B2059,Núcleo!B$2:E$11,4,TRUE),",",VLOOKUP(C2059,'Tipo de Processo'!B$2:D$55,3,TRUE),",",VLOOKUP(D2059,'Termo Geral'!B$2:D$173,3,TRUE),",",VLOOKUP(E2059,'Termo Específico'!B$2:D$301,3,TRUE),",",MATCH(TRUE,Documento!B$2:B$998=F2059,0),",",IF(G2059="Complementar",0,1),",",IF(H2059="","NULL",CONCATENATE("'",H2059,"'")),",",I2059,",",IF(J2059="baixa","'BAIXA'",IF(J2059="média","'MEDIA'",IF(J2059="alta","'ALTA'","NULL"))),"),")</f>
        <v>(2058,2,8,36,109,224,1,NULL,0,'BAIXA'),</v>
      </c>
    </row>
    <row r="2060" spans="1:11" ht="30.75" customHeight="1">
      <c r="A2060" s="27">
        <v>2059</v>
      </c>
      <c r="B2060" s="37" t="s">
        <v>1008</v>
      </c>
      <c r="C2060" s="29" t="s">
        <v>0</v>
      </c>
      <c r="D2060" s="28" t="s">
        <v>54</v>
      </c>
      <c r="E2060" s="28" t="s">
        <v>225</v>
      </c>
      <c r="F2060" s="28" t="s">
        <v>657</v>
      </c>
      <c r="G2060" s="28" t="s">
        <v>1671</v>
      </c>
      <c r="H2060" s="28"/>
      <c r="I2060" s="93">
        <v>0</v>
      </c>
      <c r="J2060" s="93" t="s">
        <v>1411</v>
      </c>
      <c r="K2060" s="17" t="str">
        <f t="array" ref="K2060">CONCATENATE("(",A2060,",",VLOOKUP(B2060,Núcleo!B$2:E$11,4,TRUE),",",VLOOKUP(C2060,'Tipo de Processo'!B$2:D$55,3,TRUE),",",VLOOKUP(D2060,'Termo Geral'!B$2:D$173,3,TRUE),",",VLOOKUP(E2060,'Termo Específico'!B$2:D$301,3,TRUE),",",MATCH(TRUE,Documento!B$2:B$998=F2060,0),",",IF(G2060="Complementar",0,1),",",IF(H2060="","NULL",CONCATENATE("'",H2060,"'")),",",I2060,",",IF(J2060="baixa","'BAIXA'",IF(J2060="média","'MEDIA'",IF(J2060="alta","'ALTA'","NULL"))),"),")</f>
        <v>(2059,2,8,36,109,631,1,NULL,0,'BAIXA'),</v>
      </c>
    </row>
    <row r="2061" spans="1:11" ht="30.75" customHeight="1">
      <c r="A2061" s="27">
        <v>2060</v>
      </c>
      <c r="B2061" s="37" t="s">
        <v>1008</v>
      </c>
      <c r="C2061" s="28" t="s">
        <v>0</v>
      </c>
      <c r="D2061" s="28" t="s">
        <v>54</v>
      </c>
      <c r="E2061" s="28" t="s">
        <v>225</v>
      </c>
      <c r="F2061" s="28" t="s">
        <v>658</v>
      </c>
      <c r="G2061" s="28" t="s">
        <v>1671</v>
      </c>
      <c r="H2061" s="28"/>
      <c r="I2061" s="93">
        <v>0</v>
      </c>
      <c r="J2061" s="93" t="s">
        <v>1411</v>
      </c>
      <c r="K2061" s="17" t="str">
        <f t="array" ref="K2061">CONCATENATE("(",A2061,",",VLOOKUP(B2061,Núcleo!B$2:E$11,4,TRUE),",",VLOOKUP(C2061,'Tipo de Processo'!B$2:D$55,3,TRUE),",",VLOOKUP(D2061,'Termo Geral'!B$2:D$173,3,TRUE),",",VLOOKUP(E2061,'Termo Específico'!B$2:D$301,3,TRUE),",",MATCH(TRUE,Documento!B$2:B$998=F2061,0),",",IF(G2061="Complementar",0,1),",",IF(H2061="","NULL",CONCATENATE("'",H2061,"'")),",",I2061,",",IF(J2061="baixa","'BAIXA'",IF(J2061="média","'MEDIA'",IF(J2061="alta","'ALTA'","NULL"))),"),")</f>
        <v>(2060,2,8,36,109,223,1,NULL,0,'BAIXA'),</v>
      </c>
    </row>
    <row r="2062" spans="1:11" ht="30.75" customHeight="1">
      <c r="A2062" s="27">
        <v>2061</v>
      </c>
      <c r="B2062" s="36" t="s">
        <v>1008</v>
      </c>
      <c r="C2062" s="29" t="s">
        <v>0</v>
      </c>
      <c r="D2062" s="28" t="s">
        <v>54</v>
      </c>
      <c r="E2062" s="28" t="s">
        <v>225</v>
      </c>
      <c r="F2062" s="28" t="s">
        <v>659</v>
      </c>
      <c r="G2062" s="28" t="s">
        <v>1671</v>
      </c>
      <c r="H2062" s="28"/>
      <c r="I2062" s="93">
        <v>0</v>
      </c>
      <c r="J2062" s="93" t="s">
        <v>1411</v>
      </c>
      <c r="K2062" s="17" t="str">
        <f t="array" ref="K2062">CONCATENATE("(",A2062,",",VLOOKUP(B2062,Núcleo!B$2:E$11,4,TRUE),",",VLOOKUP(C2062,'Tipo de Processo'!B$2:D$55,3,TRUE),",",VLOOKUP(D2062,'Termo Geral'!B$2:D$173,3,TRUE),",",VLOOKUP(E2062,'Termo Específico'!B$2:D$301,3,TRUE),",",MATCH(TRUE,Documento!B$2:B$998=F2062,0),",",IF(G2062="Complementar",0,1),",",IF(H2062="","NULL",CONCATENATE("'",H2062,"'")),",",I2062,",",IF(J2062="baixa","'BAIXA'",IF(J2062="média","'MEDIA'",IF(J2062="alta","'ALTA'","NULL"))),"),")</f>
        <v>(2061,2,8,36,109,329,1,NULL,0,'BAIXA'),</v>
      </c>
    </row>
    <row r="2063" spans="1:11" ht="30.75" customHeight="1">
      <c r="A2063" s="27">
        <v>2062</v>
      </c>
      <c r="B2063" s="36" t="s">
        <v>1008</v>
      </c>
      <c r="C2063" s="29" t="s">
        <v>0</v>
      </c>
      <c r="D2063" s="28" t="s">
        <v>55</v>
      </c>
      <c r="E2063" s="28" t="s">
        <v>1261</v>
      </c>
      <c r="F2063" s="28" t="s">
        <v>348</v>
      </c>
      <c r="G2063" s="28" t="s">
        <v>1671</v>
      </c>
      <c r="H2063" s="28"/>
      <c r="I2063" s="93">
        <v>0</v>
      </c>
      <c r="J2063" s="93" t="s">
        <v>1411</v>
      </c>
      <c r="K2063" s="17" t="str">
        <f t="array" ref="K2063">CONCATENATE("(",A2063,",",VLOOKUP(B2063,Núcleo!B$2:E$11,4,TRUE),",",VLOOKUP(C2063,'Tipo de Processo'!B$2:D$55,3,TRUE),",",VLOOKUP(D2063,'Termo Geral'!B$2:D$173,3,TRUE),",",VLOOKUP(E2063,'Termo Específico'!B$2:D$301,3,TRUE),",",MATCH(TRUE,Documento!B$2:B$998=F2063,0),",",IF(G2063="Complementar",0,1),",",IF(H2063="","NULL",CONCATENATE("'",H2063,"'")),",",I2063,",",IF(J2063="baixa","'BAIXA'",IF(J2063="média","'MEDIA'",IF(J2063="alta","'ALTA'","NULL"))),"),")</f>
        <v>(2062,2,8,136,210,469,1,NULL,0,'BAIXA'),</v>
      </c>
    </row>
    <row r="2064" spans="1:11" ht="30.75" customHeight="1">
      <c r="A2064" s="27">
        <v>2063</v>
      </c>
      <c r="B2064" s="37" t="s">
        <v>1008</v>
      </c>
      <c r="C2064" s="29" t="s">
        <v>1</v>
      </c>
      <c r="D2064" s="28" t="s">
        <v>56</v>
      </c>
      <c r="E2064" s="28" t="s">
        <v>56</v>
      </c>
      <c r="F2064" s="28" t="s">
        <v>348</v>
      </c>
      <c r="G2064" s="28" t="s">
        <v>1671</v>
      </c>
      <c r="H2064" s="28"/>
      <c r="I2064" s="93">
        <v>0</v>
      </c>
      <c r="J2064" s="93" t="s">
        <v>1410</v>
      </c>
      <c r="K2064" s="17" t="str">
        <f t="array" ref="K2064">CONCATENATE("(",A2064,",",VLOOKUP(B2064,Núcleo!B$2:E$11,4,TRUE),",",VLOOKUP(C2064,'Tipo de Processo'!B$2:D$55,3,TRUE),",",VLOOKUP(D2064,'Termo Geral'!B$2:D$173,3,TRUE),",",VLOOKUP(E2064,'Termo Específico'!B$2:D$301,3,TRUE),",",MATCH(TRUE,Documento!B$2:B$998=F2064,0),",",IF(G2064="Complementar",0,1),",",IF(H2064="","NULL",CONCATENATE("'",H2064,"'")),",",I2064,",",IF(J2064="baixa","'BAIXA'",IF(J2064="média","'MEDIA'",IF(J2064="alta","'ALTA'","NULL"))),"),")</f>
        <v>(2063,2,9,104,137,469,1,NULL,0,'ALTA'),</v>
      </c>
    </row>
    <row r="2065" spans="1:11" ht="30.75" customHeight="1">
      <c r="A2065" s="27">
        <v>2064</v>
      </c>
      <c r="B2065" s="37" t="s">
        <v>1008</v>
      </c>
      <c r="C2065" s="29" t="s">
        <v>1</v>
      </c>
      <c r="D2065" s="28" t="s">
        <v>57</v>
      </c>
      <c r="E2065" s="28" t="s">
        <v>1260</v>
      </c>
      <c r="F2065" s="28" t="s">
        <v>348</v>
      </c>
      <c r="G2065" s="28" t="s">
        <v>1671</v>
      </c>
      <c r="H2065" s="28"/>
      <c r="I2065" s="93">
        <v>0</v>
      </c>
      <c r="J2065" s="93" t="s">
        <v>1412</v>
      </c>
      <c r="K2065" s="17" t="str">
        <f t="array" ref="K2065">CONCATENATE("(",A2065,",",VLOOKUP(B2065,Núcleo!B$2:E$11,4,TRUE),",",VLOOKUP(C2065,'Tipo de Processo'!B$2:D$55,3,TRUE),",",VLOOKUP(D2065,'Termo Geral'!B$2:D$173,3,TRUE),",",VLOOKUP(E2065,'Termo Específico'!B$2:D$301,3,TRUE),",",MATCH(TRUE,Documento!B$2:B$998=F2065,0),",",IF(G2065="Complementar",0,1),",",IF(H2065="","NULL",CONCATENATE("'",H2065,"'")),",",I2065,",",IF(J2065="baixa","'BAIXA'",IF(J2065="média","'MEDIA'",IF(J2065="alta","'ALTA'","NULL"))),"),")</f>
        <v>(2064,2,9,137,96,469,1,NULL,0,'MEDIA'),</v>
      </c>
    </row>
    <row r="2066" spans="1:11" ht="30.75" customHeight="1">
      <c r="A2066" s="27">
        <v>2065</v>
      </c>
      <c r="B2066" s="36" t="s">
        <v>1008</v>
      </c>
      <c r="C2066" s="29" t="s">
        <v>1</v>
      </c>
      <c r="D2066" s="28" t="s">
        <v>57</v>
      </c>
      <c r="E2066" s="28" t="s">
        <v>1261</v>
      </c>
      <c r="F2066" s="28" t="s">
        <v>348</v>
      </c>
      <c r="G2066" s="28" t="s">
        <v>1671</v>
      </c>
      <c r="H2066" s="28"/>
      <c r="I2066" s="93">
        <v>0</v>
      </c>
      <c r="J2066" s="93" t="s">
        <v>1411</v>
      </c>
      <c r="K2066" s="17" t="str">
        <f t="array" ref="K2066">CONCATENATE("(",A2066,",",VLOOKUP(B2066,Núcleo!B$2:E$11,4,TRUE),",",VLOOKUP(C2066,'Tipo de Processo'!B$2:D$55,3,TRUE),",",VLOOKUP(D2066,'Termo Geral'!B$2:D$173,3,TRUE),",",VLOOKUP(E2066,'Termo Específico'!B$2:D$301,3,TRUE),",",MATCH(TRUE,Documento!B$2:B$998=F2066,0),",",IF(G2066="Complementar",0,1),",",IF(H2066="","NULL",CONCATENATE("'",H2066,"'")),",",I2066,",",IF(J2066="baixa","'BAIXA'",IF(J2066="média","'MEDIA'",IF(J2066="alta","'ALTA'","NULL"))),"),")</f>
        <v>(2065,2,9,137,210,469,1,NULL,0,'BAIXA'),</v>
      </c>
    </row>
    <row r="2067" spans="1:11" ht="30.75" customHeight="1">
      <c r="A2067" s="27">
        <v>2066</v>
      </c>
      <c r="B2067" s="36" t="s">
        <v>1008</v>
      </c>
      <c r="C2067" s="29" t="s">
        <v>1</v>
      </c>
      <c r="D2067" s="28" t="s">
        <v>57</v>
      </c>
      <c r="E2067" s="28" t="s">
        <v>57</v>
      </c>
      <c r="F2067" s="28" t="s">
        <v>348</v>
      </c>
      <c r="G2067" s="28" t="s">
        <v>1671</v>
      </c>
      <c r="H2067" s="28"/>
      <c r="I2067" s="93">
        <v>0</v>
      </c>
      <c r="J2067" s="93" t="s">
        <v>1411</v>
      </c>
      <c r="K2067" s="17" t="str">
        <f t="array" ref="K2067">CONCATENATE("(",A2067,",",VLOOKUP(B2067,Núcleo!B$2:E$11,4,TRUE),",",VLOOKUP(C2067,'Tipo de Processo'!B$2:D$55,3,TRUE),",",VLOOKUP(D2067,'Termo Geral'!B$2:D$173,3,TRUE),",",VLOOKUP(E2067,'Termo Específico'!B$2:D$301,3,TRUE),",",MATCH(TRUE,Documento!B$2:B$998=F2067,0),",",IF(G2067="Complementar",0,1),",",IF(H2067="","NULL",CONCATENATE("'",H2067,"'")),",",I2067,",",IF(J2067="baixa","'BAIXA'",IF(J2067="média","'MEDIA'",IF(J2067="alta","'ALTA'","NULL"))),"),")</f>
        <v>(2066,2,9,137,234,469,1,NULL,0,'BAIXA'),</v>
      </c>
    </row>
    <row r="2068" spans="1:11" ht="30.75" customHeight="1">
      <c r="A2068" s="27">
        <v>2067</v>
      </c>
      <c r="B2068" s="36" t="s">
        <v>1008</v>
      </c>
      <c r="C2068" s="29" t="s">
        <v>1</v>
      </c>
      <c r="D2068" s="28" t="s">
        <v>57</v>
      </c>
      <c r="E2068" s="28" t="s">
        <v>1266</v>
      </c>
      <c r="F2068" s="28" t="s">
        <v>348</v>
      </c>
      <c r="G2068" s="28" t="s">
        <v>1671</v>
      </c>
      <c r="H2068" s="28"/>
      <c r="I2068" s="93">
        <v>0</v>
      </c>
      <c r="J2068" s="93" t="s">
        <v>1411</v>
      </c>
      <c r="K2068" s="17" t="str">
        <f t="array" ref="K2068">CONCATENATE("(",A2068,",",VLOOKUP(B2068,Núcleo!B$2:E$11,4,TRUE),",",VLOOKUP(C2068,'Tipo de Processo'!B$2:D$55,3,TRUE),",",VLOOKUP(D2068,'Termo Geral'!B$2:D$173,3,TRUE),",",VLOOKUP(E2068,'Termo Específico'!B$2:D$301,3,TRUE),",",MATCH(TRUE,Documento!B$2:B$998=F2068,0),",",IF(G2068="Complementar",0,1),",",IF(H2068="","NULL",CONCATENATE("'",H2068,"'")),",",I2068,",",IF(J2068="baixa","'BAIXA'",IF(J2068="média","'MEDIA'",IF(J2068="alta","'ALTA'","NULL"))),"),")</f>
        <v>(2067,2,9,137,244,469,1,NULL,0,'BAIXA'),</v>
      </c>
    </row>
    <row r="2069" spans="1:11" ht="30.75" customHeight="1">
      <c r="A2069" s="27">
        <v>2068</v>
      </c>
      <c r="B2069" s="36" t="s">
        <v>1008</v>
      </c>
      <c r="C2069" s="29" t="s">
        <v>37</v>
      </c>
      <c r="D2069" s="28" t="s">
        <v>202</v>
      </c>
      <c r="E2069" s="28" t="s">
        <v>295</v>
      </c>
      <c r="F2069" s="28" t="s">
        <v>1615</v>
      </c>
      <c r="G2069" s="28" t="s">
        <v>1671</v>
      </c>
      <c r="H2069" s="28"/>
      <c r="I2069" s="93">
        <v>0</v>
      </c>
      <c r="J2069" s="93" t="s">
        <v>1412</v>
      </c>
      <c r="K2069" s="17" t="str">
        <f t="array" ref="K2069">CONCATENATE("(",A2069,",",VLOOKUP(B2069,Núcleo!B$2:E$11,4,TRUE),",",VLOOKUP(C2069,'Tipo de Processo'!B$2:D$55,3,TRUE),",",VLOOKUP(D2069,'Termo Geral'!B$2:D$173,3,TRUE),",",VLOOKUP(E2069,'Termo Específico'!B$2:D$301,3,TRUE),",",MATCH(TRUE,Documento!B$2:B$998=F2069,0),",",IF(G2069="Complementar",0,1),",",IF(H2069="","NULL",CONCATENATE("'",H2069,"'")),",",I2069,",",IF(J2069="baixa","'BAIXA'",IF(J2069="média","'MEDIA'",IF(J2069="alta","'ALTA'","NULL"))),"),")</f>
        <v>(2068,2,12,12,55,233,1,NULL,0,'MEDIA'),</v>
      </c>
    </row>
    <row r="2070" spans="1:11" ht="30.75" customHeight="1">
      <c r="A2070" s="27">
        <v>2069</v>
      </c>
      <c r="B2070" s="37" t="s">
        <v>1008</v>
      </c>
      <c r="C2070" s="29" t="s">
        <v>37</v>
      </c>
      <c r="D2070" s="28" t="s">
        <v>202</v>
      </c>
      <c r="E2070" s="28" t="s">
        <v>295</v>
      </c>
      <c r="F2070" s="28" t="s">
        <v>1614</v>
      </c>
      <c r="G2070" s="28" t="s">
        <v>1671</v>
      </c>
      <c r="H2070" s="28"/>
      <c r="I2070" s="93">
        <v>0</v>
      </c>
      <c r="J2070" s="93" t="s">
        <v>1412</v>
      </c>
      <c r="K2070" s="17" t="str">
        <f t="array" ref="K2070">CONCATENATE("(",A2070,",",VLOOKUP(B2070,Núcleo!B$2:E$11,4,TRUE),",",VLOOKUP(C2070,'Tipo de Processo'!B$2:D$55,3,TRUE),",",VLOOKUP(D2070,'Termo Geral'!B$2:D$173,3,TRUE),",",VLOOKUP(E2070,'Termo Específico'!B$2:D$301,3,TRUE),",",MATCH(TRUE,Documento!B$2:B$998=F2070,0),",",IF(G2070="Complementar",0,1),",",IF(H2070="","NULL",CONCATENATE("'",H2070,"'")),",",I2070,",",IF(J2070="baixa","'BAIXA'",IF(J2070="média","'MEDIA'",IF(J2070="alta","'ALTA'","NULL"))),"),")</f>
        <v>(2069,2,12,12,55,222,1,NULL,0,'MEDIA'),</v>
      </c>
    </row>
    <row r="2071" spans="1:11" ht="30.75" customHeight="1">
      <c r="A2071" s="27">
        <v>2070</v>
      </c>
      <c r="B2071" s="37" t="s">
        <v>1008</v>
      </c>
      <c r="C2071" s="29" t="s">
        <v>37</v>
      </c>
      <c r="D2071" s="28" t="s">
        <v>202</v>
      </c>
      <c r="E2071" s="28" t="s">
        <v>295</v>
      </c>
      <c r="F2071" s="28" t="s">
        <v>837</v>
      </c>
      <c r="G2071" s="28" t="s">
        <v>1671</v>
      </c>
      <c r="H2071" s="28"/>
      <c r="I2071" s="93">
        <v>0</v>
      </c>
      <c r="J2071" s="93" t="s">
        <v>1412</v>
      </c>
      <c r="K2071" s="17" t="str">
        <f t="array" ref="K2071">CONCATENATE("(",A2071,",",VLOOKUP(B2071,Núcleo!B$2:E$11,4,TRUE),",",VLOOKUP(C2071,'Tipo de Processo'!B$2:D$55,3,TRUE),",",VLOOKUP(D2071,'Termo Geral'!B$2:D$173,3,TRUE),",",VLOOKUP(E2071,'Termo Específico'!B$2:D$301,3,TRUE),",",MATCH(TRUE,Documento!B$2:B$998=F2071,0),",",IF(G2071="Complementar",0,1),",",IF(H2071="","NULL",CONCATENATE("'",H2071,"'")),",",I2071,",",IF(J2071="baixa","'BAIXA'",IF(J2071="média","'MEDIA'",IF(J2071="alta","'ALTA'","NULL"))),"),")</f>
        <v>(2070,2,12,12,55,637,1,NULL,0,'MEDIA'),</v>
      </c>
    </row>
    <row r="2072" spans="1:11" ht="30.75" customHeight="1">
      <c r="A2072" s="27">
        <v>2071</v>
      </c>
      <c r="B2072" s="37" t="s">
        <v>1008</v>
      </c>
      <c r="C2072" s="29" t="s">
        <v>37</v>
      </c>
      <c r="D2072" s="28" t="s">
        <v>203</v>
      </c>
      <c r="E2072" s="28" t="s">
        <v>296</v>
      </c>
      <c r="F2072" s="28" t="s">
        <v>946</v>
      </c>
      <c r="G2072" s="28" t="s">
        <v>1671</v>
      </c>
      <c r="H2072" s="28"/>
      <c r="I2072" s="93">
        <v>0</v>
      </c>
      <c r="J2072" s="93" t="s">
        <v>1411</v>
      </c>
      <c r="K2072" s="17" t="str">
        <f t="array" ref="K2072">CONCATENATE("(",A2072,",",VLOOKUP(B2072,Núcleo!B$2:E$11,4,TRUE),",",VLOOKUP(C2072,'Tipo de Processo'!B$2:D$55,3,TRUE),",",VLOOKUP(D2072,'Termo Geral'!B$2:D$173,3,TRUE),",",VLOOKUP(E2072,'Termo Específico'!B$2:D$301,3,TRUE),",",MATCH(TRUE,Documento!B$2:B$998=F2072,0),",",IF(G2072="Complementar",0,1),",",IF(H2072="","NULL",CONCATENATE("'",H2072,"'")),",",I2072,",",IF(J2072="baixa","'BAIXA'",IF(J2072="média","'MEDIA'",IF(J2072="alta","'ALTA'","NULL"))),"),")</f>
        <v>(2071,2,12,13,28,205,1,NULL,0,'BAIXA'),</v>
      </c>
    </row>
    <row r="2073" spans="1:11" ht="30.75" customHeight="1">
      <c r="A2073" s="27">
        <v>2072</v>
      </c>
      <c r="B2073" s="37" t="s">
        <v>1008</v>
      </c>
      <c r="C2073" s="29" t="s">
        <v>37</v>
      </c>
      <c r="D2073" s="28" t="s">
        <v>203</v>
      </c>
      <c r="E2073" s="28" t="s">
        <v>296</v>
      </c>
      <c r="F2073" s="28" t="s">
        <v>947</v>
      </c>
      <c r="G2073" s="28" t="s">
        <v>1671</v>
      </c>
      <c r="H2073" s="28"/>
      <c r="I2073" s="93">
        <v>0</v>
      </c>
      <c r="J2073" s="93" t="s">
        <v>1411</v>
      </c>
      <c r="K2073" s="17" t="str">
        <f t="array" ref="K2073">CONCATENATE("(",A2073,",",VLOOKUP(B2073,Núcleo!B$2:E$11,4,TRUE),",",VLOOKUP(C2073,'Tipo de Processo'!B$2:D$55,3,TRUE),",",VLOOKUP(D2073,'Termo Geral'!B$2:D$173,3,TRUE),",",VLOOKUP(E2073,'Termo Específico'!B$2:D$301,3,TRUE),",",MATCH(TRUE,Documento!B$2:B$998=F2073,0),",",IF(G2073="Complementar",0,1),",",IF(H2073="","NULL",CONCATENATE("'",H2073,"'")),",",I2073,",",IF(J2073="baixa","'BAIXA'",IF(J2073="média","'MEDIA'",IF(J2073="alta","'ALTA'","NULL"))),"),")</f>
        <v>(2072,2,12,13,28,12,1,NULL,0,'BAIXA'),</v>
      </c>
    </row>
    <row r="2074" spans="1:11" ht="30.75" customHeight="1">
      <c r="A2074" s="27">
        <v>2073</v>
      </c>
      <c r="B2074" s="37" t="s">
        <v>1008</v>
      </c>
      <c r="C2074" s="29" t="s">
        <v>37</v>
      </c>
      <c r="D2074" s="28" t="s">
        <v>203</v>
      </c>
      <c r="E2074" s="28" t="s">
        <v>296</v>
      </c>
      <c r="F2074" s="28" t="s">
        <v>948</v>
      </c>
      <c r="G2074" s="28" t="s">
        <v>1671</v>
      </c>
      <c r="H2074" s="28"/>
      <c r="I2074" s="93">
        <v>0</v>
      </c>
      <c r="J2074" s="93" t="s">
        <v>1411</v>
      </c>
      <c r="K2074" s="17" t="str">
        <f t="array" ref="K2074">CONCATENATE("(",A2074,",",VLOOKUP(B2074,Núcleo!B$2:E$11,4,TRUE),",",VLOOKUP(C2074,'Tipo de Processo'!B$2:D$55,3,TRUE),",",VLOOKUP(D2074,'Termo Geral'!B$2:D$173,3,TRUE),",",VLOOKUP(E2074,'Termo Específico'!B$2:D$301,3,TRUE),",",MATCH(TRUE,Documento!B$2:B$998=F2074,0),",",IF(G2074="Complementar",0,1),",",IF(H2074="","NULL",CONCATENATE("'",H2074,"'")),",",I2074,",",IF(J2074="baixa","'BAIXA'",IF(J2074="média","'MEDIA'",IF(J2074="alta","'ALTA'","NULL"))),"),")</f>
        <v>(2073,2,12,13,28,32,1,NULL,0,'BAIXA'),</v>
      </c>
    </row>
    <row r="2075" spans="1:11" ht="30.75" customHeight="1">
      <c r="A2075" s="27">
        <v>2074</v>
      </c>
      <c r="B2075" s="37" t="s">
        <v>1008</v>
      </c>
      <c r="C2075" s="29" t="s">
        <v>37</v>
      </c>
      <c r="D2075" s="28" t="s">
        <v>203</v>
      </c>
      <c r="E2075" s="28" t="s">
        <v>296</v>
      </c>
      <c r="F2075" s="28" t="s">
        <v>1437</v>
      </c>
      <c r="G2075" s="28" t="s">
        <v>1671</v>
      </c>
      <c r="H2075" s="28"/>
      <c r="I2075" s="93">
        <v>0</v>
      </c>
      <c r="J2075" s="93" t="s">
        <v>1411</v>
      </c>
      <c r="K2075" s="17" t="str">
        <f t="array" ref="K2075">CONCATENATE("(",A2075,",",VLOOKUP(B2075,Núcleo!B$2:E$11,4,TRUE),",",VLOOKUP(C2075,'Tipo de Processo'!B$2:D$55,3,TRUE),",",VLOOKUP(D2075,'Termo Geral'!B$2:D$173,3,TRUE),",",VLOOKUP(E2075,'Termo Específico'!B$2:D$301,3,TRUE),",",MATCH(TRUE,Documento!B$2:B$998=F2075,0),",",IF(G2075="Complementar",0,1),",",IF(H2075="","NULL",CONCATENATE("'",H2075,"'")),",",I2075,",",IF(J2075="baixa","'BAIXA'",IF(J2075="média","'MEDIA'",IF(J2075="alta","'ALTA'","NULL"))),"),")</f>
        <v>(2074,2,12,13,28,112,1,NULL,0,'BAIXA'),</v>
      </c>
    </row>
    <row r="2076" spans="1:11" ht="30.75" customHeight="1">
      <c r="A2076" s="27">
        <v>2075</v>
      </c>
      <c r="B2076" s="36" t="s">
        <v>1008</v>
      </c>
      <c r="C2076" s="29" t="s">
        <v>37</v>
      </c>
      <c r="D2076" s="28" t="s">
        <v>203</v>
      </c>
      <c r="E2076" s="28" t="s">
        <v>296</v>
      </c>
      <c r="F2076" s="28" t="s">
        <v>949</v>
      </c>
      <c r="G2076" s="28" t="s">
        <v>1671</v>
      </c>
      <c r="H2076" s="28"/>
      <c r="I2076" s="93">
        <v>0</v>
      </c>
      <c r="J2076" s="93" t="s">
        <v>1411</v>
      </c>
      <c r="K2076" s="17" t="str">
        <f t="array" ref="K2076">CONCATENATE("(",A2076,",",VLOOKUP(B2076,Núcleo!B$2:E$11,4,TRUE),",",VLOOKUP(C2076,'Tipo de Processo'!B$2:D$55,3,TRUE),",",VLOOKUP(D2076,'Termo Geral'!B$2:D$173,3,TRUE),",",VLOOKUP(E2076,'Termo Específico'!B$2:D$301,3,TRUE),",",MATCH(TRUE,Documento!B$2:B$998=F2076,0),",",IF(G2076="Complementar",0,1),",",IF(H2076="","NULL",CONCATENATE("'",H2076,"'")),",",I2076,",",IF(J2076="baixa","'BAIXA'",IF(J2076="média","'MEDIA'",IF(J2076="alta","'ALTA'","NULL"))),"),")</f>
        <v>(2075,2,12,13,28,554,1,NULL,0,'BAIXA'),</v>
      </c>
    </row>
    <row r="2077" spans="1:11" ht="30.75" customHeight="1">
      <c r="A2077" s="27">
        <v>2076</v>
      </c>
      <c r="B2077" s="37" t="s">
        <v>1008</v>
      </c>
      <c r="C2077" s="29" t="s">
        <v>37</v>
      </c>
      <c r="D2077" s="28" t="s">
        <v>203</v>
      </c>
      <c r="E2077" s="28" t="s">
        <v>296</v>
      </c>
      <c r="F2077" s="29" t="s">
        <v>1491</v>
      </c>
      <c r="G2077" s="28" t="s">
        <v>1671</v>
      </c>
      <c r="H2077" s="28"/>
      <c r="I2077" s="93">
        <v>0</v>
      </c>
      <c r="J2077" s="93" t="s">
        <v>1411</v>
      </c>
      <c r="K2077" s="17" t="str">
        <f t="array" ref="K2077">CONCATENATE("(",A2077,",",VLOOKUP(B2077,Núcleo!B$2:E$11,4,TRUE),",",VLOOKUP(C2077,'Tipo de Processo'!B$2:D$55,3,TRUE),",",VLOOKUP(D2077,'Termo Geral'!B$2:D$173,3,TRUE),",",VLOOKUP(E2077,'Termo Específico'!B$2:D$301,3,TRUE),",",MATCH(TRUE,Documento!B$2:B$998=F2077,0),",",IF(G2077="Complementar",0,1),",",IF(H2077="","NULL",CONCATENATE("'",H2077,"'")),",",I2077,",",IF(J2077="baixa","'BAIXA'",IF(J2077="média","'MEDIA'",IF(J2077="alta","'ALTA'","NULL"))),"),")</f>
        <v>(2076,2,12,13,28,440,1,NULL,0,'BAIXA'),</v>
      </c>
    </row>
    <row r="2078" spans="1:11" ht="30.75" customHeight="1">
      <c r="A2078" s="27">
        <v>2077</v>
      </c>
      <c r="B2078" s="36" t="s">
        <v>1008</v>
      </c>
      <c r="C2078" s="29" t="s">
        <v>37</v>
      </c>
      <c r="D2078" s="28" t="s">
        <v>203</v>
      </c>
      <c r="E2078" s="28" t="s">
        <v>296</v>
      </c>
      <c r="F2078" s="29" t="s">
        <v>950</v>
      </c>
      <c r="G2078" s="28" t="s">
        <v>1671</v>
      </c>
      <c r="H2078" s="28"/>
      <c r="I2078" s="93">
        <v>0</v>
      </c>
      <c r="J2078" s="93" t="s">
        <v>1411</v>
      </c>
      <c r="K2078" s="17" t="str">
        <f t="array" ref="K2078">CONCATENATE("(",A2078,",",VLOOKUP(B2078,Núcleo!B$2:E$11,4,TRUE),",",VLOOKUP(C2078,'Tipo de Processo'!B$2:D$55,3,TRUE),",",VLOOKUP(D2078,'Termo Geral'!B$2:D$173,3,TRUE),",",VLOOKUP(E2078,'Termo Específico'!B$2:D$301,3,TRUE),",",MATCH(TRUE,Documento!B$2:B$998=F2078,0),",",IF(G2078="Complementar",0,1),",",IF(H2078="","NULL",CONCATENATE("'",H2078,"'")),",",I2078,",",IF(J2078="baixa","'BAIXA'",IF(J2078="média","'MEDIA'",IF(J2078="alta","'ALTA'","NULL"))),"),")</f>
        <v>(2077,2,12,13,28,745,1,NULL,0,'BAIXA'),</v>
      </c>
    </row>
    <row r="2079" spans="1:11" ht="30.75" customHeight="1">
      <c r="A2079" s="27">
        <v>2078</v>
      </c>
      <c r="B2079" s="36" t="s">
        <v>1008</v>
      </c>
      <c r="C2079" s="29" t="s">
        <v>37</v>
      </c>
      <c r="D2079" s="28" t="s">
        <v>203</v>
      </c>
      <c r="E2079" s="28" t="s">
        <v>296</v>
      </c>
      <c r="F2079" s="29" t="s">
        <v>951</v>
      </c>
      <c r="G2079" s="28" t="s">
        <v>1671</v>
      </c>
      <c r="H2079" s="28"/>
      <c r="I2079" s="93">
        <v>0</v>
      </c>
      <c r="J2079" s="93" t="s">
        <v>1411</v>
      </c>
      <c r="K2079" s="17" t="str">
        <f t="array" ref="K2079">CONCATENATE("(",A2079,",",VLOOKUP(B2079,Núcleo!B$2:E$11,4,TRUE),",",VLOOKUP(C2079,'Tipo de Processo'!B$2:D$55,3,TRUE),",",VLOOKUP(D2079,'Termo Geral'!B$2:D$173,3,TRUE),",",VLOOKUP(E2079,'Termo Específico'!B$2:D$301,3,TRUE),",",MATCH(TRUE,Documento!B$2:B$998=F2079,0),",",IF(G2079="Complementar",0,1),",",IF(H2079="","NULL",CONCATENATE("'",H2079,"'")),",",I2079,",",IF(J2079="baixa","'BAIXA'",IF(J2079="média","'MEDIA'",IF(J2079="alta","'ALTA'","NULL"))),"),")</f>
        <v>(2078,2,12,13,28,75,1,NULL,0,'BAIXA'),</v>
      </c>
    </row>
    <row r="2080" spans="1:11" ht="30.75" customHeight="1">
      <c r="A2080" s="27">
        <v>2079</v>
      </c>
      <c r="B2080" s="37" t="s">
        <v>1008</v>
      </c>
      <c r="C2080" s="29" t="s">
        <v>37</v>
      </c>
      <c r="D2080" s="28" t="s">
        <v>203</v>
      </c>
      <c r="E2080" s="28" t="s">
        <v>296</v>
      </c>
      <c r="F2080" s="29" t="s">
        <v>952</v>
      </c>
      <c r="G2080" s="28" t="s">
        <v>1671</v>
      </c>
      <c r="H2080" s="28"/>
      <c r="I2080" s="93">
        <v>0</v>
      </c>
      <c r="J2080" s="93" t="s">
        <v>1411</v>
      </c>
      <c r="K2080" s="17" t="str">
        <f t="array" ref="K2080">CONCATENATE("(",A2080,",",VLOOKUP(B2080,Núcleo!B$2:E$11,4,TRUE),",",VLOOKUP(C2080,'Tipo de Processo'!B$2:D$55,3,TRUE),",",VLOOKUP(D2080,'Termo Geral'!B$2:D$173,3,TRUE),",",VLOOKUP(E2080,'Termo Específico'!B$2:D$301,3,TRUE),",",MATCH(TRUE,Documento!B$2:B$998=F2080,0),",",IF(G2080="Complementar",0,1),",",IF(H2080="","NULL",CONCATENATE("'",H2080,"'")),",",I2080,",",IF(J2080="baixa","'BAIXA'",IF(J2080="média","'MEDIA'",IF(J2080="alta","'ALTA'","NULL"))),"),")</f>
        <v>(2079,2,12,13,28,442,1,NULL,0,'BAIXA'),</v>
      </c>
    </row>
    <row r="2081" spans="1:11" ht="30.75" customHeight="1">
      <c r="A2081" s="27">
        <v>2080</v>
      </c>
      <c r="B2081" s="36" t="s">
        <v>1008</v>
      </c>
      <c r="C2081" s="29" t="s">
        <v>37</v>
      </c>
      <c r="D2081" s="28" t="s">
        <v>203</v>
      </c>
      <c r="E2081" s="28" t="s">
        <v>296</v>
      </c>
      <c r="F2081" s="29" t="s">
        <v>1089</v>
      </c>
      <c r="G2081" s="28" t="s">
        <v>1671</v>
      </c>
      <c r="H2081" s="28"/>
      <c r="I2081" s="93">
        <v>0</v>
      </c>
      <c r="J2081" s="93" t="s">
        <v>1411</v>
      </c>
      <c r="K2081" s="17" t="str">
        <f t="array" ref="K2081">CONCATENATE("(",A2081,",",VLOOKUP(B2081,Núcleo!B$2:E$11,4,TRUE),",",VLOOKUP(C2081,'Tipo de Processo'!B$2:D$55,3,TRUE),",",VLOOKUP(D2081,'Termo Geral'!B$2:D$173,3,TRUE),",",VLOOKUP(E2081,'Termo Específico'!B$2:D$301,3,TRUE),",",MATCH(TRUE,Documento!B$2:B$998=F2081,0),",",IF(G2081="Complementar",0,1),",",IF(H2081="","NULL",CONCATENATE("'",H2081,"'")),",",I2081,",",IF(J2081="baixa","'BAIXA'",IF(J2081="média","'MEDIA'",IF(J2081="alta","'ALTA'","NULL"))),"),")</f>
        <v>(2080,2,12,13,28,458,1,NULL,0,'BAIXA'),</v>
      </c>
    </row>
    <row r="2082" spans="1:11" ht="30.75" customHeight="1">
      <c r="A2082" s="27">
        <v>2081</v>
      </c>
      <c r="B2082" s="36" t="s">
        <v>1008</v>
      </c>
      <c r="C2082" s="29" t="s">
        <v>37</v>
      </c>
      <c r="D2082" s="28" t="s">
        <v>203</v>
      </c>
      <c r="E2082" s="28" t="s">
        <v>297</v>
      </c>
      <c r="F2082" s="29" t="s">
        <v>946</v>
      </c>
      <c r="G2082" s="28" t="s">
        <v>1671</v>
      </c>
      <c r="H2082" s="28"/>
      <c r="I2082" s="93">
        <v>0</v>
      </c>
      <c r="J2082" s="93" t="s">
        <v>1411</v>
      </c>
      <c r="K2082" s="17" t="str">
        <f t="array" ref="K2082">CONCATENATE("(",A2082,",",VLOOKUP(B2082,Núcleo!B$2:E$11,4,TRUE),",",VLOOKUP(C2082,'Tipo de Processo'!B$2:D$55,3,TRUE),",",VLOOKUP(D2082,'Termo Geral'!B$2:D$173,3,TRUE),",",VLOOKUP(E2082,'Termo Específico'!B$2:D$301,3,TRUE),",",MATCH(TRUE,Documento!B$2:B$998=F2082,0),",",IF(G2082="Complementar",0,1),",",IF(H2082="","NULL",CONCATENATE("'",H2082,"'")),",",I2082,",",IF(J2082="baixa","'BAIXA'",IF(J2082="média","'MEDIA'",IF(J2082="alta","'ALTA'","NULL"))),"),")</f>
        <v>(2081,2,12,13,119,205,1,NULL,0,'BAIXA'),</v>
      </c>
    </row>
    <row r="2083" spans="1:11" ht="30.75" customHeight="1">
      <c r="A2083" s="27">
        <v>2082</v>
      </c>
      <c r="B2083" s="36" t="s">
        <v>1008</v>
      </c>
      <c r="C2083" s="29" t="s">
        <v>37</v>
      </c>
      <c r="D2083" s="28" t="s">
        <v>203</v>
      </c>
      <c r="E2083" s="28" t="s">
        <v>297</v>
      </c>
      <c r="F2083" s="29" t="s">
        <v>947</v>
      </c>
      <c r="G2083" s="28" t="s">
        <v>1671</v>
      </c>
      <c r="H2083" s="28"/>
      <c r="I2083" s="93">
        <v>0</v>
      </c>
      <c r="J2083" s="93" t="s">
        <v>1411</v>
      </c>
      <c r="K2083" s="17" t="str">
        <f t="array" ref="K2083">CONCATENATE("(",A2083,",",VLOOKUP(B2083,Núcleo!B$2:E$11,4,TRUE),",",VLOOKUP(C2083,'Tipo de Processo'!B$2:D$55,3,TRUE),",",VLOOKUP(D2083,'Termo Geral'!B$2:D$173,3,TRUE),",",VLOOKUP(E2083,'Termo Específico'!B$2:D$301,3,TRUE),",",MATCH(TRUE,Documento!B$2:B$998=F2083,0),",",IF(G2083="Complementar",0,1),",",IF(H2083="","NULL",CONCATENATE("'",H2083,"'")),",",I2083,",",IF(J2083="baixa","'BAIXA'",IF(J2083="média","'MEDIA'",IF(J2083="alta","'ALTA'","NULL"))),"),")</f>
        <v>(2082,2,12,13,119,12,1,NULL,0,'BAIXA'),</v>
      </c>
    </row>
    <row r="2084" spans="1:11" ht="30.75" customHeight="1">
      <c r="A2084" s="27">
        <v>2083</v>
      </c>
      <c r="B2084" s="36" t="s">
        <v>1008</v>
      </c>
      <c r="C2084" s="29" t="s">
        <v>37</v>
      </c>
      <c r="D2084" s="28" t="s">
        <v>203</v>
      </c>
      <c r="E2084" s="28" t="s">
        <v>297</v>
      </c>
      <c r="F2084" s="29" t="s">
        <v>948</v>
      </c>
      <c r="G2084" s="28" t="s">
        <v>1671</v>
      </c>
      <c r="H2084" s="28"/>
      <c r="I2084" s="93">
        <v>0</v>
      </c>
      <c r="J2084" s="93" t="s">
        <v>1411</v>
      </c>
      <c r="K2084" s="17" t="str">
        <f t="array" ref="K2084">CONCATENATE("(",A2084,",",VLOOKUP(B2084,Núcleo!B$2:E$11,4,TRUE),",",VLOOKUP(C2084,'Tipo de Processo'!B$2:D$55,3,TRUE),",",VLOOKUP(D2084,'Termo Geral'!B$2:D$173,3,TRUE),",",VLOOKUP(E2084,'Termo Específico'!B$2:D$301,3,TRUE),",",MATCH(TRUE,Documento!B$2:B$998=F2084,0),",",IF(G2084="Complementar",0,1),",",IF(H2084="","NULL",CONCATENATE("'",H2084,"'")),",",I2084,",",IF(J2084="baixa","'BAIXA'",IF(J2084="média","'MEDIA'",IF(J2084="alta","'ALTA'","NULL"))),"),")</f>
        <v>(2083,2,12,13,119,32,1,NULL,0,'BAIXA'),</v>
      </c>
    </row>
    <row r="2085" spans="1:11" ht="30.75" customHeight="1">
      <c r="A2085" s="27">
        <v>2084</v>
      </c>
      <c r="B2085" s="36" t="s">
        <v>1008</v>
      </c>
      <c r="C2085" s="29" t="s">
        <v>37</v>
      </c>
      <c r="D2085" s="28" t="s">
        <v>203</v>
      </c>
      <c r="E2085" s="28" t="s">
        <v>297</v>
      </c>
      <c r="F2085" s="29" t="s">
        <v>1437</v>
      </c>
      <c r="G2085" s="28" t="s">
        <v>1671</v>
      </c>
      <c r="H2085" s="28"/>
      <c r="I2085" s="93">
        <v>0</v>
      </c>
      <c r="J2085" s="93" t="s">
        <v>1411</v>
      </c>
      <c r="K2085" s="17" t="str">
        <f t="array" ref="K2085">CONCATENATE("(",A2085,",",VLOOKUP(B2085,Núcleo!B$2:E$11,4,TRUE),",",VLOOKUP(C2085,'Tipo de Processo'!B$2:D$55,3,TRUE),",",VLOOKUP(D2085,'Termo Geral'!B$2:D$173,3,TRUE),",",VLOOKUP(E2085,'Termo Específico'!B$2:D$301,3,TRUE),",",MATCH(TRUE,Documento!B$2:B$998=F2085,0),",",IF(G2085="Complementar",0,1),",",IF(H2085="","NULL",CONCATENATE("'",H2085,"'")),",",I2085,",",IF(J2085="baixa","'BAIXA'",IF(J2085="média","'MEDIA'",IF(J2085="alta","'ALTA'","NULL"))),"),")</f>
        <v>(2084,2,12,13,119,112,1,NULL,0,'BAIXA'),</v>
      </c>
    </row>
    <row r="2086" spans="1:11" ht="30.75" customHeight="1">
      <c r="A2086" s="27">
        <v>2085</v>
      </c>
      <c r="B2086" s="36" t="s">
        <v>1008</v>
      </c>
      <c r="C2086" s="29" t="s">
        <v>37</v>
      </c>
      <c r="D2086" s="28" t="s">
        <v>203</v>
      </c>
      <c r="E2086" s="28" t="s">
        <v>297</v>
      </c>
      <c r="F2086" s="29" t="s">
        <v>949</v>
      </c>
      <c r="G2086" s="28" t="s">
        <v>1671</v>
      </c>
      <c r="H2086" s="28"/>
      <c r="I2086" s="93">
        <v>0</v>
      </c>
      <c r="J2086" s="93" t="s">
        <v>1411</v>
      </c>
      <c r="K2086" s="17" t="str">
        <f t="array" ref="K2086">CONCATENATE("(",A2086,",",VLOOKUP(B2086,Núcleo!B$2:E$11,4,TRUE),",",VLOOKUP(C2086,'Tipo de Processo'!B$2:D$55,3,TRUE),",",VLOOKUP(D2086,'Termo Geral'!B$2:D$173,3,TRUE),",",VLOOKUP(E2086,'Termo Específico'!B$2:D$301,3,TRUE),",",MATCH(TRUE,Documento!B$2:B$998=F2086,0),",",IF(G2086="Complementar",0,1),",",IF(H2086="","NULL",CONCATENATE("'",H2086,"'")),",",I2086,",",IF(J2086="baixa","'BAIXA'",IF(J2086="média","'MEDIA'",IF(J2086="alta","'ALTA'","NULL"))),"),")</f>
        <v>(2085,2,12,13,119,554,1,NULL,0,'BAIXA'),</v>
      </c>
    </row>
    <row r="2087" spans="1:11" ht="30.75" customHeight="1">
      <c r="A2087" s="27">
        <v>2086</v>
      </c>
      <c r="B2087" s="37" t="s">
        <v>1008</v>
      </c>
      <c r="C2087" s="28" t="s">
        <v>37</v>
      </c>
      <c r="D2087" s="28" t="s">
        <v>203</v>
      </c>
      <c r="E2087" s="28" t="s">
        <v>297</v>
      </c>
      <c r="F2087" s="29" t="s">
        <v>1491</v>
      </c>
      <c r="G2087" s="28" t="s">
        <v>1671</v>
      </c>
      <c r="H2087" s="28"/>
      <c r="I2087" s="93">
        <v>0</v>
      </c>
      <c r="J2087" s="93" t="s">
        <v>1411</v>
      </c>
      <c r="K2087" s="17" t="str">
        <f t="array" ref="K2087">CONCATENATE("(",A2087,",",VLOOKUP(B2087,Núcleo!B$2:E$11,4,TRUE),",",VLOOKUP(C2087,'Tipo de Processo'!B$2:D$55,3,TRUE),",",VLOOKUP(D2087,'Termo Geral'!B$2:D$173,3,TRUE),",",VLOOKUP(E2087,'Termo Específico'!B$2:D$301,3,TRUE),",",MATCH(TRUE,Documento!B$2:B$998=F2087,0),",",IF(G2087="Complementar",0,1),",",IF(H2087="","NULL",CONCATENATE("'",H2087,"'")),",",I2087,",",IF(J2087="baixa","'BAIXA'",IF(J2087="média","'MEDIA'",IF(J2087="alta","'ALTA'","NULL"))),"),")</f>
        <v>(2086,2,12,13,119,440,1,NULL,0,'BAIXA'),</v>
      </c>
    </row>
    <row r="2088" spans="1:11" ht="30.75" customHeight="1">
      <c r="A2088" s="27">
        <v>2087</v>
      </c>
      <c r="B2088" s="36" t="s">
        <v>1008</v>
      </c>
      <c r="C2088" s="29" t="s">
        <v>37</v>
      </c>
      <c r="D2088" s="28" t="s">
        <v>203</v>
      </c>
      <c r="E2088" s="28" t="s">
        <v>297</v>
      </c>
      <c r="F2088" s="29" t="s">
        <v>950</v>
      </c>
      <c r="G2088" s="28" t="s">
        <v>1671</v>
      </c>
      <c r="H2088" s="28"/>
      <c r="I2088" s="93">
        <v>0</v>
      </c>
      <c r="J2088" s="93" t="s">
        <v>1411</v>
      </c>
      <c r="K2088" s="17" t="str">
        <f t="array" ref="K2088">CONCATENATE("(",A2088,",",VLOOKUP(B2088,Núcleo!B$2:E$11,4,TRUE),",",VLOOKUP(C2088,'Tipo de Processo'!B$2:D$55,3,TRUE),",",VLOOKUP(D2088,'Termo Geral'!B$2:D$173,3,TRUE),",",VLOOKUP(E2088,'Termo Específico'!B$2:D$301,3,TRUE),",",MATCH(TRUE,Documento!B$2:B$998=F2088,0),",",IF(G2088="Complementar",0,1),",",IF(H2088="","NULL",CONCATENATE("'",H2088,"'")),",",I2088,",",IF(J2088="baixa","'BAIXA'",IF(J2088="média","'MEDIA'",IF(J2088="alta","'ALTA'","NULL"))),"),")</f>
        <v>(2087,2,12,13,119,745,1,NULL,0,'BAIXA'),</v>
      </c>
    </row>
    <row r="2089" spans="1:11" ht="30.75" customHeight="1">
      <c r="A2089" s="27">
        <v>2088</v>
      </c>
      <c r="B2089" s="36" t="s">
        <v>1008</v>
      </c>
      <c r="C2089" s="29" t="s">
        <v>37</v>
      </c>
      <c r="D2089" s="28" t="s">
        <v>203</v>
      </c>
      <c r="E2089" s="28" t="s">
        <v>297</v>
      </c>
      <c r="F2089" s="29" t="s">
        <v>951</v>
      </c>
      <c r="G2089" s="28" t="s">
        <v>1671</v>
      </c>
      <c r="H2089" s="28"/>
      <c r="I2089" s="93">
        <v>0</v>
      </c>
      <c r="J2089" s="93" t="s">
        <v>1411</v>
      </c>
      <c r="K2089" s="17" t="str">
        <f t="array" ref="K2089">CONCATENATE("(",A2089,",",VLOOKUP(B2089,Núcleo!B$2:E$11,4,TRUE),",",VLOOKUP(C2089,'Tipo de Processo'!B$2:D$55,3,TRUE),",",VLOOKUP(D2089,'Termo Geral'!B$2:D$173,3,TRUE),",",VLOOKUP(E2089,'Termo Específico'!B$2:D$301,3,TRUE),",",MATCH(TRUE,Documento!B$2:B$998=F2089,0),",",IF(G2089="Complementar",0,1),",",IF(H2089="","NULL",CONCATENATE("'",H2089,"'")),",",I2089,",",IF(J2089="baixa","'BAIXA'",IF(J2089="média","'MEDIA'",IF(J2089="alta","'ALTA'","NULL"))),"),")</f>
        <v>(2088,2,12,13,119,75,1,NULL,0,'BAIXA'),</v>
      </c>
    </row>
    <row r="2090" spans="1:11" ht="30.75" customHeight="1">
      <c r="A2090" s="27">
        <v>2089</v>
      </c>
      <c r="B2090" s="37" t="s">
        <v>1008</v>
      </c>
      <c r="C2090" s="28" t="s">
        <v>37</v>
      </c>
      <c r="D2090" s="28" t="s">
        <v>203</v>
      </c>
      <c r="E2090" s="28" t="s">
        <v>297</v>
      </c>
      <c r="F2090" s="29" t="s">
        <v>952</v>
      </c>
      <c r="G2090" s="28" t="s">
        <v>1671</v>
      </c>
      <c r="H2090" s="28"/>
      <c r="I2090" s="93">
        <v>0</v>
      </c>
      <c r="J2090" s="93" t="s">
        <v>1411</v>
      </c>
      <c r="K2090" s="17" t="str">
        <f t="array" ref="K2090">CONCATENATE("(",A2090,",",VLOOKUP(B2090,Núcleo!B$2:E$11,4,TRUE),",",VLOOKUP(C2090,'Tipo de Processo'!B$2:D$55,3,TRUE),",",VLOOKUP(D2090,'Termo Geral'!B$2:D$173,3,TRUE),",",VLOOKUP(E2090,'Termo Específico'!B$2:D$301,3,TRUE),",",MATCH(TRUE,Documento!B$2:B$998=F2090,0),",",IF(G2090="Complementar",0,1),",",IF(H2090="","NULL",CONCATENATE("'",H2090,"'")),",",I2090,",",IF(J2090="baixa","'BAIXA'",IF(J2090="média","'MEDIA'",IF(J2090="alta","'ALTA'","NULL"))),"),")</f>
        <v>(2089,2,12,13,119,442,1,NULL,0,'BAIXA'),</v>
      </c>
    </row>
    <row r="2091" spans="1:11" ht="30.75" customHeight="1">
      <c r="A2091" s="27">
        <v>2090</v>
      </c>
      <c r="B2091" s="37" t="s">
        <v>1008</v>
      </c>
      <c r="C2091" s="29" t="s">
        <v>37</v>
      </c>
      <c r="D2091" s="28" t="s">
        <v>203</v>
      </c>
      <c r="E2091" s="28" t="s">
        <v>297</v>
      </c>
      <c r="F2091" s="29" t="s">
        <v>953</v>
      </c>
      <c r="G2091" s="28" t="s">
        <v>1671</v>
      </c>
      <c r="H2091" s="28"/>
      <c r="I2091" s="93">
        <v>0</v>
      </c>
      <c r="J2091" s="93" t="s">
        <v>1411</v>
      </c>
      <c r="K2091" s="17" t="str">
        <f t="array" ref="K2091">CONCATENATE("(",A2091,",",VLOOKUP(B2091,Núcleo!B$2:E$11,4,TRUE),",",VLOOKUP(C2091,'Tipo de Processo'!B$2:D$55,3,TRUE),",",VLOOKUP(D2091,'Termo Geral'!B$2:D$173,3,TRUE),",",VLOOKUP(E2091,'Termo Específico'!B$2:D$301,3,TRUE),",",MATCH(TRUE,Documento!B$2:B$998=F2091,0),",",IF(G2091="Complementar",0,1),",",IF(H2091="","NULL",CONCATENATE("'",H2091,"'")),",",I2091,",",IF(J2091="baixa","'BAIXA'",IF(J2091="média","'MEDIA'",IF(J2091="alta","'ALTA'","NULL"))),"),")</f>
        <v>(2090,2,12,13,119,459,1,NULL,0,'BAIXA'),</v>
      </c>
    </row>
    <row r="2092" spans="1:11" ht="30.75" customHeight="1">
      <c r="A2092" s="27">
        <v>2091</v>
      </c>
      <c r="B2092" s="37" t="s">
        <v>1008</v>
      </c>
      <c r="C2092" s="29" t="s">
        <v>37</v>
      </c>
      <c r="D2092" s="28" t="s">
        <v>203</v>
      </c>
      <c r="E2092" s="28" t="s">
        <v>298</v>
      </c>
      <c r="F2092" s="29" t="s">
        <v>946</v>
      </c>
      <c r="G2092" s="28" t="s">
        <v>1671</v>
      </c>
      <c r="H2092" s="28"/>
      <c r="I2092" s="93">
        <v>0</v>
      </c>
      <c r="J2092" s="93" t="s">
        <v>1412</v>
      </c>
      <c r="K2092" s="17" t="str">
        <f t="array" ref="K2092">CONCATENATE("(",A2092,",",VLOOKUP(B2092,Núcleo!B$2:E$11,4,TRUE),",",VLOOKUP(C2092,'Tipo de Processo'!B$2:D$55,3,TRUE),",",VLOOKUP(D2092,'Termo Geral'!B$2:D$173,3,TRUE),",",VLOOKUP(E2092,'Termo Específico'!B$2:D$301,3,TRUE),",",MATCH(TRUE,Documento!B$2:B$998=F2092,0),",",IF(G2092="Complementar",0,1),",",IF(H2092="","NULL",CONCATENATE("'",H2092,"'")),",",I2092,",",IF(J2092="baixa","'BAIXA'",IF(J2092="média","'MEDIA'",IF(J2092="alta","'ALTA'","NULL"))),"),")</f>
        <v>(2091,2,12,13,205,205,1,NULL,0,'MEDIA'),</v>
      </c>
    </row>
    <row r="2093" spans="1:11" ht="30.75" customHeight="1">
      <c r="A2093" s="27">
        <v>2092</v>
      </c>
      <c r="B2093" s="37" t="s">
        <v>1008</v>
      </c>
      <c r="C2093" s="29" t="s">
        <v>37</v>
      </c>
      <c r="D2093" s="28" t="s">
        <v>203</v>
      </c>
      <c r="E2093" s="28" t="s">
        <v>298</v>
      </c>
      <c r="F2093" s="29" t="s">
        <v>947</v>
      </c>
      <c r="G2093" s="28" t="s">
        <v>1671</v>
      </c>
      <c r="H2093" s="28"/>
      <c r="I2093" s="93">
        <v>0</v>
      </c>
      <c r="J2093" s="93" t="s">
        <v>1412</v>
      </c>
      <c r="K2093" s="17" t="str">
        <f t="array" ref="K2093">CONCATENATE("(",A2093,",",VLOOKUP(B2093,Núcleo!B$2:E$11,4,TRUE),",",VLOOKUP(C2093,'Tipo de Processo'!B$2:D$55,3,TRUE),",",VLOOKUP(D2093,'Termo Geral'!B$2:D$173,3,TRUE),",",VLOOKUP(E2093,'Termo Específico'!B$2:D$301,3,TRUE),",",MATCH(TRUE,Documento!B$2:B$998=F2093,0),",",IF(G2093="Complementar",0,1),",",IF(H2093="","NULL",CONCATENATE("'",H2093,"'")),",",I2093,",",IF(J2093="baixa","'BAIXA'",IF(J2093="média","'MEDIA'",IF(J2093="alta","'ALTA'","NULL"))),"),")</f>
        <v>(2092,2,12,13,205,12,1,NULL,0,'MEDIA'),</v>
      </c>
    </row>
    <row r="2094" spans="1:11" ht="30.75" customHeight="1">
      <c r="A2094" s="27">
        <v>2093</v>
      </c>
      <c r="B2094" s="37" t="s">
        <v>1008</v>
      </c>
      <c r="C2094" s="29" t="s">
        <v>37</v>
      </c>
      <c r="D2094" s="28" t="s">
        <v>203</v>
      </c>
      <c r="E2094" s="28" t="s">
        <v>298</v>
      </c>
      <c r="F2094" s="29" t="s">
        <v>948</v>
      </c>
      <c r="G2094" s="28" t="s">
        <v>1671</v>
      </c>
      <c r="H2094" s="28"/>
      <c r="I2094" s="93">
        <v>0</v>
      </c>
      <c r="J2094" s="93" t="s">
        <v>1412</v>
      </c>
      <c r="K2094" s="17" t="str">
        <f t="array" ref="K2094">CONCATENATE("(",A2094,",",VLOOKUP(B2094,Núcleo!B$2:E$11,4,TRUE),",",VLOOKUP(C2094,'Tipo de Processo'!B$2:D$55,3,TRUE),",",VLOOKUP(D2094,'Termo Geral'!B$2:D$173,3,TRUE),",",VLOOKUP(E2094,'Termo Específico'!B$2:D$301,3,TRUE),",",MATCH(TRUE,Documento!B$2:B$998=F2094,0),",",IF(G2094="Complementar",0,1),",",IF(H2094="","NULL",CONCATENATE("'",H2094,"'")),",",I2094,",",IF(J2094="baixa","'BAIXA'",IF(J2094="média","'MEDIA'",IF(J2094="alta","'ALTA'","NULL"))),"),")</f>
        <v>(2093,2,12,13,205,32,1,NULL,0,'MEDIA'),</v>
      </c>
    </row>
    <row r="2095" spans="1:11" ht="30.75" customHeight="1">
      <c r="A2095" s="27">
        <v>2094</v>
      </c>
      <c r="B2095" s="37" t="s">
        <v>1008</v>
      </c>
      <c r="C2095" s="29" t="s">
        <v>37</v>
      </c>
      <c r="D2095" s="28" t="s">
        <v>203</v>
      </c>
      <c r="E2095" s="28" t="s">
        <v>298</v>
      </c>
      <c r="F2095" s="29" t="s">
        <v>1437</v>
      </c>
      <c r="G2095" s="28" t="s">
        <v>1671</v>
      </c>
      <c r="H2095" s="28"/>
      <c r="I2095" s="93">
        <v>0</v>
      </c>
      <c r="J2095" s="93" t="s">
        <v>1412</v>
      </c>
      <c r="K2095" s="17" t="str">
        <f t="array" ref="K2095">CONCATENATE("(",A2095,",",VLOOKUP(B2095,Núcleo!B$2:E$11,4,TRUE),",",VLOOKUP(C2095,'Tipo de Processo'!B$2:D$55,3,TRUE),",",VLOOKUP(D2095,'Termo Geral'!B$2:D$173,3,TRUE),",",VLOOKUP(E2095,'Termo Específico'!B$2:D$301,3,TRUE),",",MATCH(TRUE,Documento!B$2:B$998=F2095,0),",",IF(G2095="Complementar",0,1),",",IF(H2095="","NULL",CONCATENATE("'",H2095,"'")),",",I2095,",",IF(J2095="baixa","'BAIXA'",IF(J2095="média","'MEDIA'",IF(J2095="alta","'ALTA'","NULL"))),"),")</f>
        <v>(2094,2,12,13,205,112,1,NULL,0,'MEDIA'),</v>
      </c>
    </row>
    <row r="2096" spans="1:11" ht="30.75" customHeight="1">
      <c r="A2096" s="27">
        <v>2095</v>
      </c>
      <c r="B2096" s="37" t="s">
        <v>1008</v>
      </c>
      <c r="C2096" s="29" t="s">
        <v>37</v>
      </c>
      <c r="D2096" s="28" t="s">
        <v>203</v>
      </c>
      <c r="E2096" s="28" t="s">
        <v>298</v>
      </c>
      <c r="F2096" s="29" t="s">
        <v>949</v>
      </c>
      <c r="G2096" s="28" t="s">
        <v>1671</v>
      </c>
      <c r="H2096" s="28"/>
      <c r="I2096" s="93">
        <v>0</v>
      </c>
      <c r="J2096" s="93" t="s">
        <v>1412</v>
      </c>
      <c r="K2096" s="17" t="str">
        <f t="array" ref="K2096">CONCATENATE("(",A2096,",",VLOOKUP(B2096,Núcleo!B$2:E$11,4,TRUE),",",VLOOKUP(C2096,'Tipo de Processo'!B$2:D$55,3,TRUE),",",VLOOKUP(D2096,'Termo Geral'!B$2:D$173,3,TRUE),",",VLOOKUP(E2096,'Termo Específico'!B$2:D$301,3,TRUE),",",MATCH(TRUE,Documento!B$2:B$998=F2096,0),",",IF(G2096="Complementar",0,1),",",IF(H2096="","NULL",CONCATENATE("'",H2096,"'")),",",I2096,",",IF(J2096="baixa","'BAIXA'",IF(J2096="média","'MEDIA'",IF(J2096="alta","'ALTA'","NULL"))),"),")</f>
        <v>(2095,2,12,13,205,554,1,NULL,0,'MEDIA'),</v>
      </c>
    </row>
    <row r="2097" spans="1:11" ht="30.75" customHeight="1">
      <c r="A2097" s="27">
        <v>2096</v>
      </c>
      <c r="B2097" s="36" t="s">
        <v>1008</v>
      </c>
      <c r="C2097" s="29" t="s">
        <v>37</v>
      </c>
      <c r="D2097" s="28" t="s">
        <v>203</v>
      </c>
      <c r="E2097" s="28" t="s">
        <v>298</v>
      </c>
      <c r="F2097" s="29" t="s">
        <v>1491</v>
      </c>
      <c r="G2097" s="28" t="s">
        <v>1671</v>
      </c>
      <c r="H2097" s="28"/>
      <c r="I2097" s="93">
        <v>0</v>
      </c>
      <c r="J2097" s="93" t="s">
        <v>1412</v>
      </c>
      <c r="K2097" s="17" t="str">
        <f t="array" ref="K2097">CONCATENATE("(",A2097,",",VLOOKUP(B2097,Núcleo!B$2:E$11,4,TRUE),",",VLOOKUP(C2097,'Tipo de Processo'!B$2:D$55,3,TRUE),",",VLOOKUP(D2097,'Termo Geral'!B$2:D$173,3,TRUE),",",VLOOKUP(E2097,'Termo Específico'!B$2:D$301,3,TRUE),",",MATCH(TRUE,Documento!B$2:B$998=F2097,0),",",IF(G2097="Complementar",0,1),",",IF(H2097="","NULL",CONCATENATE("'",H2097,"'")),",",I2097,",",IF(J2097="baixa","'BAIXA'",IF(J2097="média","'MEDIA'",IF(J2097="alta","'ALTA'","NULL"))),"),")</f>
        <v>(2096,2,12,13,205,440,1,NULL,0,'MEDIA'),</v>
      </c>
    </row>
    <row r="2098" spans="1:11" ht="30.75" customHeight="1">
      <c r="A2098" s="27">
        <v>2097</v>
      </c>
      <c r="B2098" s="37" t="s">
        <v>1008</v>
      </c>
      <c r="C2098" s="29" t="s">
        <v>37</v>
      </c>
      <c r="D2098" s="28" t="s">
        <v>203</v>
      </c>
      <c r="E2098" s="28" t="s">
        <v>298</v>
      </c>
      <c r="F2098" s="29" t="s">
        <v>950</v>
      </c>
      <c r="G2098" s="28" t="s">
        <v>1671</v>
      </c>
      <c r="H2098" s="28"/>
      <c r="I2098" s="93">
        <v>0</v>
      </c>
      <c r="J2098" s="93" t="s">
        <v>1412</v>
      </c>
      <c r="K2098" s="17" t="str">
        <f t="array" ref="K2098">CONCATENATE("(",A2098,",",VLOOKUP(B2098,Núcleo!B$2:E$11,4,TRUE),",",VLOOKUP(C2098,'Tipo de Processo'!B$2:D$55,3,TRUE),",",VLOOKUP(D2098,'Termo Geral'!B$2:D$173,3,TRUE),",",VLOOKUP(E2098,'Termo Específico'!B$2:D$301,3,TRUE),",",MATCH(TRUE,Documento!B$2:B$998=F2098,0),",",IF(G2098="Complementar",0,1),",",IF(H2098="","NULL",CONCATENATE("'",H2098,"'")),",",I2098,",",IF(J2098="baixa","'BAIXA'",IF(J2098="média","'MEDIA'",IF(J2098="alta","'ALTA'","NULL"))),"),")</f>
        <v>(2097,2,12,13,205,745,1,NULL,0,'MEDIA'),</v>
      </c>
    </row>
    <row r="2099" spans="1:11" ht="30.75" customHeight="1">
      <c r="A2099" s="27">
        <v>2098</v>
      </c>
      <c r="B2099" s="37" t="s">
        <v>1008</v>
      </c>
      <c r="C2099" s="29" t="s">
        <v>37</v>
      </c>
      <c r="D2099" s="28" t="s">
        <v>203</v>
      </c>
      <c r="E2099" s="28" t="s">
        <v>298</v>
      </c>
      <c r="F2099" s="29" t="s">
        <v>951</v>
      </c>
      <c r="G2099" s="28" t="s">
        <v>1671</v>
      </c>
      <c r="H2099" s="28"/>
      <c r="I2099" s="93">
        <v>0</v>
      </c>
      <c r="J2099" s="93" t="s">
        <v>1412</v>
      </c>
      <c r="K2099" s="17" t="str">
        <f t="array" ref="K2099">CONCATENATE("(",A2099,",",VLOOKUP(B2099,Núcleo!B$2:E$11,4,TRUE),",",VLOOKUP(C2099,'Tipo de Processo'!B$2:D$55,3,TRUE),",",VLOOKUP(D2099,'Termo Geral'!B$2:D$173,3,TRUE),",",VLOOKUP(E2099,'Termo Específico'!B$2:D$301,3,TRUE),",",MATCH(TRUE,Documento!B$2:B$998=F2099,0),",",IF(G2099="Complementar",0,1),",",IF(H2099="","NULL",CONCATENATE("'",H2099,"'")),",",I2099,",",IF(J2099="baixa","'BAIXA'",IF(J2099="média","'MEDIA'",IF(J2099="alta","'ALTA'","NULL"))),"),")</f>
        <v>(2098,2,12,13,205,75,1,NULL,0,'MEDIA'),</v>
      </c>
    </row>
    <row r="2100" spans="1:11" ht="30.75" customHeight="1">
      <c r="A2100" s="27">
        <v>2099</v>
      </c>
      <c r="B2100" s="36" t="s">
        <v>1008</v>
      </c>
      <c r="C2100" s="29" t="s">
        <v>37</v>
      </c>
      <c r="D2100" s="28" t="s">
        <v>203</v>
      </c>
      <c r="E2100" s="28" t="s">
        <v>298</v>
      </c>
      <c r="F2100" s="29" t="s">
        <v>952</v>
      </c>
      <c r="G2100" s="28" t="s">
        <v>1671</v>
      </c>
      <c r="H2100" s="28"/>
      <c r="I2100" s="93">
        <v>0</v>
      </c>
      <c r="J2100" s="93" t="s">
        <v>1412</v>
      </c>
      <c r="K2100" s="17" t="str">
        <f t="array" ref="K2100">CONCATENATE("(",A2100,",",VLOOKUP(B2100,Núcleo!B$2:E$11,4,TRUE),",",VLOOKUP(C2100,'Tipo de Processo'!B$2:D$55,3,TRUE),",",VLOOKUP(D2100,'Termo Geral'!B$2:D$173,3,TRUE),",",VLOOKUP(E2100,'Termo Específico'!B$2:D$301,3,TRUE),",",MATCH(TRUE,Documento!B$2:B$998=F2100,0),",",IF(G2100="Complementar",0,1),",",IF(H2100="","NULL",CONCATENATE("'",H2100,"'")),",",I2100,",",IF(J2100="baixa","'BAIXA'",IF(J2100="média","'MEDIA'",IF(J2100="alta","'ALTA'","NULL"))),"),")</f>
        <v>(2099,2,12,13,205,442,1,NULL,0,'MEDIA'),</v>
      </c>
    </row>
    <row r="2101" spans="1:11" ht="30.75" customHeight="1">
      <c r="A2101" s="27">
        <v>2100</v>
      </c>
      <c r="B2101" s="36" t="s">
        <v>1008</v>
      </c>
      <c r="C2101" s="29" t="s">
        <v>37</v>
      </c>
      <c r="D2101" s="28" t="s">
        <v>203</v>
      </c>
      <c r="E2101" s="28" t="s">
        <v>298</v>
      </c>
      <c r="F2101" s="29" t="s">
        <v>1089</v>
      </c>
      <c r="G2101" s="28" t="s">
        <v>1671</v>
      </c>
      <c r="H2101" s="28"/>
      <c r="I2101" s="93">
        <v>0</v>
      </c>
      <c r="J2101" s="93" t="s">
        <v>1412</v>
      </c>
      <c r="K2101" s="17" t="str">
        <f t="array" ref="K2101">CONCATENATE("(",A2101,",",VLOOKUP(B2101,Núcleo!B$2:E$11,4,TRUE),",",VLOOKUP(C2101,'Tipo de Processo'!B$2:D$55,3,TRUE),",",VLOOKUP(D2101,'Termo Geral'!B$2:D$173,3,TRUE),",",VLOOKUP(E2101,'Termo Específico'!B$2:D$301,3,TRUE),",",MATCH(TRUE,Documento!B$2:B$998=F2101,0),",",IF(G2101="Complementar",0,1),",",IF(H2101="","NULL",CONCATENATE("'",H2101,"'")),",",I2101,",",IF(J2101="baixa","'BAIXA'",IF(J2101="média","'MEDIA'",IF(J2101="alta","'ALTA'","NULL"))),"),")</f>
        <v>(2100,2,12,13,205,458,1,NULL,0,'MEDIA'),</v>
      </c>
    </row>
    <row r="2102" spans="1:11" ht="30.75" customHeight="1">
      <c r="A2102" s="27">
        <v>2101</v>
      </c>
      <c r="B2102" s="36" t="s">
        <v>1008</v>
      </c>
      <c r="C2102" s="29" t="s">
        <v>37</v>
      </c>
      <c r="D2102" s="28" t="s">
        <v>203</v>
      </c>
      <c r="E2102" s="28" t="s">
        <v>298</v>
      </c>
      <c r="F2102" s="29" t="s">
        <v>822</v>
      </c>
      <c r="G2102" s="28" t="s">
        <v>1671</v>
      </c>
      <c r="H2102" s="28"/>
      <c r="I2102" s="93">
        <v>0</v>
      </c>
      <c r="J2102" s="93" t="s">
        <v>1412</v>
      </c>
      <c r="K2102" s="17" t="str">
        <f t="array" ref="K2102">CONCATENATE("(",A2102,",",VLOOKUP(B2102,Núcleo!B$2:E$11,4,TRUE),",",VLOOKUP(C2102,'Tipo de Processo'!B$2:D$55,3,TRUE),",",VLOOKUP(D2102,'Termo Geral'!B$2:D$173,3,TRUE),",",VLOOKUP(E2102,'Termo Específico'!B$2:D$301,3,TRUE),",",MATCH(TRUE,Documento!B$2:B$998=F2102,0),",",IF(G2102="Complementar",0,1),",",IF(H2102="","NULL",CONCATENATE("'",H2102,"'")),",",I2102,",",IF(J2102="baixa","'BAIXA'",IF(J2102="média","'MEDIA'",IF(J2102="alta","'ALTA'","NULL"))),"),")</f>
        <v>(2101,2,12,13,205,272,1,NULL,0,'MEDIA'),</v>
      </c>
    </row>
    <row r="2103" spans="1:11" ht="30.75" customHeight="1">
      <c r="A2103" s="27">
        <v>2102</v>
      </c>
      <c r="B2103" s="37" t="s">
        <v>1008</v>
      </c>
      <c r="C2103" s="28" t="s">
        <v>37</v>
      </c>
      <c r="D2103" s="28" t="s">
        <v>203</v>
      </c>
      <c r="E2103" s="28" t="s">
        <v>299</v>
      </c>
      <c r="F2103" s="29" t="s">
        <v>946</v>
      </c>
      <c r="G2103" s="28" t="s">
        <v>1671</v>
      </c>
      <c r="H2103" s="28"/>
      <c r="I2103" s="93">
        <v>0</v>
      </c>
      <c r="J2103" s="93" t="s">
        <v>1411</v>
      </c>
      <c r="K2103" s="17" t="str">
        <f t="array" ref="K2103">CONCATENATE("(",A2103,",",VLOOKUP(B2103,Núcleo!B$2:E$11,4,TRUE),",",VLOOKUP(C2103,'Tipo de Processo'!B$2:D$55,3,TRUE),",",VLOOKUP(D2103,'Termo Geral'!B$2:D$173,3,TRUE),",",VLOOKUP(E2103,'Termo Específico'!B$2:D$301,3,TRUE),",",MATCH(TRUE,Documento!B$2:B$998=F2103,0),",",IF(G2103="Complementar",0,1),",",IF(H2103="","NULL",CONCATENATE("'",H2103,"'")),",",I2103,",",IF(J2103="baixa","'BAIXA'",IF(J2103="média","'MEDIA'",IF(J2103="alta","'ALTA'","NULL"))),"),")</f>
        <v>(2102,2,12,13,283,205,1,NULL,0,'BAIXA'),</v>
      </c>
    </row>
    <row r="2104" spans="1:11" ht="30.75" customHeight="1">
      <c r="A2104" s="27">
        <v>2103</v>
      </c>
      <c r="B2104" s="36" t="s">
        <v>1008</v>
      </c>
      <c r="C2104" s="29" t="s">
        <v>37</v>
      </c>
      <c r="D2104" s="28" t="s">
        <v>203</v>
      </c>
      <c r="E2104" s="28" t="s">
        <v>299</v>
      </c>
      <c r="F2104" s="29" t="s">
        <v>947</v>
      </c>
      <c r="G2104" s="28" t="s">
        <v>1671</v>
      </c>
      <c r="H2104" s="28"/>
      <c r="I2104" s="93">
        <v>0</v>
      </c>
      <c r="J2104" s="93" t="s">
        <v>1411</v>
      </c>
      <c r="K2104" s="17" t="str">
        <f t="array" ref="K2104">CONCATENATE("(",A2104,",",VLOOKUP(B2104,Núcleo!B$2:E$11,4,TRUE),",",VLOOKUP(C2104,'Tipo de Processo'!B$2:D$55,3,TRUE),",",VLOOKUP(D2104,'Termo Geral'!B$2:D$173,3,TRUE),",",VLOOKUP(E2104,'Termo Específico'!B$2:D$301,3,TRUE),",",MATCH(TRUE,Documento!B$2:B$998=F2104,0),",",IF(G2104="Complementar",0,1),",",IF(H2104="","NULL",CONCATENATE("'",H2104,"'")),",",I2104,",",IF(J2104="baixa","'BAIXA'",IF(J2104="média","'MEDIA'",IF(J2104="alta","'ALTA'","NULL"))),"),")</f>
        <v>(2103,2,12,13,283,12,1,NULL,0,'BAIXA'),</v>
      </c>
    </row>
    <row r="2105" spans="1:11" ht="30.75" customHeight="1">
      <c r="A2105" s="27">
        <v>2104</v>
      </c>
      <c r="B2105" s="36" t="s">
        <v>1008</v>
      </c>
      <c r="C2105" s="29" t="s">
        <v>37</v>
      </c>
      <c r="D2105" s="28" t="s">
        <v>203</v>
      </c>
      <c r="E2105" s="28" t="s">
        <v>299</v>
      </c>
      <c r="F2105" s="29" t="s">
        <v>948</v>
      </c>
      <c r="G2105" s="28" t="s">
        <v>1671</v>
      </c>
      <c r="H2105" s="28"/>
      <c r="I2105" s="93">
        <v>0</v>
      </c>
      <c r="J2105" s="93" t="s">
        <v>1411</v>
      </c>
      <c r="K2105" s="17" t="str">
        <f t="array" ref="K2105">CONCATENATE("(",A2105,",",VLOOKUP(B2105,Núcleo!B$2:E$11,4,TRUE),",",VLOOKUP(C2105,'Tipo de Processo'!B$2:D$55,3,TRUE),",",VLOOKUP(D2105,'Termo Geral'!B$2:D$173,3,TRUE),",",VLOOKUP(E2105,'Termo Específico'!B$2:D$301,3,TRUE),",",MATCH(TRUE,Documento!B$2:B$998=F2105,0),",",IF(G2105="Complementar",0,1),",",IF(H2105="","NULL",CONCATENATE("'",H2105,"'")),",",I2105,",",IF(J2105="baixa","'BAIXA'",IF(J2105="média","'MEDIA'",IF(J2105="alta","'ALTA'","NULL"))),"),")</f>
        <v>(2104,2,12,13,283,32,1,NULL,0,'BAIXA'),</v>
      </c>
    </row>
    <row r="2106" spans="1:11" ht="30.75" customHeight="1">
      <c r="A2106" s="27">
        <v>2105</v>
      </c>
      <c r="B2106" s="37" t="s">
        <v>1008</v>
      </c>
      <c r="C2106" s="29" t="s">
        <v>37</v>
      </c>
      <c r="D2106" s="28" t="s">
        <v>203</v>
      </c>
      <c r="E2106" s="28" t="s">
        <v>299</v>
      </c>
      <c r="F2106" s="29" t="s">
        <v>1438</v>
      </c>
      <c r="G2106" s="28" t="s">
        <v>1671</v>
      </c>
      <c r="H2106" s="28"/>
      <c r="I2106" s="93">
        <v>0</v>
      </c>
      <c r="J2106" s="93" t="s">
        <v>1411</v>
      </c>
      <c r="K2106" s="17" t="str">
        <f t="array" ref="K2106">CONCATENATE("(",A2106,",",VLOOKUP(B2106,Núcleo!B$2:E$11,4,TRUE),",",VLOOKUP(C2106,'Tipo de Processo'!B$2:D$55,3,TRUE),",",VLOOKUP(D2106,'Termo Geral'!B$2:D$173,3,TRUE),",",VLOOKUP(E2106,'Termo Específico'!B$2:D$301,3,TRUE),",",MATCH(TRUE,Documento!B$2:B$998=F2106,0),",",IF(G2106="Complementar",0,1),",",IF(H2106="","NULL",CONCATENATE("'",H2106,"'")),",",I2106,",",IF(J2106="baixa","'BAIXA'",IF(J2106="média","'MEDIA'",IF(J2106="alta","'ALTA'","NULL"))),"),")</f>
        <v>(2105,2,12,13,283,113,1,NULL,0,'BAIXA'),</v>
      </c>
    </row>
    <row r="2107" spans="1:11" ht="30.75" customHeight="1">
      <c r="A2107" s="27">
        <v>2106</v>
      </c>
      <c r="B2107" s="37" t="s">
        <v>1008</v>
      </c>
      <c r="C2107" s="29" t="s">
        <v>37</v>
      </c>
      <c r="D2107" s="28" t="s">
        <v>203</v>
      </c>
      <c r="E2107" s="28" t="s">
        <v>299</v>
      </c>
      <c r="F2107" s="29" t="s">
        <v>1497</v>
      </c>
      <c r="G2107" s="28" t="s">
        <v>1671</v>
      </c>
      <c r="H2107" s="28"/>
      <c r="I2107" s="93">
        <v>0</v>
      </c>
      <c r="J2107" s="93" t="s">
        <v>1411</v>
      </c>
      <c r="K2107" s="17" t="str">
        <f t="array" ref="K2107">CONCATENATE("(",A2107,",",VLOOKUP(B2107,Núcleo!B$2:E$11,4,TRUE),",",VLOOKUP(C2107,'Tipo de Processo'!B$2:D$55,3,TRUE),",",VLOOKUP(D2107,'Termo Geral'!B$2:D$173,3,TRUE),",",VLOOKUP(E2107,'Termo Específico'!B$2:D$301,3,TRUE),",",MATCH(TRUE,Documento!B$2:B$998=F2107,0),",",IF(G2107="Complementar",0,1),",",IF(H2107="","NULL",CONCATENATE("'",H2107,"'")),",",I2107,",",IF(J2107="baixa","'BAIXA'",IF(J2107="média","'MEDIA'",IF(J2107="alta","'ALTA'","NULL"))),"),")</f>
        <v>(2106,2,12,13,283,471,1,NULL,0,'BAIXA'),</v>
      </c>
    </row>
    <row r="2108" spans="1:11" ht="30.75" customHeight="1">
      <c r="A2108" s="27">
        <v>2107</v>
      </c>
      <c r="B2108" s="36" t="s">
        <v>1008</v>
      </c>
      <c r="C2108" s="29" t="s">
        <v>37</v>
      </c>
      <c r="D2108" s="28" t="s">
        <v>203</v>
      </c>
      <c r="E2108" s="28" t="s">
        <v>299</v>
      </c>
      <c r="F2108" s="29" t="s">
        <v>981</v>
      </c>
      <c r="G2108" s="28" t="s">
        <v>1671</v>
      </c>
      <c r="H2108" s="28"/>
      <c r="I2108" s="93">
        <v>0</v>
      </c>
      <c r="J2108" s="93" t="s">
        <v>1411</v>
      </c>
      <c r="K2108" s="17" t="str">
        <f t="array" ref="K2108">CONCATENATE("(",A2108,",",VLOOKUP(B2108,Núcleo!B$2:E$11,4,TRUE),",",VLOOKUP(C2108,'Tipo de Processo'!B$2:D$55,3,TRUE),",",VLOOKUP(D2108,'Termo Geral'!B$2:D$173,3,TRUE),",",VLOOKUP(E2108,'Termo Específico'!B$2:D$301,3,TRUE),",",MATCH(TRUE,Documento!B$2:B$998=F2108,0),",",IF(G2108="Complementar",0,1),",",IF(H2108="","NULL",CONCATENATE("'",H2108,"'")),",",I2108,",",IF(J2108="baixa","'BAIXA'",IF(J2108="média","'MEDIA'",IF(J2108="alta","'ALTA'","NULL"))),"),")</f>
        <v>(2107,2,12,13,283,625,1,NULL,0,'BAIXA'),</v>
      </c>
    </row>
    <row r="2109" spans="1:11" ht="30.75" customHeight="1">
      <c r="A2109" s="27">
        <v>2108</v>
      </c>
      <c r="B2109" s="37" t="s">
        <v>1008</v>
      </c>
      <c r="C2109" s="29" t="s">
        <v>37</v>
      </c>
      <c r="D2109" s="28" t="s">
        <v>203</v>
      </c>
      <c r="E2109" s="28" t="s">
        <v>299</v>
      </c>
      <c r="F2109" s="29" t="s">
        <v>1517</v>
      </c>
      <c r="G2109" s="28" t="s">
        <v>1671</v>
      </c>
      <c r="H2109" s="28"/>
      <c r="I2109" s="93">
        <v>0</v>
      </c>
      <c r="J2109" s="93" t="s">
        <v>1411</v>
      </c>
      <c r="K2109" s="17" t="str">
        <f t="array" ref="K2109">CONCATENATE("(",A2109,",",VLOOKUP(B2109,Núcleo!B$2:E$11,4,TRUE),",",VLOOKUP(C2109,'Tipo de Processo'!B$2:D$55,3,TRUE),",",VLOOKUP(D2109,'Termo Geral'!B$2:D$173,3,TRUE),",",VLOOKUP(E2109,'Termo Específico'!B$2:D$301,3,TRUE),",",MATCH(TRUE,Documento!B$2:B$998=F2109,0),",",IF(G2109="Complementar",0,1),",",IF(H2109="","NULL",CONCATENATE("'",H2109,"'")),",",I2109,",",IF(J2109="baixa","'BAIXA'",IF(J2109="média","'MEDIA'",IF(J2109="alta","'ALTA'","NULL"))),"),")</f>
        <v>(2108,2,12,13,283,626,1,NULL,0,'BAIXA'),</v>
      </c>
    </row>
    <row r="2110" spans="1:11" ht="30.75" customHeight="1">
      <c r="A2110" s="27">
        <v>2109</v>
      </c>
      <c r="B2110" s="37" t="s">
        <v>1008</v>
      </c>
      <c r="C2110" s="29" t="s">
        <v>37</v>
      </c>
      <c r="D2110" s="28" t="s">
        <v>203</v>
      </c>
      <c r="E2110" s="28" t="s">
        <v>299</v>
      </c>
      <c r="F2110" s="29" t="s">
        <v>1413</v>
      </c>
      <c r="G2110" s="28" t="s">
        <v>1671</v>
      </c>
      <c r="H2110" s="28"/>
      <c r="I2110" s="93">
        <v>0</v>
      </c>
      <c r="J2110" s="93" t="s">
        <v>1411</v>
      </c>
      <c r="K2110" s="17" t="str">
        <f t="array" ref="K2110">CONCATENATE("(",A2110,",",VLOOKUP(B2110,Núcleo!B$2:E$11,4,TRUE),",",VLOOKUP(C2110,'Tipo de Processo'!B$2:D$55,3,TRUE),",",VLOOKUP(D2110,'Termo Geral'!B$2:D$173,3,TRUE),",",VLOOKUP(E2110,'Termo Específico'!B$2:D$301,3,TRUE),",",MATCH(TRUE,Documento!B$2:B$998=F2110,0),",",IF(G2110="Complementar",0,1),",",IF(H2110="","NULL",CONCATENATE("'",H2110,"'")),",",I2110,",",IF(J2110="baixa","'BAIXA'",IF(J2110="média","'MEDIA'",IF(J2110="alta","'ALTA'","NULL"))),"),")</f>
        <v>(2109,2,12,13,283,3,1,NULL,0,'BAIXA'),</v>
      </c>
    </row>
    <row r="2111" spans="1:11" ht="30.75" customHeight="1">
      <c r="A2111" s="27">
        <v>2110</v>
      </c>
      <c r="B2111" s="37" t="s">
        <v>1008</v>
      </c>
      <c r="C2111" s="29" t="s">
        <v>37</v>
      </c>
      <c r="D2111" s="28" t="s">
        <v>203</v>
      </c>
      <c r="E2111" s="28" t="s">
        <v>299</v>
      </c>
      <c r="F2111" s="29" t="s">
        <v>1522</v>
      </c>
      <c r="G2111" s="28" t="s">
        <v>1671</v>
      </c>
      <c r="H2111" s="28"/>
      <c r="I2111" s="93">
        <v>0</v>
      </c>
      <c r="J2111" s="93" t="s">
        <v>1411</v>
      </c>
      <c r="K2111" s="17" t="str">
        <f t="array" ref="K2111">CONCATENATE("(",A2111,",",VLOOKUP(B2111,Núcleo!B$2:E$11,4,TRUE),",",VLOOKUP(C2111,'Tipo de Processo'!B$2:D$55,3,TRUE),",",VLOOKUP(D2111,'Termo Geral'!B$2:D$173,3,TRUE),",",VLOOKUP(E2111,'Termo Específico'!B$2:D$301,3,TRUE),",",MATCH(TRUE,Documento!B$2:B$998=F2111,0),",",IF(G2111="Complementar",0,1),",",IF(H2111="","NULL",CONCATENATE("'",H2111,"'")),",",I2111,",",IF(J2111="baixa","'BAIXA'",IF(J2111="média","'MEDIA'",IF(J2111="alta","'ALTA'","NULL"))),"),")</f>
        <v>(2110,2,12,13,283,636,1,NULL,0,'BAIXA'),</v>
      </c>
    </row>
    <row r="2112" spans="1:11" ht="30.75" customHeight="1">
      <c r="A2112" s="27">
        <v>2111</v>
      </c>
      <c r="B2112" s="36" t="s">
        <v>1008</v>
      </c>
      <c r="C2112" s="29" t="s">
        <v>37</v>
      </c>
      <c r="D2112" s="28" t="s">
        <v>203</v>
      </c>
      <c r="E2112" s="28" t="s">
        <v>299</v>
      </c>
      <c r="F2112" s="29" t="s">
        <v>1016</v>
      </c>
      <c r="G2112" s="28" t="s">
        <v>1671</v>
      </c>
      <c r="H2112" s="28"/>
      <c r="I2112" s="93">
        <v>0</v>
      </c>
      <c r="J2112" s="93" t="s">
        <v>1411</v>
      </c>
      <c r="K2112" s="17" t="str">
        <f t="array" ref="K2112">CONCATENATE("(",A2112,",",VLOOKUP(B2112,Núcleo!B$2:E$11,4,TRUE),",",VLOOKUP(C2112,'Tipo de Processo'!B$2:D$55,3,TRUE),",",VLOOKUP(D2112,'Termo Geral'!B$2:D$173,3,TRUE),",",VLOOKUP(E2112,'Termo Específico'!B$2:D$301,3,TRUE),",",MATCH(TRUE,Documento!B$2:B$998=F2112,0),",",IF(G2112="Complementar",0,1),",",IF(H2112="","NULL",CONCATENATE("'",H2112,"'")),",",I2112,",",IF(J2112="baixa","'BAIXA'",IF(J2112="média","'MEDIA'",IF(J2112="alta","'ALTA'","NULL"))),"),")</f>
        <v>(2111,2,12,13,283,81,1,NULL,0,'BAIXA'),</v>
      </c>
    </row>
    <row r="2113" spans="1:11" ht="30.75" customHeight="1">
      <c r="A2113" s="27">
        <v>2112</v>
      </c>
      <c r="B2113" s="37" t="s">
        <v>1008</v>
      </c>
      <c r="C2113" s="29" t="s">
        <v>37</v>
      </c>
      <c r="D2113" s="28" t="s">
        <v>203</v>
      </c>
      <c r="E2113" s="28" t="s">
        <v>299</v>
      </c>
      <c r="F2113" s="29" t="s">
        <v>967</v>
      </c>
      <c r="G2113" s="28" t="s">
        <v>1671</v>
      </c>
      <c r="H2113" s="28"/>
      <c r="I2113" s="93">
        <v>0</v>
      </c>
      <c r="J2113" s="93" t="s">
        <v>1411</v>
      </c>
      <c r="K2113" s="17" t="str">
        <f t="array" ref="K2113">CONCATENATE("(",A2113,",",VLOOKUP(B2113,Núcleo!B$2:E$11,4,TRUE),",",VLOOKUP(C2113,'Tipo de Processo'!B$2:D$55,3,TRUE),",",VLOOKUP(D2113,'Termo Geral'!B$2:D$173,3,TRUE),",",VLOOKUP(E2113,'Termo Específico'!B$2:D$301,3,TRUE),",",MATCH(TRUE,Documento!B$2:B$998=F2113,0),",",IF(G2113="Complementar",0,1),",",IF(H2113="","NULL",CONCATENATE("'",H2113,"'")),",",I2113,",",IF(J2113="baixa","'BAIXA'",IF(J2113="média","'MEDIA'",IF(J2113="alta","'ALTA'","NULL"))),"),")</f>
        <v>(2112,2,12,13,283,62,1,NULL,0,'BAIXA'),</v>
      </c>
    </row>
    <row r="2114" spans="1:11" ht="30.75" customHeight="1">
      <c r="A2114" s="27">
        <v>2113</v>
      </c>
      <c r="B2114" s="37" t="s">
        <v>1008</v>
      </c>
      <c r="C2114" s="29" t="s">
        <v>37</v>
      </c>
      <c r="D2114" s="28" t="s">
        <v>203</v>
      </c>
      <c r="E2114" s="28" t="s">
        <v>299</v>
      </c>
      <c r="F2114" s="29" t="s">
        <v>1634</v>
      </c>
      <c r="G2114" s="28" t="s">
        <v>1671</v>
      </c>
      <c r="H2114" s="28"/>
      <c r="I2114" s="93">
        <v>0</v>
      </c>
      <c r="J2114" s="93" t="s">
        <v>1411</v>
      </c>
      <c r="K2114" s="17" t="str">
        <f t="array" ref="K2114">CONCATENATE("(",A2114,",",VLOOKUP(B2114,Núcleo!B$2:E$11,4,TRUE),",",VLOOKUP(C2114,'Tipo de Processo'!B$2:D$55,3,TRUE),",",VLOOKUP(D2114,'Termo Geral'!B$2:D$173,3,TRUE),",",VLOOKUP(E2114,'Termo Específico'!B$2:D$301,3,TRUE),",",MATCH(TRUE,Documento!B$2:B$998=F2114,0),",",IF(G2114="Complementar",0,1),",",IF(H2114="","NULL",CONCATENATE("'",H2114,"'")),",",I2114,",",IF(J2114="baixa","'BAIXA'",IF(J2114="média","'MEDIA'",IF(J2114="alta","'ALTA'","NULL"))),"),")</f>
        <v>(2113,2,12,13,283,530,1,NULL,0,'BAIXA'),</v>
      </c>
    </row>
    <row r="2115" spans="1:11" ht="30.75" customHeight="1">
      <c r="A2115" s="27">
        <v>2114</v>
      </c>
      <c r="B2115" s="36" t="s">
        <v>1008</v>
      </c>
      <c r="C2115" s="29" t="s">
        <v>37</v>
      </c>
      <c r="D2115" s="28" t="s">
        <v>203</v>
      </c>
      <c r="E2115" s="28" t="s">
        <v>299</v>
      </c>
      <c r="F2115" s="29" t="s">
        <v>1418</v>
      </c>
      <c r="G2115" s="28" t="s">
        <v>1671</v>
      </c>
      <c r="H2115" s="28"/>
      <c r="I2115" s="93">
        <v>0</v>
      </c>
      <c r="J2115" s="93" t="s">
        <v>1411</v>
      </c>
      <c r="K2115" s="17" t="str">
        <f t="array" ref="K2115">CONCATENATE("(",A2115,",",VLOOKUP(B2115,Núcleo!B$2:E$11,4,TRUE),",",VLOOKUP(C2115,'Tipo de Processo'!B$2:D$55,3,TRUE),",",VLOOKUP(D2115,'Termo Geral'!B$2:D$173,3,TRUE),",",VLOOKUP(E2115,'Termo Específico'!B$2:D$301,3,TRUE),",",MATCH(TRUE,Documento!B$2:B$998=F2115,0),",",IF(G2115="Complementar",0,1),",",IF(H2115="","NULL",CONCATENATE("'",H2115,"'")),",",I2115,",",IF(J2115="baixa","'BAIXA'",IF(J2115="média","'MEDIA'",IF(J2115="alta","'ALTA'","NULL"))),"),")</f>
        <v>(2114,2,12,13,283,15,1,NULL,0,'BAIXA'),</v>
      </c>
    </row>
    <row r="2116" spans="1:11" ht="30.75" customHeight="1">
      <c r="A2116" s="27">
        <v>2115</v>
      </c>
      <c r="B2116" s="37" t="s">
        <v>1008</v>
      </c>
      <c r="C2116" s="29" t="s">
        <v>37</v>
      </c>
      <c r="D2116" s="29" t="s">
        <v>203</v>
      </c>
      <c r="E2116" s="29" t="s">
        <v>299</v>
      </c>
      <c r="F2116" s="28" t="s">
        <v>1583</v>
      </c>
      <c r="G2116" s="28" t="s">
        <v>1671</v>
      </c>
      <c r="H2116" s="28"/>
      <c r="I2116" s="93">
        <v>0</v>
      </c>
      <c r="J2116" s="93" t="s">
        <v>1411</v>
      </c>
      <c r="K2116" s="17" t="str">
        <f t="array" ref="K2116">CONCATENATE("(",A2116,",",VLOOKUP(B2116,Núcleo!B$2:E$11,4,TRUE),",",VLOOKUP(C2116,'Tipo de Processo'!B$2:D$55,3,TRUE),",",VLOOKUP(D2116,'Termo Geral'!B$2:D$173,3,TRUE),",",VLOOKUP(E2116,'Termo Específico'!B$2:D$301,3,TRUE),",",MATCH(TRUE,Documento!B$2:B$998=F2116,0),",",IF(G2116="Complementar",0,1),",",IF(H2116="","NULL",CONCATENATE("'",H2116,"'")),",",I2116,",",IF(J2116="baixa","'BAIXA'",IF(J2116="média","'MEDIA'",IF(J2116="alta","'ALTA'","NULL"))),"),")</f>
        <v>(2115,2,12,13,283,925,1,NULL,0,'BAIXA'),</v>
      </c>
    </row>
    <row r="2117" spans="1:11" ht="30.75" customHeight="1">
      <c r="A2117" s="27">
        <v>2116</v>
      </c>
      <c r="B2117" s="37" t="s">
        <v>1008</v>
      </c>
      <c r="C2117" s="29" t="s">
        <v>37</v>
      </c>
      <c r="D2117" s="29" t="s">
        <v>203</v>
      </c>
      <c r="E2117" s="29" t="s">
        <v>300</v>
      </c>
      <c r="F2117" s="28" t="s">
        <v>946</v>
      </c>
      <c r="G2117" s="28" t="s">
        <v>1671</v>
      </c>
      <c r="H2117" s="28"/>
      <c r="I2117" s="93">
        <v>0</v>
      </c>
      <c r="J2117" s="93" t="s">
        <v>1411</v>
      </c>
      <c r="K2117" s="17" t="str">
        <f t="array" ref="K2117">CONCATENATE("(",A2117,",",VLOOKUP(B2117,Núcleo!B$2:E$11,4,TRUE),",",VLOOKUP(C2117,'Tipo de Processo'!B$2:D$55,3,TRUE),",",VLOOKUP(D2117,'Termo Geral'!B$2:D$173,3,TRUE),",",VLOOKUP(E2117,'Termo Específico'!B$2:D$301,3,TRUE),",",MATCH(TRUE,Documento!B$2:B$998=F2117,0),",",IF(G2117="Complementar",0,1),",",IF(H2117="","NULL",CONCATENATE("'",H2117,"'")),",",I2117,",",IF(J2117="baixa","'BAIXA'",IF(J2117="média","'MEDIA'",IF(J2117="alta","'ALTA'","NULL"))),"),")</f>
        <v>(2116,2,12,13,284,205,1,NULL,0,'BAIXA'),</v>
      </c>
    </row>
    <row r="2118" spans="1:11" ht="30.75" customHeight="1">
      <c r="A2118" s="27">
        <v>2117</v>
      </c>
      <c r="B2118" s="36" t="s">
        <v>1008</v>
      </c>
      <c r="C2118" s="29" t="s">
        <v>37</v>
      </c>
      <c r="D2118" s="29" t="s">
        <v>203</v>
      </c>
      <c r="E2118" s="29" t="s">
        <v>300</v>
      </c>
      <c r="F2118" s="28" t="s">
        <v>947</v>
      </c>
      <c r="G2118" s="28" t="s">
        <v>1671</v>
      </c>
      <c r="H2118" s="28"/>
      <c r="I2118" s="93">
        <v>0</v>
      </c>
      <c r="J2118" s="93" t="s">
        <v>1411</v>
      </c>
      <c r="K2118" s="17" t="str">
        <f t="array" ref="K2118">CONCATENATE("(",A2118,",",VLOOKUP(B2118,Núcleo!B$2:E$11,4,TRUE),",",VLOOKUP(C2118,'Tipo de Processo'!B$2:D$55,3,TRUE),",",VLOOKUP(D2118,'Termo Geral'!B$2:D$173,3,TRUE),",",VLOOKUP(E2118,'Termo Específico'!B$2:D$301,3,TRUE),",",MATCH(TRUE,Documento!B$2:B$998=F2118,0),",",IF(G2118="Complementar",0,1),",",IF(H2118="","NULL",CONCATENATE("'",H2118,"'")),",",I2118,",",IF(J2118="baixa","'BAIXA'",IF(J2118="média","'MEDIA'",IF(J2118="alta","'ALTA'","NULL"))),"),")</f>
        <v>(2117,2,12,13,284,12,1,NULL,0,'BAIXA'),</v>
      </c>
    </row>
    <row r="2119" spans="1:11" ht="30.75" customHeight="1">
      <c r="A2119" s="27">
        <v>2118</v>
      </c>
      <c r="B2119" s="37" t="s">
        <v>1008</v>
      </c>
      <c r="C2119" s="29" t="s">
        <v>37</v>
      </c>
      <c r="D2119" s="29" t="s">
        <v>203</v>
      </c>
      <c r="E2119" s="29" t="s">
        <v>300</v>
      </c>
      <c r="F2119" s="28" t="s">
        <v>948</v>
      </c>
      <c r="G2119" s="28" t="s">
        <v>1671</v>
      </c>
      <c r="H2119" s="28"/>
      <c r="I2119" s="93">
        <v>0</v>
      </c>
      <c r="J2119" s="93" t="s">
        <v>1411</v>
      </c>
      <c r="K2119" s="17" t="str">
        <f t="array" ref="K2119">CONCATENATE("(",A2119,",",VLOOKUP(B2119,Núcleo!B$2:E$11,4,TRUE),",",VLOOKUP(C2119,'Tipo de Processo'!B$2:D$55,3,TRUE),",",VLOOKUP(D2119,'Termo Geral'!B$2:D$173,3,TRUE),",",VLOOKUP(E2119,'Termo Específico'!B$2:D$301,3,TRUE),",",MATCH(TRUE,Documento!B$2:B$998=F2119,0),",",IF(G2119="Complementar",0,1),",",IF(H2119="","NULL",CONCATENATE("'",H2119,"'")),",",I2119,",",IF(J2119="baixa","'BAIXA'",IF(J2119="média","'MEDIA'",IF(J2119="alta","'ALTA'","NULL"))),"),")</f>
        <v>(2118,2,12,13,284,32,1,NULL,0,'BAIXA'),</v>
      </c>
    </row>
    <row r="2120" spans="1:11" ht="30.75" customHeight="1">
      <c r="A2120" s="27">
        <v>2119</v>
      </c>
      <c r="B2120" s="36" t="s">
        <v>1008</v>
      </c>
      <c r="C2120" s="29" t="s">
        <v>37</v>
      </c>
      <c r="D2120" s="29" t="s">
        <v>203</v>
      </c>
      <c r="E2120" s="29" t="s">
        <v>300</v>
      </c>
      <c r="F2120" s="28" t="s">
        <v>1438</v>
      </c>
      <c r="G2120" s="28" t="s">
        <v>1671</v>
      </c>
      <c r="H2120" s="28"/>
      <c r="I2120" s="93">
        <v>0</v>
      </c>
      <c r="J2120" s="93" t="s">
        <v>1411</v>
      </c>
      <c r="K2120" s="17" t="str">
        <f t="array" ref="K2120">CONCATENATE("(",A2120,",",VLOOKUP(B2120,Núcleo!B$2:E$11,4,TRUE),",",VLOOKUP(C2120,'Tipo de Processo'!B$2:D$55,3,TRUE),",",VLOOKUP(D2120,'Termo Geral'!B$2:D$173,3,TRUE),",",VLOOKUP(E2120,'Termo Específico'!B$2:D$301,3,TRUE),",",MATCH(TRUE,Documento!B$2:B$998=F2120,0),",",IF(G2120="Complementar",0,1),",",IF(H2120="","NULL",CONCATENATE("'",H2120,"'")),",",I2120,",",IF(J2120="baixa","'BAIXA'",IF(J2120="média","'MEDIA'",IF(J2120="alta","'ALTA'","NULL"))),"),")</f>
        <v>(2119,2,12,13,284,113,1,NULL,0,'BAIXA'),</v>
      </c>
    </row>
    <row r="2121" spans="1:11" ht="30.75" customHeight="1">
      <c r="A2121" s="27">
        <v>2120</v>
      </c>
      <c r="B2121" s="36" t="s">
        <v>1008</v>
      </c>
      <c r="C2121" s="29" t="s">
        <v>37</v>
      </c>
      <c r="D2121" s="29" t="s">
        <v>203</v>
      </c>
      <c r="E2121" s="29" t="s">
        <v>300</v>
      </c>
      <c r="F2121" s="28" t="s">
        <v>1497</v>
      </c>
      <c r="G2121" s="28" t="s">
        <v>1671</v>
      </c>
      <c r="H2121" s="28"/>
      <c r="I2121" s="93">
        <v>0</v>
      </c>
      <c r="J2121" s="93" t="s">
        <v>1411</v>
      </c>
      <c r="K2121" s="17" t="str">
        <f t="array" ref="K2121">CONCATENATE("(",A2121,",",VLOOKUP(B2121,Núcleo!B$2:E$11,4,TRUE),",",VLOOKUP(C2121,'Tipo de Processo'!B$2:D$55,3,TRUE),",",VLOOKUP(D2121,'Termo Geral'!B$2:D$173,3,TRUE),",",VLOOKUP(E2121,'Termo Específico'!B$2:D$301,3,TRUE),",",MATCH(TRUE,Documento!B$2:B$998=F2121,0),",",IF(G2121="Complementar",0,1),",",IF(H2121="","NULL",CONCATENATE("'",H2121,"'")),",",I2121,",",IF(J2121="baixa","'BAIXA'",IF(J2121="média","'MEDIA'",IF(J2121="alta","'ALTA'","NULL"))),"),")</f>
        <v>(2120,2,12,13,284,471,1,NULL,0,'BAIXA'),</v>
      </c>
    </row>
    <row r="2122" spans="1:11" ht="30.75" customHeight="1">
      <c r="A2122" s="27">
        <v>2121</v>
      </c>
      <c r="B2122" s="36" t="s">
        <v>1008</v>
      </c>
      <c r="C2122" s="29" t="s">
        <v>37</v>
      </c>
      <c r="D2122" s="29" t="s">
        <v>203</v>
      </c>
      <c r="E2122" s="29" t="s">
        <v>300</v>
      </c>
      <c r="F2122" s="28" t="s">
        <v>981</v>
      </c>
      <c r="G2122" s="28" t="s">
        <v>1671</v>
      </c>
      <c r="H2122" s="28"/>
      <c r="I2122" s="93">
        <v>0</v>
      </c>
      <c r="J2122" s="93" t="s">
        <v>1411</v>
      </c>
      <c r="K2122" s="17" t="str">
        <f t="array" ref="K2122">CONCATENATE("(",A2122,",",VLOOKUP(B2122,Núcleo!B$2:E$11,4,TRUE),",",VLOOKUP(C2122,'Tipo de Processo'!B$2:D$55,3,TRUE),",",VLOOKUP(D2122,'Termo Geral'!B$2:D$173,3,TRUE),",",VLOOKUP(E2122,'Termo Específico'!B$2:D$301,3,TRUE),",",MATCH(TRUE,Documento!B$2:B$998=F2122,0),",",IF(G2122="Complementar",0,1),",",IF(H2122="","NULL",CONCATENATE("'",H2122,"'")),",",I2122,",",IF(J2122="baixa","'BAIXA'",IF(J2122="média","'MEDIA'",IF(J2122="alta","'ALTA'","NULL"))),"),")</f>
        <v>(2121,2,12,13,284,625,1,NULL,0,'BAIXA'),</v>
      </c>
    </row>
    <row r="2123" spans="1:11" ht="30.75" customHeight="1">
      <c r="A2123" s="27">
        <v>2122</v>
      </c>
      <c r="B2123" s="36" t="s">
        <v>1008</v>
      </c>
      <c r="C2123" s="29" t="s">
        <v>37</v>
      </c>
      <c r="D2123" s="29" t="s">
        <v>203</v>
      </c>
      <c r="E2123" s="29" t="s">
        <v>300</v>
      </c>
      <c r="F2123" s="28" t="s">
        <v>1518</v>
      </c>
      <c r="G2123" s="28" t="s">
        <v>1671</v>
      </c>
      <c r="H2123" s="28"/>
      <c r="I2123" s="93">
        <v>0</v>
      </c>
      <c r="J2123" s="93" t="s">
        <v>1411</v>
      </c>
      <c r="K2123" s="17" t="str">
        <f t="array" ref="K2123">CONCATENATE("(",A2123,",",VLOOKUP(B2123,Núcleo!B$2:E$11,4,TRUE),",",VLOOKUP(C2123,'Tipo de Processo'!B$2:D$55,3,TRUE),",",VLOOKUP(D2123,'Termo Geral'!B$2:D$173,3,TRUE),",",VLOOKUP(E2123,'Termo Específico'!B$2:D$301,3,TRUE),",",MATCH(TRUE,Documento!B$2:B$998=F2123,0),",",IF(G2123="Complementar",0,1),",",IF(H2123="","NULL",CONCATENATE("'",H2123,"'")),",",I2123,",",IF(J2123="baixa","'BAIXA'",IF(J2123="média","'MEDIA'",IF(J2123="alta","'ALTA'","NULL"))),"),")</f>
        <v>(2122,2,12,13,284,627,1,NULL,0,'BAIXA'),</v>
      </c>
    </row>
    <row r="2124" spans="1:11" ht="30.75" customHeight="1">
      <c r="A2124" s="27">
        <v>2123</v>
      </c>
      <c r="B2124" s="37" t="s">
        <v>1008</v>
      </c>
      <c r="C2124" s="29" t="s">
        <v>37</v>
      </c>
      <c r="D2124" s="29" t="s">
        <v>203</v>
      </c>
      <c r="E2124" s="29" t="s">
        <v>300</v>
      </c>
      <c r="F2124" s="28" t="s">
        <v>1413</v>
      </c>
      <c r="G2124" s="28" t="s">
        <v>1671</v>
      </c>
      <c r="H2124" s="28"/>
      <c r="I2124" s="93">
        <v>0</v>
      </c>
      <c r="J2124" s="93" t="s">
        <v>1411</v>
      </c>
      <c r="K2124" s="17" t="str">
        <f t="array" ref="K2124">CONCATENATE("(",A2124,",",VLOOKUP(B2124,Núcleo!B$2:E$11,4,TRUE),",",VLOOKUP(C2124,'Tipo de Processo'!B$2:D$55,3,TRUE),",",VLOOKUP(D2124,'Termo Geral'!B$2:D$173,3,TRUE),",",VLOOKUP(E2124,'Termo Específico'!B$2:D$301,3,TRUE),",",MATCH(TRUE,Documento!B$2:B$998=F2124,0),",",IF(G2124="Complementar",0,1),",",IF(H2124="","NULL",CONCATENATE("'",H2124,"'")),",",I2124,",",IF(J2124="baixa","'BAIXA'",IF(J2124="média","'MEDIA'",IF(J2124="alta","'ALTA'","NULL"))),"),")</f>
        <v>(2123,2,12,13,284,3,1,NULL,0,'BAIXA'),</v>
      </c>
    </row>
    <row r="2125" spans="1:11" ht="30.75" customHeight="1">
      <c r="A2125" s="27">
        <v>2124</v>
      </c>
      <c r="B2125" s="36" t="s">
        <v>1008</v>
      </c>
      <c r="C2125" s="29" t="s">
        <v>37</v>
      </c>
      <c r="D2125" s="29" t="s">
        <v>203</v>
      </c>
      <c r="E2125" s="29" t="s">
        <v>300</v>
      </c>
      <c r="F2125" s="28" t="s">
        <v>1522</v>
      </c>
      <c r="G2125" s="28" t="s">
        <v>1671</v>
      </c>
      <c r="H2125" s="28"/>
      <c r="I2125" s="93">
        <v>0</v>
      </c>
      <c r="J2125" s="93" t="s">
        <v>1411</v>
      </c>
      <c r="K2125" s="17" t="str">
        <f t="array" ref="K2125">CONCATENATE("(",A2125,",",VLOOKUP(B2125,Núcleo!B$2:E$11,4,TRUE),",",VLOOKUP(C2125,'Tipo de Processo'!B$2:D$55,3,TRUE),",",VLOOKUP(D2125,'Termo Geral'!B$2:D$173,3,TRUE),",",VLOOKUP(E2125,'Termo Específico'!B$2:D$301,3,TRUE),",",MATCH(TRUE,Documento!B$2:B$998=F2125,0),",",IF(G2125="Complementar",0,1),",",IF(H2125="","NULL",CONCATENATE("'",H2125,"'")),",",I2125,",",IF(J2125="baixa","'BAIXA'",IF(J2125="média","'MEDIA'",IF(J2125="alta","'ALTA'","NULL"))),"),")</f>
        <v>(2124,2,12,13,284,636,1,NULL,0,'BAIXA'),</v>
      </c>
    </row>
    <row r="2126" spans="1:11" ht="30.75" customHeight="1">
      <c r="A2126" s="27">
        <v>2125</v>
      </c>
      <c r="B2126" s="37" t="s">
        <v>1008</v>
      </c>
      <c r="C2126" s="29" t="s">
        <v>37</v>
      </c>
      <c r="D2126" s="29" t="s">
        <v>203</v>
      </c>
      <c r="E2126" s="29" t="s">
        <v>300</v>
      </c>
      <c r="F2126" s="28" t="s">
        <v>1016</v>
      </c>
      <c r="G2126" s="28" t="s">
        <v>1671</v>
      </c>
      <c r="H2126" s="28"/>
      <c r="I2126" s="93">
        <v>0</v>
      </c>
      <c r="J2126" s="93" t="s">
        <v>1411</v>
      </c>
      <c r="K2126" s="17" t="str">
        <f t="array" ref="K2126">CONCATENATE("(",A2126,",",VLOOKUP(B2126,Núcleo!B$2:E$11,4,TRUE),",",VLOOKUP(C2126,'Tipo de Processo'!B$2:D$55,3,TRUE),",",VLOOKUP(D2126,'Termo Geral'!B$2:D$173,3,TRUE),",",VLOOKUP(E2126,'Termo Específico'!B$2:D$301,3,TRUE),",",MATCH(TRUE,Documento!B$2:B$998=F2126,0),",",IF(G2126="Complementar",0,1),",",IF(H2126="","NULL",CONCATENATE("'",H2126,"'")),",",I2126,",",IF(J2126="baixa","'BAIXA'",IF(J2126="média","'MEDIA'",IF(J2126="alta","'ALTA'","NULL"))),"),")</f>
        <v>(2125,2,12,13,284,81,1,NULL,0,'BAIXA'),</v>
      </c>
    </row>
    <row r="2127" spans="1:11" ht="30.75" customHeight="1">
      <c r="A2127" s="27">
        <v>2126</v>
      </c>
      <c r="B2127" s="36" t="s">
        <v>1008</v>
      </c>
      <c r="C2127" s="29" t="s">
        <v>37</v>
      </c>
      <c r="D2127" s="29" t="s">
        <v>203</v>
      </c>
      <c r="E2127" s="29" t="s">
        <v>300</v>
      </c>
      <c r="F2127" s="28" t="s">
        <v>967</v>
      </c>
      <c r="G2127" s="28" t="s">
        <v>1671</v>
      </c>
      <c r="H2127" s="28"/>
      <c r="I2127" s="93">
        <v>0</v>
      </c>
      <c r="J2127" s="93" t="s">
        <v>1411</v>
      </c>
      <c r="K2127" s="17" t="str">
        <f t="array" ref="K2127">CONCATENATE("(",A2127,",",VLOOKUP(B2127,Núcleo!B$2:E$11,4,TRUE),",",VLOOKUP(C2127,'Tipo de Processo'!B$2:D$55,3,TRUE),",",VLOOKUP(D2127,'Termo Geral'!B$2:D$173,3,TRUE),",",VLOOKUP(E2127,'Termo Específico'!B$2:D$301,3,TRUE),",",MATCH(TRUE,Documento!B$2:B$998=F2127,0),",",IF(G2127="Complementar",0,1),",",IF(H2127="","NULL",CONCATENATE("'",H2127,"'")),",",I2127,",",IF(J2127="baixa","'BAIXA'",IF(J2127="média","'MEDIA'",IF(J2127="alta","'ALTA'","NULL"))),"),")</f>
        <v>(2126,2,12,13,284,62,1,NULL,0,'BAIXA'),</v>
      </c>
    </row>
    <row r="2128" spans="1:11" ht="30.75" customHeight="1">
      <c r="A2128" s="27">
        <v>2127</v>
      </c>
      <c r="B2128" s="36" t="s">
        <v>1008</v>
      </c>
      <c r="C2128" s="29" t="s">
        <v>37</v>
      </c>
      <c r="D2128" s="29" t="s">
        <v>203</v>
      </c>
      <c r="E2128" s="29" t="s">
        <v>300</v>
      </c>
      <c r="F2128" s="28" t="s">
        <v>1634</v>
      </c>
      <c r="G2128" s="28" t="s">
        <v>1671</v>
      </c>
      <c r="H2128" s="28"/>
      <c r="I2128" s="93">
        <v>0</v>
      </c>
      <c r="J2128" s="93" t="s">
        <v>1411</v>
      </c>
      <c r="K2128" s="17" t="str">
        <f t="array" ref="K2128">CONCATENATE("(",A2128,",",VLOOKUP(B2128,Núcleo!B$2:E$11,4,TRUE),",",VLOOKUP(C2128,'Tipo de Processo'!B$2:D$55,3,TRUE),",",VLOOKUP(D2128,'Termo Geral'!B$2:D$173,3,TRUE),",",VLOOKUP(E2128,'Termo Específico'!B$2:D$301,3,TRUE),",",MATCH(TRUE,Documento!B$2:B$998=F2128,0),",",IF(G2128="Complementar",0,1),",",IF(H2128="","NULL",CONCATENATE("'",H2128,"'")),",",I2128,",",IF(J2128="baixa","'BAIXA'",IF(J2128="média","'MEDIA'",IF(J2128="alta","'ALTA'","NULL"))),"),")</f>
        <v>(2127,2,12,13,284,530,1,NULL,0,'BAIXA'),</v>
      </c>
    </row>
    <row r="2129" spans="1:11" ht="30.75" customHeight="1">
      <c r="A2129" s="27">
        <v>2128</v>
      </c>
      <c r="B2129" s="36" t="s">
        <v>1008</v>
      </c>
      <c r="C2129" s="29" t="s">
        <v>37</v>
      </c>
      <c r="D2129" s="29" t="s">
        <v>203</v>
      </c>
      <c r="E2129" s="29" t="s">
        <v>300</v>
      </c>
      <c r="F2129" s="28" t="s">
        <v>1418</v>
      </c>
      <c r="G2129" s="28" t="s">
        <v>1671</v>
      </c>
      <c r="H2129" s="28"/>
      <c r="I2129" s="93">
        <v>0</v>
      </c>
      <c r="J2129" s="93" t="s">
        <v>1411</v>
      </c>
      <c r="K2129" s="17" t="str">
        <f t="array" ref="K2129">CONCATENATE("(",A2129,",",VLOOKUP(B2129,Núcleo!B$2:E$11,4,TRUE),",",VLOOKUP(C2129,'Tipo de Processo'!B$2:D$55,3,TRUE),",",VLOOKUP(D2129,'Termo Geral'!B$2:D$173,3,TRUE),",",VLOOKUP(E2129,'Termo Específico'!B$2:D$301,3,TRUE),",",MATCH(TRUE,Documento!B$2:B$998=F2129,0),",",IF(G2129="Complementar",0,1),",",IF(H2129="","NULL",CONCATENATE("'",H2129,"'")),",",I2129,",",IF(J2129="baixa","'BAIXA'",IF(J2129="média","'MEDIA'",IF(J2129="alta","'ALTA'","NULL"))),"),")</f>
        <v>(2128,2,12,13,284,15,1,NULL,0,'BAIXA'),</v>
      </c>
    </row>
    <row r="2130" spans="1:11" ht="30.75" customHeight="1">
      <c r="A2130" s="27">
        <v>2129</v>
      </c>
      <c r="B2130" s="36" t="s">
        <v>1008</v>
      </c>
      <c r="C2130" s="29" t="s">
        <v>37</v>
      </c>
      <c r="D2130" s="29" t="s">
        <v>203</v>
      </c>
      <c r="E2130" s="29" t="s">
        <v>300</v>
      </c>
      <c r="F2130" s="28" t="s">
        <v>1583</v>
      </c>
      <c r="G2130" s="28" t="s">
        <v>1671</v>
      </c>
      <c r="H2130" s="28"/>
      <c r="I2130" s="93">
        <v>0</v>
      </c>
      <c r="J2130" s="93" t="s">
        <v>1411</v>
      </c>
      <c r="K2130" s="17" t="str">
        <f t="array" ref="K2130">CONCATENATE("(",A2130,",",VLOOKUP(B2130,Núcleo!B$2:E$11,4,TRUE),",",VLOOKUP(C2130,'Tipo de Processo'!B$2:D$55,3,TRUE),",",VLOOKUP(D2130,'Termo Geral'!B$2:D$173,3,TRUE),",",VLOOKUP(E2130,'Termo Específico'!B$2:D$301,3,TRUE),",",MATCH(TRUE,Documento!B$2:B$998=F2130,0),",",IF(G2130="Complementar",0,1),",",IF(H2130="","NULL",CONCATENATE("'",H2130,"'")),",",I2130,",",IF(J2130="baixa","'BAIXA'",IF(J2130="média","'MEDIA'",IF(J2130="alta","'ALTA'","NULL"))),"),")</f>
        <v>(2129,2,12,13,284,925,1,NULL,0,'BAIXA'),</v>
      </c>
    </row>
    <row r="2131" spans="1:11" ht="30.75" customHeight="1">
      <c r="A2131" s="27">
        <v>2130</v>
      </c>
      <c r="B2131" s="37" t="s">
        <v>1008</v>
      </c>
      <c r="C2131" s="29" t="s">
        <v>37</v>
      </c>
      <c r="D2131" s="29" t="s">
        <v>203</v>
      </c>
      <c r="E2131" s="29" t="s">
        <v>300</v>
      </c>
      <c r="F2131" s="28" t="s">
        <v>1017</v>
      </c>
      <c r="G2131" s="28" t="s">
        <v>1671</v>
      </c>
      <c r="H2131" s="28"/>
      <c r="I2131" s="93">
        <v>0</v>
      </c>
      <c r="J2131" s="93" t="s">
        <v>1411</v>
      </c>
      <c r="K2131" s="17" t="str">
        <f t="array" ref="K2131">CONCATENATE("(",A2131,",",VLOOKUP(B2131,Núcleo!B$2:E$11,4,TRUE),",",VLOOKUP(C2131,'Tipo de Processo'!B$2:D$55,3,TRUE),",",VLOOKUP(D2131,'Termo Geral'!B$2:D$173,3,TRUE),",",VLOOKUP(E2131,'Termo Específico'!B$2:D$301,3,TRUE),",",MATCH(TRUE,Documento!B$2:B$998=F2131,0),",",IF(G2131="Complementar",0,1),",",IF(H2131="","NULL",CONCATENATE("'",H2131,"'")),",",I2131,",",IF(J2131="baixa","'BAIXA'",IF(J2131="média","'MEDIA'",IF(J2131="alta","'ALTA'","NULL"))),"),")</f>
        <v>(2130,2,12,13,284,2,1,NULL,0,'BAIXA'),</v>
      </c>
    </row>
    <row r="2132" spans="1:11" ht="30.75" customHeight="1">
      <c r="A2132" s="27">
        <v>2131</v>
      </c>
      <c r="B2132" s="36" t="s">
        <v>1008</v>
      </c>
      <c r="C2132" s="29" t="s">
        <v>37</v>
      </c>
      <c r="D2132" s="29" t="s">
        <v>203</v>
      </c>
      <c r="E2132" s="29" t="s">
        <v>301</v>
      </c>
      <c r="F2132" s="28" t="s">
        <v>1549</v>
      </c>
      <c r="G2132" s="28" t="s">
        <v>1671</v>
      </c>
      <c r="H2132" s="28"/>
      <c r="I2132" s="93">
        <v>0</v>
      </c>
      <c r="J2132" s="93" t="s">
        <v>1411</v>
      </c>
      <c r="K2132" s="17" t="str">
        <f t="array" ref="K2132">CONCATENATE("(",A2132,",",VLOOKUP(B2132,Núcleo!B$2:E$11,4,TRUE),",",VLOOKUP(C2132,'Tipo de Processo'!B$2:D$55,3,TRUE),",",VLOOKUP(D2132,'Termo Geral'!B$2:D$173,3,TRUE),",",VLOOKUP(E2132,'Termo Específico'!B$2:D$301,3,TRUE),",",MATCH(TRUE,Documento!B$2:B$998=F2132,0),",",IF(G2132="Complementar",0,1),",",IF(H2132="","NULL",CONCATENATE("'",H2132,"'")),",",I2132,",",IF(J2132="baixa","'BAIXA'",IF(J2132="média","'MEDIA'",IF(J2132="alta","'ALTA'","NULL"))),"),")</f>
        <v>(2131,2,12,13,288,749,1,NULL,0,'BAIXA'),</v>
      </c>
    </row>
    <row r="2133" spans="1:11" ht="30.75" customHeight="1">
      <c r="A2133" s="27">
        <v>2132</v>
      </c>
      <c r="B2133" s="36" t="s">
        <v>1008</v>
      </c>
      <c r="C2133" s="29" t="s">
        <v>37</v>
      </c>
      <c r="D2133" s="29" t="s">
        <v>203</v>
      </c>
      <c r="E2133" s="29" t="s">
        <v>301</v>
      </c>
      <c r="F2133" s="28" t="s">
        <v>1554</v>
      </c>
      <c r="G2133" s="28" t="s">
        <v>1671</v>
      </c>
      <c r="H2133" s="28"/>
      <c r="I2133" s="93">
        <v>0</v>
      </c>
      <c r="J2133" s="93" t="s">
        <v>1411</v>
      </c>
      <c r="K2133" s="17" t="str">
        <f t="array" ref="K2133">CONCATENATE("(",A2133,",",VLOOKUP(B2133,Núcleo!B$2:E$11,4,TRUE),",",VLOOKUP(C2133,'Tipo de Processo'!B$2:D$55,3,TRUE),",",VLOOKUP(D2133,'Termo Geral'!B$2:D$173,3,TRUE),",",VLOOKUP(E2133,'Termo Específico'!B$2:D$301,3,TRUE),",",MATCH(TRUE,Documento!B$2:B$998=F2133,0),",",IF(G2133="Complementar",0,1),",",IF(H2133="","NULL",CONCATENATE("'",H2133,"'")),",",I2133,",",IF(J2133="baixa","'BAIXA'",IF(J2133="média","'MEDIA'",IF(J2133="alta","'ALTA'","NULL"))),"),")</f>
        <v>(2132,2,12,13,288,798,1,NULL,0,'BAIXA'),</v>
      </c>
    </row>
    <row r="2134" spans="1:11" ht="30.75" customHeight="1">
      <c r="A2134" s="27">
        <v>2133</v>
      </c>
      <c r="B2134" s="36" t="s">
        <v>1008</v>
      </c>
      <c r="C2134" s="29" t="s">
        <v>37</v>
      </c>
      <c r="D2134" s="29" t="s">
        <v>203</v>
      </c>
      <c r="E2134" s="29" t="s">
        <v>301</v>
      </c>
      <c r="F2134" s="28" t="s">
        <v>1555</v>
      </c>
      <c r="G2134" s="28" t="s">
        <v>1671</v>
      </c>
      <c r="H2134" s="28"/>
      <c r="I2134" s="93">
        <v>0</v>
      </c>
      <c r="J2134" s="93" t="s">
        <v>1411</v>
      </c>
      <c r="K2134" s="17" t="str">
        <f t="array" ref="K2134">CONCATENATE("(",A2134,",",VLOOKUP(B2134,Núcleo!B$2:E$11,4,TRUE),",",VLOOKUP(C2134,'Tipo de Processo'!B$2:D$55,3,TRUE),",",VLOOKUP(D2134,'Termo Geral'!B$2:D$173,3,TRUE),",",VLOOKUP(E2134,'Termo Específico'!B$2:D$301,3,TRUE),",",MATCH(TRUE,Documento!B$2:B$998=F2134,0),",",IF(G2134="Complementar",0,1),",",IF(H2134="","NULL",CONCATENATE("'",H2134,"'")),",",I2134,",",IF(J2134="baixa","'BAIXA'",IF(J2134="média","'MEDIA'",IF(J2134="alta","'ALTA'","NULL"))),"),")</f>
        <v>(2133,2,12,13,288,800,1,NULL,0,'BAIXA'),</v>
      </c>
    </row>
    <row r="2135" spans="1:11" ht="30.75" customHeight="1">
      <c r="A2135" s="27">
        <v>2134</v>
      </c>
      <c r="B2135" s="36" t="s">
        <v>1008</v>
      </c>
      <c r="C2135" s="29" t="s">
        <v>37</v>
      </c>
      <c r="D2135" s="29" t="s">
        <v>203</v>
      </c>
      <c r="E2135" s="29" t="s">
        <v>301</v>
      </c>
      <c r="F2135" s="28" t="s">
        <v>1540</v>
      </c>
      <c r="G2135" s="28" t="s">
        <v>1671</v>
      </c>
      <c r="H2135" s="28"/>
      <c r="I2135" s="93">
        <v>0</v>
      </c>
      <c r="J2135" s="93" t="s">
        <v>1411</v>
      </c>
      <c r="K2135" s="17" t="str">
        <f t="array" ref="K2135">CONCATENATE("(",A2135,",",VLOOKUP(B2135,Núcleo!B$2:E$11,4,TRUE),",",VLOOKUP(C2135,'Tipo de Processo'!B$2:D$55,3,TRUE),",",VLOOKUP(D2135,'Termo Geral'!B$2:D$173,3,TRUE),",",VLOOKUP(E2135,'Termo Específico'!B$2:D$301,3,TRUE),",",MATCH(TRUE,Documento!B$2:B$998=F2135,0),",",IF(G2135="Complementar",0,1),",",IF(H2135="","NULL",CONCATENATE("'",H2135,"'")),",",I2135,",",IF(J2135="baixa","'BAIXA'",IF(J2135="média","'MEDIA'",IF(J2135="alta","'ALTA'","NULL"))),"),")</f>
        <v>(2134,2,12,13,288,711,1,NULL,0,'BAIXA'),</v>
      </c>
    </row>
    <row r="2136" spans="1:11" ht="30.75" customHeight="1">
      <c r="A2136" s="27">
        <v>2135</v>
      </c>
      <c r="B2136" s="36" t="s">
        <v>1008</v>
      </c>
      <c r="C2136" s="29" t="s">
        <v>37</v>
      </c>
      <c r="D2136" s="29" t="s">
        <v>203</v>
      </c>
      <c r="E2136" s="29" t="s">
        <v>301</v>
      </c>
      <c r="F2136" s="28" t="s">
        <v>1534</v>
      </c>
      <c r="G2136" s="28" t="s">
        <v>1671</v>
      </c>
      <c r="H2136" s="28"/>
      <c r="I2136" s="93">
        <v>0</v>
      </c>
      <c r="J2136" s="93" t="s">
        <v>1411</v>
      </c>
      <c r="K2136" s="17" t="str">
        <f t="array" ref="K2136">CONCATENATE("(",A2136,",",VLOOKUP(B2136,Núcleo!B$2:E$11,4,TRUE),",",VLOOKUP(C2136,'Tipo de Processo'!B$2:D$55,3,TRUE),",",VLOOKUP(D2136,'Termo Geral'!B$2:D$173,3,TRUE),",",VLOOKUP(E2136,'Termo Específico'!B$2:D$301,3,TRUE),",",MATCH(TRUE,Documento!B$2:B$998=F2136,0),",",IF(G2136="Complementar",0,1),",",IF(H2136="","NULL",CONCATENATE("'",H2136,"'")),",",I2136,",",IF(J2136="baixa","'BAIXA'",IF(J2136="média","'MEDIA'",IF(J2136="alta","'ALTA'","NULL"))),"),")</f>
        <v>(2135,2,12,13,288,682,1,NULL,0,'BAIXA'),</v>
      </c>
    </row>
    <row r="2137" spans="1:11" ht="30.75" customHeight="1">
      <c r="A2137" s="27">
        <v>2136</v>
      </c>
      <c r="B2137" s="36" t="s">
        <v>1008</v>
      </c>
      <c r="C2137" s="29" t="s">
        <v>37</v>
      </c>
      <c r="D2137" s="29" t="s">
        <v>203</v>
      </c>
      <c r="E2137" s="29" t="s">
        <v>301</v>
      </c>
      <c r="F2137" s="28" t="s">
        <v>1473</v>
      </c>
      <c r="G2137" s="28" t="s">
        <v>1671</v>
      </c>
      <c r="H2137" s="28"/>
      <c r="I2137" s="93">
        <v>0</v>
      </c>
      <c r="J2137" s="93" t="s">
        <v>1411</v>
      </c>
      <c r="K2137" s="17" t="str">
        <f t="array" ref="K2137">CONCATENATE("(",A2137,",",VLOOKUP(B2137,Núcleo!B$2:E$11,4,TRUE),",",VLOOKUP(C2137,'Tipo de Processo'!B$2:D$55,3,TRUE),",",VLOOKUP(D2137,'Termo Geral'!B$2:D$173,3,TRUE),",",VLOOKUP(E2137,'Termo Específico'!B$2:D$301,3,TRUE),",",MATCH(TRUE,Documento!B$2:B$998=F2137,0),",",IF(G2137="Complementar",0,1),",",IF(H2137="","NULL",CONCATENATE("'",H2137,"'")),",",I2137,",",IF(J2137="baixa","'BAIXA'",IF(J2137="média","'MEDIA'",IF(J2137="alta","'ALTA'","NULL"))),"),")</f>
        <v>(2136,2,12,13,288,316,1,NULL,0,'BAIXA'),</v>
      </c>
    </row>
    <row r="2138" spans="1:11" ht="30.75" customHeight="1">
      <c r="A2138" s="27">
        <v>2137</v>
      </c>
      <c r="B2138" s="36" t="s">
        <v>1008</v>
      </c>
      <c r="C2138" s="29" t="s">
        <v>37</v>
      </c>
      <c r="D2138" s="29" t="s">
        <v>203</v>
      </c>
      <c r="E2138" s="29" t="s">
        <v>301</v>
      </c>
      <c r="F2138" s="28" t="s">
        <v>1513</v>
      </c>
      <c r="G2138" s="28" t="s">
        <v>1671</v>
      </c>
      <c r="H2138" s="28"/>
      <c r="I2138" s="93">
        <v>0</v>
      </c>
      <c r="J2138" s="93" t="s">
        <v>1411</v>
      </c>
      <c r="K2138" s="17" t="str">
        <f t="array" ref="K2138">CONCATENATE("(",A2138,",",VLOOKUP(B2138,Núcleo!B$2:E$11,4,TRUE),",",VLOOKUP(C2138,'Tipo de Processo'!B$2:D$55,3,TRUE),",",VLOOKUP(D2138,'Termo Geral'!B$2:D$173,3,TRUE),",",VLOOKUP(E2138,'Termo Específico'!B$2:D$301,3,TRUE),",",MATCH(TRUE,Documento!B$2:B$998=F2138,0),",",IF(G2138="Complementar",0,1),",",IF(H2138="","NULL",CONCATENATE("'",H2138,"'")),",",I2138,",",IF(J2138="baixa","'BAIXA'",IF(J2138="média","'MEDIA'",IF(J2138="alta","'ALTA'","NULL"))),"),")</f>
        <v>(2137,2,12,13,288,562,1,NULL,0,'BAIXA'),</v>
      </c>
    </row>
    <row r="2139" spans="1:11" ht="30.75" customHeight="1">
      <c r="A2139" s="27">
        <v>2138</v>
      </c>
      <c r="B2139" s="40" t="s">
        <v>1008</v>
      </c>
      <c r="C2139" s="29" t="s">
        <v>37</v>
      </c>
      <c r="D2139" s="29" t="s">
        <v>203</v>
      </c>
      <c r="E2139" s="29" t="s">
        <v>301</v>
      </c>
      <c r="F2139" s="28" t="s">
        <v>1511</v>
      </c>
      <c r="G2139" s="28" t="s">
        <v>1671</v>
      </c>
      <c r="H2139" s="28"/>
      <c r="I2139" s="93">
        <v>0</v>
      </c>
      <c r="J2139" s="93" t="s">
        <v>1411</v>
      </c>
      <c r="K2139" s="17" t="str">
        <f t="array" ref="K2139">CONCATENATE("(",A2139,",",VLOOKUP(B2139,Núcleo!B$2:E$11,4,TRUE),",",VLOOKUP(C2139,'Tipo de Processo'!B$2:D$55,3,TRUE),",",VLOOKUP(D2139,'Termo Geral'!B$2:D$173,3,TRUE),",",VLOOKUP(E2139,'Termo Específico'!B$2:D$301,3,TRUE),",",MATCH(TRUE,Documento!B$2:B$998=F2139,0),",",IF(G2139="Complementar",0,1),",",IF(H2139="","NULL",CONCATENATE("'",H2139,"'")),",",I2139,",",IF(J2139="baixa","'BAIXA'",IF(J2139="média","'MEDIA'",IF(J2139="alta","'ALTA'","NULL"))),"),")</f>
        <v>(2138,2,12,13,288,558,1,NULL,0,'BAIXA'),</v>
      </c>
    </row>
    <row r="2140" spans="1:11" ht="30.75" customHeight="1">
      <c r="A2140" s="27">
        <v>2139</v>
      </c>
      <c r="B2140" s="36" t="s">
        <v>1008</v>
      </c>
      <c r="C2140" s="29" t="s">
        <v>37</v>
      </c>
      <c r="D2140" s="29" t="s">
        <v>203</v>
      </c>
      <c r="E2140" s="29" t="s">
        <v>301</v>
      </c>
      <c r="F2140" s="28" t="s">
        <v>1589</v>
      </c>
      <c r="G2140" s="28" t="s">
        <v>1671</v>
      </c>
      <c r="H2140" s="28"/>
      <c r="I2140" s="93">
        <v>0</v>
      </c>
      <c r="J2140" s="93" t="s">
        <v>1411</v>
      </c>
      <c r="K2140" s="17" t="str">
        <f t="array" ref="K2140">CONCATENATE("(",A2140,",",VLOOKUP(B2140,Núcleo!B$2:E$11,4,TRUE),",",VLOOKUP(C2140,'Tipo de Processo'!B$2:D$55,3,TRUE),",",VLOOKUP(D2140,'Termo Geral'!B$2:D$173,3,TRUE),",",VLOOKUP(E2140,'Termo Específico'!B$2:D$301,3,TRUE),",",MATCH(TRUE,Documento!B$2:B$998=F2140,0),",",IF(G2140="Complementar",0,1),",",IF(H2140="","NULL",CONCATENATE("'",H2140,"'")),",",I2140,",",IF(J2140="baixa","'BAIXA'",IF(J2140="média","'MEDIA'",IF(J2140="alta","'ALTA'","NULL"))),"),")</f>
        <v>(2139,2,12,13,288,965,1,NULL,0,'BAIXA'),</v>
      </c>
    </row>
    <row r="2141" spans="1:11" ht="30.75" customHeight="1">
      <c r="A2141" s="27">
        <v>2140</v>
      </c>
      <c r="B2141" s="36" t="s">
        <v>1008</v>
      </c>
      <c r="C2141" s="29" t="s">
        <v>37</v>
      </c>
      <c r="D2141" s="29" t="s">
        <v>203</v>
      </c>
      <c r="E2141" s="29" t="s">
        <v>301</v>
      </c>
      <c r="F2141" s="28" t="s">
        <v>1531</v>
      </c>
      <c r="G2141" s="28" t="s">
        <v>1671</v>
      </c>
      <c r="H2141" s="28"/>
      <c r="I2141" s="93">
        <v>0</v>
      </c>
      <c r="J2141" s="93" t="s">
        <v>1411</v>
      </c>
      <c r="K2141" s="17" t="str">
        <f t="array" ref="K2141">CONCATENATE("(",A2141,",",VLOOKUP(B2141,Núcleo!B$2:E$11,4,TRUE),",",VLOOKUP(C2141,'Tipo de Processo'!B$2:D$55,3,TRUE),",",VLOOKUP(D2141,'Termo Geral'!B$2:D$173,3,TRUE),",",VLOOKUP(E2141,'Termo Específico'!B$2:D$301,3,TRUE),",",MATCH(TRUE,Documento!B$2:B$998=F2141,0),",",IF(G2141="Complementar",0,1),",",IF(H2141="","NULL",CONCATENATE("'",H2141,"'")),",",I2141,",",IF(J2141="baixa","'BAIXA'",IF(J2141="média","'MEDIA'",IF(J2141="alta","'ALTA'","NULL"))),"),")</f>
        <v>(2140,2,12,13,288,679,1,NULL,0,'BAIXA'),</v>
      </c>
    </row>
    <row r="2142" spans="1:11" ht="30.75" customHeight="1">
      <c r="A2142" s="27">
        <v>2141</v>
      </c>
      <c r="B2142" s="36" t="s">
        <v>1008</v>
      </c>
      <c r="C2142" s="29" t="s">
        <v>37</v>
      </c>
      <c r="D2142" s="29" t="s">
        <v>204</v>
      </c>
      <c r="E2142" s="29" t="s">
        <v>296</v>
      </c>
      <c r="F2142" s="28" t="s">
        <v>1018</v>
      </c>
      <c r="G2142" s="28" t="s">
        <v>1671</v>
      </c>
      <c r="H2142" s="28"/>
      <c r="I2142" s="93">
        <v>0</v>
      </c>
      <c r="J2142" s="93" t="s">
        <v>1412</v>
      </c>
      <c r="K2142" s="17" t="str">
        <f t="array" ref="K2142">CONCATENATE("(",A2142,",",VLOOKUP(B2142,Núcleo!B$2:E$11,4,TRUE),",",VLOOKUP(C2142,'Tipo de Processo'!B$2:D$55,3,TRUE),",",VLOOKUP(D2142,'Termo Geral'!B$2:D$173,3,TRUE),",",VLOOKUP(E2142,'Termo Específico'!B$2:D$301,3,TRUE),",",MATCH(TRUE,Documento!B$2:B$998=F2142,0),",",IF(G2142="Complementar",0,1),",",IF(H2142="","NULL",CONCATENATE("'",H2142,"'")),",",I2142,",",IF(J2142="baixa","'BAIXA'",IF(J2142="média","'MEDIA'",IF(J2142="alta","'ALTA'","NULL"))),"),")</f>
        <v>(2141,2,12,14,28,942,1,NULL,0,'MEDIA'),</v>
      </c>
    </row>
    <row r="2143" spans="1:11" ht="30.75" customHeight="1">
      <c r="A2143" s="27">
        <v>2142</v>
      </c>
      <c r="B2143" s="36" t="s">
        <v>1008</v>
      </c>
      <c r="C2143" s="29" t="s">
        <v>37</v>
      </c>
      <c r="D2143" s="29" t="s">
        <v>204</v>
      </c>
      <c r="E2143" s="29" t="s">
        <v>296</v>
      </c>
      <c r="F2143" s="28" t="s">
        <v>816</v>
      </c>
      <c r="G2143" s="28" t="s">
        <v>1671</v>
      </c>
      <c r="H2143" s="28"/>
      <c r="I2143" s="93">
        <v>0</v>
      </c>
      <c r="J2143" s="93" t="s">
        <v>1412</v>
      </c>
      <c r="K2143" s="17" t="str">
        <f t="array" ref="K2143">CONCATENATE("(",A2143,",",VLOOKUP(B2143,Núcleo!B$2:E$11,4,TRUE),",",VLOOKUP(C2143,'Tipo de Processo'!B$2:D$55,3,TRUE),",",VLOOKUP(D2143,'Termo Geral'!B$2:D$173,3,TRUE),",",VLOOKUP(E2143,'Termo Específico'!B$2:D$301,3,TRUE),",",MATCH(TRUE,Documento!B$2:B$998=F2143,0),",",IF(G2143="Complementar",0,1),",",IF(H2143="","NULL",CONCATENATE("'",H2143,"'")),",",I2143,",",IF(J2143="baixa","'BAIXA'",IF(J2143="média","'MEDIA'",IF(J2143="alta","'ALTA'","NULL"))),"),")</f>
        <v>(2142,2,12,14,28,235,1,NULL,0,'MEDIA'),</v>
      </c>
    </row>
    <row r="2144" spans="1:11" ht="30.75" customHeight="1">
      <c r="A2144" s="27">
        <v>2143</v>
      </c>
      <c r="B2144" s="36" t="s">
        <v>1008</v>
      </c>
      <c r="C2144" s="29" t="s">
        <v>37</v>
      </c>
      <c r="D2144" s="29" t="s">
        <v>204</v>
      </c>
      <c r="E2144" s="29" t="s">
        <v>296</v>
      </c>
      <c r="F2144" s="28" t="s">
        <v>817</v>
      </c>
      <c r="G2144" s="28" t="s">
        <v>1671</v>
      </c>
      <c r="H2144" s="28"/>
      <c r="I2144" s="93">
        <v>0</v>
      </c>
      <c r="J2144" s="93" t="s">
        <v>1412</v>
      </c>
      <c r="K2144" s="17" t="str">
        <f t="array" ref="K2144">CONCATENATE("(",A2144,",",VLOOKUP(B2144,Núcleo!B$2:E$11,4,TRUE),",",VLOOKUP(C2144,'Tipo de Processo'!B$2:D$55,3,TRUE),",",VLOOKUP(D2144,'Termo Geral'!B$2:D$173,3,TRUE),",",VLOOKUP(E2144,'Termo Específico'!B$2:D$301,3,TRUE),",",MATCH(TRUE,Documento!B$2:B$998=F2144,0),",",IF(G2144="Complementar",0,1),",",IF(H2144="","NULL",CONCATENATE("'",H2144,"'")),",",I2144,",",IF(J2144="baixa","'BAIXA'",IF(J2144="média","'MEDIA'",IF(J2144="alta","'ALTA'","NULL"))),"),")</f>
        <v>(2143,2,12,14,28,574,1,NULL,0,'MEDIA'),</v>
      </c>
    </row>
    <row r="2145" spans="1:11" ht="30.75" customHeight="1">
      <c r="A2145" s="27">
        <v>2144</v>
      </c>
      <c r="B2145" s="36" t="s">
        <v>1008</v>
      </c>
      <c r="C2145" s="29" t="s">
        <v>37</v>
      </c>
      <c r="D2145" s="29" t="s">
        <v>204</v>
      </c>
      <c r="E2145" s="29" t="s">
        <v>296</v>
      </c>
      <c r="F2145" s="28" t="s">
        <v>994</v>
      </c>
      <c r="G2145" s="28" t="s">
        <v>1671</v>
      </c>
      <c r="H2145" s="28"/>
      <c r="I2145" s="93">
        <v>0</v>
      </c>
      <c r="J2145" s="93" t="s">
        <v>1412</v>
      </c>
      <c r="K2145" s="17" t="str">
        <f t="array" ref="K2145">CONCATENATE("(",A2145,",",VLOOKUP(B2145,Núcleo!B$2:E$11,4,TRUE),",",VLOOKUP(C2145,'Tipo de Processo'!B$2:D$55,3,TRUE),",",VLOOKUP(D2145,'Termo Geral'!B$2:D$173,3,TRUE),",",VLOOKUP(E2145,'Termo Específico'!B$2:D$301,3,TRUE),",",MATCH(TRUE,Documento!B$2:B$998=F2145,0),",",IF(G2145="Complementar",0,1),",",IF(H2145="","NULL",CONCATENATE("'",H2145,"'")),",",I2145,",",IF(J2145="baixa","'BAIXA'",IF(J2145="média","'MEDIA'",IF(J2145="alta","'ALTA'","NULL"))),"),")</f>
        <v>(2144,2,12,14,28,144,1,NULL,0,'MEDIA'),</v>
      </c>
    </row>
    <row r="2146" spans="1:11" ht="30.75" customHeight="1">
      <c r="A2146" s="27">
        <v>2145</v>
      </c>
      <c r="B2146" s="36" t="s">
        <v>1008</v>
      </c>
      <c r="C2146" s="29" t="s">
        <v>37</v>
      </c>
      <c r="D2146" s="29" t="s">
        <v>204</v>
      </c>
      <c r="E2146" s="29" t="s">
        <v>296</v>
      </c>
      <c r="F2146" s="28" t="s">
        <v>689</v>
      </c>
      <c r="G2146" s="28" t="s">
        <v>1671</v>
      </c>
      <c r="H2146" s="28"/>
      <c r="I2146" s="93">
        <v>0</v>
      </c>
      <c r="J2146" s="93" t="s">
        <v>1412</v>
      </c>
      <c r="K2146" s="17" t="str">
        <f t="array" ref="K2146">CONCATENATE("(",A2146,",",VLOOKUP(B2146,Núcleo!B$2:E$11,4,TRUE),",",VLOOKUP(C2146,'Tipo de Processo'!B$2:D$55,3,TRUE),",",VLOOKUP(D2146,'Termo Geral'!B$2:D$173,3,TRUE),",",VLOOKUP(E2146,'Termo Específico'!B$2:D$301,3,TRUE),",",MATCH(TRUE,Documento!B$2:B$998=F2146,0),",",IF(G2146="Complementar",0,1),",",IF(H2146="","NULL",CONCATENATE("'",H2146,"'")),",",I2146,",",IF(J2146="baixa","'BAIXA'",IF(J2146="média","'MEDIA'",IF(J2146="alta","'ALTA'","NULL"))),"),")</f>
        <v>(2145,2,12,14,28,64,1,NULL,0,'MEDIA'),</v>
      </c>
    </row>
    <row r="2147" spans="1:11" ht="30.75" customHeight="1">
      <c r="A2147" s="27">
        <v>2146</v>
      </c>
      <c r="B2147" s="36" t="s">
        <v>1008</v>
      </c>
      <c r="C2147" s="29" t="s">
        <v>37</v>
      </c>
      <c r="D2147" s="29" t="s">
        <v>204</v>
      </c>
      <c r="E2147" s="29" t="s">
        <v>302</v>
      </c>
      <c r="F2147" s="28" t="s">
        <v>1018</v>
      </c>
      <c r="G2147" s="28" t="s">
        <v>1671</v>
      </c>
      <c r="H2147" s="28"/>
      <c r="I2147" s="93">
        <v>0</v>
      </c>
      <c r="J2147" s="93" t="s">
        <v>1412</v>
      </c>
      <c r="K2147" s="17" t="str">
        <f t="array" ref="K2147">CONCATENATE("(",A2147,",",VLOOKUP(B2147,Núcleo!B$2:E$11,4,TRUE),",",VLOOKUP(C2147,'Tipo de Processo'!B$2:D$55,3,TRUE),",",VLOOKUP(D2147,'Termo Geral'!B$2:D$173,3,TRUE),",",VLOOKUP(E2147,'Termo Específico'!B$2:D$301,3,TRUE),",",MATCH(TRUE,Documento!B$2:B$998=F2147,0),",",IF(G2147="Complementar",0,1),",",IF(H2147="","NULL",CONCATENATE("'",H2147,"'")),",",I2147,",",IF(J2147="baixa","'BAIXA'",IF(J2147="média","'MEDIA'",IF(J2147="alta","'ALTA'","NULL"))),"),")</f>
        <v>(2146,2,12,14,281,942,1,NULL,0,'MEDIA'),</v>
      </c>
    </row>
    <row r="2148" spans="1:11" ht="30.75" customHeight="1">
      <c r="A2148" s="27">
        <v>2147</v>
      </c>
      <c r="B2148" s="36" t="s">
        <v>1008</v>
      </c>
      <c r="C2148" s="29" t="s">
        <v>37</v>
      </c>
      <c r="D2148" s="29" t="s">
        <v>204</v>
      </c>
      <c r="E2148" s="29" t="s">
        <v>302</v>
      </c>
      <c r="F2148" s="28" t="s">
        <v>816</v>
      </c>
      <c r="G2148" s="28" t="s">
        <v>1671</v>
      </c>
      <c r="H2148" s="28"/>
      <c r="I2148" s="93">
        <v>0</v>
      </c>
      <c r="J2148" s="93" t="s">
        <v>1412</v>
      </c>
      <c r="K2148" s="17" t="str">
        <f t="array" ref="K2148">CONCATENATE("(",A2148,",",VLOOKUP(B2148,Núcleo!B$2:E$11,4,TRUE),",",VLOOKUP(C2148,'Tipo de Processo'!B$2:D$55,3,TRUE),",",VLOOKUP(D2148,'Termo Geral'!B$2:D$173,3,TRUE),",",VLOOKUP(E2148,'Termo Específico'!B$2:D$301,3,TRUE),",",MATCH(TRUE,Documento!B$2:B$998=F2148,0),",",IF(G2148="Complementar",0,1),",",IF(H2148="","NULL",CONCATENATE("'",H2148,"'")),",",I2148,",",IF(J2148="baixa","'BAIXA'",IF(J2148="média","'MEDIA'",IF(J2148="alta","'ALTA'","NULL"))),"),")</f>
        <v>(2147,2,12,14,281,235,1,NULL,0,'MEDIA'),</v>
      </c>
    </row>
    <row r="2149" spans="1:11" ht="30.75" customHeight="1">
      <c r="A2149" s="27">
        <v>2148</v>
      </c>
      <c r="B2149" s="37" t="s">
        <v>1008</v>
      </c>
      <c r="C2149" s="29" t="s">
        <v>37</v>
      </c>
      <c r="D2149" s="29" t="s">
        <v>204</v>
      </c>
      <c r="E2149" s="29" t="s">
        <v>302</v>
      </c>
      <c r="F2149" s="28" t="s">
        <v>817</v>
      </c>
      <c r="G2149" s="28" t="s">
        <v>1671</v>
      </c>
      <c r="H2149" s="28"/>
      <c r="I2149" s="93">
        <v>0</v>
      </c>
      <c r="J2149" s="93" t="s">
        <v>1412</v>
      </c>
      <c r="K2149" s="17" t="str">
        <f t="array" ref="K2149">CONCATENATE("(",A2149,",",VLOOKUP(B2149,Núcleo!B$2:E$11,4,TRUE),",",VLOOKUP(C2149,'Tipo de Processo'!B$2:D$55,3,TRUE),",",VLOOKUP(D2149,'Termo Geral'!B$2:D$173,3,TRUE),",",VLOOKUP(E2149,'Termo Específico'!B$2:D$301,3,TRUE),",",MATCH(TRUE,Documento!B$2:B$998=F2149,0),",",IF(G2149="Complementar",0,1),",",IF(H2149="","NULL",CONCATENATE("'",H2149,"'")),",",I2149,",",IF(J2149="baixa","'BAIXA'",IF(J2149="média","'MEDIA'",IF(J2149="alta","'ALTA'","NULL"))),"),")</f>
        <v>(2148,2,12,14,281,574,1,NULL,0,'MEDIA'),</v>
      </c>
    </row>
    <row r="2150" spans="1:11" ht="30.75" customHeight="1">
      <c r="A2150" s="27">
        <v>2149</v>
      </c>
      <c r="B2150" s="37" t="s">
        <v>1008</v>
      </c>
      <c r="C2150" s="29" t="s">
        <v>37</v>
      </c>
      <c r="D2150" s="29" t="s">
        <v>204</v>
      </c>
      <c r="E2150" s="29" t="s">
        <v>302</v>
      </c>
      <c r="F2150" s="28" t="s">
        <v>994</v>
      </c>
      <c r="G2150" s="28" t="s">
        <v>1671</v>
      </c>
      <c r="H2150" s="28"/>
      <c r="I2150" s="93">
        <v>0</v>
      </c>
      <c r="J2150" s="93" t="s">
        <v>1412</v>
      </c>
      <c r="K2150" s="17" t="str">
        <f t="array" ref="K2150">CONCATENATE("(",A2150,",",VLOOKUP(B2150,Núcleo!B$2:E$11,4,TRUE),",",VLOOKUP(C2150,'Tipo de Processo'!B$2:D$55,3,TRUE),",",VLOOKUP(D2150,'Termo Geral'!B$2:D$173,3,TRUE),",",VLOOKUP(E2150,'Termo Específico'!B$2:D$301,3,TRUE),",",MATCH(TRUE,Documento!B$2:B$998=F2150,0),",",IF(G2150="Complementar",0,1),",",IF(H2150="","NULL",CONCATENATE("'",H2150,"'")),",",I2150,",",IF(J2150="baixa","'BAIXA'",IF(J2150="média","'MEDIA'",IF(J2150="alta","'ALTA'","NULL"))),"),")</f>
        <v>(2149,2,12,14,281,144,1,NULL,0,'MEDIA'),</v>
      </c>
    </row>
    <row r="2151" spans="1:11" ht="30.75" customHeight="1">
      <c r="A2151" s="27">
        <v>2150</v>
      </c>
      <c r="B2151" s="37" t="s">
        <v>1008</v>
      </c>
      <c r="C2151" s="29" t="s">
        <v>37</v>
      </c>
      <c r="D2151" s="29" t="s">
        <v>204</v>
      </c>
      <c r="E2151" s="29" t="s">
        <v>302</v>
      </c>
      <c r="F2151" s="28" t="s">
        <v>689</v>
      </c>
      <c r="G2151" s="28" t="s">
        <v>1671</v>
      </c>
      <c r="H2151" s="28"/>
      <c r="I2151" s="93">
        <v>0</v>
      </c>
      <c r="J2151" s="93" t="s">
        <v>1412</v>
      </c>
      <c r="K2151" s="17" t="str">
        <f t="array" ref="K2151">CONCATENATE("(",A2151,",",VLOOKUP(B2151,Núcleo!B$2:E$11,4,TRUE),",",VLOOKUP(C2151,'Tipo de Processo'!B$2:D$55,3,TRUE),",",VLOOKUP(D2151,'Termo Geral'!B$2:D$173,3,TRUE),",",VLOOKUP(E2151,'Termo Específico'!B$2:D$301,3,TRUE),",",MATCH(TRUE,Documento!B$2:B$998=F2151,0),",",IF(G2151="Complementar",0,1),",",IF(H2151="","NULL",CONCATENATE("'",H2151,"'")),",",I2151,",",IF(J2151="baixa","'BAIXA'",IF(J2151="média","'MEDIA'",IF(J2151="alta","'ALTA'","NULL"))),"),")</f>
        <v>(2150,2,12,14,281,64,1,NULL,0,'MEDIA'),</v>
      </c>
    </row>
    <row r="2152" spans="1:11" ht="30.75" customHeight="1">
      <c r="A2152" s="27">
        <v>2151</v>
      </c>
      <c r="B2152" s="37" t="s">
        <v>1008</v>
      </c>
      <c r="C2152" s="29" t="s">
        <v>37</v>
      </c>
      <c r="D2152" s="29" t="s">
        <v>204</v>
      </c>
      <c r="E2152" s="29" t="s">
        <v>302</v>
      </c>
      <c r="F2152" s="28" t="s">
        <v>821</v>
      </c>
      <c r="G2152" s="28" t="s">
        <v>1671</v>
      </c>
      <c r="H2152" s="28"/>
      <c r="I2152" s="93">
        <v>0</v>
      </c>
      <c r="J2152" s="93" t="s">
        <v>1412</v>
      </c>
      <c r="K2152" s="17" t="str">
        <f t="array" ref="K2152">CONCATENATE("(",A2152,",",VLOOKUP(B2152,Núcleo!B$2:E$11,4,TRUE),",",VLOOKUP(C2152,'Tipo de Processo'!B$2:D$55,3,TRUE),",",VLOOKUP(D2152,'Termo Geral'!B$2:D$173,3,TRUE),",",VLOOKUP(E2152,'Termo Específico'!B$2:D$301,3,TRUE),",",MATCH(TRUE,Documento!B$2:B$998=F2152,0),",",IF(G2152="Complementar",0,1),",",IF(H2152="","NULL",CONCATENATE("'",H2152,"'")),",",I2152,",",IF(J2152="baixa","'BAIXA'",IF(J2152="média","'MEDIA'",IF(J2152="alta","'ALTA'","NULL"))),"),")</f>
        <v>(2151,2,12,14,281,747,1,NULL,0,'MEDIA'),</v>
      </c>
    </row>
    <row r="2153" spans="1:11" ht="30.75" customHeight="1">
      <c r="A2153" s="27">
        <v>2152</v>
      </c>
      <c r="B2153" s="37" t="s">
        <v>1008</v>
      </c>
      <c r="C2153" s="29" t="s">
        <v>37</v>
      </c>
      <c r="D2153" s="29" t="s">
        <v>204</v>
      </c>
      <c r="E2153" s="29" t="s">
        <v>302</v>
      </c>
      <c r="F2153" s="28" t="s">
        <v>822</v>
      </c>
      <c r="G2153" s="28" t="s">
        <v>1671</v>
      </c>
      <c r="H2153" s="28"/>
      <c r="I2153" s="93">
        <v>0</v>
      </c>
      <c r="J2153" s="93" t="s">
        <v>1412</v>
      </c>
      <c r="K2153" s="17" t="str">
        <f t="array" ref="K2153">CONCATENATE("(",A2153,",",VLOOKUP(B2153,Núcleo!B$2:E$11,4,TRUE),",",VLOOKUP(C2153,'Tipo de Processo'!B$2:D$55,3,TRUE),",",VLOOKUP(D2153,'Termo Geral'!B$2:D$173,3,TRUE),",",VLOOKUP(E2153,'Termo Específico'!B$2:D$301,3,TRUE),",",MATCH(TRUE,Documento!B$2:B$998=F2153,0),",",IF(G2153="Complementar",0,1),",",IF(H2153="","NULL",CONCATENATE("'",H2153,"'")),",",I2153,",",IF(J2153="baixa","'BAIXA'",IF(J2153="média","'MEDIA'",IF(J2153="alta","'ALTA'","NULL"))),"),")</f>
        <v>(2152,2,12,14,281,272,1,NULL,0,'MEDIA'),</v>
      </c>
    </row>
    <row r="2154" spans="1:11" ht="30.75" customHeight="1">
      <c r="A2154" s="27">
        <v>2153</v>
      </c>
      <c r="B2154" s="37" t="s">
        <v>1008</v>
      </c>
      <c r="C2154" s="29" t="s">
        <v>37</v>
      </c>
      <c r="D2154" s="29" t="s">
        <v>204</v>
      </c>
      <c r="E2154" s="29" t="s">
        <v>302</v>
      </c>
      <c r="F2154" s="28" t="s">
        <v>823</v>
      </c>
      <c r="G2154" s="28" t="s">
        <v>1671</v>
      </c>
      <c r="H2154" s="28"/>
      <c r="I2154" s="93">
        <v>0</v>
      </c>
      <c r="J2154" s="93" t="s">
        <v>1412</v>
      </c>
      <c r="K2154" s="17" t="str">
        <f t="array" ref="K2154">CONCATENATE("(",A2154,",",VLOOKUP(B2154,Núcleo!B$2:E$11,4,TRUE),",",VLOOKUP(C2154,'Tipo de Processo'!B$2:D$55,3,TRUE),",",VLOOKUP(D2154,'Termo Geral'!B$2:D$173,3,TRUE),",",VLOOKUP(E2154,'Termo Específico'!B$2:D$301,3,TRUE),",",MATCH(TRUE,Documento!B$2:B$998=F2154,0),",",IF(G2154="Complementar",0,1),",",IF(H2154="","NULL",CONCATENATE("'",H2154,"'")),",",I2154,",",IF(J2154="baixa","'BAIXA'",IF(J2154="média","'MEDIA'",IF(J2154="alta","'ALTA'","NULL"))),"),")</f>
        <v>(2153,2,12,14,281,252,1,NULL,0,'MEDIA'),</v>
      </c>
    </row>
    <row r="2155" spans="1:11" ht="30.75" customHeight="1">
      <c r="A2155" s="27">
        <v>2154</v>
      </c>
      <c r="B2155" s="37" t="s">
        <v>1008</v>
      </c>
      <c r="C2155" s="29" t="s">
        <v>37</v>
      </c>
      <c r="D2155" s="29" t="s">
        <v>204</v>
      </c>
      <c r="E2155" s="29" t="s">
        <v>302</v>
      </c>
      <c r="F2155" s="28" t="s">
        <v>824</v>
      </c>
      <c r="G2155" s="28" t="s">
        <v>1671</v>
      </c>
      <c r="H2155" s="28"/>
      <c r="I2155" s="93">
        <v>0</v>
      </c>
      <c r="J2155" s="93" t="s">
        <v>1412</v>
      </c>
      <c r="K2155" s="17" t="str">
        <f t="array" ref="K2155">CONCATENATE("(",A2155,",",VLOOKUP(B2155,Núcleo!B$2:E$11,4,TRUE),",",VLOOKUP(C2155,'Tipo de Processo'!B$2:D$55,3,TRUE),",",VLOOKUP(D2155,'Termo Geral'!B$2:D$173,3,TRUE),",",VLOOKUP(E2155,'Termo Específico'!B$2:D$301,3,TRUE),",",MATCH(TRUE,Documento!B$2:B$998=F2155,0),",",IF(G2155="Complementar",0,1),",",IF(H2155="","NULL",CONCATENATE("'",H2155,"'")),",",I2155,",",IF(J2155="baixa","'BAIXA'",IF(J2155="média","'MEDIA'",IF(J2155="alta","'ALTA'","NULL"))),"),")</f>
        <v>(2154,2,12,14,281,809,1,NULL,0,'MEDIA'),</v>
      </c>
    </row>
    <row r="2156" spans="1:11" ht="30.75" customHeight="1">
      <c r="A2156" s="27">
        <v>2155</v>
      </c>
      <c r="B2156" s="40" t="s">
        <v>1008</v>
      </c>
      <c r="C2156" s="29" t="s">
        <v>37</v>
      </c>
      <c r="D2156" s="29" t="s">
        <v>204</v>
      </c>
      <c r="E2156" s="29" t="s">
        <v>303</v>
      </c>
      <c r="F2156" s="28" t="s">
        <v>1018</v>
      </c>
      <c r="G2156" s="28" t="s">
        <v>1671</v>
      </c>
      <c r="H2156" s="28"/>
      <c r="I2156" s="93">
        <v>0</v>
      </c>
      <c r="J2156" s="93" t="s">
        <v>1412</v>
      </c>
      <c r="K2156" s="17" t="str">
        <f t="array" ref="K2156">CONCATENATE("(",A2156,",",VLOOKUP(B2156,Núcleo!B$2:E$11,4,TRUE),",",VLOOKUP(C2156,'Tipo de Processo'!B$2:D$55,3,TRUE),",",VLOOKUP(D2156,'Termo Geral'!B$2:D$173,3,TRUE),",",VLOOKUP(E2156,'Termo Específico'!B$2:D$301,3,TRUE),",",MATCH(TRUE,Documento!B$2:B$998=F2156,0),",",IF(G2156="Complementar",0,1),",",IF(H2156="","NULL",CONCATENATE("'",H2156,"'")),",",I2156,",",IF(J2156="baixa","'BAIXA'",IF(J2156="média","'MEDIA'",IF(J2156="alta","'ALTA'","NULL"))),"),")</f>
        <v>(2155,2,12,14,282,942,1,NULL,0,'MEDIA'),</v>
      </c>
    </row>
    <row r="2157" spans="1:11" ht="30.75" customHeight="1">
      <c r="A2157" s="27">
        <v>2156</v>
      </c>
      <c r="B2157" s="40" t="s">
        <v>1008</v>
      </c>
      <c r="C2157" s="29" t="s">
        <v>37</v>
      </c>
      <c r="D2157" s="29" t="s">
        <v>204</v>
      </c>
      <c r="E2157" s="29" t="s">
        <v>303</v>
      </c>
      <c r="F2157" s="28" t="s">
        <v>816</v>
      </c>
      <c r="G2157" s="28" t="s">
        <v>1671</v>
      </c>
      <c r="H2157" s="28"/>
      <c r="I2157" s="93">
        <v>0</v>
      </c>
      <c r="J2157" s="93" t="s">
        <v>1412</v>
      </c>
      <c r="K2157" s="17" t="str">
        <f t="array" ref="K2157">CONCATENATE("(",A2157,",",VLOOKUP(B2157,Núcleo!B$2:E$11,4,TRUE),",",VLOOKUP(C2157,'Tipo de Processo'!B$2:D$55,3,TRUE),",",VLOOKUP(D2157,'Termo Geral'!B$2:D$173,3,TRUE),",",VLOOKUP(E2157,'Termo Específico'!B$2:D$301,3,TRUE),",",MATCH(TRUE,Documento!B$2:B$998=F2157,0),",",IF(G2157="Complementar",0,1),",",IF(H2157="","NULL",CONCATENATE("'",H2157,"'")),",",I2157,",",IF(J2157="baixa","'BAIXA'",IF(J2157="média","'MEDIA'",IF(J2157="alta","'ALTA'","NULL"))),"),")</f>
        <v>(2156,2,12,14,282,235,1,NULL,0,'MEDIA'),</v>
      </c>
    </row>
    <row r="2158" spans="1:11" ht="30.75" customHeight="1">
      <c r="A2158" s="27">
        <v>2157</v>
      </c>
      <c r="B2158" s="36" t="s">
        <v>1008</v>
      </c>
      <c r="C2158" s="29" t="s">
        <v>37</v>
      </c>
      <c r="D2158" s="29" t="s">
        <v>204</v>
      </c>
      <c r="E2158" s="29" t="s">
        <v>303</v>
      </c>
      <c r="F2158" s="28" t="s">
        <v>817</v>
      </c>
      <c r="G2158" s="28" t="s">
        <v>1671</v>
      </c>
      <c r="H2158" s="28"/>
      <c r="I2158" s="93">
        <v>0</v>
      </c>
      <c r="J2158" s="93" t="s">
        <v>1412</v>
      </c>
      <c r="K2158" s="17" t="str">
        <f t="array" ref="K2158">CONCATENATE("(",A2158,",",VLOOKUP(B2158,Núcleo!B$2:E$11,4,TRUE),",",VLOOKUP(C2158,'Tipo de Processo'!B$2:D$55,3,TRUE),",",VLOOKUP(D2158,'Termo Geral'!B$2:D$173,3,TRUE),",",VLOOKUP(E2158,'Termo Específico'!B$2:D$301,3,TRUE),",",MATCH(TRUE,Documento!B$2:B$998=F2158,0),",",IF(G2158="Complementar",0,1),",",IF(H2158="","NULL",CONCATENATE("'",H2158,"'")),",",I2158,",",IF(J2158="baixa","'BAIXA'",IF(J2158="média","'MEDIA'",IF(J2158="alta","'ALTA'","NULL"))),"),")</f>
        <v>(2157,2,12,14,282,574,1,NULL,0,'MEDIA'),</v>
      </c>
    </row>
    <row r="2159" spans="1:11" ht="30.75" customHeight="1">
      <c r="A2159" s="27">
        <v>2158</v>
      </c>
      <c r="B2159" s="36" t="s">
        <v>1008</v>
      </c>
      <c r="C2159" s="29" t="s">
        <v>37</v>
      </c>
      <c r="D2159" s="29" t="s">
        <v>204</v>
      </c>
      <c r="E2159" s="29" t="s">
        <v>303</v>
      </c>
      <c r="F2159" s="28" t="s">
        <v>994</v>
      </c>
      <c r="G2159" s="28" t="s">
        <v>1671</v>
      </c>
      <c r="H2159" s="28"/>
      <c r="I2159" s="93">
        <v>0</v>
      </c>
      <c r="J2159" s="93" t="s">
        <v>1412</v>
      </c>
      <c r="K2159" s="17" t="str">
        <f t="array" ref="K2159">CONCATENATE("(",A2159,",",VLOOKUP(B2159,Núcleo!B$2:E$11,4,TRUE),",",VLOOKUP(C2159,'Tipo de Processo'!B$2:D$55,3,TRUE),",",VLOOKUP(D2159,'Termo Geral'!B$2:D$173,3,TRUE),",",VLOOKUP(E2159,'Termo Específico'!B$2:D$301,3,TRUE),",",MATCH(TRUE,Documento!B$2:B$998=F2159,0),",",IF(G2159="Complementar",0,1),",",IF(H2159="","NULL",CONCATENATE("'",H2159,"'")),",",I2159,",",IF(J2159="baixa","'BAIXA'",IF(J2159="média","'MEDIA'",IF(J2159="alta","'ALTA'","NULL"))),"),")</f>
        <v>(2158,2,12,14,282,144,1,NULL,0,'MEDIA'),</v>
      </c>
    </row>
    <row r="2160" spans="1:11" ht="30.75" customHeight="1">
      <c r="A2160" s="27">
        <v>2159</v>
      </c>
      <c r="B2160" s="36" t="s">
        <v>1008</v>
      </c>
      <c r="C2160" s="29" t="s">
        <v>37</v>
      </c>
      <c r="D2160" s="29" t="s">
        <v>204</v>
      </c>
      <c r="E2160" s="29" t="s">
        <v>303</v>
      </c>
      <c r="F2160" s="28" t="s">
        <v>689</v>
      </c>
      <c r="G2160" s="28" t="s">
        <v>1671</v>
      </c>
      <c r="H2160" s="28"/>
      <c r="I2160" s="93">
        <v>0</v>
      </c>
      <c r="J2160" s="93" t="s">
        <v>1412</v>
      </c>
      <c r="K2160" s="17" t="str">
        <f t="array" ref="K2160">CONCATENATE("(",A2160,",",VLOOKUP(B2160,Núcleo!B$2:E$11,4,TRUE),",",VLOOKUP(C2160,'Tipo de Processo'!B$2:D$55,3,TRUE),",",VLOOKUP(D2160,'Termo Geral'!B$2:D$173,3,TRUE),",",VLOOKUP(E2160,'Termo Específico'!B$2:D$301,3,TRUE),",",MATCH(TRUE,Documento!B$2:B$998=F2160,0),",",IF(G2160="Complementar",0,1),",",IF(H2160="","NULL",CONCATENATE("'",H2160,"'")),",",I2160,",",IF(J2160="baixa","'BAIXA'",IF(J2160="média","'MEDIA'",IF(J2160="alta","'ALTA'","NULL"))),"),")</f>
        <v>(2159,2,12,14,282,64,1,NULL,0,'MEDIA'),</v>
      </c>
    </row>
    <row r="2161" spans="1:11" ht="30.75" customHeight="1">
      <c r="A2161" s="27">
        <v>2160</v>
      </c>
      <c r="B2161" s="36" t="s">
        <v>1008</v>
      </c>
      <c r="C2161" s="29" t="s">
        <v>37</v>
      </c>
      <c r="D2161" s="29" t="s">
        <v>204</v>
      </c>
      <c r="E2161" s="29" t="s">
        <v>300</v>
      </c>
      <c r="F2161" s="28" t="s">
        <v>962</v>
      </c>
      <c r="G2161" s="28" t="s">
        <v>1671</v>
      </c>
      <c r="H2161" s="28"/>
      <c r="I2161" s="93">
        <v>0</v>
      </c>
      <c r="J2161" s="93" t="s">
        <v>1412</v>
      </c>
      <c r="K2161" s="17" t="str">
        <f t="array" ref="K2161">CONCATENATE("(",A2161,",",VLOOKUP(B2161,Núcleo!B$2:E$11,4,TRUE),",",VLOOKUP(C2161,'Tipo de Processo'!B$2:D$55,3,TRUE),",",VLOOKUP(D2161,'Termo Geral'!B$2:D$173,3,TRUE),",",VLOOKUP(E2161,'Termo Específico'!B$2:D$301,3,TRUE),",",MATCH(TRUE,Documento!B$2:B$998=F2161,0),",",IF(G2161="Complementar",0,1),",",IF(H2161="","NULL",CONCATENATE("'",H2161,"'")),",",I2161,",",IF(J2161="baixa","'BAIXA'",IF(J2161="média","'MEDIA'",IF(J2161="alta","'ALTA'","NULL"))),"),")</f>
        <v>(2160,2,12,14,284,941,1,NULL,0,'MEDIA'),</v>
      </c>
    </row>
    <row r="2162" spans="1:11" ht="30.75" customHeight="1">
      <c r="A2162" s="27">
        <v>2161</v>
      </c>
      <c r="B2162" s="37" t="s">
        <v>1008</v>
      </c>
      <c r="C2162" s="29" t="s">
        <v>37</v>
      </c>
      <c r="D2162" s="29" t="s">
        <v>204</v>
      </c>
      <c r="E2162" s="29" t="s">
        <v>300</v>
      </c>
      <c r="F2162" s="28" t="s">
        <v>974</v>
      </c>
      <c r="G2162" s="28" t="s">
        <v>1671</v>
      </c>
      <c r="H2162" s="28"/>
      <c r="I2162" s="93">
        <v>0</v>
      </c>
      <c r="J2162" s="93" t="s">
        <v>1412</v>
      </c>
      <c r="K2162" s="17" t="str">
        <f t="array" ref="K2162">CONCATENATE("(",A2162,",",VLOOKUP(B2162,Núcleo!B$2:E$11,4,TRUE),",",VLOOKUP(C2162,'Tipo de Processo'!B$2:D$55,3,TRUE),",",VLOOKUP(D2162,'Termo Geral'!B$2:D$173,3,TRUE),",",VLOOKUP(E2162,'Termo Específico'!B$2:D$301,3,TRUE),",",MATCH(TRUE,Documento!B$2:B$998=F2162,0),",",IF(G2162="Complementar",0,1),",",IF(H2162="","NULL",CONCATENATE("'",H2162,"'")),",",I2162,",",IF(J2162="baixa","'BAIXA'",IF(J2162="média","'MEDIA'",IF(J2162="alta","'ALTA'","NULL"))),"),")</f>
        <v>(2161,2,12,14,284,234,1,NULL,0,'MEDIA'),</v>
      </c>
    </row>
    <row r="2163" spans="1:11" ht="30.75" customHeight="1">
      <c r="A2163" s="27">
        <v>2162</v>
      </c>
      <c r="B2163" s="37" t="s">
        <v>1008</v>
      </c>
      <c r="C2163" s="29" t="s">
        <v>37</v>
      </c>
      <c r="D2163" s="29" t="s">
        <v>204</v>
      </c>
      <c r="E2163" s="29" t="s">
        <v>300</v>
      </c>
      <c r="F2163" s="28" t="s">
        <v>979</v>
      </c>
      <c r="G2163" s="28" t="s">
        <v>1671</v>
      </c>
      <c r="H2163" s="28"/>
      <c r="I2163" s="93">
        <v>0</v>
      </c>
      <c r="J2163" s="93" t="s">
        <v>1412</v>
      </c>
      <c r="K2163" s="17" t="str">
        <f t="array" ref="K2163">CONCATENATE("(",A2163,",",VLOOKUP(B2163,Núcleo!B$2:E$11,4,TRUE),",",VLOOKUP(C2163,'Tipo de Processo'!B$2:D$55,3,TRUE),",",VLOOKUP(D2163,'Termo Geral'!B$2:D$173,3,TRUE),",",VLOOKUP(E2163,'Termo Específico'!B$2:D$301,3,TRUE),",",MATCH(TRUE,Documento!B$2:B$998=F2163,0),",",IF(G2163="Complementar",0,1),",",IF(H2163="","NULL",CONCATENATE("'",H2163,"'")),",",I2163,",",IF(J2163="baixa","'BAIXA'",IF(J2163="média","'MEDIA'",IF(J2163="alta","'ALTA'","NULL"))),"),")</f>
        <v>(2162,2,12,14,284,221,1,NULL,0,'MEDIA'),</v>
      </c>
    </row>
    <row r="2164" spans="1:11" ht="30.75" customHeight="1">
      <c r="A2164" s="27">
        <v>2163</v>
      </c>
      <c r="B2164" s="37" t="s">
        <v>1008</v>
      </c>
      <c r="C2164" s="29" t="s">
        <v>37</v>
      </c>
      <c r="D2164" s="29" t="s">
        <v>204</v>
      </c>
      <c r="E2164" s="29" t="s">
        <v>300</v>
      </c>
      <c r="F2164" s="28" t="s">
        <v>817</v>
      </c>
      <c r="G2164" s="28" t="s">
        <v>1671</v>
      </c>
      <c r="H2164" s="28"/>
      <c r="I2164" s="93">
        <v>0</v>
      </c>
      <c r="J2164" s="93" t="s">
        <v>1412</v>
      </c>
      <c r="K2164" s="17" t="str">
        <f t="array" ref="K2164">CONCATENATE("(",A2164,",",VLOOKUP(B2164,Núcleo!B$2:E$11,4,TRUE),",",VLOOKUP(C2164,'Tipo de Processo'!B$2:D$55,3,TRUE),",",VLOOKUP(D2164,'Termo Geral'!B$2:D$173,3,TRUE),",",VLOOKUP(E2164,'Termo Específico'!B$2:D$301,3,TRUE),",",MATCH(TRUE,Documento!B$2:B$998=F2164,0),",",IF(G2164="Complementar",0,1),",",IF(H2164="","NULL",CONCATENATE("'",H2164,"'")),",",I2164,",",IF(J2164="baixa","'BAIXA'",IF(J2164="média","'MEDIA'",IF(J2164="alta","'ALTA'","NULL"))),"),")</f>
        <v>(2163,2,12,14,284,574,1,NULL,0,'MEDIA'),</v>
      </c>
    </row>
    <row r="2165" spans="1:11" ht="30.75" customHeight="1">
      <c r="A2165" s="27">
        <v>2164</v>
      </c>
      <c r="B2165" s="37" t="s">
        <v>1008</v>
      </c>
      <c r="C2165" s="29" t="s">
        <v>37</v>
      </c>
      <c r="D2165" s="29" t="s">
        <v>204</v>
      </c>
      <c r="E2165" s="29" t="s">
        <v>300</v>
      </c>
      <c r="F2165" s="28" t="s">
        <v>1019</v>
      </c>
      <c r="G2165" s="28" t="s">
        <v>1671</v>
      </c>
      <c r="H2165" s="28"/>
      <c r="I2165" s="93">
        <v>0</v>
      </c>
      <c r="J2165" s="93" t="s">
        <v>1412</v>
      </c>
      <c r="K2165" s="17" t="str">
        <f t="array" ref="K2165">CONCATENATE("(",A2165,",",VLOOKUP(B2165,Núcleo!B$2:E$11,4,TRUE),",",VLOOKUP(C2165,'Tipo de Processo'!B$2:D$55,3,TRUE),",",VLOOKUP(D2165,'Termo Geral'!B$2:D$173,3,TRUE),",",VLOOKUP(E2165,'Termo Específico'!B$2:D$301,3,TRUE),",",MATCH(TRUE,Documento!B$2:B$998=F2165,0),",",IF(G2165="Complementar",0,1),",",IF(H2165="","NULL",CONCATENATE("'",H2165,"'")),",",I2165,",",IF(J2165="baixa","'BAIXA'",IF(J2165="média","'MEDIA'",IF(J2165="alta","'ALTA'","NULL"))),"),")</f>
        <v>(2164,2,12,14,284,299,1,NULL,0,'MEDIA'),</v>
      </c>
    </row>
    <row r="2166" spans="1:11" ht="30.75" customHeight="1">
      <c r="A2166" s="27">
        <v>2165</v>
      </c>
      <c r="B2166" s="37" t="s">
        <v>1008</v>
      </c>
      <c r="C2166" s="29" t="s">
        <v>37</v>
      </c>
      <c r="D2166" s="29" t="s">
        <v>204</v>
      </c>
      <c r="E2166" s="29" t="s">
        <v>300</v>
      </c>
      <c r="F2166" s="28" t="s">
        <v>819</v>
      </c>
      <c r="G2166" s="28" t="s">
        <v>1671</v>
      </c>
      <c r="H2166" s="28"/>
      <c r="I2166" s="93">
        <v>0</v>
      </c>
      <c r="J2166" s="93" t="s">
        <v>1412</v>
      </c>
      <c r="K2166" s="17" t="str">
        <f t="array" ref="K2166">CONCATENATE("(",A2166,",",VLOOKUP(B2166,Núcleo!B$2:E$11,4,TRUE),",",VLOOKUP(C2166,'Tipo de Processo'!B$2:D$55,3,TRUE),",",VLOOKUP(D2166,'Termo Geral'!B$2:D$173,3,TRUE),",",VLOOKUP(E2166,'Termo Específico'!B$2:D$301,3,TRUE),",",MATCH(TRUE,Documento!B$2:B$998=F2166,0),",",IF(G2166="Complementar",0,1),",",IF(H2166="","NULL",CONCATENATE("'",H2166,"'")),",",I2166,",",IF(J2166="baixa","'BAIXA'",IF(J2166="média","'MEDIA'",IF(J2166="alta","'ALTA'","NULL"))),"),")</f>
        <v>(2165,2,12,14,284,987,1,NULL,0,'MEDIA'),</v>
      </c>
    </row>
    <row r="2167" spans="1:11" ht="30.75" customHeight="1">
      <c r="A2167" s="27">
        <v>2166</v>
      </c>
      <c r="B2167" s="37" t="s">
        <v>1008</v>
      </c>
      <c r="C2167" s="29" t="s">
        <v>37</v>
      </c>
      <c r="D2167" s="29" t="s">
        <v>204</v>
      </c>
      <c r="E2167" s="29" t="s">
        <v>300</v>
      </c>
      <c r="F2167" s="28" t="s">
        <v>689</v>
      </c>
      <c r="G2167" s="28" t="s">
        <v>1671</v>
      </c>
      <c r="H2167" s="28"/>
      <c r="I2167" s="93">
        <v>0</v>
      </c>
      <c r="J2167" s="93" t="s">
        <v>1412</v>
      </c>
      <c r="K2167" s="17" t="str">
        <f t="array" ref="K2167">CONCATENATE("(",A2167,",",VLOOKUP(B2167,Núcleo!B$2:E$11,4,TRUE),",",VLOOKUP(C2167,'Tipo de Processo'!B$2:D$55,3,TRUE),",",VLOOKUP(D2167,'Termo Geral'!B$2:D$173,3,TRUE),",",VLOOKUP(E2167,'Termo Específico'!B$2:D$301,3,TRUE),",",MATCH(TRUE,Documento!B$2:B$998=F2167,0),",",IF(G2167="Complementar",0,1),",",IF(H2167="","NULL",CONCATENATE("'",H2167,"'")),",",I2167,",",IF(J2167="baixa","'BAIXA'",IF(J2167="média","'MEDIA'",IF(J2167="alta","'ALTA'","NULL"))),"),")</f>
        <v>(2166,2,12,14,284,64,1,NULL,0,'MEDIA'),</v>
      </c>
    </row>
    <row r="2168" spans="1:11" ht="30.75" customHeight="1">
      <c r="A2168" s="27">
        <v>2167</v>
      </c>
      <c r="B2168" s="36" t="s">
        <v>1008</v>
      </c>
      <c r="C2168" s="29" t="s">
        <v>37</v>
      </c>
      <c r="D2168" s="29" t="s">
        <v>204</v>
      </c>
      <c r="E2168" s="29" t="s">
        <v>300</v>
      </c>
      <c r="F2168" s="28" t="s">
        <v>820</v>
      </c>
      <c r="G2168" s="28" t="s">
        <v>1671</v>
      </c>
      <c r="H2168" s="28"/>
      <c r="I2168" s="93">
        <v>0</v>
      </c>
      <c r="J2168" s="93" t="s">
        <v>1412</v>
      </c>
      <c r="K2168" s="17" t="str">
        <f t="array" ref="K2168">CONCATENATE("(",A2168,",",VLOOKUP(B2168,Núcleo!B$2:E$11,4,TRUE),",",VLOOKUP(C2168,'Tipo de Processo'!B$2:D$55,3,TRUE),",",VLOOKUP(D2168,'Termo Geral'!B$2:D$173,3,TRUE),",",VLOOKUP(E2168,'Termo Específico'!B$2:D$301,3,TRUE),",",MATCH(TRUE,Documento!B$2:B$998=F2168,0),",",IF(G2168="Complementar",0,1),",",IF(H2168="","NULL",CONCATENATE("'",H2168,"'")),",",I2168,",",IF(J2168="baixa","'BAIXA'",IF(J2168="média","'MEDIA'",IF(J2168="alta","'ALTA'","NULL"))),"),")</f>
        <v>(2167,2,12,14,284,304,1,NULL,0,'MEDIA'),</v>
      </c>
    </row>
    <row r="2169" spans="1:11" ht="30.75" customHeight="1">
      <c r="A2169" s="27">
        <v>2168</v>
      </c>
      <c r="B2169" s="36" t="s">
        <v>1008</v>
      </c>
      <c r="C2169" s="29" t="s">
        <v>37</v>
      </c>
      <c r="D2169" s="29" t="s">
        <v>204</v>
      </c>
      <c r="E2169" s="29" t="s">
        <v>301</v>
      </c>
      <c r="F2169" s="28" t="s">
        <v>961</v>
      </c>
      <c r="G2169" s="28" t="s">
        <v>1671</v>
      </c>
      <c r="H2169" s="28"/>
      <c r="I2169" s="93">
        <v>0</v>
      </c>
      <c r="J2169" s="93" t="s">
        <v>1412</v>
      </c>
      <c r="K2169" s="17" t="str">
        <f t="array" ref="K2169">CONCATENATE("(",A2169,",",VLOOKUP(B2169,Núcleo!B$2:E$11,4,TRUE),",",VLOOKUP(C2169,'Tipo de Processo'!B$2:D$55,3,TRUE),",",VLOOKUP(D2169,'Termo Geral'!B$2:D$173,3,TRUE),",",VLOOKUP(E2169,'Termo Específico'!B$2:D$301,3,TRUE),",",MATCH(TRUE,Documento!B$2:B$998=F2169,0),",",IF(G2169="Complementar",0,1),",",IF(H2169="","NULL",CONCATENATE("'",H2169,"'")),",",I2169,",",IF(J2169="baixa","'BAIXA'",IF(J2169="média","'MEDIA'",IF(J2169="alta","'ALTA'","NULL"))),"),")</f>
        <v>(2168,2,12,14,288,748,1,NULL,0,'MEDIA'),</v>
      </c>
    </row>
    <row r="2170" spans="1:11" ht="30.75" customHeight="1">
      <c r="A2170" s="27">
        <v>2169</v>
      </c>
      <c r="B2170" s="36" t="s">
        <v>1008</v>
      </c>
      <c r="C2170" s="29" t="s">
        <v>37</v>
      </c>
      <c r="D2170" s="29" t="s">
        <v>204</v>
      </c>
      <c r="E2170" s="29" t="s">
        <v>301</v>
      </c>
      <c r="F2170" s="28" t="s">
        <v>977</v>
      </c>
      <c r="G2170" s="28" t="s">
        <v>1671</v>
      </c>
      <c r="H2170" s="28"/>
      <c r="I2170" s="93">
        <v>0</v>
      </c>
      <c r="J2170" s="93" t="s">
        <v>1412</v>
      </c>
      <c r="K2170" s="17" t="str">
        <f t="array" ref="K2170">CONCATENATE("(",A2170,",",VLOOKUP(B2170,Núcleo!B$2:E$11,4,TRUE),",",VLOOKUP(C2170,'Tipo de Processo'!B$2:D$55,3,TRUE),",",VLOOKUP(D2170,'Termo Geral'!B$2:D$173,3,TRUE),",",VLOOKUP(E2170,'Termo Específico'!B$2:D$301,3,TRUE),",",MATCH(TRUE,Documento!B$2:B$998=F2170,0),",",IF(G2170="Complementar",0,1),",",IF(H2170="","NULL",CONCATENATE("'",H2170,"'")),",",I2170,",",IF(J2170="baixa","'BAIXA'",IF(J2170="média","'MEDIA'",IF(J2170="alta","'ALTA'","NULL"))),"),")</f>
        <v>(2169,2,12,14,288,799,1,NULL,0,'MEDIA'),</v>
      </c>
    </row>
    <row r="2171" spans="1:11" ht="30.75" customHeight="1">
      <c r="A2171" s="27">
        <v>2170</v>
      </c>
      <c r="B2171" s="36" t="s">
        <v>1008</v>
      </c>
      <c r="C2171" s="29" t="s">
        <v>37</v>
      </c>
      <c r="D2171" s="29" t="s">
        <v>204</v>
      </c>
      <c r="E2171" s="29" t="s">
        <v>301</v>
      </c>
      <c r="F2171" s="28" t="s">
        <v>962</v>
      </c>
      <c r="G2171" s="28" t="s">
        <v>1671</v>
      </c>
      <c r="H2171" s="28"/>
      <c r="I2171" s="93">
        <v>0</v>
      </c>
      <c r="J2171" s="93" t="s">
        <v>1412</v>
      </c>
      <c r="K2171" s="17" t="str">
        <f t="array" ref="K2171">CONCATENATE("(",A2171,",",VLOOKUP(B2171,Núcleo!B$2:E$11,4,TRUE),",",VLOOKUP(C2171,'Tipo de Processo'!B$2:D$55,3,TRUE),",",VLOOKUP(D2171,'Termo Geral'!B$2:D$173,3,TRUE),",",VLOOKUP(E2171,'Termo Específico'!B$2:D$301,3,TRUE),",",MATCH(TRUE,Documento!B$2:B$998=F2171,0),",",IF(G2171="Complementar",0,1),",",IF(H2171="","NULL",CONCATENATE("'",H2171,"'")),",",I2171,",",IF(J2171="baixa","'BAIXA'",IF(J2171="média","'MEDIA'",IF(J2171="alta","'ALTA'","NULL"))),"),")</f>
        <v>(2170,2,12,14,288,941,1,NULL,0,'MEDIA'),</v>
      </c>
    </row>
    <row r="2172" spans="1:11" ht="30.75" customHeight="1">
      <c r="A2172" s="27">
        <v>2171</v>
      </c>
      <c r="B2172" s="36" t="s">
        <v>1008</v>
      </c>
      <c r="C2172" s="29" t="s">
        <v>37</v>
      </c>
      <c r="D2172" s="29" t="s">
        <v>204</v>
      </c>
      <c r="E2172" s="29" t="s">
        <v>301</v>
      </c>
      <c r="F2172" s="28" t="s">
        <v>974</v>
      </c>
      <c r="G2172" s="28" t="s">
        <v>1671</v>
      </c>
      <c r="H2172" s="28"/>
      <c r="I2172" s="93">
        <v>0</v>
      </c>
      <c r="J2172" s="93" t="s">
        <v>1412</v>
      </c>
      <c r="K2172" s="17" t="str">
        <f t="array" ref="K2172">CONCATENATE("(",A2172,",",VLOOKUP(B2172,Núcleo!B$2:E$11,4,TRUE),",",VLOOKUP(C2172,'Tipo de Processo'!B$2:D$55,3,TRUE),",",VLOOKUP(D2172,'Termo Geral'!B$2:D$173,3,TRUE),",",VLOOKUP(E2172,'Termo Específico'!B$2:D$301,3,TRUE),",",MATCH(TRUE,Documento!B$2:B$998=F2172,0),",",IF(G2172="Complementar",0,1),",",IF(H2172="","NULL",CONCATENATE("'",H2172,"'")),",",I2172,",",IF(J2172="baixa","'BAIXA'",IF(J2172="média","'MEDIA'",IF(J2172="alta","'ALTA'","NULL"))),"),")</f>
        <v>(2171,2,12,14,288,234,1,NULL,0,'MEDIA'),</v>
      </c>
    </row>
    <row r="2173" spans="1:11" ht="30.75" customHeight="1">
      <c r="A2173" s="27">
        <v>2172</v>
      </c>
      <c r="B2173" s="36" t="s">
        <v>1008</v>
      </c>
      <c r="C2173" s="29" t="s">
        <v>37</v>
      </c>
      <c r="D2173" s="29" t="s">
        <v>204</v>
      </c>
      <c r="E2173" s="29" t="s">
        <v>301</v>
      </c>
      <c r="F2173" s="28" t="s">
        <v>979</v>
      </c>
      <c r="G2173" s="28" t="s">
        <v>1671</v>
      </c>
      <c r="H2173" s="28"/>
      <c r="I2173" s="93">
        <v>0</v>
      </c>
      <c r="J2173" s="93" t="s">
        <v>1412</v>
      </c>
      <c r="K2173" s="17" t="str">
        <f t="array" ref="K2173">CONCATENATE("(",A2173,",",VLOOKUP(B2173,Núcleo!B$2:E$11,4,TRUE),",",VLOOKUP(C2173,'Tipo de Processo'!B$2:D$55,3,TRUE),",",VLOOKUP(D2173,'Termo Geral'!B$2:D$173,3,TRUE),",",VLOOKUP(E2173,'Termo Específico'!B$2:D$301,3,TRUE),",",MATCH(TRUE,Documento!B$2:B$998=F2173,0),",",IF(G2173="Complementar",0,1),",",IF(H2173="","NULL",CONCATENATE("'",H2173,"'")),",",I2173,",",IF(J2173="baixa","'BAIXA'",IF(J2173="média","'MEDIA'",IF(J2173="alta","'ALTA'","NULL"))),"),")</f>
        <v>(2172,2,12,14,288,221,1,NULL,0,'MEDIA'),</v>
      </c>
    </row>
    <row r="2174" spans="1:11" ht="30.75" customHeight="1">
      <c r="A2174" s="27">
        <v>2173</v>
      </c>
      <c r="B2174" s="40" t="s">
        <v>1008</v>
      </c>
      <c r="C2174" s="29" t="s">
        <v>37</v>
      </c>
      <c r="D2174" s="28" t="s">
        <v>204</v>
      </c>
      <c r="E2174" s="28" t="s">
        <v>301</v>
      </c>
      <c r="F2174" s="28" t="s">
        <v>817</v>
      </c>
      <c r="G2174" s="28" t="s">
        <v>1671</v>
      </c>
      <c r="H2174" s="28"/>
      <c r="I2174" s="93">
        <v>0</v>
      </c>
      <c r="J2174" s="93" t="s">
        <v>1412</v>
      </c>
      <c r="K2174" s="17" t="str">
        <f t="array" ref="K2174">CONCATENATE("(",A2174,",",VLOOKUP(B2174,Núcleo!B$2:E$11,4,TRUE),",",VLOOKUP(C2174,'Tipo de Processo'!B$2:D$55,3,TRUE),",",VLOOKUP(D2174,'Termo Geral'!B$2:D$173,3,TRUE),",",VLOOKUP(E2174,'Termo Específico'!B$2:D$301,3,TRUE),",",MATCH(TRUE,Documento!B$2:B$998=F2174,0),",",IF(G2174="Complementar",0,1),",",IF(H2174="","NULL",CONCATENATE("'",H2174,"'")),",",I2174,",",IF(J2174="baixa","'BAIXA'",IF(J2174="média","'MEDIA'",IF(J2174="alta","'ALTA'","NULL"))),"),")</f>
        <v>(2173,2,12,14,288,574,1,NULL,0,'MEDIA'),</v>
      </c>
    </row>
    <row r="2175" spans="1:11" ht="30.75" customHeight="1">
      <c r="A2175" s="27">
        <v>2174</v>
      </c>
      <c r="B2175" s="40" t="s">
        <v>1008</v>
      </c>
      <c r="C2175" s="29" t="s">
        <v>37</v>
      </c>
      <c r="D2175" s="28" t="s">
        <v>204</v>
      </c>
      <c r="E2175" s="28" t="s">
        <v>301</v>
      </c>
      <c r="F2175" s="28" t="s">
        <v>1019</v>
      </c>
      <c r="G2175" s="28" t="s">
        <v>1671</v>
      </c>
      <c r="H2175" s="28"/>
      <c r="I2175" s="93">
        <v>0</v>
      </c>
      <c r="J2175" s="93" t="s">
        <v>1412</v>
      </c>
      <c r="K2175" s="17" t="str">
        <f t="array" ref="K2175">CONCATENATE("(",A2175,",",VLOOKUP(B2175,Núcleo!B$2:E$11,4,TRUE),",",VLOOKUP(C2175,'Tipo de Processo'!B$2:D$55,3,TRUE),",",VLOOKUP(D2175,'Termo Geral'!B$2:D$173,3,TRUE),",",VLOOKUP(E2175,'Termo Específico'!B$2:D$301,3,TRUE),",",MATCH(TRUE,Documento!B$2:B$998=F2175,0),",",IF(G2175="Complementar",0,1),",",IF(H2175="","NULL",CONCATENATE("'",H2175,"'")),",",I2175,",",IF(J2175="baixa","'BAIXA'",IF(J2175="média","'MEDIA'",IF(J2175="alta","'ALTA'","NULL"))),"),")</f>
        <v>(2174,2,12,14,288,299,1,NULL,0,'MEDIA'),</v>
      </c>
    </row>
    <row r="2176" spans="1:11" ht="30.75" customHeight="1">
      <c r="A2176" s="27">
        <v>2175</v>
      </c>
      <c r="B2176" s="40" t="s">
        <v>1008</v>
      </c>
      <c r="C2176" s="29" t="s">
        <v>37</v>
      </c>
      <c r="D2176" s="28" t="s">
        <v>204</v>
      </c>
      <c r="E2176" s="28" t="s">
        <v>301</v>
      </c>
      <c r="F2176" s="28" t="s">
        <v>819</v>
      </c>
      <c r="G2176" s="28" t="s">
        <v>1671</v>
      </c>
      <c r="H2176" s="28"/>
      <c r="I2176" s="93">
        <v>0</v>
      </c>
      <c r="J2176" s="93" t="s">
        <v>1412</v>
      </c>
      <c r="K2176" s="17" t="str">
        <f t="array" ref="K2176">CONCATENATE("(",A2176,",",VLOOKUP(B2176,Núcleo!B$2:E$11,4,TRUE),",",VLOOKUP(C2176,'Tipo de Processo'!B$2:D$55,3,TRUE),",",VLOOKUP(D2176,'Termo Geral'!B$2:D$173,3,TRUE),",",VLOOKUP(E2176,'Termo Específico'!B$2:D$301,3,TRUE),",",MATCH(TRUE,Documento!B$2:B$998=F2176,0),",",IF(G2176="Complementar",0,1),",",IF(H2176="","NULL",CONCATENATE("'",H2176,"'")),",",I2176,",",IF(J2176="baixa","'BAIXA'",IF(J2176="média","'MEDIA'",IF(J2176="alta","'ALTA'","NULL"))),"),")</f>
        <v>(2175,2,12,14,288,987,1,NULL,0,'MEDIA'),</v>
      </c>
    </row>
    <row r="2177" spans="1:11" ht="30.75" customHeight="1">
      <c r="A2177" s="27">
        <v>2176</v>
      </c>
      <c r="B2177" s="36" t="s">
        <v>1008</v>
      </c>
      <c r="C2177" s="29" t="s">
        <v>37</v>
      </c>
      <c r="D2177" s="28" t="s">
        <v>204</v>
      </c>
      <c r="E2177" s="28" t="s">
        <v>301</v>
      </c>
      <c r="F2177" s="28" t="s">
        <v>689</v>
      </c>
      <c r="G2177" s="28" t="s">
        <v>1671</v>
      </c>
      <c r="H2177" s="28"/>
      <c r="I2177" s="93">
        <v>0</v>
      </c>
      <c r="J2177" s="93" t="s">
        <v>1412</v>
      </c>
      <c r="K2177" s="17" t="str">
        <f t="array" ref="K2177">CONCATENATE("(",A2177,",",VLOOKUP(B2177,Núcleo!B$2:E$11,4,TRUE),",",VLOOKUP(C2177,'Tipo de Processo'!B$2:D$55,3,TRUE),",",VLOOKUP(D2177,'Termo Geral'!B$2:D$173,3,TRUE),",",VLOOKUP(E2177,'Termo Específico'!B$2:D$301,3,TRUE),",",MATCH(TRUE,Documento!B$2:B$998=F2177,0),",",IF(G2177="Complementar",0,1),",",IF(H2177="","NULL",CONCATENATE("'",H2177,"'")),",",I2177,",",IF(J2177="baixa","'BAIXA'",IF(J2177="média","'MEDIA'",IF(J2177="alta","'ALTA'","NULL"))),"),")</f>
        <v>(2176,2,12,14,288,64,1,NULL,0,'MEDIA'),</v>
      </c>
    </row>
    <row r="2178" spans="1:11" ht="30.75" customHeight="1">
      <c r="A2178" s="27">
        <v>2177</v>
      </c>
      <c r="B2178" s="40" t="s">
        <v>1008</v>
      </c>
      <c r="C2178" s="29" t="s">
        <v>37</v>
      </c>
      <c r="D2178" s="28" t="s">
        <v>204</v>
      </c>
      <c r="E2178" s="28" t="s">
        <v>301</v>
      </c>
      <c r="F2178" s="28" t="s">
        <v>820</v>
      </c>
      <c r="G2178" s="28" t="s">
        <v>1671</v>
      </c>
      <c r="H2178" s="28"/>
      <c r="I2178" s="93">
        <v>0</v>
      </c>
      <c r="J2178" s="93" t="s">
        <v>1412</v>
      </c>
      <c r="K2178" s="17" t="str">
        <f t="array" ref="K2178">CONCATENATE("(",A2178,",",VLOOKUP(B2178,Núcleo!B$2:E$11,4,TRUE),",",VLOOKUP(C2178,'Tipo de Processo'!B$2:D$55,3,TRUE),",",VLOOKUP(D2178,'Termo Geral'!B$2:D$173,3,TRUE),",",VLOOKUP(E2178,'Termo Específico'!B$2:D$301,3,TRUE),",",MATCH(TRUE,Documento!B$2:B$998=F2178,0),",",IF(G2178="Complementar",0,1),",",IF(H2178="","NULL",CONCATENATE("'",H2178,"'")),",",I2178,",",IF(J2178="baixa","'BAIXA'",IF(J2178="média","'MEDIA'",IF(J2178="alta","'ALTA'","NULL"))),"),")</f>
        <v>(2177,2,12,14,288,304,1,NULL,0,'MEDIA'),</v>
      </c>
    </row>
    <row r="2179" spans="1:11" ht="30.75" customHeight="1">
      <c r="A2179" s="27">
        <v>2178</v>
      </c>
      <c r="B2179" s="40" t="s">
        <v>1008</v>
      </c>
      <c r="C2179" s="29" t="s">
        <v>37</v>
      </c>
      <c r="D2179" s="28" t="s">
        <v>205</v>
      </c>
      <c r="E2179" s="28" t="s">
        <v>296</v>
      </c>
      <c r="F2179" s="28" t="s">
        <v>1018</v>
      </c>
      <c r="G2179" s="28" t="s">
        <v>1671</v>
      </c>
      <c r="H2179" s="28"/>
      <c r="I2179" s="93">
        <v>0</v>
      </c>
      <c r="J2179" s="93" t="s">
        <v>1411</v>
      </c>
      <c r="K2179" s="17" t="str">
        <f t="array" ref="K2179">CONCATENATE("(",A2179,",",VLOOKUP(B2179,Núcleo!B$2:E$11,4,TRUE),",",VLOOKUP(C2179,'Tipo de Processo'!B$2:D$55,3,TRUE),",",VLOOKUP(D2179,'Termo Geral'!B$2:D$173,3,TRUE),",",VLOOKUP(E2179,'Termo Específico'!B$2:D$301,3,TRUE),",",MATCH(TRUE,Documento!B$2:B$998=F2179,0),",",IF(G2179="Complementar",0,1),",",IF(H2179="","NULL",CONCATENATE("'",H2179,"'")),",",I2179,",",IF(J2179="baixa","'BAIXA'",IF(J2179="média","'MEDIA'",IF(J2179="alta","'ALTA'","NULL"))),"),")</f>
        <v>(2178,2,12,15,28,942,1,NULL,0,'BAIXA'),</v>
      </c>
    </row>
    <row r="2180" spans="1:11" ht="30.75" customHeight="1">
      <c r="A2180" s="27">
        <v>2179</v>
      </c>
      <c r="B2180" s="40" t="s">
        <v>1008</v>
      </c>
      <c r="C2180" s="29" t="s">
        <v>37</v>
      </c>
      <c r="D2180" s="28" t="s">
        <v>205</v>
      </c>
      <c r="E2180" s="28" t="s">
        <v>296</v>
      </c>
      <c r="F2180" s="28" t="s">
        <v>816</v>
      </c>
      <c r="G2180" s="28" t="s">
        <v>1671</v>
      </c>
      <c r="H2180" s="28"/>
      <c r="I2180" s="93">
        <v>0</v>
      </c>
      <c r="J2180" s="93" t="s">
        <v>1411</v>
      </c>
      <c r="K2180" s="17" t="str">
        <f t="array" ref="K2180">CONCATENATE("(",A2180,",",VLOOKUP(B2180,Núcleo!B$2:E$11,4,TRUE),",",VLOOKUP(C2180,'Tipo de Processo'!B$2:D$55,3,TRUE),",",VLOOKUP(D2180,'Termo Geral'!B$2:D$173,3,TRUE),",",VLOOKUP(E2180,'Termo Específico'!B$2:D$301,3,TRUE),",",MATCH(TRUE,Documento!B$2:B$998=F2180,0),",",IF(G2180="Complementar",0,1),",",IF(H2180="","NULL",CONCATENATE("'",H2180,"'")),",",I2180,",",IF(J2180="baixa","'BAIXA'",IF(J2180="média","'MEDIA'",IF(J2180="alta","'ALTA'","NULL"))),"),")</f>
        <v>(2179,2,12,15,28,235,1,NULL,0,'BAIXA'),</v>
      </c>
    </row>
    <row r="2181" spans="1:11" ht="30.75" customHeight="1">
      <c r="A2181" s="27">
        <v>2180</v>
      </c>
      <c r="B2181" s="36" t="s">
        <v>1008</v>
      </c>
      <c r="C2181" s="29" t="s">
        <v>37</v>
      </c>
      <c r="D2181" s="28" t="s">
        <v>205</v>
      </c>
      <c r="E2181" s="28" t="s">
        <v>296</v>
      </c>
      <c r="F2181" s="28" t="s">
        <v>817</v>
      </c>
      <c r="G2181" s="28" t="s">
        <v>1671</v>
      </c>
      <c r="H2181" s="28"/>
      <c r="I2181" s="93">
        <v>0</v>
      </c>
      <c r="J2181" s="93" t="s">
        <v>1411</v>
      </c>
      <c r="K2181" s="17" t="str">
        <f t="array" ref="K2181">CONCATENATE("(",A2181,",",VLOOKUP(B2181,Núcleo!B$2:E$11,4,TRUE),",",VLOOKUP(C2181,'Tipo de Processo'!B$2:D$55,3,TRUE),",",VLOOKUP(D2181,'Termo Geral'!B$2:D$173,3,TRUE),",",VLOOKUP(E2181,'Termo Específico'!B$2:D$301,3,TRUE),",",MATCH(TRUE,Documento!B$2:B$998=F2181,0),",",IF(G2181="Complementar",0,1),",",IF(H2181="","NULL",CONCATENATE("'",H2181,"'")),",",I2181,",",IF(J2181="baixa","'BAIXA'",IF(J2181="média","'MEDIA'",IF(J2181="alta","'ALTA'","NULL"))),"),")</f>
        <v>(2180,2,12,15,28,574,1,NULL,0,'BAIXA'),</v>
      </c>
    </row>
    <row r="2182" spans="1:11" ht="30.75" customHeight="1">
      <c r="A2182" s="27">
        <v>2181</v>
      </c>
      <c r="B2182" s="36" t="s">
        <v>1008</v>
      </c>
      <c r="C2182" s="29" t="s">
        <v>37</v>
      </c>
      <c r="D2182" s="28" t="s">
        <v>205</v>
      </c>
      <c r="E2182" s="28" t="s">
        <v>296</v>
      </c>
      <c r="F2182" s="28" t="s">
        <v>825</v>
      </c>
      <c r="G2182" s="28" t="s">
        <v>1671</v>
      </c>
      <c r="H2182" s="28"/>
      <c r="I2182" s="93">
        <v>0</v>
      </c>
      <c r="J2182" s="93" t="s">
        <v>1411</v>
      </c>
      <c r="K2182" s="17" t="str">
        <f t="array" ref="K2182">CONCATENATE("(",A2182,",",VLOOKUP(B2182,Núcleo!B$2:E$11,4,TRUE),",",VLOOKUP(C2182,'Tipo de Processo'!B$2:D$55,3,TRUE),",",VLOOKUP(D2182,'Termo Geral'!B$2:D$173,3,TRUE),",",VLOOKUP(E2182,'Termo Específico'!B$2:D$301,3,TRUE),",",MATCH(TRUE,Documento!B$2:B$998=F2182,0),",",IF(G2182="Complementar",0,1),",",IF(H2182="","NULL",CONCATENATE("'",H2182,"'")),",",I2182,",",IF(J2182="baixa","'BAIXA'",IF(J2182="média","'MEDIA'",IF(J2182="alta","'ALTA'","NULL"))),"),")</f>
        <v>(2181,2,12,15,28,648,1,NULL,0,'BAIXA'),</v>
      </c>
    </row>
    <row r="2183" spans="1:11" ht="30.75" customHeight="1">
      <c r="A2183" s="27">
        <v>2182</v>
      </c>
      <c r="B2183" s="36" t="s">
        <v>1008</v>
      </c>
      <c r="C2183" s="29" t="s">
        <v>37</v>
      </c>
      <c r="D2183" s="28" t="s">
        <v>205</v>
      </c>
      <c r="E2183" s="28" t="s">
        <v>296</v>
      </c>
      <c r="F2183" s="28" t="s">
        <v>826</v>
      </c>
      <c r="G2183" s="28" t="s">
        <v>1671</v>
      </c>
      <c r="H2183" s="28"/>
      <c r="I2183" s="93">
        <v>0</v>
      </c>
      <c r="J2183" s="93" t="s">
        <v>1411</v>
      </c>
      <c r="K2183" s="17" t="str">
        <f t="array" ref="K2183">CONCATENATE("(",A2183,",",VLOOKUP(B2183,Núcleo!B$2:E$11,4,TRUE),",",VLOOKUP(C2183,'Tipo de Processo'!B$2:D$55,3,TRUE),",",VLOOKUP(D2183,'Termo Geral'!B$2:D$173,3,TRUE),",",VLOOKUP(E2183,'Termo Específico'!B$2:D$301,3,TRUE),",",MATCH(TRUE,Documento!B$2:B$998=F2183,0),",",IF(G2183="Complementar",0,1),",",IF(H2183="","NULL",CONCATENATE("'",H2183,"'")),",",I2183,",",IF(J2183="baixa","'BAIXA'",IF(J2183="média","'MEDIA'",IF(J2183="alta","'ALTA'","NULL"))),"),")</f>
        <v>(2182,2,12,15,28,744,1,NULL,0,'BAIXA'),</v>
      </c>
    </row>
    <row r="2184" spans="1:11" ht="30.75" customHeight="1">
      <c r="A2184" s="27">
        <v>2183</v>
      </c>
      <c r="B2184" s="37" t="s">
        <v>1008</v>
      </c>
      <c r="C2184" s="29" t="s">
        <v>37</v>
      </c>
      <c r="D2184" s="28" t="s">
        <v>205</v>
      </c>
      <c r="E2184" s="28" t="s">
        <v>296</v>
      </c>
      <c r="F2184" s="28" t="s">
        <v>818</v>
      </c>
      <c r="G2184" s="28" t="s">
        <v>1671</v>
      </c>
      <c r="H2184" s="28"/>
      <c r="I2184" s="93">
        <v>0</v>
      </c>
      <c r="J2184" s="93" t="s">
        <v>1411</v>
      </c>
      <c r="K2184" s="17" t="str">
        <f t="array" ref="K2184">CONCATENATE("(",A2184,",",VLOOKUP(B2184,Núcleo!B$2:E$11,4,TRUE),",",VLOOKUP(C2184,'Tipo de Processo'!B$2:D$55,3,TRUE),",",VLOOKUP(D2184,'Termo Geral'!B$2:D$173,3,TRUE),",",VLOOKUP(E2184,'Termo Específico'!B$2:D$301,3,TRUE),",",MATCH(TRUE,Documento!B$2:B$998=F2184,0),",",IF(G2184="Complementar",0,1),",",IF(H2184="","NULL",CONCATENATE("'",H2184,"'")),",",I2184,",",IF(J2184="baixa","'BAIXA'",IF(J2184="média","'MEDIA'",IF(J2184="alta","'ALTA'","NULL"))),"),")</f>
        <v>(2183,2,12,15,28,298,1,NULL,0,'BAIXA'),</v>
      </c>
    </row>
    <row r="2185" spans="1:11" ht="30.75" customHeight="1">
      <c r="A2185" s="27">
        <v>2184</v>
      </c>
      <c r="B2185" s="37" t="s">
        <v>1008</v>
      </c>
      <c r="C2185" s="29" t="s">
        <v>37</v>
      </c>
      <c r="D2185" s="28" t="s">
        <v>205</v>
      </c>
      <c r="E2185" s="28" t="s">
        <v>296</v>
      </c>
      <c r="F2185" s="28" t="s">
        <v>689</v>
      </c>
      <c r="G2185" s="28" t="s">
        <v>1671</v>
      </c>
      <c r="H2185" s="28"/>
      <c r="I2185" s="93">
        <v>0</v>
      </c>
      <c r="J2185" s="93" t="s">
        <v>1411</v>
      </c>
      <c r="K2185" s="17" t="str">
        <f t="array" ref="K2185">CONCATENATE("(",A2185,",",VLOOKUP(B2185,Núcleo!B$2:E$11,4,TRUE),",",VLOOKUP(C2185,'Tipo de Processo'!B$2:D$55,3,TRUE),",",VLOOKUP(D2185,'Termo Geral'!B$2:D$173,3,TRUE),",",VLOOKUP(E2185,'Termo Específico'!B$2:D$301,3,TRUE),",",MATCH(TRUE,Documento!B$2:B$998=F2185,0),",",IF(G2185="Complementar",0,1),",",IF(H2185="","NULL",CONCATENATE("'",H2185,"'")),",",I2185,",",IF(J2185="baixa","'BAIXA'",IF(J2185="média","'MEDIA'",IF(J2185="alta","'ALTA'","NULL"))),"),")</f>
        <v>(2184,2,12,15,28,64,1,NULL,0,'BAIXA'),</v>
      </c>
    </row>
    <row r="2186" spans="1:11" ht="30.75" customHeight="1">
      <c r="A2186" s="27">
        <v>2185</v>
      </c>
      <c r="B2186" s="37" t="s">
        <v>1008</v>
      </c>
      <c r="C2186" s="29" t="s">
        <v>37</v>
      </c>
      <c r="D2186" s="28" t="s">
        <v>205</v>
      </c>
      <c r="E2186" s="28" t="s">
        <v>296</v>
      </c>
      <c r="F2186" s="28" t="s">
        <v>827</v>
      </c>
      <c r="G2186" s="28" t="s">
        <v>1671</v>
      </c>
      <c r="H2186" s="28"/>
      <c r="I2186" s="93">
        <v>0</v>
      </c>
      <c r="J2186" s="93" t="s">
        <v>1411</v>
      </c>
      <c r="K2186" s="17" t="str">
        <f t="array" ref="K2186">CONCATENATE("(",A2186,",",VLOOKUP(B2186,Núcleo!B$2:E$11,4,TRUE),",",VLOOKUP(C2186,'Tipo de Processo'!B$2:D$55,3,TRUE),",",VLOOKUP(D2186,'Termo Geral'!B$2:D$173,3,TRUE),",",VLOOKUP(E2186,'Termo Específico'!B$2:D$301,3,TRUE),",",MATCH(TRUE,Documento!B$2:B$998=F2186,0),",",IF(G2186="Complementar",0,1),",",IF(H2186="","NULL",CONCATENATE("'",H2186,"'")),",",I2186,",",IF(J2186="baixa","'BAIXA'",IF(J2186="média","'MEDIA'",IF(J2186="alta","'ALTA'","NULL"))),"),")</f>
        <v>(2185,2,12,15,28,829,1,NULL,0,'BAIXA'),</v>
      </c>
    </row>
    <row r="2187" spans="1:11" ht="30.75" customHeight="1">
      <c r="A2187" s="27">
        <v>2186</v>
      </c>
      <c r="B2187" s="37" t="s">
        <v>1008</v>
      </c>
      <c r="C2187" s="29" t="s">
        <v>37</v>
      </c>
      <c r="D2187" s="28" t="s">
        <v>205</v>
      </c>
      <c r="E2187" s="28" t="s">
        <v>296</v>
      </c>
      <c r="F2187" s="28" t="s">
        <v>828</v>
      </c>
      <c r="G2187" s="28" t="s">
        <v>1671</v>
      </c>
      <c r="H2187" s="28"/>
      <c r="I2187" s="93">
        <v>0</v>
      </c>
      <c r="J2187" s="93" t="s">
        <v>1411</v>
      </c>
      <c r="K2187" s="17" t="str">
        <f t="array" ref="K2187">CONCATENATE("(",A2187,",",VLOOKUP(B2187,Núcleo!B$2:E$11,4,TRUE),",",VLOOKUP(C2187,'Tipo de Processo'!B$2:D$55,3,TRUE),",",VLOOKUP(D2187,'Termo Geral'!B$2:D$173,3,TRUE),",",VLOOKUP(E2187,'Termo Específico'!B$2:D$301,3,TRUE),",",MATCH(TRUE,Documento!B$2:B$998=F2187,0),",",IF(G2187="Complementar",0,1),",",IF(H2187="","NULL",CONCATENATE("'",H2187,"'")),",",I2187,",",IF(J2187="baixa","'BAIXA'",IF(J2187="média","'MEDIA'",IF(J2187="alta","'ALTA'","NULL"))),"),")</f>
        <v>(2186,2,12,15,28,827,1,NULL,0,'BAIXA'),</v>
      </c>
    </row>
    <row r="2188" spans="1:11" ht="30.75" customHeight="1">
      <c r="A2188" s="27">
        <v>2187</v>
      </c>
      <c r="B2188" s="37" t="s">
        <v>1008</v>
      </c>
      <c r="C2188" s="29" t="s">
        <v>37</v>
      </c>
      <c r="D2188" s="28" t="s">
        <v>205</v>
      </c>
      <c r="E2188" s="28" t="s">
        <v>296</v>
      </c>
      <c r="F2188" s="28" t="s">
        <v>829</v>
      </c>
      <c r="G2188" s="28" t="s">
        <v>1671</v>
      </c>
      <c r="H2188" s="28"/>
      <c r="I2188" s="93">
        <v>0</v>
      </c>
      <c r="J2188" s="93" t="s">
        <v>1411</v>
      </c>
      <c r="K2188" s="17" t="str">
        <f t="array" ref="K2188">CONCATENATE("(",A2188,",",VLOOKUP(B2188,Núcleo!B$2:E$11,4,TRUE),",",VLOOKUP(C2188,'Tipo de Processo'!B$2:D$55,3,TRUE),",",VLOOKUP(D2188,'Termo Geral'!B$2:D$173,3,TRUE),",",VLOOKUP(E2188,'Termo Específico'!B$2:D$301,3,TRUE),",",MATCH(TRUE,Documento!B$2:B$998=F2188,0),",",IF(G2188="Complementar",0,1),",",IF(H2188="","NULL",CONCATENATE("'",H2188,"'")),",",I2188,",",IF(J2188="baixa","'BAIXA'",IF(J2188="média","'MEDIA'",IF(J2188="alta","'ALTA'","NULL"))),"),")</f>
        <v>(2187,2,12,15,28,831,1,NULL,0,'BAIXA'),</v>
      </c>
    </row>
    <row r="2189" spans="1:11" ht="30.75" customHeight="1">
      <c r="A2189" s="27">
        <v>2188</v>
      </c>
      <c r="B2189" s="37" t="s">
        <v>1008</v>
      </c>
      <c r="C2189" s="29" t="s">
        <v>37</v>
      </c>
      <c r="D2189" s="28" t="s">
        <v>205</v>
      </c>
      <c r="E2189" s="28" t="s">
        <v>296</v>
      </c>
      <c r="F2189" s="28" t="s">
        <v>830</v>
      </c>
      <c r="G2189" s="28" t="s">
        <v>1671</v>
      </c>
      <c r="H2189" s="28"/>
      <c r="I2189" s="93">
        <v>0</v>
      </c>
      <c r="J2189" s="93" t="s">
        <v>1411</v>
      </c>
      <c r="K2189" s="17" t="str">
        <f t="array" ref="K2189">CONCATENATE("(",A2189,",",VLOOKUP(B2189,Núcleo!B$2:E$11,4,TRUE),",",VLOOKUP(C2189,'Tipo de Processo'!B$2:D$55,3,TRUE),",",VLOOKUP(D2189,'Termo Geral'!B$2:D$173,3,TRUE),",",VLOOKUP(E2189,'Termo Específico'!B$2:D$301,3,TRUE),",",MATCH(TRUE,Documento!B$2:B$998=F2189,0),",",IF(G2189="Complementar",0,1),",",IF(H2189="","NULL",CONCATENATE("'",H2189,"'")),",",I2189,",",IF(J2189="baixa","'BAIXA'",IF(J2189="média","'MEDIA'",IF(J2189="alta","'ALTA'","NULL"))),"),")</f>
        <v>(2188,2,12,15,28,837,1,NULL,0,'BAIXA'),</v>
      </c>
    </row>
    <row r="2190" spans="1:11" ht="30.75" customHeight="1">
      <c r="A2190" s="27">
        <v>2189</v>
      </c>
      <c r="B2190" s="37" t="s">
        <v>1008</v>
      </c>
      <c r="C2190" s="29" t="s">
        <v>37</v>
      </c>
      <c r="D2190" s="28" t="s">
        <v>205</v>
      </c>
      <c r="E2190" s="28" t="s">
        <v>296</v>
      </c>
      <c r="F2190" s="28" t="s">
        <v>831</v>
      </c>
      <c r="G2190" s="28" t="s">
        <v>1671</v>
      </c>
      <c r="H2190" s="28"/>
      <c r="I2190" s="93">
        <v>0</v>
      </c>
      <c r="J2190" s="93" t="s">
        <v>1411</v>
      </c>
      <c r="K2190" s="17" t="str">
        <f t="array" ref="K2190">CONCATENATE("(",A2190,",",VLOOKUP(B2190,Núcleo!B$2:E$11,4,TRUE),",",VLOOKUP(C2190,'Tipo de Processo'!B$2:D$55,3,TRUE),",",VLOOKUP(D2190,'Termo Geral'!B$2:D$173,3,TRUE),",",VLOOKUP(E2190,'Termo Específico'!B$2:D$301,3,TRUE),",",MATCH(TRUE,Documento!B$2:B$998=F2190,0),",",IF(G2190="Complementar",0,1),",",IF(H2190="","NULL",CONCATENATE("'",H2190,"'")),",",I2190,",",IF(J2190="baixa","'BAIXA'",IF(J2190="média","'MEDIA'",IF(J2190="alta","'ALTA'","NULL"))),"),")</f>
        <v>(2189,2,12,15,28,142,1,NULL,0,'BAIXA'),</v>
      </c>
    </row>
    <row r="2191" spans="1:11" ht="30.75" customHeight="1">
      <c r="A2191" s="27">
        <v>2190</v>
      </c>
      <c r="B2191" s="36" t="s">
        <v>1008</v>
      </c>
      <c r="C2191" s="29" t="s">
        <v>37</v>
      </c>
      <c r="D2191" s="28" t="s">
        <v>205</v>
      </c>
      <c r="E2191" s="28" t="s">
        <v>296</v>
      </c>
      <c r="F2191" s="28" t="s">
        <v>832</v>
      </c>
      <c r="G2191" s="28" t="s">
        <v>1671</v>
      </c>
      <c r="H2191" s="28"/>
      <c r="I2191" s="93">
        <v>0</v>
      </c>
      <c r="J2191" s="93" t="s">
        <v>1411</v>
      </c>
      <c r="K2191" s="17" t="str">
        <f t="array" ref="K2191">CONCATENATE("(",A2191,",",VLOOKUP(B2191,Núcleo!B$2:E$11,4,TRUE),",",VLOOKUP(C2191,'Tipo de Processo'!B$2:D$55,3,TRUE),",",VLOOKUP(D2191,'Termo Geral'!B$2:D$173,3,TRUE),",",VLOOKUP(E2191,'Termo Específico'!B$2:D$301,3,TRUE),",",MATCH(TRUE,Documento!B$2:B$998=F2191,0),",",IF(G2191="Complementar",0,1),",",IF(H2191="","NULL",CONCATENATE("'",H2191,"'")),",",I2191,",",IF(J2191="baixa","'BAIXA'",IF(J2191="média","'MEDIA'",IF(J2191="alta","'ALTA'","NULL"))),"),")</f>
        <v>(2190,2,12,15,28,159,1,NULL,0,'BAIXA'),</v>
      </c>
    </row>
    <row r="2192" spans="1:11" ht="30.75" customHeight="1">
      <c r="A2192" s="27">
        <v>2191</v>
      </c>
      <c r="B2192" s="40" t="s">
        <v>1008</v>
      </c>
      <c r="C2192" s="29" t="s">
        <v>37</v>
      </c>
      <c r="D2192" s="28" t="s">
        <v>205</v>
      </c>
      <c r="E2192" s="28" t="s">
        <v>296</v>
      </c>
      <c r="F2192" s="28" t="s">
        <v>833</v>
      </c>
      <c r="G2192" s="28" t="s">
        <v>1671</v>
      </c>
      <c r="H2192" s="28"/>
      <c r="I2192" s="93">
        <v>0</v>
      </c>
      <c r="J2192" s="93" t="s">
        <v>1411</v>
      </c>
      <c r="K2192" s="17" t="str">
        <f t="array" ref="K2192">CONCATENATE("(",A2192,",",VLOOKUP(B2192,Núcleo!B$2:E$11,4,TRUE),",",VLOOKUP(C2192,'Tipo de Processo'!B$2:D$55,3,TRUE),",",VLOOKUP(D2192,'Termo Geral'!B$2:D$173,3,TRUE),",",VLOOKUP(E2192,'Termo Específico'!B$2:D$301,3,TRUE),",",MATCH(TRUE,Documento!B$2:B$998=F2192,0),",",IF(G2192="Complementar",0,1),",",IF(H2192="","NULL",CONCATENATE("'",H2192,"'")),",",I2192,",",IF(J2192="baixa","'BAIXA'",IF(J2192="média","'MEDIA'",IF(J2192="alta","'ALTA'","NULL"))),"),")</f>
        <v>(2191,2,12,15,28,127,1,NULL,0,'BAIXA'),</v>
      </c>
    </row>
    <row r="2193" spans="1:11" ht="30.75" customHeight="1">
      <c r="A2193" s="27">
        <v>2192</v>
      </c>
      <c r="B2193" s="40" t="s">
        <v>1008</v>
      </c>
      <c r="C2193" s="29" t="s">
        <v>37</v>
      </c>
      <c r="D2193" s="28" t="s">
        <v>205</v>
      </c>
      <c r="E2193" s="28" t="s">
        <v>296</v>
      </c>
      <c r="F2193" s="28" t="s">
        <v>820</v>
      </c>
      <c r="G2193" s="28" t="s">
        <v>1671</v>
      </c>
      <c r="H2193" s="28"/>
      <c r="I2193" s="93">
        <v>0</v>
      </c>
      <c r="J2193" s="93" t="s">
        <v>1411</v>
      </c>
      <c r="K2193" s="17" t="str">
        <f t="array" ref="K2193">CONCATENATE("(",A2193,",",VLOOKUP(B2193,Núcleo!B$2:E$11,4,TRUE),",",VLOOKUP(C2193,'Tipo de Processo'!B$2:D$55,3,TRUE),",",VLOOKUP(D2193,'Termo Geral'!B$2:D$173,3,TRUE),",",VLOOKUP(E2193,'Termo Específico'!B$2:D$301,3,TRUE),",",MATCH(TRUE,Documento!B$2:B$998=F2193,0),",",IF(G2193="Complementar",0,1),",",IF(H2193="","NULL",CONCATENATE("'",H2193,"'")),",",I2193,",",IF(J2193="baixa","'BAIXA'",IF(J2193="média","'MEDIA'",IF(J2193="alta","'ALTA'","NULL"))),"),")</f>
        <v>(2192,2,12,15,28,304,1,NULL,0,'BAIXA'),</v>
      </c>
    </row>
    <row r="2194" spans="1:11" ht="30.75" customHeight="1">
      <c r="A2194" s="27">
        <v>2193</v>
      </c>
      <c r="B2194" s="40" t="s">
        <v>1008</v>
      </c>
      <c r="C2194" s="29" t="s">
        <v>37</v>
      </c>
      <c r="D2194" s="28" t="s">
        <v>205</v>
      </c>
      <c r="E2194" s="28" t="s">
        <v>302</v>
      </c>
      <c r="F2194" s="28" t="s">
        <v>1018</v>
      </c>
      <c r="G2194" s="28" t="s">
        <v>1671</v>
      </c>
      <c r="H2194" s="28"/>
      <c r="I2194" s="93">
        <v>0</v>
      </c>
      <c r="J2194" s="93" t="s">
        <v>1411</v>
      </c>
      <c r="K2194" s="17" t="str">
        <f t="array" ref="K2194">CONCATENATE("(",A2194,",",VLOOKUP(B2194,Núcleo!B$2:E$11,4,TRUE),",",VLOOKUP(C2194,'Tipo de Processo'!B$2:D$55,3,TRUE),",",VLOOKUP(D2194,'Termo Geral'!B$2:D$173,3,TRUE),",",VLOOKUP(E2194,'Termo Específico'!B$2:D$301,3,TRUE),",",MATCH(TRUE,Documento!B$2:B$998=F2194,0),",",IF(G2194="Complementar",0,1),",",IF(H2194="","NULL",CONCATENATE("'",H2194,"'")),",",I2194,",",IF(J2194="baixa","'BAIXA'",IF(J2194="média","'MEDIA'",IF(J2194="alta","'ALTA'","NULL"))),"),")</f>
        <v>(2193,2,12,15,281,942,1,NULL,0,'BAIXA'),</v>
      </c>
    </row>
    <row r="2195" spans="1:11" ht="30.75" customHeight="1">
      <c r="A2195" s="27">
        <v>2194</v>
      </c>
      <c r="B2195" s="40" t="s">
        <v>1008</v>
      </c>
      <c r="C2195" s="29" t="s">
        <v>37</v>
      </c>
      <c r="D2195" s="28" t="s">
        <v>205</v>
      </c>
      <c r="E2195" s="28" t="s">
        <v>302</v>
      </c>
      <c r="F2195" s="28" t="s">
        <v>816</v>
      </c>
      <c r="G2195" s="28" t="s">
        <v>1671</v>
      </c>
      <c r="H2195" s="28"/>
      <c r="I2195" s="93">
        <v>0</v>
      </c>
      <c r="J2195" s="93" t="s">
        <v>1411</v>
      </c>
      <c r="K2195" s="17" t="str">
        <f t="array" ref="K2195">CONCATENATE("(",A2195,",",VLOOKUP(B2195,Núcleo!B$2:E$11,4,TRUE),",",VLOOKUP(C2195,'Tipo de Processo'!B$2:D$55,3,TRUE),",",VLOOKUP(D2195,'Termo Geral'!B$2:D$173,3,TRUE),",",VLOOKUP(E2195,'Termo Específico'!B$2:D$301,3,TRUE),",",MATCH(TRUE,Documento!B$2:B$998=F2195,0),",",IF(G2195="Complementar",0,1),",",IF(H2195="","NULL",CONCATENATE("'",H2195,"'")),",",I2195,",",IF(J2195="baixa","'BAIXA'",IF(J2195="média","'MEDIA'",IF(J2195="alta","'ALTA'","NULL"))),"),")</f>
        <v>(2194,2,12,15,281,235,1,NULL,0,'BAIXA'),</v>
      </c>
    </row>
    <row r="2196" spans="1:11" ht="30.75" customHeight="1">
      <c r="A2196" s="27">
        <v>2195</v>
      </c>
      <c r="B2196" s="37" t="s">
        <v>1008</v>
      </c>
      <c r="C2196" s="29" t="s">
        <v>37</v>
      </c>
      <c r="D2196" s="28" t="s">
        <v>205</v>
      </c>
      <c r="E2196" s="28" t="s">
        <v>302</v>
      </c>
      <c r="F2196" s="28" t="s">
        <v>817</v>
      </c>
      <c r="G2196" s="28" t="s">
        <v>1671</v>
      </c>
      <c r="H2196" s="28"/>
      <c r="I2196" s="93">
        <v>0</v>
      </c>
      <c r="J2196" s="93" t="s">
        <v>1411</v>
      </c>
      <c r="K2196" s="17" t="str">
        <f t="array" ref="K2196">CONCATENATE("(",A2196,",",VLOOKUP(B2196,Núcleo!B$2:E$11,4,TRUE),",",VLOOKUP(C2196,'Tipo de Processo'!B$2:D$55,3,TRUE),",",VLOOKUP(D2196,'Termo Geral'!B$2:D$173,3,TRUE),",",VLOOKUP(E2196,'Termo Específico'!B$2:D$301,3,TRUE),",",MATCH(TRUE,Documento!B$2:B$998=F2196,0),",",IF(G2196="Complementar",0,1),",",IF(H2196="","NULL",CONCATENATE("'",H2196,"'")),",",I2196,",",IF(J2196="baixa","'BAIXA'",IF(J2196="média","'MEDIA'",IF(J2196="alta","'ALTA'","NULL"))),"),")</f>
        <v>(2195,2,12,15,281,574,1,NULL,0,'BAIXA'),</v>
      </c>
    </row>
    <row r="2197" spans="1:11" ht="30.75" customHeight="1">
      <c r="A2197" s="27">
        <v>2196</v>
      </c>
      <c r="B2197" s="37" t="s">
        <v>1008</v>
      </c>
      <c r="C2197" s="29" t="s">
        <v>37</v>
      </c>
      <c r="D2197" s="28" t="s">
        <v>205</v>
      </c>
      <c r="E2197" s="28" t="s">
        <v>302</v>
      </c>
      <c r="F2197" s="28" t="s">
        <v>825</v>
      </c>
      <c r="G2197" s="28" t="s">
        <v>1671</v>
      </c>
      <c r="H2197" s="28"/>
      <c r="I2197" s="93">
        <v>0</v>
      </c>
      <c r="J2197" s="93" t="s">
        <v>1411</v>
      </c>
      <c r="K2197" s="17" t="str">
        <f t="array" ref="K2197">CONCATENATE("(",A2197,",",VLOOKUP(B2197,Núcleo!B$2:E$11,4,TRUE),",",VLOOKUP(C2197,'Tipo de Processo'!B$2:D$55,3,TRUE),",",VLOOKUP(D2197,'Termo Geral'!B$2:D$173,3,TRUE),",",VLOOKUP(E2197,'Termo Específico'!B$2:D$301,3,TRUE),",",MATCH(TRUE,Documento!B$2:B$998=F2197,0),",",IF(G2197="Complementar",0,1),",",IF(H2197="","NULL",CONCATENATE("'",H2197,"'")),",",I2197,",",IF(J2197="baixa","'BAIXA'",IF(J2197="média","'MEDIA'",IF(J2197="alta","'ALTA'","NULL"))),"),")</f>
        <v>(2196,2,12,15,281,648,1,NULL,0,'BAIXA'),</v>
      </c>
    </row>
    <row r="2198" spans="1:11" ht="30.75" customHeight="1">
      <c r="A2198" s="27">
        <v>2197</v>
      </c>
      <c r="B2198" s="37" t="s">
        <v>1008</v>
      </c>
      <c r="C2198" s="29" t="s">
        <v>37</v>
      </c>
      <c r="D2198" s="28" t="s">
        <v>205</v>
      </c>
      <c r="E2198" s="28" t="s">
        <v>302</v>
      </c>
      <c r="F2198" s="28" t="s">
        <v>818</v>
      </c>
      <c r="G2198" s="28" t="s">
        <v>1671</v>
      </c>
      <c r="H2198" s="28"/>
      <c r="I2198" s="93">
        <v>0</v>
      </c>
      <c r="J2198" s="93" t="s">
        <v>1411</v>
      </c>
      <c r="K2198" s="17" t="str">
        <f t="array" ref="K2198">CONCATENATE("(",A2198,",",VLOOKUP(B2198,Núcleo!B$2:E$11,4,TRUE),",",VLOOKUP(C2198,'Tipo de Processo'!B$2:D$55,3,TRUE),",",VLOOKUP(D2198,'Termo Geral'!B$2:D$173,3,TRUE),",",VLOOKUP(E2198,'Termo Específico'!B$2:D$301,3,TRUE),",",MATCH(TRUE,Documento!B$2:B$998=F2198,0),",",IF(G2198="Complementar",0,1),",",IF(H2198="","NULL",CONCATENATE("'",H2198,"'")),",",I2198,",",IF(J2198="baixa","'BAIXA'",IF(J2198="média","'MEDIA'",IF(J2198="alta","'ALTA'","NULL"))),"),")</f>
        <v>(2197,2,12,15,281,298,1,NULL,0,'BAIXA'),</v>
      </c>
    </row>
    <row r="2199" spans="1:11" ht="30.75" customHeight="1">
      <c r="A2199" s="27">
        <v>2198</v>
      </c>
      <c r="B2199" s="40" t="s">
        <v>1008</v>
      </c>
      <c r="C2199" s="29" t="s">
        <v>37</v>
      </c>
      <c r="D2199" s="28" t="s">
        <v>205</v>
      </c>
      <c r="E2199" s="28" t="s">
        <v>302</v>
      </c>
      <c r="F2199" s="28" t="s">
        <v>834</v>
      </c>
      <c r="G2199" s="28" t="s">
        <v>1671</v>
      </c>
      <c r="H2199" s="28"/>
      <c r="I2199" s="93">
        <v>0</v>
      </c>
      <c r="J2199" s="93" t="s">
        <v>1411</v>
      </c>
      <c r="K2199" s="17" t="str">
        <f t="array" ref="K2199">CONCATENATE("(",A2199,",",VLOOKUP(B2199,Núcleo!B$2:E$11,4,TRUE),",",VLOOKUP(C2199,'Tipo de Processo'!B$2:D$55,3,TRUE),",",VLOOKUP(D2199,'Termo Geral'!B$2:D$173,3,TRUE),",",VLOOKUP(E2199,'Termo Específico'!B$2:D$301,3,TRUE),",",MATCH(TRUE,Documento!B$2:B$998=F2199,0),",",IF(G2199="Complementar",0,1),",",IF(H2199="","NULL",CONCATENATE("'",H2199,"'")),",",I2199,",",IF(J2199="baixa","'BAIXA'",IF(J2199="média","'MEDIA'",IF(J2199="alta","'ALTA'","NULL"))),"),")</f>
        <v>(2198,2,12,15,281,746,1,NULL,0,'BAIXA'),</v>
      </c>
    </row>
    <row r="2200" spans="1:11" ht="30.75" customHeight="1">
      <c r="A2200" s="27">
        <v>2199</v>
      </c>
      <c r="B2200" s="37" t="s">
        <v>1008</v>
      </c>
      <c r="C2200" s="29" t="s">
        <v>37</v>
      </c>
      <c r="D2200" s="28" t="s">
        <v>205</v>
      </c>
      <c r="E2200" s="28" t="s">
        <v>302</v>
      </c>
      <c r="F2200" s="28" t="s">
        <v>689</v>
      </c>
      <c r="G2200" s="28" t="s">
        <v>1671</v>
      </c>
      <c r="H2200" s="28"/>
      <c r="I2200" s="93">
        <v>0</v>
      </c>
      <c r="J2200" s="93" t="s">
        <v>1411</v>
      </c>
      <c r="K2200" s="17" t="str">
        <f t="array" ref="K2200">CONCATENATE("(",A2200,",",VLOOKUP(B2200,Núcleo!B$2:E$11,4,TRUE),",",VLOOKUP(C2200,'Tipo de Processo'!B$2:D$55,3,TRUE),",",VLOOKUP(D2200,'Termo Geral'!B$2:D$173,3,TRUE),",",VLOOKUP(E2200,'Termo Específico'!B$2:D$301,3,TRUE),",",MATCH(TRUE,Documento!B$2:B$998=F2200,0),",",IF(G2200="Complementar",0,1),",",IF(H2200="","NULL",CONCATENATE("'",H2200,"'")),",",I2200,",",IF(J2200="baixa","'BAIXA'",IF(J2200="média","'MEDIA'",IF(J2200="alta","'ALTA'","NULL"))),"),")</f>
        <v>(2199,2,12,15,281,64,1,NULL,0,'BAIXA'),</v>
      </c>
    </row>
    <row r="2201" spans="1:11" ht="30.75" customHeight="1">
      <c r="A2201" s="27">
        <v>2200</v>
      </c>
      <c r="B2201" s="37" t="s">
        <v>1008</v>
      </c>
      <c r="C2201" s="29" t="s">
        <v>37</v>
      </c>
      <c r="D2201" s="28" t="s">
        <v>205</v>
      </c>
      <c r="E2201" s="28" t="s">
        <v>302</v>
      </c>
      <c r="F2201" s="28" t="s">
        <v>827</v>
      </c>
      <c r="G2201" s="28" t="s">
        <v>1671</v>
      </c>
      <c r="H2201" s="28"/>
      <c r="I2201" s="93">
        <v>0</v>
      </c>
      <c r="J2201" s="93" t="s">
        <v>1411</v>
      </c>
      <c r="K2201" s="17" t="str">
        <f t="array" ref="K2201">CONCATENATE("(",A2201,",",VLOOKUP(B2201,Núcleo!B$2:E$11,4,TRUE),",",VLOOKUP(C2201,'Tipo de Processo'!B$2:D$55,3,TRUE),",",VLOOKUP(D2201,'Termo Geral'!B$2:D$173,3,TRUE),",",VLOOKUP(E2201,'Termo Específico'!B$2:D$301,3,TRUE),",",MATCH(TRUE,Documento!B$2:B$998=F2201,0),",",IF(G2201="Complementar",0,1),",",IF(H2201="","NULL",CONCATENATE("'",H2201,"'")),",",I2201,",",IF(J2201="baixa","'BAIXA'",IF(J2201="média","'MEDIA'",IF(J2201="alta","'ALTA'","NULL"))),"),")</f>
        <v>(2200,2,12,15,281,829,1,NULL,0,'BAIXA'),</v>
      </c>
    </row>
    <row r="2202" spans="1:11" ht="30.75" customHeight="1">
      <c r="A2202" s="27">
        <v>2201</v>
      </c>
      <c r="B2202" s="40" t="s">
        <v>1008</v>
      </c>
      <c r="C2202" s="29" t="s">
        <v>37</v>
      </c>
      <c r="D2202" s="28" t="s">
        <v>205</v>
      </c>
      <c r="E2202" s="28" t="s">
        <v>302</v>
      </c>
      <c r="F2202" s="28" t="s">
        <v>828</v>
      </c>
      <c r="G2202" s="28" t="s">
        <v>1671</v>
      </c>
      <c r="H2202" s="28"/>
      <c r="I2202" s="93">
        <v>0</v>
      </c>
      <c r="J2202" s="93" t="s">
        <v>1411</v>
      </c>
      <c r="K2202" s="17" t="str">
        <f t="array" ref="K2202">CONCATENATE("(",A2202,",",VLOOKUP(B2202,Núcleo!B$2:E$11,4,TRUE),",",VLOOKUP(C2202,'Tipo de Processo'!B$2:D$55,3,TRUE),",",VLOOKUP(D2202,'Termo Geral'!B$2:D$173,3,TRUE),",",VLOOKUP(E2202,'Termo Específico'!B$2:D$301,3,TRUE),",",MATCH(TRUE,Documento!B$2:B$998=F2202,0),",",IF(G2202="Complementar",0,1),",",IF(H2202="","NULL",CONCATENATE("'",H2202,"'")),",",I2202,",",IF(J2202="baixa","'BAIXA'",IF(J2202="média","'MEDIA'",IF(J2202="alta","'ALTA'","NULL"))),"),")</f>
        <v>(2201,2,12,15,281,827,1,NULL,0,'BAIXA'),</v>
      </c>
    </row>
    <row r="2203" spans="1:11" ht="30.75" customHeight="1">
      <c r="A2203" s="27">
        <v>2202</v>
      </c>
      <c r="B2203" s="40" t="s">
        <v>1008</v>
      </c>
      <c r="C2203" s="29" t="s">
        <v>37</v>
      </c>
      <c r="D2203" s="28" t="s">
        <v>205</v>
      </c>
      <c r="E2203" s="28" t="s">
        <v>302</v>
      </c>
      <c r="F2203" s="28" t="s">
        <v>829</v>
      </c>
      <c r="G2203" s="28" t="s">
        <v>1671</v>
      </c>
      <c r="H2203" s="28"/>
      <c r="I2203" s="93">
        <v>0</v>
      </c>
      <c r="J2203" s="93" t="s">
        <v>1411</v>
      </c>
      <c r="K2203" s="17" t="str">
        <f t="array" ref="K2203">CONCATENATE("(",A2203,",",VLOOKUP(B2203,Núcleo!B$2:E$11,4,TRUE),",",VLOOKUP(C2203,'Tipo de Processo'!B$2:D$55,3,TRUE),",",VLOOKUP(D2203,'Termo Geral'!B$2:D$173,3,TRUE),",",VLOOKUP(E2203,'Termo Específico'!B$2:D$301,3,TRUE),",",MATCH(TRUE,Documento!B$2:B$998=F2203,0),",",IF(G2203="Complementar",0,1),",",IF(H2203="","NULL",CONCATENATE("'",H2203,"'")),",",I2203,",",IF(J2203="baixa","'BAIXA'",IF(J2203="média","'MEDIA'",IF(J2203="alta","'ALTA'","NULL"))),"),")</f>
        <v>(2202,2,12,15,281,831,1,NULL,0,'BAIXA'),</v>
      </c>
    </row>
    <row r="2204" spans="1:11" ht="30.75" customHeight="1">
      <c r="A2204" s="27">
        <v>2203</v>
      </c>
      <c r="B2204" s="37" t="s">
        <v>1008</v>
      </c>
      <c r="C2204" s="29" t="s">
        <v>37</v>
      </c>
      <c r="D2204" s="28" t="s">
        <v>205</v>
      </c>
      <c r="E2204" s="28" t="s">
        <v>302</v>
      </c>
      <c r="F2204" s="28" t="s">
        <v>830</v>
      </c>
      <c r="G2204" s="28" t="s">
        <v>1671</v>
      </c>
      <c r="H2204" s="28"/>
      <c r="I2204" s="93">
        <v>0</v>
      </c>
      <c r="J2204" s="93" t="s">
        <v>1411</v>
      </c>
      <c r="K2204" s="17" t="str">
        <f t="array" ref="K2204">CONCATENATE("(",A2204,",",VLOOKUP(B2204,Núcleo!B$2:E$11,4,TRUE),",",VLOOKUP(C2204,'Tipo de Processo'!B$2:D$55,3,TRUE),",",VLOOKUP(D2204,'Termo Geral'!B$2:D$173,3,TRUE),",",VLOOKUP(E2204,'Termo Específico'!B$2:D$301,3,TRUE),",",MATCH(TRUE,Documento!B$2:B$998=F2204,0),",",IF(G2204="Complementar",0,1),",",IF(H2204="","NULL",CONCATENATE("'",H2204,"'")),",",I2204,",",IF(J2204="baixa","'BAIXA'",IF(J2204="média","'MEDIA'",IF(J2204="alta","'ALTA'","NULL"))),"),")</f>
        <v>(2203,2,12,15,281,837,1,NULL,0,'BAIXA'),</v>
      </c>
    </row>
    <row r="2205" spans="1:11" ht="30.75" customHeight="1">
      <c r="A2205" s="27">
        <v>2204</v>
      </c>
      <c r="B2205" s="40" t="s">
        <v>1008</v>
      </c>
      <c r="C2205" s="29" t="s">
        <v>37</v>
      </c>
      <c r="D2205" s="28" t="s">
        <v>205</v>
      </c>
      <c r="E2205" s="28" t="s">
        <v>302</v>
      </c>
      <c r="F2205" s="28" t="s">
        <v>831</v>
      </c>
      <c r="G2205" s="28" t="s">
        <v>1671</v>
      </c>
      <c r="H2205" s="28"/>
      <c r="I2205" s="93">
        <v>0</v>
      </c>
      <c r="J2205" s="93" t="s">
        <v>1411</v>
      </c>
      <c r="K2205" s="17" t="str">
        <f t="array" ref="K2205">CONCATENATE("(",A2205,",",VLOOKUP(B2205,Núcleo!B$2:E$11,4,TRUE),",",VLOOKUP(C2205,'Tipo de Processo'!B$2:D$55,3,TRUE),",",VLOOKUP(D2205,'Termo Geral'!B$2:D$173,3,TRUE),",",VLOOKUP(E2205,'Termo Específico'!B$2:D$301,3,TRUE),",",MATCH(TRUE,Documento!B$2:B$998=F2205,0),",",IF(G2205="Complementar",0,1),",",IF(H2205="","NULL",CONCATENATE("'",H2205,"'")),",",I2205,",",IF(J2205="baixa","'BAIXA'",IF(J2205="média","'MEDIA'",IF(J2205="alta","'ALTA'","NULL"))),"),")</f>
        <v>(2204,2,12,15,281,142,1,NULL,0,'BAIXA'),</v>
      </c>
    </row>
    <row r="2206" spans="1:11" ht="30.75" customHeight="1">
      <c r="A2206" s="27">
        <v>2205</v>
      </c>
      <c r="B2206" s="40" t="s">
        <v>1008</v>
      </c>
      <c r="C2206" s="29" t="s">
        <v>37</v>
      </c>
      <c r="D2206" s="28" t="s">
        <v>205</v>
      </c>
      <c r="E2206" s="28" t="s">
        <v>302</v>
      </c>
      <c r="F2206" s="28" t="s">
        <v>832</v>
      </c>
      <c r="G2206" s="28" t="s">
        <v>1671</v>
      </c>
      <c r="H2206" s="28"/>
      <c r="I2206" s="93">
        <v>0</v>
      </c>
      <c r="J2206" s="93" t="s">
        <v>1411</v>
      </c>
      <c r="K2206" s="17" t="str">
        <f t="array" ref="K2206">CONCATENATE("(",A2206,",",VLOOKUP(B2206,Núcleo!B$2:E$11,4,TRUE),",",VLOOKUP(C2206,'Tipo de Processo'!B$2:D$55,3,TRUE),",",VLOOKUP(D2206,'Termo Geral'!B$2:D$173,3,TRUE),",",VLOOKUP(E2206,'Termo Específico'!B$2:D$301,3,TRUE),",",MATCH(TRUE,Documento!B$2:B$998=F2206,0),",",IF(G2206="Complementar",0,1),",",IF(H2206="","NULL",CONCATENATE("'",H2206,"'")),",",I2206,",",IF(J2206="baixa","'BAIXA'",IF(J2206="média","'MEDIA'",IF(J2206="alta","'ALTA'","NULL"))),"),")</f>
        <v>(2205,2,12,15,281,159,1,NULL,0,'BAIXA'),</v>
      </c>
    </row>
    <row r="2207" spans="1:11" ht="30.75" customHeight="1">
      <c r="A2207" s="27">
        <v>2206</v>
      </c>
      <c r="B2207" s="37" t="s">
        <v>1008</v>
      </c>
      <c r="C2207" s="29" t="s">
        <v>37</v>
      </c>
      <c r="D2207" s="28" t="s">
        <v>205</v>
      </c>
      <c r="E2207" s="28" t="s">
        <v>302</v>
      </c>
      <c r="F2207" s="28" t="s">
        <v>833</v>
      </c>
      <c r="G2207" s="28" t="s">
        <v>1671</v>
      </c>
      <c r="H2207" s="28"/>
      <c r="I2207" s="93">
        <v>0</v>
      </c>
      <c r="J2207" s="93" t="s">
        <v>1411</v>
      </c>
      <c r="K2207" s="17" t="str">
        <f t="array" ref="K2207">CONCATENATE("(",A2207,",",VLOOKUP(B2207,Núcleo!B$2:E$11,4,TRUE),",",VLOOKUP(C2207,'Tipo de Processo'!B$2:D$55,3,TRUE),",",VLOOKUP(D2207,'Termo Geral'!B$2:D$173,3,TRUE),",",VLOOKUP(E2207,'Termo Específico'!B$2:D$301,3,TRUE),",",MATCH(TRUE,Documento!B$2:B$998=F2207,0),",",IF(G2207="Complementar",0,1),",",IF(H2207="","NULL",CONCATENATE("'",H2207,"'")),",",I2207,",",IF(J2207="baixa","'BAIXA'",IF(J2207="média","'MEDIA'",IF(J2207="alta","'ALTA'","NULL"))),"),")</f>
        <v>(2206,2,12,15,281,127,1,NULL,0,'BAIXA'),</v>
      </c>
    </row>
    <row r="2208" spans="1:11" ht="30.75" customHeight="1">
      <c r="A2208" s="27">
        <v>2207</v>
      </c>
      <c r="B2208" s="40" t="s">
        <v>1008</v>
      </c>
      <c r="C2208" s="29" t="s">
        <v>37</v>
      </c>
      <c r="D2208" s="28" t="s">
        <v>205</v>
      </c>
      <c r="E2208" s="28" t="s">
        <v>302</v>
      </c>
      <c r="F2208" s="28" t="s">
        <v>820</v>
      </c>
      <c r="G2208" s="28" t="s">
        <v>1671</v>
      </c>
      <c r="H2208" s="28"/>
      <c r="I2208" s="93">
        <v>0</v>
      </c>
      <c r="J2208" s="93" t="s">
        <v>1411</v>
      </c>
      <c r="K2208" s="17" t="str">
        <f t="array" ref="K2208">CONCATENATE("(",A2208,",",VLOOKUP(B2208,Núcleo!B$2:E$11,4,TRUE),",",VLOOKUP(C2208,'Tipo de Processo'!B$2:D$55,3,TRUE),",",VLOOKUP(D2208,'Termo Geral'!B$2:D$173,3,TRUE),",",VLOOKUP(E2208,'Termo Específico'!B$2:D$301,3,TRUE),",",MATCH(TRUE,Documento!B$2:B$998=F2208,0),",",IF(G2208="Complementar",0,1),",",IF(H2208="","NULL",CONCATENATE("'",H2208,"'")),",",I2208,",",IF(J2208="baixa","'BAIXA'",IF(J2208="média","'MEDIA'",IF(J2208="alta","'ALTA'","NULL"))),"),")</f>
        <v>(2207,2,12,15,281,304,1,NULL,0,'BAIXA'),</v>
      </c>
    </row>
    <row r="2209" spans="1:11" ht="30.75" customHeight="1">
      <c r="A2209" s="27">
        <v>2208</v>
      </c>
      <c r="B2209" s="40" t="s">
        <v>1008</v>
      </c>
      <c r="C2209" s="29" t="s">
        <v>37</v>
      </c>
      <c r="D2209" s="28" t="s">
        <v>205</v>
      </c>
      <c r="E2209" s="28" t="s">
        <v>302</v>
      </c>
      <c r="F2209" s="28" t="s">
        <v>823</v>
      </c>
      <c r="G2209" s="28" t="s">
        <v>1671</v>
      </c>
      <c r="H2209" s="28"/>
      <c r="I2209" s="93">
        <v>0</v>
      </c>
      <c r="J2209" s="93" t="s">
        <v>1411</v>
      </c>
      <c r="K2209" s="17" t="str">
        <f t="array" ref="K2209">CONCATENATE("(",A2209,",",VLOOKUP(B2209,Núcleo!B$2:E$11,4,TRUE),",",VLOOKUP(C2209,'Tipo de Processo'!B$2:D$55,3,TRUE),",",VLOOKUP(D2209,'Termo Geral'!B$2:D$173,3,TRUE),",",VLOOKUP(E2209,'Termo Específico'!B$2:D$301,3,TRUE),",",MATCH(TRUE,Documento!B$2:B$998=F2209,0),",",IF(G2209="Complementar",0,1),",",IF(H2209="","NULL",CONCATENATE("'",H2209,"'")),",",I2209,",",IF(J2209="baixa","'BAIXA'",IF(J2209="média","'MEDIA'",IF(J2209="alta","'ALTA'","NULL"))),"),")</f>
        <v>(2208,2,12,15,281,252,1,NULL,0,'BAIXA'),</v>
      </c>
    </row>
    <row r="2210" spans="1:11" ht="30.75" customHeight="1">
      <c r="A2210" s="27">
        <v>2209</v>
      </c>
      <c r="B2210" s="40" t="s">
        <v>1008</v>
      </c>
      <c r="C2210" s="29" t="s">
        <v>37</v>
      </c>
      <c r="D2210" s="29" t="s">
        <v>205</v>
      </c>
      <c r="E2210" s="29" t="s">
        <v>302</v>
      </c>
      <c r="F2210" s="28" t="s">
        <v>835</v>
      </c>
      <c r="G2210" s="28" t="s">
        <v>1671</v>
      </c>
      <c r="H2210" s="28"/>
      <c r="I2210" s="93">
        <v>0</v>
      </c>
      <c r="J2210" s="93" t="s">
        <v>1411</v>
      </c>
      <c r="K2210" s="17" t="str">
        <f t="array" ref="K2210">CONCATENATE("(",A2210,",",VLOOKUP(B2210,Núcleo!B$2:E$11,4,TRUE),",",VLOOKUP(C2210,'Tipo de Processo'!B$2:D$55,3,TRUE),",",VLOOKUP(D2210,'Termo Geral'!B$2:D$173,3,TRUE),",",VLOOKUP(E2210,'Termo Específico'!B$2:D$301,3,TRUE),",",MATCH(TRUE,Documento!B$2:B$998=F2210,0),",",IF(G2210="Complementar",0,1),",",IF(H2210="","NULL",CONCATENATE("'",H2210,"'")),",",I2210,",",IF(J2210="baixa","'BAIXA'",IF(J2210="média","'MEDIA'",IF(J2210="alta","'ALTA'","NULL"))),"),")</f>
        <v>(2209,2,12,15,281,860,1,NULL,0,'BAIXA'),</v>
      </c>
    </row>
    <row r="2211" spans="1:11" ht="30.75" customHeight="1">
      <c r="A2211" s="27">
        <v>2210</v>
      </c>
      <c r="B2211" s="36" t="s">
        <v>1008</v>
      </c>
      <c r="C2211" s="29" t="s">
        <v>37</v>
      </c>
      <c r="D2211" s="29" t="s">
        <v>205</v>
      </c>
      <c r="E2211" s="29" t="s">
        <v>302</v>
      </c>
      <c r="F2211" s="28" t="s">
        <v>824</v>
      </c>
      <c r="G2211" s="28" t="s">
        <v>1671</v>
      </c>
      <c r="H2211" s="28"/>
      <c r="I2211" s="93">
        <v>0</v>
      </c>
      <c r="J2211" s="93" t="s">
        <v>1411</v>
      </c>
      <c r="K2211" s="17" t="str">
        <f t="array" ref="K2211">CONCATENATE("(",A2211,",",VLOOKUP(B2211,Núcleo!B$2:E$11,4,TRUE),",",VLOOKUP(C2211,'Tipo de Processo'!B$2:D$55,3,TRUE),",",VLOOKUP(D2211,'Termo Geral'!B$2:D$173,3,TRUE),",",VLOOKUP(E2211,'Termo Específico'!B$2:D$301,3,TRUE),",",MATCH(TRUE,Documento!B$2:B$998=F2211,0),",",IF(G2211="Complementar",0,1),",",IF(H2211="","NULL",CONCATENATE("'",H2211,"'")),",",I2211,",",IF(J2211="baixa","'BAIXA'",IF(J2211="média","'MEDIA'",IF(J2211="alta","'ALTA'","NULL"))),"),")</f>
        <v>(2210,2,12,15,281,809,1,NULL,0,'BAIXA'),</v>
      </c>
    </row>
    <row r="2212" spans="1:11" ht="30.75" customHeight="1">
      <c r="A2212" s="27">
        <v>2211</v>
      </c>
      <c r="B2212" s="36" t="s">
        <v>1008</v>
      </c>
      <c r="C2212" s="29" t="s">
        <v>37</v>
      </c>
      <c r="D2212" s="29" t="s">
        <v>205</v>
      </c>
      <c r="E2212" s="29" t="s">
        <v>303</v>
      </c>
      <c r="F2212" s="28" t="s">
        <v>1018</v>
      </c>
      <c r="G2212" s="28" t="s">
        <v>1671</v>
      </c>
      <c r="H2212" s="28"/>
      <c r="I2212" s="93">
        <v>0</v>
      </c>
      <c r="J2212" s="93" t="s">
        <v>1411</v>
      </c>
      <c r="K2212" s="17" t="str">
        <f t="array" ref="K2212">CONCATENATE("(",A2212,",",VLOOKUP(B2212,Núcleo!B$2:E$11,4,TRUE),",",VLOOKUP(C2212,'Tipo de Processo'!B$2:D$55,3,TRUE),",",VLOOKUP(D2212,'Termo Geral'!B$2:D$173,3,TRUE),",",VLOOKUP(E2212,'Termo Específico'!B$2:D$301,3,TRUE),",",MATCH(TRUE,Documento!B$2:B$998=F2212,0),",",IF(G2212="Complementar",0,1),",",IF(H2212="","NULL",CONCATENATE("'",H2212,"'")),",",I2212,",",IF(J2212="baixa","'BAIXA'",IF(J2212="média","'MEDIA'",IF(J2212="alta","'ALTA'","NULL"))),"),")</f>
        <v>(2211,2,12,15,282,942,1,NULL,0,'BAIXA'),</v>
      </c>
    </row>
    <row r="2213" spans="1:11" ht="30.75" customHeight="1">
      <c r="A2213" s="27">
        <v>2212</v>
      </c>
      <c r="B2213" s="39" t="s">
        <v>1008</v>
      </c>
      <c r="C2213" s="29" t="s">
        <v>37</v>
      </c>
      <c r="D2213" s="29" t="s">
        <v>205</v>
      </c>
      <c r="E2213" s="29" t="s">
        <v>303</v>
      </c>
      <c r="F2213" s="28" t="s">
        <v>816</v>
      </c>
      <c r="G2213" s="28" t="s">
        <v>1671</v>
      </c>
      <c r="H2213" s="28"/>
      <c r="I2213" s="93">
        <v>0</v>
      </c>
      <c r="J2213" s="93" t="s">
        <v>1411</v>
      </c>
      <c r="K2213" s="17" t="str">
        <f t="array" ref="K2213">CONCATENATE("(",A2213,",",VLOOKUP(B2213,Núcleo!B$2:E$11,4,TRUE),",",VLOOKUP(C2213,'Tipo de Processo'!B$2:D$55,3,TRUE),",",VLOOKUP(D2213,'Termo Geral'!B$2:D$173,3,TRUE),",",VLOOKUP(E2213,'Termo Específico'!B$2:D$301,3,TRUE),",",MATCH(TRUE,Documento!B$2:B$998=F2213,0),",",IF(G2213="Complementar",0,1),",",IF(H2213="","NULL",CONCATENATE("'",H2213,"'")),",",I2213,",",IF(J2213="baixa","'BAIXA'",IF(J2213="média","'MEDIA'",IF(J2213="alta","'ALTA'","NULL"))),"),")</f>
        <v>(2212,2,12,15,282,235,1,NULL,0,'BAIXA'),</v>
      </c>
    </row>
    <row r="2214" spans="1:11" ht="30.75" customHeight="1">
      <c r="A2214" s="27">
        <v>2213</v>
      </c>
      <c r="B2214" s="36" t="s">
        <v>1008</v>
      </c>
      <c r="C2214" s="29" t="s">
        <v>37</v>
      </c>
      <c r="D2214" s="29" t="s">
        <v>205</v>
      </c>
      <c r="E2214" s="29" t="s">
        <v>303</v>
      </c>
      <c r="F2214" s="28" t="s">
        <v>817</v>
      </c>
      <c r="G2214" s="28" t="s">
        <v>1671</v>
      </c>
      <c r="H2214" s="28"/>
      <c r="I2214" s="93">
        <v>0</v>
      </c>
      <c r="J2214" s="93" t="s">
        <v>1411</v>
      </c>
      <c r="K2214" s="17" t="str">
        <f t="array" ref="K2214">CONCATENATE("(",A2214,",",VLOOKUP(B2214,Núcleo!B$2:E$11,4,TRUE),",",VLOOKUP(C2214,'Tipo de Processo'!B$2:D$55,3,TRUE),",",VLOOKUP(D2214,'Termo Geral'!B$2:D$173,3,TRUE),",",VLOOKUP(E2214,'Termo Específico'!B$2:D$301,3,TRUE),",",MATCH(TRUE,Documento!B$2:B$998=F2214,0),",",IF(G2214="Complementar",0,1),",",IF(H2214="","NULL",CONCATENATE("'",H2214,"'")),",",I2214,",",IF(J2214="baixa","'BAIXA'",IF(J2214="média","'MEDIA'",IF(J2214="alta","'ALTA'","NULL"))),"),")</f>
        <v>(2213,2,12,15,282,574,1,NULL,0,'BAIXA'),</v>
      </c>
    </row>
    <row r="2215" spans="1:11" ht="30.75" customHeight="1">
      <c r="A2215" s="27">
        <v>2214</v>
      </c>
      <c r="B2215" s="36" t="s">
        <v>1008</v>
      </c>
      <c r="C2215" s="29" t="s">
        <v>37</v>
      </c>
      <c r="D2215" s="29" t="s">
        <v>205</v>
      </c>
      <c r="E2215" s="29" t="s">
        <v>303</v>
      </c>
      <c r="F2215" s="28" t="s">
        <v>825</v>
      </c>
      <c r="G2215" s="28" t="s">
        <v>1671</v>
      </c>
      <c r="H2215" s="28"/>
      <c r="I2215" s="93">
        <v>0</v>
      </c>
      <c r="J2215" s="93" t="s">
        <v>1411</v>
      </c>
      <c r="K2215" s="17" t="str">
        <f t="array" ref="K2215">CONCATENATE("(",A2215,",",VLOOKUP(B2215,Núcleo!B$2:E$11,4,TRUE),",",VLOOKUP(C2215,'Tipo de Processo'!B$2:D$55,3,TRUE),",",VLOOKUP(D2215,'Termo Geral'!B$2:D$173,3,TRUE),",",VLOOKUP(E2215,'Termo Específico'!B$2:D$301,3,TRUE),",",MATCH(TRUE,Documento!B$2:B$998=F2215,0),",",IF(G2215="Complementar",0,1),",",IF(H2215="","NULL",CONCATENATE("'",H2215,"'")),",",I2215,",",IF(J2215="baixa","'BAIXA'",IF(J2215="média","'MEDIA'",IF(J2215="alta","'ALTA'","NULL"))),"),")</f>
        <v>(2214,2,12,15,282,648,1,NULL,0,'BAIXA'),</v>
      </c>
    </row>
    <row r="2216" spans="1:11" ht="30.75" customHeight="1">
      <c r="A2216" s="27">
        <v>2215</v>
      </c>
      <c r="B2216" s="36" t="s">
        <v>1008</v>
      </c>
      <c r="C2216" s="29" t="s">
        <v>37</v>
      </c>
      <c r="D2216" s="29" t="s">
        <v>205</v>
      </c>
      <c r="E2216" s="29" t="s">
        <v>303</v>
      </c>
      <c r="F2216" s="28" t="s">
        <v>826</v>
      </c>
      <c r="G2216" s="28" t="s">
        <v>1671</v>
      </c>
      <c r="H2216" s="28"/>
      <c r="I2216" s="93">
        <v>0</v>
      </c>
      <c r="J2216" s="93" t="s">
        <v>1411</v>
      </c>
      <c r="K2216" s="17" t="str">
        <f t="array" ref="K2216">CONCATENATE("(",A2216,",",VLOOKUP(B2216,Núcleo!B$2:E$11,4,TRUE),",",VLOOKUP(C2216,'Tipo de Processo'!B$2:D$55,3,TRUE),",",VLOOKUP(D2216,'Termo Geral'!B$2:D$173,3,TRUE),",",VLOOKUP(E2216,'Termo Específico'!B$2:D$301,3,TRUE),",",MATCH(TRUE,Documento!B$2:B$998=F2216,0),",",IF(G2216="Complementar",0,1),",",IF(H2216="","NULL",CONCATENATE("'",H2216,"'")),",",I2216,",",IF(J2216="baixa","'BAIXA'",IF(J2216="média","'MEDIA'",IF(J2216="alta","'ALTA'","NULL"))),"),")</f>
        <v>(2215,2,12,15,282,744,1,NULL,0,'BAIXA'),</v>
      </c>
    </row>
    <row r="2217" spans="1:11" ht="30.75" customHeight="1">
      <c r="A2217" s="27">
        <v>2216</v>
      </c>
      <c r="B2217" s="36" t="s">
        <v>1008</v>
      </c>
      <c r="C2217" s="29" t="s">
        <v>37</v>
      </c>
      <c r="D2217" s="29" t="s">
        <v>205</v>
      </c>
      <c r="E2217" s="29" t="s">
        <v>303</v>
      </c>
      <c r="F2217" s="28" t="s">
        <v>818</v>
      </c>
      <c r="G2217" s="28" t="s">
        <v>1671</v>
      </c>
      <c r="H2217" s="28"/>
      <c r="I2217" s="93">
        <v>0</v>
      </c>
      <c r="J2217" s="93" t="s">
        <v>1411</v>
      </c>
      <c r="K2217" s="17" t="str">
        <f t="array" ref="K2217">CONCATENATE("(",A2217,",",VLOOKUP(B2217,Núcleo!B$2:E$11,4,TRUE),",",VLOOKUP(C2217,'Tipo de Processo'!B$2:D$55,3,TRUE),",",VLOOKUP(D2217,'Termo Geral'!B$2:D$173,3,TRUE),",",VLOOKUP(E2217,'Termo Específico'!B$2:D$301,3,TRUE),",",MATCH(TRUE,Documento!B$2:B$998=F2217,0),",",IF(G2217="Complementar",0,1),",",IF(H2217="","NULL",CONCATENATE("'",H2217,"'")),",",I2217,",",IF(J2217="baixa","'BAIXA'",IF(J2217="média","'MEDIA'",IF(J2217="alta","'ALTA'","NULL"))),"),")</f>
        <v>(2216,2,12,15,282,298,1,NULL,0,'BAIXA'),</v>
      </c>
    </row>
    <row r="2218" spans="1:11" ht="30.75" customHeight="1">
      <c r="A2218" s="27">
        <v>2217</v>
      </c>
      <c r="B2218" s="36" t="s">
        <v>1008</v>
      </c>
      <c r="C2218" s="29" t="s">
        <v>37</v>
      </c>
      <c r="D2218" s="29" t="s">
        <v>205</v>
      </c>
      <c r="E2218" s="29" t="s">
        <v>303</v>
      </c>
      <c r="F2218" s="28" t="s">
        <v>689</v>
      </c>
      <c r="G2218" s="28" t="s">
        <v>1671</v>
      </c>
      <c r="H2218" s="28"/>
      <c r="I2218" s="93">
        <v>0</v>
      </c>
      <c r="J2218" s="93" t="s">
        <v>1411</v>
      </c>
      <c r="K2218" s="17" t="str">
        <f t="array" ref="K2218">CONCATENATE("(",A2218,",",VLOOKUP(B2218,Núcleo!B$2:E$11,4,TRUE),",",VLOOKUP(C2218,'Tipo de Processo'!B$2:D$55,3,TRUE),",",VLOOKUP(D2218,'Termo Geral'!B$2:D$173,3,TRUE),",",VLOOKUP(E2218,'Termo Específico'!B$2:D$301,3,TRUE),",",MATCH(TRUE,Documento!B$2:B$998=F2218,0),",",IF(G2218="Complementar",0,1),",",IF(H2218="","NULL",CONCATENATE("'",H2218,"'")),",",I2218,",",IF(J2218="baixa","'BAIXA'",IF(J2218="média","'MEDIA'",IF(J2218="alta","'ALTA'","NULL"))),"),")</f>
        <v>(2217,2,12,15,282,64,1,NULL,0,'BAIXA'),</v>
      </c>
    </row>
    <row r="2219" spans="1:11" ht="30.75" customHeight="1">
      <c r="A2219" s="27">
        <v>2218</v>
      </c>
      <c r="B2219" s="36" t="s">
        <v>1008</v>
      </c>
      <c r="C2219" s="29" t="s">
        <v>37</v>
      </c>
      <c r="D2219" s="29" t="s">
        <v>205</v>
      </c>
      <c r="E2219" s="29" t="s">
        <v>303</v>
      </c>
      <c r="F2219" s="28" t="s">
        <v>827</v>
      </c>
      <c r="G2219" s="28" t="s">
        <v>1671</v>
      </c>
      <c r="H2219" s="28"/>
      <c r="I2219" s="93">
        <v>0</v>
      </c>
      <c r="J2219" s="93" t="s">
        <v>1411</v>
      </c>
      <c r="K2219" s="17" t="str">
        <f t="array" ref="K2219">CONCATENATE("(",A2219,",",VLOOKUP(B2219,Núcleo!B$2:E$11,4,TRUE),",",VLOOKUP(C2219,'Tipo de Processo'!B$2:D$55,3,TRUE),",",VLOOKUP(D2219,'Termo Geral'!B$2:D$173,3,TRUE),",",VLOOKUP(E2219,'Termo Específico'!B$2:D$301,3,TRUE),",",MATCH(TRUE,Documento!B$2:B$998=F2219,0),",",IF(G2219="Complementar",0,1),",",IF(H2219="","NULL",CONCATENATE("'",H2219,"'")),",",I2219,",",IF(J2219="baixa","'BAIXA'",IF(J2219="média","'MEDIA'",IF(J2219="alta","'ALTA'","NULL"))),"),")</f>
        <v>(2218,2,12,15,282,829,1,NULL,0,'BAIXA'),</v>
      </c>
    </row>
    <row r="2220" spans="1:11" ht="30.75" customHeight="1">
      <c r="A2220" s="27">
        <v>2219</v>
      </c>
      <c r="B2220" s="36" t="s">
        <v>1008</v>
      </c>
      <c r="C2220" s="29" t="s">
        <v>37</v>
      </c>
      <c r="D2220" s="29" t="s">
        <v>205</v>
      </c>
      <c r="E2220" s="29" t="s">
        <v>303</v>
      </c>
      <c r="F2220" s="28" t="s">
        <v>828</v>
      </c>
      <c r="G2220" s="28" t="s">
        <v>1671</v>
      </c>
      <c r="H2220" s="28"/>
      <c r="I2220" s="93">
        <v>0</v>
      </c>
      <c r="J2220" s="93" t="s">
        <v>1411</v>
      </c>
      <c r="K2220" s="17" t="str">
        <f t="array" ref="K2220">CONCATENATE("(",A2220,",",VLOOKUP(B2220,Núcleo!B$2:E$11,4,TRUE),",",VLOOKUP(C2220,'Tipo de Processo'!B$2:D$55,3,TRUE),",",VLOOKUP(D2220,'Termo Geral'!B$2:D$173,3,TRUE),",",VLOOKUP(E2220,'Termo Específico'!B$2:D$301,3,TRUE),",",MATCH(TRUE,Documento!B$2:B$998=F2220,0),",",IF(G2220="Complementar",0,1),",",IF(H2220="","NULL",CONCATENATE("'",H2220,"'")),",",I2220,",",IF(J2220="baixa","'BAIXA'",IF(J2220="média","'MEDIA'",IF(J2220="alta","'ALTA'","NULL"))),"),")</f>
        <v>(2219,2,12,15,282,827,1,NULL,0,'BAIXA'),</v>
      </c>
    </row>
    <row r="2221" spans="1:11" ht="30.75" customHeight="1">
      <c r="A2221" s="27">
        <v>2220</v>
      </c>
      <c r="B2221" s="36" t="s">
        <v>1008</v>
      </c>
      <c r="C2221" s="29" t="s">
        <v>37</v>
      </c>
      <c r="D2221" s="29" t="s">
        <v>205</v>
      </c>
      <c r="E2221" s="29" t="s">
        <v>303</v>
      </c>
      <c r="F2221" s="28" t="s">
        <v>829</v>
      </c>
      <c r="G2221" s="28" t="s">
        <v>1671</v>
      </c>
      <c r="H2221" s="28"/>
      <c r="I2221" s="93">
        <v>0</v>
      </c>
      <c r="J2221" s="93" t="s">
        <v>1411</v>
      </c>
      <c r="K2221" s="17" t="str">
        <f t="array" ref="K2221">CONCATENATE("(",A2221,",",VLOOKUP(B2221,Núcleo!B$2:E$11,4,TRUE),",",VLOOKUP(C2221,'Tipo de Processo'!B$2:D$55,3,TRUE),",",VLOOKUP(D2221,'Termo Geral'!B$2:D$173,3,TRUE),",",VLOOKUP(E2221,'Termo Específico'!B$2:D$301,3,TRUE),",",MATCH(TRUE,Documento!B$2:B$998=F2221,0),",",IF(G2221="Complementar",0,1),",",IF(H2221="","NULL",CONCATENATE("'",H2221,"'")),",",I2221,",",IF(J2221="baixa","'BAIXA'",IF(J2221="média","'MEDIA'",IF(J2221="alta","'ALTA'","NULL"))),"),")</f>
        <v>(2220,2,12,15,282,831,1,NULL,0,'BAIXA'),</v>
      </c>
    </row>
    <row r="2222" spans="1:11" ht="30.75" customHeight="1">
      <c r="A2222" s="27">
        <v>2221</v>
      </c>
      <c r="B2222" s="36" t="s">
        <v>1008</v>
      </c>
      <c r="C2222" s="29" t="s">
        <v>37</v>
      </c>
      <c r="D2222" s="29" t="s">
        <v>205</v>
      </c>
      <c r="E2222" s="29" t="s">
        <v>303</v>
      </c>
      <c r="F2222" s="28" t="s">
        <v>830</v>
      </c>
      <c r="G2222" s="28" t="s">
        <v>1671</v>
      </c>
      <c r="H2222" s="28"/>
      <c r="I2222" s="93">
        <v>0</v>
      </c>
      <c r="J2222" s="93" t="s">
        <v>1411</v>
      </c>
      <c r="K2222" s="17" t="str">
        <f t="array" ref="K2222">CONCATENATE("(",A2222,",",VLOOKUP(B2222,Núcleo!B$2:E$11,4,TRUE),",",VLOOKUP(C2222,'Tipo de Processo'!B$2:D$55,3,TRUE),",",VLOOKUP(D2222,'Termo Geral'!B$2:D$173,3,TRUE),",",VLOOKUP(E2222,'Termo Específico'!B$2:D$301,3,TRUE),",",MATCH(TRUE,Documento!B$2:B$998=F2222,0),",",IF(G2222="Complementar",0,1),",",IF(H2222="","NULL",CONCATENATE("'",H2222,"'")),",",I2222,",",IF(J2222="baixa","'BAIXA'",IF(J2222="média","'MEDIA'",IF(J2222="alta","'ALTA'","NULL"))),"),")</f>
        <v>(2221,2,12,15,282,837,1,NULL,0,'BAIXA'),</v>
      </c>
    </row>
    <row r="2223" spans="1:11" ht="30.75" customHeight="1">
      <c r="A2223" s="27">
        <v>2222</v>
      </c>
      <c r="B2223" s="36" t="s">
        <v>1008</v>
      </c>
      <c r="C2223" s="29" t="s">
        <v>37</v>
      </c>
      <c r="D2223" s="29" t="s">
        <v>205</v>
      </c>
      <c r="E2223" s="29" t="s">
        <v>303</v>
      </c>
      <c r="F2223" s="28" t="s">
        <v>831</v>
      </c>
      <c r="G2223" s="28" t="s">
        <v>1671</v>
      </c>
      <c r="H2223" s="28"/>
      <c r="I2223" s="93">
        <v>0</v>
      </c>
      <c r="J2223" s="93" t="s">
        <v>1411</v>
      </c>
      <c r="K2223" s="17" t="str">
        <f t="array" ref="K2223">CONCATENATE("(",A2223,",",VLOOKUP(B2223,Núcleo!B$2:E$11,4,TRUE),",",VLOOKUP(C2223,'Tipo de Processo'!B$2:D$55,3,TRUE),",",VLOOKUP(D2223,'Termo Geral'!B$2:D$173,3,TRUE),",",VLOOKUP(E2223,'Termo Específico'!B$2:D$301,3,TRUE),",",MATCH(TRUE,Documento!B$2:B$998=F2223,0),",",IF(G2223="Complementar",0,1),",",IF(H2223="","NULL",CONCATENATE("'",H2223,"'")),",",I2223,",",IF(J2223="baixa","'BAIXA'",IF(J2223="média","'MEDIA'",IF(J2223="alta","'ALTA'","NULL"))),"),")</f>
        <v>(2222,2,12,15,282,142,1,NULL,0,'BAIXA'),</v>
      </c>
    </row>
    <row r="2224" spans="1:11" ht="30.75" customHeight="1">
      <c r="A2224" s="27">
        <v>2223</v>
      </c>
      <c r="B2224" s="40" t="s">
        <v>1008</v>
      </c>
      <c r="C2224" s="29" t="s">
        <v>37</v>
      </c>
      <c r="D2224" s="29" t="s">
        <v>205</v>
      </c>
      <c r="E2224" s="29" t="s">
        <v>303</v>
      </c>
      <c r="F2224" s="28" t="s">
        <v>832</v>
      </c>
      <c r="G2224" s="28" t="s">
        <v>1671</v>
      </c>
      <c r="H2224" s="28"/>
      <c r="I2224" s="93">
        <v>0</v>
      </c>
      <c r="J2224" s="93" t="s">
        <v>1411</v>
      </c>
      <c r="K2224" s="17" t="str">
        <f t="array" ref="K2224">CONCATENATE("(",A2224,",",VLOOKUP(B2224,Núcleo!B$2:E$11,4,TRUE),",",VLOOKUP(C2224,'Tipo de Processo'!B$2:D$55,3,TRUE),",",VLOOKUP(D2224,'Termo Geral'!B$2:D$173,3,TRUE),",",VLOOKUP(E2224,'Termo Específico'!B$2:D$301,3,TRUE),",",MATCH(TRUE,Documento!B$2:B$998=F2224,0),",",IF(G2224="Complementar",0,1),",",IF(H2224="","NULL",CONCATENATE("'",H2224,"'")),",",I2224,",",IF(J2224="baixa","'BAIXA'",IF(J2224="média","'MEDIA'",IF(J2224="alta","'ALTA'","NULL"))),"),")</f>
        <v>(2223,2,12,15,282,159,1,NULL,0,'BAIXA'),</v>
      </c>
    </row>
    <row r="2225" spans="1:11" ht="30.75" customHeight="1">
      <c r="A2225" s="27">
        <v>2224</v>
      </c>
      <c r="B2225" s="40" t="s">
        <v>1008</v>
      </c>
      <c r="C2225" s="29" t="s">
        <v>37</v>
      </c>
      <c r="D2225" s="29" t="s">
        <v>205</v>
      </c>
      <c r="E2225" s="29" t="s">
        <v>303</v>
      </c>
      <c r="F2225" s="28" t="s">
        <v>833</v>
      </c>
      <c r="G2225" s="28" t="s">
        <v>1671</v>
      </c>
      <c r="H2225" s="28"/>
      <c r="I2225" s="93">
        <v>0</v>
      </c>
      <c r="J2225" s="93" t="s">
        <v>1411</v>
      </c>
      <c r="K2225" s="17" t="str">
        <f t="array" ref="K2225">CONCATENATE("(",A2225,",",VLOOKUP(B2225,Núcleo!B$2:E$11,4,TRUE),",",VLOOKUP(C2225,'Tipo de Processo'!B$2:D$55,3,TRUE),",",VLOOKUP(D2225,'Termo Geral'!B$2:D$173,3,TRUE),",",VLOOKUP(E2225,'Termo Específico'!B$2:D$301,3,TRUE),",",MATCH(TRUE,Documento!B$2:B$998=F2225,0),",",IF(G2225="Complementar",0,1),",",IF(H2225="","NULL",CONCATENATE("'",H2225,"'")),",",I2225,",",IF(J2225="baixa","'BAIXA'",IF(J2225="média","'MEDIA'",IF(J2225="alta","'ALTA'","NULL"))),"),")</f>
        <v>(2224,2,12,15,282,127,1,NULL,0,'BAIXA'),</v>
      </c>
    </row>
    <row r="2226" spans="1:11" ht="30.75" customHeight="1">
      <c r="A2226" s="27">
        <v>2225</v>
      </c>
      <c r="B2226" s="40" t="s">
        <v>1008</v>
      </c>
      <c r="C2226" s="29" t="s">
        <v>37</v>
      </c>
      <c r="D2226" s="29" t="s">
        <v>205</v>
      </c>
      <c r="E2226" s="29" t="s">
        <v>303</v>
      </c>
      <c r="F2226" s="28" t="s">
        <v>820</v>
      </c>
      <c r="G2226" s="28" t="s">
        <v>1671</v>
      </c>
      <c r="H2226" s="28"/>
      <c r="I2226" s="93">
        <v>0</v>
      </c>
      <c r="J2226" s="93" t="s">
        <v>1411</v>
      </c>
      <c r="K2226" s="17" t="str">
        <f t="array" ref="K2226">CONCATENATE("(",A2226,",",VLOOKUP(B2226,Núcleo!B$2:E$11,4,TRUE),",",VLOOKUP(C2226,'Tipo de Processo'!B$2:D$55,3,TRUE),",",VLOOKUP(D2226,'Termo Geral'!B$2:D$173,3,TRUE),",",VLOOKUP(E2226,'Termo Específico'!B$2:D$301,3,TRUE),",",MATCH(TRUE,Documento!B$2:B$998=F2226,0),",",IF(G2226="Complementar",0,1),",",IF(H2226="","NULL",CONCATENATE("'",H2226,"'")),",",I2226,",",IF(J2226="baixa","'BAIXA'",IF(J2226="média","'MEDIA'",IF(J2226="alta","'ALTA'","NULL"))),"),")</f>
        <v>(2225,2,12,15,282,304,1,NULL,0,'BAIXA'),</v>
      </c>
    </row>
    <row r="2227" spans="1:11" ht="30.75" customHeight="1">
      <c r="A2227" s="27">
        <v>2226</v>
      </c>
      <c r="B2227" s="36" t="s">
        <v>1008</v>
      </c>
      <c r="C2227" s="29" t="s">
        <v>37</v>
      </c>
      <c r="D2227" s="29" t="s">
        <v>205</v>
      </c>
      <c r="E2227" s="29" t="s">
        <v>300</v>
      </c>
      <c r="F2227" s="28" t="s">
        <v>962</v>
      </c>
      <c r="G2227" s="28" t="s">
        <v>1671</v>
      </c>
      <c r="H2227" s="28"/>
      <c r="I2227" s="93">
        <v>0</v>
      </c>
      <c r="J2227" s="93" t="s">
        <v>1411</v>
      </c>
      <c r="K2227" s="17" t="str">
        <f t="array" ref="K2227">CONCATENATE("(",A2227,",",VLOOKUP(B2227,Núcleo!B$2:E$11,4,TRUE),",",VLOOKUP(C2227,'Tipo de Processo'!B$2:D$55,3,TRUE),",",VLOOKUP(D2227,'Termo Geral'!B$2:D$173,3,TRUE),",",VLOOKUP(E2227,'Termo Específico'!B$2:D$301,3,TRUE),",",MATCH(TRUE,Documento!B$2:B$998=F2227,0),",",IF(G2227="Complementar",0,1),",",IF(H2227="","NULL",CONCATENATE("'",H2227,"'")),",",I2227,",",IF(J2227="baixa","'BAIXA'",IF(J2227="média","'MEDIA'",IF(J2227="alta","'ALTA'","NULL"))),"),")</f>
        <v>(2226,2,12,15,284,941,1,NULL,0,'BAIXA'),</v>
      </c>
    </row>
    <row r="2228" spans="1:11" ht="30.75" customHeight="1">
      <c r="A2228" s="27">
        <v>2227</v>
      </c>
      <c r="B2228" s="40" t="s">
        <v>1008</v>
      </c>
      <c r="C2228" s="29" t="s">
        <v>37</v>
      </c>
      <c r="D2228" s="29" t="s">
        <v>205</v>
      </c>
      <c r="E2228" s="29" t="s">
        <v>300</v>
      </c>
      <c r="F2228" s="28" t="s">
        <v>974</v>
      </c>
      <c r="G2228" s="28" t="s">
        <v>1671</v>
      </c>
      <c r="H2228" s="28"/>
      <c r="I2228" s="93">
        <v>0</v>
      </c>
      <c r="J2228" s="93" t="s">
        <v>1411</v>
      </c>
      <c r="K2228" s="17" t="str">
        <f t="array" ref="K2228">CONCATENATE("(",A2228,",",VLOOKUP(B2228,Núcleo!B$2:E$11,4,TRUE),",",VLOOKUP(C2228,'Tipo de Processo'!B$2:D$55,3,TRUE),",",VLOOKUP(D2228,'Termo Geral'!B$2:D$173,3,TRUE),",",VLOOKUP(E2228,'Termo Específico'!B$2:D$301,3,TRUE),",",MATCH(TRUE,Documento!B$2:B$998=F2228,0),",",IF(G2228="Complementar",0,1),",",IF(H2228="","NULL",CONCATENATE("'",H2228,"'")),",",I2228,",",IF(J2228="baixa","'BAIXA'",IF(J2228="média","'MEDIA'",IF(J2228="alta","'ALTA'","NULL"))),"),")</f>
        <v>(2227,2,12,15,284,234,1,NULL,0,'BAIXA'),</v>
      </c>
    </row>
    <row r="2229" spans="1:11" ht="30.75" customHeight="1">
      <c r="A2229" s="27">
        <v>2228</v>
      </c>
      <c r="B2229" s="40" t="s">
        <v>1008</v>
      </c>
      <c r="C2229" s="29" t="s">
        <v>37</v>
      </c>
      <c r="D2229" s="29" t="s">
        <v>205</v>
      </c>
      <c r="E2229" s="29" t="s">
        <v>300</v>
      </c>
      <c r="F2229" s="28" t="s">
        <v>979</v>
      </c>
      <c r="G2229" s="28" t="s">
        <v>1671</v>
      </c>
      <c r="H2229" s="28"/>
      <c r="I2229" s="93">
        <v>0</v>
      </c>
      <c r="J2229" s="93" t="s">
        <v>1411</v>
      </c>
      <c r="K2229" s="17" t="str">
        <f t="array" ref="K2229">CONCATENATE("(",A2229,",",VLOOKUP(B2229,Núcleo!B$2:E$11,4,TRUE),",",VLOOKUP(C2229,'Tipo de Processo'!B$2:D$55,3,TRUE),",",VLOOKUP(D2229,'Termo Geral'!B$2:D$173,3,TRUE),",",VLOOKUP(E2229,'Termo Específico'!B$2:D$301,3,TRUE),",",MATCH(TRUE,Documento!B$2:B$998=F2229,0),",",IF(G2229="Complementar",0,1),",",IF(H2229="","NULL",CONCATENATE("'",H2229,"'")),",",I2229,",",IF(J2229="baixa","'BAIXA'",IF(J2229="média","'MEDIA'",IF(J2229="alta","'ALTA'","NULL"))),"),")</f>
        <v>(2228,2,12,15,284,221,1,NULL,0,'BAIXA'),</v>
      </c>
    </row>
    <row r="2230" spans="1:11" ht="30.75" customHeight="1">
      <c r="A2230" s="27">
        <v>2229</v>
      </c>
      <c r="B2230" s="36" t="s">
        <v>1008</v>
      </c>
      <c r="C2230" s="29" t="s">
        <v>37</v>
      </c>
      <c r="D2230" s="29" t="s">
        <v>205</v>
      </c>
      <c r="E2230" s="29" t="s">
        <v>300</v>
      </c>
      <c r="F2230" s="28" t="s">
        <v>817</v>
      </c>
      <c r="G2230" s="28" t="s">
        <v>1671</v>
      </c>
      <c r="H2230" s="28"/>
      <c r="I2230" s="93">
        <v>0</v>
      </c>
      <c r="J2230" s="93" t="s">
        <v>1411</v>
      </c>
      <c r="K2230" s="17" t="str">
        <f t="array" ref="K2230">CONCATENATE("(",A2230,",",VLOOKUP(B2230,Núcleo!B$2:E$11,4,TRUE),",",VLOOKUP(C2230,'Tipo de Processo'!B$2:D$55,3,TRUE),",",VLOOKUP(D2230,'Termo Geral'!B$2:D$173,3,TRUE),",",VLOOKUP(E2230,'Termo Específico'!B$2:D$301,3,TRUE),",",MATCH(TRUE,Documento!B$2:B$998=F2230,0),",",IF(G2230="Complementar",0,1),",",IF(H2230="","NULL",CONCATENATE("'",H2230,"'")),",",I2230,",",IF(J2230="baixa","'BAIXA'",IF(J2230="média","'MEDIA'",IF(J2230="alta","'ALTA'","NULL"))),"),")</f>
        <v>(2229,2,12,15,284,574,1,NULL,0,'BAIXA'),</v>
      </c>
    </row>
    <row r="2231" spans="1:11" ht="30.75" customHeight="1">
      <c r="A2231" s="27">
        <v>2230</v>
      </c>
      <c r="B2231" s="40" t="s">
        <v>1008</v>
      </c>
      <c r="C2231" s="29" t="s">
        <v>37</v>
      </c>
      <c r="D2231" s="29" t="s">
        <v>205</v>
      </c>
      <c r="E2231" s="29" t="s">
        <v>300</v>
      </c>
      <c r="F2231" s="28" t="s">
        <v>1019</v>
      </c>
      <c r="G2231" s="28" t="s">
        <v>1671</v>
      </c>
      <c r="H2231" s="28"/>
      <c r="I2231" s="93">
        <v>0</v>
      </c>
      <c r="J2231" s="93" t="s">
        <v>1411</v>
      </c>
      <c r="K2231" s="17" t="str">
        <f t="array" ref="K2231">CONCATENATE("(",A2231,",",VLOOKUP(B2231,Núcleo!B$2:E$11,4,TRUE),",",VLOOKUP(C2231,'Tipo de Processo'!B$2:D$55,3,TRUE),",",VLOOKUP(D2231,'Termo Geral'!B$2:D$173,3,TRUE),",",VLOOKUP(E2231,'Termo Específico'!B$2:D$301,3,TRUE),",",MATCH(TRUE,Documento!B$2:B$998=F2231,0),",",IF(G2231="Complementar",0,1),",",IF(H2231="","NULL",CONCATENATE("'",H2231,"'")),",",I2231,",",IF(J2231="baixa","'BAIXA'",IF(J2231="média","'MEDIA'",IF(J2231="alta","'ALTA'","NULL"))),"),")</f>
        <v>(2230,2,12,15,284,299,1,NULL,0,'BAIXA'),</v>
      </c>
    </row>
    <row r="2232" spans="1:11" ht="30.75" customHeight="1">
      <c r="A2232" s="27">
        <v>2231</v>
      </c>
      <c r="B2232" s="36" t="s">
        <v>1008</v>
      </c>
      <c r="C2232" s="29" t="s">
        <v>37</v>
      </c>
      <c r="D2232" s="29" t="s">
        <v>205</v>
      </c>
      <c r="E2232" s="29" t="s">
        <v>300</v>
      </c>
      <c r="F2232" s="28" t="s">
        <v>819</v>
      </c>
      <c r="G2232" s="28" t="s">
        <v>1671</v>
      </c>
      <c r="H2232" s="28"/>
      <c r="I2232" s="93">
        <v>0</v>
      </c>
      <c r="J2232" s="93" t="s">
        <v>1411</v>
      </c>
      <c r="K2232" s="17" t="str">
        <f t="array" ref="K2232">CONCATENATE("(",A2232,",",VLOOKUP(B2232,Núcleo!B$2:E$11,4,TRUE),",",VLOOKUP(C2232,'Tipo de Processo'!B$2:D$55,3,TRUE),",",VLOOKUP(D2232,'Termo Geral'!B$2:D$173,3,TRUE),",",VLOOKUP(E2232,'Termo Específico'!B$2:D$301,3,TRUE),",",MATCH(TRUE,Documento!B$2:B$998=F2232,0),",",IF(G2232="Complementar",0,1),",",IF(H2232="","NULL",CONCATENATE("'",H2232,"'")),",",I2232,",",IF(J2232="baixa","'BAIXA'",IF(J2232="média","'MEDIA'",IF(J2232="alta","'ALTA'","NULL"))),"),")</f>
        <v>(2231,2,12,15,284,987,1,NULL,0,'BAIXA'),</v>
      </c>
    </row>
    <row r="2233" spans="1:11" ht="30.75" customHeight="1">
      <c r="A2233" s="27">
        <v>2232</v>
      </c>
      <c r="B2233" s="36" t="s">
        <v>1008</v>
      </c>
      <c r="C2233" s="29" t="s">
        <v>37</v>
      </c>
      <c r="D2233" s="29" t="s">
        <v>205</v>
      </c>
      <c r="E2233" s="29" t="s">
        <v>300</v>
      </c>
      <c r="F2233" s="28" t="s">
        <v>689</v>
      </c>
      <c r="G2233" s="28" t="s">
        <v>1671</v>
      </c>
      <c r="H2233" s="28"/>
      <c r="I2233" s="93">
        <v>0</v>
      </c>
      <c r="J2233" s="93" t="s">
        <v>1411</v>
      </c>
      <c r="K2233" s="17" t="str">
        <f t="array" ref="K2233">CONCATENATE("(",A2233,",",VLOOKUP(B2233,Núcleo!B$2:E$11,4,TRUE),",",VLOOKUP(C2233,'Tipo de Processo'!B$2:D$55,3,TRUE),",",VLOOKUP(D2233,'Termo Geral'!B$2:D$173,3,TRUE),",",VLOOKUP(E2233,'Termo Específico'!B$2:D$301,3,TRUE),",",MATCH(TRUE,Documento!B$2:B$998=F2233,0),",",IF(G2233="Complementar",0,1),",",IF(H2233="","NULL",CONCATENATE("'",H2233,"'")),",",I2233,",",IF(J2233="baixa","'BAIXA'",IF(J2233="média","'MEDIA'",IF(J2233="alta","'ALTA'","NULL"))),"),")</f>
        <v>(2232,2,12,15,284,64,1,NULL,0,'BAIXA'),</v>
      </c>
    </row>
    <row r="2234" spans="1:11" ht="30.75" customHeight="1">
      <c r="A2234" s="27">
        <v>2233</v>
      </c>
      <c r="B2234" s="36" t="s">
        <v>1008</v>
      </c>
      <c r="C2234" s="29" t="s">
        <v>37</v>
      </c>
      <c r="D2234" s="29" t="s">
        <v>205</v>
      </c>
      <c r="E2234" s="29" t="s">
        <v>300</v>
      </c>
      <c r="F2234" s="28" t="s">
        <v>966</v>
      </c>
      <c r="G2234" s="28" t="s">
        <v>1671</v>
      </c>
      <c r="H2234" s="28"/>
      <c r="I2234" s="93">
        <v>0</v>
      </c>
      <c r="J2234" s="93" t="s">
        <v>1411</v>
      </c>
      <c r="K2234" s="17" t="str">
        <f t="array" ref="K2234">CONCATENATE("(",A2234,",",VLOOKUP(B2234,Núcleo!B$2:E$11,4,TRUE),",",VLOOKUP(C2234,'Tipo de Processo'!B$2:D$55,3,TRUE),",",VLOOKUP(D2234,'Termo Geral'!B$2:D$173,3,TRUE),",",VLOOKUP(E2234,'Termo Específico'!B$2:D$301,3,TRUE),",",MATCH(TRUE,Documento!B$2:B$998=F2234,0),",",IF(G2234="Complementar",0,1),",",IF(H2234="","NULL",CONCATENATE("'",H2234,"'")),",",I2234,",",IF(J2234="baixa","'BAIXA'",IF(J2234="média","'MEDIA'",IF(J2234="alta","'ALTA'","NULL"))),"),")</f>
        <v>(2233,2,12,15,284,652,1,NULL,0,'BAIXA'),</v>
      </c>
    </row>
    <row r="2235" spans="1:11" ht="30.75" customHeight="1">
      <c r="A2235" s="27">
        <v>2234</v>
      </c>
      <c r="B2235" s="36" t="s">
        <v>1008</v>
      </c>
      <c r="C2235" s="29" t="s">
        <v>37</v>
      </c>
      <c r="D2235" s="29" t="s">
        <v>205</v>
      </c>
      <c r="E2235" s="29" t="s">
        <v>300</v>
      </c>
      <c r="F2235" s="28" t="s">
        <v>968</v>
      </c>
      <c r="G2235" s="28" t="s">
        <v>1671</v>
      </c>
      <c r="H2235" s="28"/>
      <c r="I2235" s="93">
        <v>0</v>
      </c>
      <c r="J2235" s="93" t="s">
        <v>1411</v>
      </c>
      <c r="K2235" s="17" t="str">
        <f t="array" ref="K2235">CONCATENATE("(",A2235,",",VLOOKUP(B2235,Núcleo!B$2:E$11,4,TRUE),",",VLOOKUP(C2235,'Tipo de Processo'!B$2:D$55,3,TRUE),",",VLOOKUP(D2235,'Termo Geral'!B$2:D$173,3,TRUE),",",VLOOKUP(E2235,'Termo Específico'!B$2:D$301,3,TRUE),",",MATCH(TRUE,Documento!B$2:B$998=F2235,0),",",IF(G2235="Complementar",0,1),",",IF(H2235="","NULL",CONCATENATE("'",H2235,"'")),",",I2235,",",IF(J2235="baixa","'BAIXA'",IF(J2235="média","'MEDIA'",IF(J2235="alta","'ALTA'","NULL"))),"),")</f>
        <v>(2234,2,12,15,284,743,1,NULL,0,'BAIXA'),</v>
      </c>
    </row>
    <row r="2236" spans="1:11" ht="30.75" customHeight="1">
      <c r="A2236" s="27">
        <v>2235</v>
      </c>
      <c r="B2236" s="36" t="s">
        <v>1008</v>
      </c>
      <c r="C2236" s="29" t="s">
        <v>37</v>
      </c>
      <c r="D2236" s="29" t="s">
        <v>205</v>
      </c>
      <c r="E2236" s="29" t="s">
        <v>300</v>
      </c>
      <c r="F2236" s="28" t="s">
        <v>820</v>
      </c>
      <c r="G2236" s="28" t="s">
        <v>1671</v>
      </c>
      <c r="H2236" s="28"/>
      <c r="I2236" s="93">
        <v>0</v>
      </c>
      <c r="J2236" s="93" t="s">
        <v>1411</v>
      </c>
      <c r="K2236" s="17" t="str">
        <f t="array" ref="K2236">CONCATENATE("(",A2236,",",VLOOKUP(B2236,Núcleo!B$2:E$11,4,TRUE),",",VLOOKUP(C2236,'Tipo de Processo'!B$2:D$55,3,TRUE),",",VLOOKUP(D2236,'Termo Geral'!B$2:D$173,3,TRUE),",",VLOOKUP(E2236,'Termo Específico'!B$2:D$301,3,TRUE),",",MATCH(TRUE,Documento!B$2:B$998=F2236,0),",",IF(G2236="Complementar",0,1),",",IF(H2236="","NULL",CONCATENATE("'",H2236,"'")),",",I2236,",",IF(J2236="baixa","'BAIXA'",IF(J2236="média","'MEDIA'",IF(J2236="alta","'ALTA'","NULL"))),"),")</f>
        <v>(2235,2,12,15,284,304,1,NULL,0,'BAIXA'),</v>
      </c>
    </row>
    <row r="2237" spans="1:11" ht="30.75" customHeight="1">
      <c r="A2237" s="27">
        <v>2236</v>
      </c>
      <c r="B2237" s="36" t="s">
        <v>1008</v>
      </c>
      <c r="C2237" s="29" t="s">
        <v>37</v>
      </c>
      <c r="D2237" s="29" t="s">
        <v>205</v>
      </c>
      <c r="E2237" s="29" t="s">
        <v>301</v>
      </c>
      <c r="F2237" s="28" t="s">
        <v>961</v>
      </c>
      <c r="G2237" s="28" t="s">
        <v>1671</v>
      </c>
      <c r="H2237" s="28"/>
      <c r="I2237" s="93">
        <v>0</v>
      </c>
      <c r="J2237" s="93" t="s">
        <v>1412</v>
      </c>
      <c r="K2237" s="17" t="str">
        <f t="array" ref="K2237">CONCATENATE("(",A2237,",",VLOOKUP(B2237,Núcleo!B$2:E$11,4,TRUE),",",VLOOKUP(C2237,'Tipo de Processo'!B$2:D$55,3,TRUE),",",VLOOKUP(D2237,'Termo Geral'!B$2:D$173,3,TRUE),",",VLOOKUP(E2237,'Termo Específico'!B$2:D$301,3,TRUE),",",MATCH(TRUE,Documento!B$2:B$998=F2237,0),",",IF(G2237="Complementar",0,1),",",IF(H2237="","NULL",CONCATENATE("'",H2237,"'")),",",I2237,",",IF(J2237="baixa","'BAIXA'",IF(J2237="média","'MEDIA'",IF(J2237="alta","'ALTA'","NULL"))),"),")</f>
        <v>(2236,2,12,15,288,748,1,NULL,0,'MEDIA'),</v>
      </c>
    </row>
    <row r="2238" spans="1:11" ht="30.75" customHeight="1">
      <c r="A2238" s="27">
        <v>2237</v>
      </c>
      <c r="B2238" s="36" t="s">
        <v>1008</v>
      </c>
      <c r="C2238" s="29" t="s">
        <v>37</v>
      </c>
      <c r="D2238" s="29" t="s">
        <v>205</v>
      </c>
      <c r="E2238" s="29" t="s">
        <v>301</v>
      </c>
      <c r="F2238" s="28" t="s">
        <v>977</v>
      </c>
      <c r="G2238" s="28" t="s">
        <v>1671</v>
      </c>
      <c r="H2238" s="28"/>
      <c r="I2238" s="93">
        <v>0</v>
      </c>
      <c r="J2238" s="93" t="s">
        <v>1412</v>
      </c>
      <c r="K2238" s="17" t="str">
        <f t="array" ref="K2238">CONCATENATE("(",A2238,",",VLOOKUP(B2238,Núcleo!B$2:E$11,4,TRUE),",",VLOOKUP(C2238,'Tipo de Processo'!B$2:D$55,3,TRUE),",",VLOOKUP(D2238,'Termo Geral'!B$2:D$173,3,TRUE),",",VLOOKUP(E2238,'Termo Específico'!B$2:D$301,3,TRUE),",",MATCH(TRUE,Documento!B$2:B$998=F2238,0),",",IF(G2238="Complementar",0,1),",",IF(H2238="","NULL",CONCATENATE("'",H2238,"'")),",",I2238,",",IF(J2238="baixa","'BAIXA'",IF(J2238="média","'MEDIA'",IF(J2238="alta","'ALTA'","NULL"))),"),")</f>
        <v>(2237,2,12,15,288,799,1,NULL,0,'MEDIA'),</v>
      </c>
    </row>
    <row r="2239" spans="1:11" ht="30.75" customHeight="1">
      <c r="A2239" s="27">
        <v>2238</v>
      </c>
      <c r="B2239" s="36" t="s">
        <v>1008</v>
      </c>
      <c r="C2239" s="29" t="s">
        <v>37</v>
      </c>
      <c r="D2239" s="29" t="s">
        <v>205</v>
      </c>
      <c r="E2239" s="29" t="s">
        <v>301</v>
      </c>
      <c r="F2239" s="28" t="s">
        <v>962</v>
      </c>
      <c r="G2239" s="28" t="s">
        <v>1671</v>
      </c>
      <c r="H2239" s="28"/>
      <c r="I2239" s="93">
        <v>0</v>
      </c>
      <c r="J2239" s="93" t="s">
        <v>1412</v>
      </c>
      <c r="K2239" s="17" t="str">
        <f t="array" ref="K2239">CONCATENATE("(",A2239,",",VLOOKUP(B2239,Núcleo!B$2:E$11,4,TRUE),",",VLOOKUP(C2239,'Tipo de Processo'!B$2:D$55,3,TRUE),",",VLOOKUP(D2239,'Termo Geral'!B$2:D$173,3,TRUE),",",VLOOKUP(E2239,'Termo Específico'!B$2:D$301,3,TRUE),",",MATCH(TRUE,Documento!B$2:B$998=F2239,0),",",IF(G2239="Complementar",0,1),",",IF(H2239="","NULL",CONCATENATE("'",H2239,"'")),",",I2239,",",IF(J2239="baixa","'BAIXA'",IF(J2239="média","'MEDIA'",IF(J2239="alta","'ALTA'","NULL"))),"),")</f>
        <v>(2238,2,12,15,288,941,1,NULL,0,'MEDIA'),</v>
      </c>
    </row>
    <row r="2240" spans="1:11" ht="30.75" customHeight="1">
      <c r="A2240" s="27">
        <v>2239</v>
      </c>
      <c r="B2240" s="36" t="s">
        <v>1008</v>
      </c>
      <c r="C2240" s="29" t="s">
        <v>37</v>
      </c>
      <c r="D2240" s="29" t="s">
        <v>205</v>
      </c>
      <c r="E2240" s="29" t="s">
        <v>301</v>
      </c>
      <c r="F2240" s="28" t="s">
        <v>974</v>
      </c>
      <c r="G2240" s="28" t="s">
        <v>1671</v>
      </c>
      <c r="H2240" s="28"/>
      <c r="I2240" s="93">
        <v>0</v>
      </c>
      <c r="J2240" s="93" t="s">
        <v>1412</v>
      </c>
      <c r="K2240" s="17" t="str">
        <f t="array" ref="K2240">CONCATENATE("(",A2240,",",VLOOKUP(B2240,Núcleo!B$2:E$11,4,TRUE),",",VLOOKUP(C2240,'Tipo de Processo'!B$2:D$55,3,TRUE),",",VLOOKUP(D2240,'Termo Geral'!B$2:D$173,3,TRUE),",",VLOOKUP(E2240,'Termo Específico'!B$2:D$301,3,TRUE),",",MATCH(TRUE,Documento!B$2:B$998=F2240,0),",",IF(G2240="Complementar",0,1),",",IF(H2240="","NULL",CONCATENATE("'",H2240,"'")),",",I2240,",",IF(J2240="baixa","'BAIXA'",IF(J2240="média","'MEDIA'",IF(J2240="alta","'ALTA'","NULL"))),"),")</f>
        <v>(2239,2,12,15,288,234,1,NULL,0,'MEDIA'),</v>
      </c>
    </row>
    <row r="2241" spans="1:11" ht="30.75" customHeight="1">
      <c r="A2241" s="27">
        <v>2240</v>
      </c>
      <c r="B2241" s="36" t="s">
        <v>1008</v>
      </c>
      <c r="C2241" s="29" t="s">
        <v>37</v>
      </c>
      <c r="D2241" s="29" t="s">
        <v>205</v>
      </c>
      <c r="E2241" s="29" t="s">
        <v>301</v>
      </c>
      <c r="F2241" s="28" t="s">
        <v>979</v>
      </c>
      <c r="G2241" s="28" t="s">
        <v>1671</v>
      </c>
      <c r="H2241" s="28"/>
      <c r="I2241" s="93">
        <v>0</v>
      </c>
      <c r="J2241" s="93" t="s">
        <v>1412</v>
      </c>
      <c r="K2241" s="17" t="str">
        <f t="array" ref="K2241">CONCATENATE("(",A2241,",",VLOOKUP(B2241,Núcleo!B$2:E$11,4,TRUE),",",VLOOKUP(C2241,'Tipo de Processo'!B$2:D$55,3,TRUE),",",VLOOKUP(D2241,'Termo Geral'!B$2:D$173,3,TRUE),",",VLOOKUP(E2241,'Termo Específico'!B$2:D$301,3,TRUE),",",MATCH(TRUE,Documento!B$2:B$998=F2241,0),",",IF(G2241="Complementar",0,1),",",IF(H2241="","NULL",CONCATENATE("'",H2241,"'")),",",I2241,",",IF(J2241="baixa","'BAIXA'",IF(J2241="média","'MEDIA'",IF(J2241="alta","'ALTA'","NULL"))),"),")</f>
        <v>(2240,2,12,15,288,221,1,NULL,0,'MEDIA'),</v>
      </c>
    </row>
    <row r="2242" spans="1:11" ht="30.75" customHeight="1">
      <c r="A2242" s="27">
        <v>2241</v>
      </c>
      <c r="B2242" s="36" t="s">
        <v>1008</v>
      </c>
      <c r="C2242" s="29" t="s">
        <v>37</v>
      </c>
      <c r="D2242" s="29" t="s">
        <v>205</v>
      </c>
      <c r="E2242" s="29" t="s">
        <v>301</v>
      </c>
      <c r="F2242" s="28" t="s">
        <v>817</v>
      </c>
      <c r="G2242" s="28" t="s">
        <v>1671</v>
      </c>
      <c r="H2242" s="28"/>
      <c r="I2242" s="93">
        <v>0</v>
      </c>
      <c r="J2242" s="93" t="s">
        <v>1412</v>
      </c>
      <c r="K2242" s="17" t="str">
        <f t="array" ref="K2242">CONCATENATE("(",A2242,",",VLOOKUP(B2242,Núcleo!B$2:E$11,4,TRUE),",",VLOOKUP(C2242,'Tipo de Processo'!B$2:D$55,3,TRUE),",",VLOOKUP(D2242,'Termo Geral'!B$2:D$173,3,TRUE),",",VLOOKUP(E2242,'Termo Específico'!B$2:D$301,3,TRUE),",",MATCH(TRUE,Documento!B$2:B$998=F2242,0),",",IF(G2242="Complementar",0,1),",",IF(H2242="","NULL",CONCATENATE("'",H2242,"'")),",",I2242,",",IF(J2242="baixa","'BAIXA'",IF(J2242="média","'MEDIA'",IF(J2242="alta","'ALTA'","NULL"))),"),")</f>
        <v>(2241,2,12,15,288,574,1,NULL,0,'MEDIA'),</v>
      </c>
    </row>
    <row r="2243" spans="1:11" ht="30.75" customHeight="1">
      <c r="A2243" s="27">
        <v>2242</v>
      </c>
      <c r="B2243" s="36" t="s">
        <v>1008</v>
      </c>
      <c r="C2243" s="29" t="s">
        <v>37</v>
      </c>
      <c r="D2243" s="29" t="s">
        <v>205</v>
      </c>
      <c r="E2243" s="29" t="s">
        <v>301</v>
      </c>
      <c r="F2243" s="28" t="s">
        <v>1019</v>
      </c>
      <c r="G2243" s="28" t="s">
        <v>1671</v>
      </c>
      <c r="H2243" s="28"/>
      <c r="I2243" s="93">
        <v>0</v>
      </c>
      <c r="J2243" s="93" t="s">
        <v>1412</v>
      </c>
      <c r="K2243" s="17" t="str">
        <f t="array" ref="K2243">CONCATENATE("(",A2243,",",VLOOKUP(B2243,Núcleo!B$2:E$11,4,TRUE),",",VLOOKUP(C2243,'Tipo de Processo'!B$2:D$55,3,TRUE),",",VLOOKUP(D2243,'Termo Geral'!B$2:D$173,3,TRUE),",",VLOOKUP(E2243,'Termo Específico'!B$2:D$301,3,TRUE),",",MATCH(TRUE,Documento!B$2:B$998=F2243,0),",",IF(G2243="Complementar",0,1),",",IF(H2243="","NULL",CONCATENATE("'",H2243,"'")),",",I2243,",",IF(J2243="baixa","'BAIXA'",IF(J2243="média","'MEDIA'",IF(J2243="alta","'ALTA'","NULL"))),"),")</f>
        <v>(2242,2,12,15,288,299,1,NULL,0,'MEDIA'),</v>
      </c>
    </row>
    <row r="2244" spans="1:11" ht="30.75" customHeight="1">
      <c r="A2244" s="27">
        <v>2243</v>
      </c>
      <c r="B2244" s="36" t="s">
        <v>1008</v>
      </c>
      <c r="C2244" s="29" t="s">
        <v>37</v>
      </c>
      <c r="D2244" s="29" t="s">
        <v>205</v>
      </c>
      <c r="E2244" s="29" t="s">
        <v>301</v>
      </c>
      <c r="F2244" s="28" t="s">
        <v>819</v>
      </c>
      <c r="G2244" s="28" t="s">
        <v>1671</v>
      </c>
      <c r="H2244" s="28"/>
      <c r="I2244" s="93">
        <v>0</v>
      </c>
      <c r="J2244" s="93" t="s">
        <v>1412</v>
      </c>
      <c r="K2244" s="17" t="str">
        <f t="array" ref="K2244">CONCATENATE("(",A2244,",",VLOOKUP(B2244,Núcleo!B$2:E$11,4,TRUE),",",VLOOKUP(C2244,'Tipo de Processo'!B$2:D$55,3,TRUE),",",VLOOKUP(D2244,'Termo Geral'!B$2:D$173,3,TRUE),",",VLOOKUP(E2244,'Termo Específico'!B$2:D$301,3,TRUE),",",MATCH(TRUE,Documento!B$2:B$998=F2244,0),",",IF(G2244="Complementar",0,1),",",IF(H2244="","NULL",CONCATENATE("'",H2244,"'")),",",I2244,",",IF(J2244="baixa","'BAIXA'",IF(J2244="média","'MEDIA'",IF(J2244="alta","'ALTA'","NULL"))),"),")</f>
        <v>(2243,2,12,15,288,987,1,NULL,0,'MEDIA'),</v>
      </c>
    </row>
    <row r="2245" spans="1:11" ht="30.75" customHeight="1">
      <c r="A2245" s="27">
        <v>2244</v>
      </c>
      <c r="B2245" s="40" t="s">
        <v>1008</v>
      </c>
      <c r="C2245" s="29" t="s">
        <v>37</v>
      </c>
      <c r="D2245" s="29" t="s">
        <v>205</v>
      </c>
      <c r="E2245" s="29" t="s">
        <v>301</v>
      </c>
      <c r="F2245" s="28" t="s">
        <v>689</v>
      </c>
      <c r="G2245" s="28" t="s">
        <v>1671</v>
      </c>
      <c r="H2245" s="28"/>
      <c r="I2245" s="93">
        <v>0</v>
      </c>
      <c r="J2245" s="93" t="s">
        <v>1412</v>
      </c>
      <c r="K2245" s="17" t="str">
        <f t="array" ref="K2245">CONCATENATE("(",A2245,",",VLOOKUP(B2245,Núcleo!B$2:E$11,4,TRUE),",",VLOOKUP(C2245,'Tipo de Processo'!B$2:D$55,3,TRUE),",",VLOOKUP(D2245,'Termo Geral'!B$2:D$173,3,TRUE),",",VLOOKUP(E2245,'Termo Específico'!B$2:D$301,3,TRUE),",",MATCH(TRUE,Documento!B$2:B$998=F2245,0),",",IF(G2245="Complementar",0,1),",",IF(H2245="","NULL",CONCATENATE("'",H2245,"'")),",",I2245,",",IF(J2245="baixa","'BAIXA'",IF(J2245="média","'MEDIA'",IF(J2245="alta","'ALTA'","NULL"))),"),")</f>
        <v>(2244,2,12,15,288,64,1,NULL,0,'MEDIA'),</v>
      </c>
    </row>
    <row r="2246" spans="1:11" ht="30.75" customHeight="1">
      <c r="A2246" s="27">
        <v>2245</v>
      </c>
      <c r="B2246" s="40" t="s">
        <v>1008</v>
      </c>
      <c r="C2246" s="29" t="s">
        <v>37</v>
      </c>
      <c r="D2246" s="29" t="s">
        <v>205</v>
      </c>
      <c r="E2246" s="29" t="s">
        <v>301</v>
      </c>
      <c r="F2246" s="28" t="s">
        <v>966</v>
      </c>
      <c r="G2246" s="28" t="s">
        <v>1671</v>
      </c>
      <c r="H2246" s="28"/>
      <c r="I2246" s="93">
        <v>0</v>
      </c>
      <c r="J2246" s="93" t="s">
        <v>1412</v>
      </c>
      <c r="K2246" s="17" t="str">
        <f t="array" ref="K2246">CONCATENATE("(",A2246,",",VLOOKUP(B2246,Núcleo!B$2:E$11,4,TRUE),",",VLOOKUP(C2246,'Tipo de Processo'!B$2:D$55,3,TRUE),",",VLOOKUP(D2246,'Termo Geral'!B$2:D$173,3,TRUE),",",VLOOKUP(E2246,'Termo Específico'!B$2:D$301,3,TRUE),",",MATCH(TRUE,Documento!B$2:B$998=F2246,0),",",IF(G2246="Complementar",0,1),",",IF(H2246="","NULL",CONCATENATE("'",H2246,"'")),",",I2246,",",IF(J2246="baixa","'BAIXA'",IF(J2246="média","'MEDIA'",IF(J2246="alta","'ALTA'","NULL"))),"),")</f>
        <v>(2245,2,12,15,288,652,1,NULL,0,'MEDIA'),</v>
      </c>
    </row>
    <row r="2247" spans="1:11" ht="30.75" customHeight="1">
      <c r="A2247" s="27">
        <v>2246</v>
      </c>
      <c r="B2247" s="40" t="s">
        <v>1008</v>
      </c>
      <c r="C2247" s="29" t="s">
        <v>37</v>
      </c>
      <c r="D2247" s="29" t="s">
        <v>205</v>
      </c>
      <c r="E2247" s="29" t="s">
        <v>301</v>
      </c>
      <c r="F2247" s="28" t="s">
        <v>968</v>
      </c>
      <c r="G2247" s="28" t="s">
        <v>1671</v>
      </c>
      <c r="H2247" s="28"/>
      <c r="I2247" s="93">
        <v>0</v>
      </c>
      <c r="J2247" s="93" t="s">
        <v>1412</v>
      </c>
      <c r="K2247" s="17" t="str">
        <f t="array" ref="K2247">CONCATENATE("(",A2247,",",VLOOKUP(B2247,Núcleo!B$2:E$11,4,TRUE),",",VLOOKUP(C2247,'Tipo de Processo'!B$2:D$55,3,TRUE),",",VLOOKUP(D2247,'Termo Geral'!B$2:D$173,3,TRUE),",",VLOOKUP(E2247,'Termo Específico'!B$2:D$301,3,TRUE),",",MATCH(TRUE,Documento!B$2:B$998=F2247,0),",",IF(G2247="Complementar",0,1),",",IF(H2247="","NULL",CONCATENATE("'",H2247,"'")),",",I2247,",",IF(J2247="baixa","'BAIXA'",IF(J2247="média","'MEDIA'",IF(J2247="alta","'ALTA'","NULL"))),"),")</f>
        <v>(2246,2,12,15,288,743,1,NULL,0,'MEDIA'),</v>
      </c>
    </row>
    <row r="2248" spans="1:11" ht="30.75" customHeight="1">
      <c r="A2248" s="27">
        <v>2247</v>
      </c>
      <c r="B2248" s="40" t="s">
        <v>1008</v>
      </c>
      <c r="C2248" s="29" t="s">
        <v>37</v>
      </c>
      <c r="D2248" s="29" t="s">
        <v>205</v>
      </c>
      <c r="E2248" s="29" t="s">
        <v>301</v>
      </c>
      <c r="F2248" s="28" t="s">
        <v>820</v>
      </c>
      <c r="G2248" s="28" t="s">
        <v>1671</v>
      </c>
      <c r="H2248" s="28"/>
      <c r="I2248" s="93">
        <v>0</v>
      </c>
      <c r="J2248" s="93" t="s">
        <v>1412</v>
      </c>
      <c r="K2248" s="17" t="str">
        <f t="array" ref="K2248">CONCATENATE("(",A2248,",",VLOOKUP(B2248,Núcleo!B$2:E$11,4,TRUE),",",VLOOKUP(C2248,'Tipo de Processo'!B$2:D$55,3,TRUE),",",VLOOKUP(D2248,'Termo Geral'!B$2:D$173,3,TRUE),",",VLOOKUP(E2248,'Termo Específico'!B$2:D$301,3,TRUE),",",MATCH(TRUE,Documento!B$2:B$998=F2248,0),",",IF(G2248="Complementar",0,1),",",IF(H2248="","NULL",CONCATENATE("'",H2248,"'")),",",I2248,",",IF(J2248="baixa","'BAIXA'",IF(J2248="média","'MEDIA'",IF(J2248="alta","'ALTA'","NULL"))),"),")</f>
        <v>(2247,2,12,15,288,304,1,NULL,0,'MEDIA'),</v>
      </c>
    </row>
    <row r="2249" spans="1:11" ht="30.75" customHeight="1">
      <c r="A2249" s="27">
        <v>2248</v>
      </c>
      <c r="B2249" s="36" t="s">
        <v>1008</v>
      </c>
      <c r="C2249" s="29" t="s">
        <v>37</v>
      </c>
      <c r="D2249" s="29" t="s">
        <v>218</v>
      </c>
      <c r="E2249" s="29" t="s">
        <v>343</v>
      </c>
      <c r="F2249" s="28" t="s">
        <v>1616</v>
      </c>
      <c r="G2249" s="28" t="s">
        <v>1671</v>
      </c>
      <c r="H2249" s="28"/>
      <c r="I2249" s="93">
        <v>0</v>
      </c>
      <c r="J2249" s="93" t="s">
        <v>1411</v>
      </c>
      <c r="K2249" s="17" t="str">
        <f t="array" ref="K2249">CONCATENATE("(",A2249,",",VLOOKUP(B2249,Núcleo!B$2:E$11,4,TRUE),",",VLOOKUP(C2249,'Tipo de Processo'!B$2:D$55,3,TRUE),",",VLOOKUP(D2249,'Termo Geral'!B$2:D$173,3,TRUE),",",VLOOKUP(E2249,'Termo Específico'!B$2:D$301,3,TRUE),",",MATCH(TRUE,Documento!B$2:B$998=F2249,0),",",IF(G2249="Complementar",0,1),",",IF(H2249="","NULL",CONCATENATE("'",H2249,"'")),",",I2249,",",IF(J2249="baixa","'BAIXA'",IF(J2249="média","'MEDIA'",IF(J2249="alta","'ALTA'","NULL"))),"),")</f>
        <v>(2248,2,12,163,264,238,1,NULL,0,'BAIXA'),</v>
      </c>
    </row>
    <row r="2250" spans="1:11" ht="30.75" customHeight="1">
      <c r="A2250" s="27">
        <v>2249</v>
      </c>
      <c r="B2250" s="36" t="s">
        <v>1008</v>
      </c>
      <c r="C2250" s="29" t="s">
        <v>37</v>
      </c>
      <c r="D2250" s="29" t="s">
        <v>218</v>
      </c>
      <c r="E2250" s="29" t="s">
        <v>343</v>
      </c>
      <c r="F2250" s="28" t="s">
        <v>1614</v>
      </c>
      <c r="G2250" s="28" t="s">
        <v>1671</v>
      </c>
      <c r="H2250" s="28"/>
      <c r="I2250" s="93">
        <v>0</v>
      </c>
      <c r="J2250" s="93" t="s">
        <v>1411</v>
      </c>
      <c r="K2250" s="17" t="str">
        <f t="array" ref="K2250">CONCATENATE("(",A2250,",",VLOOKUP(B2250,Núcleo!B$2:E$11,4,TRUE),",",VLOOKUP(C2250,'Tipo de Processo'!B$2:D$55,3,TRUE),",",VLOOKUP(D2250,'Termo Geral'!B$2:D$173,3,TRUE),",",VLOOKUP(E2250,'Termo Específico'!B$2:D$301,3,TRUE),",",MATCH(TRUE,Documento!B$2:B$998=F2250,0),",",IF(G2250="Complementar",0,1),",",IF(H2250="","NULL",CONCATENATE("'",H2250,"'")),",",I2250,",",IF(J2250="baixa","'BAIXA'",IF(J2250="média","'MEDIA'",IF(J2250="alta","'ALTA'","NULL"))),"),")</f>
        <v>(2249,2,12,163,264,222,1,NULL,0,'BAIXA'),</v>
      </c>
    </row>
    <row r="2251" spans="1:11" ht="30.75" customHeight="1">
      <c r="A2251" s="27">
        <v>2250</v>
      </c>
      <c r="B2251" s="36" t="s">
        <v>1008</v>
      </c>
      <c r="C2251" s="29" t="s">
        <v>37</v>
      </c>
      <c r="D2251" s="29" t="s">
        <v>218</v>
      </c>
      <c r="E2251" s="29" t="s">
        <v>343</v>
      </c>
      <c r="F2251" s="28" t="s">
        <v>837</v>
      </c>
      <c r="G2251" s="28" t="s">
        <v>1671</v>
      </c>
      <c r="H2251" s="28"/>
      <c r="I2251" s="93">
        <v>0</v>
      </c>
      <c r="J2251" s="93" t="s">
        <v>1411</v>
      </c>
      <c r="K2251" s="17" t="str">
        <f t="array" ref="K2251">CONCATENATE("(",A2251,",",VLOOKUP(B2251,Núcleo!B$2:E$11,4,TRUE),",",VLOOKUP(C2251,'Tipo de Processo'!B$2:D$55,3,TRUE),",",VLOOKUP(D2251,'Termo Geral'!B$2:D$173,3,TRUE),",",VLOOKUP(E2251,'Termo Específico'!B$2:D$301,3,TRUE),",",MATCH(TRUE,Documento!B$2:B$998=F2251,0),",",IF(G2251="Complementar",0,1),",",IF(H2251="","NULL",CONCATENATE("'",H2251,"'")),",",I2251,",",IF(J2251="baixa","'BAIXA'",IF(J2251="média","'MEDIA'",IF(J2251="alta","'ALTA'","NULL"))),"),")</f>
        <v>(2250,2,12,163,264,637,1,NULL,0,'BAIXA'),</v>
      </c>
    </row>
    <row r="2252" spans="1:11" ht="30.75" customHeight="1">
      <c r="A2252" s="27">
        <v>2251</v>
      </c>
      <c r="B2252" s="36" t="s">
        <v>1008</v>
      </c>
      <c r="C2252" s="29" t="s">
        <v>37</v>
      </c>
      <c r="D2252" s="29" t="s">
        <v>218</v>
      </c>
      <c r="E2252" s="29" t="s">
        <v>344</v>
      </c>
      <c r="F2252" s="28" t="s">
        <v>1432</v>
      </c>
      <c r="G2252" s="28" t="s">
        <v>1671</v>
      </c>
      <c r="H2252" s="28"/>
      <c r="I2252" s="93">
        <v>0</v>
      </c>
      <c r="J2252" s="93" t="s">
        <v>1411</v>
      </c>
      <c r="K2252" s="17" t="str">
        <f t="array" ref="K2252">CONCATENATE("(",A2252,",",VLOOKUP(B2252,Núcleo!B$2:E$11,4,TRUE),",",VLOOKUP(C2252,'Tipo de Processo'!B$2:D$55,3,TRUE),",",VLOOKUP(D2252,'Termo Geral'!B$2:D$173,3,TRUE),",",VLOOKUP(E2252,'Termo Específico'!B$2:D$301,3,TRUE),",",MATCH(TRUE,Documento!B$2:B$998=F2252,0),",",IF(G2252="Complementar",0,1),",",IF(H2252="","NULL",CONCATENATE("'",H2252,"'")),",",I2252,",",IF(J2252="baixa","'BAIXA'",IF(J2252="média","'MEDIA'",IF(J2252="alta","'ALTA'","NULL"))),"),")</f>
        <v>(2251,2,12,163,266,95,1,NULL,0,'BAIXA'),</v>
      </c>
    </row>
    <row r="2253" spans="1:11" ht="30.75" customHeight="1">
      <c r="A2253" s="27">
        <v>2252</v>
      </c>
      <c r="B2253" s="36" t="s">
        <v>1008</v>
      </c>
      <c r="C2253" s="29" t="s">
        <v>37</v>
      </c>
      <c r="D2253" s="29" t="s">
        <v>218</v>
      </c>
      <c r="E2253" s="29" t="s">
        <v>344</v>
      </c>
      <c r="F2253" s="28" t="s">
        <v>934</v>
      </c>
      <c r="G2253" s="28" t="s">
        <v>1671</v>
      </c>
      <c r="H2253" s="28"/>
      <c r="I2253" s="93">
        <v>0</v>
      </c>
      <c r="J2253" s="93" t="s">
        <v>1411</v>
      </c>
      <c r="K2253" s="17" t="str">
        <f t="array" ref="K2253">CONCATENATE("(",A2253,",",VLOOKUP(B2253,Núcleo!B$2:E$11,4,TRUE),",",VLOOKUP(C2253,'Tipo de Processo'!B$2:D$55,3,TRUE),",",VLOOKUP(D2253,'Termo Geral'!B$2:D$173,3,TRUE),",",VLOOKUP(E2253,'Termo Específico'!B$2:D$301,3,TRUE),",",MATCH(TRUE,Documento!B$2:B$998=F2253,0),",",IF(G2253="Complementar",0,1),",",IF(H2253="","NULL",CONCATENATE("'",H2253,"'")),",",I2253,",",IF(J2253="baixa","'BAIXA'",IF(J2253="média","'MEDIA'",IF(J2253="alta","'ALTA'","NULL"))),"),")</f>
        <v>(2252,2,12,163,266,200,1,NULL,0,'BAIXA'),</v>
      </c>
    </row>
    <row r="2254" spans="1:11" ht="30.75" customHeight="1">
      <c r="A2254" s="27">
        <v>2253</v>
      </c>
      <c r="B2254" s="37" t="s">
        <v>1008</v>
      </c>
      <c r="C2254" s="29" t="s">
        <v>37</v>
      </c>
      <c r="D2254" s="29" t="s">
        <v>218</v>
      </c>
      <c r="E2254" s="29" t="s">
        <v>344</v>
      </c>
      <c r="F2254" s="28" t="s">
        <v>1485</v>
      </c>
      <c r="G2254" s="28" t="s">
        <v>1671</v>
      </c>
      <c r="H2254" s="28"/>
      <c r="I2254" s="93">
        <v>0</v>
      </c>
      <c r="J2254" s="93" t="s">
        <v>1411</v>
      </c>
      <c r="K2254" s="17" t="str">
        <f t="array" ref="K2254">CONCATENATE("(",A2254,",",VLOOKUP(B2254,Núcleo!B$2:E$11,4,TRUE),",",VLOOKUP(C2254,'Tipo de Processo'!B$2:D$55,3,TRUE),",",VLOOKUP(D2254,'Termo Geral'!B$2:D$173,3,TRUE),",",VLOOKUP(E2254,'Termo Específico'!B$2:D$301,3,TRUE),",",MATCH(TRUE,Documento!B$2:B$998=F2254,0),",",IF(G2254="Complementar",0,1),",",IF(H2254="","NULL",CONCATENATE("'",H2254,"'")),",",I2254,",",IF(J2254="baixa","'BAIXA'",IF(J2254="média","'MEDIA'",IF(J2254="alta","'ALTA'","NULL"))),"),")</f>
        <v>(2253,2,12,163,266,408,1,NULL,0,'BAIXA'),</v>
      </c>
    </row>
    <row r="2255" spans="1:11" ht="30.75" customHeight="1">
      <c r="A2255" s="27">
        <v>2254</v>
      </c>
      <c r="B2255" s="37" t="s">
        <v>1008</v>
      </c>
      <c r="C2255" s="29" t="s">
        <v>37</v>
      </c>
      <c r="D2255" s="29" t="s">
        <v>218</v>
      </c>
      <c r="E2255" s="29" t="s">
        <v>344</v>
      </c>
      <c r="F2255" s="28" t="s">
        <v>1536</v>
      </c>
      <c r="G2255" s="28" t="s">
        <v>1671</v>
      </c>
      <c r="H2255" s="28"/>
      <c r="I2255" s="93">
        <v>0</v>
      </c>
      <c r="J2255" s="93" t="s">
        <v>1411</v>
      </c>
      <c r="K2255" s="17" t="str">
        <f t="array" ref="K2255">CONCATENATE("(",A2255,",",VLOOKUP(B2255,Núcleo!B$2:E$11,4,TRUE),",",VLOOKUP(C2255,'Tipo de Processo'!B$2:D$55,3,TRUE),",",VLOOKUP(D2255,'Termo Geral'!B$2:D$173,3,TRUE),",",VLOOKUP(E2255,'Termo Específico'!B$2:D$301,3,TRUE),",",MATCH(TRUE,Documento!B$2:B$998=F2255,0),",",IF(G2255="Complementar",0,1),",",IF(H2255="","NULL",CONCATENATE("'",H2255,"'")),",",I2255,",",IF(J2255="baixa","'BAIXA'",IF(J2255="média","'MEDIA'",IF(J2255="alta","'ALTA'","NULL"))),"),")</f>
        <v>(2254,2,12,163,266,687,1,NULL,0,'BAIXA'),</v>
      </c>
    </row>
    <row r="2256" spans="1:11" ht="30.75" customHeight="1">
      <c r="A2256" s="27">
        <v>2255</v>
      </c>
      <c r="B2256" s="37" t="s">
        <v>1008</v>
      </c>
      <c r="C2256" s="29" t="s">
        <v>37</v>
      </c>
      <c r="D2256" s="29" t="s">
        <v>218</v>
      </c>
      <c r="E2256" s="29" t="s">
        <v>344</v>
      </c>
      <c r="F2256" s="28" t="s">
        <v>1521</v>
      </c>
      <c r="G2256" s="28" t="s">
        <v>1671</v>
      </c>
      <c r="H2256" s="28"/>
      <c r="I2256" s="93">
        <v>0</v>
      </c>
      <c r="J2256" s="93" t="s">
        <v>1411</v>
      </c>
      <c r="K2256" s="17" t="str">
        <f t="array" ref="K2256">CONCATENATE("(",A2256,",",VLOOKUP(B2256,Núcleo!B$2:E$11,4,TRUE),",",VLOOKUP(C2256,'Tipo de Processo'!B$2:D$55,3,TRUE),",",VLOOKUP(D2256,'Termo Geral'!B$2:D$173,3,TRUE),",",VLOOKUP(E2256,'Termo Específico'!B$2:D$301,3,TRUE),",",MATCH(TRUE,Documento!B$2:B$998=F2256,0),",",IF(G2256="Complementar",0,1),",",IF(H2256="","NULL",CONCATENATE("'",H2256,"'")),",",I2256,",",IF(J2256="baixa","'BAIXA'",IF(J2256="média","'MEDIA'",IF(J2256="alta","'ALTA'","NULL"))),"),")</f>
        <v>(2255,2,12,163,266,635,1,NULL,0,'BAIXA'),</v>
      </c>
    </row>
    <row r="2257" spans="1:11" ht="30.75" customHeight="1">
      <c r="A2257" s="27">
        <v>2256</v>
      </c>
      <c r="B2257" s="36" t="s">
        <v>1008</v>
      </c>
      <c r="C2257" s="29" t="s">
        <v>37</v>
      </c>
      <c r="D2257" s="29" t="s">
        <v>219</v>
      </c>
      <c r="E2257" s="29" t="s">
        <v>295</v>
      </c>
      <c r="F2257" s="28" t="s">
        <v>1616</v>
      </c>
      <c r="G2257" s="28" t="s">
        <v>1671</v>
      </c>
      <c r="H2257" s="28"/>
      <c r="I2257" s="93">
        <v>0</v>
      </c>
      <c r="J2257" s="93" t="s">
        <v>1412</v>
      </c>
      <c r="K2257" s="17" t="str">
        <f t="array" ref="K2257">CONCATENATE("(",A2257,",",VLOOKUP(B2257,Núcleo!B$2:E$11,4,TRUE),",",VLOOKUP(C2257,'Tipo de Processo'!B$2:D$55,3,TRUE),",",VLOOKUP(D2257,'Termo Geral'!B$2:D$173,3,TRUE),",",VLOOKUP(E2257,'Termo Específico'!B$2:D$301,3,TRUE),",",MATCH(TRUE,Documento!B$2:B$998=F2257,0),",",IF(G2257="Complementar",0,1),",",IF(H2257="","NULL",CONCATENATE("'",H2257,"'")),",",I2257,",",IF(J2257="baixa","'BAIXA'",IF(J2257="média","'MEDIA'",IF(J2257="alta","'ALTA'","NULL"))),"),")</f>
        <v>(2256,2,12,168,55,238,1,NULL,0,'MEDIA'),</v>
      </c>
    </row>
    <row r="2258" spans="1:11" ht="30.75" customHeight="1">
      <c r="A2258" s="27">
        <v>2257</v>
      </c>
      <c r="B2258" s="36" t="s">
        <v>1008</v>
      </c>
      <c r="C2258" s="29" t="s">
        <v>37</v>
      </c>
      <c r="D2258" s="29" t="s">
        <v>219</v>
      </c>
      <c r="E2258" s="29" t="s">
        <v>295</v>
      </c>
      <c r="F2258" s="28" t="s">
        <v>837</v>
      </c>
      <c r="G2258" s="28" t="s">
        <v>1671</v>
      </c>
      <c r="H2258" s="28"/>
      <c r="I2258" s="93">
        <v>0</v>
      </c>
      <c r="J2258" s="93" t="s">
        <v>1412</v>
      </c>
      <c r="K2258" s="17" t="str">
        <f t="array" ref="K2258">CONCATENATE("(",A2258,",",VLOOKUP(B2258,Núcleo!B$2:E$11,4,TRUE),",",VLOOKUP(C2258,'Tipo de Processo'!B$2:D$55,3,TRUE),",",VLOOKUP(D2258,'Termo Geral'!B$2:D$173,3,TRUE),",",VLOOKUP(E2258,'Termo Específico'!B$2:D$301,3,TRUE),",",MATCH(TRUE,Documento!B$2:B$998=F2258,0),",",IF(G2258="Complementar",0,1),",",IF(H2258="","NULL",CONCATENATE("'",H2258,"'")),",",I2258,",",IF(J2258="baixa","'BAIXA'",IF(J2258="média","'MEDIA'",IF(J2258="alta","'ALTA'","NULL"))),"),")</f>
        <v>(2257,2,12,168,55,637,1,NULL,0,'MEDIA'),</v>
      </c>
    </row>
    <row r="2259" spans="1:11" ht="30.75" customHeight="1">
      <c r="A2259" s="27">
        <v>2258</v>
      </c>
      <c r="B2259" s="36" t="s">
        <v>1008</v>
      </c>
      <c r="C2259" s="29" t="s">
        <v>37</v>
      </c>
      <c r="D2259" s="29" t="s">
        <v>220</v>
      </c>
      <c r="E2259" s="29" t="s">
        <v>220</v>
      </c>
      <c r="F2259" s="29" t="s">
        <v>935</v>
      </c>
      <c r="G2259" s="28" t="s">
        <v>1671</v>
      </c>
      <c r="H2259" s="28"/>
      <c r="I2259" s="93">
        <v>0</v>
      </c>
      <c r="J2259" s="93" t="s">
        <v>1412</v>
      </c>
      <c r="K2259" s="17" t="str">
        <f t="array" ref="K2259">CONCATENATE("(",A2259,",",VLOOKUP(B2259,Núcleo!B$2:E$11,4,TRUE),",",VLOOKUP(C2259,'Tipo de Processo'!B$2:D$55,3,TRUE),",",VLOOKUP(D2259,'Termo Geral'!B$2:D$173,3,TRUE),",",VLOOKUP(E2259,'Termo Específico'!B$2:D$301,3,TRUE),",",MATCH(TRUE,Documento!B$2:B$998=F2259,0),",",IF(G2259="Complementar",0,1),",",IF(H2259="","NULL",CONCATENATE("'",H2259,"'")),",",I2259,",",IF(J2259="baixa","'BAIXA'",IF(J2259="média","'MEDIA'",IF(J2259="alta","'ALTA'","NULL"))),"),")</f>
        <v>(2258,2,12,169,274,935,1,NULL,0,'MEDIA'),</v>
      </c>
    </row>
    <row r="2260" spans="1:11" ht="30.75" customHeight="1">
      <c r="A2260" s="27">
        <v>2259</v>
      </c>
      <c r="B2260" s="36" t="s">
        <v>1008</v>
      </c>
      <c r="C2260" s="29" t="s">
        <v>37</v>
      </c>
      <c r="D2260" s="29" t="s">
        <v>220</v>
      </c>
      <c r="E2260" s="29" t="s">
        <v>220</v>
      </c>
      <c r="F2260" s="28" t="s">
        <v>936</v>
      </c>
      <c r="G2260" s="28" t="s">
        <v>1671</v>
      </c>
      <c r="H2260" s="28"/>
      <c r="I2260" s="93">
        <v>0</v>
      </c>
      <c r="J2260" s="93" t="s">
        <v>1412</v>
      </c>
      <c r="K2260" s="17" t="str">
        <f t="array" ref="K2260">CONCATENATE("(",A2260,",",VLOOKUP(B2260,Núcleo!B$2:E$11,4,TRUE),",",VLOOKUP(C2260,'Tipo de Processo'!B$2:D$55,3,TRUE),",",VLOOKUP(D2260,'Termo Geral'!B$2:D$173,3,TRUE),",",VLOOKUP(E2260,'Termo Específico'!B$2:D$301,3,TRUE),",",MATCH(TRUE,Documento!B$2:B$998=F2260,0),",",IF(G2260="Complementar",0,1),",",IF(H2260="","NULL",CONCATENATE("'",H2260,"'")),",",I2260,",",IF(J2260="baixa","'BAIXA'",IF(J2260="média","'MEDIA'",IF(J2260="alta","'ALTA'","NULL"))),"),")</f>
        <v>(2259,2,12,169,274,236,1,NULL,0,'MEDIA'),</v>
      </c>
    </row>
    <row r="2261" spans="1:11" ht="30.75" customHeight="1">
      <c r="A2261" s="27">
        <v>2260</v>
      </c>
      <c r="B2261" s="36" t="s">
        <v>1008</v>
      </c>
      <c r="C2261" s="29" t="s">
        <v>37</v>
      </c>
      <c r="D2261" s="29" t="s">
        <v>220</v>
      </c>
      <c r="E2261" s="29" t="s">
        <v>220</v>
      </c>
      <c r="F2261" s="28" t="s">
        <v>937</v>
      </c>
      <c r="G2261" s="28" t="s">
        <v>1671</v>
      </c>
      <c r="H2261" s="28"/>
      <c r="I2261" s="93">
        <v>0</v>
      </c>
      <c r="J2261" s="93" t="s">
        <v>1412</v>
      </c>
      <c r="K2261" s="17" t="str">
        <f t="array" ref="K2261">CONCATENATE("(",A2261,",",VLOOKUP(B2261,Núcleo!B$2:E$11,4,TRUE),",",VLOOKUP(C2261,'Tipo de Processo'!B$2:D$55,3,TRUE),",",VLOOKUP(D2261,'Termo Geral'!B$2:D$173,3,TRUE),",",VLOOKUP(E2261,'Termo Específico'!B$2:D$301,3,TRUE),",",MATCH(TRUE,Documento!B$2:B$998=F2261,0),",",IF(G2261="Complementar",0,1),",",IF(H2261="","NULL",CONCATENATE("'",H2261,"'")),",",I2261,",",IF(J2261="baixa","'BAIXA'",IF(J2261="média","'MEDIA'",IF(J2261="alta","'ALTA'","NULL"))),"),")</f>
        <v>(2260,2,12,169,274,242,1,NULL,0,'MEDIA'),</v>
      </c>
    </row>
    <row r="2262" spans="1:11" ht="30.75" customHeight="1">
      <c r="A2262" s="27">
        <v>2261</v>
      </c>
      <c r="B2262" s="36" t="s">
        <v>1008</v>
      </c>
      <c r="C2262" s="29" t="s">
        <v>37</v>
      </c>
      <c r="D2262" s="29" t="s">
        <v>220</v>
      </c>
      <c r="E2262" s="29" t="s">
        <v>220</v>
      </c>
      <c r="F2262" s="28" t="s">
        <v>938</v>
      </c>
      <c r="G2262" s="28" t="s">
        <v>1671</v>
      </c>
      <c r="H2262" s="28"/>
      <c r="I2262" s="93">
        <v>0</v>
      </c>
      <c r="J2262" s="93" t="s">
        <v>1412</v>
      </c>
      <c r="K2262" s="17" t="str">
        <f t="array" ref="K2262">CONCATENATE("(",A2262,",",VLOOKUP(B2262,Núcleo!B$2:E$11,4,TRUE),",",VLOOKUP(C2262,'Tipo de Processo'!B$2:D$55,3,TRUE),",",VLOOKUP(D2262,'Termo Geral'!B$2:D$173,3,TRUE),",",VLOOKUP(E2262,'Termo Específico'!B$2:D$301,3,TRUE),",",MATCH(TRUE,Documento!B$2:B$998=F2262,0),",",IF(G2262="Complementar",0,1),",",IF(H2262="","NULL",CONCATENATE("'",H2262,"'")),",",I2262,",",IF(J2262="baixa","'BAIXA'",IF(J2262="média","'MEDIA'",IF(J2262="alta","'ALTA'","NULL"))),"),")</f>
        <v>(2261,2,12,169,274,639,1,NULL,0,'MEDIA'),</v>
      </c>
    </row>
    <row r="2263" spans="1:11" ht="30.75" customHeight="1">
      <c r="A2263" s="27">
        <v>2262</v>
      </c>
      <c r="B2263" s="37" t="s">
        <v>1008</v>
      </c>
      <c r="C2263" s="29" t="s">
        <v>38</v>
      </c>
      <c r="D2263" s="29" t="s">
        <v>206</v>
      </c>
      <c r="E2263" s="29" t="s">
        <v>295</v>
      </c>
      <c r="F2263" s="28" t="s">
        <v>837</v>
      </c>
      <c r="G2263" s="28" t="s">
        <v>1671</v>
      </c>
      <c r="H2263" s="28"/>
      <c r="I2263" s="93">
        <v>0</v>
      </c>
      <c r="J2263" s="93" t="s">
        <v>1412</v>
      </c>
      <c r="K2263" s="17" t="str">
        <f t="array" ref="K2263">CONCATENATE("(",A2263,",",VLOOKUP(B2263,Núcleo!B$2:E$11,4,TRUE),",",VLOOKUP(C2263,'Tipo de Processo'!B$2:D$55,3,TRUE),",",VLOOKUP(D2263,'Termo Geral'!B$2:D$173,3,TRUE),",",VLOOKUP(E2263,'Termo Específico'!B$2:D$301,3,TRUE),",",MATCH(TRUE,Documento!B$2:B$998=F2263,0),",",IF(G2263="Complementar",0,1),",",IF(H2263="","NULL",CONCATENATE("'",H2263,"'")),",",I2263,",",IF(J2263="baixa","'BAIXA'",IF(J2263="média","'MEDIA'",IF(J2263="alta","'ALTA'","NULL"))),"),")</f>
        <v>(2262,2,15,29,55,637,1,NULL,0,'MEDIA'),</v>
      </c>
    </row>
    <row r="2264" spans="1:11" ht="30.75" customHeight="1">
      <c r="A2264" s="27">
        <v>2263</v>
      </c>
      <c r="B2264" s="37" t="s">
        <v>1008</v>
      </c>
      <c r="C2264" s="29" t="s">
        <v>40</v>
      </c>
      <c r="D2264" s="29" t="s">
        <v>210</v>
      </c>
      <c r="E2264" s="29" t="s">
        <v>295</v>
      </c>
      <c r="F2264" s="28" t="s">
        <v>844</v>
      </c>
      <c r="G2264" s="28" t="s">
        <v>1671</v>
      </c>
      <c r="H2264" s="28"/>
      <c r="I2264" s="93">
        <v>0</v>
      </c>
      <c r="J2264" s="93" t="s">
        <v>1412</v>
      </c>
      <c r="K2264" s="17" t="str">
        <f t="array" ref="K2264">CONCATENATE("(",A2264,",",VLOOKUP(B2264,Núcleo!B$2:E$11,4,TRUE),",",VLOOKUP(C2264,'Tipo de Processo'!B$2:D$55,3,TRUE),",",VLOOKUP(D2264,'Termo Geral'!B$2:D$173,3,TRUE),",",VLOOKUP(E2264,'Termo Específico'!B$2:D$301,3,TRUE),",",MATCH(TRUE,Documento!B$2:B$998=F2264,0),",",IF(G2264="Complementar",0,1),",",IF(H2264="","NULL",CONCATENATE("'",H2264,"'")),",",I2264,",",IF(J2264="baixa","'BAIXA'",IF(J2264="média","'MEDIA'",IF(J2264="alta","'ALTA'","NULL"))),"),")</f>
        <v>(2263,2,20,49,55,853,1,NULL,0,'MEDIA'),</v>
      </c>
    </row>
    <row r="2265" spans="1:11" ht="30.75" customHeight="1">
      <c r="A2265" s="27">
        <v>2264</v>
      </c>
      <c r="B2265" s="37" t="s">
        <v>1008</v>
      </c>
      <c r="C2265" s="29" t="s">
        <v>40</v>
      </c>
      <c r="D2265" s="29" t="s">
        <v>210</v>
      </c>
      <c r="E2265" s="29" t="s">
        <v>295</v>
      </c>
      <c r="F2265" s="28" t="s">
        <v>845</v>
      </c>
      <c r="G2265" s="28" t="s">
        <v>1671</v>
      </c>
      <c r="H2265" s="28"/>
      <c r="I2265" s="93">
        <v>0</v>
      </c>
      <c r="J2265" s="93" t="s">
        <v>1412</v>
      </c>
      <c r="K2265" s="17" t="str">
        <f t="array" ref="K2265">CONCATENATE("(",A2265,",",VLOOKUP(B2265,Núcleo!B$2:E$11,4,TRUE),",",VLOOKUP(C2265,'Tipo de Processo'!B$2:D$55,3,TRUE),",",VLOOKUP(D2265,'Termo Geral'!B$2:D$173,3,TRUE),",",VLOOKUP(E2265,'Termo Específico'!B$2:D$301,3,TRUE),",",MATCH(TRUE,Documento!B$2:B$998=F2265,0),",",IF(G2265="Complementar",0,1),",",IF(H2265="","NULL",CONCATENATE("'",H2265,"'")),",",I2265,",",IF(J2265="baixa","'BAIXA'",IF(J2265="média","'MEDIA'",IF(J2265="alta","'ALTA'","NULL"))),"),")</f>
        <v>(2264,2,20,49,55,649,1,NULL,0,'MEDIA'),</v>
      </c>
    </row>
    <row r="2266" spans="1:11" ht="30.75" customHeight="1">
      <c r="A2266" s="27">
        <v>2265</v>
      </c>
      <c r="B2266" s="36" t="s">
        <v>1008</v>
      </c>
      <c r="C2266" s="29" t="s">
        <v>40</v>
      </c>
      <c r="D2266" s="29" t="s">
        <v>210</v>
      </c>
      <c r="E2266" s="29" t="s">
        <v>295</v>
      </c>
      <c r="F2266" s="28" t="s">
        <v>847</v>
      </c>
      <c r="G2266" s="28" t="s">
        <v>1671</v>
      </c>
      <c r="H2266" s="28"/>
      <c r="I2266" s="93">
        <v>0</v>
      </c>
      <c r="J2266" s="93" t="s">
        <v>1412</v>
      </c>
      <c r="K2266" s="17" t="str">
        <f t="array" ref="K2266">CONCATENATE("(",A2266,",",VLOOKUP(B2266,Núcleo!B$2:E$11,4,TRUE),",",VLOOKUP(C2266,'Tipo de Processo'!B$2:D$55,3,TRUE),",",VLOOKUP(D2266,'Termo Geral'!B$2:D$173,3,TRUE),",",VLOOKUP(E2266,'Termo Específico'!B$2:D$301,3,TRUE),",",MATCH(TRUE,Documento!B$2:B$998=F2266,0),",",IF(G2266="Complementar",0,1),",",IF(H2266="","NULL",CONCATENATE("'",H2266,"'")),",",I2266,",",IF(J2266="baixa","'BAIXA'",IF(J2266="média","'MEDIA'",IF(J2266="alta","'ALTA'","NULL"))),"),")</f>
        <v>(2265,2,20,49,55,407,1,NULL,0,'MEDIA'),</v>
      </c>
    </row>
    <row r="2267" spans="1:11" ht="30.75" customHeight="1">
      <c r="A2267" s="27">
        <v>2266</v>
      </c>
      <c r="B2267" s="36" t="s">
        <v>1008</v>
      </c>
      <c r="C2267" s="29" t="s">
        <v>40</v>
      </c>
      <c r="D2267" s="29" t="s">
        <v>210</v>
      </c>
      <c r="E2267" s="29" t="s">
        <v>295</v>
      </c>
      <c r="F2267" s="28" t="s">
        <v>848</v>
      </c>
      <c r="G2267" s="28" t="s">
        <v>1671</v>
      </c>
      <c r="H2267" s="28"/>
      <c r="I2267" s="93">
        <v>0</v>
      </c>
      <c r="J2267" s="93" t="s">
        <v>1412</v>
      </c>
      <c r="K2267" s="17" t="str">
        <f t="array" ref="K2267">CONCATENATE("(",A2267,",",VLOOKUP(B2267,Núcleo!B$2:E$11,4,TRUE),",",VLOOKUP(C2267,'Tipo de Processo'!B$2:D$55,3,TRUE),",",VLOOKUP(D2267,'Termo Geral'!B$2:D$173,3,TRUE),",",VLOOKUP(E2267,'Termo Específico'!B$2:D$301,3,TRUE),",",MATCH(TRUE,Documento!B$2:B$998=F2267,0),",",IF(G2267="Complementar",0,1),",",IF(H2267="","NULL",CONCATENATE("'",H2267,"'")),",",I2267,",",IF(J2267="baixa","'BAIXA'",IF(J2267="média","'MEDIA'",IF(J2267="alta","'ALTA'","NULL"))),"),")</f>
        <v>(2266,2,20,49,55,422,1,NULL,0,'MEDIA'),</v>
      </c>
    </row>
    <row r="2268" spans="1:11" ht="30.75" customHeight="1">
      <c r="A2268" s="27">
        <v>2267</v>
      </c>
      <c r="B2268" s="37" t="s">
        <v>1008</v>
      </c>
      <c r="C2268" s="29" t="s">
        <v>40</v>
      </c>
      <c r="D2268" s="29" t="s">
        <v>210</v>
      </c>
      <c r="E2268" s="29" t="s">
        <v>295</v>
      </c>
      <c r="F2268" s="28" t="s">
        <v>1643</v>
      </c>
      <c r="G2268" s="28" t="s">
        <v>1671</v>
      </c>
      <c r="H2268" s="28"/>
      <c r="I2268" s="93">
        <v>0</v>
      </c>
      <c r="J2268" s="93" t="s">
        <v>1412</v>
      </c>
      <c r="K2268" s="17" t="str">
        <f t="array" ref="K2268">CONCATENATE("(",A2268,",",VLOOKUP(B2268,Núcleo!B$2:E$11,4,TRUE),",",VLOOKUP(C2268,'Tipo de Processo'!B$2:D$55,3,TRUE),",",VLOOKUP(D2268,'Termo Geral'!B$2:D$173,3,TRUE),",",VLOOKUP(E2268,'Termo Específico'!B$2:D$301,3,TRUE),",",MATCH(TRUE,Documento!B$2:B$998=F2268,0),",",IF(G2268="Complementar",0,1),",",IF(H2268="","NULL",CONCATENATE("'",H2268,"'")),",",I2268,",",IF(J2268="baixa","'BAIXA'",IF(J2268="média","'MEDIA'",IF(J2268="alta","'ALTA'","NULL"))),"),")</f>
        <v>(2267,2,20,49,55,668,1,NULL,0,'MEDIA'),</v>
      </c>
    </row>
    <row r="2269" spans="1:11" ht="30.75" customHeight="1">
      <c r="A2269" s="27">
        <v>2268</v>
      </c>
      <c r="B2269" s="37" t="s">
        <v>1008</v>
      </c>
      <c r="C2269" s="29" t="s">
        <v>40</v>
      </c>
      <c r="D2269" s="29" t="s">
        <v>210</v>
      </c>
      <c r="E2269" s="29" t="s">
        <v>295</v>
      </c>
      <c r="F2269" s="28" t="s">
        <v>850</v>
      </c>
      <c r="G2269" s="28" t="s">
        <v>1671</v>
      </c>
      <c r="H2269" s="28"/>
      <c r="I2269" s="93">
        <v>0</v>
      </c>
      <c r="J2269" s="93" t="s">
        <v>1412</v>
      </c>
      <c r="K2269" s="17" t="str">
        <f t="array" ref="K2269">CONCATENATE("(",A2269,",",VLOOKUP(B2269,Núcleo!B$2:E$11,4,TRUE),",",VLOOKUP(C2269,'Tipo de Processo'!B$2:D$55,3,TRUE),",",VLOOKUP(D2269,'Termo Geral'!B$2:D$173,3,TRUE),",",VLOOKUP(E2269,'Termo Específico'!B$2:D$301,3,TRUE),",",MATCH(TRUE,Documento!B$2:B$998=F2269,0),",",IF(G2269="Complementar",0,1),",",IF(H2269="","NULL",CONCATENATE("'",H2269,"'")),",",I2269,",",IF(J2269="baixa","'BAIXA'",IF(J2269="média","'MEDIA'",IF(J2269="alta","'ALTA'","NULL"))),"),")</f>
        <v>(2268,2,20,49,55,448,1,NULL,0,'MEDIA'),</v>
      </c>
    </row>
    <row r="2270" spans="1:11" ht="30.75" customHeight="1">
      <c r="A2270" s="27">
        <v>2269</v>
      </c>
      <c r="B2270" s="37" t="s">
        <v>1008</v>
      </c>
      <c r="C2270" s="29" t="s">
        <v>40</v>
      </c>
      <c r="D2270" s="29" t="s">
        <v>210</v>
      </c>
      <c r="E2270" s="29" t="s">
        <v>295</v>
      </c>
      <c r="F2270" s="28" t="s">
        <v>851</v>
      </c>
      <c r="G2270" s="28" t="s">
        <v>1671</v>
      </c>
      <c r="H2270" s="28"/>
      <c r="I2270" s="93">
        <v>0</v>
      </c>
      <c r="J2270" s="93" t="s">
        <v>1412</v>
      </c>
      <c r="K2270" s="17" t="str">
        <f t="array" ref="K2270">CONCATENATE("(",A2270,",",VLOOKUP(B2270,Núcleo!B$2:E$11,4,TRUE),",",VLOOKUP(C2270,'Tipo de Processo'!B$2:D$55,3,TRUE),",",VLOOKUP(D2270,'Termo Geral'!B$2:D$173,3,TRUE),",",VLOOKUP(E2270,'Termo Específico'!B$2:D$301,3,TRUE),",",MATCH(TRUE,Documento!B$2:B$998=F2270,0),",",IF(G2270="Complementar",0,1),",",IF(H2270="","NULL",CONCATENATE("'",H2270,"'")),",",I2270,",",IF(J2270="baixa","'BAIXA'",IF(J2270="média","'MEDIA'",IF(J2270="alta","'ALTA'","NULL"))),"),")</f>
        <v>(2269,2,20,49,55,196,1,NULL,0,'MEDIA'),</v>
      </c>
    </row>
    <row r="2271" spans="1:11" ht="30.75" customHeight="1">
      <c r="A2271" s="27">
        <v>2270</v>
      </c>
      <c r="B2271" s="36" t="s">
        <v>1008</v>
      </c>
      <c r="C2271" s="29" t="s">
        <v>40</v>
      </c>
      <c r="D2271" s="29" t="s">
        <v>210</v>
      </c>
      <c r="E2271" s="29" t="s">
        <v>304</v>
      </c>
      <c r="F2271" s="29" t="s">
        <v>844</v>
      </c>
      <c r="G2271" s="28" t="s">
        <v>1671</v>
      </c>
      <c r="H2271" s="28"/>
      <c r="I2271" s="93">
        <v>0</v>
      </c>
      <c r="J2271" s="93" t="s">
        <v>1410</v>
      </c>
      <c r="K2271" s="17" t="str">
        <f t="array" ref="K2271">CONCATENATE("(",A2271,",",VLOOKUP(B2271,Núcleo!B$2:E$11,4,TRUE),",",VLOOKUP(C2271,'Tipo de Processo'!B$2:D$55,3,TRUE),",",VLOOKUP(D2271,'Termo Geral'!B$2:D$173,3,TRUE),",",VLOOKUP(E2271,'Termo Específico'!B$2:D$301,3,TRUE),",",MATCH(TRUE,Documento!B$2:B$998=F2271,0),",",IF(G2271="Complementar",0,1),",",IF(H2271="","NULL",CONCATENATE("'",H2271,"'")),",",I2271,",",IF(J2271="baixa","'BAIXA'",IF(J2271="média","'MEDIA'",IF(J2271="alta","'ALTA'","NULL"))),"),")</f>
        <v>(2270,2,20,49,114,853,1,NULL,0,'ALTA'),</v>
      </c>
    </row>
    <row r="2272" spans="1:11" ht="30.75" customHeight="1">
      <c r="A2272" s="27">
        <v>2271</v>
      </c>
      <c r="B2272" s="36" t="s">
        <v>1008</v>
      </c>
      <c r="C2272" s="29" t="s">
        <v>40</v>
      </c>
      <c r="D2272" s="29" t="s">
        <v>210</v>
      </c>
      <c r="E2272" s="29" t="s">
        <v>304</v>
      </c>
      <c r="F2272" s="28" t="s">
        <v>845</v>
      </c>
      <c r="G2272" s="28" t="s">
        <v>1671</v>
      </c>
      <c r="H2272" s="28"/>
      <c r="I2272" s="93">
        <v>0</v>
      </c>
      <c r="J2272" s="93" t="s">
        <v>1410</v>
      </c>
      <c r="K2272" s="17" t="str">
        <f t="array" ref="K2272">CONCATENATE("(",A2272,",",VLOOKUP(B2272,Núcleo!B$2:E$11,4,TRUE),",",VLOOKUP(C2272,'Tipo de Processo'!B$2:D$55,3,TRUE),",",VLOOKUP(D2272,'Termo Geral'!B$2:D$173,3,TRUE),",",VLOOKUP(E2272,'Termo Específico'!B$2:D$301,3,TRUE),",",MATCH(TRUE,Documento!B$2:B$998=F2272,0),",",IF(G2272="Complementar",0,1),",",IF(H2272="","NULL",CONCATENATE("'",H2272,"'")),",",I2272,",",IF(J2272="baixa","'BAIXA'",IF(J2272="média","'MEDIA'",IF(J2272="alta","'ALTA'","NULL"))),"),")</f>
        <v>(2271,2,20,49,114,649,1,NULL,0,'ALTA'),</v>
      </c>
    </row>
    <row r="2273" spans="1:11" ht="30.75" customHeight="1">
      <c r="A2273" s="27">
        <v>2272</v>
      </c>
      <c r="B2273" s="36" t="s">
        <v>1008</v>
      </c>
      <c r="C2273" s="29" t="s">
        <v>40</v>
      </c>
      <c r="D2273" s="29" t="s">
        <v>210</v>
      </c>
      <c r="E2273" s="29" t="s">
        <v>304</v>
      </c>
      <c r="F2273" s="28" t="s">
        <v>847</v>
      </c>
      <c r="G2273" s="28" t="s">
        <v>1671</v>
      </c>
      <c r="H2273" s="28"/>
      <c r="I2273" s="93">
        <v>0</v>
      </c>
      <c r="J2273" s="93" t="s">
        <v>1410</v>
      </c>
      <c r="K2273" s="17" t="str">
        <f t="array" ref="K2273">CONCATENATE("(",A2273,",",VLOOKUP(B2273,Núcleo!B$2:E$11,4,TRUE),",",VLOOKUP(C2273,'Tipo de Processo'!B$2:D$55,3,TRUE),",",VLOOKUP(D2273,'Termo Geral'!B$2:D$173,3,TRUE),",",VLOOKUP(E2273,'Termo Específico'!B$2:D$301,3,TRUE),",",MATCH(TRUE,Documento!B$2:B$998=F2273,0),",",IF(G2273="Complementar",0,1),",",IF(H2273="","NULL",CONCATENATE("'",H2273,"'")),",",I2273,",",IF(J2273="baixa","'BAIXA'",IF(J2273="média","'MEDIA'",IF(J2273="alta","'ALTA'","NULL"))),"),")</f>
        <v>(2272,2,20,49,114,407,1,NULL,0,'ALTA'),</v>
      </c>
    </row>
    <row r="2274" spans="1:11" ht="30.75" customHeight="1">
      <c r="A2274" s="27">
        <v>2273</v>
      </c>
      <c r="B2274" s="37" t="s">
        <v>1008</v>
      </c>
      <c r="C2274" s="29" t="s">
        <v>40</v>
      </c>
      <c r="D2274" s="29" t="s">
        <v>210</v>
      </c>
      <c r="E2274" s="29" t="s">
        <v>304</v>
      </c>
      <c r="F2274" s="28" t="s">
        <v>848</v>
      </c>
      <c r="G2274" s="28" t="s">
        <v>1671</v>
      </c>
      <c r="H2274" s="28"/>
      <c r="I2274" s="93">
        <v>0</v>
      </c>
      <c r="J2274" s="93" t="s">
        <v>1410</v>
      </c>
      <c r="K2274" s="17" t="str">
        <f t="array" ref="K2274">CONCATENATE("(",A2274,",",VLOOKUP(B2274,Núcleo!B$2:E$11,4,TRUE),",",VLOOKUP(C2274,'Tipo de Processo'!B$2:D$55,3,TRUE),",",VLOOKUP(D2274,'Termo Geral'!B$2:D$173,3,TRUE),",",VLOOKUP(E2274,'Termo Específico'!B$2:D$301,3,TRUE),",",MATCH(TRUE,Documento!B$2:B$998=F2274,0),",",IF(G2274="Complementar",0,1),",",IF(H2274="","NULL",CONCATENATE("'",H2274,"'")),",",I2274,",",IF(J2274="baixa","'BAIXA'",IF(J2274="média","'MEDIA'",IF(J2274="alta","'ALTA'","NULL"))),"),")</f>
        <v>(2273,2,20,49,114,422,1,NULL,0,'ALTA'),</v>
      </c>
    </row>
    <row r="2275" spans="1:11" ht="30.75" customHeight="1">
      <c r="A2275" s="27">
        <v>2274</v>
      </c>
      <c r="B2275" s="36" t="s">
        <v>1008</v>
      </c>
      <c r="C2275" s="29" t="s">
        <v>40</v>
      </c>
      <c r="D2275" s="29" t="s">
        <v>210</v>
      </c>
      <c r="E2275" s="29" t="s">
        <v>304</v>
      </c>
      <c r="F2275" s="28" t="s">
        <v>1643</v>
      </c>
      <c r="G2275" s="28" t="s">
        <v>1671</v>
      </c>
      <c r="H2275" s="28"/>
      <c r="I2275" s="93">
        <v>0</v>
      </c>
      <c r="J2275" s="93" t="s">
        <v>1410</v>
      </c>
      <c r="K2275" s="17" t="str">
        <f t="array" ref="K2275">CONCATENATE("(",A2275,",",VLOOKUP(B2275,Núcleo!B$2:E$11,4,TRUE),",",VLOOKUP(C2275,'Tipo de Processo'!B$2:D$55,3,TRUE),",",VLOOKUP(D2275,'Termo Geral'!B$2:D$173,3,TRUE),",",VLOOKUP(E2275,'Termo Específico'!B$2:D$301,3,TRUE),",",MATCH(TRUE,Documento!B$2:B$998=F2275,0),",",IF(G2275="Complementar",0,1),",",IF(H2275="","NULL",CONCATENATE("'",H2275,"'")),",",I2275,",",IF(J2275="baixa","'BAIXA'",IF(J2275="média","'MEDIA'",IF(J2275="alta","'ALTA'","NULL"))),"),")</f>
        <v>(2274,2,20,49,114,668,1,NULL,0,'ALTA'),</v>
      </c>
    </row>
    <row r="2276" spans="1:11" ht="30.75" customHeight="1">
      <c r="A2276" s="27">
        <v>2275</v>
      </c>
      <c r="B2276" s="36" t="s">
        <v>1008</v>
      </c>
      <c r="C2276" s="29" t="s">
        <v>40</v>
      </c>
      <c r="D2276" s="29" t="s">
        <v>210</v>
      </c>
      <c r="E2276" s="29" t="s">
        <v>304</v>
      </c>
      <c r="F2276" s="28" t="s">
        <v>850</v>
      </c>
      <c r="G2276" s="28" t="s">
        <v>1671</v>
      </c>
      <c r="H2276" s="28"/>
      <c r="I2276" s="93">
        <v>0</v>
      </c>
      <c r="J2276" s="93" t="s">
        <v>1410</v>
      </c>
      <c r="K2276" s="17" t="str">
        <f t="array" ref="K2276">CONCATENATE("(",A2276,",",VLOOKUP(B2276,Núcleo!B$2:E$11,4,TRUE),",",VLOOKUP(C2276,'Tipo de Processo'!B$2:D$55,3,TRUE),",",VLOOKUP(D2276,'Termo Geral'!B$2:D$173,3,TRUE),",",VLOOKUP(E2276,'Termo Específico'!B$2:D$301,3,TRUE),",",MATCH(TRUE,Documento!B$2:B$998=F2276,0),",",IF(G2276="Complementar",0,1),",",IF(H2276="","NULL",CONCATENATE("'",H2276,"'")),",",I2276,",",IF(J2276="baixa","'BAIXA'",IF(J2276="média","'MEDIA'",IF(J2276="alta","'ALTA'","NULL"))),"),")</f>
        <v>(2275,2,20,49,114,448,1,NULL,0,'ALTA'),</v>
      </c>
    </row>
    <row r="2277" spans="1:11" ht="30.75" customHeight="1">
      <c r="A2277" s="27">
        <v>2276</v>
      </c>
      <c r="B2277" s="36" t="s">
        <v>1008</v>
      </c>
      <c r="C2277" s="29" t="s">
        <v>40</v>
      </c>
      <c r="D2277" s="29" t="s">
        <v>210</v>
      </c>
      <c r="E2277" s="29" t="s">
        <v>304</v>
      </c>
      <c r="F2277" s="28" t="s">
        <v>851</v>
      </c>
      <c r="G2277" s="28" t="s">
        <v>1671</v>
      </c>
      <c r="H2277" s="28"/>
      <c r="I2277" s="93">
        <v>0</v>
      </c>
      <c r="J2277" s="93" t="s">
        <v>1410</v>
      </c>
      <c r="K2277" s="17" t="str">
        <f t="array" ref="K2277">CONCATENATE("(",A2277,",",VLOOKUP(B2277,Núcleo!B$2:E$11,4,TRUE),",",VLOOKUP(C2277,'Tipo de Processo'!B$2:D$55,3,TRUE),",",VLOOKUP(D2277,'Termo Geral'!B$2:D$173,3,TRUE),",",VLOOKUP(E2277,'Termo Específico'!B$2:D$301,3,TRUE),",",MATCH(TRUE,Documento!B$2:B$998=F2277,0),",",IF(G2277="Complementar",0,1),",",IF(H2277="","NULL",CONCATENATE("'",H2277,"'")),",",I2277,",",IF(J2277="baixa","'BAIXA'",IF(J2277="média","'MEDIA'",IF(J2277="alta","'ALTA'","NULL"))),"),")</f>
        <v>(2276,2,20,49,114,196,1,NULL,0,'ALTA'),</v>
      </c>
    </row>
    <row r="2278" spans="1:11" ht="30.75" customHeight="1">
      <c r="A2278" s="27">
        <v>2277</v>
      </c>
      <c r="B2278" s="36" t="s">
        <v>1008</v>
      </c>
      <c r="C2278" s="29" t="s">
        <v>2</v>
      </c>
      <c r="D2278" s="29" t="s">
        <v>58</v>
      </c>
      <c r="E2278" s="29" t="s">
        <v>295</v>
      </c>
      <c r="F2278" s="28" t="s">
        <v>1015</v>
      </c>
      <c r="G2278" s="28" t="s">
        <v>1671</v>
      </c>
      <c r="H2278" s="28"/>
      <c r="I2278" s="93">
        <v>0</v>
      </c>
      <c r="J2278" s="93" t="s">
        <v>1410</v>
      </c>
      <c r="K2278" s="17" t="str">
        <f t="array" ref="K2278">CONCATENATE("(",A2278,",",VLOOKUP(B2278,Núcleo!B$2:E$11,4,TRUE),",",VLOOKUP(C2278,'Tipo de Processo'!B$2:D$55,3,TRUE),",",VLOOKUP(D2278,'Termo Geral'!B$2:D$173,3,TRUE),",",VLOOKUP(E2278,'Termo Específico'!B$2:D$301,3,TRUE),",",MATCH(TRUE,Documento!B$2:B$998=F2278,0),",",IF(G2278="Complementar",0,1),",",IF(H2278="","NULL",CONCATENATE("'",H2278,"'")),",",I2278,",",IF(J2278="baixa","'BAIXA'",IF(J2278="média","'MEDIA'",IF(J2278="alta","'ALTA'","NULL"))),"),")</f>
        <v>(2277,2,24,21,55,672,1,NULL,0,'ALTA'),</v>
      </c>
    </row>
    <row r="2279" spans="1:11" ht="30.75" customHeight="1">
      <c r="A2279" s="27">
        <v>2278</v>
      </c>
      <c r="B2279" s="36" t="s">
        <v>1008</v>
      </c>
      <c r="C2279" s="29" t="s">
        <v>2</v>
      </c>
      <c r="D2279" s="29" t="s">
        <v>58</v>
      </c>
      <c r="E2279" s="29" t="s">
        <v>1265</v>
      </c>
      <c r="F2279" s="28" t="s">
        <v>836</v>
      </c>
      <c r="G2279" s="28" t="s">
        <v>1671</v>
      </c>
      <c r="H2279" s="28"/>
      <c r="I2279" s="93">
        <v>0</v>
      </c>
      <c r="J2279" s="93" t="s">
        <v>1412</v>
      </c>
      <c r="K2279" s="17" t="str">
        <f t="array" ref="K2279">CONCATENATE("(",A2279,",",VLOOKUP(B2279,Núcleo!B$2:E$11,4,TRUE),",",VLOOKUP(C2279,'Tipo de Processo'!B$2:D$55,3,TRUE),",",VLOOKUP(D2279,'Termo Geral'!B$2:D$173,3,TRUE),",",VLOOKUP(E2279,'Termo Específico'!B$2:D$301,3,TRUE),",",MATCH(TRUE,Documento!B$2:B$998=F2279,0),",",IF(G2279="Complementar",0,1),",",IF(H2279="","NULL",CONCATENATE("'",H2279,"'")),",",I2279,",",IF(J2279="baixa","'BAIXA'",IF(J2279="média","'MEDIA'",IF(J2279="alta","'ALTA'","NULL"))),"),")</f>
        <v>(2278,2,24,21,115,671,1,NULL,0,'MEDIA'),</v>
      </c>
    </row>
    <row r="2280" spans="1:11" ht="30.75" customHeight="1">
      <c r="A2280" s="27">
        <v>2279</v>
      </c>
      <c r="B2280" s="36" t="s">
        <v>1008</v>
      </c>
      <c r="C2280" s="29" t="s">
        <v>39</v>
      </c>
      <c r="D2280" s="29" t="s">
        <v>207</v>
      </c>
      <c r="E2280" s="29" t="s">
        <v>296</v>
      </c>
      <c r="F2280" s="28" t="s">
        <v>1595</v>
      </c>
      <c r="G2280" s="28" t="s">
        <v>1671</v>
      </c>
      <c r="H2280" s="28"/>
      <c r="I2280" s="93">
        <v>0</v>
      </c>
      <c r="J2280" s="93" t="s">
        <v>1411</v>
      </c>
      <c r="K2280" s="17" t="str">
        <f t="array" ref="K2280">CONCATENATE("(",A2280,",",VLOOKUP(B2280,Núcleo!B$2:E$11,4,TRUE),",",VLOOKUP(C2280,'Tipo de Processo'!B$2:D$55,3,TRUE),",",VLOOKUP(D2280,'Termo Geral'!B$2:D$173,3,TRUE),",",VLOOKUP(E2280,'Termo Específico'!B$2:D$301,3,TRUE),",",MATCH(TRUE,Documento!B$2:B$998=F2280,0),",",IF(G2280="Complementar",0,1),",",IF(H2280="","NULL",CONCATENATE("'",H2280,"'")),",",I2280,",",IF(J2280="baixa","'BAIXA'",IF(J2280="média","'MEDIA'",IF(J2280="alta","'ALTA'","NULL"))),"),")</f>
        <v>(2279,2,30,37,28,982,1,NULL,0,'BAIXA'),</v>
      </c>
    </row>
    <row r="2281" spans="1:11" ht="30.75" customHeight="1">
      <c r="A2281" s="27">
        <v>2280</v>
      </c>
      <c r="B2281" s="36" t="s">
        <v>1008</v>
      </c>
      <c r="C2281" s="29" t="s">
        <v>39</v>
      </c>
      <c r="D2281" s="29" t="s">
        <v>207</v>
      </c>
      <c r="E2281" s="29" t="s">
        <v>296</v>
      </c>
      <c r="F2281" s="28" t="s">
        <v>1663</v>
      </c>
      <c r="G2281" s="28" t="s">
        <v>1671</v>
      </c>
      <c r="H2281" s="28"/>
      <c r="I2281" s="93">
        <v>0</v>
      </c>
      <c r="J2281" s="93" t="s">
        <v>1411</v>
      </c>
      <c r="K2281" s="17" t="str">
        <f t="array" ref="K2281">CONCATENATE("(",A2281,",",VLOOKUP(B2281,Núcleo!B$2:E$11,4,TRUE),",",VLOOKUP(C2281,'Tipo de Processo'!B$2:D$55,3,TRUE),",",VLOOKUP(D2281,'Termo Geral'!B$2:D$173,3,TRUE),",",VLOOKUP(E2281,'Termo Específico'!B$2:D$301,3,TRUE),",",MATCH(TRUE,Documento!B$2:B$998=F2281,0),",",IF(G2281="Complementar",0,1),",",IF(H2281="","NULL",CONCATENATE("'",H2281,"'")),",",I2281,",",IF(J2281="baixa","'BAIXA'",IF(J2281="média","'MEDIA'",IF(J2281="alta","'ALTA'","NULL"))),"),")</f>
        <v>(2280,2,30,37,28,911,1,NULL,0,'BAIXA'),</v>
      </c>
    </row>
    <row r="2282" spans="1:11" ht="30.75" customHeight="1">
      <c r="A2282" s="27">
        <v>2281</v>
      </c>
      <c r="B2282" s="36" t="s">
        <v>1008</v>
      </c>
      <c r="C2282" s="29" t="s">
        <v>39</v>
      </c>
      <c r="D2282" s="29" t="s">
        <v>207</v>
      </c>
      <c r="E2282" s="29" t="s">
        <v>296</v>
      </c>
      <c r="F2282" s="28" t="s">
        <v>838</v>
      </c>
      <c r="G2282" s="28" t="s">
        <v>1671</v>
      </c>
      <c r="H2282" s="28"/>
      <c r="I2282" s="93">
        <v>0</v>
      </c>
      <c r="J2282" s="93" t="s">
        <v>1411</v>
      </c>
      <c r="K2282" s="17" t="str">
        <f t="array" ref="K2282">CONCATENATE("(",A2282,",",VLOOKUP(B2282,Núcleo!B$2:E$11,4,TRUE),",",VLOOKUP(C2282,'Tipo de Processo'!B$2:D$55,3,TRUE),",",VLOOKUP(D2282,'Termo Geral'!B$2:D$173,3,TRUE),",",VLOOKUP(E2282,'Termo Específico'!B$2:D$301,3,TRUE),",",MATCH(TRUE,Documento!B$2:B$998=F2282,0),",",IF(G2282="Complementar",0,1),",",IF(H2282="","NULL",CONCATENATE("'",H2282,"'")),",",I2282,",",IF(J2282="baixa","'BAIXA'",IF(J2282="média","'MEDIA'",IF(J2282="alta","'ALTA'","NULL"))),"),")</f>
        <v>(2281,2,30,37,28,551,1,NULL,0,'BAIXA'),</v>
      </c>
    </row>
    <row r="2283" spans="1:11" ht="30.75" customHeight="1">
      <c r="A2283" s="27">
        <v>2282</v>
      </c>
      <c r="B2283" s="36" t="s">
        <v>1008</v>
      </c>
      <c r="C2283" s="29" t="s">
        <v>39</v>
      </c>
      <c r="D2283" s="29" t="s">
        <v>207</v>
      </c>
      <c r="E2283" s="29" t="s">
        <v>296</v>
      </c>
      <c r="F2283" s="28" t="s">
        <v>840</v>
      </c>
      <c r="G2283" s="28" t="s">
        <v>1671</v>
      </c>
      <c r="H2283" s="28"/>
      <c r="I2283" s="93">
        <v>0</v>
      </c>
      <c r="J2283" s="93" t="s">
        <v>1411</v>
      </c>
      <c r="K2283" s="17" t="str">
        <f t="array" ref="K2283">CONCATENATE("(",A2283,",",VLOOKUP(B2283,Núcleo!B$2:E$11,4,TRUE),",",VLOOKUP(C2283,'Tipo de Processo'!B$2:D$55,3,TRUE),",",VLOOKUP(D2283,'Termo Geral'!B$2:D$173,3,TRUE),",",VLOOKUP(E2283,'Termo Específico'!B$2:D$301,3,TRUE),",",MATCH(TRUE,Documento!B$2:B$998=F2283,0),",",IF(G2283="Complementar",0,1),",",IF(H2283="","NULL",CONCATENATE("'",H2283,"'")),",",I2283,",",IF(J2283="baixa","'BAIXA'",IF(J2283="média","'MEDIA'",IF(J2283="alta","'ALTA'","NULL"))),"),")</f>
        <v>(2282,2,30,37,28,979,1,NULL,0,'BAIXA'),</v>
      </c>
    </row>
    <row r="2284" spans="1:11" ht="30.75" customHeight="1">
      <c r="A2284" s="27">
        <v>2283</v>
      </c>
      <c r="B2284" s="36" t="s">
        <v>1008</v>
      </c>
      <c r="C2284" s="29" t="s">
        <v>39</v>
      </c>
      <c r="D2284" s="29" t="s">
        <v>207</v>
      </c>
      <c r="E2284" s="29" t="s">
        <v>296</v>
      </c>
      <c r="F2284" s="28" t="s">
        <v>1633</v>
      </c>
      <c r="G2284" s="28" t="s">
        <v>1671</v>
      </c>
      <c r="H2284" s="28"/>
      <c r="I2284" s="93">
        <v>0</v>
      </c>
      <c r="J2284" s="93" t="s">
        <v>1411</v>
      </c>
      <c r="K2284" s="17" t="str">
        <f t="array" ref="K2284">CONCATENATE("(",A2284,",",VLOOKUP(B2284,Núcleo!B$2:E$11,4,TRUE),",",VLOOKUP(C2284,'Tipo de Processo'!B$2:D$55,3,TRUE),",",VLOOKUP(D2284,'Termo Geral'!B$2:D$173,3,TRUE),",",VLOOKUP(E2284,'Termo Específico'!B$2:D$301,3,TRUE),",",MATCH(TRUE,Documento!B$2:B$998=F2284,0),",",IF(G2284="Complementar",0,1),",",IF(H2284="","NULL",CONCATENATE("'",H2284,"'")),",",I2284,",",IF(J2284="baixa","'BAIXA'",IF(J2284="média","'MEDIA'",IF(J2284="alta","'ALTA'","NULL"))),"),")</f>
        <v>(2283,2,30,37,28,529,1,NULL,0,'BAIXA'),</v>
      </c>
    </row>
    <row r="2285" spans="1:11" ht="30.75" customHeight="1">
      <c r="A2285" s="27">
        <v>2284</v>
      </c>
      <c r="B2285" s="40" t="s">
        <v>1008</v>
      </c>
      <c r="C2285" s="29" t="s">
        <v>39</v>
      </c>
      <c r="D2285" s="29" t="s">
        <v>207</v>
      </c>
      <c r="E2285" s="29" t="s">
        <v>296</v>
      </c>
      <c r="F2285" s="28" t="s">
        <v>1604</v>
      </c>
      <c r="G2285" s="28" t="s">
        <v>1671</v>
      </c>
      <c r="H2285" s="28"/>
      <c r="I2285" s="93">
        <v>0</v>
      </c>
      <c r="J2285" s="93" t="s">
        <v>1411</v>
      </c>
      <c r="K2285" s="17" t="str">
        <f t="array" ref="K2285">CONCATENATE("(",A2285,",",VLOOKUP(B2285,Núcleo!B$2:E$11,4,TRUE),",",VLOOKUP(C2285,'Tipo de Processo'!B$2:D$55,3,TRUE),",",VLOOKUP(D2285,'Termo Geral'!B$2:D$173,3,TRUE),",",VLOOKUP(E2285,'Termo Específico'!B$2:D$301,3,TRUE),",",MATCH(TRUE,Documento!B$2:B$998=F2285,0),",",IF(G2285="Complementar",0,1),",",IF(H2285="","NULL",CONCATENATE("'",H2285,"'")),",",I2285,",",IF(J2285="baixa","'BAIXA'",IF(J2285="média","'MEDIA'",IF(J2285="alta","'ALTA'","NULL"))),"),")</f>
        <v>(2284,2,30,37,28,52,1,NULL,0,'BAIXA'),</v>
      </c>
    </row>
    <row r="2286" spans="1:11" ht="30.75" customHeight="1">
      <c r="A2286" s="27">
        <v>2285</v>
      </c>
      <c r="B2286" s="36" t="s">
        <v>1008</v>
      </c>
      <c r="C2286" s="29" t="s">
        <v>39</v>
      </c>
      <c r="D2286" s="29" t="s">
        <v>207</v>
      </c>
      <c r="E2286" s="29" t="s">
        <v>296</v>
      </c>
      <c r="F2286" s="28" t="s">
        <v>1426</v>
      </c>
      <c r="G2286" s="28" t="s">
        <v>1671</v>
      </c>
      <c r="H2286" s="28"/>
      <c r="I2286" s="93">
        <v>0</v>
      </c>
      <c r="J2286" s="93" t="s">
        <v>1411</v>
      </c>
      <c r="K2286" s="17" t="str">
        <f t="array" ref="K2286">CONCATENATE("(",A2286,",",VLOOKUP(B2286,Núcleo!B$2:E$11,4,TRUE),",",VLOOKUP(C2286,'Tipo de Processo'!B$2:D$55,3,TRUE),",",VLOOKUP(D2286,'Termo Geral'!B$2:D$173,3,TRUE),",",VLOOKUP(E2286,'Termo Específico'!B$2:D$301,3,TRUE),",",MATCH(TRUE,Documento!B$2:B$998=F2286,0),",",IF(G2286="Complementar",0,1),",",IF(H2286="","NULL",CONCATENATE("'",H2286,"'")),",",I2286,",",IF(J2286="baixa","'BAIXA'",IF(J2286="média","'MEDIA'",IF(J2286="alta","'ALTA'","NULL"))),"),")</f>
        <v>(2285,2,30,37,28,65,1,NULL,0,'BAIXA'),</v>
      </c>
    </row>
    <row r="2287" spans="1:11" ht="30.75" customHeight="1">
      <c r="A2287" s="27">
        <v>2286</v>
      </c>
      <c r="B2287" s="40" t="s">
        <v>1008</v>
      </c>
      <c r="C2287" s="29" t="s">
        <v>39</v>
      </c>
      <c r="D2287" s="29" t="s">
        <v>207</v>
      </c>
      <c r="E2287" s="29" t="s">
        <v>296</v>
      </c>
      <c r="F2287" s="28" t="s">
        <v>1591</v>
      </c>
      <c r="G2287" s="28" t="s">
        <v>1671</v>
      </c>
      <c r="H2287" s="28"/>
      <c r="I2287" s="93">
        <v>0</v>
      </c>
      <c r="J2287" s="93" t="s">
        <v>1411</v>
      </c>
      <c r="K2287" s="17" t="str">
        <f t="array" ref="K2287">CONCATENATE("(",A2287,",",VLOOKUP(B2287,Núcleo!B$2:E$11,4,TRUE),",",VLOOKUP(C2287,'Tipo de Processo'!B$2:D$55,3,TRUE),",",VLOOKUP(D2287,'Termo Geral'!B$2:D$173,3,TRUE),",",VLOOKUP(E2287,'Termo Específico'!B$2:D$301,3,TRUE),",",MATCH(TRUE,Documento!B$2:B$998=F2287,0),",",IF(G2287="Complementar",0,1),",",IF(H2287="","NULL",CONCATENATE("'",H2287,"'")),",",I2287,",",IF(J2287="baixa","'BAIXA'",IF(J2287="média","'MEDIA'",IF(J2287="alta","'ALTA'","NULL"))),"),")</f>
        <v>(2286,2,30,37,28,968,1,NULL,0,'BAIXA'),</v>
      </c>
    </row>
    <row r="2288" spans="1:11" ht="30.75" customHeight="1">
      <c r="A2288" s="27">
        <v>2287</v>
      </c>
      <c r="B2288" s="36" t="s">
        <v>1008</v>
      </c>
      <c r="C2288" s="29" t="s">
        <v>39</v>
      </c>
      <c r="D2288" s="29" t="s">
        <v>207</v>
      </c>
      <c r="E2288" s="29" t="s">
        <v>296</v>
      </c>
      <c r="F2288" s="28" t="s">
        <v>1642</v>
      </c>
      <c r="G2288" s="28" t="s">
        <v>1671</v>
      </c>
      <c r="H2288" s="28"/>
      <c r="I2288" s="93">
        <v>0</v>
      </c>
      <c r="J2288" s="93" t="s">
        <v>1411</v>
      </c>
      <c r="K2288" s="17" t="str">
        <f t="array" ref="K2288">CONCATENATE("(",A2288,",",VLOOKUP(B2288,Núcleo!B$2:E$11,4,TRUE),",",VLOOKUP(C2288,'Tipo de Processo'!B$2:D$55,3,TRUE),",",VLOOKUP(D2288,'Termo Geral'!B$2:D$173,3,TRUE),",",VLOOKUP(E2288,'Termo Específico'!B$2:D$301,3,TRUE),",",MATCH(TRUE,Documento!B$2:B$998=F2288,0),",",IF(G2288="Complementar",0,1),",",IF(H2288="","NULL",CONCATENATE("'",H2288,"'")),",",I2288,",",IF(J2288="baixa","'BAIXA'",IF(J2288="média","'MEDIA'",IF(J2288="alta","'ALTA'","NULL"))),"),")</f>
        <v>(2287,2,30,37,28,667,1,NULL,0,'BAIXA'),</v>
      </c>
    </row>
    <row r="2289" spans="1:11" ht="30.75" customHeight="1">
      <c r="A2289" s="27">
        <v>2288</v>
      </c>
      <c r="B2289" s="36" t="s">
        <v>1008</v>
      </c>
      <c r="C2289" s="29" t="s">
        <v>39</v>
      </c>
      <c r="D2289" s="29" t="s">
        <v>207</v>
      </c>
      <c r="E2289" s="29" t="s">
        <v>296</v>
      </c>
      <c r="F2289" s="28" t="s">
        <v>1654</v>
      </c>
      <c r="G2289" s="28" t="s">
        <v>1671</v>
      </c>
      <c r="H2289" s="28"/>
      <c r="I2289" s="93">
        <v>0</v>
      </c>
      <c r="J2289" s="93" t="s">
        <v>1411</v>
      </c>
      <c r="K2289" s="17" t="str">
        <f t="array" ref="K2289">CONCATENATE("(",A2289,",",VLOOKUP(B2289,Núcleo!B$2:E$11,4,TRUE),",",VLOOKUP(C2289,'Tipo de Processo'!B$2:D$55,3,TRUE),",",VLOOKUP(D2289,'Termo Geral'!B$2:D$173,3,TRUE),",",VLOOKUP(E2289,'Termo Específico'!B$2:D$301,3,TRUE),",",MATCH(TRUE,Documento!B$2:B$998=F2289,0),",",IF(G2289="Complementar",0,1),",",IF(H2289="","NULL",CONCATENATE("'",H2289,"'")),",",I2289,",",IF(J2289="baixa","'BAIXA'",IF(J2289="média","'MEDIA'",IF(J2289="alta","'ALTA'","NULL"))),"),")</f>
        <v>(2288,2,30,37,28,811,1,NULL,0,'BAIXA'),</v>
      </c>
    </row>
    <row r="2290" spans="1:11" ht="30.75" customHeight="1">
      <c r="A2290" s="27">
        <v>2289</v>
      </c>
      <c r="B2290" s="40" t="s">
        <v>1008</v>
      </c>
      <c r="C2290" s="29" t="s">
        <v>39</v>
      </c>
      <c r="D2290" s="29" t="s">
        <v>207</v>
      </c>
      <c r="E2290" s="29" t="s">
        <v>296</v>
      </c>
      <c r="F2290" s="28" t="s">
        <v>1547</v>
      </c>
      <c r="G2290" s="28" t="s">
        <v>1671</v>
      </c>
      <c r="H2290" s="28"/>
      <c r="I2290" s="93">
        <v>0</v>
      </c>
      <c r="J2290" s="93" t="s">
        <v>1411</v>
      </c>
      <c r="K2290" s="17" t="str">
        <f t="array" ref="K2290">CONCATENATE("(",A2290,",",VLOOKUP(B2290,Núcleo!B$2:E$11,4,TRUE),",",VLOOKUP(C2290,'Tipo de Processo'!B$2:D$55,3,TRUE),",",VLOOKUP(D2290,'Termo Geral'!B$2:D$173,3,TRUE),",",VLOOKUP(E2290,'Termo Específico'!B$2:D$301,3,TRUE),",",MATCH(TRUE,Documento!B$2:B$998=F2290,0),",",IF(G2290="Complementar",0,1),",",IF(H2290="","NULL",CONCATENATE("'",H2290,"'")),",",I2290,",",IF(J2290="baixa","'BAIXA'",IF(J2290="média","'MEDIA'",IF(J2290="alta","'ALTA'","NULL"))),"),")</f>
        <v>(2289,2,30,37,28,732,1,NULL,0,'BAIXA'),</v>
      </c>
    </row>
    <row r="2291" spans="1:11" ht="30.75" customHeight="1">
      <c r="A2291" s="27">
        <v>2290</v>
      </c>
      <c r="B2291" s="36" t="s">
        <v>1008</v>
      </c>
      <c r="C2291" s="29" t="s">
        <v>39</v>
      </c>
      <c r="D2291" s="29" t="s">
        <v>207</v>
      </c>
      <c r="E2291" s="29" t="s">
        <v>298</v>
      </c>
      <c r="F2291" s="28" t="s">
        <v>1653</v>
      </c>
      <c r="G2291" s="28" t="s">
        <v>1671</v>
      </c>
      <c r="H2291" s="28"/>
      <c r="I2291" s="93">
        <v>0</v>
      </c>
      <c r="J2291" s="93" t="s">
        <v>1412</v>
      </c>
      <c r="K2291" s="17" t="str">
        <f t="array" ref="K2291">CONCATENATE("(",A2291,",",VLOOKUP(B2291,Núcleo!B$2:E$11,4,TRUE),",",VLOOKUP(C2291,'Tipo de Processo'!B$2:D$55,3,TRUE),",",VLOOKUP(D2291,'Termo Geral'!B$2:D$173,3,TRUE),",",VLOOKUP(E2291,'Termo Específico'!B$2:D$301,3,TRUE),",",MATCH(TRUE,Documento!B$2:B$998=F2291,0),",",IF(G2291="Complementar",0,1),",",IF(H2291="","NULL",CONCATENATE("'",H2291,"'")),",",I2291,",",IF(J2291="baixa","'BAIXA'",IF(J2291="média","'MEDIA'",IF(J2291="alta","'ALTA'","NULL"))),"),")</f>
        <v>(2290,2,30,37,205,806,1,NULL,0,'MEDIA'),</v>
      </c>
    </row>
    <row r="2292" spans="1:11" ht="30.75" customHeight="1">
      <c r="A2292" s="27">
        <v>2291</v>
      </c>
      <c r="B2292" s="36" t="s">
        <v>1008</v>
      </c>
      <c r="C2292" s="29" t="s">
        <v>39</v>
      </c>
      <c r="D2292" s="29" t="s">
        <v>207</v>
      </c>
      <c r="E2292" s="29" t="s">
        <v>298</v>
      </c>
      <c r="F2292" s="28" t="s">
        <v>1539</v>
      </c>
      <c r="G2292" s="28" t="s">
        <v>1671</v>
      </c>
      <c r="H2292" s="28"/>
      <c r="I2292" s="93">
        <v>0</v>
      </c>
      <c r="J2292" s="93" t="s">
        <v>1412</v>
      </c>
      <c r="K2292" s="17" t="str">
        <f t="array" ref="K2292">CONCATENATE("(",A2292,",",VLOOKUP(B2292,Núcleo!B$2:E$11,4,TRUE),",",VLOOKUP(C2292,'Tipo de Processo'!B$2:D$55,3,TRUE),",",VLOOKUP(D2292,'Termo Geral'!B$2:D$173,3,TRUE),",",VLOOKUP(E2292,'Termo Específico'!B$2:D$301,3,TRUE),",",MATCH(TRUE,Documento!B$2:B$998=F2292,0),",",IF(G2292="Complementar",0,1),",",IF(H2292="","NULL",CONCATENATE("'",H2292,"'")),",",I2292,",",IF(J2292="baixa","'BAIXA'",IF(J2292="média","'MEDIA'",IF(J2292="alta","'ALTA'","NULL"))),"),")</f>
        <v>(2291,2,30,37,205,709,1,NULL,0,'MEDIA'),</v>
      </c>
    </row>
    <row r="2293" spans="1:11" ht="30.75" customHeight="1">
      <c r="A2293" s="27">
        <v>2292</v>
      </c>
      <c r="B2293" s="36" t="s">
        <v>1008</v>
      </c>
      <c r="C2293" s="29" t="s">
        <v>39</v>
      </c>
      <c r="D2293" s="29" t="s">
        <v>207</v>
      </c>
      <c r="E2293" s="29" t="s">
        <v>298</v>
      </c>
      <c r="F2293" s="28" t="s">
        <v>1645</v>
      </c>
      <c r="G2293" s="28" t="s">
        <v>1671</v>
      </c>
      <c r="H2293" s="28"/>
      <c r="I2293" s="93">
        <v>0</v>
      </c>
      <c r="J2293" s="93" t="s">
        <v>1412</v>
      </c>
      <c r="K2293" s="17" t="str">
        <f t="array" ref="K2293">CONCATENATE("(",A2293,",",VLOOKUP(B2293,Núcleo!B$2:E$11,4,TRUE),",",VLOOKUP(C2293,'Tipo de Processo'!B$2:D$55,3,TRUE),",",VLOOKUP(D2293,'Termo Geral'!B$2:D$173,3,TRUE),",",VLOOKUP(E2293,'Termo Específico'!B$2:D$301,3,TRUE),",",MATCH(TRUE,Documento!B$2:B$998=F2293,0),",",IF(G2293="Complementar",0,1),",",IF(H2293="","NULL",CONCATENATE("'",H2293,"'")),",",I2293,",",IF(J2293="baixa","'BAIXA'",IF(J2293="média","'MEDIA'",IF(J2293="alta","'ALTA'","NULL"))),"),")</f>
        <v>(2292,2,30,37,205,670,1,NULL,0,'MEDIA'),</v>
      </c>
    </row>
    <row r="2294" spans="1:11" ht="30.75" customHeight="1">
      <c r="A2294" s="27">
        <v>2293</v>
      </c>
      <c r="B2294" s="36" t="s">
        <v>1008</v>
      </c>
      <c r="C2294" s="29" t="s">
        <v>39</v>
      </c>
      <c r="D2294" s="29" t="s">
        <v>207</v>
      </c>
      <c r="E2294" s="29" t="s">
        <v>298</v>
      </c>
      <c r="F2294" s="28" t="s">
        <v>1641</v>
      </c>
      <c r="G2294" s="28" t="s">
        <v>1671</v>
      </c>
      <c r="H2294" s="28"/>
      <c r="I2294" s="93">
        <v>0</v>
      </c>
      <c r="J2294" s="93" t="s">
        <v>1412</v>
      </c>
      <c r="K2294" s="17" t="str">
        <f t="array" ref="K2294">CONCATENATE("(",A2294,",",VLOOKUP(B2294,Núcleo!B$2:E$11,4,TRUE),",",VLOOKUP(C2294,'Tipo de Processo'!B$2:D$55,3,TRUE),",",VLOOKUP(D2294,'Termo Geral'!B$2:D$173,3,TRUE),",",VLOOKUP(E2294,'Termo Específico'!B$2:D$301,3,TRUE),",",MATCH(TRUE,Documento!B$2:B$998=F2294,0),",",IF(G2294="Complementar",0,1),",",IF(H2294="","NULL",CONCATENATE("'",H2294,"'")),",",I2294,",",IF(J2294="baixa","'BAIXA'",IF(J2294="média","'MEDIA'",IF(J2294="alta","'ALTA'","NULL"))),"),")</f>
        <v>(2293,2,30,37,205,651,1,NULL,0,'MEDIA'),</v>
      </c>
    </row>
    <row r="2295" spans="1:11" ht="30.75" customHeight="1">
      <c r="A2295" s="27">
        <v>2294</v>
      </c>
      <c r="B2295" s="36" t="s">
        <v>1008</v>
      </c>
      <c r="C2295" s="29" t="s">
        <v>39</v>
      </c>
      <c r="D2295" s="29" t="s">
        <v>207</v>
      </c>
      <c r="E2295" s="29" t="s">
        <v>298</v>
      </c>
      <c r="F2295" s="28" t="s">
        <v>1563</v>
      </c>
      <c r="G2295" s="28" t="s">
        <v>1671</v>
      </c>
      <c r="H2295" s="28"/>
      <c r="I2295" s="93">
        <v>0</v>
      </c>
      <c r="J2295" s="93" t="s">
        <v>1412</v>
      </c>
      <c r="K2295" s="17" t="str">
        <f t="array" ref="K2295">CONCATENATE("(",A2295,",",VLOOKUP(B2295,Núcleo!B$2:E$11,4,TRUE),",",VLOOKUP(C2295,'Tipo de Processo'!B$2:D$55,3,TRUE),",",VLOOKUP(D2295,'Termo Geral'!B$2:D$173,3,TRUE),",",VLOOKUP(E2295,'Termo Específico'!B$2:D$301,3,TRUE),",",MATCH(TRUE,Documento!B$2:B$998=F2295,0),",",IF(G2295="Complementar",0,1),",",IF(H2295="","NULL",CONCATENATE("'",H2295,"'")),",",I2295,",",IF(J2295="baixa","'BAIXA'",IF(J2295="média","'MEDIA'",IF(J2295="alta","'ALTA'","NULL"))),"),")</f>
        <v>(2294,2,30,37,205,812,1,NULL,0,'MEDIA'),</v>
      </c>
    </row>
    <row r="2296" spans="1:11" ht="30.75" customHeight="1">
      <c r="A2296" s="27">
        <v>2295</v>
      </c>
      <c r="B2296" s="36" t="s">
        <v>1008</v>
      </c>
      <c r="C2296" s="29" t="s">
        <v>39</v>
      </c>
      <c r="D2296" s="29" t="s">
        <v>207</v>
      </c>
      <c r="E2296" s="29" t="s">
        <v>298</v>
      </c>
      <c r="F2296" s="28" t="s">
        <v>841</v>
      </c>
      <c r="G2296" s="28" t="s">
        <v>1671</v>
      </c>
      <c r="H2296" s="28"/>
      <c r="I2296" s="93">
        <v>0</v>
      </c>
      <c r="J2296" s="93" t="s">
        <v>1412</v>
      </c>
      <c r="K2296" s="17" t="str">
        <f t="array" ref="K2296">CONCATENATE("(",A2296,",",VLOOKUP(B2296,Núcleo!B$2:E$11,4,TRUE),",",VLOOKUP(C2296,'Tipo de Processo'!B$2:D$55,3,TRUE),",",VLOOKUP(D2296,'Termo Geral'!B$2:D$173,3,TRUE),",",VLOOKUP(E2296,'Termo Específico'!B$2:D$301,3,TRUE),",",MATCH(TRUE,Documento!B$2:B$998=F2296,0),",",IF(G2296="Complementar",0,1),",",IF(H2296="","NULL",CONCATENATE("'",H2296,"'")),",",I2296,",",IF(J2296="baixa","'BAIXA'",IF(J2296="média","'MEDIA'",IF(J2296="alta","'ALTA'","NULL"))),"),")</f>
        <v>(2295,2,30,37,205,978,1,NULL,0,'MEDIA'),</v>
      </c>
    </row>
    <row r="2297" spans="1:11" ht="30.75" customHeight="1">
      <c r="A2297" s="27">
        <v>2296</v>
      </c>
      <c r="B2297" s="36" t="s">
        <v>1008</v>
      </c>
      <c r="C2297" s="29" t="s">
        <v>39</v>
      </c>
      <c r="D2297" s="29" t="s">
        <v>207</v>
      </c>
      <c r="E2297" s="29" t="s">
        <v>298</v>
      </c>
      <c r="F2297" s="28" t="s">
        <v>1663</v>
      </c>
      <c r="G2297" s="28" t="s">
        <v>1671</v>
      </c>
      <c r="H2297" s="28"/>
      <c r="I2297" s="93">
        <v>0</v>
      </c>
      <c r="J2297" s="93" t="s">
        <v>1412</v>
      </c>
      <c r="K2297" s="17" t="str">
        <f t="array" ref="K2297">CONCATENATE("(",A2297,",",VLOOKUP(B2297,Núcleo!B$2:E$11,4,TRUE),",",VLOOKUP(C2297,'Tipo de Processo'!B$2:D$55,3,TRUE),",",VLOOKUP(D2297,'Termo Geral'!B$2:D$173,3,TRUE),",",VLOOKUP(E2297,'Termo Específico'!B$2:D$301,3,TRUE),",",MATCH(TRUE,Documento!B$2:B$998=F2297,0),",",IF(G2297="Complementar",0,1),",",IF(H2297="","NULL",CONCATENATE("'",H2297,"'")),",",I2297,",",IF(J2297="baixa","'BAIXA'",IF(J2297="média","'MEDIA'",IF(J2297="alta","'ALTA'","NULL"))),"),")</f>
        <v>(2296,2,30,37,205,911,1,NULL,0,'MEDIA'),</v>
      </c>
    </row>
    <row r="2298" spans="1:11" ht="30.75" customHeight="1">
      <c r="A2298" s="27">
        <v>2297</v>
      </c>
      <c r="B2298" s="36" t="s">
        <v>1008</v>
      </c>
      <c r="C2298" s="29" t="s">
        <v>39</v>
      </c>
      <c r="D2298" s="29" t="s">
        <v>207</v>
      </c>
      <c r="E2298" s="29" t="s">
        <v>298</v>
      </c>
      <c r="F2298" s="28" t="s">
        <v>1633</v>
      </c>
      <c r="G2298" s="28" t="s">
        <v>1671</v>
      </c>
      <c r="H2298" s="28"/>
      <c r="I2298" s="93">
        <v>0</v>
      </c>
      <c r="J2298" s="93" t="s">
        <v>1412</v>
      </c>
      <c r="K2298" s="17" t="str">
        <f t="array" ref="K2298">CONCATENATE("(",A2298,",",VLOOKUP(B2298,Núcleo!B$2:E$11,4,TRUE),",",VLOOKUP(C2298,'Tipo de Processo'!B$2:D$55,3,TRUE),",",VLOOKUP(D2298,'Termo Geral'!B$2:D$173,3,TRUE),",",VLOOKUP(E2298,'Termo Específico'!B$2:D$301,3,TRUE),",",MATCH(TRUE,Documento!B$2:B$998=F2298,0),",",IF(G2298="Complementar",0,1),",",IF(H2298="","NULL",CONCATENATE("'",H2298,"'")),",",I2298,",",IF(J2298="baixa","'BAIXA'",IF(J2298="média","'MEDIA'",IF(J2298="alta","'ALTA'","NULL"))),"),")</f>
        <v>(2297,2,30,37,205,529,1,NULL,0,'MEDIA'),</v>
      </c>
    </row>
    <row r="2299" spans="1:11" ht="30.75" customHeight="1">
      <c r="A2299" s="27">
        <v>2298</v>
      </c>
      <c r="B2299" s="37" t="s">
        <v>1008</v>
      </c>
      <c r="C2299" s="29" t="s">
        <v>39</v>
      </c>
      <c r="D2299" s="29" t="s">
        <v>207</v>
      </c>
      <c r="E2299" s="29" t="s">
        <v>298</v>
      </c>
      <c r="F2299" s="28" t="s">
        <v>1604</v>
      </c>
      <c r="G2299" s="28" t="s">
        <v>1671</v>
      </c>
      <c r="H2299" s="28"/>
      <c r="I2299" s="93">
        <v>0</v>
      </c>
      <c r="J2299" s="93" t="s">
        <v>1412</v>
      </c>
      <c r="K2299" s="17" t="str">
        <f t="array" ref="K2299">CONCATENATE("(",A2299,",",VLOOKUP(B2299,Núcleo!B$2:E$11,4,TRUE),",",VLOOKUP(C2299,'Tipo de Processo'!B$2:D$55,3,TRUE),",",VLOOKUP(D2299,'Termo Geral'!B$2:D$173,3,TRUE),",",VLOOKUP(E2299,'Termo Específico'!B$2:D$301,3,TRUE),",",MATCH(TRUE,Documento!B$2:B$998=F2299,0),",",IF(G2299="Complementar",0,1),",",IF(H2299="","NULL",CONCATENATE("'",H2299,"'")),",",I2299,",",IF(J2299="baixa","'BAIXA'",IF(J2299="média","'MEDIA'",IF(J2299="alta","'ALTA'","NULL"))),"),")</f>
        <v>(2298,2,30,37,205,52,1,NULL,0,'MEDIA'),</v>
      </c>
    </row>
    <row r="2300" spans="1:11" ht="30.75" customHeight="1">
      <c r="A2300" s="27">
        <v>2299</v>
      </c>
      <c r="B2300" s="37" t="s">
        <v>1008</v>
      </c>
      <c r="C2300" s="29" t="s">
        <v>39</v>
      </c>
      <c r="D2300" s="29" t="s">
        <v>207</v>
      </c>
      <c r="E2300" s="29" t="s">
        <v>298</v>
      </c>
      <c r="F2300" s="28" t="s">
        <v>1427</v>
      </c>
      <c r="G2300" s="28" t="s">
        <v>1671</v>
      </c>
      <c r="H2300" s="28"/>
      <c r="I2300" s="93">
        <v>0</v>
      </c>
      <c r="J2300" s="93" t="s">
        <v>1412</v>
      </c>
      <c r="K2300" s="17" t="str">
        <f t="array" ref="K2300">CONCATENATE("(",A2300,",",VLOOKUP(B2300,Núcleo!B$2:E$11,4,TRUE),",",VLOOKUP(C2300,'Tipo de Processo'!B$2:D$55,3,TRUE),",",VLOOKUP(D2300,'Termo Geral'!B$2:D$173,3,TRUE),",",VLOOKUP(E2300,'Termo Específico'!B$2:D$301,3,TRUE),",",MATCH(TRUE,Documento!B$2:B$998=F2300,0),",",IF(G2300="Complementar",0,1),",",IF(H2300="","NULL",CONCATENATE("'",H2300,"'")),",",I2300,",",IF(J2300="baixa","'BAIXA'",IF(J2300="média","'MEDIA'",IF(J2300="alta","'ALTA'","NULL"))),"),")</f>
        <v>(2299,2,30,37,205,67,1,NULL,0,'MEDIA'),</v>
      </c>
    </row>
    <row r="2301" spans="1:11" ht="30.75" customHeight="1">
      <c r="A2301" s="27">
        <v>2300</v>
      </c>
      <c r="B2301" s="37" t="s">
        <v>1008</v>
      </c>
      <c r="C2301" s="29" t="s">
        <v>39</v>
      </c>
      <c r="D2301" s="29" t="s">
        <v>207</v>
      </c>
      <c r="E2301" s="29" t="s">
        <v>298</v>
      </c>
      <c r="F2301" s="28" t="s">
        <v>1422</v>
      </c>
      <c r="G2301" s="28" t="s">
        <v>1671</v>
      </c>
      <c r="H2301" s="28"/>
      <c r="I2301" s="93">
        <v>0</v>
      </c>
      <c r="J2301" s="93" t="s">
        <v>1412</v>
      </c>
      <c r="K2301" s="17" t="str">
        <f t="array" ref="K2301">CONCATENATE("(",A2301,",",VLOOKUP(B2301,Núcleo!B$2:E$11,4,TRUE),",",VLOOKUP(C2301,'Tipo de Processo'!B$2:D$55,3,TRUE),",",VLOOKUP(D2301,'Termo Geral'!B$2:D$173,3,TRUE),",",VLOOKUP(E2301,'Termo Específico'!B$2:D$301,3,TRUE),",",MATCH(TRUE,Documento!B$2:B$998=F2301,0),",",IF(G2301="Complementar",0,1),",",IF(H2301="","NULL",CONCATENATE("'",H2301,"'")),",",I2301,",",IF(J2301="baixa","'BAIXA'",IF(J2301="média","'MEDIA'",IF(J2301="alta","'ALTA'","NULL"))),"),")</f>
        <v>(2300,2,30,37,205,21,1,NULL,0,'MEDIA'),</v>
      </c>
    </row>
    <row r="2302" spans="1:11" ht="30.75" customHeight="1">
      <c r="A2302" s="27">
        <v>2301</v>
      </c>
      <c r="B2302" s="36" t="s">
        <v>1008</v>
      </c>
      <c r="C2302" s="29" t="s">
        <v>39</v>
      </c>
      <c r="D2302" s="29" t="s">
        <v>207</v>
      </c>
      <c r="E2302" s="29" t="s">
        <v>298</v>
      </c>
      <c r="F2302" s="28" t="s">
        <v>1582</v>
      </c>
      <c r="G2302" s="28" t="s">
        <v>1671</v>
      </c>
      <c r="H2302" s="28"/>
      <c r="I2302" s="93">
        <v>0</v>
      </c>
      <c r="J2302" s="93" t="s">
        <v>1412</v>
      </c>
      <c r="K2302" s="17" t="str">
        <f t="array" ref="K2302">CONCATENATE("(",A2302,",",VLOOKUP(B2302,Núcleo!B$2:E$11,4,TRUE),",",VLOOKUP(C2302,'Tipo de Processo'!B$2:D$55,3,TRUE),",",VLOOKUP(D2302,'Termo Geral'!B$2:D$173,3,TRUE),",",VLOOKUP(E2302,'Termo Específico'!B$2:D$301,3,TRUE),",",MATCH(TRUE,Documento!B$2:B$998=F2302,0),",",IF(G2302="Complementar",0,1),",",IF(H2302="","NULL",CONCATENATE("'",H2302,"'")),",",I2302,",",IF(J2302="baixa","'BAIXA'",IF(J2302="média","'MEDIA'",IF(J2302="alta","'ALTA'","NULL"))),"),")</f>
        <v>(2301,2,30,37,205,924,1,NULL,0,'MEDIA'),</v>
      </c>
    </row>
    <row r="2303" spans="1:11" ht="30.75" customHeight="1">
      <c r="A2303" s="27">
        <v>2302</v>
      </c>
      <c r="B2303" s="37" t="s">
        <v>1008</v>
      </c>
      <c r="C2303" s="29" t="s">
        <v>39</v>
      </c>
      <c r="D2303" s="29" t="s">
        <v>207</v>
      </c>
      <c r="E2303" s="29" t="s">
        <v>303</v>
      </c>
      <c r="F2303" s="41" t="s">
        <v>1595</v>
      </c>
      <c r="G2303" s="28" t="s">
        <v>1671</v>
      </c>
      <c r="H2303" s="28"/>
      <c r="I2303" s="93">
        <v>0</v>
      </c>
      <c r="J2303" s="93" t="s">
        <v>1411</v>
      </c>
      <c r="K2303" s="17" t="str">
        <f t="array" ref="K2303">CONCATENATE("(",A2303,",",VLOOKUP(B2303,Núcleo!B$2:E$11,4,TRUE),",",VLOOKUP(C2303,'Tipo de Processo'!B$2:D$55,3,TRUE),",",VLOOKUP(D2303,'Termo Geral'!B$2:D$173,3,TRUE),",",VLOOKUP(E2303,'Termo Específico'!B$2:D$301,3,TRUE),",",MATCH(TRUE,Documento!B$2:B$998=F2303,0),",",IF(G2303="Complementar",0,1),",",IF(H2303="","NULL",CONCATENATE("'",H2303,"'")),",",I2303,",",IF(J2303="baixa","'BAIXA'",IF(J2303="média","'MEDIA'",IF(J2303="alta","'ALTA'","NULL"))),"),")</f>
        <v>(2302,2,30,37,282,982,1,NULL,0,'BAIXA'),</v>
      </c>
    </row>
    <row r="2304" spans="1:11" ht="30.75" customHeight="1">
      <c r="A2304" s="27">
        <v>2303</v>
      </c>
      <c r="B2304" s="36" t="s">
        <v>1008</v>
      </c>
      <c r="C2304" s="29" t="s">
        <v>39</v>
      </c>
      <c r="D2304" s="29" t="s">
        <v>207</v>
      </c>
      <c r="E2304" s="29" t="s">
        <v>303</v>
      </c>
      <c r="F2304" s="28" t="s">
        <v>1663</v>
      </c>
      <c r="G2304" s="28" t="s">
        <v>1671</v>
      </c>
      <c r="H2304" s="28"/>
      <c r="I2304" s="93">
        <v>0</v>
      </c>
      <c r="J2304" s="93" t="s">
        <v>1411</v>
      </c>
      <c r="K2304" s="17" t="str">
        <f t="array" ref="K2304">CONCATENATE("(",A2304,",",VLOOKUP(B2304,Núcleo!B$2:E$11,4,TRUE),",",VLOOKUP(C2304,'Tipo de Processo'!B$2:D$55,3,TRUE),",",VLOOKUP(D2304,'Termo Geral'!B$2:D$173,3,TRUE),",",VLOOKUP(E2304,'Termo Específico'!B$2:D$301,3,TRUE),",",MATCH(TRUE,Documento!B$2:B$998=F2304,0),",",IF(G2304="Complementar",0,1),",",IF(H2304="","NULL",CONCATENATE("'",H2304,"'")),",",I2304,",",IF(J2304="baixa","'BAIXA'",IF(J2304="média","'MEDIA'",IF(J2304="alta","'ALTA'","NULL"))),"),")</f>
        <v>(2303,2,30,37,282,911,1,NULL,0,'BAIXA'),</v>
      </c>
    </row>
    <row r="2305" spans="1:11" ht="30.75" customHeight="1">
      <c r="A2305" s="27">
        <v>2304</v>
      </c>
      <c r="B2305" s="36" t="s">
        <v>1008</v>
      </c>
      <c r="C2305" s="29" t="s">
        <v>39</v>
      </c>
      <c r="D2305" s="29" t="s">
        <v>207</v>
      </c>
      <c r="E2305" s="29" t="s">
        <v>303</v>
      </c>
      <c r="F2305" s="29" t="s">
        <v>838</v>
      </c>
      <c r="G2305" s="28" t="s">
        <v>1671</v>
      </c>
      <c r="H2305" s="28"/>
      <c r="I2305" s="93">
        <v>0</v>
      </c>
      <c r="J2305" s="93" t="s">
        <v>1411</v>
      </c>
      <c r="K2305" s="17" t="str">
        <f t="array" ref="K2305">CONCATENATE("(",A2305,",",VLOOKUP(B2305,Núcleo!B$2:E$11,4,TRUE),",",VLOOKUP(C2305,'Tipo de Processo'!B$2:D$55,3,TRUE),",",VLOOKUP(D2305,'Termo Geral'!B$2:D$173,3,TRUE),",",VLOOKUP(E2305,'Termo Específico'!B$2:D$301,3,TRUE),",",MATCH(TRUE,Documento!B$2:B$998=F2305,0),",",IF(G2305="Complementar",0,1),",",IF(H2305="","NULL",CONCATENATE("'",H2305,"'")),",",I2305,",",IF(J2305="baixa","'BAIXA'",IF(J2305="média","'MEDIA'",IF(J2305="alta","'ALTA'","NULL"))),"),")</f>
        <v>(2304,2,30,37,282,551,1,NULL,0,'BAIXA'),</v>
      </c>
    </row>
    <row r="2306" spans="1:11" ht="30.75" customHeight="1">
      <c r="A2306" s="27">
        <v>2305</v>
      </c>
      <c r="B2306" s="36" t="s">
        <v>1008</v>
      </c>
      <c r="C2306" s="29" t="s">
        <v>39</v>
      </c>
      <c r="D2306" s="29" t="s">
        <v>207</v>
      </c>
      <c r="E2306" s="29" t="s">
        <v>303</v>
      </c>
      <c r="F2306" s="28" t="s">
        <v>840</v>
      </c>
      <c r="G2306" s="28" t="s">
        <v>1671</v>
      </c>
      <c r="H2306" s="28"/>
      <c r="I2306" s="93">
        <v>0</v>
      </c>
      <c r="J2306" s="93" t="s">
        <v>1411</v>
      </c>
      <c r="K2306" s="17" t="str">
        <f t="array" ref="K2306">CONCATENATE("(",A2306,",",VLOOKUP(B2306,Núcleo!B$2:E$11,4,TRUE),",",VLOOKUP(C2306,'Tipo de Processo'!B$2:D$55,3,TRUE),",",VLOOKUP(D2306,'Termo Geral'!B$2:D$173,3,TRUE),",",VLOOKUP(E2306,'Termo Específico'!B$2:D$301,3,TRUE),",",MATCH(TRUE,Documento!B$2:B$998=F2306,0),",",IF(G2306="Complementar",0,1),",",IF(H2306="","NULL",CONCATENATE("'",H2306,"'")),",",I2306,",",IF(J2306="baixa","'BAIXA'",IF(J2306="média","'MEDIA'",IF(J2306="alta","'ALTA'","NULL"))),"),")</f>
        <v>(2305,2,30,37,282,979,1,NULL,0,'BAIXA'),</v>
      </c>
    </row>
    <row r="2307" spans="1:11" ht="30.75" customHeight="1">
      <c r="A2307" s="27">
        <v>2306</v>
      </c>
      <c r="B2307" s="36" t="s">
        <v>1008</v>
      </c>
      <c r="C2307" s="29" t="s">
        <v>39</v>
      </c>
      <c r="D2307" s="29" t="s">
        <v>207</v>
      </c>
      <c r="E2307" s="29" t="s">
        <v>303</v>
      </c>
      <c r="F2307" s="28" t="s">
        <v>1633</v>
      </c>
      <c r="G2307" s="28" t="s">
        <v>1671</v>
      </c>
      <c r="H2307" s="28"/>
      <c r="I2307" s="93">
        <v>0</v>
      </c>
      <c r="J2307" s="93" t="s">
        <v>1411</v>
      </c>
      <c r="K2307" s="17" t="str">
        <f t="array" ref="K2307">CONCATENATE("(",A2307,",",VLOOKUP(B2307,Núcleo!B$2:E$11,4,TRUE),",",VLOOKUP(C2307,'Tipo de Processo'!B$2:D$55,3,TRUE),",",VLOOKUP(D2307,'Termo Geral'!B$2:D$173,3,TRUE),",",VLOOKUP(E2307,'Termo Específico'!B$2:D$301,3,TRUE),",",MATCH(TRUE,Documento!B$2:B$998=F2307,0),",",IF(G2307="Complementar",0,1),",",IF(H2307="","NULL",CONCATENATE("'",H2307,"'")),",",I2307,",",IF(J2307="baixa","'BAIXA'",IF(J2307="média","'MEDIA'",IF(J2307="alta","'ALTA'","NULL"))),"),")</f>
        <v>(2306,2,30,37,282,529,1,NULL,0,'BAIXA'),</v>
      </c>
    </row>
    <row r="2308" spans="1:11" ht="30.75" customHeight="1">
      <c r="A2308" s="27">
        <v>2307</v>
      </c>
      <c r="B2308" s="37" t="s">
        <v>1008</v>
      </c>
      <c r="C2308" s="29" t="s">
        <v>39</v>
      </c>
      <c r="D2308" s="29" t="s">
        <v>207</v>
      </c>
      <c r="E2308" s="29" t="s">
        <v>303</v>
      </c>
      <c r="F2308" s="28" t="s">
        <v>1604</v>
      </c>
      <c r="G2308" s="28" t="s">
        <v>1671</v>
      </c>
      <c r="H2308" s="28"/>
      <c r="I2308" s="93">
        <v>0</v>
      </c>
      <c r="J2308" s="93" t="s">
        <v>1411</v>
      </c>
      <c r="K2308" s="17" t="str">
        <f t="array" ref="K2308">CONCATENATE("(",A2308,",",VLOOKUP(B2308,Núcleo!B$2:E$11,4,TRUE),",",VLOOKUP(C2308,'Tipo de Processo'!B$2:D$55,3,TRUE),",",VLOOKUP(D2308,'Termo Geral'!B$2:D$173,3,TRUE),",",VLOOKUP(E2308,'Termo Específico'!B$2:D$301,3,TRUE),",",MATCH(TRUE,Documento!B$2:B$998=F2308,0),",",IF(G2308="Complementar",0,1),",",IF(H2308="","NULL",CONCATENATE("'",H2308,"'")),",",I2308,",",IF(J2308="baixa","'BAIXA'",IF(J2308="média","'MEDIA'",IF(J2308="alta","'ALTA'","NULL"))),"),")</f>
        <v>(2307,2,30,37,282,52,1,NULL,0,'BAIXA'),</v>
      </c>
    </row>
    <row r="2309" spans="1:11" ht="30.75" customHeight="1">
      <c r="A2309" s="27">
        <v>2308</v>
      </c>
      <c r="B2309" s="37" t="s">
        <v>1008</v>
      </c>
      <c r="C2309" s="29" t="s">
        <v>39</v>
      </c>
      <c r="D2309" s="29" t="s">
        <v>207</v>
      </c>
      <c r="E2309" s="29" t="s">
        <v>303</v>
      </c>
      <c r="F2309" s="28" t="s">
        <v>1426</v>
      </c>
      <c r="G2309" s="28" t="s">
        <v>1671</v>
      </c>
      <c r="H2309" s="28"/>
      <c r="I2309" s="93">
        <v>0</v>
      </c>
      <c r="J2309" s="93" t="s">
        <v>1411</v>
      </c>
      <c r="K2309" s="17" t="str">
        <f t="array" ref="K2309">CONCATENATE("(",A2309,",",VLOOKUP(B2309,Núcleo!B$2:E$11,4,TRUE),",",VLOOKUP(C2309,'Tipo de Processo'!B$2:D$55,3,TRUE),",",VLOOKUP(D2309,'Termo Geral'!B$2:D$173,3,TRUE),",",VLOOKUP(E2309,'Termo Específico'!B$2:D$301,3,TRUE),",",MATCH(TRUE,Documento!B$2:B$998=F2309,0),",",IF(G2309="Complementar",0,1),",",IF(H2309="","NULL",CONCATENATE("'",H2309,"'")),",",I2309,",",IF(J2309="baixa","'BAIXA'",IF(J2309="média","'MEDIA'",IF(J2309="alta","'ALTA'","NULL"))),"),")</f>
        <v>(2308,2,30,37,282,65,1,NULL,0,'BAIXA'),</v>
      </c>
    </row>
    <row r="2310" spans="1:11" ht="30.75" customHeight="1">
      <c r="A2310" s="27">
        <v>2309</v>
      </c>
      <c r="B2310" s="36" t="s">
        <v>1008</v>
      </c>
      <c r="C2310" s="29" t="s">
        <v>39</v>
      </c>
      <c r="D2310" s="29" t="s">
        <v>207</v>
      </c>
      <c r="E2310" s="29" t="s">
        <v>303</v>
      </c>
      <c r="F2310" s="28" t="s">
        <v>1591</v>
      </c>
      <c r="G2310" s="28" t="s">
        <v>1671</v>
      </c>
      <c r="H2310" s="28"/>
      <c r="I2310" s="93">
        <v>0</v>
      </c>
      <c r="J2310" s="93" t="s">
        <v>1411</v>
      </c>
      <c r="K2310" s="17" t="str">
        <f t="array" ref="K2310">CONCATENATE("(",A2310,",",VLOOKUP(B2310,Núcleo!B$2:E$11,4,TRUE),",",VLOOKUP(C2310,'Tipo de Processo'!B$2:D$55,3,TRUE),",",VLOOKUP(D2310,'Termo Geral'!B$2:D$173,3,TRUE),",",VLOOKUP(E2310,'Termo Específico'!B$2:D$301,3,TRUE),",",MATCH(TRUE,Documento!B$2:B$998=F2310,0),",",IF(G2310="Complementar",0,1),",",IF(H2310="","NULL",CONCATENATE("'",H2310,"'")),",",I2310,",",IF(J2310="baixa","'BAIXA'",IF(J2310="média","'MEDIA'",IF(J2310="alta","'ALTA'","NULL"))),"),")</f>
        <v>(2309,2,30,37,282,968,1,NULL,0,'BAIXA'),</v>
      </c>
    </row>
    <row r="2311" spans="1:11" ht="30.75" customHeight="1">
      <c r="A2311" s="27">
        <v>2310</v>
      </c>
      <c r="B2311" s="36" t="s">
        <v>1008</v>
      </c>
      <c r="C2311" s="29" t="s">
        <v>39</v>
      </c>
      <c r="D2311" s="29" t="s">
        <v>207</v>
      </c>
      <c r="E2311" s="29" t="s">
        <v>303</v>
      </c>
      <c r="F2311" s="28" t="s">
        <v>1642</v>
      </c>
      <c r="G2311" s="28" t="s">
        <v>1671</v>
      </c>
      <c r="H2311" s="28"/>
      <c r="I2311" s="93">
        <v>0</v>
      </c>
      <c r="J2311" s="93" t="s">
        <v>1411</v>
      </c>
      <c r="K2311" s="17" t="str">
        <f t="array" ref="K2311">CONCATENATE("(",A2311,",",VLOOKUP(B2311,Núcleo!B$2:E$11,4,TRUE),",",VLOOKUP(C2311,'Tipo de Processo'!B$2:D$55,3,TRUE),",",VLOOKUP(D2311,'Termo Geral'!B$2:D$173,3,TRUE),",",VLOOKUP(E2311,'Termo Específico'!B$2:D$301,3,TRUE),",",MATCH(TRUE,Documento!B$2:B$998=F2311,0),",",IF(G2311="Complementar",0,1),",",IF(H2311="","NULL",CONCATENATE("'",H2311,"'")),",",I2311,",",IF(J2311="baixa","'BAIXA'",IF(J2311="média","'MEDIA'",IF(J2311="alta","'ALTA'","NULL"))),"),")</f>
        <v>(2310,2,30,37,282,667,1,NULL,0,'BAIXA'),</v>
      </c>
    </row>
    <row r="2312" spans="1:11" ht="30.75" customHeight="1">
      <c r="A2312" s="27">
        <v>2311</v>
      </c>
      <c r="B2312" s="36" t="s">
        <v>1008</v>
      </c>
      <c r="C2312" s="29" t="s">
        <v>39</v>
      </c>
      <c r="D2312" s="29" t="s">
        <v>207</v>
      </c>
      <c r="E2312" s="29" t="s">
        <v>303</v>
      </c>
      <c r="F2312" s="28" t="s">
        <v>1654</v>
      </c>
      <c r="G2312" s="28" t="s">
        <v>1671</v>
      </c>
      <c r="H2312" s="28"/>
      <c r="I2312" s="93">
        <v>0</v>
      </c>
      <c r="J2312" s="93" t="s">
        <v>1411</v>
      </c>
      <c r="K2312" s="17" t="str">
        <f t="array" ref="K2312">CONCATENATE("(",A2312,",",VLOOKUP(B2312,Núcleo!B$2:E$11,4,TRUE),",",VLOOKUP(C2312,'Tipo de Processo'!B$2:D$55,3,TRUE),",",VLOOKUP(D2312,'Termo Geral'!B$2:D$173,3,TRUE),",",VLOOKUP(E2312,'Termo Específico'!B$2:D$301,3,TRUE),",",MATCH(TRUE,Documento!B$2:B$998=F2312,0),",",IF(G2312="Complementar",0,1),",",IF(H2312="","NULL",CONCATENATE("'",H2312,"'")),",",I2312,",",IF(J2312="baixa","'BAIXA'",IF(J2312="média","'MEDIA'",IF(J2312="alta","'ALTA'","NULL"))),"),")</f>
        <v>(2311,2,30,37,282,811,1,NULL,0,'BAIXA'),</v>
      </c>
    </row>
    <row r="2313" spans="1:11" ht="30.75" customHeight="1">
      <c r="A2313" s="27">
        <v>2312</v>
      </c>
      <c r="B2313" s="36" t="s">
        <v>1008</v>
      </c>
      <c r="C2313" s="29" t="s">
        <v>39</v>
      </c>
      <c r="D2313" s="29" t="s">
        <v>207</v>
      </c>
      <c r="E2313" s="29" t="s">
        <v>303</v>
      </c>
      <c r="F2313" s="28" t="s">
        <v>1547</v>
      </c>
      <c r="G2313" s="28" t="s">
        <v>1671</v>
      </c>
      <c r="H2313" s="28"/>
      <c r="I2313" s="93">
        <v>0</v>
      </c>
      <c r="J2313" s="93" t="s">
        <v>1411</v>
      </c>
      <c r="K2313" s="17" t="str">
        <f t="array" ref="K2313">CONCATENATE("(",A2313,",",VLOOKUP(B2313,Núcleo!B$2:E$11,4,TRUE),",",VLOOKUP(C2313,'Tipo de Processo'!B$2:D$55,3,TRUE),",",VLOOKUP(D2313,'Termo Geral'!B$2:D$173,3,TRUE),",",VLOOKUP(E2313,'Termo Específico'!B$2:D$301,3,TRUE),",",MATCH(TRUE,Documento!B$2:B$998=F2313,0),",",IF(G2313="Complementar",0,1),",",IF(H2313="","NULL",CONCATENATE("'",H2313,"'")),",",I2313,",",IF(J2313="baixa","'BAIXA'",IF(J2313="média","'MEDIA'",IF(J2313="alta","'ALTA'","NULL"))),"),")</f>
        <v>(2312,2,30,37,282,732,1,NULL,0,'BAIXA'),</v>
      </c>
    </row>
    <row r="2314" spans="1:11" ht="30.75" customHeight="1">
      <c r="A2314" s="27">
        <v>2313</v>
      </c>
      <c r="B2314" s="37" t="s">
        <v>1008</v>
      </c>
      <c r="C2314" s="29" t="s">
        <v>39</v>
      </c>
      <c r="D2314" s="29" t="s">
        <v>207</v>
      </c>
      <c r="E2314" s="29" t="s">
        <v>300</v>
      </c>
      <c r="F2314" s="28" t="s">
        <v>1596</v>
      </c>
      <c r="G2314" s="28" t="s">
        <v>1671</v>
      </c>
      <c r="H2314" s="28"/>
      <c r="I2314" s="93">
        <v>0</v>
      </c>
      <c r="J2314" s="93" t="s">
        <v>1412</v>
      </c>
      <c r="K2314" s="17" t="str">
        <f t="array" ref="K2314">CONCATENATE("(",A2314,",",VLOOKUP(B2314,Núcleo!B$2:E$11,4,TRUE),",",VLOOKUP(C2314,'Tipo de Processo'!B$2:D$55,3,TRUE),",",VLOOKUP(D2314,'Termo Geral'!B$2:D$173,3,TRUE),",",VLOOKUP(E2314,'Termo Específico'!B$2:D$301,3,TRUE),",",MATCH(TRUE,Documento!B$2:B$998=F2314,0),",",IF(G2314="Complementar",0,1),",",IF(H2314="","NULL",CONCATENATE("'",H2314,"'")),",",I2314,",",IF(J2314="baixa","'BAIXA'",IF(J2314="média","'MEDIA'",IF(J2314="alta","'ALTA'","NULL"))),"),")</f>
        <v>(2313,2,30,37,284,983,1,NULL,0,'MEDIA'),</v>
      </c>
    </row>
    <row r="2315" spans="1:11" ht="30.75" customHeight="1">
      <c r="A2315" s="27">
        <v>2314</v>
      </c>
      <c r="B2315" s="36" t="s">
        <v>1008</v>
      </c>
      <c r="C2315" s="29" t="s">
        <v>39</v>
      </c>
      <c r="D2315" s="29" t="s">
        <v>207</v>
      </c>
      <c r="E2315" s="29" t="s">
        <v>300</v>
      </c>
      <c r="F2315" s="28" t="s">
        <v>842</v>
      </c>
      <c r="G2315" s="28" t="s">
        <v>1671</v>
      </c>
      <c r="H2315" s="28"/>
      <c r="I2315" s="93">
        <v>0</v>
      </c>
      <c r="J2315" s="93" t="s">
        <v>1412</v>
      </c>
      <c r="K2315" s="17" t="str">
        <f t="array" ref="K2315">CONCATENATE("(",A2315,",",VLOOKUP(B2315,Núcleo!B$2:E$11,4,TRUE),",",VLOOKUP(C2315,'Tipo de Processo'!B$2:D$55,3,TRUE),",",VLOOKUP(D2315,'Termo Geral'!B$2:D$173,3,TRUE),",",VLOOKUP(E2315,'Termo Específico'!B$2:D$301,3,TRUE),",",MATCH(TRUE,Documento!B$2:B$998=F2315,0),",",IF(G2315="Complementar",0,1),",",IF(H2315="","NULL",CONCATENATE("'",H2315,"'")),",",I2315,",",IF(J2315="baixa","'BAIXA'",IF(J2315="média","'MEDIA'",IF(J2315="alta","'ALTA'","NULL"))),"),")</f>
        <v>(2314,2,30,37,284,552,1,NULL,0,'MEDIA'),</v>
      </c>
    </row>
    <row r="2316" spans="1:11" ht="30.75" customHeight="1">
      <c r="A2316" s="27">
        <v>2315</v>
      </c>
      <c r="B2316" s="36" t="s">
        <v>1008</v>
      </c>
      <c r="C2316" s="29" t="s">
        <v>39</v>
      </c>
      <c r="D2316" s="29" t="s">
        <v>207</v>
      </c>
      <c r="E2316" s="29" t="s">
        <v>300</v>
      </c>
      <c r="F2316" s="28" t="s">
        <v>1519</v>
      </c>
      <c r="G2316" s="28" t="s">
        <v>1671</v>
      </c>
      <c r="H2316" s="28"/>
      <c r="I2316" s="93">
        <v>0</v>
      </c>
      <c r="J2316" s="93" t="s">
        <v>1412</v>
      </c>
      <c r="K2316" s="17" t="str">
        <f t="array" ref="K2316">CONCATENATE("(",A2316,",",VLOOKUP(B2316,Núcleo!B$2:E$11,4,TRUE),",",VLOOKUP(C2316,'Tipo de Processo'!B$2:D$55,3,TRUE),",",VLOOKUP(D2316,'Termo Geral'!B$2:D$173,3,TRUE),",",VLOOKUP(E2316,'Termo Específico'!B$2:D$301,3,TRUE),",",MATCH(TRUE,Documento!B$2:B$998=F2316,0),",",IF(G2316="Complementar",0,1),",",IF(H2316="","NULL",CONCATENATE("'",H2316,"'")),",",I2316,",",IF(J2316="baixa","'BAIXA'",IF(J2316="média","'MEDIA'",IF(J2316="alta","'ALTA'","NULL"))),"),")</f>
        <v>(2315,2,30,37,284,630,1,NULL,0,'MEDIA'),</v>
      </c>
    </row>
    <row r="2317" spans="1:11" ht="30.75" customHeight="1">
      <c r="A2317" s="27">
        <v>2316</v>
      </c>
      <c r="B2317" s="36" t="s">
        <v>1008</v>
      </c>
      <c r="C2317" s="29" t="s">
        <v>39</v>
      </c>
      <c r="D2317" s="29" t="s">
        <v>207</v>
      </c>
      <c r="E2317" s="29" t="s">
        <v>300</v>
      </c>
      <c r="F2317" s="28" t="s">
        <v>1502</v>
      </c>
      <c r="G2317" s="28" t="s">
        <v>1671</v>
      </c>
      <c r="H2317" s="28"/>
      <c r="I2317" s="93">
        <v>0</v>
      </c>
      <c r="J2317" s="93" t="s">
        <v>1412</v>
      </c>
      <c r="K2317" s="17" t="str">
        <f t="array" ref="K2317">CONCATENATE("(",A2317,",",VLOOKUP(B2317,Núcleo!B$2:E$11,4,TRUE),",",VLOOKUP(C2317,'Tipo de Processo'!B$2:D$55,3,TRUE),",",VLOOKUP(D2317,'Termo Geral'!B$2:D$173,3,TRUE),",",VLOOKUP(E2317,'Termo Específico'!B$2:D$301,3,TRUE),",",MATCH(TRUE,Documento!B$2:B$998=F2317,0),",",IF(G2317="Complementar",0,1),",",IF(H2317="","NULL",CONCATENATE("'",H2317,"'")),",",I2317,",",IF(J2317="baixa","'BAIXA'",IF(J2317="média","'MEDIA'",IF(J2317="alta","'ALTA'","NULL"))),"),")</f>
        <v>(2316,2,30,37,284,533,1,NULL,0,'MEDIA'),</v>
      </c>
    </row>
    <row r="2318" spans="1:11" ht="30.75" customHeight="1">
      <c r="A2318" s="27">
        <v>2317</v>
      </c>
      <c r="B2318" s="36" t="s">
        <v>1008</v>
      </c>
      <c r="C2318" s="29" t="s">
        <v>39</v>
      </c>
      <c r="D2318" s="29" t="s">
        <v>207</v>
      </c>
      <c r="E2318" s="29" t="s">
        <v>300</v>
      </c>
      <c r="F2318" s="28" t="s">
        <v>1448</v>
      </c>
      <c r="G2318" s="28" t="s">
        <v>1671</v>
      </c>
      <c r="H2318" s="28"/>
      <c r="I2318" s="93">
        <v>0</v>
      </c>
      <c r="J2318" s="93" t="s">
        <v>1412</v>
      </c>
      <c r="K2318" s="17" t="str">
        <f t="array" ref="K2318">CONCATENATE("(",A2318,",",VLOOKUP(B2318,Núcleo!B$2:E$11,4,TRUE),",",VLOOKUP(C2318,'Tipo de Processo'!B$2:D$55,3,TRUE),",",VLOOKUP(D2318,'Termo Geral'!B$2:D$173,3,TRUE),",",VLOOKUP(E2318,'Termo Específico'!B$2:D$301,3,TRUE),",",MATCH(TRUE,Documento!B$2:B$998=F2318,0),",",IF(G2318="Complementar",0,1),",",IF(H2318="","NULL",CONCATENATE("'",H2318,"'")),",",I2318,",",IF(J2318="baixa","'BAIXA'",IF(J2318="média","'MEDIA'",IF(J2318="alta","'ALTA'","NULL"))),"),")</f>
        <v>(2317,2,30,37,284,160,1,NULL,0,'MEDIA'),</v>
      </c>
    </row>
    <row r="2319" spans="1:11" ht="30.75" customHeight="1">
      <c r="A2319" s="27">
        <v>2318</v>
      </c>
      <c r="B2319" s="36" t="s">
        <v>1008</v>
      </c>
      <c r="C2319" s="29" t="s">
        <v>39</v>
      </c>
      <c r="D2319" s="29" t="s">
        <v>207</v>
      </c>
      <c r="E2319" s="29" t="s">
        <v>300</v>
      </c>
      <c r="F2319" s="28" t="s">
        <v>1415</v>
      </c>
      <c r="G2319" s="28" t="s">
        <v>1671</v>
      </c>
      <c r="H2319" s="28"/>
      <c r="I2319" s="93">
        <v>0</v>
      </c>
      <c r="J2319" s="93" t="s">
        <v>1412</v>
      </c>
      <c r="K2319" s="17" t="str">
        <f t="array" ref="K2319">CONCATENATE("(",A2319,",",VLOOKUP(B2319,Núcleo!B$2:E$11,4,TRUE),",",VLOOKUP(C2319,'Tipo de Processo'!B$2:D$55,3,TRUE),",",VLOOKUP(D2319,'Termo Geral'!B$2:D$173,3,TRUE),",",VLOOKUP(E2319,'Termo Específico'!B$2:D$301,3,TRUE),",",MATCH(TRUE,Documento!B$2:B$998=F2319,0),",",IF(G2319="Complementar",0,1),",",IF(H2319="","NULL",CONCATENATE("'",H2319,"'")),",",I2319,",",IF(J2319="baixa","'BAIXA'",IF(J2319="média","'MEDIA'",IF(J2319="alta","'ALTA'","NULL"))),"),")</f>
        <v>(2318,2,30,37,284,6,1,NULL,0,'MEDIA'),</v>
      </c>
    </row>
    <row r="2320" spans="1:11" ht="30.75" customHeight="1">
      <c r="A2320" s="27">
        <v>2319</v>
      </c>
      <c r="B2320" s="37" t="s">
        <v>1008</v>
      </c>
      <c r="C2320" s="29" t="s">
        <v>39</v>
      </c>
      <c r="D2320" s="29" t="s">
        <v>207</v>
      </c>
      <c r="E2320" s="29" t="s">
        <v>300</v>
      </c>
      <c r="F2320" s="28" t="s">
        <v>1647</v>
      </c>
      <c r="G2320" s="28" t="s">
        <v>1671</v>
      </c>
      <c r="H2320" s="28"/>
      <c r="I2320" s="93">
        <v>0</v>
      </c>
      <c r="J2320" s="93" t="s">
        <v>1412</v>
      </c>
      <c r="K2320" s="17" t="str">
        <f t="array" ref="K2320">CONCATENATE("(",A2320,",",VLOOKUP(B2320,Núcleo!B$2:E$11,4,TRUE),",",VLOOKUP(C2320,'Tipo de Processo'!B$2:D$55,3,TRUE),",",VLOOKUP(D2320,'Termo Geral'!B$2:D$173,3,TRUE),",",VLOOKUP(E2320,'Termo Específico'!B$2:D$301,3,TRUE),",",MATCH(TRUE,Documento!B$2:B$998=F2320,0),",",IF(G2320="Complementar",0,1),",",IF(H2320="","NULL",CONCATENATE("'",H2320,"'")),",",I2320,",",IF(J2320="baixa","'BAIXA'",IF(J2320="média","'MEDIA'",IF(J2320="alta","'ALTA'","NULL"))),"),")</f>
        <v>(2319,2,30,37,284,701,1,NULL,0,'MEDIA'),</v>
      </c>
    </row>
    <row r="2321" spans="1:11" ht="30.75" customHeight="1">
      <c r="A2321" s="27">
        <v>2320</v>
      </c>
      <c r="B2321" s="36" t="s">
        <v>1008</v>
      </c>
      <c r="C2321" s="29" t="s">
        <v>39</v>
      </c>
      <c r="D2321" s="29" t="s">
        <v>207</v>
      </c>
      <c r="E2321" s="29" t="s">
        <v>300</v>
      </c>
      <c r="F2321" s="28" t="s">
        <v>1528</v>
      </c>
      <c r="G2321" s="28" t="s">
        <v>1671</v>
      </c>
      <c r="H2321" s="28"/>
      <c r="I2321" s="93">
        <v>0</v>
      </c>
      <c r="J2321" s="93" t="s">
        <v>1412</v>
      </c>
      <c r="K2321" s="17" t="str">
        <f t="array" ref="K2321">CONCATENATE("(",A2321,",",VLOOKUP(B2321,Núcleo!B$2:E$11,4,TRUE),",",VLOOKUP(C2321,'Tipo de Processo'!B$2:D$55,3,TRUE),",",VLOOKUP(D2321,'Termo Geral'!B$2:D$173,3,TRUE),",",VLOOKUP(E2321,'Termo Específico'!B$2:D$301,3,TRUE),",",MATCH(TRUE,Documento!B$2:B$998=F2321,0),",",IF(G2321="Complementar",0,1),",",IF(H2321="","NULL",CONCATENATE("'",H2321,"'")),",",I2321,",",IF(J2321="baixa","'BAIXA'",IF(J2321="média","'MEDIA'",IF(J2321="alta","'ALTA'","NULL"))),"),")</f>
        <v>(2320,2,30,37,284,663,1,NULL,0,'MEDIA'),</v>
      </c>
    </row>
    <row r="2322" spans="1:11" ht="30.75" customHeight="1">
      <c r="A2322" s="27">
        <v>2321</v>
      </c>
      <c r="B2322" s="36" t="s">
        <v>1008</v>
      </c>
      <c r="C2322" s="29" t="s">
        <v>39</v>
      </c>
      <c r="D2322" s="29" t="s">
        <v>207</v>
      </c>
      <c r="E2322" s="29" t="s">
        <v>300</v>
      </c>
      <c r="F2322" s="28" t="s">
        <v>1663</v>
      </c>
      <c r="G2322" s="28" t="s">
        <v>1671</v>
      </c>
      <c r="H2322" s="28"/>
      <c r="I2322" s="93">
        <v>0</v>
      </c>
      <c r="J2322" s="93" t="s">
        <v>1412</v>
      </c>
      <c r="K2322" s="17" t="str">
        <f t="array" ref="K2322">CONCATENATE("(",A2322,",",VLOOKUP(B2322,Núcleo!B$2:E$11,4,TRUE),",",VLOOKUP(C2322,'Tipo de Processo'!B$2:D$55,3,TRUE),",",VLOOKUP(D2322,'Termo Geral'!B$2:D$173,3,TRUE),",",VLOOKUP(E2322,'Termo Específico'!B$2:D$301,3,TRUE),",",MATCH(TRUE,Documento!B$2:B$998=F2322,0),",",IF(G2322="Complementar",0,1),",",IF(H2322="","NULL",CONCATENATE("'",H2322,"'")),",",I2322,",",IF(J2322="baixa","'BAIXA'",IF(J2322="média","'MEDIA'",IF(J2322="alta","'ALTA'","NULL"))),"),")</f>
        <v>(2321,2,30,37,284,911,1,NULL,0,'MEDIA'),</v>
      </c>
    </row>
    <row r="2323" spans="1:11" ht="30.75" customHeight="1">
      <c r="A2323" s="27">
        <v>2322</v>
      </c>
      <c r="B2323" s="36" t="s">
        <v>1008</v>
      </c>
      <c r="C2323" s="29" t="s">
        <v>39</v>
      </c>
      <c r="D2323" s="29" t="s">
        <v>207</v>
      </c>
      <c r="E2323" s="29" t="s">
        <v>300</v>
      </c>
      <c r="F2323" s="28" t="s">
        <v>1594</v>
      </c>
      <c r="G2323" s="28" t="s">
        <v>1671</v>
      </c>
      <c r="H2323" s="28"/>
      <c r="I2323" s="93">
        <v>0</v>
      </c>
      <c r="J2323" s="93" t="s">
        <v>1412</v>
      </c>
      <c r="K2323" s="17" t="str">
        <f t="array" ref="K2323">CONCATENATE("(",A2323,",",VLOOKUP(B2323,Núcleo!B$2:E$11,4,TRUE),",",VLOOKUP(C2323,'Tipo de Processo'!B$2:D$55,3,TRUE),",",VLOOKUP(D2323,'Termo Geral'!B$2:D$173,3,TRUE),",",VLOOKUP(E2323,'Termo Específico'!B$2:D$301,3,TRUE),",",MATCH(TRUE,Documento!B$2:B$998=F2323,0),",",IF(G2323="Complementar",0,1),",",IF(H2323="","NULL",CONCATENATE("'",H2323,"'")),",",I2323,",",IF(J2323="baixa","'BAIXA'",IF(J2323="média","'MEDIA'",IF(J2323="alta","'ALTA'","NULL"))),"),")</f>
        <v>(2322,2,30,37,284,980,1,NULL,0,'MEDIA'),</v>
      </c>
    </row>
    <row r="2324" spans="1:11" ht="30.75" customHeight="1">
      <c r="A2324" s="27">
        <v>2323</v>
      </c>
      <c r="B2324" s="36" t="s">
        <v>1008</v>
      </c>
      <c r="C2324" s="29" t="s">
        <v>39</v>
      </c>
      <c r="D2324" s="29" t="s">
        <v>207</v>
      </c>
      <c r="E2324" s="29" t="s">
        <v>300</v>
      </c>
      <c r="F2324" s="28" t="s">
        <v>1633</v>
      </c>
      <c r="G2324" s="28" t="s">
        <v>1671</v>
      </c>
      <c r="H2324" s="28"/>
      <c r="I2324" s="93">
        <v>0</v>
      </c>
      <c r="J2324" s="93" t="s">
        <v>1412</v>
      </c>
      <c r="K2324" s="17" t="str">
        <f t="array" ref="K2324">CONCATENATE("(",A2324,",",VLOOKUP(B2324,Núcleo!B$2:E$11,4,TRUE),",",VLOOKUP(C2324,'Tipo de Processo'!B$2:D$55,3,TRUE),",",VLOOKUP(D2324,'Termo Geral'!B$2:D$173,3,TRUE),",",VLOOKUP(E2324,'Termo Específico'!B$2:D$301,3,TRUE),",",MATCH(TRUE,Documento!B$2:B$998=F2324,0),",",IF(G2324="Complementar",0,1),",",IF(H2324="","NULL",CONCATENATE("'",H2324,"'")),",",I2324,",",IF(J2324="baixa","'BAIXA'",IF(J2324="média","'MEDIA'",IF(J2324="alta","'ALTA'","NULL"))),"),")</f>
        <v>(2323,2,30,37,284,529,1,NULL,0,'MEDIA'),</v>
      </c>
    </row>
    <row r="2325" spans="1:11" ht="30.75" customHeight="1">
      <c r="A2325" s="27">
        <v>2324</v>
      </c>
      <c r="B2325" s="36" t="s">
        <v>1008</v>
      </c>
      <c r="C2325" s="29" t="s">
        <v>39</v>
      </c>
      <c r="D2325" s="29" t="s">
        <v>207</v>
      </c>
      <c r="E2325" s="29" t="s">
        <v>300</v>
      </c>
      <c r="F2325" s="28" t="s">
        <v>1604</v>
      </c>
      <c r="G2325" s="28" t="s">
        <v>1671</v>
      </c>
      <c r="H2325" s="28"/>
      <c r="I2325" s="93">
        <v>0</v>
      </c>
      <c r="J2325" s="93" t="s">
        <v>1412</v>
      </c>
      <c r="K2325" s="17" t="str">
        <f t="array" ref="K2325">CONCATENATE("(",A2325,",",VLOOKUP(B2325,Núcleo!B$2:E$11,4,TRUE),",",VLOOKUP(C2325,'Tipo de Processo'!B$2:D$55,3,TRUE),",",VLOOKUP(D2325,'Termo Geral'!B$2:D$173,3,TRUE),",",VLOOKUP(E2325,'Termo Específico'!B$2:D$301,3,TRUE),",",MATCH(TRUE,Documento!B$2:B$998=F2325,0),",",IF(G2325="Complementar",0,1),",",IF(H2325="","NULL",CONCATENATE("'",H2325,"'")),",",I2325,",",IF(J2325="baixa","'BAIXA'",IF(J2325="média","'MEDIA'",IF(J2325="alta","'ALTA'","NULL"))),"),")</f>
        <v>(2324,2,30,37,284,52,1,NULL,0,'MEDIA'),</v>
      </c>
    </row>
    <row r="2326" spans="1:11" ht="30.75" customHeight="1">
      <c r="A2326" s="27">
        <v>2325</v>
      </c>
      <c r="B2326" s="36" t="s">
        <v>1008</v>
      </c>
      <c r="C2326" s="29" t="s">
        <v>39</v>
      </c>
      <c r="D2326" s="29" t="s">
        <v>207</v>
      </c>
      <c r="E2326" s="29" t="s">
        <v>300</v>
      </c>
      <c r="F2326" s="28" t="s">
        <v>1426</v>
      </c>
      <c r="G2326" s="28" t="s">
        <v>1671</v>
      </c>
      <c r="H2326" s="28"/>
      <c r="I2326" s="93">
        <v>0</v>
      </c>
      <c r="J2326" s="93" t="s">
        <v>1412</v>
      </c>
      <c r="K2326" s="17" t="str">
        <f t="array" ref="K2326">CONCATENATE("(",A2326,",",VLOOKUP(B2326,Núcleo!B$2:E$11,4,TRUE),",",VLOOKUP(C2326,'Tipo de Processo'!B$2:D$55,3,TRUE),",",VLOOKUP(D2326,'Termo Geral'!B$2:D$173,3,TRUE),",",VLOOKUP(E2326,'Termo Específico'!B$2:D$301,3,TRUE),",",MATCH(TRUE,Documento!B$2:B$998=F2326,0),",",IF(G2326="Complementar",0,1),",",IF(H2326="","NULL",CONCATENATE("'",H2326,"'")),",",I2326,",",IF(J2326="baixa","'BAIXA'",IF(J2326="média","'MEDIA'",IF(J2326="alta","'ALTA'","NULL"))),"),")</f>
        <v>(2325,2,30,37,284,65,1,NULL,0,'MEDIA'),</v>
      </c>
    </row>
    <row r="2327" spans="1:11" ht="30.75" customHeight="1">
      <c r="A2327" s="27">
        <v>2326</v>
      </c>
      <c r="B2327" s="36" t="s">
        <v>1008</v>
      </c>
      <c r="C2327" s="29" t="s">
        <v>39</v>
      </c>
      <c r="D2327" s="29" t="s">
        <v>207</v>
      </c>
      <c r="E2327" s="29" t="s">
        <v>300</v>
      </c>
      <c r="F2327" s="28" t="s">
        <v>1591</v>
      </c>
      <c r="G2327" s="28" t="s">
        <v>1671</v>
      </c>
      <c r="H2327" s="28"/>
      <c r="I2327" s="93">
        <v>0</v>
      </c>
      <c r="J2327" s="93" t="s">
        <v>1412</v>
      </c>
      <c r="K2327" s="17" t="str">
        <f t="array" ref="K2327">CONCATENATE("(",A2327,",",VLOOKUP(B2327,Núcleo!B$2:E$11,4,TRUE),",",VLOOKUP(C2327,'Tipo de Processo'!B$2:D$55,3,TRUE),",",VLOOKUP(D2327,'Termo Geral'!B$2:D$173,3,TRUE),",",VLOOKUP(E2327,'Termo Específico'!B$2:D$301,3,TRUE),",",MATCH(TRUE,Documento!B$2:B$998=F2327,0),",",IF(G2327="Complementar",0,1),",",IF(H2327="","NULL",CONCATENATE("'",H2327,"'")),",",I2327,",",IF(J2327="baixa","'BAIXA'",IF(J2327="média","'MEDIA'",IF(J2327="alta","'ALTA'","NULL"))),"),")</f>
        <v>(2326,2,30,37,284,968,1,NULL,0,'MEDIA'),</v>
      </c>
    </row>
    <row r="2328" spans="1:11" ht="30.75" customHeight="1">
      <c r="A2328" s="27">
        <v>2327</v>
      </c>
      <c r="B2328" s="36" t="s">
        <v>1008</v>
      </c>
      <c r="C2328" s="29" t="s">
        <v>39</v>
      </c>
      <c r="D2328" s="29" t="s">
        <v>207</v>
      </c>
      <c r="E2328" s="29" t="s">
        <v>300</v>
      </c>
      <c r="F2328" s="28" t="s">
        <v>1642</v>
      </c>
      <c r="G2328" s="28" t="s">
        <v>1671</v>
      </c>
      <c r="H2328" s="28"/>
      <c r="I2328" s="93">
        <v>0</v>
      </c>
      <c r="J2328" s="93" t="s">
        <v>1412</v>
      </c>
      <c r="K2328" s="17" t="str">
        <f t="array" ref="K2328">CONCATENATE("(",A2328,",",VLOOKUP(B2328,Núcleo!B$2:E$11,4,TRUE),",",VLOOKUP(C2328,'Tipo de Processo'!B$2:D$55,3,TRUE),",",VLOOKUP(D2328,'Termo Geral'!B$2:D$173,3,TRUE),",",VLOOKUP(E2328,'Termo Específico'!B$2:D$301,3,TRUE),",",MATCH(TRUE,Documento!B$2:B$998=F2328,0),",",IF(G2328="Complementar",0,1),",",IF(H2328="","NULL",CONCATENATE("'",H2328,"'")),",",I2328,",",IF(J2328="baixa","'BAIXA'",IF(J2328="média","'MEDIA'",IF(J2328="alta","'ALTA'","NULL"))),"),")</f>
        <v>(2327,2,30,37,284,667,1,NULL,0,'MEDIA'),</v>
      </c>
    </row>
    <row r="2329" spans="1:11" ht="30.75" customHeight="1">
      <c r="A2329" s="27">
        <v>2328</v>
      </c>
      <c r="B2329" s="36" t="s">
        <v>1008</v>
      </c>
      <c r="C2329" s="29" t="s">
        <v>39</v>
      </c>
      <c r="D2329" s="29" t="s">
        <v>207</v>
      </c>
      <c r="E2329" s="29" t="s">
        <v>300</v>
      </c>
      <c r="F2329" s="28" t="s">
        <v>1422</v>
      </c>
      <c r="G2329" s="28" t="s">
        <v>1671</v>
      </c>
      <c r="H2329" s="28"/>
      <c r="I2329" s="93">
        <v>0</v>
      </c>
      <c r="J2329" s="93" t="s">
        <v>1412</v>
      </c>
      <c r="K2329" s="17" t="str">
        <f t="array" ref="K2329">CONCATENATE("(",A2329,",",VLOOKUP(B2329,Núcleo!B$2:E$11,4,TRUE),",",VLOOKUP(C2329,'Tipo de Processo'!B$2:D$55,3,TRUE),",",VLOOKUP(D2329,'Termo Geral'!B$2:D$173,3,TRUE),",",VLOOKUP(E2329,'Termo Específico'!B$2:D$301,3,TRUE),",",MATCH(TRUE,Documento!B$2:B$998=F2329,0),",",IF(G2329="Complementar",0,1),",",IF(H2329="","NULL",CONCATENATE("'",H2329,"'")),",",I2329,",",IF(J2329="baixa","'BAIXA'",IF(J2329="média","'MEDIA'",IF(J2329="alta","'ALTA'","NULL"))),"),")</f>
        <v>(2328,2,30,37,284,21,1,NULL,0,'MEDIA'),</v>
      </c>
    </row>
    <row r="2330" spans="1:11" ht="30.75" customHeight="1">
      <c r="A2330" s="27">
        <v>2329</v>
      </c>
      <c r="B2330" s="36" t="s">
        <v>1008</v>
      </c>
      <c r="C2330" s="29" t="s">
        <v>39</v>
      </c>
      <c r="D2330" s="29" t="s">
        <v>207</v>
      </c>
      <c r="E2330" s="29" t="s">
        <v>300</v>
      </c>
      <c r="F2330" s="28" t="s">
        <v>1581</v>
      </c>
      <c r="G2330" s="28" t="s">
        <v>1671</v>
      </c>
      <c r="H2330" s="28"/>
      <c r="I2330" s="93">
        <v>0</v>
      </c>
      <c r="J2330" s="93" t="s">
        <v>1412</v>
      </c>
      <c r="K2330" s="17" t="str">
        <f t="array" ref="K2330">CONCATENATE("(",A2330,",",VLOOKUP(B2330,Núcleo!B$2:E$11,4,TRUE),",",VLOOKUP(C2330,'Tipo de Processo'!B$2:D$55,3,TRUE),",",VLOOKUP(D2330,'Termo Geral'!B$2:D$173,3,TRUE),",",VLOOKUP(E2330,'Termo Específico'!B$2:D$301,3,TRUE),",",MATCH(TRUE,Documento!B$2:B$998=F2330,0),",",IF(G2330="Complementar",0,1),",",IF(H2330="","NULL",CONCATENATE("'",H2330,"'")),",",I2330,",",IF(J2330="baixa","'BAIXA'",IF(J2330="média","'MEDIA'",IF(J2330="alta","'ALTA'","NULL"))),"),")</f>
        <v>(2329,2,30,37,284,923,1,NULL,0,'MEDIA'),</v>
      </c>
    </row>
    <row r="2331" spans="1:11" ht="30.75" customHeight="1">
      <c r="A2331" s="27">
        <v>2330</v>
      </c>
      <c r="B2331" s="36" t="s">
        <v>1008</v>
      </c>
      <c r="C2331" s="29" t="s">
        <v>39</v>
      </c>
      <c r="D2331" s="29" t="s">
        <v>207</v>
      </c>
      <c r="E2331" s="29" t="s">
        <v>301</v>
      </c>
      <c r="F2331" s="28" t="s">
        <v>1549</v>
      </c>
      <c r="G2331" s="28" t="s">
        <v>1671</v>
      </c>
      <c r="H2331" s="28"/>
      <c r="I2331" s="93">
        <v>0</v>
      </c>
      <c r="J2331" s="93" t="s">
        <v>1412</v>
      </c>
      <c r="K2331" s="17" t="str">
        <f t="array" ref="K2331">CONCATENATE("(",A2331,",",VLOOKUP(B2331,Núcleo!B$2:E$11,4,TRUE),",",VLOOKUP(C2331,'Tipo de Processo'!B$2:D$55,3,TRUE),",",VLOOKUP(D2331,'Termo Geral'!B$2:D$173,3,TRUE),",",VLOOKUP(E2331,'Termo Específico'!B$2:D$301,3,TRUE),",",MATCH(TRUE,Documento!B$2:B$998=F2331,0),",",IF(G2331="Complementar",0,1),",",IF(H2331="","NULL",CONCATENATE("'",H2331,"'")),",",I2331,",",IF(J2331="baixa","'BAIXA'",IF(J2331="média","'MEDIA'",IF(J2331="alta","'ALTA'","NULL"))),"),")</f>
        <v>(2330,2,30,37,288,749,1,NULL,0,'MEDIA'),</v>
      </c>
    </row>
    <row r="2332" spans="1:11" ht="30.75" customHeight="1">
      <c r="A2332" s="27">
        <v>2331</v>
      </c>
      <c r="B2332" s="36" t="s">
        <v>1008</v>
      </c>
      <c r="C2332" s="29" t="s">
        <v>39</v>
      </c>
      <c r="D2332" s="29" t="s">
        <v>207</v>
      </c>
      <c r="E2332" s="29" t="s">
        <v>301</v>
      </c>
      <c r="F2332" s="28" t="s">
        <v>1577</v>
      </c>
      <c r="G2332" s="28" t="s">
        <v>1671</v>
      </c>
      <c r="H2332" s="28"/>
      <c r="I2332" s="93">
        <v>0</v>
      </c>
      <c r="J2332" s="93" t="s">
        <v>1412</v>
      </c>
      <c r="K2332" s="17" t="str">
        <f t="array" ref="K2332">CONCATENATE("(",A2332,",",VLOOKUP(B2332,Núcleo!B$2:E$11,4,TRUE),",",VLOOKUP(C2332,'Tipo de Processo'!B$2:D$55,3,TRUE),",",VLOOKUP(D2332,'Termo Geral'!B$2:D$173,3,TRUE),",",VLOOKUP(E2332,'Termo Específico'!B$2:D$301,3,TRUE),",",MATCH(TRUE,Documento!B$2:B$998=F2332,0),",",IF(G2332="Complementar",0,1),",",IF(H2332="","NULL",CONCATENATE("'",H2332,"'")),",",I2332,",",IF(J2332="baixa","'BAIXA'",IF(J2332="média","'MEDIA'",IF(J2332="alta","'ALTA'","NULL"))),"),")</f>
        <v>(2331,2,30,37,288,916,1,NULL,0,'MEDIA'),</v>
      </c>
    </row>
    <row r="2333" spans="1:11" ht="30.75" customHeight="1">
      <c r="A2333" s="27">
        <v>2332</v>
      </c>
      <c r="B2333" s="36" t="s">
        <v>1008</v>
      </c>
      <c r="C2333" s="29" t="s">
        <v>39</v>
      </c>
      <c r="D2333" s="29" t="s">
        <v>207</v>
      </c>
      <c r="E2333" s="29" t="s">
        <v>301</v>
      </c>
      <c r="F2333" s="28" t="s">
        <v>1576</v>
      </c>
      <c r="G2333" s="28" t="s">
        <v>1671</v>
      </c>
      <c r="H2333" s="28"/>
      <c r="I2333" s="93">
        <v>0</v>
      </c>
      <c r="J2333" s="93" t="s">
        <v>1412</v>
      </c>
      <c r="K2333" s="17" t="str">
        <f t="array" ref="K2333">CONCATENATE("(",A2333,",",VLOOKUP(B2333,Núcleo!B$2:E$11,4,TRUE),",",VLOOKUP(C2333,'Tipo de Processo'!B$2:D$55,3,TRUE),",",VLOOKUP(D2333,'Termo Geral'!B$2:D$173,3,TRUE),",",VLOOKUP(E2333,'Termo Específico'!B$2:D$301,3,TRUE),",",MATCH(TRUE,Documento!B$2:B$998=F2333,0),",",IF(G2333="Complementar",0,1),",",IF(H2333="","NULL",CONCATENATE("'",H2333,"'")),",",I2333,",",IF(J2333="baixa","'BAIXA'",IF(J2333="média","'MEDIA'",IF(J2333="alta","'ALTA'","NULL"))),"),")</f>
        <v>(2332,2,30,37,288,915,1,NULL,0,'MEDIA'),</v>
      </c>
    </row>
    <row r="2334" spans="1:11" ht="30.75" customHeight="1">
      <c r="A2334" s="27">
        <v>2333</v>
      </c>
      <c r="B2334" s="36" t="s">
        <v>1008</v>
      </c>
      <c r="C2334" s="29" t="s">
        <v>39</v>
      </c>
      <c r="D2334" s="29" t="s">
        <v>207</v>
      </c>
      <c r="E2334" s="29" t="s">
        <v>301</v>
      </c>
      <c r="F2334" s="28" t="s">
        <v>1578</v>
      </c>
      <c r="G2334" s="28" t="s">
        <v>1671</v>
      </c>
      <c r="H2334" s="28"/>
      <c r="I2334" s="93">
        <v>0</v>
      </c>
      <c r="J2334" s="93" t="s">
        <v>1412</v>
      </c>
      <c r="K2334" s="17" t="str">
        <f t="array" ref="K2334">CONCATENATE("(",A2334,",",VLOOKUP(B2334,Núcleo!B$2:E$11,4,TRUE),",",VLOOKUP(C2334,'Tipo de Processo'!B$2:D$55,3,TRUE),",",VLOOKUP(D2334,'Termo Geral'!B$2:D$173,3,TRUE),",",VLOOKUP(E2334,'Termo Específico'!B$2:D$301,3,TRUE),",",MATCH(TRUE,Documento!B$2:B$998=F2334,0),",",IF(G2334="Complementar",0,1),",",IF(H2334="","NULL",CONCATENATE("'",H2334,"'")),",",I2334,",",IF(J2334="baixa","'BAIXA'",IF(J2334="média","'MEDIA'",IF(J2334="alta","'ALTA'","NULL"))),"),")</f>
        <v>(2333,2,30,37,288,917,1,NULL,0,'MEDIA'),</v>
      </c>
    </row>
    <row r="2335" spans="1:11" ht="30.75" customHeight="1">
      <c r="A2335" s="27">
        <v>2334</v>
      </c>
      <c r="B2335" s="36" t="s">
        <v>1008</v>
      </c>
      <c r="C2335" s="29" t="s">
        <v>39</v>
      </c>
      <c r="D2335" s="29" t="s">
        <v>207</v>
      </c>
      <c r="E2335" s="29" t="s">
        <v>301</v>
      </c>
      <c r="F2335" s="28" t="s">
        <v>1534</v>
      </c>
      <c r="G2335" s="28" t="s">
        <v>1671</v>
      </c>
      <c r="H2335" s="28"/>
      <c r="I2335" s="93">
        <v>0</v>
      </c>
      <c r="J2335" s="93" t="s">
        <v>1412</v>
      </c>
      <c r="K2335" s="17" t="str">
        <f t="array" ref="K2335">CONCATENATE("(",A2335,",",VLOOKUP(B2335,Núcleo!B$2:E$11,4,TRUE),",",VLOOKUP(C2335,'Tipo de Processo'!B$2:D$55,3,TRUE),",",VLOOKUP(D2335,'Termo Geral'!B$2:D$173,3,TRUE),",",VLOOKUP(E2335,'Termo Específico'!B$2:D$301,3,TRUE),",",MATCH(TRUE,Documento!B$2:B$998=F2335,0),",",IF(G2335="Complementar",0,1),",",IF(H2335="","NULL",CONCATENATE("'",H2335,"'")),",",I2335,",",IF(J2335="baixa","'BAIXA'",IF(J2335="média","'MEDIA'",IF(J2335="alta","'ALTA'","NULL"))),"),")</f>
        <v>(2334,2,30,37,288,682,1,NULL,0,'MEDIA'),</v>
      </c>
    </row>
    <row r="2336" spans="1:11" ht="30.75" customHeight="1">
      <c r="A2336" s="27">
        <v>2335</v>
      </c>
      <c r="B2336" s="36" t="s">
        <v>1008</v>
      </c>
      <c r="C2336" s="29" t="s">
        <v>39</v>
      </c>
      <c r="D2336" s="29" t="s">
        <v>207</v>
      </c>
      <c r="E2336" s="29" t="s">
        <v>301</v>
      </c>
      <c r="F2336" s="28" t="s">
        <v>1473</v>
      </c>
      <c r="G2336" s="28" t="s">
        <v>1671</v>
      </c>
      <c r="H2336" s="28"/>
      <c r="I2336" s="93">
        <v>0</v>
      </c>
      <c r="J2336" s="93" t="s">
        <v>1412</v>
      </c>
      <c r="K2336" s="17" t="str">
        <f t="array" ref="K2336">CONCATENATE("(",A2336,",",VLOOKUP(B2336,Núcleo!B$2:E$11,4,TRUE),",",VLOOKUP(C2336,'Tipo de Processo'!B$2:D$55,3,TRUE),",",VLOOKUP(D2336,'Termo Geral'!B$2:D$173,3,TRUE),",",VLOOKUP(E2336,'Termo Específico'!B$2:D$301,3,TRUE),",",MATCH(TRUE,Documento!B$2:B$998=F2336,0),",",IF(G2336="Complementar",0,1),",",IF(H2336="","NULL",CONCATENATE("'",H2336,"'")),",",I2336,",",IF(J2336="baixa","'BAIXA'",IF(J2336="média","'MEDIA'",IF(J2336="alta","'ALTA'","NULL"))),"),")</f>
        <v>(2335,2,30,37,288,316,1,NULL,0,'MEDIA'),</v>
      </c>
    </row>
    <row r="2337" spans="1:11" ht="30.75" customHeight="1">
      <c r="A2337" s="27">
        <v>2336</v>
      </c>
      <c r="B2337" s="36" t="s">
        <v>1008</v>
      </c>
      <c r="C2337" s="29" t="s">
        <v>39</v>
      </c>
      <c r="D2337" s="29" t="s">
        <v>207</v>
      </c>
      <c r="E2337" s="29" t="s">
        <v>301</v>
      </c>
      <c r="F2337" s="28" t="s">
        <v>1513</v>
      </c>
      <c r="G2337" s="28" t="s">
        <v>1671</v>
      </c>
      <c r="H2337" s="28"/>
      <c r="I2337" s="93">
        <v>0</v>
      </c>
      <c r="J2337" s="93" t="s">
        <v>1412</v>
      </c>
      <c r="K2337" s="17" t="str">
        <f t="array" ref="K2337">CONCATENATE("(",A2337,",",VLOOKUP(B2337,Núcleo!B$2:E$11,4,TRUE),",",VLOOKUP(C2337,'Tipo de Processo'!B$2:D$55,3,TRUE),",",VLOOKUP(D2337,'Termo Geral'!B$2:D$173,3,TRUE),",",VLOOKUP(E2337,'Termo Específico'!B$2:D$301,3,TRUE),",",MATCH(TRUE,Documento!B$2:B$998=F2337,0),",",IF(G2337="Complementar",0,1),",",IF(H2337="","NULL",CONCATENATE("'",H2337,"'")),",",I2337,",",IF(J2337="baixa","'BAIXA'",IF(J2337="média","'MEDIA'",IF(J2337="alta","'ALTA'","NULL"))),"),")</f>
        <v>(2336,2,30,37,288,562,1,NULL,0,'MEDIA'),</v>
      </c>
    </row>
    <row r="2338" spans="1:11" ht="30.75" customHeight="1">
      <c r="A2338" s="27">
        <v>2337</v>
      </c>
      <c r="B2338" s="36" t="s">
        <v>1008</v>
      </c>
      <c r="C2338" s="29" t="s">
        <v>39</v>
      </c>
      <c r="D2338" s="29" t="s">
        <v>207</v>
      </c>
      <c r="E2338" s="29" t="s">
        <v>301</v>
      </c>
      <c r="F2338" s="28" t="s">
        <v>1511</v>
      </c>
      <c r="G2338" s="28" t="s">
        <v>1671</v>
      </c>
      <c r="H2338" s="28"/>
      <c r="I2338" s="93">
        <v>0</v>
      </c>
      <c r="J2338" s="93" t="s">
        <v>1412</v>
      </c>
      <c r="K2338" s="17" t="str">
        <f t="array" ref="K2338">CONCATENATE("(",A2338,",",VLOOKUP(B2338,Núcleo!B$2:E$11,4,TRUE),",",VLOOKUP(C2338,'Tipo de Processo'!B$2:D$55,3,TRUE),",",VLOOKUP(D2338,'Termo Geral'!B$2:D$173,3,TRUE),",",VLOOKUP(E2338,'Termo Específico'!B$2:D$301,3,TRUE),",",MATCH(TRUE,Documento!B$2:B$998=F2338,0),",",IF(G2338="Complementar",0,1),",",IF(H2338="","NULL",CONCATENATE("'",H2338,"'")),",",I2338,",",IF(J2338="baixa","'BAIXA'",IF(J2338="média","'MEDIA'",IF(J2338="alta","'ALTA'","NULL"))),"),")</f>
        <v>(2337,2,30,37,288,558,1,NULL,0,'MEDIA'),</v>
      </c>
    </row>
    <row r="2339" spans="1:11" ht="30.75" customHeight="1">
      <c r="A2339" s="27">
        <v>2338</v>
      </c>
      <c r="B2339" s="36" t="s">
        <v>1008</v>
      </c>
      <c r="C2339" s="29" t="s">
        <v>39</v>
      </c>
      <c r="D2339" s="29" t="s">
        <v>207</v>
      </c>
      <c r="E2339" s="29" t="s">
        <v>301</v>
      </c>
      <c r="F2339" s="28" t="s">
        <v>1589</v>
      </c>
      <c r="G2339" s="28" t="s">
        <v>1671</v>
      </c>
      <c r="H2339" s="28"/>
      <c r="I2339" s="93">
        <v>0</v>
      </c>
      <c r="J2339" s="93" t="s">
        <v>1412</v>
      </c>
      <c r="K2339" s="17" t="str">
        <f t="array" ref="K2339">CONCATENATE("(",A2339,",",VLOOKUP(B2339,Núcleo!B$2:E$11,4,TRUE),",",VLOOKUP(C2339,'Tipo de Processo'!B$2:D$55,3,TRUE),",",VLOOKUP(D2339,'Termo Geral'!B$2:D$173,3,TRUE),",",VLOOKUP(E2339,'Termo Específico'!B$2:D$301,3,TRUE),",",MATCH(TRUE,Documento!B$2:B$998=F2339,0),",",IF(G2339="Complementar",0,1),",",IF(H2339="","NULL",CONCATENATE("'",H2339,"'")),",",I2339,",",IF(J2339="baixa","'BAIXA'",IF(J2339="média","'MEDIA'",IF(J2339="alta","'ALTA'","NULL"))),"),")</f>
        <v>(2338,2,30,37,288,965,1,NULL,0,'MEDIA'),</v>
      </c>
    </row>
    <row r="2340" spans="1:11" ht="30.75" customHeight="1">
      <c r="A2340" s="27">
        <v>2339</v>
      </c>
      <c r="B2340" s="36" t="s">
        <v>1008</v>
      </c>
      <c r="C2340" s="29" t="s">
        <v>39</v>
      </c>
      <c r="D2340" s="29" t="s">
        <v>207</v>
      </c>
      <c r="E2340" s="29" t="s">
        <v>301</v>
      </c>
      <c r="F2340" s="28" t="s">
        <v>1422</v>
      </c>
      <c r="G2340" s="28" t="s">
        <v>1671</v>
      </c>
      <c r="H2340" s="28"/>
      <c r="I2340" s="93">
        <v>0</v>
      </c>
      <c r="J2340" s="93" t="s">
        <v>1412</v>
      </c>
      <c r="K2340" s="17" t="str">
        <f t="array" ref="K2340">CONCATENATE("(",A2340,",",VLOOKUP(B2340,Núcleo!B$2:E$11,4,TRUE),",",VLOOKUP(C2340,'Tipo de Processo'!B$2:D$55,3,TRUE),",",VLOOKUP(D2340,'Termo Geral'!B$2:D$173,3,TRUE),",",VLOOKUP(E2340,'Termo Específico'!B$2:D$301,3,TRUE),",",MATCH(TRUE,Documento!B$2:B$998=F2340,0),",",IF(G2340="Complementar",0,1),",",IF(H2340="","NULL",CONCATENATE("'",H2340,"'")),",",I2340,",",IF(J2340="baixa","'BAIXA'",IF(J2340="média","'MEDIA'",IF(J2340="alta","'ALTA'","NULL"))),"),")</f>
        <v>(2339,2,30,37,288,21,1,NULL,0,'MEDIA'),</v>
      </c>
    </row>
    <row r="2341" spans="1:11" ht="30.75" customHeight="1">
      <c r="A2341" s="27">
        <v>2340</v>
      </c>
      <c r="B2341" s="36" t="s">
        <v>1008</v>
      </c>
      <c r="C2341" s="29" t="s">
        <v>39</v>
      </c>
      <c r="D2341" s="29" t="s">
        <v>207</v>
      </c>
      <c r="E2341" s="29" t="s">
        <v>301</v>
      </c>
      <c r="F2341" s="28" t="s">
        <v>1581</v>
      </c>
      <c r="G2341" s="28" t="s">
        <v>1671</v>
      </c>
      <c r="H2341" s="28"/>
      <c r="I2341" s="93">
        <v>0</v>
      </c>
      <c r="J2341" s="93" t="s">
        <v>1412</v>
      </c>
      <c r="K2341" s="17" t="str">
        <f t="array" ref="K2341">CONCATENATE("(",A2341,",",VLOOKUP(B2341,Núcleo!B$2:E$11,4,TRUE),",",VLOOKUP(C2341,'Tipo de Processo'!B$2:D$55,3,TRUE),",",VLOOKUP(D2341,'Termo Geral'!B$2:D$173,3,TRUE),",",VLOOKUP(E2341,'Termo Específico'!B$2:D$301,3,TRUE),",",MATCH(TRUE,Documento!B$2:B$998=F2341,0),",",IF(G2341="Complementar",0,1),",",IF(H2341="","NULL",CONCATENATE("'",H2341,"'")),",",I2341,",",IF(J2341="baixa","'BAIXA'",IF(J2341="média","'MEDIA'",IF(J2341="alta","'ALTA'","NULL"))),"),")</f>
        <v>(2340,2,30,37,288,923,1,NULL,0,'MEDIA'),</v>
      </c>
    </row>
    <row r="2342" spans="1:11" ht="30.75" customHeight="1">
      <c r="A2342" s="27">
        <v>2341</v>
      </c>
      <c r="B2342" s="36" t="s">
        <v>1008</v>
      </c>
      <c r="C2342" s="29" t="s">
        <v>39</v>
      </c>
      <c r="D2342" s="29" t="s">
        <v>207</v>
      </c>
      <c r="E2342" s="29" t="s">
        <v>301</v>
      </c>
      <c r="F2342" s="28" t="s">
        <v>1642</v>
      </c>
      <c r="G2342" s="28" t="s">
        <v>1671</v>
      </c>
      <c r="H2342" s="28"/>
      <c r="I2342" s="93">
        <v>0</v>
      </c>
      <c r="J2342" s="93" t="s">
        <v>1412</v>
      </c>
      <c r="K2342" s="17" t="str">
        <f t="array" ref="K2342">CONCATENATE("(",A2342,",",VLOOKUP(B2342,Núcleo!B$2:E$11,4,TRUE),",",VLOOKUP(C2342,'Tipo de Processo'!B$2:D$55,3,TRUE),",",VLOOKUP(D2342,'Termo Geral'!B$2:D$173,3,TRUE),",",VLOOKUP(E2342,'Termo Específico'!B$2:D$301,3,TRUE),",",MATCH(TRUE,Documento!B$2:B$998=F2342,0),",",IF(G2342="Complementar",0,1),",",IF(H2342="","NULL",CONCATENATE("'",H2342,"'")),",",I2342,",",IF(J2342="baixa","'BAIXA'",IF(J2342="média","'MEDIA'",IF(J2342="alta","'ALTA'","NULL"))),"),")</f>
        <v>(2341,2,30,37,288,667,1,NULL,0,'MEDIA'),</v>
      </c>
    </row>
    <row r="2343" spans="1:11" ht="30.75" customHeight="1">
      <c r="A2343" s="27">
        <v>2342</v>
      </c>
      <c r="B2343" s="36" t="s">
        <v>1008</v>
      </c>
      <c r="C2343" s="29" t="s">
        <v>39</v>
      </c>
      <c r="D2343" s="29" t="s">
        <v>207</v>
      </c>
      <c r="E2343" s="29" t="s">
        <v>301</v>
      </c>
      <c r="F2343" s="28" t="s">
        <v>843</v>
      </c>
      <c r="G2343" s="28" t="s">
        <v>1671</v>
      </c>
      <c r="H2343" s="28"/>
      <c r="I2343" s="93">
        <v>0</v>
      </c>
      <c r="J2343" s="93" t="s">
        <v>1412</v>
      </c>
      <c r="K2343" s="17" t="str">
        <f t="array" ref="K2343">CONCATENATE("(",A2343,",",VLOOKUP(B2343,Núcleo!B$2:E$11,4,TRUE),",",VLOOKUP(C2343,'Tipo de Processo'!B$2:D$55,3,TRUE),",",VLOOKUP(D2343,'Termo Geral'!B$2:D$173,3,TRUE),",",VLOOKUP(E2343,'Termo Específico'!B$2:D$301,3,TRUE),",",MATCH(TRUE,Documento!B$2:B$998=F2343,0),",",IF(G2343="Complementar",0,1),",",IF(H2343="","NULL",CONCATENATE("'",H2343,"'")),",",I2343,",",IF(J2343="baixa","'BAIXA'",IF(J2343="média","'MEDIA'",IF(J2343="alta","'ALTA'","NULL"))),"),")</f>
        <v>(2342,2,30,37,288,66,1,NULL,0,'MEDIA'),</v>
      </c>
    </row>
    <row r="2344" spans="1:11" ht="30.75" customHeight="1">
      <c r="A2344" s="27">
        <v>2343</v>
      </c>
      <c r="B2344" s="36" t="s">
        <v>1008</v>
      </c>
      <c r="C2344" s="29" t="s">
        <v>39</v>
      </c>
      <c r="D2344" s="29" t="s">
        <v>208</v>
      </c>
      <c r="E2344" s="29" t="s">
        <v>214</v>
      </c>
      <c r="F2344" s="28" t="s">
        <v>1644</v>
      </c>
      <c r="G2344" s="28" t="s">
        <v>1671</v>
      </c>
      <c r="H2344" s="28"/>
      <c r="I2344" s="93">
        <v>0</v>
      </c>
      <c r="J2344" s="93" t="s">
        <v>1412</v>
      </c>
      <c r="K2344" s="17" t="str">
        <f t="array" ref="K2344">CONCATENATE("(",A2344,",",VLOOKUP(B2344,Núcleo!B$2:E$11,4,TRUE),",",VLOOKUP(C2344,'Tipo de Processo'!B$2:D$55,3,TRUE),",",VLOOKUP(D2344,'Termo Geral'!B$2:D$173,3,TRUE),",",VLOOKUP(E2344,'Termo Específico'!B$2:D$301,3,TRUE),",",MATCH(TRUE,Documento!B$2:B$998=F2344,0),",",IF(G2344="Complementar",0,1),",",IF(H2344="","NULL",CONCATENATE("'",H2344,"'")),",",I2344,",",IF(J2344="baixa","'BAIXA'",IF(J2344="média","'MEDIA'",IF(J2344="alta","'ALTA'","NULL"))),"),")</f>
        <v>(2343,2,30,38,201,662,1,NULL,0,'MEDIA'),</v>
      </c>
    </row>
    <row r="2345" spans="1:11" ht="30.75" customHeight="1">
      <c r="A2345" s="27">
        <v>2344</v>
      </c>
      <c r="B2345" s="36" t="s">
        <v>1008</v>
      </c>
      <c r="C2345" s="29" t="s">
        <v>39</v>
      </c>
      <c r="D2345" s="29" t="s">
        <v>208</v>
      </c>
      <c r="E2345" s="29" t="s">
        <v>214</v>
      </c>
      <c r="F2345" s="28" t="s">
        <v>1659</v>
      </c>
      <c r="G2345" s="28" t="s">
        <v>1671</v>
      </c>
      <c r="H2345" s="28"/>
      <c r="I2345" s="93">
        <v>0</v>
      </c>
      <c r="J2345" s="93" t="s">
        <v>1412</v>
      </c>
      <c r="K2345" s="17" t="str">
        <f t="array" ref="K2345">CONCATENATE("(",A2345,",",VLOOKUP(B2345,Núcleo!B$2:E$11,4,TRUE),",",VLOOKUP(C2345,'Tipo de Processo'!B$2:D$55,3,TRUE),",",VLOOKUP(D2345,'Termo Geral'!B$2:D$173,3,TRUE),",",VLOOKUP(E2345,'Termo Específico'!B$2:D$301,3,TRUE),",",MATCH(TRUE,Documento!B$2:B$998=F2345,0),",",IF(G2345="Complementar",0,1),",",IF(H2345="","NULL",CONCATENATE("'",H2345,"'")),",",I2345,",",IF(J2345="baixa","'BAIXA'",IF(J2345="média","'MEDIA'",IF(J2345="alta","'ALTA'","NULL"))),"),")</f>
        <v>(2344,2,30,38,201,872,1,NULL,0,'MEDIA'),</v>
      </c>
    </row>
    <row r="2346" spans="1:11" ht="30.75" customHeight="1">
      <c r="A2346" s="27">
        <v>2345</v>
      </c>
      <c r="B2346" s="36" t="s">
        <v>1008</v>
      </c>
      <c r="C2346" s="29" t="s">
        <v>39</v>
      </c>
      <c r="D2346" s="29" t="s">
        <v>208</v>
      </c>
      <c r="E2346" s="29" t="s">
        <v>214</v>
      </c>
      <c r="F2346" s="28" t="s">
        <v>837</v>
      </c>
      <c r="G2346" s="28" t="s">
        <v>1671</v>
      </c>
      <c r="H2346" s="28"/>
      <c r="I2346" s="93">
        <v>0</v>
      </c>
      <c r="J2346" s="93" t="s">
        <v>1412</v>
      </c>
      <c r="K2346" s="17" t="str">
        <f t="array" ref="K2346">CONCATENATE("(",A2346,",",VLOOKUP(B2346,Núcleo!B$2:E$11,4,TRUE),",",VLOOKUP(C2346,'Tipo de Processo'!B$2:D$55,3,TRUE),",",VLOOKUP(D2346,'Termo Geral'!B$2:D$173,3,TRUE),",",VLOOKUP(E2346,'Termo Específico'!B$2:D$301,3,TRUE),",",MATCH(TRUE,Documento!B$2:B$998=F2346,0),",",IF(G2346="Complementar",0,1),",",IF(H2346="","NULL",CONCATENATE("'",H2346,"'")),",",I2346,",",IF(J2346="baixa","'BAIXA'",IF(J2346="média","'MEDIA'",IF(J2346="alta","'ALTA'","NULL"))),"),")</f>
        <v>(2345,2,30,38,201,637,1,NULL,0,'MEDIA'),</v>
      </c>
    </row>
    <row r="2347" spans="1:11" ht="30.75" customHeight="1">
      <c r="A2347" s="27">
        <v>2346</v>
      </c>
      <c r="B2347" s="36" t="s">
        <v>1008</v>
      </c>
      <c r="C2347" s="29" t="s">
        <v>39</v>
      </c>
      <c r="D2347" s="29" t="s">
        <v>208</v>
      </c>
      <c r="E2347" s="29" t="s">
        <v>214</v>
      </c>
      <c r="F2347" s="28" t="s">
        <v>1501</v>
      </c>
      <c r="G2347" s="28" t="s">
        <v>1671</v>
      </c>
      <c r="H2347" s="28"/>
      <c r="I2347" s="93">
        <v>0</v>
      </c>
      <c r="J2347" s="93" t="s">
        <v>1412</v>
      </c>
      <c r="K2347" s="17" t="str">
        <f t="array" ref="K2347">CONCATENATE("(",A2347,",",VLOOKUP(B2347,Núcleo!B$2:E$11,4,TRUE),",",VLOOKUP(C2347,'Tipo de Processo'!B$2:D$55,3,TRUE),",",VLOOKUP(D2347,'Termo Geral'!B$2:D$173,3,TRUE),",",VLOOKUP(E2347,'Termo Específico'!B$2:D$301,3,TRUE),",",MATCH(TRUE,Documento!B$2:B$998=F2347,0),",",IF(G2347="Complementar",0,1),",",IF(H2347="","NULL",CONCATENATE("'",H2347,"'")),",",I2347,",",IF(J2347="baixa","'BAIXA'",IF(J2347="média","'MEDIA'",IF(J2347="alta","'ALTA'","NULL"))),"),")</f>
        <v>(2346,2,30,38,201,527,1,NULL,0,'MEDIA'),</v>
      </c>
    </row>
    <row r="2348" spans="1:11" ht="30.75" customHeight="1">
      <c r="A2348" s="27">
        <v>2347</v>
      </c>
      <c r="B2348" s="37" t="s">
        <v>1008</v>
      </c>
      <c r="C2348" s="29" t="s">
        <v>39</v>
      </c>
      <c r="D2348" s="29" t="s">
        <v>208</v>
      </c>
      <c r="E2348" s="29" t="s">
        <v>214</v>
      </c>
      <c r="F2348" s="28" t="s">
        <v>1423</v>
      </c>
      <c r="G2348" s="28" t="s">
        <v>1671</v>
      </c>
      <c r="H2348" s="28"/>
      <c r="I2348" s="93">
        <v>0</v>
      </c>
      <c r="J2348" s="93" t="s">
        <v>1412</v>
      </c>
      <c r="K2348" s="17" t="str">
        <f t="array" ref="K2348">CONCATENATE("(",A2348,",",VLOOKUP(B2348,Núcleo!B$2:E$11,4,TRUE),",",VLOOKUP(C2348,'Tipo de Processo'!B$2:D$55,3,TRUE),",",VLOOKUP(D2348,'Termo Geral'!B$2:D$173,3,TRUE),",",VLOOKUP(E2348,'Termo Específico'!B$2:D$301,3,TRUE),",",MATCH(TRUE,Documento!B$2:B$998=F2348,0),",",IF(G2348="Complementar",0,1),",",IF(H2348="","NULL",CONCATENATE("'",H2348,"'")),",",I2348,",",IF(J2348="baixa","'BAIXA'",IF(J2348="média","'MEDIA'",IF(J2348="alta","'ALTA'","NULL"))),"),")</f>
        <v>(2347,2,30,38,201,22,1,NULL,0,'MEDIA'),</v>
      </c>
    </row>
    <row r="2349" spans="1:11" ht="30.75" customHeight="1">
      <c r="A2349" s="27">
        <v>2348</v>
      </c>
      <c r="B2349" s="37" t="s">
        <v>1008</v>
      </c>
      <c r="C2349" s="29" t="s">
        <v>39</v>
      </c>
      <c r="D2349" s="29" t="s">
        <v>208</v>
      </c>
      <c r="E2349" s="29" t="s">
        <v>214</v>
      </c>
      <c r="F2349" s="28" t="s">
        <v>1581</v>
      </c>
      <c r="G2349" s="28" t="s">
        <v>1671</v>
      </c>
      <c r="H2349" s="28"/>
      <c r="I2349" s="93">
        <v>0</v>
      </c>
      <c r="J2349" s="93" t="s">
        <v>1412</v>
      </c>
      <c r="K2349" s="17" t="str">
        <f t="array" ref="K2349">CONCATENATE("(",A2349,",",VLOOKUP(B2349,Núcleo!B$2:E$11,4,TRUE),",",VLOOKUP(C2349,'Tipo de Processo'!B$2:D$55,3,TRUE),",",VLOOKUP(D2349,'Termo Geral'!B$2:D$173,3,TRUE),",",VLOOKUP(E2349,'Termo Específico'!B$2:D$301,3,TRUE),",",MATCH(TRUE,Documento!B$2:B$998=F2349,0),",",IF(G2349="Complementar",0,1),",",IF(H2349="","NULL",CONCATENATE("'",H2349,"'")),",",I2349,",",IF(J2349="baixa","'BAIXA'",IF(J2349="média","'MEDIA'",IF(J2349="alta","'ALTA'","NULL"))),"),")</f>
        <v>(2348,2,30,38,201,923,1,NULL,0,'MEDIA'),</v>
      </c>
    </row>
    <row r="2350" spans="1:11" ht="30.75" customHeight="1">
      <c r="A2350" s="27">
        <v>2349</v>
      </c>
      <c r="B2350" s="36" t="s">
        <v>1008</v>
      </c>
      <c r="C2350" s="29" t="s">
        <v>39</v>
      </c>
      <c r="D2350" s="29" t="s">
        <v>209</v>
      </c>
      <c r="E2350" s="29" t="s">
        <v>296</v>
      </c>
      <c r="F2350" s="28" t="s">
        <v>1595</v>
      </c>
      <c r="G2350" s="28" t="s">
        <v>1671</v>
      </c>
      <c r="H2350" s="28"/>
      <c r="I2350" s="93">
        <v>0</v>
      </c>
      <c r="J2350" s="93" t="s">
        <v>1411</v>
      </c>
      <c r="K2350" s="17" t="str">
        <f t="array" ref="K2350">CONCATENATE("(",A2350,",",VLOOKUP(B2350,Núcleo!B$2:E$11,4,TRUE),",",VLOOKUP(C2350,'Tipo de Processo'!B$2:D$55,3,TRUE),",",VLOOKUP(D2350,'Termo Geral'!B$2:D$173,3,TRUE),",",VLOOKUP(E2350,'Termo Específico'!B$2:D$301,3,TRUE),",",MATCH(TRUE,Documento!B$2:B$998=F2350,0),",",IF(G2350="Complementar",0,1),",",IF(H2350="","NULL",CONCATENATE("'",H2350,"'")),",",I2350,",",IF(J2350="baixa","'BAIXA'",IF(J2350="média","'MEDIA'",IF(J2350="alta","'ALTA'","NULL"))),"),")</f>
        <v>(2349,2,30,48,28,982,1,NULL,0,'BAIXA'),</v>
      </c>
    </row>
    <row r="2351" spans="1:11" ht="30.75" customHeight="1">
      <c r="A2351" s="27">
        <v>2350</v>
      </c>
      <c r="B2351" s="36" t="s">
        <v>1008</v>
      </c>
      <c r="C2351" s="29" t="s">
        <v>39</v>
      </c>
      <c r="D2351" s="29" t="s">
        <v>209</v>
      </c>
      <c r="E2351" s="29" t="s">
        <v>296</v>
      </c>
      <c r="F2351" s="28" t="s">
        <v>1663</v>
      </c>
      <c r="G2351" s="28" t="s">
        <v>1671</v>
      </c>
      <c r="H2351" s="28"/>
      <c r="I2351" s="93">
        <v>0</v>
      </c>
      <c r="J2351" s="93" t="s">
        <v>1411</v>
      </c>
      <c r="K2351" s="17" t="str">
        <f t="array" ref="K2351">CONCATENATE("(",A2351,",",VLOOKUP(B2351,Núcleo!B$2:E$11,4,TRUE),",",VLOOKUP(C2351,'Tipo de Processo'!B$2:D$55,3,TRUE),",",VLOOKUP(D2351,'Termo Geral'!B$2:D$173,3,TRUE),",",VLOOKUP(E2351,'Termo Específico'!B$2:D$301,3,TRUE),",",MATCH(TRUE,Documento!B$2:B$998=F2351,0),",",IF(G2351="Complementar",0,1),",",IF(H2351="","NULL",CONCATENATE("'",H2351,"'")),",",I2351,",",IF(J2351="baixa","'BAIXA'",IF(J2351="média","'MEDIA'",IF(J2351="alta","'ALTA'","NULL"))),"),")</f>
        <v>(2350,2,30,48,28,911,1,NULL,0,'BAIXA'),</v>
      </c>
    </row>
    <row r="2352" spans="1:11" ht="30.75" customHeight="1">
      <c r="A2352" s="27">
        <v>2351</v>
      </c>
      <c r="B2352" s="36" t="s">
        <v>1008</v>
      </c>
      <c r="C2352" s="29" t="s">
        <v>39</v>
      </c>
      <c r="D2352" s="29" t="s">
        <v>209</v>
      </c>
      <c r="E2352" s="29" t="s">
        <v>296</v>
      </c>
      <c r="F2352" s="28" t="s">
        <v>838</v>
      </c>
      <c r="G2352" s="28" t="s">
        <v>1671</v>
      </c>
      <c r="H2352" s="28"/>
      <c r="I2352" s="93">
        <v>0</v>
      </c>
      <c r="J2352" s="93" t="s">
        <v>1411</v>
      </c>
      <c r="K2352" s="17" t="str">
        <f t="array" ref="K2352">CONCATENATE("(",A2352,",",VLOOKUP(B2352,Núcleo!B$2:E$11,4,TRUE),",",VLOOKUP(C2352,'Tipo de Processo'!B$2:D$55,3,TRUE),",",VLOOKUP(D2352,'Termo Geral'!B$2:D$173,3,TRUE),",",VLOOKUP(E2352,'Termo Específico'!B$2:D$301,3,TRUE),",",MATCH(TRUE,Documento!B$2:B$998=F2352,0),",",IF(G2352="Complementar",0,1),",",IF(H2352="","NULL",CONCATENATE("'",H2352,"'")),",",I2352,",",IF(J2352="baixa","'BAIXA'",IF(J2352="média","'MEDIA'",IF(J2352="alta","'ALTA'","NULL"))),"),")</f>
        <v>(2351,2,30,48,28,551,1,NULL,0,'BAIXA'),</v>
      </c>
    </row>
    <row r="2353" spans="1:11" ht="30.75" customHeight="1">
      <c r="A2353" s="27">
        <v>2352</v>
      </c>
      <c r="B2353" s="36" t="s">
        <v>1008</v>
      </c>
      <c r="C2353" s="29" t="s">
        <v>39</v>
      </c>
      <c r="D2353" s="29" t="s">
        <v>209</v>
      </c>
      <c r="E2353" s="29" t="s">
        <v>296</v>
      </c>
      <c r="F2353" s="28" t="s">
        <v>840</v>
      </c>
      <c r="G2353" s="28" t="s">
        <v>1671</v>
      </c>
      <c r="H2353" s="28"/>
      <c r="I2353" s="93">
        <v>0</v>
      </c>
      <c r="J2353" s="93" t="s">
        <v>1411</v>
      </c>
      <c r="K2353" s="17" t="str">
        <f t="array" ref="K2353">CONCATENATE("(",A2353,",",VLOOKUP(B2353,Núcleo!B$2:E$11,4,TRUE),",",VLOOKUP(C2353,'Tipo de Processo'!B$2:D$55,3,TRUE),",",VLOOKUP(D2353,'Termo Geral'!B$2:D$173,3,TRUE),",",VLOOKUP(E2353,'Termo Específico'!B$2:D$301,3,TRUE),",",MATCH(TRUE,Documento!B$2:B$998=F2353,0),",",IF(G2353="Complementar",0,1),",",IF(H2353="","NULL",CONCATENATE("'",H2353,"'")),",",I2353,",",IF(J2353="baixa","'BAIXA'",IF(J2353="média","'MEDIA'",IF(J2353="alta","'ALTA'","NULL"))),"),")</f>
        <v>(2352,2,30,48,28,979,1,NULL,0,'BAIXA'),</v>
      </c>
    </row>
    <row r="2354" spans="1:11" ht="30.75" customHeight="1">
      <c r="A2354" s="27">
        <v>2353</v>
      </c>
      <c r="B2354" s="36" t="s">
        <v>1008</v>
      </c>
      <c r="C2354" s="29" t="s">
        <v>39</v>
      </c>
      <c r="D2354" s="29" t="s">
        <v>209</v>
      </c>
      <c r="E2354" s="29" t="s">
        <v>296</v>
      </c>
      <c r="F2354" s="28" t="s">
        <v>1633</v>
      </c>
      <c r="G2354" s="28" t="s">
        <v>1671</v>
      </c>
      <c r="H2354" s="28"/>
      <c r="I2354" s="93">
        <v>0</v>
      </c>
      <c r="J2354" s="93" t="s">
        <v>1411</v>
      </c>
      <c r="K2354" s="17" t="str">
        <f t="array" ref="K2354">CONCATENATE("(",A2354,",",VLOOKUP(B2354,Núcleo!B$2:E$11,4,TRUE),",",VLOOKUP(C2354,'Tipo de Processo'!B$2:D$55,3,TRUE),",",VLOOKUP(D2354,'Termo Geral'!B$2:D$173,3,TRUE),",",VLOOKUP(E2354,'Termo Específico'!B$2:D$301,3,TRUE),",",MATCH(TRUE,Documento!B$2:B$998=F2354,0),",",IF(G2354="Complementar",0,1),",",IF(H2354="","NULL",CONCATENATE("'",H2354,"'")),",",I2354,",",IF(J2354="baixa","'BAIXA'",IF(J2354="média","'MEDIA'",IF(J2354="alta","'ALTA'","NULL"))),"),")</f>
        <v>(2353,2,30,48,28,529,1,NULL,0,'BAIXA'),</v>
      </c>
    </row>
    <row r="2355" spans="1:11" ht="30.75" customHeight="1">
      <c r="A2355" s="27">
        <v>2354</v>
      </c>
      <c r="B2355" s="36" t="s">
        <v>1008</v>
      </c>
      <c r="C2355" s="29" t="s">
        <v>39</v>
      </c>
      <c r="D2355" s="29" t="s">
        <v>209</v>
      </c>
      <c r="E2355" s="29" t="s">
        <v>296</v>
      </c>
      <c r="F2355" s="28" t="s">
        <v>1604</v>
      </c>
      <c r="G2355" s="28" t="s">
        <v>1671</v>
      </c>
      <c r="H2355" s="28"/>
      <c r="I2355" s="93">
        <v>0</v>
      </c>
      <c r="J2355" s="93" t="s">
        <v>1411</v>
      </c>
      <c r="K2355" s="17" t="str">
        <f t="array" ref="K2355">CONCATENATE("(",A2355,",",VLOOKUP(B2355,Núcleo!B$2:E$11,4,TRUE),",",VLOOKUP(C2355,'Tipo de Processo'!B$2:D$55,3,TRUE),",",VLOOKUP(D2355,'Termo Geral'!B$2:D$173,3,TRUE),",",VLOOKUP(E2355,'Termo Específico'!B$2:D$301,3,TRUE),",",MATCH(TRUE,Documento!B$2:B$998=F2355,0),",",IF(G2355="Complementar",0,1),",",IF(H2355="","NULL",CONCATENATE("'",H2355,"'")),",",I2355,",",IF(J2355="baixa","'BAIXA'",IF(J2355="média","'MEDIA'",IF(J2355="alta","'ALTA'","NULL"))),"),")</f>
        <v>(2354,2,30,48,28,52,1,NULL,0,'BAIXA'),</v>
      </c>
    </row>
    <row r="2356" spans="1:11" ht="30.75" customHeight="1">
      <c r="A2356" s="27">
        <v>2355</v>
      </c>
      <c r="B2356" s="37" t="s">
        <v>1008</v>
      </c>
      <c r="C2356" s="29" t="s">
        <v>39</v>
      </c>
      <c r="D2356" s="29" t="s">
        <v>209</v>
      </c>
      <c r="E2356" s="29" t="s">
        <v>296</v>
      </c>
      <c r="F2356" s="28" t="s">
        <v>1426</v>
      </c>
      <c r="G2356" s="28" t="s">
        <v>1671</v>
      </c>
      <c r="H2356" s="28"/>
      <c r="I2356" s="93">
        <v>0</v>
      </c>
      <c r="J2356" s="93" t="s">
        <v>1411</v>
      </c>
      <c r="K2356" s="17" t="str">
        <f t="array" ref="K2356">CONCATENATE("(",A2356,",",VLOOKUP(B2356,Núcleo!B$2:E$11,4,TRUE),",",VLOOKUP(C2356,'Tipo de Processo'!B$2:D$55,3,TRUE),",",VLOOKUP(D2356,'Termo Geral'!B$2:D$173,3,TRUE),",",VLOOKUP(E2356,'Termo Específico'!B$2:D$301,3,TRUE),",",MATCH(TRUE,Documento!B$2:B$998=F2356,0),",",IF(G2356="Complementar",0,1),",",IF(H2356="","NULL",CONCATENATE("'",H2356,"'")),",",I2356,",",IF(J2356="baixa","'BAIXA'",IF(J2356="média","'MEDIA'",IF(J2356="alta","'ALTA'","NULL"))),"),")</f>
        <v>(2355,2,30,48,28,65,1,NULL,0,'BAIXA'),</v>
      </c>
    </row>
    <row r="2357" spans="1:11" ht="30.75" customHeight="1">
      <c r="A2357" s="27">
        <v>2356</v>
      </c>
      <c r="B2357" s="37" t="s">
        <v>1008</v>
      </c>
      <c r="C2357" s="29" t="s">
        <v>39</v>
      </c>
      <c r="D2357" s="29" t="s">
        <v>209</v>
      </c>
      <c r="E2357" s="29" t="s">
        <v>296</v>
      </c>
      <c r="F2357" s="28" t="s">
        <v>1591</v>
      </c>
      <c r="G2357" s="28" t="s">
        <v>1671</v>
      </c>
      <c r="H2357" s="28"/>
      <c r="I2357" s="93">
        <v>0</v>
      </c>
      <c r="J2357" s="93" t="s">
        <v>1411</v>
      </c>
      <c r="K2357" s="17" t="str">
        <f t="array" ref="K2357">CONCATENATE("(",A2357,",",VLOOKUP(B2357,Núcleo!B$2:E$11,4,TRUE),",",VLOOKUP(C2357,'Tipo de Processo'!B$2:D$55,3,TRUE),",",VLOOKUP(D2357,'Termo Geral'!B$2:D$173,3,TRUE),",",VLOOKUP(E2357,'Termo Específico'!B$2:D$301,3,TRUE),",",MATCH(TRUE,Documento!B$2:B$998=F2357,0),",",IF(G2357="Complementar",0,1),",",IF(H2357="","NULL",CONCATENATE("'",H2357,"'")),",",I2357,",",IF(J2357="baixa","'BAIXA'",IF(J2357="média","'MEDIA'",IF(J2357="alta","'ALTA'","NULL"))),"),")</f>
        <v>(2356,2,30,48,28,968,1,NULL,0,'BAIXA'),</v>
      </c>
    </row>
    <row r="2358" spans="1:11" ht="30.75" customHeight="1">
      <c r="A2358" s="27">
        <v>2357</v>
      </c>
      <c r="B2358" s="36" t="s">
        <v>1008</v>
      </c>
      <c r="C2358" s="29" t="s">
        <v>39</v>
      </c>
      <c r="D2358" s="29" t="s">
        <v>209</v>
      </c>
      <c r="E2358" s="29" t="s">
        <v>296</v>
      </c>
      <c r="F2358" s="28" t="s">
        <v>1642</v>
      </c>
      <c r="G2358" s="28" t="s">
        <v>1671</v>
      </c>
      <c r="H2358" s="28"/>
      <c r="I2358" s="93">
        <v>0</v>
      </c>
      <c r="J2358" s="93" t="s">
        <v>1411</v>
      </c>
      <c r="K2358" s="17" t="str">
        <f t="array" ref="K2358">CONCATENATE("(",A2358,",",VLOOKUP(B2358,Núcleo!B$2:E$11,4,TRUE),",",VLOOKUP(C2358,'Tipo de Processo'!B$2:D$55,3,TRUE),",",VLOOKUP(D2358,'Termo Geral'!B$2:D$173,3,TRUE),",",VLOOKUP(E2358,'Termo Específico'!B$2:D$301,3,TRUE),",",MATCH(TRUE,Documento!B$2:B$998=F2358,0),",",IF(G2358="Complementar",0,1),",",IF(H2358="","NULL",CONCATENATE("'",H2358,"'")),",",I2358,",",IF(J2358="baixa","'BAIXA'",IF(J2358="média","'MEDIA'",IF(J2358="alta","'ALTA'","NULL"))),"),")</f>
        <v>(2357,2,30,48,28,667,1,NULL,0,'BAIXA'),</v>
      </c>
    </row>
    <row r="2359" spans="1:11" ht="30.75" customHeight="1">
      <c r="A2359" s="27">
        <v>2358</v>
      </c>
      <c r="B2359" s="36" t="s">
        <v>1008</v>
      </c>
      <c r="C2359" s="29" t="s">
        <v>39</v>
      </c>
      <c r="D2359" s="29" t="s">
        <v>209</v>
      </c>
      <c r="E2359" s="29" t="s">
        <v>296</v>
      </c>
      <c r="F2359" s="28" t="s">
        <v>1654</v>
      </c>
      <c r="G2359" s="28" t="s">
        <v>1671</v>
      </c>
      <c r="H2359" s="28"/>
      <c r="I2359" s="93">
        <v>0</v>
      </c>
      <c r="J2359" s="93" t="s">
        <v>1411</v>
      </c>
      <c r="K2359" s="17" t="str">
        <f t="array" ref="K2359">CONCATENATE("(",A2359,",",VLOOKUP(B2359,Núcleo!B$2:E$11,4,TRUE),",",VLOOKUP(C2359,'Tipo de Processo'!B$2:D$55,3,TRUE),",",VLOOKUP(D2359,'Termo Geral'!B$2:D$173,3,TRUE),",",VLOOKUP(E2359,'Termo Específico'!B$2:D$301,3,TRUE),",",MATCH(TRUE,Documento!B$2:B$998=F2359,0),",",IF(G2359="Complementar",0,1),",",IF(H2359="","NULL",CONCATENATE("'",H2359,"'")),",",I2359,",",IF(J2359="baixa","'BAIXA'",IF(J2359="média","'MEDIA'",IF(J2359="alta","'ALTA'","NULL"))),"),")</f>
        <v>(2358,2,30,48,28,811,1,NULL,0,'BAIXA'),</v>
      </c>
    </row>
    <row r="2360" spans="1:11" ht="30.75" customHeight="1">
      <c r="A2360" s="27">
        <v>2359</v>
      </c>
      <c r="B2360" s="36" t="s">
        <v>1008</v>
      </c>
      <c r="C2360" s="29" t="s">
        <v>39</v>
      </c>
      <c r="D2360" s="29" t="s">
        <v>209</v>
      </c>
      <c r="E2360" s="29" t="s">
        <v>296</v>
      </c>
      <c r="F2360" s="28" t="s">
        <v>1547</v>
      </c>
      <c r="G2360" s="28" t="s">
        <v>1671</v>
      </c>
      <c r="H2360" s="28"/>
      <c r="I2360" s="93">
        <v>0</v>
      </c>
      <c r="J2360" s="93" t="s">
        <v>1411</v>
      </c>
      <c r="K2360" s="17" t="str">
        <f t="array" ref="K2360">CONCATENATE("(",A2360,",",VLOOKUP(B2360,Núcleo!B$2:E$11,4,TRUE),",",VLOOKUP(C2360,'Tipo de Processo'!B$2:D$55,3,TRUE),",",VLOOKUP(D2360,'Termo Geral'!B$2:D$173,3,TRUE),",",VLOOKUP(E2360,'Termo Específico'!B$2:D$301,3,TRUE),",",MATCH(TRUE,Documento!B$2:B$998=F2360,0),",",IF(G2360="Complementar",0,1),",",IF(H2360="","NULL",CONCATENATE("'",H2360,"'")),",",I2360,",",IF(J2360="baixa","'BAIXA'",IF(J2360="média","'MEDIA'",IF(J2360="alta","'ALTA'","NULL"))),"),")</f>
        <v>(2359,2,30,48,28,732,1,NULL,0,'BAIXA'),</v>
      </c>
    </row>
    <row r="2361" spans="1:11" ht="30.75" customHeight="1">
      <c r="A2361" s="27">
        <v>2360</v>
      </c>
      <c r="B2361" s="36" t="s">
        <v>1008</v>
      </c>
      <c r="C2361" s="29" t="s">
        <v>39</v>
      </c>
      <c r="D2361" s="29" t="s">
        <v>209</v>
      </c>
      <c r="E2361" s="29" t="s">
        <v>298</v>
      </c>
      <c r="F2361" s="28" t="s">
        <v>1653</v>
      </c>
      <c r="G2361" s="28" t="s">
        <v>1671</v>
      </c>
      <c r="H2361" s="28"/>
      <c r="I2361" s="93">
        <v>0</v>
      </c>
      <c r="J2361" s="93" t="s">
        <v>1412</v>
      </c>
      <c r="K2361" s="17" t="str">
        <f t="array" ref="K2361">CONCATENATE("(",A2361,",",VLOOKUP(B2361,Núcleo!B$2:E$11,4,TRUE),",",VLOOKUP(C2361,'Tipo de Processo'!B$2:D$55,3,TRUE),",",VLOOKUP(D2361,'Termo Geral'!B$2:D$173,3,TRUE),",",VLOOKUP(E2361,'Termo Específico'!B$2:D$301,3,TRUE),",",MATCH(TRUE,Documento!B$2:B$998=F2361,0),",",IF(G2361="Complementar",0,1),",",IF(H2361="","NULL",CONCATENATE("'",H2361,"'")),",",I2361,",",IF(J2361="baixa","'BAIXA'",IF(J2361="média","'MEDIA'",IF(J2361="alta","'ALTA'","NULL"))),"),")</f>
        <v>(2360,2,30,48,205,806,1,NULL,0,'MEDIA'),</v>
      </c>
    </row>
    <row r="2362" spans="1:11" ht="30.75" customHeight="1">
      <c r="A2362" s="27">
        <v>2361</v>
      </c>
      <c r="B2362" s="36" t="s">
        <v>1008</v>
      </c>
      <c r="C2362" s="29" t="s">
        <v>39</v>
      </c>
      <c r="D2362" s="29" t="s">
        <v>209</v>
      </c>
      <c r="E2362" s="29" t="s">
        <v>298</v>
      </c>
      <c r="F2362" s="28" t="s">
        <v>1539</v>
      </c>
      <c r="G2362" s="28" t="s">
        <v>1671</v>
      </c>
      <c r="H2362" s="28"/>
      <c r="I2362" s="93">
        <v>0</v>
      </c>
      <c r="J2362" s="93" t="s">
        <v>1412</v>
      </c>
      <c r="K2362" s="17" t="str">
        <f t="array" ref="K2362">CONCATENATE("(",A2362,",",VLOOKUP(B2362,Núcleo!B$2:E$11,4,TRUE),",",VLOOKUP(C2362,'Tipo de Processo'!B$2:D$55,3,TRUE),",",VLOOKUP(D2362,'Termo Geral'!B$2:D$173,3,TRUE),",",VLOOKUP(E2362,'Termo Específico'!B$2:D$301,3,TRUE),",",MATCH(TRUE,Documento!B$2:B$998=F2362,0),",",IF(G2362="Complementar",0,1),",",IF(H2362="","NULL",CONCATENATE("'",H2362,"'")),",",I2362,",",IF(J2362="baixa","'BAIXA'",IF(J2362="média","'MEDIA'",IF(J2362="alta","'ALTA'","NULL"))),"),")</f>
        <v>(2361,2,30,48,205,709,1,NULL,0,'MEDIA'),</v>
      </c>
    </row>
    <row r="2363" spans="1:11" ht="30.75" customHeight="1">
      <c r="A2363" s="27">
        <v>2362</v>
      </c>
      <c r="B2363" s="36" t="s">
        <v>1008</v>
      </c>
      <c r="C2363" s="29" t="s">
        <v>39</v>
      </c>
      <c r="D2363" s="29" t="s">
        <v>209</v>
      </c>
      <c r="E2363" s="29" t="s">
        <v>298</v>
      </c>
      <c r="F2363" s="28" t="s">
        <v>1645</v>
      </c>
      <c r="G2363" s="28" t="s">
        <v>1671</v>
      </c>
      <c r="H2363" s="28"/>
      <c r="I2363" s="93">
        <v>0</v>
      </c>
      <c r="J2363" s="93" t="s">
        <v>1412</v>
      </c>
      <c r="K2363" s="17" t="str">
        <f t="array" ref="K2363">CONCATENATE("(",A2363,",",VLOOKUP(B2363,Núcleo!B$2:E$11,4,TRUE),",",VLOOKUP(C2363,'Tipo de Processo'!B$2:D$55,3,TRUE),",",VLOOKUP(D2363,'Termo Geral'!B$2:D$173,3,TRUE),",",VLOOKUP(E2363,'Termo Específico'!B$2:D$301,3,TRUE),",",MATCH(TRUE,Documento!B$2:B$998=F2363,0),",",IF(G2363="Complementar",0,1),",",IF(H2363="","NULL",CONCATENATE("'",H2363,"'")),",",I2363,",",IF(J2363="baixa","'BAIXA'",IF(J2363="média","'MEDIA'",IF(J2363="alta","'ALTA'","NULL"))),"),")</f>
        <v>(2362,2,30,48,205,670,1,NULL,0,'MEDIA'),</v>
      </c>
    </row>
    <row r="2364" spans="1:11" ht="30.75" customHeight="1">
      <c r="A2364" s="27">
        <v>2363</v>
      </c>
      <c r="B2364" s="36" t="s">
        <v>1008</v>
      </c>
      <c r="C2364" s="29" t="s">
        <v>39</v>
      </c>
      <c r="D2364" s="29" t="s">
        <v>209</v>
      </c>
      <c r="E2364" s="29" t="s">
        <v>298</v>
      </c>
      <c r="F2364" s="28" t="s">
        <v>1641</v>
      </c>
      <c r="G2364" s="28" t="s">
        <v>1671</v>
      </c>
      <c r="H2364" s="28"/>
      <c r="I2364" s="93">
        <v>0</v>
      </c>
      <c r="J2364" s="93" t="s">
        <v>1412</v>
      </c>
      <c r="K2364" s="17" t="str">
        <f t="array" ref="K2364">CONCATENATE("(",A2364,",",VLOOKUP(B2364,Núcleo!B$2:E$11,4,TRUE),",",VLOOKUP(C2364,'Tipo de Processo'!B$2:D$55,3,TRUE),",",VLOOKUP(D2364,'Termo Geral'!B$2:D$173,3,TRUE),",",VLOOKUP(E2364,'Termo Específico'!B$2:D$301,3,TRUE),",",MATCH(TRUE,Documento!B$2:B$998=F2364,0),",",IF(G2364="Complementar",0,1),",",IF(H2364="","NULL",CONCATENATE("'",H2364,"'")),",",I2364,",",IF(J2364="baixa","'BAIXA'",IF(J2364="média","'MEDIA'",IF(J2364="alta","'ALTA'","NULL"))),"),")</f>
        <v>(2363,2,30,48,205,651,1,NULL,0,'MEDIA'),</v>
      </c>
    </row>
    <row r="2365" spans="1:11" ht="30.75" customHeight="1">
      <c r="A2365" s="27">
        <v>2364</v>
      </c>
      <c r="B2365" s="36" t="s">
        <v>1008</v>
      </c>
      <c r="C2365" s="29" t="s">
        <v>39</v>
      </c>
      <c r="D2365" s="29" t="s">
        <v>209</v>
      </c>
      <c r="E2365" s="29" t="s">
        <v>298</v>
      </c>
      <c r="F2365" s="28" t="s">
        <v>1563</v>
      </c>
      <c r="G2365" s="28" t="s">
        <v>1671</v>
      </c>
      <c r="H2365" s="28"/>
      <c r="I2365" s="93">
        <v>0</v>
      </c>
      <c r="J2365" s="93" t="s">
        <v>1412</v>
      </c>
      <c r="K2365" s="17" t="str">
        <f t="array" ref="K2365">CONCATENATE("(",A2365,",",VLOOKUP(B2365,Núcleo!B$2:E$11,4,TRUE),",",VLOOKUP(C2365,'Tipo de Processo'!B$2:D$55,3,TRUE),",",VLOOKUP(D2365,'Termo Geral'!B$2:D$173,3,TRUE),",",VLOOKUP(E2365,'Termo Específico'!B$2:D$301,3,TRUE),",",MATCH(TRUE,Documento!B$2:B$998=F2365,0),",",IF(G2365="Complementar",0,1),",",IF(H2365="","NULL",CONCATENATE("'",H2365,"'")),",",I2365,",",IF(J2365="baixa","'BAIXA'",IF(J2365="média","'MEDIA'",IF(J2365="alta","'ALTA'","NULL"))),"),")</f>
        <v>(2364,2,30,48,205,812,1,NULL,0,'MEDIA'),</v>
      </c>
    </row>
    <row r="2366" spans="1:11" ht="30.75" customHeight="1">
      <c r="A2366" s="27">
        <v>2365</v>
      </c>
      <c r="B2366" s="36" t="s">
        <v>1008</v>
      </c>
      <c r="C2366" s="29" t="s">
        <v>39</v>
      </c>
      <c r="D2366" s="29" t="s">
        <v>209</v>
      </c>
      <c r="E2366" s="29" t="s">
        <v>298</v>
      </c>
      <c r="F2366" s="28" t="s">
        <v>841</v>
      </c>
      <c r="G2366" s="28" t="s">
        <v>1671</v>
      </c>
      <c r="H2366" s="28"/>
      <c r="I2366" s="93">
        <v>0</v>
      </c>
      <c r="J2366" s="93" t="s">
        <v>1412</v>
      </c>
      <c r="K2366" s="17" t="str">
        <f t="array" ref="K2366">CONCATENATE("(",A2366,",",VLOOKUP(B2366,Núcleo!B$2:E$11,4,TRUE),",",VLOOKUP(C2366,'Tipo de Processo'!B$2:D$55,3,TRUE),",",VLOOKUP(D2366,'Termo Geral'!B$2:D$173,3,TRUE),",",VLOOKUP(E2366,'Termo Específico'!B$2:D$301,3,TRUE),",",MATCH(TRUE,Documento!B$2:B$998=F2366,0),",",IF(G2366="Complementar",0,1),",",IF(H2366="","NULL",CONCATENATE("'",H2366,"'")),",",I2366,",",IF(J2366="baixa","'BAIXA'",IF(J2366="média","'MEDIA'",IF(J2366="alta","'ALTA'","NULL"))),"),")</f>
        <v>(2365,2,30,48,205,978,1,NULL,0,'MEDIA'),</v>
      </c>
    </row>
    <row r="2367" spans="1:11" ht="30.75" customHeight="1">
      <c r="A2367" s="27">
        <v>2366</v>
      </c>
      <c r="B2367" s="36" t="s">
        <v>1008</v>
      </c>
      <c r="C2367" s="29" t="s">
        <v>39</v>
      </c>
      <c r="D2367" s="29" t="s">
        <v>209</v>
      </c>
      <c r="E2367" s="29" t="s">
        <v>298</v>
      </c>
      <c r="F2367" s="28" t="s">
        <v>1663</v>
      </c>
      <c r="G2367" s="28" t="s">
        <v>1671</v>
      </c>
      <c r="H2367" s="28"/>
      <c r="I2367" s="93">
        <v>0</v>
      </c>
      <c r="J2367" s="93" t="s">
        <v>1412</v>
      </c>
      <c r="K2367" s="17" t="str">
        <f t="array" ref="K2367">CONCATENATE("(",A2367,",",VLOOKUP(B2367,Núcleo!B$2:E$11,4,TRUE),",",VLOOKUP(C2367,'Tipo de Processo'!B$2:D$55,3,TRUE),",",VLOOKUP(D2367,'Termo Geral'!B$2:D$173,3,TRUE),",",VLOOKUP(E2367,'Termo Específico'!B$2:D$301,3,TRUE),",",MATCH(TRUE,Documento!B$2:B$998=F2367,0),",",IF(G2367="Complementar",0,1),",",IF(H2367="","NULL",CONCATENATE("'",H2367,"'")),",",I2367,",",IF(J2367="baixa","'BAIXA'",IF(J2367="média","'MEDIA'",IF(J2367="alta","'ALTA'","NULL"))),"),")</f>
        <v>(2366,2,30,48,205,911,1,NULL,0,'MEDIA'),</v>
      </c>
    </row>
    <row r="2368" spans="1:11" ht="30.75" customHeight="1">
      <c r="A2368" s="27">
        <v>2367</v>
      </c>
      <c r="B2368" s="36" t="s">
        <v>1008</v>
      </c>
      <c r="C2368" s="29" t="s">
        <v>39</v>
      </c>
      <c r="D2368" s="29" t="s">
        <v>209</v>
      </c>
      <c r="E2368" s="29" t="s">
        <v>298</v>
      </c>
      <c r="F2368" s="28" t="s">
        <v>1633</v>
      </c>
      <c r="G2368" s="28" t="s">
        <v>1671</v>
      </c>
      <c r="H2368" s="28"/>
      <c r="I2368" s="93">
        <v>0</v>
      </c>
      <c r="J2368" s="93" t="s">
        <v>1412</v>
      </c>
      <c r="K2368" s="17" t="str">
        <f t="array" ref="K2368">CONCATENATE("(",A2368,",",VLOOKUP(B2368,Núcleo!B$2:E$11,4,TRUE),",",VLOOKUP(C2368,'Tipo de Processo'!B$2:D$55,3,TRUE),",",VLOOKUP(D2368,'Termo Geral'!B$2:D$173,3,TRUE),",",VLOOKUP(E2368,'Termo Específico'!B$2:D$301,3,TRUE),",",MATCH(TRUE,Documento!B$2:B$998=F2368,0),",",IF(G2368="Complementar",0,1),",",IF(H2368="","NULL",CONCATENATE("'",H2368,"'")),",",I2368,",",IF(J2368="baixa","'BAIXA'",IF(J2368="média","'MEDIA'",IF(J2368="alta","'ALTA'","NULL"))),"),")</f>
        <v>(2367,2,30,48,205,529,1,NULL,0,'MEDIA'),</v>
      </c>
    </row>
    <row r="2369" spans="1:11" ht="30.75" customHeight="1">
      <c r="A2369" s="27">
        <v>2368</v>
      </c>
      <c r="B2369" s="36" t="s">
        <v>1008</v>
      </c>
      <c r="C2369" s="29" t="s">
        <v>39</v>
      </c>
      <c r="D2369" s="29" t="s">
        <v>209</v>
      </c>
      <c r="E2369" s="29" t="s">
        <v>298</v>
      </c>
      <c r="F2369" s="28" t="s">
        <v>1604</v>
      </c>
      <c r="G2369" s="28" t="s">
        <v>1671</v>
      </c>
      <c r="H2369" s="28"/>
      <c r="I2369" s="93">
        <v>0</v>
      </c>
      <c r="J2369" s="93" t="s">
        <v>1412</v>
      </c>
      <c r="K2369" s="17" t="str">
        <f t="array" ref="K2369">CONCATENATE("(",A2369,",",VLOOKUP(B2369,Núcleo!B$2:E$11,4,TRUE),",",VLOOKUP(C2369,'Tipo de Processo'!B$2:D$55,3,TRUE),",",VLOOKUP(D2369,'Termo Geral'!B$2:D$173,3,TRUE),",",VLOOKUP(E2369,'Termo Específico'!B$2:D$301,3,TRUE),",",MATCH(TRUE,Documento!B$2:B$998=F2369,0),",",IF(G2369="Complementar",0,1),",",IF(H2369="","NULL",CONCATENATE("'",H2369,"'")),",",I2369,",",IF(J2369="baixa","'BAIXA'",IF(J2369="média","'MEDIA'",IF(J2369="alta","'ALTA'","NULL"))),"),")</f>
        <v>(2368,2,30,48,205,52,1,NULL,0,'MEDIA'),</v>
      </c>
    </row>
    <row r="2370" spans="1:11" ht="30.75" customHeight="1">
      <c r="A2370" s="27">
        <v>2369</v>
      </c>
      <c r="B2370" s="36" t="s">
        <v>1008</v>
      </c>
      <c r="C2370" s="29" t="s">
        <v>39</v>
      </c>
      <c r="D2370" s="29" t="s">
        <v>209</v>
      </c>
      <c r="E2370" s="29" t="s">
        <v>298</v>
      </c>
      <c r="F2370" s="28" t="s">
        <v>1427</v>
      </c>
      <c r="G2370" s="28" t="s">
        <v>1671</v>
      </c>
      <c r="H2370" s="28"/>
      <c r="I2370" s="93">
        <v>0</v>
      </c>
      <c r="J2370" s="93" t="s">
        <v>1412</v>
      </c>
      <c r="K2370" s="17" t="str">
        <f t="array" ref="K2370">CONCATENATE("(",A2370,",",VLOOKUP(B2370,Núcleo!B$2:E$11,4,TRUE),",",VLOOKUP(C2370,'Tipo de Processo'!B$2:D$55,3,TRUE),",",VLOOKUP(D2370,'Termo Geral'!B$2:D$173,3,TRUE),",",VLOOKUP(E2370,'Termo Específico'!B$2:D$301,3,TRUE),",",MATCH(TRUE,Documento!B$2:B$998=F2370,0),",",IF(G2370="Complementar",0,1),",",IF(H2370="","NULL",CONCATENATE("'",H2370,"'")),",",I2370,",",IF(J2370="baixa","'BAIXA'",IF(J2370="média","'MEDIA'",IF(J2370="alta","'ALTA'","NULL"))),"),")</f>
        <v>(2369,2,30,48,205,67,1,NULL,0,'MEDIA'),</v>
      </c>
    </row>
    <row r="2371" spans="1:11" ht="30.75" customHeight="1">
      <c r="A2371" s="27">
        <v>2370</v>
      </c>
      <c r="B2371" s="36" t="s">
        <v>1008</v>
      </c>
      <c r="C2371" s="29" t="s">
        <v>39</v>
      </c>
      <c r="D2371" s="29" t="s">
        <v>209</v>
      </c>
      <c r="E2371" s="29" t="s">
        <v>298</v>
      </c>
      <c r="F2371" s="28" t="s">
        <v>1422</v>
      </c>
      <c r="G2371" s="28" t="s">
        <v>1671</v>
      </c>
      <c r="H2371" s="28"/>
      <c r="I2371" s="93">
        <v>0</v>
      </c>
      <c r="J2371" s="93" t="s">
        <v>1412</v>
      </c>
      <c r="K2371" s="17" t="str">
        <f t="array" ref="K2371">CONCATENATE("(",A2371,",",VLOOKUP(B2371,Núcleo!B$2:E$11,4,TRUE),",",VLOOKUP(C2371,'Tipo de Processo'!B$2:D$55,3,TRUE),",",VLOOKUP(D2371,'Termo Geral'!B$2:D$173,3,TRUE),",",VLOOKUP(E2371,'Termo Específico'!B$2:D$301,3,TRUE),",",MATCH(TRUE,Documento!B$2:B$998=F2371,0),",",IF(G2371="Complementar",0,1),",",IF(H2371="","NULL",CONCATENATE("'",H2371,"'")),",",I2371,",",IF(J2371="baixa","'BAIXA'",IF(J2371="média","'MEDIA'",IF(J2371="alta","'ALTA'","NULL"))),"),")</f>
        <v>(2370,2,30,48,205,21,1,NULL,0,'MEDIA'),</v>
      </c>
    </row>
    <row r="2372" spans="1:11" ht="30.75" customHeight="1">
      <c r="A2372" s="27">
        <v>2371</v>
      </c>
      <c r="B2372" s="36" t="s">
        <v>1008</v>
      </c>
      <c r="C2372" s="29" t="s">
        <v>39</v>
      </c>
      <c r="D2372" s="29" t="s">
        <v>209</v>
      </c>
      <c r="E2372" s="29" t="s">
        <v>298</v>
      </c>
      <c r="F2372" s="28" t="s">
        <v>1582</v>
      </c>
      <c r="G2372" s="28" t="s">
        <v>1671</v>
      </c>
      <c r="H2372" s="28"/>
      <c r="I2372" s="93">
        <v>0</v>
      </c>
      <c r="J2372" s="93" t="s">
        <v>1412</v>
      </c>
      <c r="K2372" s="17" t="str">
        <f t="array" ref="K2372">CONCATENATE("(",A2372,",",VLOOKUP(B2372,Núcleo!B$2:E$11,4,TRUE),",",VLOOKUP(C2372,'Tipo de Processo'!B$2:D$55,3,TRUE),",",VLOOKUP(D2372,'Termo Geral'!B$2:D$173,3,TRUE),",",VLOOKUP(E2372,'Termo Específico'!B$2:D$301,3,TRUE),",",MATCH(TRUE,Documento!B$2:B$998=F2372,0),",",IF(G2372="Complementar",0,1),",",IF(H2372="","NULL",CONCATENATE("'",H2372,"'")),",",I2372,",",IF(J2372="baixa","'BAIXA'",IF(J2372="média","'MEDIA'",IF(J2372="alta","'ALTA'","NULL"))),"),")</f>
        <v>(2371,2,30,48,205,924,1,NULL,0,'MEDIA'),</v>
      </c>
    </row>
    <row r="2373" spans="1:11" ht="30.75" customHeight="1">
      <c r="A2373" s="27">
        <v>2372</v>
      </c>
      <c r="B2373" s="36" t="s">
        <v>1008</v>
      </c>
      <c r="C2373" s="29" t="s">
        <v>39</v>
      </c>
      <c r="D2373" s="29" t="s">
        <v>209</v>
      </c>
      <c r="E2373" s="29" t="s">
        <v>303</v>
      </c>
      <c r="F2373" s="28" t="s">
        <v>1595</v>
      </c>
      <c r="G2373" s="28" t="s">
        <v>1671</v>
      </c>
      <c r="H2373" s="28"/>
      <c r="I2373" s="93">
        <v>0</v>
      </c>
      <c r="J2373" s="93" t="s">
        <v>1411</v>
      </c>
      <c r="K2373" s="17" t="str">
        <f t="array" ref="K2373">CONCATENATE("(",A2373,",",VLOOKUP(B2373,Núcleo!B$2:E$11,4,TRUE),",",VLOOKUP(C2373,'Tipo de Processo'!B$2:D$55,3,TRUE),",",VLOOKUP(D2373,'Termo Geral'!B$2:D$173,3,TRUE),",",VLOOKUP(E2373,'Termo Específico'!B$2:D$301,3,TRUE),",",MATCH(TRUE,Documento!B$2:B$998=F2373,0),",",IF(G2373="Complementar",0,1),",",IF(H2373="","NULL",CONCATENATE("'",H2373,"'")),",",I2373,",",IF(J2373="baixa","'BAIXA'",IF(J2373="média","'MEDIA'",IF(J2373="alta","'ALTA'","NULL"))),"),")</f>
        <v>(2372,2,30,48,282,982,1,NULL,0,'BAIXA'),</v>
      </c>
    </row>
    <row r="2374" spans="1:11" ht="30.75" customHeight="1">
      <c r="A2374" s="27">
        <v>2373</v>
      </c>
      <c r="B2374" s="36" t="s">
        <v>1008</v>
      </c>
      <c r="C2374" s="29" t="s">
        <v>39</v>
      </c>
      <c r="D2374" s="29" t="s">
        <v>209</v>
      </c>
      <c r="E2374" s="29" t="s">
        <v>303</v>
      </c>
      <c r="F2374" s="28" t="s">
        <v>1663</v>
      </c>
      <c r="G2374" s="28" t="s">
        <v>1671</v>
      </c>
      <c r="H2374" s="28"/>
      <c r="I2374" s="93">
        <v>0</v>
      </c>
      <c r="J2374" s="93" t="s">
        <v>1411</v>
      </c>
      <c r="K2374" s="17" t="str">
        <f t="array" ref="K2374">CONCATENATE("(",A2374,",",VLOOKUP(B2374,Núcleo!B$2:E$11,4,TRUE),",",VLOOKUP(C2374,'Tipo de Processo'!B$2:D$55,3,TRUE),",",VLOOKUP(D2374,'Termo Geral'!B$2:D$173,3,TRUE),",",VLOOKUP(E2374,'Termo Específico'!B$2:D$301,3,TRUE),",",MATCH(TRUE,Documento!B$2:B$998=F2374,0),",",IF(G2374="Complementar",0,1),",",IF(H2374="","NULL",CONCATENATE("'",H2374,"'")),",",I2374,",",IF(J2374="baixa","'BAIXA'",IF(J2374="média","'MEDIA'",IF(J2374="alta","'ALTA'","NULL"))),"),")</f>
        <v>(2373,2,30,48,282,911,1,NULL,0,'BAIXA'),</v>
      </c>
    </row>
    <row r="2375" spans="1:11" ht="30.75" customHeight="1">
      <c r="A2375" s="27">
        <v>2374</v>
      </c>
      <c r="B2375" s="36" t="s">
        <v>1008</v>
      </c>
      <c r="C2375" s="29" t="s">
        <v>39</v>
      </c>
      <c r="D2375" s="29" t="s">
        <v>209</v>
      </c>
      <c r="E2375" s="29" t="s">
        <v>303</v>
      </c>
      <c r="F2375" s="28" t="s">
        <v>838</v>
      </c>
      <c r="G2375" s="28" t="s">
        <v>1671</v>
      </c>
      <c r="H2375" s="28"/>
      <c r="I2375" s="93">
        <v>0</v>
      </c>
      <c r="J2375" s="93" t="s">
        <v>1411</v>
      </c>
      <c r="K2375" s="17" t="str">
        <f t="array" ref="K2375">CONCATENATE("(",A2375,",",VLOOKUP(B2375,Núcleo!B$2:E$11,4,TRUE),",",VLOOKUP(C2375,'Tipo de Processo'!B$2:D$55,3,TRUE),",",VLOOKUP(D2375,'Termo Geral'!B$2:D$173,3,TRUE),",",VLOOKUP(E2375,'Termo Específico'!B$2:D$301,3,TRUE),",",MATCH(TRUE,Documento!B$2:B$998=F2375,0),",",IF(G2375="Complementar",0,1),",",IF(H2375="","NULL",CONCATENATE("'",H2375,"'")),",",I2375,",",IF(J2375="baixa","'BAIXA'",IF(J2375="média","'MEDIA'",IF(J2375="alta","'ALTA'","NULL"))),"),")</f>
        <v>(2374,2,30,48,282,551,1,NULL,0,'BAIXA'),</v>
      </c>
    </row>
    <row r="2376" spans="1:11" ht="30.75" customHeight="1">
      <c r="A2376" s="27">
        <v>2375</v>
      </c>
      <c r="B2376" s="36" t="s">
        <v>1008</v>
      </c>
      <c r="C2376" s="29" t="s">
        <v>39</v>
      </c>
      <c r="D2376" s="29" t="s">
        <v>209</v>
      </c>
      <c r="E2376" s="29" t="s">
        <v>303</v>
      </c>
      <c r="F2376" s="28" t="s">
        <v>840</v>
      </c>
      <c r="G2376" s="28" t="s">
        <v>1671</v>
      </c>
      <c r="H2376" s="28"/>
      <c r="I2376" s="93">
        <v>0</v>
      </c>
      <c r="J2376" s="93" t="s">
        <v>1411</v>
      </c>
      <c r="K2376" s="17" t="str">
        <f t="array" ref="K2376">CONCATENATE("(",A2376,",",VLOOKUP(B2376,Núcleo!B$2:E$11,4,TRUE),",",VLOOKUP(C2376,'Tipo de Processo'!B$2:D$55,3,TRUE),",",VLOOKUP(D2376,'Termo Geral'!B$2:D$173,3,TRUE),",",VLOOKUP(E2376,'Termo Específico'!B$2:D$301,3,TRUE),",",MATCH(TRUE,Documento!B$2:B$998=F2376,0),",",IF(G2376="Complementar",0,1),",",IF(H2376="","NULL",CONCATENATE("'",H2376,"'")),",",I2376,",",IF(J2376="baixa","'BAIXA'",IF(J2376="média","'MEDIA'",IF(J2376="alta","'ALTA'","NULL"))),"),")</f>
        <v>(2375,2,30,48,282,979,1,NULL,0,'BAIXA'),</v>
      </c>
    </row>
    <row r="2377" spans="1:11" ht="30.75" customHeight="1">
      <c r="A2377" s="27">
        <v>2376</v>
      </c>
      <c r="B2377" s="36" t="s">
        <v>1008</v>
      </c>
      <c r="C2377" s="29" t="s">
        <v>39</v>
      </c>
      <c r="D2377" s="29" t="s">
        <v>209</v>
      </c>
      <c r="E2377" s="29" t="s">
        <v>303</v>
      </c>
      <c r="F2377" s="28" t="s">
        <v>1633</v>
      </c>
      <c r="G2377" s="28" t="s">
        <v>1671</v>
      </c>
      <c r="H2377" s="28"/>
      <c r="I2377" s="93">
        <v>0</v>
      </c>
      <c r="J2377" s="93" t="s">
        <v>1411</v>
      </c>
      <c r="K2377" s="17" t="str">
        <f t="array" ref="K2377">CONCATENATE("(",A2377,",",VLOOKUP(B2377,Núcleo!B$2:E$11,4,TRUE),",",VLOOKUP(C2377,'Tipo de Processo'!B$2:D$55,3,TRUE),",",VLOOKUP(D2377,'Termo Geral'!B$2:D$173,3,TRUE),",",VLOOKUP(E2377,'Termo Específico'!B$2:D$301,3,TRUE),",",MATCH(TRUE,Documento!B$2:B$998=F2377,0),",",IF(G2377="Complementar",0,1),",",IF(H2377="","NULL",CONCATENATE("'",H2377,"'")),",",I2377,",",IF(J2377="baixa","'BAIXA'",IF(J2377="média","'MEDIA'",IF(J2377="alta","'ALTA'","NULL"))),"),")</f>
        <v>(2376,2,30,48,282,529,1,NULL,0,'BAIXA'),</v>
      </c>
    </row>
    <row r="2378" spans="1:11" ht="30.75" customHeight="1">
      <c r="A2378" s="27">
        <v>2377</v>
      </c>
      <c r="B2378" s="36" t="s">
        <v>1008</v>
      </c>
      <c r="C2378" s="29" t="s">
        <v>39</v>
      </c>
      <c r="D2378" s="29" t="s">
        <v>209</v>
      </c>
      <c r="E2378" s="29" t="s">
        <v>303</v>
      </c>
      <c r="F2378" s="28" t="s">
        <v>1604</v>
      </c>
      <c r="G2378" s="28" t="s">
        <v>1671</v>
      </c>
      <c r="H2378" s="28"/>
      <c r="I2378" s="93">
        <v>0</v>
      </c>
      <c r="J2378" s="93" t="s">
        <v>1411</v>
      </c>
      <c r="K2378" s="17" t="str">
        <f t="array" ref="K2378">CONCATENATE("(",A2378,",",VLOOKUP(B2378,Núcleo!B$2:E$11,4,TRUE),",",VLOOKUP(C2378,'Tipo de Processo'!B$2:D$55,3,TRUE),",",VLOOKUP(D2378,'Termo Geral'!B$2:D$173,3,TRUE),",",VLOOKUP(E2378,'Termo Específico'!B$2:D$301,3,TRUE),",",MATCH(TRUE,Documento!B$2:B$998=F2378,0),",",IF(G2378="Complementar",0,1),",",IF(H2378="","NULL",CONCATENATE("'",H2378,"'")),",",I2378,",",IF(J2378="baixa","'BAIXA'",IF(J2378="média","'MEDIA'",IF(J2378="alta","'ALTA'","NULL"))),"),")</f>
        <v>(2377,2,30,48,282,52,1,NULL,0,'BAIXA'),</v>
      </c>
    </row>
    <row r="2379" spans="1:11" ht="30.75" customHeight="1">
      <c r="A2379" s="27">
        <v>2378</v>
      </c>
      <c r="B2379" s="36" t="s">
        <v>1008</v>
      </c>
      <c r="C2379" s="29" t="s">
        <v>39</v>
      </c>
      <c r="D2379" s="29" t="s">
        <v>209</v>
      </c>
      <c r="E2379" s="29" t="s">
        <v>303</v>
      </c>
      <c r="F2379" s="28" t="s">
        <v>1426</v>
      </c>
      <c r="G2379" s="28" t="s">
        <v>1671</v>
      </c>
      <c r="H2379" s="28"/>
      <c r="I2379" s="93">
        <v>0</v>
      </c>
      <c r="J2379" s="93" t="s">
        <v>1411</v>
      </c>
      <c r="K2379" s="17" t="str">
        <f t="array" ref="K2379">CONCATENATE("(",A2379,",",VLOOKUP(B2379,Núcleo!B$2:E$11,4,TRUE),",",VLOOKUP(C2379,'Tipo de Processo'!B$2:D$55,3,TRUE),",",VLOOKUP(D2379,'Termo Geral'!B$2:D$173,3,TRUE),",",VLOOKUP(E2379,'Termo Específico'!B$2:D$301,3,TRUE),",",MATCH(TRUE,Documento!B$2:B$998=F2379,0),",",IF(G2379="Complementar",0,1),",",IF(H2379="","NULL",CONCATENATE("'",H2379,"'")),",",I2379,",",IF(J2379="baixa","'BAIXA'",IF(J2379="média","'MEDIA'",IF(J2379="alta","'ALTA'","NULL"))),"),")</f>
        <v>(2378,2,30,48,282,65,1,NULL,0,'BAIXA'),</v>
      </c>
    </row>
    <row r="2380" spans="1:11" ht="30.75" customHeight="1">
      <c r="A2380" s="27">
        <v>2379</v>
      </c>
      <c r="B2380" s="36" t="s">
        <v>1008</v>
      </c>
      <c r="C2380" s="29" t="s">
        <v>39</v>
      </c>
      <c r="D2380" s="29" t="s">
        <v>209</v>
      </c>
      <c r="E2380" s="29" t="s">
        <v>303</v>
      </c>
      <c r="F2380" s="28" t="s">
        <v>1591</v>
      </c>
      <c r="G2380" s="28" t="s">
        <v>1671</v>
      </c>
      <c r="H2380" s="28"/>
      <c r="I2380" s="93">
        <v>0</v>
      </c>
      <c r="J2380" s="93" t="s">
        <v>1411</v>
      </c>
      <c r="K2380" s="17" t="str">
        <f t="array" ref="K2380">CONCATENATE("(",A2380,",",VLOOKUP(B2380,Núcleo!B$2:E$11,4,TRUE),",",VLOOKUP(C2380,'Tipo de Processo'!B$2:D$55,3,TRUE),",",VLOOKUP(D2380,'Termo Geral'!B$2:D$173,3,TRUE),",",VLOOKUP(E2380,'Termo Específico'!B$2:D$301,3,TRUE),",",MATCH(TRUE,Documento!B$2:B$998=F2380,0),",",IF(G2380="Complementar",0,1),",",IF(H2380="","NULL",CONCATENATE("'",H2380,"'")),",",I2380,",",IF(J2380="baixa","'BAIXA'",IF(J2380="média","'MEDIA'",IF(J2380="alta","'ALTA'","NULL"))),"),")</f>
        <v>(2379,2,30,48,282,968,1,NULL,0,'BAIXA'),</v>
      </c>
    </row>
    <row r="2381" spans="1:11" ht="30.75" customHeight="1">
      <c r="A2381" s="27">
        <v>2380</v>
      </c>
      <c r="B2381" s="36" t="s">
        <v>1008</v>
      </c>
      <c r="C2381" s="29" t="s">
        <v>39</v>
      </c>
      <c r="D2381" s="29" t="s">
        <v>209</v>
      </c>
      <c r="E2381" s="29" t="s">
        <v>303</v>
      </c>
      <c r="F2381" s="28" t="s">
        <v>1642</v>
      </c>
      <c r="G2381" s="28" t="s">
        <v>1671</v>
      </c>
      <c r="H2381" s="28"/>
      <c r="I2381" s="93">
        <v>0</v>
      </c>
      <c r="J2381" s="93" t="s">
        <v>1411</v>
      </c>
      <c r="K2381" s="17" t="str">
        <f t="array" ref="K2381">CONCATENATE("(",A2381,",",VLOOKUP(B2381,Núcleo!B$2:E$11,4,TRUE),",",VLOOKUP(C2381,'Tipo de Processo'!B$2:D$55,3,TRUE),",",VLOOKUP(D2381,'Termo Geral'!B$2:D$173,3,TRUE),",",VLOOKUP(E2381,'Termo Específico'!B$2:D$301,3,TRUE),",",MATCH(TRUE,Documento!B$2:B$998=F2381,0),",",IF(G2381="Complementar",0,1),",",IF(H2381="","NULL",CONCATENATE("'",H2381,"'")),",",I2381,",",IF(J2381="baixa","'BAIXA'",IF(J2381="média","'MEDIA'",IF(J2381="alta","'ALTA'","NULL"))),"),")</f>
        <v>(2380,2,30,48,282,667,1,NULL,0,'BAIXA'),</v>
      </c>
    </row>
    <row r="2382" spans="1:11" ht="30.75" customHeight="1">
      <c r="A2382" s="27">
        <v>2381</v>
      </c>
      <c r="B2382" s="36" t="s">
        <v>1008</v>
      </c>
      <c r="C2382" s="29" t="s">
        <v>39</v>
      </c>
      <c r="D2382" s="29" t="s">
        <v>209</v>
      </c>
      <c r="E2382" s="29" t="s">
        <v>303</v>
      </c>
      <c r="F2382" s="28" t="s">
        <v>1654</v>
      </c>
      <c r="G2382" s="28" t="s">
        <v>1671</v>
      </c>
      <c r="H2382" s="28"/>
      <c r="I2382" s="93">
        <v>0</v>
      </c>
      <c r="J2382" s="93" t="s">
        <v>1411</v>
      </c>
      <c r="K2382" s="17" t="str">
        <f t="array" ref="K2382">CONCATENATE("(",A2382,",",VLOOKUP(B2382,Núcleo!B$2:E$11,4,TRUE),",",VLOOKUP(C2382,'Tipo de Processo'!B$2:D$55,3,TRUE),",",VLOOKUP(D2382,'Termo Geral'!B$2:D$173,3,TRUE),",",VLOOKUP(E2382,'Termo Específico'!B$2:D$301,3,TRUE),",",MATCH(TRUE,Documento!B$2:B$998=F2382,0),",",IF(G2382="Complementar",0,1),",",IF(H2382="","NULL",CONCATENATE("'",H2382,"'")),",",I2382,",",IF(J2382="baixa","'BAIXA'",IF(J2382="média","'MEDIA'",IF(J2382="alta","'ALTA'","NULL"))),"),")</f>
        <v>(2381,2,30,48,282,811,1,NULL,0,'BAIXA'),</v>
      </c>
    </row>
    <row r="2383" spans="1:11" ht="30.75" customHeight="1">
      <c r="A2383" s="27">
        <v>2382</v>
      </c>
      <c r="B2383" s="37" t="s">
        <v>1008</v>
      </c>
      <c r="C2383" s="29" t="s">
        <v>39</v>
      </c>
      <c r="D2383" s="29" t="s">
        <v>209</v>
      </c>
      <c r="E2383" s="29" t="s">
        <v>303</v>
      </c>
      <c r="F2383" s="28" t="s">
        <v>1547</v>
      </c>
      <c r="G2383" s="28" t="s">
        <v>1671</v>
      </c>
      <c r="H2383" s="28"/>
      <c r="I2383" s="93">
        <v>0</v>
      </c>
      <c r="J2383" s="93" t="s">
        <v>1411</v>
      </c>
      <c r="K2383" s="17" t="str">
        <f t="array" ref="K2383">CONCATENATE("(",A2383,",",VLOOKUP(B2383,Núcleo!B$2:E$11,4,TRUE),",",VLOOKUP(C2383,'Tipo de Processo'!B$2:D$55,3,TRUE),",",VLOOKUP(D2383,'Termo Geral'!B$2:D$173,3,TRUE),",",VLOOKUP(E2383,'Termo Específico'!B$2:D$301,3,TRUE),",",MATCH(TRUE,Documento!B$2:B$998=F2383,0),",",IF(G2383="Complementar",0,1),",",IF(H2383="","NULL",CONCATENATE("'",H2383,"'")),",",I2383,",",IF(J2383="baixa","'BAIXA'",IF(J2383="média","'MEDIA'",IF(J2383="alta","'ALTA'","NULL"))),"),")</f>
        <v>(2382,2,30,48,282,732,1,NULL,0,'BAIXA'),</v>
      </c>
    </row>
    <row r="2384" spans="1:11" ht="30.75" customHeight="1">
      <c r="A2384" s="27">
        <v>2383</v>
      </c>
      <c r="B2384" s="36" t="s">
        <v>1008</v>
      </c>
      <c r="C2384" s="29" t="s">
        <v>39</v>
      </c>
      <c r="D2384" s="29" t="s">
        <v>209</v>
      </c>
      <c r="E2384" s="29" t="s">
        <v>300</v>
      </c>
      <c r="F2384" s="28" t="s">
        <v>1596</v>
      </c>
      <c r="G2384" s="28" t="s">
        <v>1671</v>
      </c>
      <c r="H2384" s="28"/>
      <c r="I2384" s="93">
        <v>0</v>
      </c>
      <c r="J2384" s="93" t="s">
        <v>1411</v>
      </c>
      <c r="K2384" s="17" t="str">
        <f t="array" ref="K2384">CONCATENATE("(",A2384,",",VLOOKUP(B2384,Núcleo!B$2:E$11,4,TRUE),",",VLOOKUP(C2384,'Tipo de Processo'!B$2:D$55,3,TRUE),",",VLOOKUP(D2384,'Termo Geral'!B$2:D$173,3,TRUE),",",VLOOKUP(E2384,'Termo Específico'!B$2:D$301,3,TRUE),",",MATCH(TRUE,Documento!B$2:B$998=F2384,0),",",IF(G2384="Complementar",0,1),",",IF(H2384="","NULL",CONCATENATE("'",H2384,"'")),",",I2384,",",IF(J2384="baixa","'BAIXA'",IF(J2384="média","'MEDIA'",IF(J2384="alta","'ALTA'","NULL"))),"),")</f>
        <v>(2383,2,30,48,284,983,1,NULL,0,'BAIXA'),</v>
      </c>
    </row>
    <row r="2385" spans="1:11" ht="30.75" customHeight="1">
      <c r="A2385" s="27">
        <v>2384</v>
      </c>
      <c r="B2385" s="36" t="s">
        <v>1008</v>
      </c>
      <c r="C2385" s="29" t="s">
        <v>39</v>
      </c>
      <c r="D2385" s="29" t="s">
        <v>209</v>
      </c>
      <c r="E2385" s="29" t="s">
        <v>300</v>
      </c>
      <c r="F2385" s="29" t="s">
        <v>842</v>
      </c>
      <c r="G2385" s="28" t="s">
        <v>1671</v>
      </c>
      <c r="H2385" s="28"/>
      <c r="I2385" s="93">
        <v>0</v>
      </c>
      <c r="J2385" s="93" t="s">
        <v>1411</v>
      </c>
      <c r="K2385" s="17" t="str">
        <f t="array" ref="K2385">CONCATENATE("(",A2385,",",VLOOKUP(B2385,Núcleo!B$2:E$11,4,TRUE),",",VLOOKUP(C2385,'Tipo de Processo'!B$2:D$55,3,TRUE),",",VLOOKUP(D2385,'Termo Geral'!B$2:D$173,3,TRUE),",",VLOOKUP(E2385,'Termo Específico'!B$2:D$301,3,TRUE),",",MATCH(TRUE,Documento!B$2:B$998=F2385,0),",",IF(G2385="Complementar",0,1),",",IF(H2385="","NULL",CONCATENATE("'",H2385,"'")),",",I2385,",",IF(J2385="baixa","'BAIXA'",IF(J2385="média","'MEDIA'",IF(J2385="alta","'ALTA'","NULL"))),"),")</f>
        <v>(2384,2,30,48,284,552,1,NULL,0,'BAIXA'),</v>
      </c>
    </row>
    <row r="2386" spans="1:11" ht="30.75" customHeight="1">
      <c r="A2386" s="27">
        <v>2385</v>
      </c>
      <c r="B2386" s="36" t="s">
        <v>1008</v>
      </c>
      <c r="C2386" s="29" t="s">
        <v>39</v>
      </c>
      <c r="D2386" s="29" t="s">
        <v>209</v>
      </c>
      <c r="E2386" s="29" t="s">
        <v>300</v>
      </c>
      <c r="F2386" s="28" t="s">
        <v>1519</v>
      </c>
      <c r="G2386" s="28" t="s">
        <v>1671</v>
      </c>
      <c r="H2386" s="28"/>
      <c r="I2386" s="93">
        <v>0</v>
      </c>
      <c r="J2386" s="93" t="s">
        <v>1411</v>
      </c>
      <c r="K2386" s="17" t="str">
        <f t="array" ref="K2386">CONCATENATE("(",A2386,",",VLOOKUP(B2386,Núcleo!B$2:E$11,4,TRUE),",",VLOOKUP(C2386,'Tipo de Processo'!B$2:D$55,3,TRUE),",",VLOOKUP(D2386,'Termo Geral'!B$2:D$173,3,TRUE),",",VLOOKUP(E2386,'Termo Específico'!B$2:D$301,3,TRUE),",",MATCH(TRUE,Documento!B$2:B$998=F2386,0),",",IF(G2386="Complementar",0,1),",",IF(H2386="","NULL",CONCATENATE("'",H2386,"'")),",",I2386,",",IF(J2386="baixa","'BAIXA'",IF(J2386="média","'MEDIA'",IF(J2386="alta","'ALTA'","NULL"))),"),")</f>
        <v>(2385,2,30,48,284,630,1,NULL,0,'BAIXA'),</v>
      </c>
    </row>
    <row r="2387" spans="1:11" ht="30.75" customHeight="1">
      <c r="A2387" s="27">
        <v>2386</v>
      </c>
      <c r="B2387" s="36" t="s">
        <v>1008</v>
      </c>
      <c r="C2387" s="29" t="s">
        <v>39</v>
      </c>
      <c r="D2387" s="29" t="s">
        <v>209</v>
      </c>
      <c r="E2387" s="29" t="s">
        <v>300</v>
      </c>
      <c r="F2387" s="28" t="s">
        <v>1502</v>
      </c>
      <c r="G2387" s="28" t="s">
        <v>1671</v>
      </c>
      <c r="H2387" s="28"/>
      <c r="I2387" s="93">
        <v>0</v>
      </c>
      <c r="J2387" s="93" t="s">
        <v>1411</v>
      </c>
      <c r="K2387" s="17" t="str">
        <f t="array" ref="K2387">CONCATENATE("(",A2387,",",VLOOKUP(B2387,Núcleo!B$2:E$11,4,TRUE),",",VLOOKUP(C2387,'Tipo de Processo'!B$2:D$55,3,TRUE),",",VLOOKUP(D2387,'Termo Geral'!B$2:D$173,3,TRUE),",",VLOOKUP(E2387,'Termo Específico'!B$2:D$301,3,TRUE),",",MATCH(TRUE,Documento!B$2:B$998=F2387,0),",",IF(G2387="Complementar",0,1),",",IF(H2387="","NULL",CONCATENATE("'",H2387,"'")),",",I2387,",",IF(J2387="baixa","'BAIXA'",IF(J2387="média","'MEDIA'",IF(J2387="alta","'ALTA'","NULL"))),"),")</f>
        <v>(2386,2,30,48,284,533,1,NULL,0,'BAIXA'),</v>
      </c>
    </row>
    <row r="2388" spans="1:11" ht="30.75" customHeight="1">
      <c r="A2388" s="27">
        <v>2387</v>
      </c>
      <c r="B2388" s="36" t="s">
        <v>1008</v>
      </c>
      <c r="C2388" s="29" t="s">
        <v>39</v>
      </c>
      <c r="D2388" s="29" t="s">
        <v>209</v>
      </c>
      <c r="E2388" s="29" t="s">
        <v>300</v>
      </c>
      <c r="F2388" s="28" t="s">
        <v>1448</v>
      </c>
      <c r="G2388" s="28" t="s">
        <v>1671</v>
      </c>
      <c r="H2388" s="28"/>
      <c r="I2388" s="93">
        <v>0</v>
      </c>
      <c r="J2388" s="93" t="s">
        <v>1411</v>
      </c>
      <c r="K2388" s="17" t="str">
        <f t="array" ref="K2388">CONCATENATE("(",A2388,",",VLOOKUP(B2388,Núcleo!B$2:E$11,4,TRUE),",",VLOOKUP(C2388,'Tipo de Processo'!B$2:D$55,3,TRUE),",",VLOOKUP(D2388,'Termo Geral'!B$2:D$173,3,TRUE),",",VLOOKUP(E2388,'Termo Específico'!B$2:D$301,3,TRUE),",",MATCH(TRUE,Documento!B$2:B$998=F2388,0),",",IF(G2388="Complementar",0,1),",",IF(H2388="","NULL",CONCATENATE("'",H2388,"'")),",",I2388,",",IF(J2388="baixa","'BAIXA'",IF(J2388="média","'MEDIA'",IF(J2388="alta","'ALTA'","NULL"))),"),")</f>
        <v>(2387,2,30,48,284,160,1,NULL,0,'BAIXA'),</v>
      </c>
    </row>
    <row r="2389" spans="1:11" ht="30.75" customHeight="1">
      <c r="A2389" s="27">
        <v>2388</v>
      </c>
      <c r="B2389" s="36" t="s">
        <v>1008</v>
      </c>
      <c r="C2389" s="29" t="s">
        <v>39</v>
      </c>
      <c r="D2389" s="29" t="s">
        <v>209</v>
      </c>
      <c r="E2389" s="29" t="s">
        <v>300</v>
      </c>
      <c r="F2389" s="28" t="s">
        <v>1415</v>
      </c>
      <c r="G2389" s="28" t="s">
        <v>1671</v>
      </c>
      <c r="H2389" s="28"/>
      <c r="I2389" s="93">
        <v>0</v>
      </c>
      <c r="J2389" s="93" t="s">
        <v>1411</v>
      </c>
      <c r="K2389" s="17" t="str">
        <f t="array" ref="K2389">CONCATENATE("(",A2389,",",VLOOKUP(B2389,Núcleo!B$2:E$11,4,TRUE),",",VLOOKUP(C2389,'Tipo de Processo'!B$2:D$55,3,TRUE),",",VLOOKUP(D2389,'Termo Geral'!B$2:D$173,3,TRUE),",",VLOOKUP(E2389,'Termo Específico'!B$2:D$301,3,TRUE),",",MATCH(TRUE,Documento!B$2:B$998=F2389,0),",",IF(G2389="Complementar",0,1),",",IF(H2389="","NULL",CONCATENATE("'",H2389,"'")),",",I2389,",",IF(J2389="baixa","'BAIXA'",IF(J2389="média","'MEDIA'",IF(J2389="alta","'ALTA'","NULL"))),"),")</f>
        <v>(2388,2,30,48,284,6,1,NULL,0,'BAIXA'),</v>
      </c>
    </row>
    <row r="2390" spans="1:11" ht="30.75" customHeight="1">
      <c r="A2390" s="27">
        <v>2389</v>
      </c>
      <c r="B2390" s="36" t="s">
        <v>1008</v>
      </c>
      <c r="C2390" s="29" t="s">
        <v>39</v>
      </c>
      <c r="D2390" s="29" t="s">
        <v>209</v>
      </c>
      <c r="E2390" s="29" t="s">
        <v>300</v>
      </c>
      <c r="F2390" s="28" t="s">
        <v>1647</v>
      </c>
      <c r="G2390" s="28" t="s">
        <v>1671</v>
      </c>
      <c r="H2390" s="28"/>
      <c r="I2390" s="93">
        <v>0</v>
      </c>
      <c r="J2390" s="93" t="s">
        <v>1411</v>
      </c>
      <c r="K2390" s="17" t="str">
        <f t="array" ref="K2390">CONCATENATE("(",A2390,",",VLOOKUP(B2390,Núcleo!B$2:E$11,4,TRUE),",",VLOOKUP(C2390,'Tipo de Processo'!B$2:D$55,3,TRUE),",",VLOOKUP(D2390,'Termo Geral'!B$2:D$173,3,TRUE),",",VLOOKUP(E2390,'Termo Específico'!B$2:D$301,3,TRUE),",",MATCH(TRUE,Documento!B$2:B$998=F2390,0),",",IF(G2390="Complementar",0,1),",",IF(H2390="","NULL",CONCATENATE("'",H2390,"'")),",",I2390,",",IF(J2390="baixa","'BAIXA'",IF(J2390="média","'MEDIA'",IF(J2390="alta","'ALTA'","NULL"))),"),")</f>
        <v>(2389,2,30,48,284,701,1,NULL,0,'BAIXA'),</v>
      </c>
    </row>
    <row r="2391" spans="1:11" ht="30.75" customHeight="1">
      <c r="A2391" s="27">
        <v>2390</v>
      </c>
      <c r="B2391" s="36" t="s">
        <v>1008</v>
      </c>
      <c r="C2391" s="29" t="s">
        <v>39</v>
      </c>
      <c r="D2391" s="29" t="s">
        <v>209</v>
      </c>
      <c r="E2391" s="29" t="s">
        <v>300</v>
      </c>
      <c r="F2391" s="29" t="s">
        <v>1528</v>
      </c>
      <c r="G2391" s="28" t="s">
        <v>1671</v>
      </c>
      <c r="H2391" s="28"/>
      <c r="I2391" s="93">
        <v>0</v>
      </c>
      <c r="J2391" s="93" t="s">
        <v>1411</v>
      </c>
      <c r="K2391" s="17" t="str">
        <f t="array" ref="K2391">CONCATENATE("(",A2391,",",VLOOKUP(B2391,Núcleo!B$2:E$11,4,TRUE),",",VLOOKUP(C2391,'Tipo de Processo'!B$2:D$55,3,TRUE),",",VLOOKUP(D2391,'Termo Geral'!B$2:D$173,3,TRUE),",",VLOOKUP(E2391,'Termo Específico'!B$2:D$301,3,TRUE),",",MATCH(TRUE,Documento!B$2:B$998=F2391,0),",",IF(G2391="Complementar",0,1),",",IF(H2391="","NULL",CONCATENATE("'",H2391,"'")),",",I2391,",",IF(J2391="baixa","'BAIXA'",IF(J2391="média","'MEDIA'",IF(J2391="alta","'ALTA'","NULL"))),"),")</f>
        <v>(2390,2,30,48,284,663,1,NULL,0,'BAIXA'),</v>
      </c>
    </row>
    <row r="2392" spans="1:11" ht="30.75" customHeight="1">
      <c r="A2392" s="27">
        <v>2391</v>
      </c>
      <c r="B2392" s="36" t="s">
        <v>1008</v>
      </c>
      <c r="C2392" s="29" t="s">
        <v>39</v>
      </c>
      <c r="D2392" s="29" t="s">
        <v>209</v>
      </c>
      <c r="E2392" s="29" t="s">
        <v>300</v>
      </c>
      <c r="F2392" s="28" t="s">
        <v>1663</v>
      </c>
      <c r="G2392" s="28" t="s">
        <v>1671</v>
      </c>
      <c r="H2392" s="28"/>
      <c r="I2392" s="93">
        <v>0</v>
      </c>
      <c r="J2392" s="93" t="s">
        <v>1411</v>
      </c>
      <c r="K2392" s="17" t="str">
        <f t="array" ref="K2392">CONCATENATE("(",A2392,",",VLOOKUP(B2392,Núcleo!B$2:E$11,4,TRUE),",",VLOOKUP(C2392,'Tipo de Processo'!B$2:D$55,3,TRUE),",",VLOOKUP(D2392,'Termo Geral'!B$2:D$173,3,TRUE),",",VLOOKUP(E2392,'Termo Específico'!B$2:D$301,3,TRUE),",",MATCH(TRUE,Documento!B$2:B$998=F2392,0),",",IF(G2392="Complementar",0,1),",",IF(H2392="","NULL",CONCATENATE("'",H2392,"'")),",",I2392,",",IF(J2392="baixa","'BAIXA'",IF(J2392="média","'MEDIA'",IF(J2392="alta","'ALTA'","NULL"))),"),")</f>
        <v>(2391,2,30,48,284,911,1,NULL,0,'BAIXA'),</v>
      </c>
    </row>
    <row r="2393" spans="1:11" ht="30.75" customHeight="1">
      <c r="A2393" s="27">
        <v>2392</v>
      </c>
      <c r="B2393" s="36" t="s">
        <v>1008</v>
      </c>
      <c r="C2393" s="29" t="s">
        <v>39</v>
      </c>
      <c r="D2393" s="29" t="s">
        <v>209</v>
      </c>
      <c r="E2393" s="29" t="s">
        <v>300</v>
      </c>
      <c r="F2393" s="28" t="s">
        <v>1594</v>
      </c>
      <c r="G2393" s="28" t="s">
        <v>1671</v>
      </c>
      <c r="H2393" s="28"/>
      <c r="I2393" s="93">
        <v>0</v>
      </c>
      <c r="J2393" s="93" t="s">
        <v>1411</v>
      </c>
      <c r="K2393" s="17" t="str">
        <f t="array" ref="K2393">CONCATENATE("(",A2393,",",VLOOKUP(B2393,Núcleo!B$2:E$11,4,TRUE),",",VLOOKUP(C2393,'Tipo de Processo'!B$2:D$55,3,TRUE),",",VLOOKUP(D2393,'Termo Geral'!B$2:D$173,3,TRUE),",",VLOOKUP(E2393,'Termo Específico'!B$2:D$301,3,TRUE),",",MATCH(TRUE,Documento!B$2:B$998=F2393,0),",",IF(G2393="Complementar",0,1),",",IF(H2393="","NULL",CONCATENATE("'",H2393,"'")),",",I2393,",",IF(J2393="baixa","'BAIXA'",IF(J2393="média","'MEDIA'",IF(J2393="alta","'ALTA'","NULL"))),"),")</f>
        <v>(2392,2,30,48,284,980,1,NULL,0,'BAIXA'),</v>
      </c>
    </row>
    <row r="2394" spans="1:11" ht="30.75" customHeight="1">
      <c r="A2394" s="27">
        <v>2393</v>
      </c>
      <c r="B2394" s="37" t="s">
        <v>1008</v>
      </c>
      <c r="C2394" s="29" t="s">
        <v>39</v>
      </c>
      <c r="D2394" s="29" t="s">
        <v>209</v>
      </c>
      <c r="E2394" s="29" t="s">
        <v>300</v>
      </c>
      <c r="F2394" s="28" t="s">
        <v>1633</v>
      </c>
      <c r="G2394" s="28" t="s">
        <v>1671</v>
      </c>
      <c r="H2394" s="28"/>
      <c r="I2394" s="93">
        <v>0</v>
      </c>
      <c r="J2394" s="93" t="s">
        <v>1411</v>
      </c>
      <c r="K2394" s="17" t="str">
        <f t="array" ref="K2394">CONCATENATE("(",A2394,",",VLOOKUP(B2394,Núcleo!B$2:E$11,4,TRUE),",",VLOOKUP(C2394,'Tipo de Processo'!B$2:D$55,3,TRUE),",",VLOOKUP(D2394,'Termo Geral'!B$2:D$173,3,TRUE),",",VLOOKUP(E2394,'Termo Específico'!B$2:D$301,3,TRUE),",",MATCH(TRUE,Documento!B$2:B$998=F2394,0),",",IF(G2394="Complementar",0,1),",",IF(H2394="","NULL",CONCATENATE("'",H2394,"'")),",",I2394,",",IF(J2394="baixa","'BAIXA'",IF(J2394="média","'MEDIA'",IF(J2394="alta","'ALTA'","NULL"))),"),")</f>
        <v>(2393,2,30,48,284,529,1,NULL,0,'BAIXA'),</v>
      </c>
    </row>
    <row r="2395" spans="1:11" ht="30.75" customHeight="1">
      <c r="A2395" s="27">
        <v>2394</v>
      </c>
      <c r="B2395" s="37" t="s">
        <v>1008</v>
      </c>
      <c r="C2395" s="29" t="s">
        <v>39</v>
      </c>
      <c r="D2395" s="29" t="s">
        <v>209</v>
      </c>
      <c r="E2395" s="29" t="s">
        <v>300</v>
      </c>
      <c r="F2395" s="28" t="s">
        <v>1604</v>
      </c>
      <c r="G2395" s="28" t="s">
        <v>1671</v>
      </c>
      <c r="H2395" s="28"/>
      <c r="I2395" s="93">
        <v>0</v>
      </c>
      <c r="J2395" s="93" t="s">
        <v>1411</v>
      </c>
      <c r="K2395" s="17" t="str">
        <f t="array" ref="K2395">CONCATENATE("(",A2395,",",VLOOKUP(B2395,Núcleo!B$2:E$11,4,TRUE),",",VLOOKUP(C2395,'Tipo de Processo'!B$2:D$55,3,TRUE),",",VLOOKUP(D2395,'Termo Geral'!B$2:D$173,3,TRUE),",",VLOOKUP(E2395,'Termo Específico'!B$2:D$301,3,TRUE),",",MATCH(TRUE,Documento!B$2:B$998=F2395,0),",",IF(G2395="Complementar",0,1),",",IF(H2395="","NULL",CONCATENATE("'",H2395,"'")),",",I2395,",",IF(J2395="baixa","'BAIXA'",IF(J2395="média","'MEDIA'",IF(J2395="alta","'ALTA'","NULL"))),"),")</f>
        <v>(2394,2,30,48,284,52,1,NULL,0,'BAIXA'),</v>
      </c>
    </row>
    <row r="2396" spans="1:11" ht="30.75" customHeight="1">
      <c r="A2396" s="27">
        <v>2395</v>
      </c>
      <c r="B2396" s="37" t="s">
        <v>1008</v>
      </c>
      <c r="C2396" s="29" t="s">
        <v>39</v>
      </c>
      <c r="D2396" s="29" t="s">
        <v>209</v>
      </c>
      <c r="E2396" s="29" t="s">
        <v>300</v>
      </c>
      <c r="F2396" s="28" t="s">
        <v>1426</v>
      </c>
      <c r="G2396" s="28" t="s">
        <v>1671</v>
      </c>
      <c r="H2396" s="28"/>
      <c r="I2396" s="93">
        <v>0</v>
      </c>
      <c r="J2396" s="93" t="s">
        <v>1411</v>
      </c>
      <c r="K2396" s="17" t="str">
        <f t="array" ref="K2396">CONCATENATE("(",A2396,",",VLOOKUP(B2396,Núcleo!B$2:E$11,4,TRUE),",",VLOOKUP(C2396,'Tipo de Processo'!B$2:D$55,3,TRUE),",",VLOOKUP(D2396,'Termo Geral'!B$2:D$173,3,TRUE),",",VLOOKUP(E2396,'Termo Específico'!B$2:D$301,3,TRUE),",",MATCH(TRUE,Documento!B$2:B$998=F2396,0),",",IF(G2396="Complementar",0,1),",",IF(H2396="","NULL",CONCATENATE("'",H2396,"'")),",",I2396,",",IF(J2396="baixa","'BAIXA'",IF(J2396="média","'MEDIA'",IF(J2396="alta","'ALTA'","NULL"))),"),")</f>
        <v>(2395,2,30,48,284,65,1,NULL,0,'BAIXA'),</v>
      </c>
    </row>
    <row r="2397" spans="1:11" ht="30.75" customHeight="1">
      <c r="A2397" s="27">
        <v>2396</v>
      </c>
      <c r="B2397" s="37" t="s">
        <v>1008</v>
      </c>
      <c r="C2397" s="29" t="s">
        <v>39</v>
      </c>
      <c r="D2397" s="29" t="s">
        <v>209</v>
      </c>
      <c r="E2397" s="29" t="s">
        <v>300</v>
      </c>
      <c r="F2397" s="28" t="s">
        <v>1591</v>
      </c>
      <c r="G2397" s="28" t="s">
        <v>1671</v>
      </c>
      <c r="H2397" s="28"/>
      <c r="I2397" s="93">
        <v>0</v>
      </c>
      <c r="J2397" s="93" t="s">
        <v>1411</v>
      </c>
      <c r="K2397" s="17" t="str">
        <f t="array" ref="K2397">CONCATENATE("(",A2397,",",VLOOKUP(B2397,Núcleo!B$2:E$11,4,TRUE),",",VLOOKUP(C2397,'Tipo de Processo'!B$2:D$55,3,TRUE),",",VLOOKUP(D2397,'Termo Geral'!B$2:D$173,3,TRUE),",",VLOOKUP(E2397,'Termo Específico'!B$2:D$301,3,TRUE),",",MATCH(TRUE,Documento!B$2:B$998=F2397,0),",",IF(G2397="Complementar",0,1),",",IF(H2397="","NULL",CONCATENATE("'",H2397,"'")),",",I2397,",",IF(J2397="baixa","'BAIXA'",IF(J2397="média","'MEDIA'",IF(J2397="alta","'ALTA'","NULL"))),"),")</f>
        <v>(2396,2,30,48,284,968,1,NULL,0,'BAIXA'),</v>
      </c>
    </row>
    <row r="2398" spans="1:11" ht="30.75" customHeight="1">
      <c r="A2398" s="27">
        <v>2397</v>
      </c>
      <c r="B2398" s="36" t="s">
        <v>1008</v>
      </c>
      <c r="C2398" s="29" t="s">
        <v>39</v>
      </c>
      <c r="D2398" s="29" t="s">
        <v>209</v>
      </c>
      <c r="E2398" s="29" t="s">
        <v>300</v>
      </c>
      <c r="F2398" s="28" t="s">
        <v>1642</v>
      </c>
      <c r="G2398" s="28" t="s">
        <v>1671</v>
      </c>
      <c r="H2398" s="28"/>
      <c r="I2398" s="93">
        <v>0</v>
      </c>
      <c r="J2398" s="93" t="s">
        <v>1411</v>
      </c>
      <c r="K2398" s="17" t="str">
        <f t="array" ref="K2398">CONCATENATE("(",A2398,",",VLOOKUP(B2398,Núcleo!B$2:E$11,4,TRUE),",",VLOOKUP(C2398,'Tipo de Processo'!B$2:D$55,3,TRUE),",",VLOOKUP(D2398,'Termo Geral'!B$2:D$173,3,TRUE),",",VLOOKUP(E2398,'Termo Específico'!B$2:D$301,3,TRUE),",",MATCH(TRUE,Documento!B$2:B$998=F2398,0),",",IF(G2398="Complementar",0,1),",",IF(H2398="","NULL",CONCATENATE("'",H2398,"'")),",",I2398,",",IF(J2398="baixa","'BAIXA'",IF(J2398="média","'MEDIA'",IF(J2398="alta","'ALTA'","NULL"))),"),")</f>
        <v>(2397,2,30,48,284,667,1,NULL,0,'BAIXA'),</v>
      </c>
    </row>
    <row r="2399" spans="1:11" ht="30.75" customHeight="1">
      <c r="A2399" s="27">
        <v>2398</v>
      </c>
      <c r="B2399" s="36" t="s">
        <v>1008</v>
      </c>
      <c r="C2399" s="29" t="s">
        <v>39</v>
      </c>
      <c r="D2399" s="29" t="s">
        <v>209</v>
      </c>
      <c r="E2399" s="29" t="s">
        <v>300</v>
      </c>
      <c r="F2399" s="28" t="s">
        <v>1422</v>
      </c>
      <c r="G2399" s="28" t="s">
        <v>1671</v>
      </c>
      <c r="H2399" s="28"/>
      <c r="I2399" s="93">
        <v>0</v>
      </c>
      <c r="J2399" s="93" t="s">
        <v>1411</v>
      </c>
      <c r="K2399" s="17" t="str">
        <f t="array" ref="K2399">CONCATENATE("(",A2399,",",VLOOKUP(B2399,Núcleo!B$2:E$11,4,TRUE),",",VLOOKUP(C2399,'Tipo de Processo'!B$2:D$55,3,TRUE),",",VLOOKUP(D2399,'Termo Geral'!B$2:D$173,3,TRUE),",",VLOOKUP(E2399,'Termo Específico'!B$2:D$301,3,TRUE),",",MATCH(TRUE,Documento!B$2:B$998=F2399,0),",",IF(G2399="Complementar",0,1),",",IF(H2399="","NULL",CONCATENATE("'",H2399,"'")),",",I2399,",",IF(J2399="baixa","'BAIXA'",IF(J2399="média","'MEDIA'",IF(J2399="alta","'ALTA'","NULL"))),"),")</f>
        <v>(2398,2,30,48,284,21,1,NULL,0,'BAIXA'),</v>
      </c>
    </row>
    <row r="2400" spans="1:11" ht="30.75" customHeight="1">
      <c r="A2400" s="27">
        <v>2399</v>
      </c>
      <c r="B2400" s="36" t="s">
        <v>1008</v>
      </c>
      <c r="C2400" s="29" t="s">
        <v>39</v>
      </c>
      <c r="D2400" s="29" t="s">
        <v>209</v>
      </c>
      <c r="E2400" s="29" t="s">
        <v>300</v>
      </c>
      <c r="F2400" s="29" t="s">
        <v>1581</v>
      </c>
      <c r="G2400" s="28" t="s">
        <v>1671</v>
      </c>
      <c r="H2400" s="28"/>
      <c r="I2400" s="93">
        <v>0</v>
      </c>
      <c r="J2400" s="93" t="s">
        <v>1411</v>
      </c>
      <c r="K2400" s="17" t="str">
        <f t="array" ref="K2400">CONCATENATE("(",A2400,",",VLOOKUP(B2400,Núcleo!B$2:E$11,4,TRUE),",",VLOOKUP(C2400,'Tipo de Processo'!B$2:D$55,3,TRUE),",",VLOOKUP(D2400,'Termo Geral'!B$2:D$173,3,TRUE),",",VLOOKUP(E2400,'Termo Específico'!B$2:D$301,3,TRUE),",",MATCH(TRUE,Documento!B$2:B$998=F2400,0),",",IF(G2400="Complementar",0,1),",",IF(H2400="","NULL",CONCATENATE("'",H2400,"'")),",",I2400,",",IF(J2400="baixa","'BAIXA'",IF(J2400="média","'MEDIA'",IF(J2400="alta","'ALTA'","NULL"))),"),")</f>
        <v>(2399,2,30,48,284,923,1,NULL,0,'BAIXA'),</v>
      </c>
    </row>
    <row r="2401" spans="1:11" ht="30.75" customHeight="1">
      <c r="A2401" s="27">
        <v>2400</v>
      </c>
      <c r="B2401" s="36" t="s">
        <v>1008</v>
      </c>
      <c r="C2401" s="29" t="s">
        <v>39</v>
      </c>
      <c r="D2401" s="29" t="s">
        <v>209</v>
      </c>
      <c r="E2401" s="29" t="s">
        <v>301</v>
      </c>
      <c r="F2401" s="28" t="s">
        <v>1549</v>
      </c>
      <c r="G2401" s="28" t="s">
        <v>1671</v>
      </c>
      <c r="H2401" s="28"/>
      <c r="I2401" s="93">
        <v>0</v>
      </c>
      <c r="J2401" s="93" t="s">
        <v>1412</v>
      </c>
      <c r="K2401" s="17" t="str">
        <f t="array" ref="K2401">CONCATENATE("(",A2401,",",VLOOKUP(B2401,Núcleo!B$2:E$11,4,TRUE),",",VLOOKUP(C2401,'Tipo de Processo'!B$2:D$55,3,TRUE),",",VLOOKUP(D2401,'Termo Geral'!B$2:D$173,3,TRUE),",",VLOOKUP(E2401,'Termo Específico'!B$2:D$301,3,TRUE),",",MATCH(TRUE,Documento!B$2:B$998=F2401,0),",",IF(G2401="Complementar",0,1),",",IF(H2401="","NULL",CONCATENATE("'",H2401,"'")),",",I2401,",",IF(J2401="baixa","'BAIXA'",IF(J2401="média","'MEDIA'",IF(J2401="alta","'ALTA'","NULL"))),"),")</f>
        <v>(2400,2,30,48,288,749,1,NULL,0,'MEDIA'),</v>
      </c>
    </row>
    <row r="2402" spans="1:11" ht="30.75" customHeight="1">
      <c r="A2402" s="27">
        <v>2401</v>
      </c>
      <c r="B2402" s="36" t="s">
        <v>1008</v>
      </c>
      <c r="C2402" s="29" t="s">
        <v>39</v>
      </c>
      <c r="D2402" s="29" t="s">
        <v>209</v>
      </c>
      <c r="E2402" s="29" t="s">
        <v>301</v>
      </c>
      <c r="F2402" s="28" t="s">
        <v>1577</v>
      </c>
      <c r="G2402" s="28" t="s">
        <v>1671</v>
      </c>
      <c r="H2402" s="28"/>
      <c r="I2402" s="93">
        <v>0</v>
      </c>
      <c r="J2402" s="93" t="s">
        <v>1412</v>
      </c>
      <c r="K2402" s="17" t="str">
        <f t="array" ref="K2402">CONCATENATE("(",A2402,",",VLOOKUP(B2402,Núcleo!B$2:E$11,4,TRUE),",",VLOOKUP(C2402,'Tipo de Processo'!B$2:D$55,3,TRUE),",",VLOOKUP(D2402,'Termo Geral'!B$2:D$173,3,TRUE),",",VLOOKUP(E2402,'Termo Específico'!B$2:D$301,3,TRUE),",",MATCH(TRUE,Documento!B$2:B$998=F2402,0),",",IF(G2402="Complementar",0,1),",",IF(H2402="","NULL",CONCATENATE("'",H2402,"'")),",",I2402,",",IF(J2402="baixa","'BAIXA'",IF(J2402="média","'MEDIA'",IF(J2402="alta","'ALTA'","NULL"))),"),")</f>
        <v>(2401,2,30,48,288,916,1,NULL,0,'MEDIA'),</v>
      </c>
    </row>
    <row r="2403" spans="1:11" ht="30.75" customHeight="1">
      <c r="A2403" s="27">
        <v>2402</v>
      </c>
      <c r="B2403" s="36" t="s">
        <v>1008</v>
      </c>
      <c r="C2403" s="29" t="s">
        <v>39</v>
      </c>
      <c r="D2403" s="29" t="s">
        <v>209</v>
      </c>
      <c r="E2403" s="29" t="s">
        <v>301</v>
      </c>
      <c r="F2403" s="28" t="s">
        <v>1576</v>
      </c>
      <c r="G2403" s="28" t="s">
        <v>1671</v>
      </c>
      <c r="H2403" s="28"/>
      <c r="I2403" s="93">
        <v>0</v>
      </c>
      <c r="J2403" s="93" t="s">
        <v>1412</v>
      </c>
      <c r="K2403" s="17" t="str">
        <f t="array" ref="K2403">CONCATENATE("(",A2403,",",VLOOKUP(B2403,Núcleo!B$2:E$11,4,TRUE),",",VLOOKUP(C2403,'Tipo de Processo'!B$2:D$55,3,TRUE),",",VLOOKUP(D2403,'Termo Geral'!B$2:D$173,3,TRUE),",",VLOOKUP(E2403,'Termo Específico'!B$2:D$301,3,TRUE),",",MATCH(TRUE,Documento!B$2:B$998=F2403,0),",",IF(G2403="Complementar",0,1),",",IF(H2403="","NULL",CONCATENATE("'",H2403,"'")),",",I2403,",",IF(J2403="baixa","'BAIXA'",IF(J2403="média","'MEDIA'",IF(J2403="alta","'ALTA'","NULL"))),"),")</f>
        <v>(2402,2,30,48,288,915,1,NULL,0,'MEDIA'),</v>
      </c>
    </row>
    <row r="2404" spans="1:11" ht="30.75" customHeight="1">
      <c r="A2404" s="27">
        <v>2403</v>
      </c>
      <c r="B2404" s="36" t="s">
        <v>1008</v>
      </c>
      <c r="C2404" s="29" t="s">
        <v>39</v>
      </c>
      <c r="D2404" s="29" t="s">
        <v>209</v>
      </c>
      <c r="E2404" s="29" t="s">
        <v>301</v>
      </c>
      <c r="F2404" s="28" t="s">
        <v>1578</v>
      </c>
      <c r="G2404" s="28" t="s">
        <v>1671</v>
      </c>
      <c r="H2404" s="28"/>
      <c r="I2404" s="93">
        <v>0</v>
      </c>
      <c r="J2404" s="93" t="s">
        <v>1412</v>
      </c>
      <c r="K2404" s="17" t="str">
        <f t="array" ref="K2404">CONCATENATE("(",A2404,",",VLOOKUP(B2404,Núcleo!B$2:E$11,4,TRUE),",",VLOOKUP(C2404,'Tipo de Processo'!B$2:D$55,3,TRUE),",",VLOOKUP(D2404,'Termo Geral'!B$2:D$173,3,TRUE),",",VLOOKUP(E2404,'Termo Específico'!B$2:D$301,3,TRUE),",",MATCH(TRUE,Documento!B$2:B$998=F2404,0),",",IF(G2404="Complementar",0,1),",",IF(H2404="","NULL",CONCATENATE("'",H2404,"'")),",",I2404,",",IF(J2404="baixa","'BAIXA'",IF(J2404="média","'MEDIA'",IF(J2404="alta","'ALTA'","NULL"))),"),")</f>
        <v>(2403,2,30,48,288,917,1,NULL,0,'MEDIA'),</v>
      </c>
    </row>
    <row r="2405" spans="1:11" ht="30.75" customHeight="1">
      <c r="A2405" s="27">
        <v>2404</v>
      </c>
      <c r="B2405" s="37" t="s">
        <v>1008</v>
      </c>
      <c r="C2405" s="29" t="s">
        <v>39</v>
      </c>
      <c r="D2405" s="29" t="s">
        <v>209</v>
      </c>
      <c r="E2405" s="29" t="s">
        <v>301</v>
      </c>
      <c r="F2405" s="28" t="s">
        <v>1534</v>
      </c>
      <c r="G2405" s="28" t="s">
        <v>1671</v>
      </c>
      <c r="H2405" s="28"/>
      <c r="I2405" s="93">
        <v>0</v>
      </c>
      <c r="J2405" s="93" t="s">
        <v>1412</v>
      </c>
      <c r="K2405" s="17" t="str">
        <f t="array" ref="K2405">CONCATENATE("(",A2405,",",VLOOKUP(B2405,Núcleo!B$2:E$11,4,TRUE),",",VLOOKUP(C2405,'Tipo de Processo'!B$2:D$55,3,TRUE),",",VLOOKUP(D2405,'Termo Geral'!B$2:D$173,3,TRUE),",",VLOOKUP(E2405,'Termo Específico'!B$2:D$301,3,TRUE),",",MATCH(TRUE,Documento!B$2:B$998=F2405,0),",",IF(G2405="Complementar",0,1),",",IF(H2405="","NULL",CONCATENATE("'",H2405,"'")),",",I2405,",",IF(J2405="baixa","'BAIXA'",IF(J2405="média","'MEDIA'",IF(J2405="alta","'ALTA'","NULL"))),"),")</f>
        <v>(2404,2,30,48,288,682,1,NULL,0,'MEDIA'),</v>
      </c>
    </row>
    <row r="2406" spans="1:11" ht="30.75" customHeight="1">
      <c r="A2406" s="27">
        <v>2405</v>
      </c>
      <c r="B2406" s="37" t="s">
        <v>1008</v>
      </c>
      <c r="C2406" s="29" t="s">
        <v>39</v>
      </c>
      <c r="D2406" s="29" t="s">
        <v>209</v>
      </c>
      <c r="E2406" s="29" t="s">
        <v>301</v>
      </c>
      <c r="F2406" s="28" t="s">
        <v>1473</v>
      </c>
      <c r="G2406" s="28" t="s">
        <v>1671</v>
      </c>
      <c r="H2406" s="28"/>
      <c r="I2406" s="93">
        <v>0</v>
      </c>
      <c r="J2406" s="93" t="s">
        <v>1412</v>
      </c>
      <c r="K2406" s="17" t="str">
        <f t="array" ref="K2406">CONCATENATE("(",A2406,",",VLOOKUP(B2406,Núcleo!B$2:E$11,4,TRUE),",",VLOOKUP(C2406,'Tipo de Processo'!B$2:D$55,3,TRUE),",",VLOOKUP(D2406,'Termo Geral'!B$2:D$173,3,TRUE),",",VLOOKUP(E2406,'Termo Específico'!B$2:D$301,3,TRUE),",",MATCH(TRUE,Documento!B$2:B$998=F2406,0),",",IF(G2406="Complementar",0,1),",",IF(H2406="","NULL",CONCATENATE("'",H2406,"'")),",",I2406,",",IF(J2406="baixa","'BAIXA'",IF(J2406="média","'MEDIA'",IF(J2406="alta","'ALTA'","NULL"))),"),")</f>
        <v>(2405,2,30,48,288,316,1,NULL,0,'MEDIA'),</v>
      </c>
    </row>
    <row r="2407" spans="1:11" ht="30.75" customHeight="1">
      <c r="A2407" s="27">
        <v>2406</v>
      </c>
      <c r="B2407" s="37" t="s">
        <v>1008</v>
      </c>
      <c r="C2407" s="29" t="s">
        <v>39</v>
      </c>
      <c r="D2407" s="29" t="s">
        <v>209</v>
      </c>
      <c r="E2407" s="29" t="s">
        <v>301</v>
      </c>
      <c r="F2407" s="28" t="s">
        <v>1513</v>
      </c>
      <c r="G2407" s="28" t="s">
        <v>1671</v>
      </c>
      <c r="H2407" s="28"/>
      <c r="I2407" s="93">
        <v>0</v>
      </c>
      <c r="J2407" s="93" t="s">
        <v>1412</v>
      </c>
      <c r="K2407" s="17" t="str">
        <f t="array" ref="K2407">CONCATENATE("(",A2407,",",VLOOKUP(B2407,Núcleo!B$2:E$11,4,TRUE),",",VLOOKUP(C2407,'Tipo de Processo'!B$2:D$55,3,TRUE),",",VLOOKUP(D2407,'Termo Geral'!B$2:D$173,3,TRUE),",",VLOOKUP(E2407,'Termo Específico'!B$2:D$301,3,TRUE),",",MATCH(TRUE,Documento!B$2:B$998=F2407,0),",",IF(G2407="Complementar",0,1),",",IF(H2407="","NULL",CONCATENATE("'",H2407,"'")),",",I2407,",",IF(J2407="baixa","'BAIXA'",IF(J2407="média","'MEDIA'",IF(J2407="alta","'ALTA'","NULL"))),"),")</f>
        <v>(2406,2,30,48,288,562,1,NULL,0,'MEDIA'),</v>
      </c>
    </row>
    <row r="2408" spans="1:11" ht="30.75" customHeight="1">
      <c r="A2408" s="27">
        <v>2407</v>
      </c>
      <c r="B2408" s="37" t="s">
        <v>1008</v>
      </c>
      <c r="C2408" s="29" t="s">
        <v>39</v>
      </c>
      <c r="D2408" s="29" t="s">
        <v>209</v>
      </c>
      <c r="E2408" s="29" t="s">
        <v>301</v>
      </c>
      <c r="F2408" s="28" t="s">
        <v>1511</v>
      </c>
      <c r="G2408" s="28" t="s">
        <v>1671</v>
      </c>
      <c r="H2408" s="28"/>
      <c r="I2408" s="93">
        <v>0</v>
      </c>
      <c r="J2408" s="93" t="s">
        <v>1412</v>
      </c>
      <c r="K2408" s="17" t="str">
        <f t="array" ref="K2408">CONCATENATE("(",A2408,",",VLOOKUP(B2408,Núcleo!B$2:E$11,4,TRUE),",",VLOOKUP(C2408,'Tipo de Processo'!B$2:D$55,3,TRUE),",",VLOOKUP(D2408,'Termo Geral'!B$2:D$173,3,TRUE),",",VLOOKUP(E2408,'Termo Específico'!B$2:D$301,3,TRUE),",",MATCH(TRUE,Documento!B$2:B$998=F2408,0),",",IF(G2408="Complementar",0,1),",",IF(H2408="","NULL",CONCATENATE("'",H2408,"'")),",",I2408,",",IF(J2408="baixa","'BAIXA'",IF(J2408="média","'MEDIA'",IF(J2408="alta","'ALTA'","NULL"))),"),")</f>
        <v>(2407,2,30,48,288,558,1,NULL,0,'MEDIA'),</v>
      </c>
    </row>
    <row r="2409" spans="1:11" ht="30.75" customHeight="1">
      <c r="A2409" s="27">
        <v>2408</v>
      </c>
      <c r="B2409" s="36" t="s">
        <v>1008</v>
      </c>
      <c r="C2409" s="29" t="s">
        <v>39</v>
      </c>
      <c r="D2409" s="29" t="s">
        <v>209</v>
      </c>
      <c r="E2409" s="29" t="s">
        <v>301</v>
      </c>
      <c r="F2409" s="28" t="s">
        <v>1589</v>
      </c>
      <c r="G2409" s="28" t="s">
        <v>1671</v>
      </c>
      <c r="H2409" s="28"/>
      <c r="I2409" s="93">
        <v>0</v>
      </c>
      <c r="J2409" s="93" t="s">
        <v>1412</v>
      </c>
      <c r="K2409" s="17" t="str">
        <f t="array" ref="K2409">CONCATENATE("(",A2409,",",VLOOKUP(B2409,Núcleo!B$2:E$11,4,TRUE),",",VLOOKUP(C2409,'Tipo de Processo'!B$2:D$55,3,TRUE),",",VLOOKUP(D2409,'Termo Geral'!B$2:D$173,3,TRUE),",",VLOOKUP(E2409,'Termo Específico'!B$2:D$301,3,TRUE),",",MATCH(TRUE,Documento!B$2:B$998=F2409,0),",",IF(G2409="Complementar",0,1),",",IF(H2409="","NULL",CONCATENATE("'",H2409,"'")),",",I2409,",",IF(J2409="baixa","'BAIXA'",IF(J2409="média","'MEDIA'",IF(J2409="alta","'ALTA'","NULL"))),"),")</f>
        <v>(2408,2,30,48,288,965,1,NULL,0,'MEDIA'),</v>
      </c>
    </row>
    <row r="2410" spans="1:11" ht="30.75" customHeight="1">
      <c r="A2410" s="27">
        <v>2409</v>
      </c>
      <c r="B2410" s="36" t="s">
        <v>1008</v>
      </c>
      <c r="C2410" s="29" t="s">
        <v>39</v>
      </c>
      <c r="D2410" s="29" t="s">
        <v>209</v>
      </c>
      <c r="E2410" s="29" t="s">
        <v>301</v>
      </c>
      <c r="F2410" s="29" t="s">
        <v>1422</v>
      </c>
      <c r="G2410" s="28" t="s">
        <v>1671</v>
      </c>
      <c r="H2410" s="28"/>
      <c r="I2410" s="93">
        <v>0</v>
      </c>
      <c r="J2410" s="93" t="s">
        <v>1412</v>
      </c>
      <c r="K2410" s="17" t="str">
        <f t="array" ref="K2410">CONCATENATE("(",A2410,",",VLOOKUP(B2410,Núcleo!B$2:E$11,4,TRUE),",",VLOOKUP(C2410,'Tipo de Processo'!B$2:D$55,3,TRUE),",",VLOOKUP(D2410,'Termo Geral'!B$2:D$173,3,TRUE),",",VLOOKUP(E2410,'Termo Específico'!B$2:D$301,3,TRUE),",",MATCH(TRUE,Documento!B$2:B$998=F2410,0),",",IF(G2410="Complementar",0,1),",",IF(H2410="","NULL",CONCATENATE("'",H2410,"'")),",",I2410,",",IF(J2410="baixa","'BAIXA'",IF(J2410="média","'MEDIA'",IF(J2410="alta","'ALTA'","NULL"))),"),")</f>
        <v>(2409,2,30,48,288,21,1,NULL,0,'MEDIA'),</v>
      </c>
    </row>
    <row r="2411" spans="1:11" ht="30.75" customHeight="1">
      <c r="A2411" s="27">
        <v>2410</v>
      </c>
      <c r="B2411" s="36" t="s">
        <v>1008</v>
      </c>
      <c r="C2411" s="29" t="s">
        <v>39</v>
      </c>
      <c r="D2411" s="29" t="s">
        <v>209</v>
      </c>
      <c r="E2411" s="29" t="s">
        <v>301</v>
      </c>
      <c r="F2411" s="28" t="s">
        <v>1581</v>
      </c>
      <c r="G2411" s="28" t="s">
        <v>1671</v>
      </c>
      <c r="H2411" s="28"/>
      <c r="I2411" s="93">
        <v>0</v>
      </c>
      <c r="J2411" s="93" t="s">
        <v>1412</v>
      </c>
      <c r="K2411" s="17" t="str">
        <f t="array" ref="K2411">CONCATENATE("(",A2411,",",VLOOKUP(B2411,Núcleo!B$2:E$11,4,TRUE),",",VLOOKUP(C2411,'Tipo de Processo'!B$2:D$55,3,TRUE),",",VLOOKUP(D2411,'Termo Geral'!B$2:D$173,3,TRUE),",",VLOOKUP(E2411,'Termo Específico'!B$2:D$301,3,TRUE),",",MATCH(TRUE,Documento!B$2:B$998=F2411,0),",",IF(G2411="Complementar",0,1),",",IF(H2411="","NULL",CONCATENATE("'",H2411,"'")),",",I2411,",",IF(J2411="baixa","'BAIXA'",IF(J2411="média","'MEDIA'",IF(J2411="alta","'ALTA'","NULL"))),"),")</f>
        <v>(2410,2,30,48,288,923,1,NULL,0,'MEDIA'),</v>
      </c>
    </row>
    <row r="2412" spans="1:11" ht="30.75" customHeight="1">
      <c r="A2412" s="27">
        <v>2411</v>
      </c>
      <c r="B2412" s="36" t="s">
        <v>1008</v>
      </c>
      <c r="C2412" s="29" t="s">
        <v>39</v>
      </c>
      <c r="D2412" s="28" t="s">
        <v>209</v>
      </c>
      <c r="E2412" s="29" t="s">
        <v>301</v>
      </c>
      <c r="F2412" s="28" t="s">
        <v>1642</v>
      </c>
      <c r="G2412" s="28" t="s">
        <v>1671</v>
      </c>
      <c r="H2412" s="28"/>
      <c r="I2412" s="93">
        <v>0</v>
      </c>
      <c r="J2412" s="93" t="s">
        <v>1412</v>
      </c>
      <c r="K2412" s="17" t="str">
        <f t="array" ref="K2412">CONCATENATE("(",A2412,",",VLOOKUP(B2412,Núcleo!B$2:E$11,4,TRUE),",",VLOOKUP(C2412,'Tipo de Processo'!B$2:D$55,3,TRUE),",",VLOOKUP(D2412,'Termo Geral'!B$2:D$173,3,TRUE),",",VLOOKUP(E2412,'Termo Específico'!B$2:D$301,3,TRUE),",",MATCH(TRUE,Documento!B$2:B$998=F2412,0),",",IF(G2412="Complementar",0,1),",",IF(H2412="","NULL",CONCATENATE("'",H2412,"'")),",",I2412,",",IF(J2412="baixa","'BAIXA'",IF(J2412="média","'MEDIA'",IF(J2412="alta","'ALTA'","NULL"))),"),")</f>
        <v>(2411,2,30,48,288,667,1,NULL,0,'MEDIA'),</v>
      </c>
    </row>
    <row r="2413" spans="1:11" ht="30.75" customHeight="1">
      <c r="A2413" s="27">
        <v>2412</v>
      </c>
      <c r="B2413" s="36" t="s">
        <v>1008</v>
      </c>
      <c r="C2413" s="29" t="s">
        <v>39</v>
      </c>
      <c r="D2413" s="28" t="s">
        <v>209</v>
      </c>
      <c r="E2413" s="29" t="s">
        <v>301</v>
      </c>
      <c r="F2413" s="28" t="s">
        <v>843</v>
      </c>
      <c r="G2413" s="28" t="s">
        <v>1671</v>
      </c>
      <c r="H2413" s="28"/>
      <c r="I2413" s="93">
        <v>0</v>
      </c>
      <c r="J2413" s="93" t="s">
        <v>1412</v>
      </c>
      <c r="K2413" s="17" t="str">
        <f t="array" ref="K2413">CONCATENATE("(",A2413,",",VLOOKUP(B2413,Núcleo!B$2:E$11,4,TRUE),",",VLOOKUP(C2413,'Tipo de Processo'!B$2:D$55,3,TRUE),",",VLOOKUP(D2413,'Termo Geral'!B$2:D$173,3,TRUE),",",VLOOKUP(E2413,'Termo Específico'!B$2:D$301,3,TRUE),",",MATCH(TRUE,Documento!B$2:B$998=F2413,0),",",IF(G2413="Complementar",0,1),",",IF(H2413="","NULL",CONCATENATE("'",H2413,"'")),",",I2413,",",IF(J2413="baixa","'BAIXA'",IF(J2413="média","'MEDIA'",IF(J2413="alta","'ALTA'","NULL"))),"),")</f>
        <v>(2412,2,30,48,288,66,1,NULL,0,'MEDIA'),</v>
      </c>
    </row>
    <row r="2414" spans="1:11" ht="30.75" customHeight="1">
      <c r="A2414" s="27">
        <v>2413</v>
      </c>
      <c r="B2414" s="36" t="s">
        <v>1008</v>
      </c>
      <c r="C2414" s="29" t="s">
        <v>39</v>
      </c>
      <c r="D2414" s="28" t="s">
        <v>211</v>
      </c>
      <c r="E2414" s="29" t="s">
        <v>1020</v>
      </c>
      <c r="F2414" s="28" t="s">
        <v>852</v>
      </c>
      <c r="G2414" s="28" t="s">
        <v>1671</v>
      </c>
      <c r="H2414" s="28"/>
      <c r="I2414" s="93">
        <v>0</v>
      </c>
      <c r="J2414" s="93" t="s">
        <v>1412</v>
      </c>
      <c r="K2414" s="17" t="str">
        <f t="array" ref="K2414">CONCATENATE("(",A2414,",",VLOOKUP(B2414,Núcleo!B$2:E$11,4,TRUE),",",VLOOKUP(C2414,'Tipo de Processo'!B$2:D$55,3,TRUE),",",VLOOKUP(D2414,'Termo Geral'!B$2:D$173,3,TRUE),",",VLOOKUP(E2414,'Termo Específico'!B$2:D$301,3,TRUE),",",MATCH(TRUE,Documento!B$2:B$998=F2414,0),",",IF(G2414="Complementar",0,1),",",IF(H2414="","NULL",CONCATENATE("'",H2414,"'")),",",I2414,",",IF(J2414="baixa","'BAIXA'",IF(J2414="média","'MEDIA'",IF(J2414="alta","'ALTA'","NULL"))),"),")</f>
        <v>(2413,2,30,54,144,696,1,NULL,0,'MEDIA'),</v>
      </c>
    </row>
    <row r="2415" spans="1:11" ht="30.75" customHeight="1">
      <c r="A2415" s="27">
        <v>2414</v>
      </c>
      <c r="B2415" s="36" t="s">
        <v>1008</v>
      </c>
      <c r="C2415" s="29" t="s">
        <v>39</v>
      </c>
      <c r="D2415" s="28" t="s">
        <v>211</v>
      </c>
      <c r="E2415" s="29" t="s">
        <v>1020</v>
      </c>
      <c r="F2415" s="28" t="s">
        <v>853</v>
      </c>
      <c r="G2415" s="28" t="s">
        <v>1671</v>
      </c>
      <c r="H2415" s="28"/>
      <c r="I2415" s="93">
        <v>0</v>
      </c>
      <c r="J2415" s="93" t="s">
        <v>1412</v>
      </c>
      <c r="K2415" s="17" t="str">
        <f t="array" ref="K2415">CONCATENATE("(",A2415,",",VLOOKUP(B2415,Núcleo!B$2:E$11,4,TRUE),",",VLOOKUP(C2415,'Tipo de Processo'!B$2:D$55,3,TRUE),",",VLOOKUP(D2415,'Termo Geral'!B$2:D$173,3,TRUE),",",VLOOKUP(E2415,'Termo Específico'!B$2:D$301,3,TRUE),",",MATCH(TRUE,Documento!B$2:B$998=F2415,0),",",IF(G2415="Complementar",0,1),",",IF(H2415="","NULL",CONCATENATE("'",H2415,"'")),",",I2415,",",IF(J2415="baixa","'BAIXA'",IF(J2415="média","'MEDIA'",IF(J2415="alta","'ALTA'","NULL"))),"),")</f>
        <v>(2414,2,30,54,144,439,1,NULL,0,'MEDIA'),</v>
      </c>
    </row>
    <row r="2416" spans="1:11" ht="30.75" customHeight="1">
      <c r="A2416" s="27">
        <v>2415</v>
      </c>
      <c r="B2416" s="36" t="s">
        <v>1008</v>
      </c>
      <c r="C2416" s="29" t="s">
        <v>39</v>
      </c>
      <c r="D2416" s="28" t="s">
        <v>211</v>
      </c>
      <c r="E2416" s="29" t="s">
        <v>1020</v>
      </c>
      <c r="F2416" s="28" t="s">
        <v>1632</v>
      </c>
      <c r="G2416" s="28" t="s">
        <v>1671</v>
      </c>
      <c r="H2416" s="28"/>
      <c r="I2416" s="93">
        <v>0</v>
      </c>
      <c r="J2416" s="93" t="s">
        <v>1412</v>
      </c>
      <c r="K2416" s="17" t="str">
        <f t="array" ref="K2416">CONCATENATE("(",A2416,",",VLOOKUP(B2416,Núcleo!B$2:E$11,4,TRUE),",",VLOOKUP(C2416,'Tipo de Processo'!B$2:D$55,3,TRUE),",",VLOOKUP(D2416,'Termo Geral'!B$2:D$173,3,TRUE),",",VLOOKUP(E2416,'Termo Específico'!B$2:D$301,3,TRUE),",",MATCH(TRUE,Documento!B$2:B$998=F2416,0),",",IF(G2416="Complementar",0,1),",",IF(H2416="","NULL",CONCATENATE("'",H2416,"'")),",",I2416,",",IF(J2416="baixa","'BAIXA'",IF(J2416="média","'MEDIA'",IF(J2416="alta","'ALTA'","NULL"))),"),")</f>
        <v>(2415,2,30,54,144,528,1,NULL,0,'MEDIA'),</v>
      </c>
    </row>
    <row r="2417" spans="1:11" ht="30.75" customHeight="1">
      <c r="A2417" s="27">
        <v>2416</v>
      </c>
      <c r="B2417" s="36" t="s">
        <v>1008</v>
      </c>
      <c r="C2417" s="29" t="s">
        <v>39</v>
      </c>
      <c r="D2417" s="28" t="s">
        <v>211</v>
      </c>
      <c r="E2417" s="29" t="s">
        <v>1020</v>
      </c>
      <c r="F2417" s="28" t="s">
        <v>854</v>
      </c>
      <c r="G2417" s="28" t="s">
        <v>1671</v>
      </c>
      <c r="H2417" s="28"/>
      <c r="I2417" s="93">
        <v>0</v>
      </c>
      <c r="J2417" s="93" t="s">
        <v>1412</v>
      </c>
      <c r="K2417" s="17" t="str">
        <f t="array" ref="K2417">CONCATENATE("(",A2417,",",VLOOKUP(B2417,Núcleo!B$2:E$11,4,TRUE),",",VLOOKUP(C2417,'Tipo de Processo'!B$2:D$55,3,TRUE),",",VLOOKUP(D2417,'Termo Geral'!B$2:D$173,3,TRUE),",",VLOOKUP(E2417,'Termo Específico'!B$2:D$301,3,TRUE),",",MATCH(TRUE,Documento!B$2:B$998=F2417,0),",",IF(G2417="Complementar",0,1),",",IF(H2417="","NULL",CONCATENATE("'",H2417,"'")),",",I2417,",",IF(J2417="baixa","'BAIXA'",IF(J2417="média","'MEDIA'",IF(J2417="alta","'ALTA'","NULL"))),"),")</f>
        <v>(2416,2,30,54,144,854,1,NULL,0,'MEDIA'),</v>
      </c>
    </row>
    <row r="2418" spans="1:11" ht="30.75" customHeight="1">
      <c r="A2418" s="27">
        <v>2417</v>
      </c>
      <c r="B2418" s="36" t="s">
        <v>1008</v>
      </c>
      <c r="C2418" s="29" t="s">
        <v>39</v>
      </c>
      <c r="D2418" s="28" t="s">
        <v>211</v>
      </c>
      <c r="E2418" s="29" t="s">
        <v>1020</v>
      </c>
      <c r="F2418" s="28" t="s">
        <v>851</v>
      </c>
      <c r="G2418" s="28" t="s">
        <v>1671</v>
      </c>
      <c r="H2418" s="28"/>
      <c r="I2418" s="93">
        <v>0</v>
      </c>
      <c r="J2418" s="93" t="s">
        <v>1412</v>
      </c>
      <c r="K2418" s="17" t="str">
        <f t="array" ref="K2418">CONCATENATE("(",A2418,",",VLOOKUP(B2418,Núcleo!B$2:E$11,4,TRUE),",",VLOOKUP(C2418,'Tipo de Processo'!B$2:D$55,3,TRUE),",",VLOOKUP(D2418,'Termo Geral'!B$2:D$173,3,TRUE),",",VLOOKUP(E2418,'Termo Específico'!B$2:D$301,3,TRUE),",",MATCH(TRUE,Documento!B$2:B$998=F2418,0),",",IF(G2418="Complementar",0,1),",",IF(H2418="","NULL",CONCATENATE("'",H2418,"'")),",",I2418,",",IF(J2418="baixa","'BAIXA'",IF(J2418="média","'MEDIA'",IF(J2418="alta","'ALTA'","NULL"))),"),")</f>
        <v>(2417,2,30,54,144,196,1,NULL,0,'MEDIA'),</v>
      </c>
    </row>
    <row r="2419" spans="1:11" ht="30.75" customHeight="1">
      <c r="A2419" s="27">
        <v>2418</v>
      </c>
      <c r="B2419" s="36" t="s">
        <v>1008</v>
      </c>
      <c r="C2419" s="29" t="s">
        <v>39</v>
      </c>
      <c r="D2419" s="28" t="s">
        <v>211</v>
      </c>
      <c r="E2419" s="29" t="s">
        <v>1020</v>
      </c>
      <c r="F2419" s="28" t="s">
        <v>1021</v>
      </c>
      <c r="G2419" s="28" t="s">
        <v>1671</v>
      </c>
      <c r="H2419" s="28"/>
      <c r="I2419" s="93">
        <v>0</v>
      </c>
      <c r="J2419" s="93" t="s">
        <v>1412</v>
      </c>
      <c r="K2419" s="17" t="str">
        <f t="array" ref="K2419">CONCATENATE("(",A2419,",",VLOOKUP(B2419,Núcleo!B$2:E$11,4,TRUE),",",VLOOKUP(C2419,'Tipo de Processo'!B$2:D$55,3,TRUE),",",VLOOKUP(D2419,'Termo Geral'!B$2:D$173,3,TRUE),",",VLOOKUP(E2419,'Termo Específico'!B$2:D$301,3,TRUE),",",MATCH(TRUE,Documento!B$2:B$998=F2419,0),",",IF(G2419="Complementar",0,1),",",IF(H2419="","NULL",CONCATENATE("'",H2419,"'")),",",I2419,",",IF(J2419="baixa","'BAIXA'",IF(J2419="média","'MEDIA'",IF(J2419="alta","'ALTA'","NULL"))),"),")</f>
        <v>(2418,2,30,54,144,566,1,NULL,0,'MEDIA'),</v>
      </c>
    </row>
    <row r="2420" spans="1:11" ht="30.75" customHeight="1">
      <c r="A2420" s="27">
        <v>2419</v>
      </c>
      <c r="B2420" s="36" t="s">
        <v>1008</v>
      </c>
      <c r="C2420" s="29" t="s">
        <v>39</v>
      </c>
      <c r="D2420" s="28" t="s">
        <v>211</v>
      </c>
      <c r="E2420" s="29" t="s">
        <v>1020</v>
      </c>
      <c r="F2420" s="28" t="s">
        <v>856</v>
      </c>
      <c r="G2420" s="28" t="s">
        <v>1671</v>
      </c>
      <c r="H2420" s="28"/>
      <c r="I2420" s="93">
        <v>0</v>
      </c>
      <c r="J2420" s="93" t="s">
        <v>1412</v>
      </c>
      <c r="K2420" s="17" t="str">
        <f t="array" ref="K2420">CONCATENATE("(",A2420,",",VLOOKUP(B2420,Núcleo!B$2:E$11,4,TRUE),",",VLOOKUP(C2420,'Tipo de Processo'!B$2:D$55,3,TRUE),",",VLOOKUP(D2420,'Termo Geral'!B$2:D$173,3,TRUE),",",VLOOKUP(E2420,'Termo Específico'!B$2:D$301,3,TRUE),",",MATCH(TRUE,Documento!B$2:B$998=F2420,0),",",IF(G2420="Complementar",0,1),",",IF(H2420="","NULL",CONCATENATE("'",H2420,"'")),",",I2420,",",IF(J2420="baixa","'BAIXA'",IF(J2420="média","'MEDIA'",IF(J2420="alta","'ALTA'","NULL"))),"),")</f>
        <v>(2419,2,30,54,144,723,1,NULL,0,'MEDIA'),</v>
      </c>
    </row>
    <row r="2421" spans="1:11" ht="30.75" customHeight="1">
      <c r="A2421" s="27">
        <v>2420</v>
      </c>
      <c r="B2421" s="36" t="s">
        <v>1008</v>
      </c>
      <c r="C2421" s="29" t="s">
        <v>39</v>
      </c>
      <c r="D2421" s="28" t="s">
        <v>211</v>
      </c>
      <c r="E2421" s="29" t="s">
        <v>1020</v>
      </c>
      <c r="F2421" s="28" t="s">
        <v>1560</v>
      </c>
      <c r="G2421" s="28" t="s">
        <v>1671</v>
      </c>
      <c r="H2421" s="28"/>
      <c r="I2421" s="93">
        <v>0</v>
      </c>
      <c r="J2421" s="93" t="s">
        <v>1412</v>
      </c>
      <c r="K2421" s="17" t="str">
        <f t="array" ref="K2421">CONCATENATE("(",A2421,",",VLOOKUP(B2421,Núcleo!B$2:E$11,4,TRUE),",",VLOOKUP(C2421,'Tipo de Processo'!B$2:D$55,3,TRUE),",",VLOOKUP(D2421,'Termo Geral'!B$2:D$173,3,TRUE),",",VLOOKUP(E2421,'Termo Específico'!B$2:D$301,3,TRUE),",",MATCH(TRUE,Documento!B$2:B$998=F2421,0),",",IF(G2421="Complementar",0,1),",",IF(H2421="","NULL",CONCATENATE("'",H2421,"'")),",",I2421,",",IF(J2421="baixa","'BAIXA'",IF(J2421="média","'MEDIA'",IF(J2421="alta","'ALTA'","NULL"))),"),")</f>
        <v>(2420,2,30,54,144,807,1,NULL,0,'MEDIA'),</v>
      </c>
    </row>
    <row r="2422" spans="1:11" ht="30.75" customHeight="1">
      <c r="A2422" s="27">
        <v>2421</v>
      </c>
      <c r="B2422" s="36" t="s">
        <v>1008</v>
      </c>
      <c r="C2422" s="29" t="s">
        <v>39</v>
      </c>
      <c r="D2422" s="28" t="s">
        <v>211</v>
      </c>
      <c r="E2422" s="29" t="s">
        <v>1020</v>
      </c>
      <c r="F2422" s="28" t="s">
        <v>827</v>
      </c>
      <c r="G2422" s="28" t="s">
        <v>1671</v>
      </c>
      <c r="H2422" s="28"/>
      <c r="I2422" s="93">
        <v>0</v>
      </c>
      <c r="J2422" s="93" t="s">
        <v>1412</v>
      </c>
      <c r="K2422" s="17" t="str">
        <f t="array" ref="K2422">CONCATENATE("(",A2422,",",VLOOKUP(B2422,Núcleo!B$2:E$11,4,TRUE),",",VLOOKUP(C2422,'Tipo de Processo'!B$2:D$55,3,TRUE),",",VLOOKUP(D2422,'Termo Geral'!B$2:D$173,3,TRUE),",",VLOOKUP(E2422,'Termo Específico'!B$2:D$301,3,TRUE),",",MATCH(TRUE,Documento!B$2:B$998=F2422,0),",",IF(G2422="Complementar",0,1),",",IF(H2422="","NULL",CONCATENATE("'",H2422,"'")),",",I2422,",",IF(J2422="baixa","'BAIXA'",IF(J2422="média","'MEDIA'",IF(J2422="alta","'ALTA'","NULL"))),"),")</f>
        <v>(2421,2,30,54,144,829,1,NULL,0,'MEDIA'),</v>
      </c>
    </row>
    <row r="2423" spans="1:11" ht="30.75" customHeight="1">
      <c r="A2423" s="27">
        <v>2422</v>
      </c>
      <c r="B2423" s="36" t="s">
        <v>1008</v>
      </c>
      <c r="C2423" s="29" t="s">
        <v>39</v>
      </c>
      <c r="D2423" s="28" t="s">
        <v>211</v>
      </c>
      <c r="E2423" s="29" t="s">
        <v>1020</v>
      </c>
      <c r="F2423" s="28" t="s">
        <v>828</v>
      </c>
      <c r="G2423" s="28" t="s">
        <v>1671</v>
      </c>
      <c r="H2423" s="28"/>
      <c r="I2423" s="93">
        <v>0</v>
      </c>
      <c r="J2423" s="93" t="s">
        <v>1412</v>
      </c>
      <c r="K2423" s="17" t="str">
        <f t="array" ref="K2423">CONCATENATE("(",A2423,",",VLOOKUP(B2423,Núcleo!B$2:E$11,4,TRUE),",",VLOOKUP(C2423,'Tipo de Processo'!B$2:D$55,3,TRUE),",",VLOOKUP(D2423,'Termo Geral'!B$2:D$173,3,TRUE),",",VLOOKUP(E2423,'Termo Específico'!B$2:D$301,3,TRUE),",",MATCH(TRUE,Documento!B$2:B$998=F2423,0),",",IF(G2423="Complementar",0,1),",",IF(H2423="","NULL",CONCATENATE("'",H2423,"'")),",",I2423,",",IF(J2423="baixa","'BAIXA'",IF(J2423="média","'MEDIA'",IF(J2423="alta","'ALTA'","NULL"))),"),")</f>
        <v>(2422,2,30,54,144,827,1,NULL,0,'MEDIA'),</v>
      </c>
    </row>
    <row r="2424" spans="1:11" ht="30.75" customHeight="1">
      <c r="A2424" s="27">
        <v>2423</v>
      </c>
      <c r="B2424" s="36" t="s">
        <v>1008</v>
      </c>
      <c r="C2424" s="29" t="s">
        <v>39</v>
      </c>
      <c r="D2424" s="28" t="s">
        <v>211</v>
      </c>
      <c r="E2424" s="29" t="s">
        <v>1020</v>
      </c>
      <c r="F2424" s="28" t="s">
        <v>829</v>
      </c>
      <c r="G2424" s="28" t="s">
        <v>1671</v>
      </c>
      <c r="H2424" s="28"/>
      <c r="I2424" s="93">
        <v>0</v>
      </c>
      <c r="J2424" s="93" t="s">
        <v>1412</v>
      </c>
      <c r="K2424" s="17" t="str">
        <f t="array" ref="K2424">CONCATENATE("(",A2424,",",VLOOKUP(B2424,Núcleo!B$2:E$11,4,TRUE),",",VLOOKUP(C2424,'Tipo de Processo'!B$2:D$55,3,TRUE),",",VLOOKUP(D2424,'Termo Geral'!B$2:D$173,3,TRUE),",",VLOOKUP(E2424,'Termo Específico'!B$2:D$301,3,TRUE),",",MATCH(TRUE,Documento!B$2:B$998=F2424,0),",",IF(G2424="Complementar",0,1),",",IF(H2424="","NULL",CONCATENATE("'",H2424,"'")),",",I2424,",",IF(J2424="baixa","'BAIXA'",IF(J2424="média","'MEDIA'",IF(J2424="alta","'ALTA'","NULL"))),"),")</f>
        <v>(2423,2,30,54,144,831,1,NULL,0,'MEDIA'),</v>
      </c>
    </row>
    <row r="2425" spans="1:11" ht="30.75" customHeight="1">
      <c r="A2425" s="27">
        <v>2424</v>
      </c>
      <c r="B2425" s="36" t="s">
        <v>1008</v>
      </c>
      <c r="C2425" s="29" t="s">
        <v>39</v>
      </c>
      <c r="D2425" s="28" t="s">
        <v>211</v>
      </c>
      <c r="E2425" s="29" t="s">
        <v>1020</v>
      </c>
      <c r="F2425" s="28" t="s">
        <v>830</v>
      </c>
      <c r="G2425" s="28" t="s">
        <v>1671</v>
      </c>
      <c r="H2425" s="28"/>
      <c r="I2425" s="93">
        <v>0</v>
      </c>
      <c r="J2425" s="93" t="s">
        <v>1412</v>
      </c>
      <c r="K2425" s="17" t="str">
        <f t="array" ref="K2425">CONCATENATE("(",A2425,",",VLOOKUP(B2425,Núcleo!B$2:E$11,4,TRUE),",",VLOOKUP(C2425,'Tipo de Processo'!B$2:D$55,3,TRUE),",",VLOOKUP(D2425,'Termo Geral'!B$2:D$173,3,TRUE),",",VLOOKUP(E2425,'Termo Específico'!B$2:D$301,3,TRUE),",",MATCH(TRUE,Documento!B$2:B$998=F2425,0),",",IF(G2425="Complementar",0,1),",",IF(H2425="","NULL",CONCATENATE("'",H2425,"'")),",",I2425,",",IF(J2425="baixa","'BAIXA'",IF(J2425="média","'MEDIA'",IF(J2425="alta","'ALTA'","NULL"))),"),")</f>
        <v>(2424,2,30,54,144,837,1,NULL,0,'MEDIA'),</v>
      </c>
    </row>
    <row r="2426" spans="1:11" ht="30.75" customHeight="1">
      <c r="A2426" s="27">
        <v>2425</v>
      </c>
      <c r="B2426" s="36" t="s">
        <v>1008</v>
      </c>
      <c r="C2426" s="29" t="s">
        <v>39</v>
      </c>
      <c r="D2426" s="28" t="s">
        <v>211</v>
      </c>
      <c r="E2426" s="29" t="s">
        <v>1020</v>
      </c>
      <c r="F2426" s="28" t="s">
        <v>831</v>
      </c>
      <c r="G2426" s="28" t="s">
        <v>1671</v>
      </c>
      <c r="H2426" s="28"/>
      <c r="I2426" s="93">
        <v>0</v>
      </c>
      <c r="J2426" s="93" t="s">
        <v>1412</v>
      </c>
      <c r="K2426" s="17" t="str">
        <f t="array" ref="K2426">CONCATENATE("(",A2426,",",VLOOKUP(B2426,Núcleo!B$2:E$11,4,TRUE),",",VLOOKUP(C2426,'Tipo de Processo'!B$2:D$55,3,TRUE),",",VLOOKUP(D2426,'Termo Geral'!B$2:D$173,3,TRUE),",",VLOOKUP(E2426,'Termo Específico'!B$2:D$301,3,TRUE),",",MATCH(TRUE,Documento!B$2:B$998=F2426,0),",",IF(G2426="Complementar",0,1),",",IF(H2426="","NULL",CONCATENATE("'",H2426,"'")),",",I2426,",",IF(J2426="baixa","'BAIXA'",IF(J2426="média","'MEDIA'",IF(J2426="alta","'ALTA'","NULL"))),"),")</f>
        <v>(2425,2,30,54,144,142,1,NULL,0,'MEDIA'),</v>
      </c>
    </row>
    <row r="2427" spans="1:11" ht="30.75" customHeight="1">
      <c r="A2427" s="27">
        <v>2426</v>
      </c>
      <c r="B2427" s="36" t="s">
        <v>1008</v>
      </c>
      <c r="C2427" s="29" t="s">
        <v>39</v>
      </c>
      <c r="D2427" s="28" t="s">
        <v>211</v>
      </c>
      <c r="E2427" s="29" t="s">
        <v>1020</v>
      </c>
      <c r="F2427" s="28" t="s">
        <v>832</v>
      </c>
      <c r="G2427" s="28" t="s">
        <v>1671</v>
      </c>
      <c r="H2427" s="28"/>
      <c r="I2427" s="93">
        <v>0</v>
      </c>
      <c r="J2427" s="93" t="s">
        <v>1412</v>
      </c>
      <c r="K2427" s="17" t="str">
        <f t="array" ref="K2427">CONCATENATE("(",A2427,",",VLOOKUP(B2427,Núcleo!B$2:E$11,4,TRUE),",",VLOOKUP(C2427,'Tipo de Processo'!B$2:D$55,3,TRUE),",",VLOOKUP(D2427,'Termo Geral'!B$2:D$173,3,TRUE),",",VLOOKUP(E2427,'Termo Específico'!B$2:D$301,3,TRUE),",",MATCH(TRUE,Documento!B$2:B$998=F2427,0),",",IF(G2427="Complementar",0,1),",",IF(H2427="","NULL",CONCATENATE("'",H2427,"'")),",",I2427,",",IF(J2427="baixa","'BAIXA'",IF(J2427="média","'MEDIA'",IF(J2427="alta","'ALTA'","NULL"))),"),")</f>
        <v>(2426,2,30,54,144,159,1,NULL,0,'MEDIA'),</v>
      </c>
    </row>
    <row r="2428" spans="1:11" ht="30.75" customHeight="1">
      <c r="A2428" s="27">
        <v>2427</v>
      </c>
      <c r="B2428" s="36" t="s">
        <v>1008</v>
      </c>
      <c r="C2428" s="29" t="s">
        <v>39</v>
      </c>
      <c r="D2428" s="28" t="s">
        <v>211</v>
      </c>
      <c r="E2428" s="29" t="s">
        <v>1020</v>
      </c>
      <c r="F2428" s="28" t="s">
        <v>833</v>
      </c>
      <c r="G2428" s="28" t="s">
        <v>1671</v>
      </c>
      <c r="H2428" s="28"/>
      <c r="I2428" s="93">
        <v>0</v>
      </c>
      <c r="J2428" s="93" t="s">
        <v>1412</v>
      </c>
      <c r="K2428" s="17" t="str">
        <f t="array" ref="K2428">CONCATENATE("(",A2428,",",VLOOKUP(B2428,Núcleo!B$2:E$11,4,TRUE),",",VLOOKUP(C2428,'Tipo de Processo'!B$2:D$55,3,TRUE),",",VLOOKUP(D2428,'Termo Geral'!B$2:D$173,3,TRUE),",",VLOOKUP(E2428,'Termo Específico'!B$2:D$301,3,TRUE),",",MATCH(TRUE,Documento!B$2:B$998=F2428,0),",",IF(G2428="Complementar",0,1),",",IF(H2428="","NULL",CONCATENATE("'",H2428,"'")),",",I2428,",",IF(J2428="baixa","'BAIXA'",IF(J2428="média","'MEDIA'",IF(J2428="alta","'ALTA'","NULL"))),"),")</f>
        <v>(2427,2,30,54,144,127,1,NULL,0,'MEDIA'),</v>
      </c>
    </row>
    <row r="2429" spans="1:11" ht="30.75" customHeight="1">
      <c r="A2429" s="27">
        <v>2428</v>
      </c>
      <c r="B2429" s="36" t="s">
        <v>1008</v>
      </c>
      <c r="C2429" s="29" t="s">
        <v>39</v>
      </c>
      <c r="D2429" s="28" t="s">
        <v>211</v>
      </c>
      <c r="E2429" s="29" t="s">
        <v>1020</v>
      </c>
      <c r="F2429" s="28" t="s">
        <v>1419</v>
      </c>
      <c r="G2429" s="28" t="s">
        <v>1671</v>
      </c>
      <c r="H2429" s="28"/>
      <c r="I2429" s="93">
        <v>0</v>
      </c>
      <c r="J2429" s="93" t="s">
        <v>1412</v>
      </c>
      <c r="K2429" s="17" t="str">
        <f t="array" ref="K2429">CONCATENATE("(",A2429,",",VLOOKUP(B2429,Núcleo!B$2:E$11,4,TRUE),",",VLOOKUP(C2429,'Tipo de Processo'!B$2:D$55,3,TRUE),",",VLOOKUP(D2429,'Termo Geral'!B$2:D$173,3,TRUE),",",VLOOKUP(E2429,'Termo Específico'!B$2:D$301,3,TRUE),",",MATCH(TRUE,Documento!B$2:B$998=F2429,0),",",IF(G2429="Complementar",0,1),",",IF(H2429="","NULL",CONCATENATE("'",H2429,"'")),",",I2429,",",IF(J2429="baixa","'BAIXA'",IF(J2429="média","'MEDIA'",IF(J2429="alta","'ALTA'","NULL"))),"),")</f>
        <v>(2428,2,30,54,144,16,1,NULL,0,'MEDIA'),</v>
      </c>
    </row>
    <row r="2430" spans="1:11" ht="30.75" customHeight="1">
      <c r="A2430" s="27">
        <v>2429</v>
      </c>
      <c r="B2430" s="36" t="s">
        <v>1008</v>
      </c>
      <c r="C2430" s="29" t="s">
        <v>39</v>
      </c>
      <c r="D2430" s="28" t="s">
        <v>211</v>
      </c>
      <c r="E2430" s="29" t="s">
        <v>1020</v>
      </c>
      <c r="F2430" s="28" t="s">
        <v>863</v>
      </c>
      <c r="G2430" s="28" t="s">
        <v>1671</v>
      </c>
      <c r="H2430" s="28"/>
      <c r="I2430" s="93">
        <v>0</v>
      </c>
      <c r="J2430" s="93" t="s">
        <v>1412</v>
      </c>
      <c r="K2430" s="17" t="str">
        <f t="array" ref="K2430">CONCATENATE("(",A2430,",",VLOOKUP(B2430,Núcleo!B$2:E$11,4,TRUE),",",VLOOKUP(C2430,'Tipo de Processo'!B$2:D$55,3,TRUE),",",VLOOKUP(D2430,'Termo Geral'!B$2:D$173,3,TRUE),",",VLOOKUP(E2430,'Termo Específico'!B$2:D$301,3,TRUE),",",MATCH(TRUE,Documento!B$2:B$998=F2430,0),",",IF(G2430="Complementar",0,1),",",IF(H2430="","NULL",CONCATENATE("'",H2430,"'")),",",I2430,",",IF(J2430="baixa","'BAIXA'",IF(J2430="média","'MEDIA'",IF(J2430="alta","'ALTA'","NULL"))),"),")</f>
        <v>(2429,2,30,54,144,24,1,NULL,0,'MEDIA'),</v>
      </c>
    </row>
    <row r="2431" spans="1:11" ht="30.75" customHeight="1">
      <c r="A2431" s="27">
        <v>2430</v>
      </c>
      <c r="B2431" s="36" t="s">
        <v>1008</v>
      </c>
      <c r="C2431" s="29" t="s">
        <v>39</v>
      </c>
      <c r="D2431" s="28" t="s">
        <v>211</v>
      </c>
      <c r="E2431" s="29" t="s">
        <v>1020</v>
      </c>
      <c r="F2431" s="28" t="s">
        <v>1414</v>
      </c>
      <c r="G2431" s="28" t="s">
        <v>1671</v>
      </c>
      <c r="H2431" s="28"/>
      <c r="I2431" s="93">
        <v>0</v>
      </c>
      <c r="J2431" s="93" t="s">
        <v>1412</v>
      </c>
      <c r="K2431" s="17" t="str">
        <f t="array" ref="K2431">CONCATENATE("(",A2431,",",VLOOKUP(B2431,Núcleo!B$2:E$11,4,TRUE),",",VLOOKUP(C2431,'Tipo de Processo'!B$2:D$55,3,TRUE),",",VLOOKUP(D2431,'Termo Geral'!B$2:D$173,3,TRUE),",",VLOOKUP(E2431,'Termo Específico'!B$2:D$301,3,TRUE),",",MATCH(TRUE,Documento!B$2:B$998=F2431,0),",",IF(G2431="Complementar",0,1),",",IF(H2431="","NULL",CONCATENATE("'",H2431,"'")),",",I2431,",",IF(J2431="baixa","'BAIXA'",IF(J2431="média","'MEDIA'",IF(J2431="alta","'ALTA'","NULL"))),"),")</f>
        <v>(2430,2,30,54,144,4,1,NULL,0,'MEDIA'),</v>
      </c>
    </row>
    <row r="2432" spans="1:11" ht="30.75" customHeight="1">
      <c r="A2432" s="27">
        <v>2431</v>
      </c>
      <c r="B2432" s="36" t="s">
        <v>1008</v>
      </c>
      <c r="C2432" s="29" t="s">
        <v>39</v>
      </c>
      <c r="D2432" s="28" t="s">
        <v>211</v>
      </c>
      <c r="E2432" s="29" t="s">
        <v>1020</v>
      </c>
      <c r="F2432" s="28" t="s">
        <v>1022</v>
      </c>
      <c r="G2432" s="28" t="s">
        <v>1671</v>
      </c>
      <c r="H2432" s="28"/>
      <c r="I2432" s="93">
        <v>0</v>
      </c>
      <c r="J2432" s="93" t="s">
        <v>1412</v>
      </c>
      <c r="K2432" s="17" t="str">
        <f t="array" ref="K2432">CONCATENATE("(",A2432,",",VLOOKUP(B2432,Núcleo!B$2:E$11,4,TRUE),",",VLOOKUP(C2432,'Tipo de Processo'!B$2:D$55,3,TRUE),",",VLOOKUP(D2432,'Termo Geral'!B$2:D$173,3,TRUE),",",VLOOKUP(E2432,'Termo Específico'!B$2:D$301,3,TRUE),",",MATCH(TRUE,Documento!B$2:B$998=F2432,0),",",IF(G2432="Complementar",0,1),",",IF(H2432="","NULL",CONCATENATE("'",H2432,"'")),",",I2432,",",IF(J2432="baixa","'BAIXA'",IF(J2432="média","'MEDIA'",IF(J2432="alta","'ALTA'","NULL"))),"),")</f>
        <v>(2431,2,30,54,144,445,1,NULL,0,'MEDIA'),</v>
      </c>
    </row>
    <row r="2433" spans="1:11" ht="30.75" customHeight="1">
      <c r="A2433" s="27">
        <v>2432</v>
      </c>
      <c r="B2433" s="36" t="s">
        <v>1008</v>
      </c>
      <c r="C2433" s="29" t="s">
        <v>39</v>
      </c>
      <c r="D2433" s="28" t="s">
        <v>211</v>
      </c>
      <c r="E2433" s="29" t="s">
        <v>1020</v>
      </c>
      <c r="F2433" s="28" t="s">
        <v>858</v>
      </c>
      <c r="G2433" s="28" t="s">
        <v>1671</v>
      </c>
      <c r="H2433" s="28"/>
      <c r="I2433" s="93">
        <v>0</v>
      </c>
      <c r="J2433" s="93" t="s">
        <v>1412</v>
      </c>
      <c r="K2433" s="17" t="str">
        <f t="array" ref="K2433">CONCATENATE("(",A2433,",",VLOOKUP(B2433,Núcleo!B$2:E$11,4,TRUE),",",VLOOKUP(C2433,'Tipo de Processo'!B$2:D$55,3,TRUE),",",VLOOKUP(D2433,'Termo Geral'!B$2:D$173,3,TRUE),",",VLOOKUP(E2433,'Termo Específico'!B$2:D$301,3,TRUE),",",MATCH(TRUE,Documento!B$2:B$998=F2433,0),",",IF(G2433="Complementar",0,1),",",IF(H2433="","NULL",CONCATENATE("'",H2433,"'")),",",I2433,",",IF(J2433="baixa","'BAIXA'",IF(J2433="média","'MEDIA'",IF(J2433="alta","'ALTA'","NULL"))),"),")</f>
        <v>(2432,2,30,54,144,910,1,NULL,0,'MEDIA'),</v>
      </c>
    </row>
    <row r="2434" spans="1:11" ht="30.75" customHeight="1">
      <c r="A2434" s="27">
        <v>2433</v>
      </c>
      <c r="B2434" s="36" t="s">
        <v>1008</v>
      </c>
      <c r="C2434" s="29" t="s">
        <v>39</v>
      </c>
      <c r="D2434" s="28" t="s">
        <v>211</v>
      </c>
      <c r="E2434" s="29" t="s">
        <v>1020</v>
      </c>
      <c r="F2434" s="28" t="s">
        <v>859</v>
      </c>
      <c r="G2434" s="28" t="s">
        <v>1671</v>
      </c>
      <c r="H2434" s="28"/>
      <c r="I2434" s="93">
        <v>0</v>
      </c>
      <c r="J2434" s="93" t="s">
        <v>1412</v>
      </c>
      <c r="K2434" s="17" t="str">
        <f t="array" ref="K2434">CONCATENATE("(",A2434,",",VLOOKUP(B2434,Núcleo!B$2:E$11,4,TRUE),",",VLOOKUP(C2434,'Tipo de Processo'!B$2:D$55,3,TRUE),",",VLOOKUP(D2434,'Termo Geral'!B$2:D$173,3,TRUE),",",VLOOKUP(E2434,'Termo Específico'!B$2:D$301,3,TRUE),",",MATCH(TRUE,Documento!B$2:B$998=F2434,0),",",IF(G2434="Complementar",0,1),",",IF(H2434="","NULL",CONCATENATE("'",H2434,"'")),",",I2434,",",IF(J2434="baixa","'BAIXA'",IF(J2434="média","'MEDIA'",IF(J2434="alta","'ALTA'","NULL"))),"),")</f>
        <v>(2433,2,30,54,144,820,1,NULL,0,'MEDIA'),</v>
      </c>
    </row>
    <row r="2435" spans="1:11" ht="30.75" customHeight="1">
      <c r="A2435" s="27">
        <v>2434</v>
      </c>
      <c r="B2435" s="36" t="s">
        <v>1008</v>
      </c>
      <c r="C2435" s="29" t="s">
        <v>39</v>
      </c>
      <c r="D2435" s="28" t="s">
        <v>211</v>
      </c>
      <c r="E2435" s="29" t="s">
        <v>1020</v>
      </c>
      <c r="F2435" s="28" t="s">
        <v>835</v>
      </c>
      <c r="G2435" s="28" t="s">
        <v>1671</v>
      </c>
      <c r="H2435" s="28"/>
      <c r="I2435" s="93">
        <v>0</v>
      </c>
      <c r="J2435" s="93" t="s">
        <v>1412</v>
      </c>
      <c r="K2435" s="17" t="str">
        <f t="array" ref="K2435">CONCATENATE("(",A2435,",",VLOOKUP(B2435,Núcleo!B$2:E$11,4,TRUE),",",VLOOKUP(C2435,'Tipo de Processo'!B$2:D$55,3,TRUE),",",VLOOKUP(D2435,'Termo Geral'!B$2:D$173,3,TRUE),",",VLOOKUP(E2435,'Termo Específico'!B$2:D$301,3,TRUE),",",MATCH(TRUE,Documento!B$2:B$998=F2435,0),",",IF(G2435="Complementar",0,1),",",IF(H2435="","NULL",CONCATENATE("'",H2435,"'")),",",I2435,",",IF(J2435="baixa","'BAIXA'",IF(J2435="média","'MEDIA'",IF(J2435="alta","'ALTA'","NULL"))),"),")</f>
        <v>(2434,2,30,54,144,860,1,NULL,0,'MEDIA'),</v>
      </c>
    </row>
    <row r="2436" spans="1:11" ht="30.75" customHeight="1">
      <c r="A2436" s="27">
        <v>2435</v>
      </c>
      <c r="B2436" s="36" t="s">
        <v>1008</v>
      </c>
      <c r="C2436" s="29" t="s">
        <v>39</v>
      </c>
      <c r="D2436" s="28" t="s">
        <v>211</v>
      </c>
      <c r="E2436" s="29" t="s">
        <v>1023</v>
      </c>
      <c r="F2436" s="28" t="s">
        <v>852</v>
      </c>
      <c r="G2436" s="28" t="s">
        <v>1671</v>
      </c>
      <c r="H2436" s="28"/>
      <c r="I2436" s="93">
        <v>0</v>
      </c>
      <c r="J2436" s="93" t="s">
        <v>1412</v>
      </c>
      <c r="K2436" s="17" t="str">
        <f t="array" ref="K2436">CONCATENATE("(",A2436,",",VLOOKUP(B2436,Núcleo!B$2:E$11,4,TRUE),",",VLOOKUP(C2436,'Tipo de Processo'!B$2:D$55,3,TRUE),",",VLOOKUP(D2436,'Termo Geral'!B$2:D$173,3,TRUE),",",VLOOKUP(E2436,'Termo Específico'!B$2:D$301,3,TRUE),",",MATCH(TRUE,Documento!B$2:B$998=F2436,0),",",IF(G2436="Complementar",0,1),",",IF(H2436="","NULL",CONCATENATE("'",H2436,"'")),",",I2436,",",IF(J2436="baixa","'BAIXA'",IF(J2436="média","'MEDIA'",IF(J2436="alta","'ALTA'","NULL"))),"),")</f>
        <v>(2435,2,30,54,145,696,1,NULL,0,'MEDIA'),</v>
      </c>
    </row>
    <row r="2437" spans="1:11" ht="30.75" customHeight="1">
      <c r="A2437" s="27">
        <v>2436</v>
      </c>
      <c r="B2437" s="36" t="s">
        <v>1008</v>
      </c>
      <c r="C2437" s="29" t="s">
        <v>39</v>
      </c>
      <c r="D2437" s="28" t="s">
        <v>211</v>
      </c>
      <c r="E2437" s="29" t="s">
        <v>1023</v>
      </c>
      <c r="F2437" s="28" t="s">
        <v>1024</v>
      </c>
      <c r="G2437" s="28" t="s">
        <v>1671</v>
      </c>
      <c r="H2437" s="28"/>
      <c r="I2437" s="93">
        <v>0</v>
      </c>
      <c r="J2437" s="93" t="s">
        <v>1412</v>
      </c>
      <c r="K2437" s="17" t="str">
        <f t="array" ref="K2437">CONCATENATE("(",A2437,",",VLOOKUP(B2437,Núcleo!B$2:E$11,4,TRUE),",",VLOOKUP(C2437,'Tipo de Processo'!B$2:D$55,3,TRUE),",",VLOOKUP(D2437,'Termo Geral'!B$2:D$173,3,TRUE),",",VLOOKUP(E2437,'Termo Específico'!B$2:D$301,3,TRUE),",",MATCH(TRUE,Documento!B$2:B$998=F2437,0),",",IF(G2437="Complementar",0,1),",",IF(H2437="","NULL",CONCATENATE("'",H2437,"'")),",",I2437,",",IF(J2437="baixa","'BAIXA'",IF(J2437="média","'MEDIA'",IF(J2437="alta","'ALTA'","NULL"))),"),")</f>
        <v>(2436,2,30,54,145,961,1,NULL,0,'MEDIA'),</v>
      </c>
    </row>
    <row r="2438" spans="1:11" ht="30.75" customHeight="1">
      <c r="A2438" s="27">
        <v>2437</v>
      </c>
      <c r="B2438" s="36" t="s">
        <v>1008</v>
      </c>
      <c r="C2438" s="29" t="s">
        <v>39</v>
      </c>
      <c r="D2438" s="28" t="s">
        <v>211</v>
      </c>
      <c r="E2438" s="29" t="s">
        <v>1023</v>
      </c>
      <c r="F2438" s="28" t="s">
        <v>853</v>
      </c>
      <c r="G2438" s="28" t="s">
        <v>1671</v>
      </c>
      <c r="H2438" s="28"/>
      <c r="I2438" s="93">
        <v>0</v>
      </c>
      <c r="J2438" s="93" t="s">
        <v>1412</v>
      </c>
      <c r="K2438" s="17" t="str">
        <f t="array" ref="K2438">CONCATENATE("(",A2438,",",VLOOKUP(B2438,Núcleo!B$2:E$11,4,TRUE),",",VLOOKUP(C2438,'Tipo de Processo'!B$2:D$55,3,TRUE),",",VLOOKUP(D2438,'Termo Geral'!B$2:D$173,3,TRUE),",",VLOOKUP(E2438,'Termo Específico'!B$2:D$301,3,TRUE),",",MATCH(TRUE,Documento!B$2:B$998=F2438,0),",",IF(G2438="Complementar",0,1),",",IF(H2438="","NULL",CONCATENATE("'",H2438,"'")),",",I2438,",",IF(J2438="baixa","'BAIXA'",IF(J2438="média","'MEDIA'",IF(J2438="alta","'ALTA'","NULL"))),"),")</f>
        <v>(2437,2,30,54,145,439,1,NULL,0,'MEDIA'),</v>
      </c>
    </row>
    <row r="2439" spans="1:11" ht="30.75" customHeight="1">
      <c r="A2439" s="27">
        <v>2438</v>
      </c>
      <c r="B2439" s="36" t="s">
        <v>1008</v>
      </c>
      <c r="C2439" s="29" t="s">
        <v>39</v>
      </c>
      <c r="D2439" s="28" t="s">
        <v>211</v>
      </c>
      <c r="E2439" s="29" t="s">
        <v>1023</v>
      </c>
      <c r="F2439" s="28" t="s">
        <v>1632</v>
      </c>
      <c r="G2439" s="28" t="s">
        <v>1671</v>
      </c>
      <c r="H2439" s="28"/>
      <c r="I2439" s="93">
        <v>0</v>
      </c>
      <c r="J2439" s="93" t="s">
        <v>1412</v>
      </c>
      <c r="K2439" s="17" t="str">
        <f t="array" ref="K2439">CONCATENATE("(",A2439,",",VLOOKUP(B2439,Núcleo!B$2:E$11,4,TRUE),",",VLOOKUP(C2439,'Tipo de Processo'!B$2:D$55,3,TRUE),",",VLOOKUP(D2439,'Termo Geral'!B$2:D$173,3,TRUE),",",VLOOKUP(E2439,'Termo Específico'!B$2:D$301,3,TRUE),",",MATCH(TRUE,Documento!B$2:B$998=F2439,0),",",IF(G2439="Complementar",0,1),",",IF(H2439="","NULL",CONCATENATE("'",H2439,"'")),",",I2439,",",IF(J2439="baixa","'BAIXA'",IF(J2439="média","'MEDIA'",IF(J2439="alta","'ALTA'","NULL"))),"),")</f>
        <v>(2438,2,30,54,145,528,1,NULL,0,'MEDIA'),</v>
      </c>
    </row>
    <row r="2440" spans="1:11" ht="30.75" customHeight="1">
      <c r="A2440" s="27">
        <v>2439</v>
      </c>
      <c r="B2440" s="36" t="s">
        <v>1008</v>
      </c>
      <c r="C2440" s="29" t="s">
        <v>39</v>
      </c>
      <c r="D2440" s="28" t="s">
        <v>211</v>
      </c>
      <c r="E2440" s="28" t="s">
        <v>1023</v>
      </c>
      <c r="F2440" s="28" t="s">
        <v>854</v>
      </c>
      <c r="G2440" s="28" t="s">
        <v>1671</v>
      </c>
      <c r="H2440" s="28"/>
      <c r="I2440" s="93">
        <v>0</v>
      </c>
      <c r="J2440" s="93" t="s">
        <v>1412</v>
      </c>
      <c r="K2440" s="17" t="str">
        <f t="array" ref="K2440">CONCATENATE("(",A2440,",",VLOOKUP(B2440,Núcleo!B$2:E$11,4,TRUE),",",VLOOKUP(C2440,'Tipo de Processo'!B$2:D$55,3,TRUE),",",VLOOKUP(D2440,'Termo Geral'!B$2:D$173,3,TRUE),",",VLOOKUP(E2440,'Termo Específico'!B$2:D$301,3,TRUE),",",MATCH(TRUE,Documento!B$2:B$998=F2440,0),",",IF(G2440="Complementar",0,1),",",IF(H2440="","NULL",CONCATENATE("'",H2440,"'")),",",I2440,",",IF(J2440="baixa","'BAIXA'",IF(J2440="média","'MEDIA'",IF(J2440="alta","'ALTA'","NULL"))),"),")</f>
        <v>(2439,2,30,54,145,854,1,NULL,0,'MEDIA'),</v>
      </c>
    </row>
    <row r="2441" spans="1:11" ht="30.75" customHeight="1">
      <c r="A2441" s="27">
        <v>2440</v>
      </c>
      <c r="B2441" s="36" t="s">
        <v>1008</v>
      </c>
      <c r="C2441" s="29" t="s">
        <v>39</v>
      </c>
      <c r="D2441" s="28" t="s">
        <v>211</v>
      </c>
      <c r="E2441" s="28" t="s">
        <v>1023</v>
      </c>
      <c r="F2441" s="28" t="s">
        <v>851</v>
      </c>
      <c r="G2441" s="28" t="s">
        <v>1671</v>
      </c>
      <c r="H2441" s="28"/>
      <c r="I2441" s="93">
        <v>0</v>
      </c>
      <c r="J2441" s="93" t="s">
        <v>1412</v>
      </c>
      <c r="K2441" s="17" t="str">
        <f t="array" ref="K2441">CONCATENATE("(",A2441,",",VLOOKUP(B2441,Núcleo!B$2:E$11,4,TRUE),",",VLOOKUP(C2441,'Tipo de Processo'!B$2:D$55,3,TRUE),",",VLOOKUP(D2441,'Termo Geral'!B$2:D$173,3,TRUE),",",VLOOKUP(E2441,'Termo Específico'!B$2:D$301,3,TRUE),",",MATCH(TRUE,Documento!B$2:B$998=F2441,0),",",IF(G2441="Complementar",0,1),",",IF(H2441="","NULL",CONCATENATE("'",H2441,"'")),",",I2441,",",IF(J2441="baixa","'BAIXA'",IF(J2441="média","'MEDIA'",IF(J2441="alta","'ALTA'","NULL"))),"),")</f>
        <v>(2440,2,30,54,145,196,1,NULL,0,'MEDIA'),</v>
      </c>
    </row>
    <row r="2442" spans="1:11" ht="30.75" customHeight="1">
      <c r="A2442" s="27">
        <v>2441</v>
      </c>
      <c r="B2442" s="37" t="s">
        <v>1008</v>
      </c>
      <c r="C2442" s="29" t="s">
        <v>39</v>
      </c>
      <c r="D2442" s="28" t="s">
        <v>211</v>
      </c>
      <c r="E2442" s="28" t="s">
        <v>1023</v>
      </c>
      <c r="F2442" s="28" t="s">
        <v>855</v>
      </c>
      <c r="G2442" s="28" t="s">
        <v>1671</v>
      </c>
      <c r="H2442" s="28"/>
      <c r="I2442" s="93">
        <v>0</v>
      </c>
      <c r="J2442" s="93" t="s">
        <v>1412</v>
      </c>
      <c r="K2442" s="17" t="str">
        <f t="array" ref="K2442">CONCATENATE("(",A2442,",",VLOOKUP(B2442,Núcleo!B$2:E$11,4,TRUE),",",VLOOKUP(C2442,'Tipo de Processo'!B$2:D$55,3,TRUE),",",VLOOKUP(D2442,'Termo Geral'!B$2:D$173,3,TRUE),",",VLOOKUP(E2442,'Termo Específico'!B$2:D$301,3,TRUE),",",MATCH(TRUE,Documento!B$2:B$998=F2442,0),",",IF(G2442="Complementar",0,1),",",IF(H2442="","NULL",CONCATENATE("'",H2442,"'")),",",I2442,",",IF(J2442="baixa","'BAIXA'",IF(J2442="média","'MEDIA'",IF(J2442="alta","'ALTA'","NULL"))),"),")</f>
        <v>(2441,2,30,54,145,567,1,NULL,0,'MEDIA'),</v>
      </c>
    </row>
    <row r="2443" spans="1:11" ht="30.75" customHeight="1">
      <c r="A2443" s="27">
        <v>2442</v>
      </c>
      <c r="B2443" s="37" t="s">
        <v>1008</v>
      </c>
      <c r="C2443" s="29" t="s">
        <v>39</v>
      </c>
      <c r="D2443" s="28" t="s">
        <v>211</v>
      </c>
      <c r="E2443" s="28" t="s">
        <v>1023</v>
      </c>
      <c r="F2443" s="28" t="s">
        <v>860</v>
      </c>
      <c r="G2443" s="28" t="s">
        <v>1671</v>
      </c>
      <c r="H2443" s="28"/>
      <c r="I2443" s="93">
        <v>0</v>
      </c>
      <c r="J2443" s="93" t="s">
        <v>1412</v>
      </c>
      <c r="K2443" s="17" t="str">
        <f t="array" ref="K2443">CONCATENATE("(",A2443,",",VLOOKUP(B2443,Núcleo!B$2:E$11,4,TRUE),",",VLOOKUP(C2443,'Tipo de Processo'!B$2:D$55,3,TRUE),",",VLOOKUP(D2443,'Termo Geral'!B$2:D$173,3,TRUE),",",VLOOKUP(E2443,'Termo Específico'!B$2:D$301,3,TRUE),",",MATCH(TRUE,Documento!B$2:B$998=F2443,0),",",IF(G2443="Complementar",0,1),",",IF(H2443="","NULL",CONCATENATE("'",H2443,"'")),",",I2443,",",IF(J2443="baixa","'BAIXA'",IF(J2443="média","'MEDIA'",IF(J2443="alta","'ALTA'","NULL"))),"),")</f>
        <v>(2442,2,30,54,145,714,1,NULL,0,'MEDIA'),</v>
      </c>
    </row>
    <row r="2444" spans="1:11" ht="30.75" customHeight="1">
      <c r="A2444" s="27">
        <v>2443</v>
      </c>
      <c r="B2444" s="37" t="s">
        <v>1008</v>
      </c>
      <c r="C2444" s="29" t="s">
        <v>39</v>
      </c>
      <c r="D2444" s="28" t="s">
        <v>211</v>
      </c>
      <c r="E2444" s="28" t="s">
        <v>1023</v>
      </c>
      <c r="F2444" s="28" t="s">
        <v>1466</v>
      </c>
      <c r="G2444" s="28" t="s">
        <v>1671</v>
      </c>
      <c r="H2444" s="28"/>
      <c r="I2444" s="93">
        <v>0</v>
      </c>
      <c r="J2444" s="93" t="s">
        <v>1412</v>
      </c>
      <c r="K2444" s="17" t="str">
        <f t="array" ref="K2444">CONCATENATE("(",A2444,",",VLOOKUP(B2444,Núcleo!B$2:E$11,4,TRUE),",",VLOOKUP(C2444,'Tipo de Processo'!B$2:D$55,3,TRUE),",",VLOOKUP(D2444,'Termo Geral'!B$2:D$173,3,TRUE),",",VLOOKUP(E2444,'Termo Específico'!B$2:D$301,3,TRUE),",",MATCH(TRUE,Documento!B$2:B$998=F2444,0),",",IF(G2444="Complementar",0,1),",",IF(H2444="","NULL",CONCATENATE("'",H2444,"'")),",",I2444,",",IF(J2444="baixa","'BAIXA'",IF(J2444="média","'MEDIA'",IF(J2444="alta","'ALTA'","NULL"))),"),")</f>
        <v>(2443,2,30,54,145,270,1,NULL,0,'MEDIA'),</v>
      </c>
    </row>
    <row r="2445" spans="1:11" ht="30.75" customHeight="1">
      <c r="A2445" s="27">
        <v>2444</v>
      </c>
      <c r="B2445" s="37" t="s">
        <v>1008</v>
      </c>
      <c r="C2445" s="29" t="s">
        <v>39</v>
      </c>
      <c r="D2445" s="28" t="s">
        <v>211</v>
      </c>
      <c r="E2445" s="28" t="s">
        <v>1023</v>
      </c>
      <c r="F2445" s="28" t="s">
        <v>1475</v>
      </c>
      <c r="G2445" s="28" t="s">
        <v>1671</v>
      </c>
      <c r="H2445" s="28"/>
      <c r="I2445" s="93">
        <v>0</v>
      </c>
      <c r="J2445" s="93" t="s">
        <v>1412</v>
      </c>
      <c r="K2445" s="17" t="str">
        <f t="array" ref="K2445">CONCATENATE("(",A2445,",",VLOOKUP(B2445,Núcleo!B$2:E$11,4,TRUE),",",VLOOKUP(C2445,'Tipo de Processo'!B$2:D$55,3,TRUE),",",VLOOKUP(D2445,'Termo Geral'!B$2:D$173,3,TRUE),",",VLOOKUP(E2445,'Termo Específico'!B$2:D$301,3,TRUE),",",MATCH(TRUE,Documento!B$2:B$998=F2445,0),",",IF(G2445="Complementar",0,1),",",IF(H2445="","NULL",CONCATENATE("'",H2445,"'")),",",I2445,",",IF(J2445="baixa","'BAIXA'",IF(J2445="média","'MEDIA'",IF(J2445="alta","'ALTA'","NULL"))),"),")</f>
        <v>(2444,2,30,54,145,324,1,NULL,0,'MEDIA'),</v>
      </c>
    </row>
    <row r="2446" spans="1:11" ht="30.75" customHeight="1">
      <c r="A2446" s="27">
        <v>2445</v>
      </c>
      <c r="B2446" s="36" t="s">
        <v>1008</v>
      </c>
      <c r="C2446" s="29" t="s">
        <v>39</v>
      </c>
      <c r="D2446" s="28" t="s">
        <v>211</v>
      </c>
      <c r="E2446" s="28" t="s">
        <v>1023</v>
      </c>
      <c r="F2446" s="28" t="s">
        <v>1532</v>
      </c>
      <c r="G2446" s="28" t="s">
        <v>1671</v>
      </c>
      <c r="H2446" s="28"/>
      <c r="I2446" s="93">
        <v>0</v>
      </c>
      <c r="J2446" s="93" t="s">
        <v>1412</v>
      </c>
      <c r="K2446" s="17" t="str">
        <f t="array" ref="K2446">CONCATENATE("(",A2446,",",VLOOKUP(B2446,Núcleo!B$2:E$11,4,TRUE),",",VLOOKUP(C2446,'Tipo de Processo'!B$2:D$55,3,TRUE),",",VLOOKUP(D2446,'Termo Geral'!B$2:D$173,3,TRUE),",",VLOOKUP(E2446,'Termo Específico'!B$2:D$301,3,TRUE),",",MATCH(TRUE,Documento!B$2:B$998=F2446,0),",",IF(G2446="Complementar",0,1),",",IF(H2446="","NULL",CONCATENATE("'",H2446,"'")),",",I2446,",",IF(J2446="baixa","'BAIXA'",IF(J2446="média","'MEDIA'",IF(J2446="alta","'ALTA'","NULL"))),"),")</f>
        <v>(2445,2,30,54,145,680,1,NULL,0,'MEDIA'),</v>
      </c>
    </row>
    <row r="2447" spans="1:11" ht="30.75" customHeight="1">
      <c r="A2447" s="27">
        <v>2446</v>
      </c>
      <c r="B2447" s="36" t="s">
        <v>1008</v>
      </c>
      <c r="C2447" s="29" t="s">
        <v>39</v>
      </c>
      <c r="D2447" s="28" t="s">
        <v>211</v>
      </c>
      <c r="E2447" s="28" t="s">
        <v>1023</v>
      </c>
      <c r="F2447" s="28" t="s">
        <v>856</v>
      </c>
      <c r="G2447" s="28" t="s">
        <v>1671</v>
      </c>
      <c r="H2447" s="28"/>
      <c r="I2447" s="93">
        <v>0</v>
      </c>
      <c r="J2447" s="93" t="s">
        <v>1412</v>
      </c>
      <c r="K2447" s="17" t="str">
        <f t="array" ref="K2447">CONCATENATE("(",A2447,",",VLOOKUP(B2447,Núcleo!B$2:E$11,4,TRUE),",",VLOOKUP(C2447,'Tipo de Processo'!B$2:D$55,3,TRUE),",",VLOOKUP(D2447,'Termo Geral'!B$2:D$173,3,TRUE),",",VLOOKUP(E2447,'Termo Específico'!B$2:D$301,3,TRUE),",",MATCH(TRUE,Documento!B$2:B$998=F2447,0),",",IF(G2447="Complementar",0,1),",",IF(H2447="","NULL",CONCATENATE("'",H2447,"'")),",",I2447,",",IF(J2447="baixa","'BAIXA'",IF(J2447="média","'MEDIA'",IF(J2447="alta","'ALTA'","NULL"))),"),")</f>
        <v>(2446,2,30,54,145,723,1,NULL,0,'MEDIA'),</v>
      </c>
    </row>
    <row r="2448" spans="1:11" ht="30.75" customHeight="1">
      <c r="A2448" s="27">
        <v>2447</v>
      </c>
      <c r="B2448" s="36" t="s">
        <v>1008</v>
      </c>
      <c r="C2448" s="29" t="s">
        <v>39</v>
      </c>
      <c r="D2448" s="28" t="s">
        <v>211</v>
      </c>
      <c r="E2448" s="28" t="s">
        <v>1023</v>
      </c>
      <c r="F2448" s="28" t="s">
        <v>827</v>
      </c>
      <c r="G2448" s="28" t="s">
        <v>1671</v>
      </c>
      <c r="H2448" s="28"/>
      <c r="I2448" s="93">
        <v>0</v>
      </c>
      <c r="J2448" s="93" t="s">
        <v>1412</v>
      </c>
      <c r="K2448" s="17" t="str">
        <f t="array" ref="K2448">CONCATENATE("(",A2448,",",VLOOKUP(B2448,Núcleo!B$2:E$11,4,TRUE),",",VLOOKUP(C2448,'Tipo de Processo'!B$2:D$55,3,TRUE),",",VLOOKUP(D2448,'Termo Geral'!B$2:D$173,3,TRUE),",",VLOOKUP(E2448,'Termo Específico'!B$2:D$301,3,TRUE),",",MATCH(TRUE,Documento!B$2:B$998=F2448,0),",",IF(G2448="Complementar",0,1),",",IF(H2448="","NULL",CONCATENATE("'",H2448,"'")),",",I2448,",",IF(J2448="baixa","'BAIXA'",IF(J2448="média","'MEDIA'",IF(J2448="alta","'ALTA'","NULL"))),"),")</f>
        <v>(2447,2,30,54,145,829,1,NULL,0,'MEDIA'),</v>
      </c>
    </row>
    <row r="2449" spans="1:11" ht="30.75" customHeight="1">
      <c r="A2449" s="27">
        <v>2448</v>
      </c>
      <c r="B2449" s="36" t="s">
        <v>1008</v>
      </c>
      <c r="C2449" s="29" t="s">
        <v>39</v>
      </c>
      <c r="D2449" s="28" t="s">
        <v>211</v>
      </c>
      <c r="E2449" s="28" t="s">
        <v>1023</v>
      </c>
      <c r="F2449" s="28" t="s">
        <v>828</v>
      </c>
      <c r="G2449" s="28" t="s">
        <v>1671</v>
      </c>
      <c r="H2449" s="28"/>
      <c r="I2449" s="93">
        <v>0</v>
      </c>
      <c r="J2449" s="93" t="s">
        <v>1412</v>
      </c>
      <c r="K2449" s="17" t="str">
        <f t="array" ref="K2449">CONCATENATE("(",A2449,",",VLOOKUP(B2449,Núcleo!B$2:E$11,4,TRUE),",",VLOOKUP(C2449,'Tipo de Processo'!B$2:D$55,3,TRUE),",",VLOOKUP(D2449,'Termo Geral'!B$2:D$173,3,TRUE),",",VLOOKUP(E2449,'Termo Específico'!B$2:D$301,3,TRUE),",",MATCH(TRUE,Documento!B$2:B$998=F2449,0),",",IF(G2449="Complementar",0,1),",",IF(H2449="","NULL",CONCATENATE("'",H2449,"'")),",",I2449,",",IF(J2449="baixa","'BAIXA'",IF(J2449="média","'MEDIA'",IF(J2449="alta","'ALTA'","NULL"))),"),")</f>
        <v>(2448,2,30,54,145,827,1,NULL,0,'MEDIA'),</v>
      </c>
    </row>
    <row r="2450" spans="1:11" ht="30.75" customHeight="1">
      <c r="A2450" s="27">
        <v>2449</v>
      </c>
      <c r="B2450" s="40" t="s">
        <v>1008</v>
      </c>
      <c r="C2450" s="29" t="s">
        <v>39</v>
      </c>
      <c r="D2450" s="29" t="s">
        <v>211</v>
      </c>
      <c r="E2450" s="29" t="s">
        <v>1023</v>
      </c>
      <c r="F2450" s="41" t="s">
        <v>829</v>
      </c>
      <c r="G2450" s="28" t="s">
        <v>1671</v>
      </c>
      <c r="H2450" s="28"/>
      <c r="I2450" s="93">
        <v>0</v>
      </c>
      <c r="J2450" s="93" t="s">
        <v>1412</v>
      </c>
      <c r="K2450" s="17" t="str">
        <f t="array" ref="K2450">CONCATENATE("(",A2450,",",VLOOKUP(B2450,Núcleo!B$2:E$11,4,TRUE),",",VLOOKUP(C2450,'Tipo de Processo'!B$2:D$55,3,TRUE),",",VLOOKUP(D2450,'Termo Geral'!B$2:D$173,3,TRUE),",",VLOOKUP(E2450,'Termo Específico'!B$2:D$301,3,TRUE),",",MATCH(TRUE,Documento!B$2:B$998=F2450,0),",",IF(G2450="Complementar",0,1),",",IF(H2450="","NULL",CONCATENATE("'",H2450,"'")),",",I2450,",",IF(J2450="baixa","'BAIXA'",IF(J2450="média","'MEDIA'",IF(J2450="alta","'ALTA'","NULL"))),"),")</f>
        <v>(2449,2,30,54,145,831,1,NULL,0,'MEDIA'),</v>
      </c>
    </row>
    <row r="2451" spans="1:11" ht="30.75" customHeight="1">
      <c r="A2451" s="27">
        <v>2450</v>
      </c>
      <c r="B2451" s="40" t="s">
        <v>1008</v>
      </c>
      <c r="C2451" s="29" t="s">
        <v>39</v>
      </c>
      <c r="D2451" s="29" t="s">
        <v>211</v>
      </c>
      <c r="E2451" s="29" t="s">
        <v>1023</v>
      </c>
      <c r="F2451" s="41" t="s">
        <v>830</v>
      </c>
      <c r="G2451" s="28" t="s">
        <v>1671</v>
      </c>
      <c r="H2451" s="28"/>
      <c r="I2451" s="93">
        <v>0</v>
      </c>
      <c r="J2451" s="93" t="s">
        <v>1412</v>
      </c>
      <c r="K2451" s="17" t="str">
        <f t="array" ref="K2451">CONCATENATE("(",A2451,",",VLOOKUP(B2451,Núcleo!B$2:E$11,4,TRUE),",",VLOOKUP(C2451,'Tipo de Processo'!B$2:D$55,3,TRUE),",",VLOOKUP(D2451,'Termo Geral'!B$2:D$173,3,TRUE),",",VLOOKUP(E2451,'Termo Específico'!B$2:D$301,3,TRUE),",",MATCH(TRUE,Documento!B$2:B$998=F2451,0),",",IF(G2451="Complementar",0,1),",",IF(H2451="","NULL",CONCATENATE("'",H2451,"'")),",",I2451,",",IF(J2451="baixa","'BAIXA'",IF(J2451="média","'MEDIA'",IF(J2451="alta","'ALTA'","NULL"))),"),")</f>
        <v>(2450,2,30,54,145,837,1,NULL,0,'MEDIA'),</v>
      </c>
    </row>
    <row r="2452" spans="1:11" ht="30.75" customHeight="1">
      <c r="A2452" s="27">
        <v>2451</v>
      </c>
      <c r="B2452" s="40" t="s">
        <v>1008</v>
      </c>
      <c r="C2452" s="29" t="s">
        <v>39</v>
      </c>
      <c r="D2452" s="29" t="s">
        <v>211</v>
      </c>
      <c r="E2452" s="29" t="s">
        <v>1023</v>
      </c>
      <c r="F2452" s="41" t="s">
        <v>831</v>
      </c>
      <c r="G2452" s="28" t="s">
        <v>1671</v>
      </c>
      <c r="H2452" s="28"/>
      <c r="I2452" s="93">
        <v>0</v>
      </c>
      <c r="J2452" s="93" t="s">
        <v>1412</v>
      </c>
      <c r="K2452" s="17" t="str">
        <f t="array" ref="K2452">CONCATENATE("(",A2452,",",VLOOKUP(B2452,Núcleo!B$2:E$11,4,TRUE),",",VLOOKUP(C2452,'Tipo de Processo'!B$2:D$55,3,TRUE),",",VLOOKUP(D2452,'Termo Geral'!B$2:D$173,3,TRUE),",",VLOOKUP(E2452,'Termo Específico'!B$2:D$301,3,TRUE),",",MATCH(TRUE,Documento!B$2:B$998=F2452,0),",",IF(G2452="Complementar",0,1),",",IF(H2452="","NULL",CONCATENATE("'",H2452,"'")),",",I2452,",",IF(J2452="baixa","'BAIXA'",IF(J2452="média","'MEDIA'",IF(J2452="alta","'ALTA'","NULL"))),"),")</f>
        <v>(2451,2,30,54,145,142,1,NULL,0,'MEDIA'),</v>
      </c>
    </row>
    <row r="2453" spans="1:11" ht="30.75" customHeight="1">
      <c r="A2453" s="27">
        <v>2452</v>
      </c>
      <c r="B2453" s="40" t="s">
        <v>1008</v>
      </c>
      <c r="C2453" s="29" t="s">
        <v>39</v>
      </c>
      <c r="D2453" s="29" t="s">
        <v>211</v>
      </c>
      <c r="E2453" s="29" t="s">
        <v>1023</v>
      </c>
      <c r="F2453" s="41" t="s">
        <v>832</v>
      </c>
      <c r="G2453" s="28" t="s">
        <v>1671</v>
      </c>
      <c r="H2453" s="28"/>
      <c r="I2453" s="93">
        <v>0</v>
      </c>
      <c r="J2453" s="93" t="s">
        <v>1412</v>
      </c>
      <c r="K2453" s="17" t="str">
        <f t="array" ref="K2453">CONCATENATE("(",A2453,",",VLOOKUP(B2453,Núcleo!B$2:E$11,4,TRUE),",",VLOOKUP(C2453,'Tipo de Processo'!B$2:D$55,3,TRUE),",",VLOOKUP(D2453,'Termo Geral'!B$2:D$173,3,TRUE),",",VLOOKUP(E2453,'Termo Específico'!B$2:D$301,3,TRUE),",",MATCH(TRUE,Documento!B$2:B$998=F2453,0),",",IF(G2453="Complementar",0,1),",",IF(H2453="","NULL",CONCATENATE("'",H2453,"'")),",",I2453,",",IF(J2453="baixa","'BAIXA'",IF(J2453="média","'MEDIA'",IF(J2453="alta","'ALTA'","NULL"))),"),")</f>
        <v>(2452,2,30,54,145,159,1,NULL,0,'MEDIA'),</v>
      </c>
    </row>
    <row r="2454" spans="1:11" ht="30.75" customHeight="1">
      <c r="A2454" s="27">
        <v>2453</v>
      </c>
      <c r="B2454" s="40" t="s">
        <v>1008</v>
      </c>
      <c r="C2454" s="29" t="s">
        <v>39</v>
      </c>
      <c r="D2454" s="29" t="s">
        <v>211</v>
      </c>
      <c r="E2454" s="29" t="s">
        <v>1023</v>
      </c>
      <c r="F2454" s="41" t="s">
        <v>833</v>
      </c>
      <c r="G2454" s="28" t="s">
        <v>1671</v>
      </c>
      <c r="H2454" s="28"/>
      <c r="I2454" s="93">
        <v>0</v>
      </c>
      <c r="J2454" s="93" t="s">
        <v>1412</v>
      </c>
      <c r="K2454" s="17" t="str">
        <f t="array" ref="K2454">CONCATENATE("(",A2454,",",VLOOKUP(B2454,Núcleo!B$2:E$11,4,TRUE),",",VLOOKUP(C2454,'Tipo de Processo'!B$2:D$55,3,TRUE),",",VLOOKUP(D2454,'Termo Geral'!B$2:D$173,3,TRUE),",",VLOOKUP(E2454,'Termo Específico'!B$2:D$301,3,TRUE),",",MATCH(TRUE,Documento!B$2:B$998=F2454,0),",",IF(G2454="Complementar",0,1),",",IF(H2454="","NULL",CONCATENATE("'",H2454,"'")),",",I2454,",",IF(J2454="baixa","'BAIXA'",IF(J2454="média","'MEDIA'",IF(J2454="alta","'ALTA'","NULL"))),"),")</f>
        <v>(2453,2,30,54,145,127,1,NULL,0,'MEDIA'),</v>
      </c>
    </row>
    <row r="2455" spans="1:11" ht="30.75" customHeight="1">
      <c r="A2455" s="27">
        <v>2454</v>
      </c>
      <c r="B2455" s="40" t="s">
        <v>1008</v>
      </c>
      <c r="C2455" s="23" t="s">
        <v>39</v>
      </c>
      <c r="D2455" s="23" t="s">
        <v>211</v>
      </c>
      <c r="E2455" s="23" t="s">
        <v>1023</v>
      </c>
      <c r="F2455" s="41" t="s">
        <v>1419</v>
      </c>
      <c r="G2455" s="28" t="s">
        <v>1671</v>
      </c>
      <c r="H2455" s="28"/>
      <c r="I2455" s="93">
        <v>0</v>
      </c>
      <c r="J2455" s="93" t="s">
        <v>1412</v>
      </c>
      <c r="K2455" s="17" t="str">
        <f t="array" ref="K2455">CONCATENATE("(",A2455,",",VLOOKUP(B2455,Núcleo!B$2:E$11,4,TRUE),",",VLOOKUP(C2455,'Tipo de Processo'!B$2:D$55,3,TRUE),",",VLOOKUP(D2455,'Termo Geral'!B$2:D$173,3,TRUE),",",VLOOKUP(E2455,'Termo Específico'!B$2:D$301,3,TRUE),",",MATCH(TRUE,Documento!B$2:B$998=F2455,0),",",IF(G2455="Complementar",0,1),",",IF(H2455="","NULL",CONCATENATE("'",H2455,"'")),",",I2455,",",IF(J2455="baixa","'BAIXA'",IF(J2455="média","'MEDIA'",IF(J2455="alta","'ALTA'","NULL"))),"),")</f>
        <v>(2454,2,30,54,145,16,1,NULL,0,'MEDIA'),</v>
      </c>
    </row>
    <row r="2456" spans="1:11" ht="30.75" customHeight="1">
      <c r="A2456" s="27">
        <v>2455</v>
      </c>
      <c r="B2456" s="40" t="s">
        <v>1008</v>
      </c>
      <c r="C2456" s="29" t="s">
        <v>39</v>
      </c>
      <c r="D2456" s="29" t="s">
        <v>211</v>
      </c>
      <c r="E2456" s="29" t="s">
        <v>1023</v>
      </c>
      <c r="F2456" s="41" t="s">
        <v>863</v>
      </c>
      <c r="G2456" s="28" t="s">
        <v>1671</v>
      </c>
      <c r="H2456" s="28"/>
      <c r="I2456" s="93">
        <v>0</v>
      </c>
      <c r="J2456" s="93" t="s">
        <v>1412</v>
      </c>
      <c r="K2456" s="17" t="str">
        <f t="array" ref="K2456">CONCATENATE("(",A2456,",",VLOOKUP(B2456,Núcleo!B$2:E$11,4,TRUE),",",VLOOKUP(C2456,'Tipo de Processo'!B$2:D$55,3,TRUE),",",VLOOKUP(D2456,'Termo Geral'!B$2:D$173,3,TRUE),",",VLOOKUP(E2456,'Termo Específico'!B$2:D$301,3,TRUE),",",MATCH(TRUE,Documento!B$2:B$998=F2456,0),",",IF(G2456="Complementar",0,1),",",IF(H2456="","NULL",CONCATENATE("'",H2456,"'")),",",I2456,",",IF(J2456="baixa","'BAIXA'",IF(J2456="média","'MEDIA'",IF(J2456="alta","'ALTA'","NULL"))),"),")</f>
        <v>(2455,2,30,54,145,24,1,NULL,0,'MEDIA'),</v>
      </c>
    </row>
    <row r="2457" spans="1:11" ht="30.75" customHeight="1">
      <c r="A2457" s="27">
        <v>2456</v>
      </c>
      <c r="B2457" s="40" t="s">
        <v>1008</v>
      </c>
      <c r="C2457" s="29" t="s">
        <v>39</v>
      </c>
      <c r="D2457" s="29" t="s">
        <v>211</v>
      </c>
      <c r="E2457" s="29" t="s">
        <v>1023</v>
      </c>
      <c r="F2457" s="41" t="s">
        <v>1438</v>
      </c>
      <c r="G2457" s="28" t="s">
        <v>1671</v>
      </c>
      <c r="H2457" s="28"/>
      <c r="I2457" s="93">
        <v>0</v>
      </c>
      <c r="J2457" s="93" t="s">
        <v>1412</v>
      </c>
      <c r="K2457" s="17" t="str">
        <f t="array" ref="K2457">CONCATENATE("(",A2457,",",VLOOKUP(B2457,Núcleo!B$2:E$11,4,TRUE),",",VLOOKUP(C2457,'Tipo de Processo'!B$2:D$55,3,TRUE),",",VLOOKUP(D2457,'Termo Geral'!B$2:D$173,3,TRUE),",",VLOOKUP(E2457,'Termo Específico'!B$2:D$301,3,TRUE),",",MATCH(TRUE,Documento!B$2:B$998=F2457,0),",",IF(G2457="Complementar",0,1),",",IF(H2457="","NULL",CONCATENATE("'",H2457,"'")),",",I2457,",",IF(J2457="baixa","'BAIXA'",IF(J2457="média","'MEDIA'",IF(J2457="alta","'ALTA'","NULL"))),"),")</f>
        <v>(2456,2,30,54,145,113,1,NULL,0,'MEDIA'),</v>
      </c>
    </row>
    <row r="2458" spans="1:11" ht="30.75" customHeight="1">
      <c r="A2458" s="27">
        <v>2457</v>
      </c>
      <c r="B2458" s="36" t="s">
        <v>1008</v>
      </c>
      <c r="C2458" s="29" t="s">
        <v>39</v>
      </c>
      <c r="D2458" s="29" t="s">
        <v>211</v>
      </c>
      <c r="E2458" s="29" t="s">
        <v>1023</v>
      </c>
      <c r="F2458" s="41" t="s">
        <v>858</v>
      </c>
      <c r="G2458" s="28" t="s">
        <v>1671</v>
      </c>
      <c r="H2458" s="28"/>
      <c r="I2458" s="93">
        <v>0</v>
      </c>
      <c r="J2458" s="93" t="s">
        <v>1412</v>
      </c>
      <c r="K2458" s="17" t="str">
        <f t="array" ref="K2458">CONCATENATE("(",A2458,",",VLOOKUP(B2458,Núcleo!B$2:E$11,4,TRUE),",",VLOOKUP(C2458,'Tipo de Processo'!B$2:D$55,3,TRUE),",",VLOOKUP(D2458,'Termo Geral'!B$2:D$173,3,TRUE),",",VLOOKUP(E2458,'Termo Específico'!B$2:D$301,3,TRUE),",",MATCH(TRUE,Documento!B$2:B$998=F2458,0),",",IF(G2458="Complementar",0,1),",",IF(H2458="","NULL",CONCATENATE("'",H2458,"'")),",",I2458,",",IF(J2458="baixa","'BAIXA'",IF(J2458="média","'MEDIA'",IF(J2458="alta","'ALTA'","NULL"))),"),")</f>
        <v>(2457,2,30,54,145,910,1,NULL,0,'MEDIA'),</v>
      </c>
    </row>
    <row r="2459" spans="1:11" ht="30.75" customHeight="1">
      <c r="A2459" s="27">
        <v>2458</v>
      </c>
      <c r="B2459" s="36" t="s">
        <v>1008</v>
      </c>
      <c r="C2459" s="29" t="s">
        <v>39</v>
      </c>
      <c r="D2459" s="29" t="s">
        <v>211</v>
      </c>
      <c r="E2459" s="29" t="s">
        <v>1023</v>
      </c>
      <c r="F2459" s="28" t="s">
        <v>859</v>
      </c>
      <c r="G2459" s="28" t="s">
        <v>1671</v>
      </c>
      <c r="H2459" s="28"/>
      <c r="I2459" s="93">
        <v>0</v>
      </c>
      <c r="J2459" s="93" t="s">
        <v>1412</v>
      </c>
      <c r="K2459" s="17" t="str">
        <f t="array" ref="K2459">CONCATENATE("(",A2459,",",VLOOKUP(B2459,Núcleo!B$2:E$11,4,TRUE),",",VLOOKUP(C2459,'Tipo de Processo'!B$2:D$55,3,TRUE),",",VLOOKUP(D2459,'Termo Geral'!B$2:D$173,3,TRUE),",",VLOOKUP(E2459,'Termo Específico'!B$2:D$301,3,TRUE),",",MATCH(TRUE,Documento!B$2:B$998=F2459,0),",",IF(G2459="Complementar",0,1),",",IF(H2459="","NULL",CONCATENATE("'",H2459,"'")),",",I2459,",",IF(J2459="baixa","'BAIXA'",IF(J2459="média","'MEDIA'",IF(J2459="alta","'ALTA'","NULL"))),"),")</f>
        <v>(2458,2,30,54,145,820,1,NULL,0,'MEDIA'),</v>
      </c>
    </row>
    <row r="2460" spans="1:11" ht="30.75" customHeight="1">
      <c r="A2460" s="27">
        <v>2459</v>
      </c>
      <c r="B2460" s="36" t="s">
        <v>1008</v>
      </c>
      <c r="C2460" s="29" t="s">
        <v>39</v>
      </c>
      <c r="D2460" s="29" t="s">
        <v>211</v>
      </c>
      <c r="E2460" s="29" t="s">
        <v>1023</v>
      </c>
      <c r="F2460" s="28" t="s">
        <v>835</v>
      </c>
      <c r="G2460" s="28" t="s">
        <v>1671</v>
      </c>
      <c r="H2460" s="28"/>
      <c r="I2460" s="93">
        <v>0</v>
      </c>
      <c r="J2460" s="93" t="s">
        <v>1412</v>
      </c>
      <c r="K2460" s="17" t="str">
        <f t="array" ref="K2460">CONCATENATE("(",A2460,",",VLOOKUP(B2460,Núcleo!B$2:E$11,4,TRUE),",",VLOOKUP(C2460,'Tipo de Processo'!B$2:D$55,3,TRUE),",",VLOOKUP(D2460,'Termo Geral'!B$2:D$173,3,TRUE),",",VLOOKUP(E2460,'Termo Específico'!B$2:D$301,3,TRUE),",",MATCH(TRUE,Documento!B$2:B$998=F2460,0),",",IF(G2460="Complementar",0,1),",",IF(H2460="","NULL",CONCATENATE("'",H2460,"'")),",",I2460,",",IF(J2460="baixa","'BAIXA'",IF(J2460="média","'MEDIA'",IF(J2460="alta","'ALTA'","NULL"))),"),")</f>
        <v>(2459,2,30,54,145,860,1,NULL,0,'MEDIA'),</v>
      </c>
    </row>
    <row r="2461" spans="1:11" ht="30.75" customHeight="1">
      <c r="A2461" s="27">
        <v>2460</v>
      </c>
      <c r="B2461" s="36" t="s">
        <v>1008</v>
      </c>
      <c r="C2461" s="29" t="s">
        <v>39</v>
      </c>
      <c r="D2461" s="29" t="s">
        <v>211</v>
      </c>
      <c r="E2461" s="29" t="s">
        <v>1025</v>
      </c>
      <c r="F2461" s="28" t="s">
        <v>852</v>
      </c>
      <c r="G2461" s="28" t="s">
        <v>1671</v>
      </c>
      <c r="H2461" s="28"/>
      <c r="I2461" s="93">
        <v>0</v>
      </c>
      <c r="J2461" s="93" t="s">
        <v>1412</v>
      </c>
      <c r="K2461" s="17" t="str">
        <f t="array" ref="K2461">CONCATENATE("(",A2461,",",VLOOKUP(B2461,Núcleo!B$2:E$11,4,TRUE),",",VLOOKUP(C2461,'Tipo de Processo'!B$2:D$55,3,TRUE),",",VLOOKUP(D2461,'Termo Geral'!B$2:D$173,3,TRUE),",",VLOOKUP(E2461,'Termo Específico'!B$2:D$301,3,TRUE),",",MATCH(TRUE,Documento!B$2:B$998=F2461,0),",",IF(G2461="Complementar",0,1),",",IF(H2461="","NULL",CONCATENATE("'",H2461,"'")),",",I2461,",",IF(J2461="baixa","'BAIXA'",IF(J2461="média","'MEDIA'",IF(J2461="alta","'ALTA'","NULL"))),"),")</f>
        <v>(2460,2,30,54,146,696,1,NULL,0,'MEDIA'),</v>
      </c>
    </row>
    <row r="2462" spans="1:11" ht="30.75" customHeight="1">
      <c r="A2462" s="27">
        <v>2461</v>
      </c>
      <c r="B2462" s="36" t="s">
        <v>1008</v>
      </c>
      <c r="C2462" s="41" t="s">
        <v>39</v>
      </c>
      <c r="D2462" s="41" t="s">
        <v>211</v>
      </c>
      <c r="E2462" s="41" t="s">
        <v>1025</v>
      </c>
      <c r="F2462" s="41" t="s">
        <v>853</v>
      </c>
      <c r="G2462" s="28" t="s">
        <v>1671</v>
      </c>
      <c r="H2462" s="28"/>
      <c r="I2462" s="93">
        <v>0</v>
      </c>
      <c r="J2462" s="93" t="s">
        <v>1412</v>
      </c>
      <c r="K2462" s="17" t="str">
        <f t="array" ref="K2462">CONCATENATE("(",A2462,",",VLOOKUP(B2462,Núcleo!B$2:E$11,4,TRUE),",",VLOOKUP(C2462,'Tipo de Processo'!B$2:D$55,3,TRUE),",",VLOOKUP(D2462,'Termo Geral'!B$2:D$173,3,TRUE),",",VLOOKUP(E2462,'Termo Específico'!B$2:D$301,3,TRUE),",",MATCH(TRUE,Documento!B$2:B$998=F2462,0),",",IF(G2462="Complementar",0,1),",",IF(H2462="","NULL",CONCATENATE("'",H2462,"'")),",",I2462,",",IF(J2462="baixa","'BAIXA'",IF(J2462="média","'MEDIA'",IF(J2462="alta","'ALTA'","NULL"))),"),")</f>
        <v>(2461,2,30,54,146,439,1,NULL,0,'MEDIA'),</v>
      </c>
    </row>
    <row r="2463" spans="1:11" ht="30.75" customHeight="1">
      <c r="A2463" s="27">
        <v>2462</v>
      </c>
      <c r="B2463" s="37" t="s">
        <v>1008</v>
      </c>
      <c r="C2463" s="29" t="s">
        <v>39</v>
      </c>
      <c r="D2463" s="28" t="s">
        <v>211</v>
      </c>
      <c r="E2463" s="29" t="s">
        <v>1025</v>
      </c>
      <c r="F2463" s="28" t="s">
        <v>1632</v>
      </c>
      <c r="G2463" s="28" t="s">
        <v>1671</v>
      </c>
      <c r="H2463" s="28"/>
      <c r="I2463" s="93">
        <v>0</v>
      </c>
      <c r="J2463" s="93" t="s">
        <v>1412</v>
      </c>
      <c r="K2463" s="17" t="str">
        <f t="array" ref="K2463">CONCATENATE("(",A2463,",",VLOOKUP(B2463,Núcleo!B$2:E$11,4,TRUE),",",VLOOKUP(C2463,'Tipo de Processo'!B$2:D$55,3,TRUE),",",VLOOKUP(D2463,'Termo Geral'!B$2:D$173,3,TRUE),",",VLOOKUP(E2463,'Termo Específico'!B$2:D$301,3,TRUE),",",MATCH(TRUE,Documento!B$2:B$998=F2463,0),",",IF(G2463="Complementar",0,1),",",IF(H2463="","NULL",CONCATENATE("'",H2463,"'")),",",I2463,",",IF(J2463="baixa","'BAIXA'",IF(J2463="média","'MEDIA'",IF(J2463="alta","'ALTA'","NULL"))),"),")</f>
        <v>(2462,2,30,54,146,528,1,NULL,0,'MEDIA'),</v>
      </c>
    </row>
    <row r="2464" spans="1:11" ht="30.75" customHeight="1">
      <c r="A2464" s="27">
        <v>2463</v>
      </c>
      <c r="B2464" s="37" t="s">
        <v>1008</v>
      </c>
      <c r="C2464" s="29" t="s">
        <v>39</v>
      </c>
      <c r="D2464" s="28" t="s">
        <v>211</v>
      </c>
      <c r="E2464" s="29" t="s">
        <v>1025</v>
      </c>
      <c r="F2464" s="28" t="s">
        <v>854</v>
      </c>
      <c r="G2464" s="28" t="s">
        <v>1671</v>
      </c>
      <c r="H2464" s="28"/>
      <c r="I2464" s="93">
        <v>0</v>
      </c>
      <c r="J2464" s="93" t="s">
        <v>1412</v>
      </c>
      <c r="K2464" s="17" t="str">
        <f t="array" ref="K2464">CONCATENATE("(",A2464,",",VLOOKUP(B2464,Núcleo!B$2:E$11,4,TRUE),",",VLOOKUP(C2464,'Tipo de Processo'!B$2:D$55,3,TRUE),",",VLOOKUP(D2464,'Termo Geral'!B$2:D$173,3,TRUE),",",VLOOKUP(E2464,'Termo Específico'!B$2:D$301,3,TRUE),",",MATCH(TRUE,Documento!B$2:B$998=F2464,0),",",IF(G2464="Complementar",0,1),",",IF(H2464="","NULL",CONCATENATE("'",H2464,"'")),",",I2464,",",IF(J2464="baixa","'BAIXA'",IF(J2464="média","'MEDIA'",IF(J2464="alta","'ALTA'","NULL"))),"),")</f>
        <v>(2463,2,30,54,146,854,1,NULL,0,'MEDIA'),</v>
      </c>
    </row>
    <row r="2465" spans="1:11" ht="30.75" customHeight="1">
      <c r="A2465" s="27">
        <v>2464</v>
      </c>
      <c r="B2465" s="37" t="s">
        <v>1008</v>
      </c>
      <c r="C2465" s="29" t="s">
        <v>39</v>
      </c>
      <c r="D2465" s="28" t="s">
        <v>211</v>
      </c>
      <c r="E2465" s="29" t="s">
        <v>1025</v>
      </c>
      <c r="F2465" s="28" t="s">
        <v>851</v>
      </c>
      <c r="G2465" s="28" t="s">
        <v>1671</v>
      </c>
      <c r="H2465" s="28"/>
      <c r="I2465" s="93">
        <v>0</v>
      </c>
      <c r="J2465" s="93" t="s">
        <v>1412</v>
      </c>
      <c r="K2465" s="17" t="str">
        <f t="array" ref="K2465">CONCATENATE("(",A2465,",",VLOOKUP(B2465,Núcleo!B$2:E$11,4,TRUE),",",VLOOKUP(C2465,'Tipo de Processo'!B$2:D$55,3,TRUE),",",VLOOKUP(D2465,'Termo Geral'!B$2:D$173,3,TRUE),",",VLOOKUP(E2465,'Termo Específico'!B$2:D$301,3,TRUE),",",MATCH(TRUE,Documento!B$2:B$998=F2465,0),",",IF(G2465="Complementar",0,1),",",IF(H2465="","NULL",CONCATENATE("'",H2465,"'")),",",I2465,",",IF(J2465="baixa","'BAIXA'",IF(J2465="média","'MEDIA'",IF(J2465="alta","'ALTA'","NULL"))),"),")</f>
        <v>(2464,2,30,54,146,196,1,NULL,0,'MEDIA'),</v>
      </c>
    </row>
    <row r="2466" spans="1:11" ht="30.75" customHeight="1">
      <c r="A2466" s="27">
        <v>2465</v>
      </c>
      <c r="B2466" s="37" t="s">
        <v>1008</v>
      </c>
      <c r="C2466" s="29" t="s">
        <v>39</v>
      </c>
      <c r="D2466" s="28" t="s">
        <v>211</v>
      </c>
      <c r="E2466" s="29" t="s">
        <v>1025</v>
      </c>
      <c r="F2466" s="28" t="s">
        <v>855</v>
      </c>
      <c r="G2466" s="28" t="s">
        <v>1671</v>
      </c>
      <c r="H2466" s="28"/>
      <c r="I2466" s="93">
        <v>0</v>
      </c>
      <c r="J2466" s="93" t="s">
        <v>1412</v>
      </c>
      <c r="K2466" s="17" t="str">
        <f t="array" ref="K2466">CONCATENATE("(",A2466,",",VLOOKUP(B2466,Núcleo!B$2:E$11,4,TRUE),",",VLOOKUP(C2466,'Tipo de Processo'!B$2:D$55,3,TRUE),",",VLOOKUP(D2466,'Termo Geral'!B$2:D$173,3,TRUE),",",VLOOKUP(E2466,'Termo Específico'!B$2:D$301,3,TRUE),",",MATCH(TRUE,Documento!B$2:B$998=F2466,0),",",IF(G2466="Complementar",0,1),",",IF(H2466="","NULL",CONCATENATE("'",H2466,"'")),",",I2466,",",IF(J2466="baixa","'BAIXA'",IF(J2466="média","'MEDIA'",IF(J2466="alta","'ALTA'","NULL"))),"),")</f>
        <v>(2465,2,30,54,146,567,1,NULL,0,'MEDIA'),</v>
      </c>
    </row>
    <row r="2467" spans="1:11" ht="30.75" customHeight="1">
      <c r="A2467" s="27">
        <v>2466</v>
      </c>
      <c r="B2467" s="37" t="s">
        <v>1008</v>
      </c>
      <c r="C2467" s="29" t="s">
        <v>39</v>
      </c>
      <c r="D2467" s="28" t="s">
        <v>211</v>
      </c>
      <c r="E2467" s="29" t="s">
        <v>1025</v>
      </c>
      <c r="F2467" s="28" t="s">
        <v>1579</v>
      </c>
      <c r="G2467" s="28" t="s">
        <v>1671</v>
      </c>
      <c r="H2467" s="28"/>
      <c r="I2467" s="93">
        <v>0</v>
      </c>
      <c r="J2467" s="93" t="s">
        <v>1412</v>
      </c>
      <c r="K2467" s="17" t="str">
        <f t="array" ref="K2467">CONCATENATE("(",A2467,",",VLOOKUP(B2467,Núcleo!B$2:E$11,4,TRUE),",",VLOOKUP(C2467,'Tipo de Processo'!B$2:D$55,3,TRUE),",",VLOOKUP(D2467,'Termo Geral'!B$2:D$173,3,TRUE),",",VLOOKUP(E2467,'Termo Específico'!B$2:D$301,3,TRUE),",",MATCH(TRUE,Documento!B$2:B$998=F2467,0),",",IF(G2467="Complementar",0,1),",",IF(H2467="","NULL",CONCATENATE("'",H2467,"'")),",",I2467,",",IF(J2467="baixa","'BAIXA'",IF(J2467="média","'MEDIA'",IF(J2467="alta","'ALTA'","NULL"))),"),")</f>
        <v>(2466,2,30,54,146,918,1,NULL,0,'MEDIA'),</v>
      </c>
    </row>
    <row r="2468" spans="1:11" ht="30.75" customHeight="1">
      <c r="A2468" s="27">
        <v>2467</v>
      </c>
      <c r="B2468" s="37" t="s">
        <v>1008</v>
      </c>
      <c r="C2468" s="29" t="s">
        <v>39</v>
      </c>
      <c r="D2468" s="28" t="s">
        <v>211</v>
      </c>
      <c r="E2468" s="29" t="s">
        <v>1025</v>
      </c>
      <c r="F2468" s="28" t="s">
        <v>1024</v>
      </c>
      <c r="G2468" s="28" t="s">
        <v>1671</v>
      </c>
      <c r="H2468" s="28"/>
      <c r="I2468" s="93">
        <v>0</v>
      </c>
      <c r="J2468" s="93" t="s">
        <v>1412</v>
      </c>
      <c r="K2468" s="17" t="str">
        <f t="array" ref="K2468">CONCATENATE("(",A2468,",",VLOOKUP(B2468,Núcleo!B$2:E$11,4,TRUE),",",VLOOKUP(C2468,'Tipo de Processo'!B$2:D$55,3,TRUE),",",VLOOKUP(D2468,'Termo Geral'!B$2:D$173,3,TRUE),",",VLOOKUP(E2468,'Termo Específico'!B$2:D$301,3,TRUE),",",MATCH(TRUE,Documento!B$2:B$998=F2468,0),",",IF(G2468="Complementar",0,1),",",IF(H2468="","NULL",CONCATENATE("'",H2468,"'")),",",I2468,",",IF(J2468="baixa","'BAIXA'",IF(J2468="média","'MEDIA'",IF(J2468="alta","'ALTA'","NULL"))),"),")</f>
        <v>(2467,2,30,54,146,961,1,NULL,0,'MEDIA'),</v>
      </c>
    </row>
    <row r="2469" spans="1:11" ht="30.75" customHeight="1">
      <c r="A2469" s="27">
        <v>2468</v>
      </c>
      <c r="B2469" s="37" t="s">
        <v>1008</v>
      </c>
      <c r="C2469" s="29" t="s">
        <v>39</v>
      </c>
      <c r="D2469" s="28" t="s">
        <v>211</v>
      </c>
      <c r="E2469" s="29" t="s">
        <v>1025</v>
      </c>
      <c r="F2469" s="28" t="s">
        <v>856</v>
      </c>
      <c r="G2469" s="28" t="s">
        <v>1671</v>
      </c>
      <c r="H2469" s="28"/>
      <c r="I2469" s="93">
        <v>0</v>
      </c>
      <c r="J2469" s="93" t="s">
        <v>1412</v>
      </c>
      <c r="K2469" s="17" t="str">
        <f t="array" ref="K2469">CONCATENATE("(",A2469,",",VLOOKUP(B2469,Núcleo!B$2:E$11,4,TRUE),",",VLOOKUP(C2469,'Tipo de Processo'!B$2:D$55,3,TRUE),",",VLOOKUP(D2469,'Termo Geral'!B$2:D$173,3,TRUE),",",VLOOKUP(E2469,'Termo Específico'!B$2:D$301,3,TRUE),",",MATCH(TRUE,Documento!B$2:B$998=F2469,0),",",IF(G2469="Complementar",0,1),",",IF(H2469="","NULL",CONCATENATE("'",H2469,"'")),",",I2469,",",IF(J2469="baixa","'BAIXA'",IF(J2469="média","'MEDIA'",IF(J2469="alta","'ALTA'","NULL"))),"),")</f>
        <v>(2468,2,30,54,146,723,1,NULL,0,'MEDIA'),</v>
      </c>
    </row>
    <row r="2470" spans="1:11" ht="30.75" customHeight="1">
      <c r="A2470" s="27">
        <v>2469</v>
      </c>
      <c r="B2470" s="37" t="s">
        <v>1008</v>
      </c>
      <c r="C2470" s="29" t="s">
        <v>39</v>
      </c>
      <c r="D2470" s="28" t="s">
        <v>211</v>
      </c>
      <c r="E2470" s="29" t="s">
        <v>1025</v>
      </c>
      <c r="F2470" s="28" t="s">
        <v>827</v>
      </c>
      <c r="G2470" s="28" t="s">
        <v>1671</v>
      </c>
      <c r="H2470" s="28"/>
      <c r="I2470" s="93">
        <v>0</v>
      </c>
      <c r="J2470" s="93" t="s">
        <v>1412</v>
      </c>
      <c r="K2470" s="17" t="str">
        <f t="array" ref="K2470">CONCATENATE("(",A2470,",",VLOOKUP(B2470,Núcleo!B$2:E$11,4,TRUE),",",VLOOKUP(C2470,'Tipo de Processo'!B$2:D$55,3,TRUE),",",VLOOKUP(D2470,'Termo Geral'!B$2:D$173,3,TRUE),",",VLOOKUP(E2470,'Termo Específico'!B$2:D$301,3,TRUE),",",MATCH(TRUE,Documento!B$2:B$998=F2470,0),",",IF(G2470="Complementar",0,1),",",IF(H2470="","NULL",CONCATENATE("'",H2470,"'")),",",I2470,",",IF(J2470="baixa","'BAIXA'",IF(J2470="média","'MEDIA'",IF(J2470="alta","'ALTA'","NULL"))),"),")</f>
        <v>(2469,2,30,54,146,829,1,NULL,0,'MEDIA'),</v>
      </c>
    </row>
    <row r="2471" spans="1:11" ht="30.75" customHeight="1">
      <c r="A2471" s="27">
        <v>2470</v>
      </c>
      <c r="B2471" s="37" t="s">
        <v>1008</v>
      </c>
      <c r="C2471" s="29" t="s">
        <v>39</v>
      </c>
      <c r="D2471" s="28" t="s">
        <v>211</v>
      </c>
      <c r="E2471" s="29" t="s">
        <v>1025</v>
      </c>
      <c r="F2471" s="28" t="s">
        <v>828</v>
      </c>
      <c r="G2471" s="28" t="s">
        <v>1671</v>
      </c>
      <c r="H2471" s="28"/>
      <c r="I2471" s="93">
        <v>0</v>
      </c>
      <c r="J2471" s="93" t="s">
        <v>1412</v>
      </c>
      <c r="K2471" s="17" t="str">
        <f t="array" ref="K2471">CONCATENATE("(",A2471,",",VLOOKUP(B2471,Núcleo!B$2:E$11,4,TRUE),",",VLOOKUP(C2471,'Tipo de Processo'!B$2:D$55,3,TRUE),",",VLOOKUP(D2471,'Termo Geral'!B$2:D$173,3,TRUE),",",VLOOKUP(E2471,'Termo Específico'!B$2:D$301,3,TRUE),",",MATCH(TRUE,Documento!B$2:B$998=F2471,0),",",IF(G2471="Complementar",0,1),",",IF(H2471="","NULL",CONCATENATE("'",H2471,"'")),",",I2471,",",IF(J2471="baixa","'BAIXA'",IF(J2471="média","'MEDIA'",IF(J2471="alta","'ALTA'","NULL"))),"),")</f>
        <v>(2470,2,30,54,146,827,1,NULL,0,'MEDIA'),</v>
      </c>
    </row>
    <row r="2472" spans="1:11" ht="30.75" customHeight="1">
      <c r="A2472" s="27">
        <v>2471</v>
      </c>
      <c r="B2472" s="37" t="s">
        <v>1008</v>
      </c>
      <c r="C2472" s="29" t="s">
        <v>39</v>
      </c>
      <c r="D2472" s="28" t="s">
        <v>211</v>
      </c>
      <c r="E2472" s="29" t="s">
        <v>1025</v>
      </c>
      <c r="F2472" s="28" t="s">
        <v>829</v>
      </c>
      <c r="G2472" s="28" t="s">
        <v>1671</v>
      </c>
      <c r="H2472" s="28"/>
      <c r="I2472" s="93">
        <v>0</v>
      </c>
      <c r="J2472" s="93" t="s">
        <v>1412</v>
      </c>
      <c r="K2472" s="17" t="str">
        <f t="array" ref="K2472">CONCATENATE("(",A2472,",",VLOOKUP(B2472,Núcleo!B$2:E$11,4,TRUE),",",VLOOKUP(C2472,'Tipo de Processo'!B$2:D$55,3,TRUE),",",VLOOKUP(D2472,'Termo Geral'!B$2:D$173,3,TRUE),",",VLOOKUP(E2472,'Termo Específico'!B$2:D$301,3,TRUE),",",MATCH(TRUE,Documento!B$2:B$998=F2472,0),",",IF(G2472="Complementar",0,1),",",IF(H2472="","NULL",CONCATENATE("'",H2472,"'")),",",I2472,",",IF(J2472="baixa","'BAIXA'",IF(J2472="média","'MEDIA'",IF(J2472="alta","'ALTA'","NULL"))),"),")</f>
        <v>(2471,2,30,54,146,831,1,NULL,0,'MEDIA'),</v>
      </c>
    </row>
    <row r="2473" spans="1:11" ht="30.75" customHeight="1">
      <c r="A2473" s="27">
        <v>2472</v>
      </c>
      <c r="B2473" s="37" t="s">
        <v>1008</v>
      </c>
      <c r="C2473" s="29" t="s">
        <v>39</v>
      </c>
      <c r="D2473" s="28" t="s">
        <v>211</v>
      </c>
      <c r="E2473" s="29" t="s">
        <v>1025</v>
      </c>
      <c r="F2473" s="28" t="s">
        <v>830</v>
      </c>
      <c r="G2473" s="28" t="s">
        <v>1671</v>
      </c>
      <c r="H2473" s="28"/>
      <c r="I2473" s="93">
        <v>0</v>
      </c>
      <c r="J2473" s="93" t="s">
        <v>1412</v>
      </c>
      <c r="K2473" s="17" t="str">
        <f t="array" ref="K2473">CONCATENATE("(",A2473,",",VLOOKUP(B2473,Núcleo!B$2:E$11,4,TRUE),",",VLOOKUP(C2473,'Tipo de Processo'!B$2:D$55,3,TRUE),",",VLOOKUP(D2473,'Termo Geral'!B$2:D$173,3,TRUE),",",VLOOKUP(E2473,'Termo Específico'!B$2:D$301,3,TRUE),",",MATCH(TRUE,Documento!B$2:B$998=F2473,0),",",IF(G2473="Complementar",0,1),",",IF(H2473="","NULL",CONCATENATE("'",H2473,"'")),",",I2473,",",IF(J2473="baixa","'BAIXA'",IF(J2473="média","'MEDIA'",IF(J2473="alta","'ALTA'","NULL"))),"),")</f>
        <v>(2472,2,30,54,146,837,1,NULL,0,'MEDIA'),</v>
      </c>
    </row>
    <row r="2474" spans="1:11" ht="30.75" customHeight="1">
      <c r="A2474" s="27">
        <v>2473</v>
      </c>
      <c r="B2474" s="37" t="s">
        <v>1008</v>
      </c>
      <c r="C2474" s="29" t="s">
        <v>39</v>
      </c>
      <c r="D2474" s="28" t="s">
        <v>211</v>
      </c>
      <c r="E2474" s="29" t="s">
        <v>1025</v>
      </c>
      <c r="F2474" s="28" t="s">
        <v>831</v>
      </c>
      <c r="G2474" s="28" t="s">
        <v>1671</v>
      </c>
      <c r="H2474" s="28"/>
      <c r="I2474" s="93">
        <v>0</v>
      </c>
      <c r="J2474" s="93" t="s">
        <v>1412</v>
      </c>
      <c r="K2474" s="17" t="str">
        <f t="array" ref="K2474">CONCATENATE("(",A2474,",",VLOOKUP(B2474,Núcleo!B$2:E$11,4,TRUE),",",VLOOKUP(C2474,'Tipo de Processo'!B$2:D$55,3,TRUE),",",VLOOKUP(D2474,'Termo Geral'!B$2:D$173,3,TRUE),",",VLOOKUP(E2474,'Termo Específico'!B$2:D$301,3,TRUE),",",MATCH(TRUE,Documento!B$2:B$998=F2474,0),",",IF(G2474="Complementar",0,1),",",IF(H2474="","NULL",CONCATENATE("'",H2474,"'")),",",I2474,",",IF(J2474="baixa","'BAIXA'",IF(J2474="média","'MEDIA'",IF(J2474="alta","'ALTA'","NULL"))),"),")</f>
        <v>(2473,2,30,54,146,142,1,NULL,0,'MEDIA'),</v>
      </c>
    </row>
    <row r="2475" spans="1:11" ht="30.75" customHeight="1">
      <c r="A2475" s="27">
        <v>2474</v>
      </c>
      <c r="B2475" s="37" t="s">
        <v>1008</v>
      </c>
      <c r="C2475" s="29" t="s">
        <v>39</v>
      </c>
      <c r="D2475" s="28" t="s">
        <v>211</v>
      </c>
      <c r="E2475" s="28" t="s">
        <v>1025</v>
      </c>
      <c r="F2475" s="28" t="s">
        <v>832</v>
      </c>
      <c r="G2475" s="28" t="s">
        <v>1671</v>
      </c>
      <c r="H2475" s="28"/>
      <c r="I2475" s="93">
        <v>0</v>
      </c>
      <c r="J2475" s="93" t="s">
        <v>1412</v>
      </c>
      <c r="K2475" s="17" t="str">
        <f t="array" ref="K2475">CONCATENATE("(",A2475,",",VLOOKUP(B2475,Núcleo!B$2:E$11,4,TRUE),",",VLOOKUP(C2475,'Tipo de Processo'!B$2:D$55,3,TRUE),",",VLOOKUP(D2475,'Termo Geral'!B$2:D$173,3,TRUE),",",VLOOKUP(E2475,'Termo Específico'!B$2:D$301,3,TRUE),",",MATCH(TRUE,Documento!B$2:B$998=F2475,0),",",IF(G2475="Complementar",0,1),",",IF(H2475="","NULL",CONCATENATE("'",H2475,"'")),",",I2475,",",IF(J2475="baixa","'BAIXA'",IF(J2475="média","'MEDIA'",IF(J2475="alta","'ALTA'","NULL"))),"),")</f>
        <v>(2474,2,30,54,146,159,1,NULL,0,'MEDIA'),</v>
      </c>
    </row>
    <row r="2476" spans="1:11" ht="30.75" customHeight="1">
      <c r="A2476" s="27">
        <v>2475</v>
      </c>
      <c r="B2476" s="37" t="s">
        <v>1008</v>
      </c>
      <c r="C2476" s="29" t="s">
        <v>39</v>
      </c>
      <c r="D2476" s="28" t="s">
        <v>211</v>
      </c>
      <c r="E2476" s="28" t="s">
        <v>1025</v>
      </c>
      <c r="F2476" s="28" t="s">
        <v>833</v>
      </c>
      <c r="G2476" s="28" t="s">
        <v>1671</v>
      </c>
      <c r="H2476" s="28"/>
      <c r="I2476" s="93">
        <v>0</v>
      </c>
      <c r="J2476" s="93" t="s">
        <v>1412</v>
      </c>
      <c r="K2476" s="17" t="str">
        <f t="array" ref="K2476">CONCATENATE("(",A2476,",",VLOOKUP(B2476,Núcleo!B$2:E$11,4,TRUE),",",VLOOKUP(C2476,'Tipo de Processo'!B$2:D$55,3,TRUE),",",VLOOKUP(D2476,'Termo Geral'!B$2:D$173,3,TRUE),",",VLOOKUP(E2476,'Termo Específico'!B$2:D$301,3,TRUE),",",MATCH(TRUE,Documento!B$2:B$998=F2476,0),",",IF(G2476="Complementar",0,1),",",IF(H2476="","NULL",CONCATENATE("'",H2476,"'")),",",I2476,",",IF(J2476="baixa","'BAIXA'",IF(J2476="média","'MEDIA'",IF(J2476="alta","'ALTA'","NULL"))),"),")</f>
        <v>(2475,2,30,54,146,127,1,NULL,0,'MEDIA'),</v>
      </c>
    </row>
    <row r="2477" spans="1:11" ht="30.75" customHeight="1">
      <c r="A2477" s="27">
        <v>2476</v>
      </c>
      <c r="B2477" s="37" t="s">
        <v>1008</v>
      </c>
      <c r="C2477" s="29" t="s">
        <v>39</v>
      </c>
      <c r="D2477" s="28" t="s">
        <v>211</v>
      </c>
      <c r="E2477" s="28" t="s">
        <v>1025</v>
      </c>
      <c r="F2477" s="28" t="s">
        <v>1419</v>
      </c>
      <c r="G2477" s="28" t="s">
        <v>1671</v>
      </c>
      <c r="H2477" s="28"/>
      <c r="I2477" s="93">
        <v>0</v>
      </c>
      <c r="J2477" s="93" t="s">
        <v>1412</v>
      </c>
      <c r="K2477" s="17" t="str">
        <f t="array" ref="K2477">CONCATENATE("(",A2477,",",VLOOKUP(B2477,Núcleo!B$2:E$11,4,TRUE),",",VLOOKUP(C2477,'Tipo de Processo'!B$2:D$55,3,TRUE),",",VLOOKUP(D2477,'Termo Geral'!B$2:D$173,3,TRUE),",",VLOOKUP(E2477,'Termo Específico'!B$2:D$301,3,TRUE),",",MATCH(TRUE,Documento!B$2:B$998=F2477,0),",",IF(G2477="Complementar",0,1),",",IF(H2477="","NULL",CONCATENATE("'",H2477,"'")),",",I2477,",",IF(J2477="baixa","'BAIXA'",IF(J2477="média","'MEDIA'",IF(J2477="alta","'ALTA'","NULL"))),"),")</f>
        <v>(2476,2,30,54,146,16,1,NULL,0,'MEDIA'),</v>
      </c>
    </row>
    <row r="2478" spans="1:11" ht="30.75" customHeight="1">
      <c r="A2478" s="27">
        <v>2477</v>
      </c>
      <c r="B2478" s="37" t="s">
        <v>1008</v>
      </c>
      <c r="C2478" s="29" t="s">
        <v>39</v>
      </c>
      <c r="D2478" s="28" t="s">
        <v>211</v>
      </c>
      <c r="E2478" s="28" t="s">
        <v>1025</v>
      </c>
      <c r="F2478" s="28" t="s">
        <v>863</v>
      </c>
      <c r="G2478" s="28" t="s">
        <v>1671</v>
      </c>
      <c r="H2478" s="28"/>
      <c r="I2478" s="93">
        <v>0</v>
      </c>
      <c r="J2478" s="93" t="s">
        <v>1412</v>
      </c>
      <c r="K2478" s="17" t="str">
        <f t="array" ref="K2478">CONCATENATE("(",A2478,",",VLOOKUP(B2478,Núcleo!B$2:E$11,4,TRUE),",",VLOOKUP(C2478,'Tipo de Processo'!B$2:D$55,3,TRUE),",",VLOOKUP(D2478,'Termo Geral'!B$2:D$173,3,TRUE),",",VLOOKUP(E2478,'Termo Específico'!B$2:D$301,3,TRUE),",",MATCH(TRUE,Documento!B$2:B$998=F2478,0),",",IF(G2478="Complementar",0,1),",",IF(H2478="","NULL",CONCATENATE("'",H2478,"'")),",",I2478,",",IF(J2478="baixa","'BAIXA'",IF(J2478="média","'MEDIA'",IF(J2478="alta","'ALTA'","NULL"))),"),")</f>
        <v>(2477,2,30,54,146,24,1,NULL,0,'MEDIA'),</v>
      </c>
    </row>
    <row r="2479" spans="1:11" ht="30.75" customHeight="1">
      <c r="A2479" s="27">
        <v>2478</v>
      </c>
      <c r="B2479" s="37" t="s">
        <v>1008</v>
      </c>
      <c r="C2479" s="29" t="s">
        <v>39</v>
      </c>
      <c r="D2479" s="28" t="s">
        <v>211</v>
      </c>
      <c r="E2479" s="28" t="s">
        <v>1025</v>
      </c>
      <c r="F2479" s="29" t="s">
        <v>1438</v>
      </c>
      <c r="G2479" s="29" t="s">
        <v>1671</v>
      </c>
      <c r="H2479" s="28"/>
      <c r="I2479" s="93">
        <v>0</v>
      </c>
      <c r="J2479" s="92" t="s">
        <v>1412</v>
      </c>
      <c r="K2479" s="17" t="str">
        <f t="array" ref="K2479">CONCATENATE("(",A2479,",",VLOOKUP(B2479,Núcleo!B$2:E$11,4,TRUE),",",VLOOKUP(C2479,'Tipo de Processo'!B$2:D$55,3,TRUE),",",VLOOKUP(D2479,'Termo Geral'!B$2:D$173,3,TRUE),",",VLOOKUP(E2479,'Termo Específico'!B$2:D$301,3,TRUE),",",MATCH(TRUE,Documento!B$2:B$998=F2479,0),",",IF(G2479="Complementar",0,1),",",IF(H2479="","NULL",CONCATENATE("'",H2479,"'")),",",I2479,",",IF(J2479="baixa","'BAIXA'",IF(J2479="média","'MEDIA'",IF(J2479="alta","'ALTA'","NULL"))),"),")</f>
        <v>(2478,2,30,54,146,113,1,NULL,0,'MEDIA'),</v>
      </c>
    </row>
    <row r="2480" spans="1:11" ht="30.75" customHeight="1">
      <c r="A2480" s="27">
        <v>2479</v>
      </c>
      <c r="B2480" s="37" t="s">
        <v>1008</v>
      </c>
      <c r="C2480" s="29" t="s">
        <v>39</v>
      </c>
      <c r="D2480" s="28" t="s">
        <v>211</v>
      </c>
      <c r="E2480" s="28" t="s">
        <v>1025</v>
      </c>
      <c r="F2480" s="28" t="s">
        <v>1587</v>
      </c>
      <c r="G2480" s="28" t="s">
        <v>1671</v>
      </c>
      <c r="H2480" s="28"/>
      <c r="I2480" s="93">
        <v>0</v>
      </c>
      <c r="J2480" s="93" t="s">
        <v>1412</v>
      </c>
      <c r="K2480" s="17" t="str">
        <f t="array" ref="K2480">CONCATENATE("(",A2480,",",VLOOKUP(B2480,Núcleo!B$2:E$11,4,TRUE),",",VLOOKUP(C2480,'Tipo de Processo'!B$2:D$55,3,TRUE),",",VLOOKUP(D2480,'Termo Geral'!B$2:D$173,3,TRUE),",",VLOOKUP(E2480,'Termo Específico'!B$2:D$301,3,TRUE),",",MATCH(TRUE,Documento!B$2:B$998=F2480,0),",",IF(G2480="Complementar",0,1),",",IF(H2480="","NULL",CONCATENATE("'",H2480,"'")),",",I2480,",",IF(J2480="baixa","'BAIXA'",IF(J2480="média","'MEDIA'",IF(J2480="alta","'ALTA'","NULL"))),"),")</f>
        <v>(2479,2,30,54,146,963,1,NULL,0,'MEDIA'),</v>
      </c>
    </row>
    <row r="2481" spans="1:11" ht="30.75" customHeight="1">
      <c r="A2481" s="27">
        <v>2480</v>
      </c>
      <c r="B2481" s="37" t="s">
        <v>1008</v>
      </c>
      <c r="C2481" s="29" t="s">
        <v>39</v>
      </c>
      <c r="D2481" s="28" t="s">
        <v>211</v>
      </c>
      <c r="E2481" s="28" t="s">
        <v>1025</v>
      </c>
      <c r="F2481" s="28" t="s">
        <v>1508</v>
      </c>
      <c r="G2481" s="28" t="s">
        <v>1671</v>
      </c>
      <c r="H2481" s="28"/>
      <c r="I2481" s="93">
        <v>0</v>
      </c>
      <c r="J2481" s="93" t="s">
        <v>1412</v>
      </c>
      <c r="K2481" s="17" t="str">
        <f t="array" ref="K2481">CONCATENATE("(",A2481,",",VLOOKUP(B2481,Núcleo!B$2:E$11,4,TRUE),",",VLOOKUP(C2481,'Tipo de Processo'!B$2:D$55,3,TRUE),",",VLOOKUP(D2481,'Termo Geral'!B$2:D$173,3,TRUE),",",VLOOKUP(E2481,'Termo Específico'!B$2:D$301,3,TRUE),",",MATCH(TRUE,Documento!B$2:B$998=F2481,0),",",IF(G2481="Complementar",0,1),",",IF(H2481="","NULL",CONCATENATE("'",H2481,"'")),",",I2481,",",IF(J2481="baixa","'BAIXA'",IF(J2481="média","'MEDIA'",IF(J2481="alta","'ALTA'","NULL"))),"),")</f>
        <v>(2480,2,30,54,146,548,1,NULL,0,'MEDIA'),</v>
      </c>
    </row>
    <row r="2482" spans="1:11" ht="30.75" customHeight="1">
      <c r="A2482" s="27">
        <v>2481</v>
      </c>
      <c r="B2482" s="36" t="s">
        <v>1008</v>
      </c>
      <c r="C2482" s="29" t="s">
        <v>39</v>
      </c>
      <c r="D2482" s="29" t="s">
        <v>211</v>
      </c>
      <c r="E2482" s="29" t="s">
        <v>1025</v>
      </c>
      <c r="F2482" s="41" t="s">
        <v>1433</v>
      </c>
      <c r="G2482" s="28" t="s">
        <v>1671</v>
      </c>
      <c r="H2482" s="28"/>
      <c r="I2482" s="93">
        <v>0</v>
      </c>
      <c r="J2482" s="93" t="s">
        <v>1412</v>
      </c>
      <c r="K2482" s="17" t="str">
        <f t="array" ref="K2482">CONCATENATE("(",A2482,",",VLOOKUP(B2482,Núcleo!B$2:E$11,4,TRUE),",",VLOOKUP(C2482,'Tipo de Processo'!B$2:D$55,3,TRUE),",",VLOOKUP(D2482,'Termo Geral'!B$2:D$173,3,TRUE),",",VLOOKUP(E2482,'Termo Específico'!B$2:D$301,3,TRUE),",",MATCH(TRUE,Documento!B$2:B$998=F2482,0),",",IF(G2482="Complementar",0,1),",",IF(H2482="","NULL",CONCATENATE("'",H2482,"'")),",",I2482,",",IF(J2482="baixa","'BAIXA'",IF(J2482="média","'MEDIA'",IF(J2482="alta","'ALTA'","NULL"))),"),")</f>
        <v>(2481,2,30,54,146,96,1,NULL,0,'MEDIA'),</v>
      </c>
    </row>
    <row r="2483" spans="1:11" ht="30.75" customHeight="1">
      <c r="A2483" s="27">
        <v>2482</v>
      </c>
      <c r="B2483" s="36" t="s">
        <v>1008</v>
      </c>
      <c r="C2483" s="29" t="s">
        <v>39</v>
      </c>
      <c r="D2483" s="29" t="s">
        <v>211</v>
      </c>
      <c r="E2483" s="29" t="s">
        <v>1025</v>
      </c>
      <c r="F2483" s="41" t="s">
        <v>861</v>
      </c>
      <c r="G2483" s="28" t="s">
        <v>1671</v>
      </c>
      <c r="H2483" s="28"/>
      <c r="I2483" s="93">
        <v>0</v>
      </c>
      <c r="J2483" s="93" t="s">
        <v>1412</v>
      </c>
      <c r="K2483" s="17" t="str">
        <f t="array" ref="K2483">CONCATENATE("(",A2483,",",VLOOKUP(B2483,Núcleo!B$2:E$11,4,TRUE),",",VLOOKUP(C2483,'Tipo de Processo'!B$2:D$55,3,TRUE),",",VLOOKUP(D2483,'Termo Geral'!B$2:D$173,3,TRUE),",",VLOOKUP(E2483,'Termo Específico'!B$2:D$301,3,TRUE),",",MATCH(TRUE,Documento!B$2:B$998=F2483,0),",",IF(G2483="Complementar",0,1),",",IF(H2483="","NULL",CONCATENATE("'",H2483,"'")),",",I2483,",",IF(J2483="baixa","'BAIXA'",IF(J2483="média","'MEDIA'",IF(J2483="alta","'ALTA'","NULL"))),"),")</f>
        <v>(2482,2,30,54,146,436,1,NULL,0,'MEDIA'),</v>
      </c>
    </row>
    <row r="2484" spans="1:11" ht="30.75" customHeight="1">
      <c r="A2484" s="27">
        <v>2483</v>
      </c>
      <c r="B2484" s="36" t="s">
        <v>1008</v>
      </c>
      <c r="C2484" s="29" t="s">
        <v>39</v>
      </c>
      <c r="D2484" s="29" t="s">
        <v>211</v>
      </c>
      <c r="E2484" s="29" t="s">
        <v>1025</v>
      </c>
      <c r="F2484" s="41" t="s">
        <v>858</v>
      </c>
      <c r="G2484" s="28" t="s">
        <v>1671</v>
      </c>
      <c r="H2484" s="28"/>
      <c r="I2484" s="93">
        <v>0</v>
      </c>
      <c r="J2484" s="93" t="s">
        <v>1412</v>
      </c>
      <c r="K2484" s="17" t="str">
        <f t="array" ref="K2484">CONCATENATE("(",A2484,",",VLOOKUP(B2484,Núcleo!B$2:E$11,4,TRUE),",",VLOOKUP(C2484,'Tipo de Processo'!B$2:D$55,3,TRUE),",",VLOOKUP(D2484,'Termo Geral'!B$2:D$173,3,TRUE),",",VLOOKUP(E2484,'Termo Específico'!B$2:D$301,3,TRUE),",",MATCH(TRUE,Documento!B$2:B$998=F2484,0),",",IF(G2484="Complementar",0,1),",",IF(H2484="","NULL",CONCATENATE("'",H2484,"'")),",",I2484,",",IF(J2484="baixa","'BAIXA'",IF(J2484="média","'MEDIA'",IF(J2484="alta","'ALTA'","NULL"))),"),")</f>
        <v>(2483,2,30,54,146,910,1,NULL,0,'MEDIA'),</v>
      </c>
    </row>
    <row r="2485" spans="1:11" ht="30.75" customHeight="1">
      <c r="A2485" s="27">
        <v>2484</v>
      </c>
      <c r="B2485" s="36" t="s">
        <v>1008</v>
      </c>
      <c r="C2485" s="29" t="s">
        <v>39</v>
      </c>
      <c r="D2485" s="29" t="s">
        <v>211</v>
      </c>
      <c r="E2485" s="29" t="s">
        <v>1025</v>
      </c>
      <c r="F2485" s="41" t="s">
        <v>859</v>
      </c>
      <c r="G2485" s="28" t="s">
        <v>1671</v>
      </c>
      <c r="H2485" s="28"/>
      <c r="I2485" s="93">
        <v>0</v>
      </c>
      <c r="J2485" s="93" t="s">
        <v>1412</v>
      </c>
      <c r="K2485" s="17" t="str">
        <f t="array" ref="K2485">CONCATENATE("(",A2485,",",VLOOKUP(B2485,Núcleo!B$2:E$11,4,TRUE),",",VLOOKUP(C2485,'Tipo de Processo'!B$2:D$55,3,TRUE),",",VLOOKUP(D2485,'Termo Geral'!B$2:D$173,3,TRUE),",",VLOOKUP(E2485,'Termo Específico'!B$2:D$301,3,TRUE),",",MATCH(TRUE,Documento!B$2:B$998=F2485,0),",",IF(G2485="Complementar",0,1),",",IF(H2485="","NULL",CONCATENATE("'",H2485,"'")),",",I2485,",",IF(J2485="baixa","'BAIXA'",IF(J2485="média","'MEDIA'",IF(J2485="alta","'ALTA'","NULL"))),"),")</f>
        <v>(2484,2,30,54,146,820,1,NULL,0,'MEDIA'),</v>
      </c>
    </row>
    <row r="2486" spans="1:11" ht="30.75" customHeight="1">
      <c r="A2486" s="27">
        <v>2485</v>
      </c>
      <c r="B2486" s="36" t="s">
        <v>1008</v>
      </c>
      <c r="C2486" s="29" t="s">
        <v>39</v>
      </c>
      <c r="D2486" s="29" t="s">
        <v>211</v>
      </c>
      <c r="E2486" s="29" t="s">
        <v>1025</v>
      </c>
      <c r="F2486" s="41" t="s">
        <v>835</v>
      </c>
      <c r="G2486" s="28" t="s">
        <v>1671</v>
      </c>
      <c r="H2486" s="28"/>
      <c r="I2486" s="93">
        <v>0</v>
      </c>
      <c r="J2486" s="93" t="s">
        <v>1412</v>
      </c>
      <c r="K2486" s="17" t="str">
        <f t="array" ref="K2486">CONCATENATE("(",A2486,",",VLOOKUP(B2486,Núcleo!B$2:E$11,4,TRUE),",",VLOOKUP(C2486,'Tipo de Processo'!B$2:D$55,3,TRUE),",",VLOOKUP(D2486,'Termo Geral'!B$2:D$173,3,TRUE),",",VLOOKUP(E2486,'Termo Específico'!B$2:D$301,3,TRUE),",",MATCH(TRUE,Documento!B$2:B$998=F2486,0),",",IF(G2486="Complementar",0,1),",",IF(H2486="","NULL",CONCATENATE("'",H2486,"'")),",",I2486,",",IF(J2486="baixa","'BAIXA'",IF(J2486="média","'MEDIA'",IF(J2486="alta","'ALTA'","NULL"))),"),")</f>
        <v>(2485,2,30,54,146,860,1,NULL,0,'MEDIA'),</v>
      </c>
    </row>
    <row r="2487" spans="1:11" ht="30.75" customHeight="1">
      <c r="A2487" s="27">
        <v>2486</v>
      </c>
      <c r="B2487" s="37" t="s">
        <v>1008</v>
      </c>
      <c r="C2487" s="29" t="s">
        <v>39</v>
      </c>
      <c r="D2487" s="29" t="s">
        <v>211</v>
      </c>
      <c r="E2487" s="29" t="s">
        <v>1025</v>
      </c>
      <c r="F2487" s="23" t="s">
        <v>862</v>
      </c>
      <c r="G2487" s="29" t="s">
        <v>1671</v>
      </c>
      <c r="H2487" s="28"/>
      <c r="I2487" s="93">
        <v>0</v>
      </c>
      <c r="J2487" s="92" t="s">
        <v>1412</v>
      </c>
      <c r="K2487" s="17" t="str">
        <f t="array" ref="K2487">CONCATENATE("(",A2487,",",VLOOKUP(B2487,Núcleo!B$2:E$11,4,TRUE),",",VLOOKUP(C2487,'Tipo de Processo'!B$2:D$55,3,TRUE),",",VLOOKUP(D2487,'Termo Geral'!B$2:D$173,3,TRUE),",",VLOOKUP(E2487,'Termo Específico'!B$2:D$301,3,TRUE),",",MATCH(TRUE,Documento!B$2:B$998=F2487,0),",",IF(G2487="Complementar",0,1),",",IF(H2487="","NULL",CONCATENATE("'",H2487,"'")),",",I2487,",",IF(J2487="baixa","'BAIXA'",IF(J2487="média","'MEDIA'",IF(J2487="alta","'ALTA'","NULL"))),"),")</f>
        <v>(2486,2,30,54,146,399,1,NULL,0,'MEDIA'),</v>
      </c>
    </row>
    <row r="2488" spans="1:11" ht="30.75" customHeight="1">
      <c r="A2488" s="27">
        <v>2487</v>
      </c>
      <c r="B2488" s="37" t="s">
        <v>1008</v>
      </c>
      <c r="C2488" s="29" t="s">
        <v>39</v>
      </c>
      <c r="D2488" s="29" t="s">
        <v>211</v>
      </c>
      <c r="E2488" s="29" t="s">
        <v>1026</v>
      </c>
      <c r="F2488" s="23" t="s">
        <v>852</v>
      </c>
      <c r="G2488" s="29" t="s">
        <v>1671</v>
      </c>
      <c r="H2488" s="28"/>
      <c r="I2488" s="93">
        <v>0</v>
      </c>
      <c r="J2488" s="92" t="s">
        <v>1412</v>
      </c>
      <c r="K2488" s="17" t="str">
        <f t="array" ref="K2488">CONCATENATE("(",A2488,",",VLOOKUP(B2488,Núcleo!B$2:E$11,4,TRUE),",",VLOOKUP(C2488,'Tipo de Processo'!B$2:D$55,3,TRUE),",",VLOOKUP(D2488,'Termo Geral'!B$2:D$173,3,TRUE),",",VLOOKUP(E2488,'Termo Específico'!B$2:D$301,3,TRUE),",",MATCH(TRUE,Documento!B$2:B$998=F2488,0),",",IF(G2488="Complementar",0,1),",",IF(H2488="","NULL",CONCATENATE("'",H2488,"'")),",",I2488,",",IF(J2488="baixa","'BAIXA'",IF(J2488="média","'MEDIA'",IF(J2488="alta","'ALTA'","NULL"))),"),")</f>
        <v>(2487,2,30,54,147,696,1,NULL,0,'MEDIA'),</v>
      </c>
    </row>
    <row r="2489" spans="1:11" ht="30.75" customHeight="1">
      <c r="A2489" s="27">
        <v>2488</v>
      </c>
      <c r="B2489" s="37" t="s">
        <v>1008</v>
      </c>
      <c r="C2489" s="29" t="s">
        <v>39</v>
      </c>
      <c r="D2489" s="29" t="s">
        <v>211</v>
      </c>
      <c r="E2489" s="29" t="s">
        <v>1026</v>
      </c>
      <c r="F2489" s="23" t="s">
        <v>853</v>
      </c>
      <c r="G2489" s="29" t="s">
        <v>1671</v>
      </c>
      <c r="H2489" s="28"/>
      <c r="I2489" s="93">
        <v>0</v>
      </c>
      <c r="J2489" s="92" t="s">
        <v>1412</v>
      </c>
      <c r="K2489" s="17" t="str">
        <f t="array" ref="K2489">CONCATENATE("(",A2489,",",VLOOKUP(B2489,Núcleo!B$2:E$11,4,TRUE),",",VLOOKUP(C2489,'Tipo de Processo'!B$2:D$55,3,TRUE),",",VLOOKUP(D2489,'Termo Geral'!B$2:D$173,3,TRUE),",",VLOOKUP(E2489,'Termo Específico'!B$2:D$301,3,TRUE),",",MATCH(TRUE,Documento!B$2:B$998=F2489,0),",",IF(G2489="Complementar",0,1),",",IF(H2489="","NULL",CONCATENATE("'",H2489,"'")),",",I2489,",",IF(J2489="baixa","'BAIXA'",IF(J2489="média","'MEDIA'",IF(J2489="alta","'ALTA'","NULL"))),"),")</f>
        <v>(2488,2,30,54,147,439,1,NULL,0,'MEDIA'),</v>
      </c>
    </row>
    <row r="2490" spans="1:11" ht="30.75" customHeight="1">
      <c r="A2490" s="27">
        <v>2489</v>
      </c>
      <c r="B2490" s="37" t="s">
        <v>1008</v>
      </c>
      <c r="C2490" s="29" t="s">
        <v>39</v>
      </c>
      <c r="D2490" s="29" t="s">
        <v>211</v>
      </c>
      <c r="E2490" s="29" t="s">
        <v>1026</v>
      </c>
      <c r="F2490" s="23" t="s">
        <v>1632</v>
      </c>
      <c r="G2490" s="29" t="s">
        <v>1671</v>
      </c>
      <c r="H2490" s="28"/>
      <c r="I2490" s="93">
        <v>0</v>
      </c>
      <c r="J2490" s="92" t="s">
        <v>1412</v>
      </c>
      <c r="K2490" s="17" t="str">
        <f t="array" ref="K2490">CONCATENATE("(",A2490,",",VLOOKUP(B2490,Núcleo!B$2:E$11,4,TRUE),",",VLOOKUP(C2490,'Tipo de Processo'!B$2:D$55,3,TRUE),",",VLOOKUP(D2490,'Termo Geral'!B$2:D$173,3,TRUE),",",VLOOKUP(E2490,'Termo Específico'!B$2:D$301,3,TRUE),",",MATCH(TRUE,Documento!B$2:B$998=F2490,0),",",IF(G2490="Complementar",0,1),",",IF(H2490="","NULL",CONCATENATE("'",H2490,"'")),",",I2490,",",IF(J2490="baixa","'BAIXA'",IF(J2490="média","'MEDIA'",IF(J2490="alta","'ALTA'","NULL"))),"),")</f>
        <v>(2489,2,30,54,147,528,1,NULL,0,'MEDIA'),</v>
      </c>
    </row>
    <row r="2491" spans="1:11" ht="30.75" customHeight="1">
      <c r="A2491" s="27">
        <v>2490</v>
      </c>
      <c r="B2491" s="37" t="s">
        <v>1008</v>
      </c>
      <c r="C2491" s="29" t="s">
        <v>39</v>
      </c>
      <c r="D2491" s="29" t="s">
        <v>211</v>
      </c>
      <c r="E2491" s="29" t="s">
        <v>1026</v>
      </c>
      <c r="F2491" s="23" t="s">
        <v>854</v>
      </c>
      <c r="G2491" s="29" t="s">
        <v>1671</v>
      </c>
      <c r="H2491" s="28"/>
      <c r="I2491" s="93">
        <v>0</v>
      </c>
      <c r="J2491" s="92" t="s">
        <v>1412</v>
      </c>
      <c r="K2491" s="17" t="str">
        <f t="array" ref="K2491">CONCATENATE("(",A2491,",",VLOOKUP(B2491,Núcleo!B$2:E$11,4,TRUE),",",VLOOKUP(C2491,'Tipo de Processo'!B$2:D$55,3,TRUE),",",VLOOKUP(D2491,'Termo Geral'!B$2:D$173,3,TRUE),",",VLOOKUP(E2491,'Termo Específico'!B$2:D$301,3,TRUE),",",MATCH(TRUE,Documento!B$2:B$998=F2491,0),",",IF(G2491="Complementar",0,1),",",IF(H2491="","NULL",CONCATENATE("'",H2491,"'")),",",I2491,",",IF(J2491="baixa","'BAIXA'",IF(J2491="média","'MEDIA'",IF(J2491="alta","'ALTA'","NULL"))),"),")</f>
        <v>(2490,2,30,54,147,854,1,NULL,0,'MEDIA'),</v>
      </c>
    </row>
    <row r="2492" spans="1:11" ht="30.75" customHeight="1">
      <c r="A2492" s="27">
        <v>2491</v>
      </c>
      <c r="B2492" s="37" t="s">
        <v>1008</v>
      </c>
      <c r="C2492" s="29" t="s">
        <v>39</v>
      </c>
      <c r="D2492" s="29" t="s">
        <v>211</v>
      </c>
      <c r="E2492" s="29" t="s">
        <v>1026</v>
      </c>
      <c r="F2492" s="23" t="s">
        <v>851</v>
      </c>
      <c r="G2492" s="29" t="s">
        <v>1671</v>
      </c>
      <c r="H2492" s="28"/>
      <c r="I2492" s="93">
        <v>0</v>
      </c>
      <c r="J2492" s="92" t="s">
        <v>1412</v>
      </c>
      <c r="K2492" s="17" t="str">
        <f t="array" ref="K2492">CONCATENATE("(",A2492,",",VLOOKUP(B2492,Núcleo!B$2:E$11,4,TRUE),",",VLOOKUP(C2492,'Tipo de Processo'!B$2:D$55,3,TRUE),",",VLOOKUP(D2492,'Termo Geral'!B$2:D$173,3,TRUE),",",VLOOKUP(E2492,'Termo Específico'!B$2:D$301,3,TRUE),",",MATCH(TRUE,Documento!B$2:B$998=F2492,0),",",IF(G2492="Complementar",0,1),",",IF(H2492="","NULL",CONCATENATE("'",H2492,"'")),",",I2492,",",IF(J2492="baixa","'BAIXA'",IF(J2492="média","'MEDIA'",IF(J2492="alta","'ALTA'","NULL"))),"),")</f>
        <v>(2491,2,30,54,147,196,1,NULL,0,'MEDIA'),</v>
      </c>
    </row>
    <row r="2493" spans="1:11" ht="30.75" customHeight="1">
      <c r="A2493" s="27">
        <v>2492</v>
      </c>
      <c r="B2493" s="37" t="s">
        <v>1008</v>
      </c>
      <c r="C2493" s="29" t="s">
        <v>39</v>
      </c>
      <c r="D2493" s="29" t="s">
        <v>211</v>
      </c>
      <c r="E2493" s="29" t="s">
        <v>1026</v>
      </c>
      <c r="F2493" s="23" t="s">
        <v>867</v>
      </c>
      <c r="G2493" s="29" t="s">
        <v>1671</v>
      </c>
      <c r="H2493" s="28"/>
      <c r="I2493" s="93">
        <v>0</v>
      </c>
      <c r="J2493" s="92" t="s">
        <v>1412</v>
      </c>
      <c r="K2493" s="17" t="str">
        <f t="array" ref="K2493">CONCATENATE("(",A2493,",",VLOOKUP(B2493,Núcleo!B$2:E$11,4,TRUE),",",VLOOKUP(C2493,'Tipo de Processo'!B$2:D$55,3,TRUE),",",VLOOKUP(D2493,'Termo Geral'!B$2:D$173,3,TRUE),",",VLOOKUP(E2493,'Termo Específico'!B$2:D$301,3,TRUE),",",MATCH(TRUE,Documento!B$2:B$998=F2493,0),",",IF(G2493="Complementar",0,1),",",IF(H2493="","NULL",CONCATENATE("'",H2493,"'")),",",I2493,",",IF(J2493="baixa","'BAIXA'",IF(J2493="média","'MEDIA'",IF(J2493="alta","'ALTA'","NULL"))),"),")</f>
        <v>(2492,2,30,54,147,570,1,NULL,0,'MEDIA'),</v>
      </c>
    </row>
    <row r="2494" spans="1:11" ht="30.75" customHeight="1">
      <c r="A2494" s="27">
        <v>2493</v>
      </c>
      <c r="B2494" s="37" t="s">
        <v>1008</v>
      </c>
      <c r="C2494" s="29" t="s">
        <v>39</v>
      </c>
      <c r="D2494" s="29" t="s">
        <v>211</v>
      </c>
      <c r="E2494" s="29" t="s">
        <v>1026</v>
      </c>
      <c r="F2494" s="23" t="s">
        <v>856</v>
      </c>
      <c r="G2494" s="29" t="s">
        <v>1671</v>
      </c>
      <c r="H2494" s="28"/>
      <c r="I2494" s="93">
        <v>0</v>
      </c>
      <c r="J2494" s="92" t="s">
        <v>1412</v>
      </c>
      <c r="K2494" s="17" t="str">
        <f t="array" ref="K2494">CONCATENATE("(",A2494,",",VLOOKUP(B2494,Núcleo!B$2:E$11,4,TRUE),",",VLOOKUP(C2494,'Tipo de Processo'!B$2:D$55,3,TRUE),",",VLOOKUP(D2494,'Termo Geral'!B$2:D$173,3,TRUE),",",VLOOKUP(E2494,'Termo Específico'!B$2:D$301,3,TRUE),",",MATCH(TRUE,Documento!B$2:B$998=F2494,0),",",IF(G2494="Complementar",0,1),",",IF(H2494="","NULL",CONCATENATE("'",H2494,"'")),",",I2494,",",IF(J2494="baixa","'BAIXA'",IF(J2494="média","'MEDIA'",IF(J2494="alta","'ALTA'","NULL"))),"),")</f>
        <v>(2493,2,30,54,147,723,1,NULL,0,'MEDIA'),</v>
      </c>
    </row>
    <row r="2495" spans="1:11" ht="30.75" customHeight="1">
      <c r="A2495" s="27">
        <v>2494</v>
      </c>
      <c r="B2495" s="37" t="s">
        <v>1008</v>
      </c>
      <c r="C2495" s="29" t="s">
        <v>39</v>
      </c>
      <c r="D2495" s="29" t="s">
        <v>211</v>
      </c>
      <c r="E2495" s="29" t="s">
        <v>1026</v>
      </c>
      <c r="F2495" s="23" t="s">
        <v>827</v>
      </c>
      <c r="G2495" s="29" t="s">
        <v>1671</v>
      </c>
      <c r="H2495" s="28"/>
      <c r="I2495" s="93">
        <v>0</v>
      </c>
      <c r="J2495" s="92" t="s">
        <v>1412</v>
      </c>
      <c r="K2495" s="17" t="str">
        <f t="array" ref="K2495">CONCATENATE("(",A2495,",",VLOOKUP(B2495,Núcleo!B$2:E$11,4,TRUE),",",VLOOKUP(C2495,'Tipo de Processo'!B$2:D$55,3,TRUE),",",VLOOKUP(D2495,'Termo Geral'!B$2:D$173,3,TRUE),",",VLOOKUP(E2495,'Termo Específico'!B$2:D$301,3,TRUE),",",MATCH(TRUE,Documento!B$2:B$998=F2495,0),",",IF(G2495="Complementar",0,1),",",IF(H2495="","NULL",CONCATENATE("'",H2495,"'")),",",I2495,",",IF(J2495="baixa","'BAIXA'",IF(J2495="média","'MEDIA'",IF(J2495="alta","'ALTA'","NULL"))),"),")</f>
        <v>(2494,2,30,54,147,829,1,NULL,0,'MEDIA'),</v>
      </c>
    </row>
    <row r="2496" spans="1:11" ht="30.75" customHeight="1">
      <c r="A2496" s="27">
        <v>2495</v>
      </c>
      <c r="B2496" s="37" t="s">
        <v>1008</v>
      </c>
      <c r="C2496" s="29" t="s">
        <v>39</v>
      </c>
      <c r="D2496" s="29" t="s">
        <v>211</v>
      </c>
      <c r="E2496" s="29" t="s">
        <v>1026</v>
      </c>
      <c r="F2496" s="23" t="s">
        <v>828</v>
      </c>
      <c r="G2496" s="29" t="s">
        <v>1671</v>
      </c>
      <c r="H2496" s="28"/>
      <c r="I2496" s="93">
        <v>0</v>
      </c>
      <c r="J2496" s="92" t="s">
        <v>1412</v>
      </c>
      <c r="K2496" s="17" t="str">
        <f t="array" ref="K2496">CONCATENATE("(",A2496,",",VLOOKUP(B2496,Núcleo!B$2:E$11,4,TRUE),",",VLOOKUP(C2496,'Tipo de Processo'!B$2:D$55,3,TRUE),",",VLOOKUP(D2496,'Termo Geral'!B$2:D$173,3,TRUE),",",VLOOKUP(E2496,'Termo Específico'!B$2:D$301,3,TRUE),",",MATCH(TRUE,Documento!B$2:B$998=F2496,0),",",IF(G2496="Complementar",0,1),",",IF(H2496="","NULL",CONCATENATE("'",H2496,"'")),",",I2496,",",IF(J2496="baixa","'BAIXA'",IF(J2496="média","'MEDIA'",IF(J2496="alta","'ALTA'","NULL"))),"),")</f>
        <v>(2495,2,30,54,147,827,1,NULL,0,'MEDIA'),</v>
      </c>
    </row>
    <row r="2497" spans="1:11" ht="30.75" customHeight="1">
      <c r="A2497" s="27">
        <v>2496</v>
      </c>
      <c r="B2497" s="37" t="s">
        <v>1008</v>
      </c>
      <c r="C2497" s="29" t="s">
        <v>39</v>
      </c>
      <c r="D2497" s="29" t="s">
        <v>211</v>
      </c>
      <c r="E2497" s="29" t="s">
        <v>1026</v>
      </c>
      <c r="F2497" s="23" t="s">
        <v>829</v>
      </c>
      <c r="G2497" s="29" t="s">
        <v>1671</v>
      </c>
      <c r="H2497" s="28"/>
      <c r="I2497" s="93">
        <v>0</v>
      </c>
      <c r="J2497" s="92" t="s">
        <v>1412</v>
      </c>
      <c r="K2497" s="17" t="str">
        <f t="array" ref="K2497">CONCATENATE("(",A2497,",",VLOOKUP(B2497,Núcleo!B$2:E$11,4,TRUE),",",VLOOKUP(C2497,'Tipo de Processo'!B$2:D$55,3,TRUE),",",VLOOKUP(D2497,'Termo Geral'!B$2:D$173,3,TRUE),",",VLOOKUP(E2497,'Termo Específico'!B$2:D$301,3,TRUE),",",MATCH(TRUE,Documento!B$2:B$998=F2497,0),",",IF(G2497="Complementar",0,1),",",IF(H2497="","NULL",CONCATENATE("'",H2497,"'")),",",I2497,",",IF(J2497="baixa","'BAIXA'",IF(J2497="média","'MEDIA'",IF(J2497="alta","'ALTA'","NULL"))),"),")</f>
        <v>(2496,2,30,54,147,831,1,NULL,0,'MEDIA'),</v>
      </c>
    </row>
    <row r="2498" spans="1:11" ht="30.75" customHeight="1">
      <c r="A2498" s="27">
        <v>2497</v>
      </c>
      <c r="B2498" s="37" t="s">
        <v>1008</v>
      </c>
      <c r="C2498" s="29" t="s">
        <v>39</v>
      </c>
      <c r="D2498" s="29" t="s">
        <v>211</v>
      </c>
      <c r="E2498" s="29" t="s">
        <v>1026</v>
      </c>
      <c r="F2498" s="23" t="s">
        <v>830</v>
      </c>
      <c r="G2498" s="29" t="s">
        <v>1671</v>
      </c>
      <c r="H2498" s="28"/>
      <c r="I2498" s="93">
        <v>0</v>
      </c>
      <c r="J2498" s="92" t="s">
        <v>1412</v>
      </c>
      <c r="K2498" s="17" t="str">
        <f t="array" ref="K2498">CONCATENATE("(",A2498,",",VLOOKUP(B2498,Núcleo!B$2:E$11,4,TRUE),",",VLOOKUP(C2498,'Tipo de Processo'!B$2:D$55,3,TRUE),",",VLOOKUP(D2498,'Termo Geral'!B$2:D$173,3,TRUE),",",VLOOKUP(E2498,'Termo Específico'!B$2:D$301,3,TRUE),",",MATCH(TRUE,Documento!B$2:B$998=F2498,0),",",IF(G2498="Complementar",0,1),",",IF(H2498="","NULL",CONCATENATE("'",H2498,"'")),",",I2498,",",IF(J2498="baixa","'BAIXA'",IF(J2498="média","'MEDIA'",IF(J2498="alta","'ALTA'","NULL"))),"),")</f>
        <v>(2497,2,30,54,147,837,1,NULL,0,'MEDIA'),</v>
      </c>
    </row>
    <row r="2499" spans="1:11" ht="30.75" customHeight="1">
      <c r="A2499" s="27">
        <v>2498</v>
      </c>
      <c r="B2499" s="37" t="s">
        <v>1008</v>
      </c>
      <c r="C2499" s="29" t="s">
        <v>39</v>
      </c>
      <c r="D2499" s="29" t="s">
        <v>211</v>
      </c>
      <c r="E2499" s="29" t="s">
        <v>1026</v>
      </c>
      <c r="F2499" s="23" t="s">
        <v>831</v>
      </c>
      <c r="G2499" s="29" t="s">
        <v>1671</v>
      </c>
      <c r="H2499" s="28"/>
      <c r="I2499" s="93">
        <v>0</v>
      </c>
      <c r="J2499" s="92" t="s">
        <v>1412</v>
      </c>
      <c r="K2499" s="17" t="str">
        <f t="array" ref="K2499">CONCATENATE("(",A2499,",",VLOOKUP(B2499,Núcleo!B$2:E$11,4,TRUE),",",VLOOKUP(C2499,'Tipo de Processo'!B$2:D$55,3,TRUE),",",VLOOKUP(D2499,'Termo Geral'!B$2:D$173,3,TRUE),",",VLOOKUP(E2499,'Termo Específico'!B$2:D$301,3,TRUE),",",MATCH(TRUE,Documento!B$2:B$998=F2499,0),",",IF(G2499="Complementar",0,1),",",IF(H2499="","NULL",CONCATENATE("'",H2499,"'")),",",I2499,",",IF(J2499="baixa","'BAIXA'",IF(J2499="média","'MEDIA'",IF(J2499="alta","'ALTA'","NULL"))),"),")</f>
        <v>(2498,2,30,54,147,142,1,NULL,0,'MEDIA'),</v>
      </c>
    </row>
    <row r="2500" spans="1:11" ht="30.75" customHeight="1">
      <c r="A2500" s="27">
        <v>2499</v>
      </c>
      <c r="B2500" s="37" t="s">
        <v>1008</v>
      </c>
      <c r="C2500" s="29" t="s">
        <v>39</v>
      </c>
      <c r="D2500" s="29" t="s">
        <v>211</v>
      </c>
      <c r="E2500" s="29" t="s">
        <v>1026</v>
      </c>
      <c r="F2500" s="23" t="s">
        <v>832</v>
      </c>
      <c r="G2500" s="29" t="s">
        <v>1671</v>
      </c>
      <c r="H2500" s="28"/>
      <c r="I2500" s="93">
        <v>0</v>
      </c>
      <c r="J2500" s="92" t="s">
        <v>1412</v>
      </c>
      <c r="K2500" s="17" t="str">
        <f t="array" ref="K2500">CONCATENATE("(",A2500,",",VLOOKUP(B2500,Núcleo!B$2:E$11,4,TRUE),",",VLOOKUP(C2500,'Tipo de Processo'!B$2:D$55,3,TRUE),",",VLOOKUP(D2500,'Termo Geral'!B$2:D$173,3,TRUE),",",VLOOKUP(E2500,'Termo Específico'!B$2:D$301,3,TRUE),",",MATCH(TRUE,Documento!B$2:B$998=F2500,0),",",IF(G2500="Complementar",0,1),",",IF(H2500="","NULL",CONCATENATE("'",H2500,"'")),",",I2500,",",IF(J2500="baixa","'BAIXA'",IF(J2500="média","'MEDIA'",IF(J2500="alta","'ALTA'","NULL"))),"),")</f>
        <v>(2499,2,30,54,147,159,1,NULL,0,'MEDIA'),</v>
      </c>
    </row>
    <row r="2501" spans="1:11" ht="30.75" customHeight="1">
      <c r="A2501" s="27">
        <v>2500</v>
      </c>
      <c r="B2501" s="37" t="s">
        <v>1008</v>
      </c>
      <c r="C2501" s="29" t="s">
        <v>39</v>
      </c>
      <c r="D2501" s="29" t="s">
        <v>211</v>
      </c>
      <c r="E2501" s="29" t="s">
        <v>1026</v>
      </c>
      <c r="F2501" s="23" t="s">
        <v>833</v>
      </c>
      <c r="G2501" s="29" t="s">
        <v>1671</v>
      </c>
      <c r="H2501" s="28"/>
      <c r="I2501" s="93">
        <v>0</v>
      </c>
      <c r="J2501" s="92" t="s">
        <v>1412</v>
      </c>
      <c r="K2501" s="17" t="str">
        <f t="array" ref="K2501">CONCATENATE("(",A2501,",",VLOOKUP(B2501,Núcleo!B$2:E$11,4,TRUE),",",VLOOKUP(C2501,'Tipo de Processo'!B$2:D$55,3,TRUE),",",VLOOKUP(D2501,'Termo Geral'!B$2:D$173,3,TRUE),",",VLOOKUP(E2501,'Termo Específico'!B$2:D$301,3,TRUE),",",MATCH(TRUE,Documento!B$2:B$998=F2501,0),",",IF(G2501="Complementar",0,1),",",IF(H2501="","NULL",CONCATENATE("'",H2501,"'")),",",I2501,",",IF(J2501="baixa","'BAIXA'",IF(J2501="média","'MEDIA'",IF(J2501="alta","'ALTA'","NULL"))),"),")</f>
        <v>(2500,2,30,54,147,127,1,NULL,0,'MEDIA'),</v>
      </c>
    </row>
    <row r="2502" spans="1:11" ht="30.75" customHeight="1">
      <c r="A2502" s="27">
        <v>2501</v>
      </c>
      <c r="B2502" s="37" t="s">
        <v>1008</v>
      </c>
      <c r="C2502" s="23" t="s">
        <v>39</v>
      </c>
      <c r="D2502" s="23" t="s">
        <v>211</v>
      </c>
      <c r="E2502" s="23" t="s">
        <v>1026</v>
      </c>
      <c r="F2502" s="23" t="s">
        <v>1419</v>
      </c>
      <c r="G2502" s="29" t="s">
        <v>1671</v>
      </c>
      <c r="H2502" s="28"/>
      <c r="I2502" s="93">
        <v>0</v>
      </c>
      <c r="J2502" s="92" t="s">
        <v>1412</v>
      </c>
      <c r="K2502" s="17" t="str">
        <f t="array" ref="K2502">CONCATENATE("(",A2502,",",VLOOKUP(B2502,Núcleo!B$2:E$11,4,TRUE),",",VLOOKUP(C2502,'Tipo de Processo'!B$2:D$55,3,TRUE),",",VLOOKUP(D2502,'Termo Geral'!B$2:D$173,3,TRUE),",",VLOOKUP(E2502,'Termo Específico'!B$2:D$301,3,TRUE),",",MATCH(TRUE,Documento!B$2:B$998=F2502,0),",",IF(G2502="Complementar",0,1),",",IF(H2502="","NULL",CONCATENATE("'",H2502,"'")),",",I2502,",",IF(J2502="baixa","'BAIXA'",IF(J2502="média","'MEDIA'",IF(J2502="alta","'ALTA'","NULL"))),"),")</f>
        <v>(2501,2,30,54,147,16,1,NULL,0,'MEDIA'),</v>
      </c>
    </row>
    <row r="2503" spans="1:11" ht="30.75" customHeight="1">
      <c r="A2503" s="27">
        <v>2502</v>
      </c>
      <c r="B2503" s="40" t="s">
        <v>1008</v>
      </c>
      <c r="C2503" s="29" t="s">
        <v>39</v>
      </c>
      <c r="D2503" s="29" t="s">
        <v>211</v>
      </c>
      <c r="E2503" s="29" t="s">
        <v>1026</v>
      </c>
      <c r="F2503" s="23" t="s">
        <v>863</v>
      </c>
      <c r="G2503" s="29" t="s">
        <v>1671</v>
      </c>
      <c r="H2503" s="28"/>
      <c r="I2503" s="93">
        <v>0</v>
      </c>
      <c r="J2503" s="92" t="s">
        <v>1412</v>
      </c>
      <c r="K2503" s="17" t="str">
        <f t="array" ref="K2503">CONCATENATE("(",A2503,",",VLOOKUP(B2503,Núcleo!B$2:E$11,4,TRUE),",",VLOOKUP(C2503,'Tipo de Processo'!B$2:D$55,3,TRUE),",",VLOOKUP(D2503,'Termo Geral'!B$2:D$173,3,TRUE),",",VLOOKUP(E2503,'Termo Específico'!B$2:D$301,3,TRUE),",",MATCH(TRUE,Documento!B$2:B$998=F2503,0),",",IF(G2503="Complementar",0,1),",",IF(H2503="","NULL",CONCATENATE("'",H2503,"'")),",",I2503,",",IF(J2503="baixa","'BAIXA'",IF(J2503="média","'MEDIA'",IF(J2503="alta","'ALTA'","NULL"))),"),")</f>
        <v>(2502,2,30,54,147,24,1,NULL,0,'MEDIA'),</v>
      </c>
    </row>
    <row r="2504" spans="1:11" ht="30.75" customHeight="1">
      <c r="A2504" s="27">
        <v>2503</v>
      </c>
      <c r="B2504" s="40" t="s">
        <v>1008</v>
      </c>
      <c r="C2504" s="29" t="s">
        <v>39</v>
      </c>
      <c r="D2504" s="29" t="s">
        <v>211</v>
      </c>
      <c r="E2504" s="29" t="s">
        <v>1026</v>
      </c>
      <c r="F2504" s="23" t="s">
        <v>1438</v>
      </c>
      <c r="G2504" s="29" t="s">
        <v>1671</v>
      </c>
      <c r="H2504" s="28"/>
      <c r="I2504" s="93">
        <v>0</v>
      </c>
      <c r="J2504" s="92" t="s">
        <v>1412</v>
      </c>
      <c r="K2504" s="17" t="str">
        <f t="array" ref="K2504">CONCATENATE("(",A2504,",",VLOOKUP(B2504,Núcleo!B$2:E$11,4,TRUE),",",VLOOKUP(C2504,'Tipo de Processo'!B$2:D$55,3,TRUE),",",VLOOKUP(D2504,'Termo Geral'!B$2:D$173,3,TRUE),",",VLOOKUP(E2504,'Termo Específico'!B$2:D$301,3,TRUE),",",MATCH(TRUE,Documento!B$2:B$998=F2504,0),",",IF(G2504="Complementar",0,1),",",IF(H2504="","NULL",CONCATENATE("'",H2504,"'")),",",I2504,",",IF(J2504="baixa","'BAIXA'",IF(J2504="média","'MEDIA'",IF(J2504="alta","'ALTA'","NULL"))),"),")</f>
        <v>(2503,2,30,54,147,113,1,NULL,0,'MEDIA'),</v>
      </c>
    </row>
    <row r="2505" spans="1:11" ht="30.75" customHeight="1">
      <c r="A2505" s="27">
        <v>2504</v>
      </c>
      <c r="B2505" s="36" t="s">
        <v>1008</v>
      </c>
      <c r="C2505" s="23" t="s">
        <v>39</v>
      </c>
      <c r="D2505" s="23" t="s">
        <v>211</v>
      </c>
      <c r="E2505" s="23" t="s">
        <v>1026</v>
      </c>
      <c r="F2505" s="23" t="s">
        <v>1507</v>
      </c>
      <c r="G2505" s="29" t="s">
        <v>1671</v>
      </c>
      <c r="H2505" s="28"/>
      <c r="I2505" s="93">
        <v>0</v>
      </c>
      <c r="J2505" s="92" t="s">
        <v>1412</v>
      </c>
      <c r="K2505" s="17" t="str">
        <f t="array" ref="K2505">CONCATENATE("(",A2505,",",VLOOKUP(B2505,Núcleo!B$2:E$11,4,TRUE),",",VLOOKUP(C2505,'Tipo de Processo'!B$2:D$55,3,TRUE),",",VLOOKUP(D2505,'Termo Geral'!B$2:D$173,3,TRUE),",",VLOOKUP(E2505,'Termo Específico'!B$2:D$301,3,TRUE),",",MATCH(TRUE,Documento!B$2:B$998=F2505,0),",",IF(G2505="Complementar",0,1),",",IF(H2505="","NULL",CONCATENATE("'",H2505,"'")),",",I2505,",",IF(J2505="baixa","'BAIXA'",IF(J2505="média","'MEDIA'",IF(J2505="alta","'ALTA'","NULL"))),"),")</f>
        <v>(2504,2,30,54,147,546,1,NULL,0,'MEDIA'),</v>
      </c>
    </row>
    <row r="2506" spans="1:11" ht="30.75" customHeight="1">
      <c r="A2506" s="27">
        <v>2505</v>
      </c>
      <c r="B2506" s="36" t="s">
        <v>1008</v>
      </c>
      <c r="C2506" s="29" t="s">
        <v>39</v>
      </c>
      <c r="D2506" s="29" t="s">
        <v>211</v>
      </c>
      <c r="E2506" s="29" t="s">
        <v>1026</v>
      </c>
      <c r="F2506" s="23" t="s">
        <v>868</v>
      </c>
      <c r="G2506" s="29" t="s">
        <v>1671</v>
      </c>
      <c r="H2506" s="28"/>
      <c r="I2506" s="93">
        <v>0</v>
      </c>
      <c r="J2506" s="92" t="s">
        <v>1412</v>
      </c>
      <c r="K2506" s="17" t="str">
        <f t="array" ref="K2506">CONCATENATE("(",A2506,",",VLOOKUP(B2506,Núcleo!B$2:E$11,4,TRUE),",",VLOOKUP(C2506,'Tipo de Processo'!B$2:D$55,3,TRUE),",",VLOOKUP(D2506,'Termo Geral'!B$2:D$173,3,TRUE),",",VLOOKUP(E2506,'Termo Específico'!B$2:D$301,3,TRUE),",",MATCH(TRUE,Documento!B$2:B$998=F2506,0),",",IF(G2506="Complementar",0,1),",",IF(H2506="","NULL",CONCATENATE("'",H2506,"'")),",",I2506,",",IF(J2506="baixa","'BAIXA'",IF(J2506="média","'MEDIA'",IF(J2506="alta","'ALTA'","NULL"))),"),")</f>
        <v>(2505,2,30,54,147,563,1,NULL,0,'MEDIA'),</v>
      </c>
    </row>
    <row r="2507" spans="1:11" ht="30.75" customHeight="1">
      <c r="A2507" s="27">
        <v>2506</v>
      </c>
      <c r="B2507" s="36" t="s">
        <v>1008</v>
      </c>
      <c r="C2507" s="29" t="s">
        <v>39</v>
      </c>
      <c r="D2507" s="29" t="s">
        <v>211</v>
      </c>
      <c r="E2507" s="29" t="s">
        <v>1026</v>
      </c>
      <c r="F2507" s="23" t="s">
        <v>858</v>
      </c>
      <c r="G2507" s="29" t="s">
        <v>1671</v>
      </c>
      <c r="H2507" s="28"/>
      <c r="I2507" s="93">
        <v>0</v>
      </c>
      <c r="J2507" s="92" t="s">
        <v>1412</v>
      </c>
      <c r="K2507" s="17" t="str">
        <f t="array" ref="K2507">CONCATENATE("(",A2507,",",VLOOKUP(B2507,Núcleo!B$2:E$11,4,TRUE),",",VLOOKUP(C2507,'Tipo de Processo'!B$2:D$55,3,TRUE),",",VLOOKUP(D2507,'Termo Geral'!B$2:D$173,3,TRUE),",",VLOOKUP(E2507,'Termo Específico'!B$2:D$301,3,TRUE),",",MATCH(TRUE,Documento!B$2:B$998=F2507,0),",",IF(G2507="Complementar",0,1),",",IF(H2507="","NULL",CONCATENATE("'",H2507,"'")),",",I2507,",",IF(J2507="baixa","'BAIXA'",IF(J2507="média","'MEDIA'",IF(J2507="alta","'ALTA'","NULL"))),"),")</f>
        <v>(2506,2,30,54,147,910,1,NULL,0,'MEDIA'),</v>
      </c>
    </row>
    <row r="2508" spans="1:11" ht="30.75" customHeight="1">
      <c r="A2508" s="27">
        <v>2507</v>
      </c>
      <c r="B2508" s="36" t="s">
        <v>1008</v>
      </c>
      <c r="C2508" s="29" t="s">
        <v>39</v>
      </c>
      <c r="D2508" s="29" t="s">
        <v>211</v>
      </c>
      <c r="E2508" s="29" t="s">
        <v>1026</v>
      </c>
      <c r="F2508" s="23" t="s">
        <v>859</v>
      </c>
      <c r="G2508" s="29" t="s">
        <v>1671</v>
      </c>
      <c r="H2508" s="28"/>
      <c r="I2508" s="93">
        <v>0</v>
      </c>
      <c r="J2508" s="92" t="s">
        <v>1412</v>
      </c>
      <c r="K2508" s="17" t="str">
        <f t="array" ref="K2508">CONCATENATE("(",A2508,",",VLOOKUP(B2508,Núcleo!B$2:E$11,4,TRUE),",",VLOOKUP(C2508,'Tipo de Processo'!B$2:D$55,3,TRUE),",",VLOOKUP(D2508,'Termo Geral'!B$2:D$173,3,TRUE),",",VLOOKUP(E2508,'Termo Específico'!B$2:D$301,3,TRUE),",",MATCH(TRUE,Documento!B$2:B$998=F2508,0),",",IF(G2508="Complementar",0,1),",",IF(H2508="","NULL",CONCATENATE("'",H2508,"'")),",",I2508,",",IF(J2508="baixa","'BAIXA'",IF(J2508="média","'MEDIA'",IF(J2508="alta","'ALTA'","NULL"))),"),")</f>
        <v>(2507,2,30,54,147,820,1,NULL,0,'MEDIA'),</v>
      </c>
    </row>
    <row r="2509" spans="1:11" ht="30.75" customHeight="1">
      <c r="A2509" s="27">
        <v>2508</v>
      </c>
      <c r="B2509" s="36" t="s">
        <v>1008</v>
      </c>
      <c r="C2509" s="29" t="s">
        <v>39</v>
      </c>
      <c r="D2509" s="29" t="s">
        <v>211</v>
      </c>
      <c r="E2509" s="29" t="s">
        <v>1026</v>
      </c>
      <c r="F2509" s="23" t="s">
        <v>835</v>
      </c>
      <c r="G2509" s="29" t="s">
        <v>1671</v>
      </c>
      <c r="H2509" s="28"/>
      <c r="I2509" s="93">
        <v>0</v>
      </c>
      <c r="J2509" s="92" t="s">
        <v>1412</v>
      </c>
      <c r="K2509" s="17" t="str">
        <f t="array" ref="K2509">CONCATENATE("(",A2509,",",VLOOKUP(B2509,Núcleo!B$2:E$11,4,TRUE),",",VLOOKUP(C2509,'Tipo de Processo'!B$2:D$55,3,TRUE),",",VLOOKUP(D2509,'Termo Geral'!B$2:D$173,3,TRUE),",",VLOOKUP(E2509,'Termo Específico'!B$2:D$301,3,TRUE),",",MATCH(TRUE,Documento!B$2:B$998=F2509,0),",",IF(G2509="Complementar",0,1),",",IF(H2509="","NULL",CONCATENATE("'",H2509,"'")),",",I2509,",",IF(J2509="baixa","'BAIXA'",IF(J2509="média","'MEDIA'",IF(J2509="alta","'ALTA'","NULL"))),"),")</f>
        <v>(2508,2,30,54,147,860,1,NULL,0,'MEDIA'),</v>
      </c>
    </row>
    <row r="2510" spans="1:11" ht="30.75" customHeight="1">
      <c r="A2510" s="27">
        <v>2509</v>
      </c>
      <c r="B2510" s="36" t="s">
        <v>1008</v>
      </c>
      <c r="C2510" s="29" t="s">
        <v>39</v>
      </c>
      <c r="D2510" s="29" t="s">
        <v>211</v>
      </c>
      <c r="E2510" s="29" t="s">
        <v>1027</v>
      </c>
      <c r="F2510" s="23" t="s">
        <v>852</v>
      </c>
      <c r="G2510" s="29" t="s">
        <v>1671</v>
      </c>
      <c r="H2510" s="28"/>
      <c r="I2510" s="93">
        <v>0</v>
      </c>
      <c r="J2510" s="92" t="s">
        <v>1412</v>
      </c>
      <c r="K2510" s="17" t="str">
        <f t="array" ref="K2510">CONCATENATE("(",A2510,",",VLOOKUP(B2510,Núcleo!B$2:E$11,4,TRUE),",",VLOOKUP(C2510,'Tipo de Processo'!B$2:D$55,3,TRUE),",",VLOOKUP(D2510,'Termo Geral'!B$2:D$173,3,TRUE),",",VLOOKUP(E2510,'Termo Específico'!B$2:D$301,3,TRUE),",",MATCH(TRUE,Documento!B$2:B$998=F2510,0),",",IF(G2510="Complementar",0,1),",",IF(H2510="","NULL",CONCATENATE("'",H2510,"'")),",",I2510,",",IF(J2510="baixa","'BAIXA'",IF(J2510="média","'MEDIA'",IF(J2510="alta","'ALTA'","NULL"))),"),")</f>
        <v>(2509,2,30,54,148,696,1,NULL,0,'MEDIA'),</v>
      </c>
    </row>
    <row r="2511" spans="1:11" ht="30.75" customHeight="1">
      <c r="A2511" s="27">
        <v>2510</v>
      </c>
      <c r="B2511" s="36" t="s">
        <v>1008</v>
      </c>
      <c r="C2511" s="29" t="s">
        <v>39</v>
      </c>
      <c r="D2511" s="29" t="s">
        <v>211</v>
      </c>
      <c r="E2511" s="29" t="s">
        <v>1027</v>
      </c>
      <c r="F2511" s="29" t="s">
        <v>853</v>
      </c>
      <c r="G2511" s="29" t="s">
        <v>1671</v>
      </c>
      <c r="H2511" s="28"/>
      <c r="I2511" s="93">
        <v>0</v>
      </c>
      <c r="J2511" s="92" t="s">
        <v>1412</v>
      </c>
      <c r="K2511" s="17" t="str">
        <f t="array" ref="K2511">CONCATENATE("(",A2511,",",VLOOKUP(B2511,Núcleo!B$2:E$11,4,TRUE),",",VLOOKUP(C2511,'Tipo de Processo'!B$2:D$55,3,TRUE),",",VLOOKUP(D2511,'Termo Geral'!B$2:D$173,3,TRUE),",",VLOOKUP(E2511,'Termo Específico'!B$2:D$301,3,TRUE),",",MATCH(TRUE,Documento!B$2:B$998=F2511,0),",",IF(G2511="Complementar",0,1),",",IF(H2511="","NULL",CONCATENATE("'",H2511,"'")),",",I2511,",",IF(J2511="baixa","'BAIXA'",IF(J2511="média","'MEDIA'",IF(J2511="alta","'ALTA'","NULL"))),"),")</f>
        <v>(2510,2,30,54,148,439,1,NULL,0,'MEDIA'),</v>
      </c>
    </row>
    <row r="2512" spans="1:11" ht="30.75" customHeight="1">
      <c r="A2512" s="27">
        <v>2511</v>
      </c>
      <c r="B2512" s="37" t="s">
        <v>1008</v>
      </c>
      <c r="C2512" s="29" t="s">
        <v>39</v>
      </c>
      <c r="D2512" s="29" t="s">
        <v>211</v>
      </c>
      <c r="E2512" s="29" t="s">
        <v>1027</v>
      </c>
      <c r="F2512" s="23" t="s">
        <v>1632</v>
      </c>
      <c r="G2512" s="29" t="s">
        <v>1671</v>
      </c>
      <c r="H2512" s="28"/>
      <c r="I2512" s="93">
        <v>0</v>
      </c>
      <c r="J2512" s="92" t="s">
        <v>1412</v>
      </c>
      <c r="K2512" s="17" t="str">
        <f t="array" ref="K2512">CONCATENATE("(",A2512,",",VLOOKUP(B2512,Núcleo!B$2:E$11,4,TRUE),",",VLOOKUP(C2512,'Tipo de Processo'!B$2:D$55,3,TRUE),",",VLOOKUP(D2512,'Termo Geral'!B$2:D$173,3,TRUE),",",VLOOKUP(E2512,'Termo Específico'!B$2:D$301,3,TRUE),",",MATCH(TRUE,Documento!B$2:B$998=F2512,0),",",IF(G2512="Complementar",0,1),",",IF(H2512="","NULL",CONCATENATE("'",H2512,"'")),",",I2512,",",IF(J2512="baixa","'BAIXA'",IF(J2512="média","'MEDIA'",IF(J2512="alta","'ALTA'","NULL"))),"),")</f>
        <v>(2511,2,30,54,148,528,1,NULL,0,'MEDIA'),</v>
      </c>
    </row>
    <row r="2513" spans="1:11" ht="30.75" customHeight="1">
      <c r="A2513" s="27">
        <v>2512</v>
      </c>
      <c r="B2513" s="36" t="s">
        <v>1008</v>
      </c>
      <c r="C2513" s="29" t="s">
        <v>39</v>
      </c>
      <c r="D2513" s="29" t="s">
        <v>211</v>
      </c>
      <c r="E2513" s="29" t="s">
        <v>1027</v>
      </c>
      <c r="F2513" s="23" t="s">
        <v>864</v>
      </c>
      <c r="G2513" s="29" t="s">
        <v>1671</v>
      </c>
      <c r="H2513" s="28"/>
      <c r="I2513" s="93">
        <v>0</v>
      </c>
      <c r="J2513" s="92" t="s">
        <v>1412</v>
      </c>
      <c r="K2513" s="17" t="str">
        <f t="array" ref="K2513">CONCATENATE("(",A2513,",",VLOOKUP(B2513,Núcleo!B$2:E$11,4,TRUE),",",VLOOKUP(C2513,'Tipo de Processo'!B$2:D$55,3,TRUE),",",VLOOKUP(D2513,'Termo Geral'!B$2:D$173,3,TRUE),",",VLOOKUP(E2513,'Termo Específico'!B$2:D$301,3,TRUE),",",MATCH(TRUE,Documento!B$2:B$998=F2513,0),",",IF(G2513="Complementar",0,1),",",IF(H2513="","NULL",CONCATENATE("'",H2513,"'")),",",I2513,",",IF(J2513="baixa","'BAIXA'",IF(J2513="média","'MEDIA'",IF(J2513="alta","'ALTA'","NULL"))),"),")</f>
        <v>(2512,2,30,54,148,962,1,NULL,0,'MEDIA'),</v>
      </c>
    </row>
    <row r="2514" spans="1:11" ht="30.75" customHeight="1">
      <c r="A2514" s="27">
        <v>2513</v>
      </c>
      <c r="B2514" s="36" t="s">
        <v>1008</v>
      </c>
      <c r="C2514" s="29" t="s">
        <v>39</v>
      </c>
      <c r="D2514" s="29" t="s">
        <v>211</v>
      </c>
      <c r="E2514" s="29" t="s">
        <v>1027</v>
      </c>
      <c r="F2514" s="23" t="s">
        <v>854</v>
      </c>
      <c r="G2514" s="29" t="s">
        <v>1671</v>
      </c>
      <c r="H2514" s="28"/>
      <c r="I2514" s="93">
        <v>0</v>
      </c>
      <c r="J2514" s="92" t="s">
        <v>1412</v>
      </c>
      <c r="K2514" s="17" t="str">
        <f t="array" ref="K2514">CONCATENATE("(",A2514,",",VLOOKUP(B2514,Núcleo!B$2:E$11,4,TRUE),",",VLOOKUP(C2514,'Tipo de Processo'!B$2:D$55,3,TRUE),",",VLOOKUP(D2514,'Termo Geral'!B$2:D$173,3,TRUE),",",VLOOKUP(E2514,'Termo Específico'!B$2:D$301,3,TRUE),",",MATCH(TRUE,Documento!B$2:B$998=F2514,0),",",IF(G2514="Complementar",0,1),",",IF(H2514="","NULL",CONCATENATE("'",H2514,"'")),",",I2514,",",IF(J2514="baixa","'BAIXA'",IF(J2514="média","'MEDIA'",IF(J2514="alta","'ALTA'","NULL"))),"),")</f>
        <v>(2513,2,30,54,148,854,1,NULL,0,'MEDIA'),</v>
      </c>
    </row>
    <row r="2515" spans="1:11" ht="30.75" customHeight="1">
      <c r="A2515" s="27">
        <v>2514</v>
      </c>
      <c r="B2515" s="36" t="s">
        <v>1008</v>
      </c>
      <c r="C2515" s="29" t="s">
        <v>39</v>
      </c>
      <c r="D2515" s="29" t="s">
        <v>211</v>
      </c>
      <c r="E2515" s="29" t="s">
        <v>1027</v>
      </c>
      <c r="F2515" s="23" t="s">
        <v>851</v>
      </c>
      <c r="G2515" s="29" t="s">
        <v>1671</v>
      </c>
      <c r="H2515" s="28"/>
      <c r="I2515" s="93">
        <v>0</v>
      </c>
      <c r="J2515" s="92" t="s">
        <v>1412</v>
      </c>
      <c r="K2515" s="17" t="str">
        <f t="array" ref="K2515">CONCATENATE("(",A2515,",",VLOOKUP(B2515,Núcleo!B$2:E$11,4,TRUE),",",VLOOKUP(C2515,'Tipo de Processo'!B$2:D$55,3,TRUE),",",VLOOKUP(D2515,'Termo Geral'!B$2:D$173,3,TRUE),",",VLOOKUP(E2515,'Termo Específico'!B$2:D$301,3,TRUE),",",MATCH(TRUE,Documento!B$2:B$998=F2515,0),",",IF(G2515="Complementar",0,1),",",IF(H2515="","NULL",CONCATENATE("'",H2515,"'")),",",I2515,",",IF(J2515="baixa","'BAIXA'",IF(J2515="média","'MEDIA'",IF(J2515="alta","'ALTA'","NULL"))),"),")</f>
        <v>(2514,2,30,54,148,196,1,NULL,0,'MEDIA'),</v>
      </c>
    </row>
    <row r="2516" spans="1:11" ht="30.75" customHeight="1">
      <c r="A2516" s="27">
        <v>2515</v>
      </c>
      <c r="B2516" s="36" t="s">
        <v>1008</v>
      </c>
      <c r="C2516" s="29" t="s">
        <v>39</v>
      </c>
      <c r="D2516" s="29" t="s">
        <v>211</v>
      </c>
      <c r="E2516" s="29" t="s">
        <v>1027</v>
      </c>
      <c r="F2516" s="23" t="s">
        <v>865</v>
      </c>
      <c r="G2516" s="29" t="s">
        <v>1671</v>
      </c>
      <c r="H2516" s="28"/>
      <c r="I2516" s="93">
        <v>0</v>
      </c>
      <c r="J2516" s="92" t="s">
        <v>1412</v>
      </c>
      <c r="K2516" s="17" t="str">
        <f t="array" ref="K2516">CONCATENATE("(",A2516,",",VLOOKUP(B2516,Núcleo!B$2:E$11,4,TRUE),",",VLOOKUP(C2516,'Tipo de Processo'!B$2:D$55,3,TRUE),",",VLOOKUP(D2516,'Termo Geral'!B$2:D$173,3,TRUE),",",VLOOKUP(E2516,'Termo Específico'!B$2:D$301,3,TRUE),",",MATCH(TRUE,Documento!B$2:B$998=F2516,0),",",IF(G2516="Complementar",0,1),",",IF(H2516="","NULL",CONCATENATE("'",H2516,"'")),",",I2516,",",IF(J2516="baixa","'BAIXA'",IF(J2516="média","'MEDIA'",IF(J2516="alta","'ALTA'","NULL"))),"),")</f>
        <v>(2515,2,30,54,148,568,1,NULL,0,'MEDIA'),</v>
      </c>
    </row>
    <row r="2517" spans="1:11" ht="30.75" customHeight="1">
      <c r="A2517" s="27">
        <v>2516</v>
      </c>
      <c r="B2517" s="36" t="s">
        <v>1008</v>
      </c>
      <c r="C2517" s="29" t="s">
        <v>39</v>
      </c>
      <c r="D2517" s="29" t="s">
        <v>211</v>
      </c>
      <c r="E2517" s="29" t="s">
        <v>1027</v>
      </c>
      <c r="F2517" s="23" t="s">
        <v>856</v>
      </c>
      <c r="G2517" s="29" t="s">
        <v>1671</v>
      </c>
      <c r="H2517" s="28"/>
      <c r="I2517" s="93">
        <v>0</v>
      </c>
      <c r="J2517" s="92" t="s">
        <v>1412</v>
      </c>
      <c r="K2517" s="17" t="str">
        <f t="array" ref="K2517">CONCATENATE("(",A2517,",",VLOOKUP(B2517,Núcleo!B$2:E$11,4,TRUE),",",VLOOKUP(C2517,'Tipo de Processo'!B$2:D$55,3,TRUE),",",VLOOKUP(D2517,'Termo Geral'!B$2:D$173,3,TRUE),",",VLOOKUP(E2517,'Termo Específico'!B$2:D$301,3,TRUE),",",MATCH(TRUE,Documento!B$2:B$998=F2517,0),",",IF(G2517="Complementar",0,1),",",IF(H2517="","NULL",CONCATENATE("'",H2517,"'")),",",I2517,",",IF(J2517="baixa","'BAIXA'",IF(J2517="média","'MEDIA'",IF(J2517="alta","'ALTA'","NULL"))),"),")</f>
        <v>(2516,2,30,54,148,723,1,NULL,0,'MEDIA'),</v>
      </c>
    </row>
    <row r="2518" spans="1:11" ht="30.75" customHeight="1">
      <c r="A2518" s="27">
        <v>2517</v>
      </c>
      <c r="B2518" s="37" t="s">
        <v>1008</v>
      </c>
      <c r="C2518" s="28" t="s">
        <v>39</v>
      </c>
      <c r="D2518" s="28" t="s">
        <v>211</v>
      </c>
      <c r="E2518" s="28" t="s">
        <v>1027</v>
      </c>
      <c r="F2518" s="28" t="s">
        <v>827</v>
      </c>
      <c r="G2518" s="28" t="s">
        <v>1671</v>
      </c>
      <c r="H2518" s="28"/>
      <c r="I2518" s="93">
        <v>0</v>
      </c>
      <c r="J2518" s="93" t="s">
        <v>1412</v>
      </c>
      <c r="K2518" s="17" t="str">
        <f t="array" ref="K2518">CONCATENATE("(",A2518,",",VLOOKUP(B2518,Núcleo!B$2:E$11,4,TRUE),",",VLOOKUP(C2518,'Tipo de Processo'!B$2:D$55,3,TRUE),",",VLOOKUP(D2518,'Termo Geral'!B$2:D$173,3,TRUE),",",VLOOKUP(E2518,'Termo Específico'!B$2:D$301,3,TRUE),",",MATCH(TRUE,Documento!B$2:B$998=F2518,0),",",IF(G2518="Complementar",0,1),",",IF(H2518="","NULL",CONCATENATE("'",H2518,"'")),",",I2518,",",IF(J2518="baixa","'BAIXA'",IF(J2518="média","'MEDIA'",IF(J2518="alta","'ALTA'","NULL"))),"),")</f>
        <v>(2517,2,30,54,148,829,1,NULL,0,'MEDIA'),</v>
      </c>
    </row>
    <row r="2519" spans="1:11" ht="30.75" customHeight="1">
      <c r="A2519" s="27">
        <v>2518</v>
      </c>
      <c r="B2519" s="37" t="s">
        <v>1008</v>
      </c>
      <c r="C2519" s="46" t="s">
        <v>39</v>
      </c>
      <c r="D2519" s="41" t="s">
        <v>211</v>
      </c>
      <c r="E2519" s="41" t="s">
        <v>1027</v>
      </c>
      <c r="F2519" s="23" t="s">
        <v>828</v>
      </c>
      <c r="G2519" s="29" t="s">
        <v>1671</v>
      </c>
      <c r="H2519" s="28"/>
      <c r="I2519" s="93">
        <v>0</v>
      </c>
      <c r="J2519" s="92" t="s">
        <v>1412</v>
      </c>
      <c r="K2519" s="17" t="str">
        <f t="array" ref="K2519">CONCATENATE("(",A2519,",",VLOOKUP(B2519,Núcleo!B$2:E$11,4,TRUE),",",VLOOKUP(C2519,'Tipo de Processo'!B$2:D$55,3,TRUE),",",VLOOKUP(D2519,'Termo Geral'!B$2:D$173,3,TRUE),",",VLOOKUP(E2519,'Termo Específico'!B$2:D$301,3,TRUE),",",MATCH(TRUE,Documento!B$2:B$998=F2519,0),",",IF(G2519="Complementar",0,1),",",IF(H2519="","NULL",CONCATENATE("'",H2519,"'")),",",I2519,",",IF(J2519="baixa","'BAIXA'",IF(J2519="média","'MEDIA'",IF(J2519="alta","'ALTA'","NULL"))),"),")</f>
        <v>(2518,2,30,54,148,827,1,NULL,0,'MEDIA'),</v>
      </c>
    </row>
    <row r="2520" spans="1:11" ht="30.75" customHeight="1">
      <c r="A2520" s="27">
        <v>2519</v>
      </c>
      <c r="B2520" s="37" t="s">
        <v>1008</v>
      </c>
      <c r="C2520" s="28" t="s">
        <v>39</v>
      </c>
      <c r="D2520" s="28" t="s">
        <v>211</v>
      </c>
      <c r="E2520" s="28" t="s">
        <v>1027</v>
      </c>
      <c r="F2520" s="28" t="s">
        <v>829</v>
      </c>
      <c r="G2520" s="28" t="s">
        <v>1671</v>
      </c>
      <c r="H2520" s="28"/>
      <c r="I2520" s="93">
        <v>0</v>
      </c>
      <c r="J2520" s="93" t="s">
        <v>1412</v>
      </c>
      <c r="K2520" s="17" t="str">
        <f t="array" ref="K2520">CONCATENATE("(",A2520,",",VLOOKUP(B2520,Núcleo!B$2:E$11,4,TRUE),",",VLOOKUP(C2520,'Tipo de Processo'!B$2:D$55,3,TRUE),",",VLOOKUP(D2520,'Termo Geral'!B$2:D$173,3,TRUE),",",VLOOKUP(E2520,'Termo Específico'!B$2:D$301,3,TRUE),",",MATCH(TRUE,Documento!B$2:B$998=F2520,0),",",IF(G2520="Complementar",0,1),",",IF(H2520="","NULL",CONCATENATE("'",H2520,"'")),",",I2520,",",IF(J2520="baixa","'BAIXA'",IF(J2520="média","'MEDIA'",IF(J2520="alta","'ALTA'","NULL"))),"),")</f>
        <v>(2519,2,30,54,148,831,1,NULL,0,'MEDIA'),</v>
      </c>
    </row>
    <row r="2521" spans="1:11" ht="30.75" customHeight="1">
      <c r="A2521" s="27">
        <v>2520</v>
      </c>
      <c r="B2521" s="37" t="s">
        <v>1008</v>
      </c>
      <c r="C2521" s="46" t="s">
        <v>39</v>
      </c>
      <c r="D2521" s="41" t="s">
        <v>211</v>
      </c>
      <c r="E2521" s="41" t="s">
        <v>1027</v>
      </c>
      <c r="F2521" s="23" t="s">
        <v>830</v>
      </c>
      <c r="G2521" s="29" t="s">
        <v>1671</v>
      </c>
      <c r="H2521" s="28"/>
      <c r="I2521" s="93">
        <v>0</v>
      </c>
      <c r="J2521" s="92" t="s">
        <v>1412</v>
      </c>
      <c r="K2521" s="17" t="str">
        <f t="array" ref="K2521">CONCATENATE("(",A2521,",",VLOOKUP(B2521,Núcleo!B$2:E$11,4,TRUE),",",VLOOKUP(C2521,'Tipo de Processo'!B$2:D$55,3,TRUE),",",VLOOKUP(D2521,'Termo Geral'!B$2:D$173,3,TRUE),",",VLOOKUP(E2521,'Termo Específico'!B$2:D$301,3,TRUE),",",MATCH(TRUE,Documento!B$2:B$998=F2521,0),",",IF(G2521="Complementar",0,1),",",IF(H2521="","NULL",CONCATENATE("'",H2521,"'")),",",I2521,",",IF(J2521="baixa","'BAIXA'",IF(J2521="média","'MEDIA'",IF(J2521="alta","'ALTA'","NULL"))),"),")</f>
        <v>(2520,2,30,54,148,837,1,NULL,0,'MEDIA'),</v>
      </c>
    </row>
    <row r="2522" spans="1:11" ht="30.75" customHeight="1">
      <c r="A2522" s="27">
        <v>2521</v>
      </c>
      <c r="B2522" s="37" t="s">
        <v>1008</v>
      </c>
      <c r="C2522" s="29" t="s">
        <v>39</v>
      </c>
      <c r="D2522" s="29" t="s">
        <v>211</v>
      </c>
      <c r="E2522" s="29" t="s">
        <v>1027</v>
      </c>
      <c r="F2522" s="28" t="s">
        <v>831</v>
      </c>
      <c r="G2522" s="28" t="s">
        <v>1671</v>
      </c>
      <c r="H2522" s="28"/>
      <c r="I2522" s="93">
        <v>0</v>
      </c>
      <c r="J2522" s="93" t="s">
        <v>1412</v>
      </c>
      <c r="K2522" s="17" t="str">
        <f t="array" ref="K2522">CONCATENATE("(",A2522,",",VLOOKUP(B2522,Núcleo!B$2:E$11,4,TRUE),",",VLOOKUP(C2522,'Tipo de Processo'!B$2:D$55,3,TRUE),",",VLOOKUP(D2522,'Termo Geral'!B$2:D$173,3,TRUE),",",VLOOKUP(E2522,'Termo Específico'!B$2:D$301,3,TRUE),",",MATCH(TRUE,Documento!B$2:B$998=F2522,0),",",IF(G2522="Complementar",0,1),",",IF(H2522="","NULL",CONCATENATE("'",H2522,"'")),",",I2522,",",IF(J2522="baixa","'BAIXA'",IF(J2522="média","'MEDIA'",IF(J2522="alta","'ALTA'","NULL"))),"),")</f>
        <v>(2521,2,30,54,148,142,1,NULL,0,'MEDIA'),</v>
      </c>
    </row>
    <row r="2523" spans="1:11" ht="30.75" customHeight="1">
      <c r="A2523" s="27">
        <v>2522</v>
      </c>
      <c r="B2523" s="37" t="s">
        <v>1008</v>
      </c>
      <c r="C2523" s="29" t="s">
        <v>39</v>
      </c>
      <c r="D2523" s="29" t="s">
        <v>211</v>
      </c>
      <c r="E2523" s="29" t="s">
        <v>1027</v>
      </c>
      <c r="F2523" s="28" t="s">
        <v>832</v>
      </c>
      <c r="G2523" s="28" t="s">
        <v>1671</v>
      </c>
      <c r="H2523" s="28"/>
      <c r="I2523" s="93">
        <v>0</v>
      </c>
      <c r="J2523" s="93" t="s">
        <v>1412</v>
      </c>
      <c r="K2523" s="17" t="str">
        <f t="array" ref="K2523">CONCATENATE("(",A2523,",",VLOOKUP(B2523,Núcleo!B$2:E$11,4,TRUE),",",VLOOKUP(C2523,'Tipo de Processo'!B$2:D$55,3,TRUE),",",VLOOKUP(D2523,'Termo Geral'!B$2:D$173,3,TRUE),",",VLOOKUP(E2523,'Termo Específico'!B$2:D$301,3,TRUE),",",MATCH(TRUE,Documento!B$2:B$998=F2523,0),",",IF(G2523="Complementar",0,1),",",IF(H2523="","NULL",CONCATENATE("'",H2523,"'")),",",I2523,",",IF(J2523="baixa","'BAIXA'",IF(J2523="média","'MEDIA'",IF(J2523="alta","'ALTA'","NULL"))),"),")</f>
        <v>(2522,2,30,54,148,159,1,NULL,0,'MEDIA'),</v>
      </c>
    </row>
    <row r="2524" spans="1:11" ht="30.75" customHeight="1">
      <c r="A2524" s="27">
        <v>2523</v>
      </c>
      <c r="B2524" s="37" t="s">
        <v>1008</v>
      </c>
      <c r="C2524" s="23" t="s">
        <v>39</v>
      </c>
      <c r="D2524" s="41" t="s">
        <v>211</v>
      </c>
      <c r="E2524" s="23" t="s">
        <v>1027</v>
      </c>
      <c r="F2524" s="23" t="s">
        <v>833</v>
      </c>
      <c r="G2524" s="29" t="s">
        <v>1671</v>
      </c>
      <c r="H2524" s="28"/>
      <c r="I2524" s="93">
        <v>0</v>
      </c>
      <c r="J2524" s="92" t="s">
        <v>1412</v>
      </c>
      <c r="K2524" s="17" t="str">
        <f t="array" ref="K2524">CONCATENATE("(",A2524,",",VLOOKUP(B2524,Núcleo!B$2:E$11,4,TRUE),",",VLOOKUP(C2524,'Tipo de Processo'!B$2:D$55,3,TRUE),",",VLOOKUP(D2524,'Termo Geral'!B$2:D$173,3,TRUE),",",VLOOKUP(E2524,'Termo Específico'!B$2:D$301,3,TRUE),",",MATCH(TRUE,Documento!B$2:B$998=F2524,0),",",IF(G2524="Complementar",0,1),",",IF(H2524="","NULL",CONCATENATE("'",H2524,"'")),",",I2524,",",IF(J2524="baixa","'BAIXA'",IF(J2524="média","'MEDIA'",IF(J2524="alta","'ALTA'","NULL"))),"),")</f>
        <v>(2523,2,30,54,148,127,1,NULL,0,'MEDIA'),</v>
      </c>
    </row>
    <row r="2525" spans="1:11" ht="30.75" customHeight="1">
      <c r="A2525" s="27">
        <v>2524</v>
      </c>
      <c r="B2525" s="37" t="s">
        <v>1008</v>
      </c>
      <c r="C2525" s="29" t="s">
        <v>39</v>
      </c>
      <c r="D2525" s="47" t="s">
        <v>211</v>
      </c>
      <c r="E2525" s="29" t="s">
        <v>1027</v>
      </c>
      <c r="F2525" s="29" t="s">
        <v>1419</v>
      </c>
      <c r="G2525" s="28" t="s">
        <v>1671</v>
      </c>
      <c r="H2525" s="28"/>
      <c r="I2525" s="93">
        <v>0</v>
      </c>
      <c r="J2525" s="93" t="s">
        <v>1412</v>
      </c>
      <c r="K2525" s="17" t="str">
        <f t="array" ref="K2525">CONCATENATE("(",A2525,",",VLOOKUP(B2525,Núcleo!B$2:E$11,4,TRUE),",",VLOOKUP(C2525,'Tipo de Processo'!B$2:D$55,3,TRUE),",",VLOOKUP(D2525,'Termo Geral'!B$2:D$173,3,TRUE),",",VLOOKUP(E2525,'Termo Específico'!B$2:D$301,3,TRUE),",",MATCH(TRUE,Documento!B$2:B$998=F2525,0),",",IF(G2525="Complementar",0,1),",",IF(H2525="","NULL",CONCATENATE("'",H2525,"'")),",",I2525,",",IF(J2525="baixa","'BAIXA'",IF(J2525="média","'MEDIA'",IF(J2525="alta","'ALTA'","NULL"))),"),")</f>
        <v>(2524,2,30,54,148,16,1,NULL,0,'MEDIA'),</v>
      </c>
    </row>
    <row r="2526" spans="1:11" ht="30.75" customHeight="1">
      <c r="A2526" s="27">
        <v>2525</v>
      </c>
      <c r="B2526" s="37" t="s">
        <v>1008</v>
      </c>
      <c r="C2526" s="23" t="s">
        <v>39</v>
      </c>
      <c r="D2526" s="46" t="s">
        <v>211</v>
      </c>
      <c r="E2526" s="23" t="s">
        <v>1027</v>
      </c>
      <c r="F2526" s="29" t="s">
        <v>863</v>
      </c>
      <c r="G2526" s="29" t="s">
        <v>1671</v>
      </c>
      <c r="H2526" s="28"/>
      <c r="I2526" s="93">
        <v>0</v>
      </c>
      <c r="J2526" s="92" t="s">
        <v>1412</v>
      </c>
      <c r="K2526" s="17" t="str">
        <f t="array" ref="K2526">CONCATENATE("(",A2526,",",VLOOKUP(B2526,Núcleo!B$2:E$11,4,TRUE),",",VLOOKUP(C2526,'Tipo de Processo'!B$2:D$55,3,TRUE),",",VLOOKUP(D2526,'Termo Geral'!B$2:D$173,3,TRUE),",",VLOOKUP(E2526,'Termo Específico'!B$2:D$301,3,TRUE),",",MATCH(TRUE,Documento!B$2:B$998=F2526,0),",",IF(G2526="Complementar",0,1),",",IF(H2526="","NULL",CONCATENATE("'",H2526,"'")),",",I2526,",",IF(J2526="baixa","'BAIXA'",IF(J2526="média","'MEDIA'",IF(J2526="alta","'ALTA'","NULL"))),"),")</f>
        <v>(2525,2,30,54,148,24,1,NULL,0,'MEDIA'),</v>
      </c>
    </row>
    <row r="2527" spans="1:11" ht="30.75" customHeight="1">
      <c r="A2527" s="27">
        <v>2526</v>
      </c>
      <c r="B2527" s="37" t="s">
        <v>1008</v>
      </c>
      <c r="C2527" s="47" t="s">
        <v>39</v>
      </c>
      <c r="D2527" s="28" t="s">
        <v>211</v>
      </c>
      <c r="E2527" s="28" t="s">
        <v>1027</v>
      </c>
      <c r="F2527" s="28" t="s">
        <v>1438</v>
      </c>
      <c r="G2527" s="28" t="s">
        <v>1671</v>
      </c>
      <c r="H2527" s="28"/>
      <c r="I2527" s="93">
        <v>0</v>
      </c>
      <c r="J2527" s="93" t="s">
        <v>1412</v>
      </c>
      <c r="K2527" s="17" t="str">
        <f t="array" ref="K2527">CONCATENATE("(",A2527,",",VLOOKUP(B2527,Núcleo!B$2:E$11,4,TRUE),",",VLOOKUP(C2527,'Tipo de Processo'!B$2:D$55,3,TRUE),",",VLOOKUP(D2527,'Termo Geral'!B$2:D$173,3,TRUE),",",VLOOKUP(E2527,'Termo Específico'!B$2:D$301,3,TRUE),",",MATCH(TRUE,Documento!B$2:B$998=F2527,0),",",IF(G2527="Complementar",0,1),",",IF(H2527="","NULL",CONCATENATE("'",H2527,"'")),",",I2527,",",IF(J2527="baixa","'BAIXA'",IF(J2527="média","'MEDIA'",IF(J2527="alta","'ALTA'","NULL"))),"),")</f>
        <v>(2526,2,30,54,148,113,1,NULL,0,'MEDIA'),</v>
      </c>
    </row>
    <row r="2528" spans="1:11" ht="30.75" customHeight="1">
      <c r="A2528" s="27">
        <v>2527</v>
      </c>
      <c r="B2528" s="37" t="s">
        <v>1008</v>
      </c>
      <c r="C2528" s="47" t="s">
        <v>39</v>
      </c>
      <c r="D2528" s="29" t="s">
        <v>211</v>
      </c>
      <c r="E2528" s="28" t="s">
        <v>1027</v>
      </c>
      <c r="F2528" s="28" t="s">
        <v>1465</v>
      </c>
      <c r="G2528" s="28" t="s">
        <v>1671</v>
      </c>
      <c r="H2528" s="28"/>
      <c r="I2528" s="93">
        <v>0</v>
      </c>
      <c r="J2528" s="93" t="s">
        <v>1412</v>
      </c>
      <c r="K2528" s="17" t="str">
        <f t="array" ref="K2528">CONCATENATE("(",A2528,",",VLOOKUP(B2528,Núcleo!B$2:E$11,4,TRUE),",",VLOOKUP(C2528,'Tipo de Processo'!B$2:D$55,3,TRUE),",",VLOOKUP(D2528,'Termo Geral'!B$2:D$173,3,TRUE),",",VLOOKUP(E2528,'Termo Específico'!B$2:D$301,3,TRUE),",",MATCH(TRUE,Documento!B$2:B$998=F2528,0),",",IF(G2528="Complementar",0,1),",",IF(H2528="","NULL",CONCATENATE("'",H2528,"'")),",",I2528,",",IF(J2528="baixa","'BAIXA'",IF(J2528="média","'MEDIA'",IF(J2528="alta","'ALTA'","NULL"))),"),")</f>
        <v>(2527,2,30,54,148,250,1,NULL,0,'MEDIA'),</v>
      </c>
    </row>
    <row r="2529" spans="1:11" ht="30.75" customHeight="1">
      <c r="A2529" s="27">
        <v>2528</v>
      </c>
      <c r="B2529" s="37" t="s">
        <v>1008</v>
      </c>
      <c r="C2529" s="47" t="s">
        <v>39</v>
      </c>
      <c r="D2529" s="29" t="s">
        <v>211</v>
      </c>
      <c r="E2529" s="28" t="s">
        <v>1027</v>
      </c>
      <c r="F2529" s="28" t="s">
        <v>866</v>
      </c>
      <c r="G2529" s="28" t="s">
        <v>1671</v>
      </c>
      <c r="H2529" s="28"/>
      <c r="I2529" s="93">
        <v>0</v>
      </c>
      <c r="J2529" s="93" t="s">
        <v>1412</v>
      </c>
      <c r="K2529" s="17" t="str">
        <f t="array" ref="K2529">CONCATENATE("(",A2529,",",VLOOKUP(B2529,Núcleo!B$2:E$11,4,TRUE),",",VLOOKUP(C2529,'Tipo de Processo'!B$2:D$55,3,TRUE),",",VLOOKUP(D2529,'Termo Geral'!B$2:D$173,3,TRUE),",",VLOOKUP(E2529,'Termo Específico'!B$2:D$301,3,TRUE),",",MATCH(TRUE,Documento!B$2:B$998=F2529,0),",",IF(G2529="Complementar",0,1),",",IF(H2529="","NULL",CONCATENATE("'",H2529,"'")),",",I2529,",",IF(J2529="baixa","'BAIXA'",IF(J2529="média","'MEDIA'",IF(J2529="alta","'ALTA'","NULL"))),"),")</f>
        <v>(2528,2,30,54,148,180,1,NULL,0,'MEDIA'),</v>
      </c>
    </row>
    <row r="2530" spans="1:11" ht="30.75" customHeight="1">
      <c r="A2530" s="27">
        <v>2529</v>
      </c>
      <c r="B2530" s="37" t="s">
        <v>1008</v>
      </c>
      <c r="C2530" s="47" t="s">
        <v>39</v>
      </c>
      <c r="D2530" s="29" t="s">
        <v>211</v>
      </c>
      <c r="E2530" s="28" t="s">
        <v>1027</v>
      </c>
      <c r="F2530" s="28" t="s">
        <v>1449</v>
      </c>
      <c r="G2530" s="28" t="s">
        <v>1671</v>
      </c>
      <c r="H2530" s="28"/>
      <c r="I2530" s="93">
        <v>0</v>
      </c>
      <c r="J2530" s="93" t="s">
        <v>1412</v>
      </c>
      <c r="K2530" s="17" t="str">
        <f t="array" ref="K2530">CONCATENATE("(",A2530,",",VLOOKUP(B2530,Núcleo!B$2:E$11,4,TRUE),",",VLOOKUP(C2530,'Tipo de Processo'!B$2:D$55,3,TRUE),",",VLOOKUP(D2530,'Termo Geral'!B$2:D$173,3,TRUE),",",VLOOKUP(E2530,'Termo Específico'!B$2:D$301,3,TRUE),",",MATCH(TRUE,Documento!B$2:B$998=F2530,0),",",IF(G2530="Complementar",0,1),",",IF(H2530="","NULL",CONCATENATE("'",H2530,"'")),",",I2530,",",IF(J2530="baixa","'BAIXA'",IF(J2530="média","'MEDIA'",IF(J2530="alta","'ALTA'","NULL"))),"),")</f>
        <v>(2529,2,30,54,148,172,1,NULL,0,'MEDIA'),</v>
      </c>
    </row>
    <row r="2531" spans="1:11" ht="30.75" customHeight="1">
      <c r="A2531" s="27">
        <v>2530</v>
      </c>
      <c r="B2531" s="37" t="s">
        <v>1008</v>
      </c>
      <c r="C2531" s="47" t="s">
        <v>39</v>
      </c>
      <c r="D2531" s="29" t="s">
        <v>211</v>
      </c>
      <c r="E2531" s="29" t="s">
        <v>1027</v>
      </c>
      <c r="F2531" s="28" t="s">
        <v>858</v>
      </c>
      <c r="G2531" s="28" t="s">
        <v>1671</v>
      </c>
      <c r="H2531" s="28"/>
      <c r="I2531" s="93">
        <v>0</v>
      </c>
      <c r="J2531" s="93" t="s">
        <v>1412</v>
      </c>
      <c r="K2531" s="17" t="str">
        <f t="array" ref="K2531">CONCATENATE("(",A2531,",",VLOOKUP(B2531,Núcleo!B$2:E$11,4,TRUE),",",VLOOKUP(C2531,'Tipo de Processo'!B$2:D$55,3,TRUE),",",VLOOKUP(D2531,'Termo Geral'!B$2:D$173,3,TRUE),",",VLOOKUP(E2531,'Termo Específico'!B$2:D$301,3,TRUE),",",MATCH(TRUE,Documento!B$2:B$998=F2531,0),",",IF(G2531="Complementar",0,1),",",IF(H2531="","NULL",CONCATENATE("'",H2531,"'")),",",I2531,",",IF(J2531="baixa","'BAIXA'",IF(J2531="média","'MEDIA'",IF(J2531="alta","'ALTA'","NULL"))),"),")</f>
        <v>(2530,2,30,54,148,910,1,NULL,0,'MEDIA'),</v>
      </c>
    </row>
    <row r="2532" spans="1:11" ht="30.75" customHeight="1">
      <c r="A2532" s="27">
        <v>2531</v>
      </c>
      <c r="B2532" s="37" t="s">
        <v>1008</v>
      </c>
      <c r="C2532" s="28" t="s">
        <v>39</v>
      </c>
      <c r="D2532" s="29" t="s">
        <v>211</v>
      </c>
      <c r="E2532" s="28" t="s">
        <v>1027</v>
      </c>
      <c r="F2532" s="28" t="s">
        <v>859</v>
      </c>
      <c r="G2532" s="28" t="s">
        <v>1671</v>
      </c>
      <c r="H2532" s="28"/>
      <c r="I2532" s="93">
        <v>0</v>
      </c>
      <c r="J2532" s="93" t="s">
        <v>1412</v>
      </c>
      <c r="K2532" s="17" t="str">
        <f t="array" ref="K2532">CONCATENATE("(",A2532,",",VLOOKUP(B2532,Núcleo!B$2:E$11,4,TRUE),",",VLOOKUP(C2532,'Tipo de Processo'!B$2:D$55,3,TRUE),",",VLOOKUP(D2532,'Termo Geral'!B$2:D$173,3,TRUE),",",VLOOKUP(E2532,'Termo Específico'!B$2:D$301,3,TRUE),",",MATCH(TRUE,Documento!B$2:B$998=F2532,0),",",IF(G2532="Complementar",0,1),",",IF(H2532="","NULL",CONCATENATE("'",H2532,"'")),",",I2532,",",IF(J2532="baixa","'BAIXA'",IF(J2532="média","'MEDIA'",IF(J2532="alta","'ALTA'","NULL"))),"),")</f>
        <v>(2531,2,30,54,148,820,1,NULL,0,'MEDIA'),</v>
      </c>
    </row>
    <row r="2533" spans="1:11" ht="30.75" customHeight="1">
      <c r="A2533" s="27">
        <v>2532</v>
      </c>
      <c r="B2533" s="37" t="s">
        <v>1008</v>
      </c>
      <c r="C2533" s="28" t="s">
        <v>39</v>
      </c>
      <c r="D2533" s="29" t="s">
        <v>211</v>
      </c>
      <c r="E2533" s="28" t="s">
        <v>1027</v>
      </c>
      <c r="F2533" s="28" t="s">
        <v>835</v>
      </c>
      <c r="G2533" s="28" t="s">
        <v>1671</v>
      </c>
      <c r="H2533" s="28"/>
      <c r="I2533" s="93">
        <v>0</v>
      </c>
      <c r="J2533" s="93" t="s">
        <v>1412</v>
      </c>
      <c r="K2533" s="17" t="str">
        <f t="array" ref="K2533">CONCATENATE("(",A2533,",",VLOOKUP(B2533,Núcleo!B$2:E$11,4,TRUE),",",VLOOKUP(C2533,'Tipo de Processo'!B$2:D$55,3,TRUE),",",VLOOKUP(D2533,'Termo Geral'!B$2:D$173,3,TRUE),",",VLOOKUP(E2533,'Termo Específico'!B$2:D$301,3,TRUE),",",MATCH(TRUE,Documento!B$2:B$998=F2533,0),",",IF(G2533="Complementar",0,1),",",IF(H2533="","NULL",CONCATENATE("'",H2533,"'")),",",I2533,",",IF(J2533="baixa","'BAIXA'",IF(J2533="média","'MEDIA'",IF(J2533="alta","'ALTA'","NULL"))),"),")</f>
        <v>(2532,2,30,54,148,860,1,NULL,0,'MEDIA'),</v>
      </c>
    </row>
    <row r="2534" spans="1:11" ht="30.75" customHeight="1">
      <c r="A2534" s="27">
        <v>2533</v>
      </c>
      <c r="B2534" s="37" t="s">
        <v>1008</v>
      </c>
      <c r="C2534" s="28" t="s">
        <v>39</v>
      </c>
      <c r="D2534" s="28" t="s">
        <v>211</v>
      </c>
      <c r="E2534" s="28" t="s">
        <v>1028</v>
      </c>
      <c r="F2534" s="28" t="s">
        <v>852</v>
      </c>
      <c r="G2534" s="28" t="s">
        <v>1671</v>
      </c>
      <c r="H2534" s="28"/>
      <c r="I2534" s="93">
        <v>0</v>
      </c>
      <c r="J2534" s="93" t="s">
        <v>1412</v>
      </c>
      <c r="K2534" s="17" t="str">
        <f t="array" ref="K2534">CONCATENATE("(",A2534,",",VLOOKUP(B2534,Núcleo!B$2:E$11,4,TRUE),",",VLOOKUP(C2534,'Tipo de Processo'!B$2:D$55,3,TRUE),",",VLOOKUP(D2534,'Termo Geral'!B$2:D$173,3,TRUE),",",VLOOKUP(E2534,'Termo Específico'!B$2:D$301,3,TRUE),",",MATCH(TRUE,Documento!B$2:B$998=F2534,0),",",IF(G2534="Complementar",0,1),",",IF(H2534="","NULL",CONCATENATE("'",H2534,"'")),",",I2534,",",IF(J2534="baixa","'BAIXA'",IF(J2534="média","'MEDIA'",IF(J2534="alta","'ALTA'","NULL"))),"),")</f>
        <v>(2533,2,30,54,149,696,1,NULL,0,'MEDIA'),</v>
      </c>
    </row>
    <row r="2535" spans="1:11" ht="30.75" customHeight="1">
      <c r="A2535" s="27">
        <v>2534</v>
      </c>
      <c r="B2535" s="37" t="s">
        <v>1008</v>
      </c>
      <c r="C2535" s="47" t="s">
        <v>39</v>
      </c>
      <c r="D2535" s="29" t="s">
        <v>211</v>
      </c>
      <c r="E2535" s="28" t="s">
        <v>1028</v>
      </c>
      <c r="F2535" s="28" t="s">
        <v>853</v>
      </c>
      <c r="G2535" s="28" t="s">
        <v>1671</v>
      </c>
      <c r="H2535" s="28"/>
      <c r="I2535" s="93">
        <v>0</v>
      </c>
      <c r="J2535" s="93" t="s">
        <v>1412</v>
      </c>
      <c r="K2535" s="17" t="str">
        <f t="array" ref="K2535">CONCATENATE("(",A2535,",",VLOOKUP(B2535,Núcleo!B$2:E$11,4,TRUE),",",VLOOKUP(C2535,'Tipo de Processo'!B$2:D$55,3,TRUE),",",VLOOKUP(D2535,'Termo Geral'!B$2:D$173,3,TRUE),",",VLOOKUP(E2535,'Termo Específico'!B$2:D$301,3,TRUE),",",MATCH(TRUE,Documento!B$2:B$998=F2535,0),",",IF(G2535="Complementar",0,1),",",IF(H2535="","NULL",CONCATENATE("'",H2535,"'")),",",I2535,",",IF(J2535="baixa","'BAIXA'",IF(J2535="média","'MEDIA'",IF(J2535="alta","'ALTA'","NULL"))),"),")</f>
        <v>(2534,2,30,54,149,439,1,NULL,0,'MEDIA'),</v>
      </c>
    </row>
    <row r="2536" spans="1:11" ht="30.75" customHeight="1">
      <c r="A2536" s="27">
        <v>2535</v>
      </c>
      <c r="B2536" s="37" t="s">
        <v>1008</v>
      </c>
      <c r="C2536" s="47" t="s">
        <v>39</v>
      </c>
      <c r="D2536" s="29" t="s">
        <v>211</v>
      </c>
      <c r="E2536" s="28" t="s">
        <v>1028</v>
      </c>
      <c r="F2536" s="28" t="s">
        <v>1632</v>
      </c>
      <c r="G2536" s="28" t="s">
        <v>1671</v>
      </c>
      <c r="H2536" s="28"/>
      <c r="I2536" s="93">
        <v>0</v>
      </c>
      <c r="J2536" s="93" t="s">
        <v>1412</v>
      </c>
      <c r="K2536" s="17" t="str">
        <f t="array" ref="K2536">CONCATENATE("(",A2536,",",VLOOKUP(B2536,Núcleo!B$2:E$11,4,TRUE),",",VLOOKUP(C2536,'Tipo de Processo'!B$2:D$55,3,TRUE),",",VLOOKUP(D2536,'Termo Geral'!B$2:D$173,3,TRUE),",",VLOOKUP(E2536,'Termo Específico'!B$2:D$301,3,TRUE),",",MATCH(TRUE,Documento!B$2:B$998=F2536,0),",",IF(G2536="Complementar",0,1),",",IF(H2536="","NULL",CONCATENATE("'",H2536,"'")),",",I2536,",",IF(J2536="baixa","'BAIXA'",IF(J2536="média","'MEDIA'",IF(J2536="alta","'ALTA'","NULL"))),"),")</f>
        <v>(2535,2,30,54,149,528,1,NULL,0,'MEDIA'),</v>
      </c>
    </row>
    <row r="2537" spans="1:11" ht="30.75" customHeight="1">
      <c r="A2537" s="27">
        <v>2536</v>
      </c>
      <c r="B2537" s="37" t="s">
        <v>1008</v>
      </c>
      <c r="C2537" s="47" t="s">
        <v>39</v>
      </c>
      <c r="D2537" s="29" t="s">
        <v>211</v>
      </c>
      <c r="E2537" s="28" t="s">
        <v>1028</v>
      </c>
      <c r="F2537" s="28" t="s">
        <v>854</v>
      </c>
      <c r="G2537" s="28" t="s">
        <v>1671</v>
      </c>
      <c r="H2537" s="28"/>
      <c r="I2537" s="93">
        <v>0</v>
      </c>
      <c r="J2537" s="93" t="s">
        <v>1412</v>
      </c>
      <c r="K2537" s="17" t="str">
        <f t="array" ref="K2537">CONCATENATE("(",A2537,",",VLOOKUP(B2537,Núcleo!B$2:E$11,4,TRUE),",",VLOOKUP(C2537,'Tipo de Processo'!B$2:D$55,3,TRUE),",",VLOOKUP(D2537,'Termo Geral'!B$2:D$173,3,TRUE),",",VLOOKUP(E2537,'Termo Específico'!B$2:D$301,3,TRUE),",",MATCH(TRUE,Documento!B$2:B$998=F2537,0),",",IF(G2537="Complementar",0,1),",",IF(H2537="","NULL",CONCATENATE("'",H2537,"'")),",",I2537,",",IF(J2537="baixa","'BAIXA'",IF(J2537="média","'MEDIA'",IF(J2537="alta","'ALTA'","NULL"))),"),")</f>
        <v>(2536,2,30,54,149,854,1,NULL,0,'MEDIA'),</v>
      </c>
    </row>
    <row r="2538" spans="1:11" ht="30.75" customHeight="1">
      <c r="A2538" s="27">
        <v>2537</v>
      </c>
      <c r="B2538" s="37" t="s">
        <v>1008</v>
      </c>
      <c r="C2538" s="47" t="s">
        <v>39</v>
      </c>
      <c r="D2538" s="29" t="s">
        <v>211</v>
      </c>
      <c r="E2538" s="28" t="s">
        <v>1028</v>
      </c>
      <c r="F2538" s="28" t="s">
        <v>851</v>
      </c>
      <c r="G2538" s="28" t="s">
        <v>1671</v>
      </c>
      <c r="H2538" s="28"/>
      <c r="I2538" s="93">
        <v>0</v>
      </c>
      <c r="J2538" s="93" t="s">
        <v>1412</v>
      </c>
      <c r="K2538" s="17" t="str">
        <f t="array" ref="K2538">CONCATENATE("(",A2538,",",VLOOKUP(B2538,Núcleo!B$2:E$11,4,TRUE),",",VLOOKUP(C2538,'Tipo de Processo'!B$2:D$55,3,TRUE),",",VLOOKUP(D2538,'Termo Geral'!B$2:D$173,3,TRUE),",",VLOOKUP(E2538,'Termo Específico'!B$2:D$301,3,TRUE),",",MATCH(TRUE,Documento!B$2:B$998=F2538,0),",",IF(G2538="Complementar",0,1),",",IF(H2538="","NULL",CONCATENATE("'",H2538,"'")),",",I2538,",",IF(J2538="baixa","'BAIXA'",IF(J2538="média","'MEDIA'",IF(J2538="alta","'ALTA'","NULL"))),"),")</f>
        <v>(2537,2,30,54,149,196,1,NULL,0,'MEDIA'),</v>
      </c>
    </row>
    <row r="2539" spans="1:11" ht="30.75" customHeight="1">
      <c r="A2539" s="27">
        <v>2538</v>
      </c>
      <c r="B2539" s="37" t="s">
        <v>1008</v>
      </c>
      <c r="C2539" s="47" t="s">
        <v>39</v>
      </c>
      <c r="D2539" s="29" t="s">
        <v>211</v>
      </c>
      <c r="E2539" s="28" t="s">
        <v>1028</v>
      </c>
      <c r="F2539" s="28" t="s">
        <v>1024</v>
      </c>
      <c r="G2539" s="28" t="s">
        <v>1671</v>
      </c>
      <c r="H2539" s="28"/>
      <c r="I2539" s="93">
        <v>0</v>
      </c>
      <c r="J2539" s="93" t="s">
        <v>1412</v>
      </c>
      <c r="K2539" s="17" t="str">
        <f t="array" ref="K2539">CONCATENATE("(",A2539,",",VLOOKUP(B2539,Núcleo!B$2:E$11,4,TRUE),",",VLOOKUP(C2539,'Tipo de Processo'!B$2:D$55,3,TRUE),",",VLOOKUP(D2539,'Termo Geral'!B$2:D$173,3,TRUE),",",VLOOKUP(E2539,'Termo Específico'!B$2:D$301,3,TRUE),",",MATCH(TRUE,Documento!B$2:B$998=F2539,0),",",IF(G2539="Complementar",0,1),",",IF(H2539="","NULL",CONCATENATE("'",H2539,"'")),",",I2539,",",IF(J2539="baixa","'BAIXA'",IF(J2539="média","'MEDIA'",IF(J2539="alta","'ALTA'","NULL"))),"),")</f>
        <v>(2538,2,30,54,149,961,1,NULL,0,'MEDIA'),</v>
      </c>
    </row>
    <row r="2540" spans="1:11" ht="30.75" customHeight="1">
      <c r="A2540" s="27">
        <v>2539</v>
      </c>
      <c r="B2540" s="37" t="s">
        <v>1008</v>
      </c>
      <c r="C2540" s="47" t="s">
        <v>39</v>
      </c>
      <c r="D2540" s="29" t="s">
        <v>211</v>
      </c>
      <c r="E2540" s="28" t="s">
        <v>1028</v>
      </c>
      <c r="F2540" s="29" t="s">
        <v>1029</v>
      </c>
      <c r="G2540" s="28" t="s">
        <v>1671</v>
      </c>
      <c r="H2540" s="28"/>
      <c r="I2540" s="93">
        <v>0</v>
      </c>
      <c r="J2540" s="93" t="s">
        <v>1412</v>
      </c>
      <c r="K2540" s="17" t="str">
        <f t="array" ref="K2540">CONCATENATE("(",A2540,",",VLOOKUP(B2540,Núcleo!B$2:E$11,4,TRUE),",",VLOOKUP(C2540,'Tipo de Processo'!B$2:D$55,3,TRUE),",",VLOOKUP(D2540,'Termo Geral'!B$2:D$173,3,TRUE),",",VLOOKUP(E2540,'Termo Específico'!B$2:D$301,3,TRUE),",",MATCH(TRUE,Documento!B$2:B$998=F2540,0),",",IF(G2540="Complementar",0,1),",",IF(H2540="","NULL",CONCATENATE("'",H2540,"'")),",",I2540,",",IF(J2540="baixa","'BAIXA'",IF(J2540="média","'MEDIA'",IF(J2540="alta","'ALTA'","NULL"))),"),")</f>
        <v>(2539,2,30,54,149,569,1,NULL,0,'MEDIA'),</v>
      </c>
    </row>
    <row r="2541" spans="1:11" ht="30.75" customHeight="1">
      <c r="A2541" s="27">
        <v>2540</v>
      </c>
      <c r="B2541" s="37" t="s">
        <v>1008</v>
      </c>
      <c r="C2541" s="47" t="s">
        <v>39</v>
      </c>
      <c r="D2541" s="29" t="s">
        <v>211</v>
      </c>
      <c r="E2541" s="28" t="s">
        <v>1028</v>
      </c>
      <c r="F2541" s="29" t="s">
        <v>856</v>
      </c>
      <c r="G2541" s="28" t="s">
        <v>1671</v>
      </c>
      <c r="H2541" s="28"/>
      <c r="I2541" s="93">
        <v>0</v>
      </c>
      <c r="J2541" s="93" t="s">
        <v>1412</v>
      </c>
      <c r="K2541" s="17" t="str">
        <f t="array" ref="K2541">CONCATENATE("(",A2541,",",VLOOKUP(B2541,Núcleo!B$2:E$11,4,TRUE),",",VLOOKUP(C2541,'Tipo de Processo'!B$2:D$55,3,TRUE),",",VLOOKUP(D2541,'Termo Geral'!B$2:D$173,3,TRUE),",",VLOOKUP(E2541,'Termo Específico'!B$2:D$301,3,TRUE),",",MATCH(TRUE,Documento!B$2:B$998=F2541,0),",",IF(G2541="Complementar",0,1),",",IF(H2541="","NULL",CONCATENATE("'",H2541,"'")),",",I2541,",",IF(J2541="baixa","'BAIXA'",IF(J2541="média","'MEDIA'",IF(J2541="alta","'ALTA'","NULL"))),"),")</f>
        <v>(2540,2,30,54,149,723,1,NULL,0,'MEDIA'),</v>
      </c>
    </row>
    <row r="2542" spans="1:11" ht="30.75" customHeight="1">
      <c r="A2542" s="27">
        <v>2541</v>
      </c>
      <c r="B2542" s="37" t="s">
        <v>1008</v>
      </c>
      <c r="C2542" s="47" t="s">
        <v>39</v>
      </c>
      <c r="D2542" s="29" t="s">
        <v>211</v>
      </c>
      <c r="E2542" s="28" t="s">
        <v>1028</v>
      </c>
      <c r="F2542" s="28" t="s">
        <v>827</v>
      </c>
      <c r="G2542" s="28" t="s">
        <v>1671</v>
      </c>
      <c r="H2542" s="28"/>
      <c r="I2542" s="93">
        <v>0</v>
      </c>
      <c r="J2542" s="93" t="s">
        <v>1412</v>
      </c>
      <c r="K2542" s="17" t="str">
        <f t="array" ref="K2542">CONCATENATE("(",A2542,",",VLOOKUP(B2542,Núcleo!B$2:E$11,4,TRUE),",",VLOOKUP(C2542,'Tipo de Processo'!B$2:D$55,3,TRUE),",",VLOOKUP(D2542,'Termo Geral'!B$2:D$173,3,TRUE),",",VLOOKUP(E2542,'Termo Específico'!B$2:D$301,3,TRUE),",",MATCH(TRUE,Documento!B$2:B$998=F2542,0),",",IF(G2542="Complementar",0,1),",",IF(H2542="","NULL",CONCATENATE("'",H2542,"'")),",",I2542,",",IF(J2542="baixa","'BAIXA'",IF(J2542="média","'MEDIA'",IF(J2542="alta","'ALTA'","NULL"))),"),")</f>
        <v>(2541,2,30,54,149,829,1,NULL,0,'MEDIA'),</v>
      </c>
    </row>
    <row r="2543" spans="1:11" ht="30.75" customHeight="1">
      <c r="A2543" s="27">
        <v>2542</v>
      </c>
      <c r="B2543" s="37" t="s">
        <v>1008</v>
      </c>
      <c r="C2543" s="47" t="s">
        <v>39</v>
      </c>
      <c r="D2543" s="29" t="s">
        <v>211</v>
      </c>
      <c r="E2543" s="28" t="s">
        <v>1028</v>
      </c>
      <c r="F2543" s="29" t="s">
        <v>828</v>
      </c>
      <c r="G2543" s="28" t="s">
        <v>1671</v>
      </c>
      <c r="H2543" s="28"/>
      <c r="I2543" s="93">
        <v>0</v>
      </c>
      <c r="J2543" s="93" t="s">
        <v>1412</v>
      </c>
      <c r="K2543" s="17" t="str">
        <f t="array" ref="K2543">CONCATENATE("(",A2543,",",VLOOKUP(B2543,Núcleo!B$2:E$11,4,TRUE),",",VLOOKUP(C2543,'Tipo de Processo'!B$2:D$55,3,TRUE),",",VLOOKUP(D2543,'Termo Geral'!B$2:D$173,3,TRUE),",",VLOOKUP(E2543,'Termo Específico'!B$2:D$301,3,TRUE),",",MATCH(TRUE,Documento!B$2:B$998=F2543,0),",",IF(G2543="Complementar",0,1),",",IF(H2543="","NULL",CONCATENATE("'",H2543,"'")),",",I2543,",",IF(J2543="baixa","'BAIXA'",IF(J2543="média","'MEDIA'",IF(J2543="alta","'ALTA'","NULL"))),"),")</f>
        <v>(2542,2,30,54,149,827,1,NULL,0,'MEDIA'),</v>
      </c>
    </row>
    <row r="2544" spans="1:11" ht="30.75" customHeight="1">
      <c r="A2544" s="27">
        <v>2543</v>
      </c>
      <c r="B2544" s="37" t="s">
        <v>1008</v>
      </c>
      <c r="C2544" s="29" t="s">
        <v>39</v>
      </c>
      <c r="D2544" s="29" t="s">
        <v>211</v>
      </c>
      <c r="E2544" s="29" t="s">
        <v>1028</v>
      </c>
      <c r="F2544" s="29" t="s">
        <v>829</v>
      </c>
      <c r="G2544" s="28" t="s">
        <v>1671</v>
      </c>
      <c r="H2544" s="28"/>
      <c r="I2544" s="93">
        <v>0</v>
      </c>
      <c r="J2544" s="93" t="s">
        <v>1412</v>
      </c>
      <c r="K2544" s="17" t="str">
        <f t="array" ref="K2544">CONCATENATE("(",A2544,",",VLOOKUP(B2544,Núcleo!B$2:E$11,4,TRUE),",",VLOOKUP(C2544,'Tipo de Processo'!B$2:D$55,3,TRUE),",",VLOOKUP(D2544,'Termo Geral'!B$2:D$173,3,TRUE),",",VLOOKUP(E2544,'Termo Específico'!B$2:D$301,3,TRUE),",",MATCH(TRUE,Documento!B$2:B$998=F2544,0),",",IF(G2544="Complementar",0,1),",",IF(H2544="","NULL",CONCATENATE("'",H2544,"'")),",",I2544,",",IF(J2544="baixa","'BAIXA'",IF(J2544="média","'MEDIA'",IF(J2544="alta","'ALTA'","NULL"))),"),")</f>
        <v>(2543,2,30,54,149,831,1,NULL,0,'MEDIA'),</v>
      </c>
    </row>
    <row r="2545" spans="1:11" ht="30.75" customHeight="1">
      <c r="A2545" s="27">
        <v>2544</v>
      </c>
      <c r="B2545" s="37" t="s">
        <v>1008</v>
      </c>
      <c r="C2545" s="47" t="s">
        <v>39</v>
      </c>
      <c r="D2545" s="29" t="s">
        <v>211</v>
      </c>
      <c r="E2545" s="28" t="s">
        <v>1028</v>
      </c>
      <c r="F2545" s="28" t="s">
        <v>830</v>
      </c>
      <c r="G2545" s="28" t="s">
        <v>1671</v>
      </c>
      <c r="H2545" s="28"/>
      <c r="I2545" s="93">
        <v>0</v>
      </c>
      <c r="J2545" s="93" t="s">
        <v>1412</v>
      </c>
      <c r="K2545" s="17" t="str">
        <f t="array" ref="K2545">CONCATENATE("(",A2545,",",VLOOKUP(B2545,Núcleo!B$2:E$11,4,TRUE),",",VLOOKUP(C2545,'Tipo de Processo'!B$2:D$55,3,TRUE),",",VLOOKUP(D2545,'Termo Geral'!B$2:D$173,3,TRUE),",",VLOOKUP(E2545,'Termo Específico'!B$2:D$301,3,TRUE),",",MATCH(TRUE,Documento!B$2:B$998=F2545,0),",",IF(G2545="Complementar",0,1),",",IF(H2545="","NULL",CONCATENATE("'",H2545,"'")),",",I2545,",",IF(J2545="baixa","'BAIXA'",IF(J2545="média","'MEDIA'",IF(J2545="alta","'ALTA'","NULL"))),"),")</f>
        <v>(2544,2,30,54,149,837,1,NULL,0,'MEDIA'),</v>
      </c>
    </row>
    <row r="2546" spans="1:11" ht="30.75" customHeight="1">
      <c r="A2546" s="27">
        <v>2545</v>
      </c>
      <c r="B2546" s="37" t="s">
        <v>1008</v>
      </c>
      <c r="C2546" s="47" t="s">
        <v>39</v>
      </c>
      <c r="D2546" s="29" t="s">
        <v>211</v>
      </c>
      <c r="E2546" s="28" t="s">
        <v>1028</v>
      </c>
      <c r="F2546" s="28" t="s">
        <v>831</v>
      </c>
      <c r="G2546" s="28" t="s">
        <v>1671</v>
      </c>
      <c r="H2546" s="28"/>
      <c r="I2546" s="93">
        <v>0</v>
      </c>
      <c r="J2546" s="93" t="s">
        <v>1412</v>
      </c>
      <c r="K2546" s="17" t="str">
        <f t="array" ref="K2546">CONCATENATE("(",A2546,",",VLOOKUP(B2546,Núcleo!B$2:E$11,4,TRUE),",",VLOOKUP(C2546,'Tipo de Processo'!B$2:D$55,3,TRUE),",",VLOOKUP(D2546,'Termo Geral'!B$2:D$173,3,TRUE),",",VLOOKUP(E2546,'Termo Específico'!B$2:D$301,3,TRUE),",",MATCH(TRUE,Documento!B$2:B$998=F2546,0),",",IF(G2546="Complementar",0,1),",",IF(H2546="","NULL",CONCATENATE("'",H2546,"'")),",",I2546,",",IF(J2546="baixa","'BAIXA'",IF(J2546="média","'MEDIA'",IF(J2546="alta","'ALTA'","NULL"))),"),")</f>
        <v>(2545,2,30,54,149,142,1,NULL,0,'MEDIA'),</v>
      </c>
    </row>
    <row r="2547" spans="1:11" ht="30.75" customHeight="1">
      <c r="A2547" s="27">
        <v>2546</v>
      </c>
      <c r="B2547" s="37" t="s">
        <v>1008</v>
      </c>
      <c r="C2547" s="47" t="s">
        <v>39</v>
      </c>
      <c r="D2547" s="29" t="s">
        <v>211</v>
      </c>
      <c r="E2547" s="28" t="s">
        <v>1028</v>
      </c>
      <c r="F2547" s="29" t="s">
        <v>832</v>
      </c>
      <c r="G2547" s="28" t="s">
        <v>1671</v>
      </c>
      <c r="H2547" s="28"/>
      <c r="I2547" s="93">
        <v>0</v>
      </c>
      <c r="J2547" s="93" t="s">
        <v>1412</v>
      </c>
      <c r="K2547" s="17" t="str">
        <f t="array" ref="K2547">CONCATENATE("(",A2547,",",VLOOKUP(B2547,Núcleo!B$2:E$11,4,TRUE),",",VLOOKUP(C2547,'Tipo de Processo'!B$2:D$55,3,TRUE),",",VLOOKUP(D2547,'Termo Geral'!B$2:D$173,3,TRUE),",",VLOOKUP(E2547,'Termo Específico'!B$2:D$301,3,TRUE),",",MATCH(TRUE,Documento!B$2:B$998=F2547,0),",",IF(G2547="Complementar",0,1),",",IF(H2547="","NULL",CONCATENATE("'",H2547,"'")),",",I2547,",",IF(J2547="baixa","'BAIXA'",IF(J2547="média","'MEDIA'",IF(J2547="alta","'ALTA'","NULL"))),"),")</f>
        <v>(2546,2,30,54,149,159,1,NULL,0,'MEDIA'),</v>
      </c>
    </row>
    <row r="2548" spans="1:11" ht="30.75" customHeight="1">
      <c r="A2548" s="27">
        <v>2547</v>
      </c>
      <c r="B2548" s="37" t="s">
        <v>1008</v>
      </c>
      <c r="C2548" s="47" t="s">
        <v>39</v>
      </c>
      <c r="D2548" s="29" t="s">
        <v>211</v>
      </c>
      <c r="E2548" s="28" t="s">
        <v>1028</v>
      </c>
      <c r="F2548" s="29" t="s">
        <v>833</v>
      </c>
      <c r="G2548" s="28" t="s">
        <v>1671</v>
      </c>
      <c r="H2548" s="28"/>
      <c r="I2548" s="93">
        <v>0</v>
      </c>
      <c r="J2548" s="93" t="s">
        <v>1412</v>
      </c>
      <c r="K2548" s="17" t="str">
        <f t="array" ref="K2548">CONCATENATE("(",A2548,",",VLOOKUP(B2548,Núcleo!B$2:E$11,4,TRUE),",",VLOOKUP(C2548,'Tipo de Processo'!B$2:D$55,3,TRUE),",",VLOOKUP(D2548,'Termo Geral'!B$2:D$173,3,TRUE),",",VLOOKUP(E2548,'Termo Específico'!B$2:D$301,3,TRUE),",",MATCH(TRUE,Documento!B$2:B$998=F2548,0),",",IF(G2548="Complementar",0,1),",",IF(H2548="","NULL",CONCATENATE("'",H2548,"'")),",",I2548,",",IF(J2548="baixa","'BAIXA'",IF(J2548="média","'MEDIA'",IF(J2548="alta","'ALTA'","NULL"))),"),")</f>
        <v>(2547,2,30,54,149,127,1,NULL,0,'MEDIA'),</v>
      </c>
    </row>
    <row r="2549" spans="1:11" ht="30.75" customHeight="1">
      <c r="A2549" s="27">
        <v>2548</v>
      </c>
      <c r="B2549" s="37" t="s">
        <v>1008</v>
      </c>
      <c r="C2549" s="47" t="s">
        <v>39</v>
      </c>
      <c r="D2549" s="29" t="s">
        <v>211</v>
      </c>
      <c r="E2549" s="28" t="s">
        <v>1028</v>
      </c>
      <c r="F2549" s="29" t="s">
        <v>1419</v>
      </c>
      <c r="G2549" s="28" t="s">
        <v>1671</v>
      </c>
      <c r="H2549" s="28"/>
      <c r="I2549" s="93">
        <v>0</v>
      </c>
      <c r="J2549" s="93" t="s">
        <v>1412</v>
      </c>
      <c r="K2549" s="17" t="str">
        <f t="array" ref="K2549">CONCATENATE("(",A2549,",",VLOOKUP(B2549,Núcleo!B$2:E$11,4,TRUE),",",VLOOKUP(C2549,'Tipo de Processo'!B$2:D$55,3,TRUE),",",VLOOKUP(D2549,'Termo Geral'!B$2:D$173,3,TRUE),",",VLOOKUP(E2549,'Termo Específico'!B$2:D$301,3,TRUE),",",MATCH(TRUE,Documento!B$2:B$998=F2549,0),",",IF(G2549="Complementar",0,1),",",IF(H2549="","NULL",CONCATENATE("'",H2549,"'")),",",I2549,",",IF(J2549="baixa","'BAIXA'",IF(J2549="média","'MEDIA'",IF(J2549="alta","'ALTA'","NULL"))),"),")</f>
        <v>(2548,2,30,54,149,16,1,NULL,0,'MEDIA'),</v>
      </c>
    </row>
    <row r="2550" spans="1:11" ht="30.75" customHeight="1">
      <c r="A2550" s="27">
        <v>2549</v>
      </c>
      <c r="B2550" s="37" t="s">
        <v>1008</v>
      </c>
      <c r="C2550" s="47" t="s">
        <v>39</v>
      </c>
      <c r="D2550" s="29" t="s">
        <v>211</v>
      </c>
      <c r="E2550" s="28" t="s">
        <v>1028</v>
      </c>
      <c r="F2550" s="28" t="s">
        <v>863</v>
      </c>
      <c r="G2550" s="29" t="s">
        <v>1671</v>
      </c>
      <c r="H2550" s="28"/>
      <c r="I2550" s="93">
        <v>0</v>
      </c>
      <c r="J2550" s="92" t="s">
        <v>1412</v>
      </c>
      <c r="K2550" s="17" t="str">
        <f t="array" ref="K2550">CONCATENATE("(",A2550,",",VLOOKUP(B2550,Núcleo!B$2:E$11,4,TRUE),",",VLOOKUP(C2550,'Tipo de Processo'!B$2:D$55,3,TRUE),",",VLOOKUP(D2550,'Termo Geral'!B$2:D$173,3,TRUE),",",VLOOKUP(E2550,'Termo Específico'!B$2:D$301,3,TRUE),",",MATCH(TRUE,Documento!B$2:B$998=F2550,0),",",IF(G2550="Complementar",0,1),",",IF(H2550="","NULL",CONCATENATE("'",H2550,"'")),",",I2550,",",IF(J2550="baixa","'BAIXA'",IF(J2550="média","'MEDIA'",IF(J2550="alta","'ALTA'","NULL"))),"),")</f>
        <v>(2549,2,30,54,149,24,1,NULL,0,'MEDIA'),</v>
      </c>
    </row>
    <row r="2551" spans="1:11" ht="30.75" customHeight="1">
      <c r="A2551" s="27">
        <v>2550</v>
      </c>
      <c r="B2551" s="37" t="s">
        <v>1008</v>
      </c>
      <c r="C2551" s="47" t="s">
        <v>39</v>
      </c>
      <c r="D2551" s="29" t="s">
        <v>211</v>
      </c>
      <c r="E2551" s="28" t="s">
        <v>1028</v>
      </c>
      <c r="F2551" s="29" t="s">
        <v>1438</v>
      </c>
      <c r="G2551" s="29" t="s">
        <v>1671</v>
      </c>
      <c r="H2551" s="28"/>
      <c r="I2551" s="93">
        <v>0</v>
      </c>
      <c r="J2551" s="92" t="s">
        <v>1412</v>
      </c>
      <c r="K2551" s="17" t="str">
        <f t="array" ref="K2551">CONCATENATE("(",A2551,",",VLOOKUP(B2551,Núcleo!B$2:E$11,4,TRUE),",",VLOOKUP(C2551,'Tipo de Processo'!B$2:D$55,3,TRUE),",",VLOOKUP(D2551,'Termo Geral'!B$2:D$173,3,TRUE),",",VLOOKUP(E2551,'Termo Específico'!B$2:D$301,3,TRUE),",",MATCH(TRUE,Documento!B$2:B$998=F2551,0),",",IF(G2551="Complementar",0,1),",",IF(H2551="","NULL",CONCATENATE("'",H2551,"'")),",",I2551,",",IF(J2551="baixa","'BAIXA'",IF(J2551="média","'MEDIA'",IF(J2551="alta","'ALTA'","NULL"))),"),")</f>
        <v>(2550,2,30,54,149,113,1,NULL,0,'MEDIA'),</v>
      </c>
    </row>
    <row r="2552" spans="1:11" ht="30.75" customHeight="1">
      <c r="A2552" s="27">
        <v>2551</v>
      </c>
      <c r="B2552" s="37" t="s">
        <v>1008</v>
      </c>
      <c r="C2552" s="47" t="s">
        <v>39</v>
      </c>
      <c r="D2552" s="29" t="s">
        <v>211</v>
      </c>
      <c r="E2552" s="28" t="s">
        <v>1028</v>
      </c>
      <c r="F2552" s="29" t="s">
        <v>869</v>
      </c>
      <c r="G2552" s="29" t="s">
        <v>1671</v>
      </c>
      <c r="H2552" s="28"/>
      <c r="I2552" s="93">
        <v>0</v>
      </c>
      <c r="J2552" s="92" t="s">
        <v>1412</v>
      </c>
      <c r="K2552" s="17" t="str">
        <f t="array" ref="K2552">CONCATENATE("(",A2552,",",VLOOKUP(B2552,Núcleo!B$2:E$11,4,TRUE),",",VLOOKUP(C2552,'Tipo de Processo'!B$2:D$55,3,TRUE),",",VLOOKUP(D2552,'Termo Geral'!B$2:D$173,3,TRUE),",",VLOOKUP(E2552,'Termo Específico'!B$2:D$301,3,TRUE),",",MATCH(TRUE,Documento!B$2:B$998=F2552,0),",",IF(G2552="Complementar",0,1),",",IF(H2552="","NULL",CONCATENATE("'",H2552,"'")),",",I2552,",",IF(J2552="baixa","'BAIXA'",IF(J2552="média","'MEDIA'",IF(J2552="alta","'ALTA'","NULL"))),"),")</f>
        <v>(2551,2,30,54,149,404,1,NULL,0,'MEDIA'),</v>
      </c>
    </row>
    <row r="2553" spans="1:11" ht="30.75" customHeight="1">
      <c r="A2553" s="27">
        <v>2552</v>
      </c>
      <c r="B2553" s="37" t="s">
        <v>1008</v>
      </c>
      <c r="C2553" s="47" t="s">
        <v>39</v>
      </c>
      <c r="D2553" s="29" t="s">
        <v>211</v>
      </c>
      <c r="E2553" s="28" t="s">
        <v>1028</v>
      </c>
      <c r="F2553" s="29" t="s">
        <v>1655</v>
      </c>
      <c r="G2553" s="29" t="s">
        <v>1671</v>
      </c>
      <c r="H2553" s="28"/>
      <c r="I2553" s="93">
        <v>0</v>
      </c>
      <c r="J2553" s="92" t="s">
        <v>1412</v>
      </c>
      <c r="K2553" s="17" t="str">
        <f t="array" ref="K2553">CONCATENATE("(",A2553,",",VLOOKUP(B2553,Núcleo!B$2:E$11,4,TRUE),",",VLOOKUP(C2553,'Tipo de Processo'!B$2:D$55,3,TRUE),",",VLOOKUP(D2553,'Termo Geral'!B$2:D$173,3,TRUE),",",VLOOKUP(E2553,'Termo Específico'!B$2:D$301,3,TRUE),",",MATCH(TRUE,Documento!B$2:B$998=F2553,0),",",IF(G2553="Complementar",0,1),",",IF(H2553="","NULL",CONCATENATE("'",H2553,"'")),",",I2553,",",IF(J2553="baixa","'BAIXA'",IF(J2553="média","'MEDIA'",IF(J2553="alta","'ALTA'","NULL"))),"),")</f>
        <v>(2552,2,30,54,149,826,1,NULL,0,'MEDIA'),</v>
      </c>
    </row>
    <row r="2554" spans="1:11" ht="30.75" customHeight="1">
      <c r="A2554" s="27">
        <v>2553</v>
      </c>
      <c r="B2554" s="37" t="s">
        <v>1008</v>
      </c>
      <c r="C2554" s="47" t="s">
        <v>39</v>
      </c>
      <c r="D2554" s="29" t="s">
        <v>211</v>
      </c>
      <c r="E2554" s="28" t="s">
        <v>1028</v>
      </c>
      <c r="F2554" s="29" t="s">
        <v>1567</v>
      </c>
      <c r="G2554" s="29" t="s">
        <v>1671</v>
      </c>
      <c r="H2554" s="28"/>
      <c r="I2554" s="93">
        <v>0</v>
      </c>
      <c r="J2554" s="92" t="s">
        <v>1412</v>
      </c>
      <c r="K2554" s="17" t="str">
        <f t="array" ref="K2554">CONCATENATE("(",A2554,",",VLOOKUP(B2554,Núcleo!B$2:E$11,4,TRUE),",",VLOOKUP(C2554,'Tipo de Processo'!B$2:D$55,3,TRUE),",",VLOOKUP(D2554,'Termo Geral'!B$2:D$173,3,TRUE),",",VLOOKUP(E2554,'Termo Específico'!B$2:D$301,3,TRUE),",",MATCH(TRUE,Documento!B$2:B$998=F2554,0),",",IF(G2554="Complementar",0,1),",",IF(H2554="","NULL",CONCATENATE("'",H2554,"'")),",",I2554,",",IF(J2554="baixa","'BAIXA'",IF(J2554="média","'MEDIA'",IF(J2554="alta","'ALTA'","NULL"))),"),")</f>
        <v>(2553,2,30,54,149,823,1,NULL,0,'MEDIA'),</v>
      </c>
    </row>
    <row r="2555" spans="1:11" ht="30.75" customHeight="1">
      <c r="A2555" s="27">
        <v>2554</v>
      </c>
      <c r="B2555" s="37" t="s">
        <v>1008</v>
      </c>
      <c r="C2555" s="47" t="s">
        <v>39</v>
      </c>
      <c r="D2555" s="29" t="s">
        <v>211</v>
      </c>
      <c r="E2555" s="28" t="s">
        <v>1028</v>
      </c>
      <c r="F2555" s="29" t="s">
        <v>1566</v>
      </c>
      <c r="G2555" s="29" t="s">
        <v>1671</v>
      </c>
      <c r="H2555" s="28"/>
      <c r="I2555" s="93">
        <v>0</v>
      </c>
      <c r="J2555" s="92" t="s">
        <v>1412</v>
      </c>
      <c r="K2555" s="17" t="str">
        <f t="array" ref="K2555">CONCATENATE("(",A2555,",",VLOOKUP(B2555,Núcleo!B$2:E$11,4,TRUE),",",VLOOKUP(C2555,'Tipo de Processo'!B$2:D$55,3,TRUE),",",VLOOKUP(D2555,'Termo Geral'!B$2:D$173,3,TRUE),",",VLOOKUP(E2555,'Termo Específico'!B$2:D$301,3,TRUE),",",MATCH(TRUE,Documento!B$2:B$998=F2555,0),",",IF(G2555="Complementar",0,1),",",IF(H2555="","NULL",CONCATENATE("'",H2555,"'")),",",I2555,",",IF(J2555="baixa","'BAIXA'",IF(J2555="média","'MEDIA'",IF(J2555="alta","'ALTA'","NULL"))),"),")</f>
        <v>(2554,2,30,54,149,822,1,NULL,0,'MEDIA'),</v>
      </c>
    </row>
    <row r="2556" spans="1:11" ht="30.75" customHeight="1">
      <c r="A2556" s="27">
        <v>2555</v>
      </c>
      <c r="B2556" s="37" t="s">
        <v>1008</v>
      </c>
      <c r="C2556" s="47" t="s">
        <v>39</v>
      </c>
      <c r="D2556" s="29" t="s">
        <v>211</v>
      </c>
      <c r="E2556" s="28" t="s">
        <v>1028</v>
      </c>
      <c r="F2556" s="29" t="s">
        <v>870</v>
      </c>
      <c r="G2556" s="29" t="s">
        <v>1671</v>
      </c>
      <c r="H2556" s="28"/>
      <c r="I2556" s="93">
        <v>0</v>
      </c>
      <c r="J2556" s="92" t="s">
        <v>1412</v>
      </c>
      <c r="K2556" s="17" t="str">
        <f t="array" ref="K2556">CONCATENATE("(",A2556,",",VLOOKUP(B2556,Núcleo!B$2:E$11,4,TRUE),",",VLOOKUP(C2556,'Tipo de Processo'!B$2:D$55,3,TRUE),",",VLOOKUP(D2556,'Termo Geral'!B$2:D$173,3,TRUE),",",VLOOKUP(E2556,'Termo Específico'!B$2:D$301,3,TRUE),",",MATCH(TRUE,Documento!B$2:B$998=F2556,0),",",IF(G2556="Complementar",0,1),",",IF(H2556="","NULL",CONCATENATE("'",H2556,"'")),",",I2556,",",IF(J2556="baixa","'BAIXA'",IF(J2556="média","'MEDIA'",IF(J2556="alta","'ALTA'","NULL"))),"),")</f>
        <v>(2555,2,30,54,149,814,1,NULL,0,'MEDIA'),</v>
      </c>
    </row>
    <row r="2557" spans="1:11" ht="30.75" customHeight="1">
      <c r="A2557" s="27">
        <v>2556</v>
      </c>
      <c r="B2557" s="37" t="s">
        <v>1008</v>
      </c>
      <c r="C2557" s="47" t="s">
        <v>39</v>
      </c>
      <c r="D2557" s="29" t="s">
        <v>211</v>
      </c>
      <c r="E2557" s="28" t="s">
        <v>1028</v>
      </c>
      <c r="F2557" s="29" t="s">
        <v>871</v>
      </c>
      <c r="G2557" s="29" t="s">
        <v>1671</v>
      </c>
      <c r="H2557" s="28"/>
      <c r="I2557" s="93">
        <v>0</v>
      </c>
      <c r="J2557" s="92" t="s">
        <v>1412</v>
      </c>
      <c r="K2557" s="17" t="str">
        <f t="array" ref="K2557">CONCATENATE("(",A2557,",",VLOOKUP(B2557,Núcleo!B$2:E$11,4,TRUE),",",VLOOKUP(C2557,'Tipo de Processo'!B$2:D$55,3,TRUE),",",VLOOKUP(D2557,'Termo Geral'!B$2:D$173,3,TRUE),",",VLOOKUP(E2557,'Termo Específico'!B$2:D$301,3,TRUE),",",MATCH(TRUE,Documento!B$2:B$998=F2557,0),",",IF(G2557="Complementar",0,1),",",IF(H2557="","NULL",CONCATENATE("'",H2557,"'")),",",I2557,",",IF(J2557="baixa","'BAIXA'",IF(J2557="média","'MEDIA'",IF(J2557="alta","'ALTA'","NULL"))),"),")</f>
        <v>(2556,2,30,54,149,825,1,NULL,0,'MEDIA'),</v>
      </c>
    </row>
    <row r="2558" spans="1:11" ht="30.75" customHeight="1">
      <c r="A2558" s="27">
        <v>2557</v>
      </c>
      <c r="B2558" s="43" t="s">
        <v>1008</v>
      </c>
      <c r="C2558" s="47" t="s">
        <v>39</v>
      </c>
      <c r="D2558" s="29" t="s">
        <v>211</v>
      </c>
      <c r="E2558" s="28" t="s">
        <v>1028</v>
      </c>
      <c r="F2558" s="29" t="s">
        <v>858</v>
      </c>
      <c r="G2558" s="29" t="s">
        <v>1671</v>
      </c>
      <c r="H2558" s="28"/>
      <c r="I2558" s="93">
        <v>0</v>
      </c>
      <c r="J2558" s="92" t="s">
        <v>1412</v>
      </c>
      <c r="K2558" s="17" t="str">
        <f t="array" ref="K2558">CONCATENATE("(",A2558,",",VLOOKUP(B2558,Núcleo!B$2:E$11,4,TRUE),",",VLOOKUP(C2558,'Tipo de Processo'!B$2:D$55,3,TRUE),",",VLOOKUP(D2558,'Termo Geral'!B$2:D$173,3,TRUE),",",VLOOKUP(E2558,'Termo Específico'!B$2:D$301,3,TRUE),",",MATCH(TRUE,Documento!B$2:B$998=F2558,0),",",IF(G2558="Complementar",0,1),",",IF(H2558="","NULL",CONCATENATE("'",H2558,"'")),",",I2558,",",IF(J2558="baixa","'BAIXA'",IF(J2558="média","'MEDIA'",IF(J2558="alta","'ALTA'","NULL"))),"),")</f>
        <v>(2557,2,30,54,149,910,1,NULL,0,'MEDIA'),</v>
      </c>
    </row>
    <row r="2559" spans="1:11" ht="30.75" customHeight="1">
      <c r="A2559" s="27">
        <v>2558</v>
      </c>
      <c r="B2559" s="37" t="s">
        <v>1008</v>
      </c>
      <c r="C2559" s="47" t="s">
        <v>39</v>
      </c>
      <c r="D2559" s="29" t="s">
        <v>211</v>
      </c>
      <c r="E2559" s="28" t="s">
        <v>1028</v>
      </c>
      <c r="F2559" s="29" t="s">
        <v>859</v>
      </c>
      <c r="G2559" s="29" t="s">
        <v>1671</v>
      </c>
      <c r="H2559" s="28"/>
      <c r="I2559" s="93">
        <v>0</v>
      </c>
      <c r="J2559" s="92" t="s">
        <v>1412</v>
      </c>
      <c r="K2559" s="17" t="str">
        <f t="array" ref="K2559">CONCATENATE("(",A2559,",",VLOOKUP(B2559,Núcleo!B$2:E$11,4,TRUE),",",VLOOKUP(C2559,'Tipo de Processo'!B$2:D$55,3,TRUE),",",VLOOKUP(D2559,'Termo Geral'!B$2:D$173,3,TRUE),",",VLOOKUP(E2559,'Termo Específico'!B$2:D$301,3,TRUE),",",MATCH(TRUE,Documento!B$2:B$998=F2559,0),",",IF(G2559="Complementar",0,1),",",IF(H2559="","NULL",CONCATENATE("'",H2559,"'")),",",I2559,",",IF(J2559="baixa","'BAIXA'",IF(J2559="média","'MEDIA'",IF(J2559="alta","'ALTA'","NULL"))),"),")</f>
        <v>(2558,2,30,54,149,820,1,NULL,0,'MEDIA'),</v>
      </c>
    </row>
    <row r="2560" spans="1:11" ht="30.75" customHeight="1">
      <c r="A2560" s="27">
        <v>2559</v>
      </c>
      <c r="B2560" s="37" t="s">
        <v>1008</v>
      </c>
      <c r="C2560" s="29" t="s">
        <v>39</v>
      </c>
      <c r="D2560" s="28" t="s">
        <v>211</v>
      </c>
      <c r="E2560" s="28" t="s">
        <v>1028</v>
      </c>
      <c r="F2560" s="29" t="s">
        <v>835</v>
      </c>
      <c r="G2560" s="29" t="s">
        <v>1671</v>
      </c>
      <c r="H2560" s="28"/>
      <c r="I2560" s="93">
        <v>0</v>
      </c>
      <c r="J2560" s="92" t="s">
        <v>1412</v>
      </c>
      <c r="K2560" s="17" t="str">
        <f t="array" ref="K2560">CONCATENATE("(",A2560,",",VLOOKUP(B2560,Núcleo!B$2:E$11,4,TRUE),",",VLOOKUP(C2560,'Tipo de Processo'!B$2:D$55,3,TRUE),",",VLOOKUP(D2560,'Termo Geral'!B$2:D$173,3,TRUE),",",VLOOKUP(E2560,'Termo Específico'!B$2:D$301,3,TRUE),",",MATCH(TRUE,Documento!B$2:B$998=F2560,0),",",IF(G2560="Complementar",0,1),",",IF(H2560="","NULL",CONCATENATE("'",H2560,"'")),",",I2560,",",IF(J2560="baixa","'BAIXA'",IF(J2560="média","'MEDIA'",IF(J2560="alta","'ALTA'","NULL"))),"),")</f>
        <v>(2559,2,30,54,149,860,1,NULL,0,'MEDIA'),</v>
      </c>
    </row>
    <row r="2561" spans="1:11" ht="30.75" customHeight="1">
      <c r="A2561" s="27">
        <v>2560</v>
      </c>
      <c r="B2561" s="37" t="s">
        <v>1008</v>
      </c>
      <c r="C2561" s="28" t="s">
        <v>39</v>
      </c>
      <c r="D2561" s="29" t="s">
        <v>211</v>
      </c>
      <c r="E2561" s="28" t="s">
        <v>1030</v>
      </c>
      <c r="F2561" s="29" t="s">
        <v>852</v>
      </c>
      <c r="G2561" s="29" t="s">
        <v>1671</v>
      </c>
      <c r="H2561" s="28"/>
      <c r="I2561" s="93">
        <v>0</v>
      </c>
      <c r="J2561" s="92" t="s">
        <v>1412</v>
      </c>
      <c r="K2561" s="17" t="str">
        <f t="array" ref="K2561">CONCATENATE("(",A2561,",",VLOOKUP(B2561,Núcleo!B$2:E$11,4,TRUE),",",VLOOKUP(C2561,'Tipo de Processo'!B$2:D$55,3,TRUE),",",VLOOKUP(D2561,'Termo Geral'!B$2:D$173,3,TRUE),",",VLOOKUP(E2561,'Termo Específico'!B$2:D$301,3,TRUE),",",MATCH(TRUE,Documento!B$2:B$998=F2561,0),",",IF(G2561="Complementar",0,1),",",IF(H2561="","NULL",CONCATENATE("'",H2561,"'")),",",I2561,",",IF(J2561="baixa","'BAIXA'",IF(J2561="média","'MEDIA'",IF(J2561="alta","'ALTA'","NULL"))),"),")</f>
        <v>(2560,2,30,54,150,696,1,NULL,0,'MEDIA'),</v>
      </c>
    </row>
    <row r="2562" spans="1:11" ht="30.75" customHeight="1">
      <c r="A2562" s="27">
        <v>2561</v>
      </c>
      <c r="B2562" s="43" t="s">
        <v>1008</v>
      </c>
      <c r="C2562" s="28" t="s">
        <v>39</v>
      </c>
      <c r="D2562" s="29" t="s">
        <v>211</v>
      </c>
      <c r="E2562" s="28" t="s">
        <v>1030</v>
      </c>
      <c r="F2562" s="29" t="s">
        <v>853</v>
      </c>
      <c r="G2562" s="29" t="s">
        <v>1671</v>
      </c>
      <c r="H2562" s="28"/>
      <c r="I2562" s="93">
        <v>0</v>
      </c>
      <c r="J2562" s="92" t="s">
        <v>1412</v>
      </c>
      <c r="K2562" s="17" t="str">
        <f t="array" ref="K2562">CONCATENATE("(",A2562,",",VLOOKUP(B2562,Núcleo!B$2:E$11,4,TRUE),",",VLOOKUP(C2562,'Tipo de Processo'!B$2:D$55,3,TRUE),",",VLOOKUP(D2562,'Termo Geral'!B$2:D$173,3,TRUE),",",VLOOKUP(E2562,'Termo Específico'!B$2:D$301,3,TRUE),",",MATCH(TRUE,Documento!B$2:B$998=F2562,0),",",IF(G2562="Complementar",0,1),",",IF(H2562="","NULL",CONCATENATE("'",H2562,"'")),",",I2562,",",IF(J2562="baixa","'BAIXA'",IF(J2562="média","'MEDIA'",IF(J2562="alta","'ALTA'","NULL"))),"),")</f>
        <v>(2561,2,30,54,150,439,1,NULL,0,'MEDIA'),</v>
      </c>
    </row>
    <row r="2563" spans="1:11" ht="30.75" customHeight="1">
      <c r="A2563" s="27">
        <v>2562</v>
      </c>
      <c r="B2563" s="43" t="s">
        <v>1008</v>
      </c>
      <c r="C2563" s="28" t="s">
        <v>39</v>
      </c>
      <c r="D2563" s="29" t="s">
        <v>211</v>
      </c>
      <c r="E2563" s="28" t="s">
        <v>1030</v>
      </c>
      <c r="F2563" s="29" t="s">
        <v>1634</v>
      </c>
      <c r="G2563" s="29" t="s">
        <v>1671</v>
      </c>
      <c r="H2563" s="28"/>
      <c r="I2563" s="93">
        <v>0</v>
      </c>
      <c r="J2563" s="92" t="s">
        <v>1412</v>
      </c>
      <c r="K2563" s="17" t="str">
        <f t="array" ref="K2563">CONCATENATE("(",A2563,",",VLOOKUP(B2563,Núcleo!B$2:E$11,4,TRUE),",",VLOOKUP(C2563,'Tipo de Processo'!B$2:D$55,3,TRUE),",",VLOOKUP(D2563,'Termo Geral'!B$2:D$173,3,TRUE),",",VLOOKUP(E2563,'Termo Específico'!B$2:D$301,3,TRUE),",",MATCH(TRUE,Documento!B$2:B$998=F2563,0),",",IF(G2563="Complementar",0,1),",",IF(H2563="","NULL",CONCATENATE("'",H2563,"'")),",",I2563,",",IF(J2563="baixa","'BAIXA'",IF(J2563="média","'MEDIA'",IF(J2563="alta","'ALTA'","NULL"))),"),")</f>
        <v>(2562,2,30,54,150,530,1,NULL,0,'MEDIA'),</v>
      </c>
    </row>
    <row r="2564" spans="1:11" ht="30.75" customHeight="1">
      <c r="A2564" s="27">
        <v>2563</v>
      </c>
      <c r="B2564" s="37" t="s">
        <v>1008</v>
      </c>
      <c r="C2564" s="28" t="s">
        <v>39</v>
      </c>
      <c r="D2564" s="29" t="s">
        <v>211</v>
      </c>
      <c r="E2564" s="28" t="s">
        <v>1030</v>
      </c>
      <c r="F2564" s="29" t="s">
        <v>854</v>
      </c>
      <c r="G2564" s="29" t="s">
        <v>1671</v>
      </c>
      <c r="H2564" s="28"/>
      <c r="I2564" s="93">
        <v>0</v>
      </c>
      <c r="J2564" s="92" t="s">
        <v>1412</v>
      </c>
      <c r="K2564" s="17" t="str">
        <f t="array" ref="K2564">CONCATENATE("(",A2564,",",VLOOKUP(B2564,Núcleo!B$2:E$11,4,TRUE),",",VLOOKUP(C2564,'Tipo de Processo'!B$2:D$55,3,TRUE),",",VLOOKUP(D2564,'Termo Geral'!B$2:D$173,3,TRUE),",",VLOOKUP(E2564,'Termo Específico'!B$2:D$301,3,TRUE),",",MATCH(TRUE,Documento!B$2:B$998=F2564,0),",",IF(G2564="Complementar",0,1),",",IF(H2564="","NULL",CONCATENATE("'",H2564,"'")),",",I2564,",",IF(J2564="baixa","'BAIXA'",IF(J2564="média","'MEDIA'",IF(J2564="alta","'ALTA'","NULL"))),"),")</f>
        <v>(2563,2,30,54,150,854,1,NULL,0,'MEDIA'),</v>
      </c>
    </row>
    <row r="2565" spans="1:11" ht="30.75" customHeight="1">
      <c r="A2565" s="27">
        <v>2564</v>
      </c>
      <c r="B2565" s="43" t="s">
        <v>1008</v>
      </c>
      <c r="C2565" s="47" t="s">
        <v>39</v>
      </c>
      <c r="D2565" s="29" t="s">
        <v>211</v>
      </c>
      <c r="E2565" s="28" t="s">
        <v>1030</v>
      </c>
      <c r="F2565" s="29" t="s">
        <v>851</v>
      </c>
      <c r="G2565" s="29" t="s">
        <v>1671</v>
      </c>
      <c r="H2565" s="28"/>
      <c r="I2565" s="93">
        <v>0</v>
      </c>
      <c r="J2565" s="92" t="s">
        <v>1412</v>
      </c>
      <c r="K2565" s="17" t="str">
        <f t="array" ref="K2565">CONCATENATE("(",A2565,",",VLOOKUP(B2565,Núcleo!B$2:E$11,4,TRUE),",",VLOOKUP(C2565,'Tipo de Processo'!B$2:D$55,3,TRUE),",",VLOOKUP(D2565,'Termo Geral'!B$2:D$173,3,TRUE),",",VLOOKUP(E2565,'Termo Específico'!B$2:D$301,3,TRUE),",",MATCH(TRUE,Documento!B$2:B$998=F2565,0),",",IF(G2565="Complementar",0,1),",",IF(H2565="","NULL",CONCATENATE("'",H2565,"'")),",",I2565,",",IF(J2565="baixa","'BAIXA'",IF(J2565="média","'MEDIA'",IF(J2565="alta","'ALTA'","NULL"))),"),")</f>
        <v>(2564,2,30,54,150,196,1,NULL,0,'MEDIA'),</v>
      </c>
    </row>
    <row r="2566" spans="1:11" ht="30.75" customHeight="1">
      <c r="A2566" s="27">
        <v>2565</v>
      </c>
      <c r="B2566" s="37" t="s">
        <v>1008</v>
      </c>
      <c r="C2566" s="47" t="s">
        <v>39</v>
      </c>
      <c r="D2566" s="29" t="s">
        <v>211</v>
      </c>
      <c r="E2566" s="28" t="s">
        <v>1030</v>
      </c>
      <c r="F2566" s="29" t="s">
        <v>865</v>
      </c>
      <c r="G2566" s="29" t="s">
        <v>1671</v>
      </c>
      <c r="H2566" s="28"/>
      <c r="I2566" s="93">
        <v>0</v>
      </c>
      <c r="J2566" s="92" t="s">
        <v>1412</v>
      </c>
      <c r="K2566" s="17" t="str">
        <f t="array" ref="K2566">CONCATENATE("(",A2566,",",VLOOKUP(B2566,Núcleo!B$2:E$11,4,TRUE),",",VLOOKUP(C2566,'Tipo de Processo'!B$2:D$55,3,TRUE),",",VLOOKUP(D2566,'Termo Geral'!B$2:D$173,3,TRUE),",",VLOOKUP(E2566,'Termo Específico'!B$2:D$301,3,TRUE),",",MATCH(TRUE,Documento!B$2:B$998=F2566,0),",",IF(G2566="Complementar",0,1),",",IF(H2566="","NULL",CONCATENATE("'",H2566,"'")),",",I2566,",",IF(J2566="baixa","'BAIXA'",IF(J2566="média","'MEDIA'",IF(J2566="alta","'ALTA'","NULL"))),"),")</f>
        <v>(2565,2,30,54,150,568,1,NULL,0,'MEDIA'),</v>
      </c>
    </row>
    <row r="2567" spans="1:11" ht="30.75" customHeight="1">
      <c r="A2567" s="27">
        <v>2566</v>
      </c>
      <c r="B2567" s="37" t="s">
        <v>1008</v>
      </c>
      <c r="C2567" s="47" t="s">
        <v>39</v>
      </c>
      <c r="D2567" s="29" t="s">
        <v>211</v>
      </c>
      <c r="E2567" s="28" t="s">
        <v>1030</v>
      </c>
      <c r="F2567" s="29" t="s">
        <v>856</v>
      </c>
      <c r="G2567" s="29" t="s">
        <v>1671</v>
      </c>
      <c r="H2567" s="28"/>
      <c r="I2567" s="93">
        <v>0</v>
      </c>
      <c r="J2567" s="92" t="s">
        <v>1412</v>
      </c>
      <c r="K2567" s="17" t="str">
        <f t="array" ref="K2567">CONCATENATE("(",A2567,",",VLOOKUP(B2567,Núcleo!B$2:E$11,4,TRUE),",",VLOOKUP(C2567,'Tipo de Processo'!B$2:D$55,3,TRUE),",",VLOOKUP(D2567,'Termo Geral'!B$2:D$173,3,TRUE),",",VLOOKUP(E2567,'Termo Específico'!B$2:D$301,3,TRUE),",",MATCH(TRUE,Documento!B$2:B$998=F2567,0),",",IF(G2567="Complementar",0,1),",",IF(H2567="","NULL",CONCATENATE("'",H2567,"'")),",",I2567,",",IF(J2567="baixa","'BAIXA'",IF(J2567="média","'MEDIA'",IF(J2567="alta","'ALTA'","NULL"))),"),")</f>
        <v>(2566,2,30,54,150,723,1,NULL,0,'MEDIA'),</v>
      </c>
    </row>
    <row r="2568" spans="1:11" ht="30.75" customHeight="1">
      <c r="A2568" s="27">
        <v>2567</v>
      </c>
      <c r="B2568" s="37" t="s">
        <v>1008</v>
      </c>
      <c r="C2568" s="47" t="s">
        <v>39</v>
      </c>
      <c r="D2568" s="29" t="s">
        <v>211</v>
      </c>
      <c r="E2568" s="28" t="s">
        <v>1030</v>
      </c>
      <c r="F2568" s="28" t="s">
        <v>827</v>
      </c>
      <c r="G2568" s="28" t="s">
        <v>1671</v>
      </c>
      <c r="H2568" s="28"/>
      <c r="I2568" s="93">
        <v>0</v>
      </c>
      <c r="J2568" s="93" t="s">
        <v>1412</v>
      </c>
      <c r="K2568" s="17" t="str">
        <f t="array" ref="K2568">CONCATENATE("(",A2568,",",VLOOKUP(B2568,Núcleo!B$2:E$11,4,TRUE),",",VLOOKUP(C2568,'Tipo de Processo'!B$2:D$55,3,TRUE),",",VLOOKUP(D2568,'Termo Geral'!B$2:D$173,3,TRUE),",",VLOOKUP(E2568,'Termo Específico'!B$2:D$301,3,TRUE),",",MATCH(TRUE,Documento!B$2:B$998=F2568,0),",",IF(G2568="Complementar",0,1),",",IF(H2568="","NULL",CONCATENATE("'",H2568,"'")),",",I2568,",",IF(J2568="baixa","'BAIXA'",IF(J2568="média","'MEDIA'",IF(J2568="alta","'ALTA'","NULL"))),"),")</f>
        <v>(2567,2,30,54,150,829,1,NULL,0,'MEDIA'),</v>
      </c>
    </row>
    <row r="2569" spans="1:11" ht="30.75" customHeight="1">
      <c r="A2569" s="27">
        <v>2568</v>
      </c>
      <c r="B2569" s="37" t="s">
        <v>1008</v>
      </c>
      <c r="C2569" s="28" t="s">
        <v>39</v>
      </c>
      <c r="D2569" s="29" t="s">
        <v>211</v>
      </c>
      <c r="E2569" s="29" t="s">
        <v>1030</v>
      </c>
      <c r="F2569" s="28" t="s">
        <v>828</v>
      </c>
      <c r="G2569" s="28" t="s">
        <v>1671</v>
      </c>
      <c r="H2569" s="28"/>
      <c r="I2569" s="93">
        <v>0</v>
      </c>
      <c r="J2569" s="93" t="s">
        <v>1412</v>
      </c>
      <c r="K2569" s="17" t="str">
        <f t="array" ref="K2569">CONCATENATE("(",A2569,",",VLOOKUP(B2569,Núcleo!B$2:E$11,4,TRUE),",",VLOOKUP(C2569,'Tipo de Processo'!B$2:D$55,3,TRUE),",",VLOOKUP(D2569,'Termo Geral'!B$2:D$173,3,TRUE),",",VLOOKUP(E2569,'Termo Específico'!B$2:D$301,3,TRUE),",",MATCH(TRUE,Documento!B$2:B$998=F2569,0),",",IF(G2569="Complementar",0,1),",",IF(H2569="","NULL",CONCATENATE("'",H2569,"'")),",",I2569,",",IF(J2569="baixa","'BAIXA'",IF(J2569="média","'MEDIA'",IF(J2569="alta","'ALTA'","NULL"))),"),")</f>
        <v>(2568,2,30,54,150,827,1,NULL,0,'MEDIA'),</v>
      </c>
    </row>
    <row r="2570" spans="1:11" ht="30.75" customHeight="1">
      <c r="A2570" s="27">
        <v>2569</v>
      </c>
      <c r="B2570" s="37" t="s">
        <v>1008</v>
      </c>
      <c r="C2570" s="28" t="s">
        <v>39</v>
      </c>
      <c r="D2570" s="29" t="s">
        <v>211</v>
      </c>
      <c r="E2570" s="29" t="s">
        <v>1030</v>
      </c>
      <c r="F2570" s="28" t="s">
        <v>829</v>
      </c>
      <c r="G2570" s="28" t="s">
        <v>1671</v>
      </c>
      <c r="H2570" s="28"/>
      <c r="I2570" s="93">
        <v>0</v>
      </c>
      <c r="J2570" s="93" t="s">
        <v>1412</v>
      </c>
      <c r="K2570" s="17" t="str">
        <f t="array" ref="K2570">CONCATENATE("(",A2570,",",VLOOKUP(B2570,Núcleo!B$2:E$11,4,TRUE),",",VLOOKUP(C2570,'Tipo de Processo'!B$2:D$55,3,TRUE),",",VLOOKUP(D2570,'Termo Geral'!B$2:D$173,3,TRUE),",",VLOOKUP(E2570,'Termo Específico'!B$2:D$301,3,TRUE),",",MATCH(TRUE,Documento!B$2:B$998=F2570,0),",",IF(G2570="Complementar",0,1),",",IF(H2570="","NULL",CONCATENATE("'",H2570,"'")),",",I2570,",",IF(J2570="baixa","'BAIXA'",IF(J2570="média","'MEDIA'",IF(J2570="alta","'ALTA'","NULL"))),"),")</f>
        <v>(2569,2,30,54,150,831,1,NULL,0,'MEDIA'),</v>
      </c>
    </row>
    <row r="2571" spans="1:11" ht="30.75" customHeight="1">
      <c r="A2571" s="27">
        <v>2570</v>
      </c>
      <c r="B2571" s="37" t="s">
        <v>1008</v>
      </c>
      <c r="C2571" s="29" t="s">
        <v>39</v>
      </c>
      <c r="D2571" s="28" t="s">
        <v>211</v>
      </c>
      <c r="E2571" s="28" t="s">
        <v>1030</v>
      </c>
      <c r="F2571" s="28" t="s">
        <v>830</v>
      </c>
      <c r="G2571" s="28" t="s">
        <v>1671</v>
      </c>
      <c r="H2571" s="28"/>
      <c r="I2571" s="93">
        <v>0</v>
      </c>
      <c r="J2571" s="93" t="s">
        <v>1412</v>
      </c>
      <c r="K2571" s="17" t="str">
        <f t="array" ref="K2571">CONCATENATE("(",A2571,",",VLOOKUP(B2571,Núcleo!B$2:E$11,4,TRUE),",",VLOOKUP(C2571,'Tipo de Processo'!B$2:D$55,3,TRUE),",",VLOOKUP(D2571,'Termo Geral'!B$2:D$173,3,TRUE),",",VLOOKUP(E2571,'Termo Específico'!B$2:D$301,3,TRUE),",",MATCH(TRUE,Documento!B$2:B$998=F2571,0),",",IF(G2571="Complementar",0,1),",",IF(H2571="","NULL",CONCATENATE("'",H2571,"'")),",",I2571,",",IF(J2571="baixa","'BAIXA'",IF(J2571="média","'MEDIA'",IF(J2571="alta","'ALTA'","NULL"))),"),")</f>
        <v>(2570,2,30,54,150,837,1,NULL,0,'MEDIA'),</v>
      </c>
    </row>
    <row r="2572" spans="1:11" ht="30.75" customHeight="1">
      <c r="A2572" s="27">
        <v>2571</v>
      </c>
      <c r="B2572" s="37" t="s">
        <v>1008</v>
      </c>
      <c r="C2572" s="47" t="s">
        <v>39</v>
      </c>
      <c r="D2572" s="29" t="s">
        <v>211</v>
      </c>
      <c r="E2572" s="29" t="s">
        <v>1030</v>
      </c>
      <c r="F2572" s="28" t="s">
        <v>831</v>
      </c>
      <c r="G2572" s="28" t="s">
        <v>1671</v>
      </c>
      <c r="H2572" s="28"/>
      <c r="I2572" s="93">
        <v>0</v>
      </c>
      <c r="J2572" s="93" t="s">
        <v>1412</v>
      </c>
      <c r="K2572" s="17" t="str">
        <f t="array" ref="K2572">CONCATENATE("(",A2572,",",VLOOKUP(B2572,Núcleo!B$2:E$11,4,TRUE),",",VLOOKUP(C2572,'Tipo de Processo'!B$2:D$55,3,TRUE),",",VLOOKUP(D2572,'Termo Geral'!B$2:D$173,3,TRUE),",",VLOOKUP(E2572,'Termo Específico'!B$2:D$301,3,TRUE),",",MATCH(TRUE,Documento!B$2:B$998=F2572,0),",",IF(G2572="Complementar",0,1),",",IF(H2572="","NULL",CONCATENATE("'",H2572,"'")),",",I2572,",",IF(J2572="baixa","'BAIXA'",IF(J2572="média","'MEDIA'",IF(J2572="alta","'ALTA'","NULL"))),"),")</f>
        <v>(2571,2,30,54,150,142,1,NULL,0,'MEDIA'),</v>
      </c>
    </row>
    <row r="2573" spans="1:11" ht="30.75" customHeight="1">
      <c r="A2573" s="27">
        <v>2572</v>
      </c>
      <c r="B2573" s="37" t="s">
        <v>1008</v>
      </c>
      <c r="C2573" s="28" t="s">
        <v>39</v>
      </c>
      <c r="D2573" s="28" t="s">
        <v>211</v>
      </c>
      <c r="E2573" s="28" t="s">
        <v>1030</v>
      </c>
      <c r="F2573" s="28" t="s">
        <v>832</v>
      </c>
      <c r="G2573" s="28" t="s">
        <v>1671</v>
      </c>
      <c r="H2573" s="28"/>
      <c r="I2573" s="93">
        <v>0</v>
      </c>
      <c r="J2573" s="93" t="s">
        <v>1412</v>
      </c>
      <c r="K2573" s="17" t="str">
        <f t="array" ref="K2573">CONCATENATE("(",A2573,",",VLOOKUP(B2573,Núcleo!B$2:E$11,4,TRUE),",",VLOOKUP(C2573,'Tipo de Processo'!B$2:D$55,3,TRUE),",",VLOOKUP(D2573,'Termo Geral'!B$2:D$173,3,TRUE),",",VLOOKUP(E2573,'Termo Específico'!B$2:D$301,3,TRUE),",",MATCH(TRUE,Documento!B$2:B$998=F2573,0),",",IF(G2573="Complementar",0,1),",",IF(H2573="","NULL",CONCATENATE("'",H2573,"'")),",",I2573,",",IF(J2573="baixa","'BAIXA'",IF(J2573="média","'MEDIA'",IF(J2573="alta","'ALTA'","NULL"))),"),")</f>
        <v>(2572,2,30,54,150,159,1,NULL,0,'MEDIA'),</v>
      </c>
    </row>
    <row r="2574" spans="1:11" ht="30.75" customHeight="1">
      <c r="A2574" s="27">
        <v>2573</v>
      </c>
      <c r="B2574" s="37" t="s">
        <v>1008</v>
      </c>
      <c r="C2574" s="29" t="s">
        <v>39</v>
      </c>
      <c r="D2574" s="28" t="s">
        <v>211</v>
      </c>
      <c r="E2574" s="28" t="s">
        <v>1030</v>
      </c>
      <c r="F2574" s="28" t="s">
        <v>1419</v>
      </c>
      <c r="G2574" s="28" t="s">
        <v>1671</v>
      </c>
      <c r="H2574" s="28"/>
      <c r="I2574" s="93">
        <v>0</v>
      </c>
      <c r="J2574" s="93" t="s">
        <v>1412</v>
      </c>
      <c r="K2574" s="17" t="str">
        <f t="array" ref="K2574">CONCATENATE("(",A2574,",",VLOOKUP(B2574,Núcleo!B$2:E$11,4,TRUE),",",VLOOKUP(C2574,'Tipo de Processo'!B$2:D$55,3,TRUE),",",VLOOKUP(D2574,'Termo Geral'!B$2:D$173,3,TRUE),",",VLOOKUP(E2574,'Termo Específico'!B$2:D$301,3,TRUE),",",MATCH(TRUE,Documento!B$2:B$998=F2574,0),",",IF(G2574="Complementar",0,1),",",IF(H2574="","NULL",CONCATENATE("'",H2574,"'")),",",I2574,",",IF(J2574="baixa","'BAIXA'",IF(J2574="média","'MEDIA'",IF(J2574="alta","'ALTA'","NULL"))),"),")</f>
        <v>(2573,2,30,54,150,16,1,NULL,0,'MEDIA'),</v>
      </c>
    </row>
    <row r="2575" spans="1:11" ht="30.75" customHeight="1">
      <c r="A2575" s="27">
        <v>2574</v>
      </c>
      <c r="B2575" s="37" t="s">
        <v>1008</v>
      </c>
      <c r="C2575" s="29" t="s">
        <v>39</v>
      </c>
      <c r="D2575" s="28" t="s">
        <v>211</v>
      </c>
      <c r="E2575" s="29" t="s">
        <v>1030</v>
      </c>
      <c r="F2575" s="28" t="s">
        <v>863</v>
      </c>
      <c r="G2575" s="28" t="s">
        <v>1671</v>
      </c>
      <c r="H2575" s="28"/>
      <c r="I2575" s="93">
        <v>0</v>
      </c>
      <c r="J2575" s="93" t="s">
        <v>1412</v>
      </c>
      <c r="K2575" s="17" t="str">
        <f t="array" ref="K2575">CONCATENATE("(",A2575,",",VLOOKUP(B2575,Núcleo!B$2:E$11,4,TRUE),",",VLOOKUP(C2575,'Tipo de Processo'!B$2:D$55,3,TRUE),",",VLOOKUP(D2575,'Termo Geral'!B$2:D$173,3,TRUE),",",VLOOKUP(E2575,'Termo Específico'!B$2:D$301,3,TRUE),",",MATCH(TRUE,Documento!B$2:B$998=F2575,0),",",IF(G2575="Complementar",0,1),",",IF(H2575="","NULL",CONCATENATE("'",H2575,"'")),",",I2575,",",IF(J2575="baixa","'BAIXA'",IF(J2575="média","'MEDIA'",IF(J2575="alta","'ALTA'","NULL"))),"),")</f>
        <v>(2574,2,30,54,150,24,1,NULL,0,'MEDIA'),</v>
      </c>
    </row>
    <row r="2576" spans="1:11" ht="30.75" customHeight="1">
      <c r="A2576" s="27">
        <v>2575</v>
      </c>
      <c r="B2576" s="37" t="s">
        <v>1008</v>
      </c>
      <c r="C2576" s="29" t="s">
        <v>39</v>
      </c>
      <c r="D2576" s="28" t="s">
        <v>211</v>
      </c>
      <c r="E2576" s="28" t="s">
        <v>1030</v>
      </c>
      <c r="F2576" s="28" t="s">
        <v>1414</v>
      </c>
      <c r="G2576" s="28" t="s">
        <v>1671</v>
      </c>
      <c r="H2576" s="28"/>
      <c r="I2576" s="93">
        <v>0</v>
      </c>
      <c r="J2576" s="93" t="s">
        <v>1412</v>
      </c>
      <c r="K2576" s="17" t="str">
        <f t="array" ref="K2576">CONCATENATE("(",A2576,",",VLOOKUP(B2576,Núcleo!B$2:E$11,4,TRUE),",",VLOOKUP(C2576,'Tipo de Processo'!B$2:D$55,3,TRUE),",",VLOOKUP(D2576,'Termo Geral'!B$2:D$173,3,TRUE),",",VLOOKUP(E2576,'Termo Específico'!B$2:D$301,3,TRUE),",",MATCH(TRUE,Documento!B$2:B$998=F2576,0),",",IF(G2576="Complementar",0,1),",",IF(H2576="","NULL",CONCATENATE("'",H2576,"'")),",",I2576,",",IF(J2576="baixa","'BAIXA'",IF(J2576="média","'MEDIA'",IF(J2576="alta","'ALTA'","NULL"))),"),")</f>
        <v>(2575,2,30,54,150,4,1,NULL,0,'MEDIA'),</v>
      </c>
    </row>
    <row r="2577" spans="1:11" ht="30.75" customHeight="1">
      <c r="A2577" s="27">
        <v>2576</v>
      </c>
      <c r="B2577" s="37" t="s">
        <v>1008</v>
      </c>
      <c r="C2577" s="29" t="s">
        <v>39</v>
      </c>
      <c r="D2577" s="28" t="s">
        <v>211</v>
      </c>
      <c r="E2577" s="28" t="s">
        <v>1030</v>
      </c>
      <c r="F2577" s="28" t="s">
        <v>1031</v>
      </c>
      <c r="G2577" s="28" t="s">
        <v>1671</v>
      </c>
      <c r="H2577" s="28"/>
      <c r="I2577" s="93">
        <v>0</v>
      </c>
      <c r="J2577" s="93" t="s">
        <v>1412</v>
      </c>
      <c r="K2577" s="17" t="str">
        <f t="array" ref="K2577">CONCATENATE("(",A2577,",",VLOOKUP(B2577,Núcleo!B$2:E$11,4,TRUE),",",VLOOKUP(C2577,'Tipo de Processo'!B$2:D$55,3,TRUE),",",VLOOKUP(D2577,'Termo Geral'!B$2:D$173,3,TRUE),",",VLOOKUP(E2577,'Termo Específico'!B$2:D$301,3,TRUE),",",MATCH(TRUE,Documento!B$2:B$998=F2577,0),",",IF(G2577="Complementar",0,1),",",IF(H2577="","NULL",CONCATENATE("'",H2577,"'")),",",I2577,",",IF(J2577="baixa","'BAIXA'",IF(J2577="média","'MEDIA'",IF(J2577="alta","'ALTA'","NULL"))),"),")</f>
        <v>(2576,2,30,54,150,177,1,NULL,0,'MEDIA'),</v>
      </c>
    </row>
    <row r="2578" spans="1:11" ht="30.75" customHeight="1">
      <c r="A2578" s="27">
        <v>2577</v>
      </c>
      <c r="B2578" s="37" t="s">
        <v>1008</v>
      </c>
      <c r="C2578" s="28" t="s">
        <v>39</v>
      </c>
      <c r="D2578" s="28" t="s">
        <v>211</v>
      </c>
      <c r="E2578" s="28" t="s">
        <v>1030</v>
      </c>
      <c r="F2578" s="28" t="s">
        <v>1458</v>
      </c>
      <c r="G2578" s="29" t="s">
        <v>1671</v>
      </c>
      <c r="H2578" s="28"/>
      <c r="I2578" s="93">
        <v>0</v>
      </c>
      <c r="J2578" s="92" t="s">
        <v>1412</v>
      </c>
      <c r="K2578" s="17" t="str">
        <f t="array" ref="K2578">CONCATENATE("(",A2578,",",VLOOKUP(B2578,Núcleo!B$2:E$11,4,TRUE),",",VLOOKUP(C2578,'Tipo de Processo'!B$2:D$55,3,TRUE),",",VLOOKUP(D2578,'Termo Geral'!B$2:D$173,3,TRUE),",",VLOOKUP(E2578,'Termo Específico'!B$2:D$301,3,TRUE),",",MATCH(TRUE,Documento!B$2:B$998=F2578,0),",",IF(G2578="Complementar",0,1),",",IF(H2578="","NULL",CONCATENATE("'",H2578,"'")),",",I2578,",",IF(J2578="baixa","'BAIXA'",IF(J2578="média","'MEDIA'",IF(J2578="alta","'ALTA'","NULL"))),"),")</f>
        <v>(2577,2,30,54,150,187,1,NULL,0,'MEDIA'),</v>
      </c>
    </row>
    <row r="2579" spans="1:11" ht="30.75" customHeight="1">
      <c r="A2579" s="27">
        <v>2578</v>
      </c>
      <c r="B2579" s="37" t="s">
        <v>1008</v>
      </c>
      <c r="C2579" s="41" t="s">
        <v>39</v>
      </c>
      <c r="D2579" s="41" t="s">
        <v>211</v>
      </c>
      <c r="E2579" s="41" t="s">
        <v>1030</v>
      </c>
      <c r="F2579" s="23" t="s">
        <v>1668</v>
      </c>
      <c r="G2579" s="29" t="s">
        <v>1671</v>
      </c>
      <c r="H2579" s="28"/>
      <c r="I2579" s="93">
        <v>0</v>
      </c>
      <c r="J2579" s="92" t="s">
        <v>1412</v>
      </c>
      <c r="K2579" s="17" t="str">
        <f t="array" ref="K2579">CONCATENATE("(",A2579,",",VLOOKUP(B2579,Núcleo!B$2:E$11,4,TRUE),",",VLOOKUP(C2579,'Tipo de Processo'!B$2:D$55,3,TRUE),",",VLOOKUP(D2579,'Termo Geral'!B$2:D$173,3,TRUE),",",VLOOKUP(E2579,'Termo Específico'!B$2:D$301,3,TRUE),",",MATCH(TRUE,Documento!B$2:B$998=F2579,0),",",IF(G2579="Complementar",0,1),",",IF(H2579="","NULL",CONCATENATE("'",H2579,"'")),",",I2579,",",IF(J2579="baixa","'BAIXA'",IF(J2579="média","'MEDIA'",IF(J2579="alta","'ALTA'","NULL"))),"),")</f>
        <v>(2578,2,30,54,150,986,1,NULL,0,'MEDIA'),</v>
      </c>
    </row>
    <row r="2580" spans="1:11" ht="30.75" customHeight="1">
      <c r="A2580" s="27">
        <v>2579</v>
      </c>
      <c r="B2580" s="37" t="s">
        <v>1008</v>
      </c>
      <c r="C2580" s="23" t="s">
        <v>39</v>
      </c>
      <c r="D2580" s="23" t="s">
        <v>211</v>
      </c>
      <c r="E2580" s="23" t="s">
        <v>1030</v>
      </c>
      <c r="F2580" s="23" t="s">
        <v>1652</v>
      </c>
      <c r="G2580" s="29" t="s">
        <v>1671</v>
      </c>
      <c r="H2580" s="28"/>
      <c r="I2580" s="93">
        <v>0</v>
      </c>
      <c r="J2580" s="92" t="s">
        <v>1412</v>
      </c>
      <c r="K2580" s="17" t="str">
        <f t="array" ref="K2580">CONCATENATE("(",A2580,",",VLOOKUP(B2580,Núcleo!B$2:E$11,4,TRUE),",",VLOOKUP(C2580,'Tipo de Processo'!B$2:D$55,3,TRUE),",",VLOOKUP(D2580,'Termo Geral'!B$2:D$173,3,TRUE),",",VLOOKUP(E2580,'Termo Específico'!B$2:D$301,3,TRUE),",",MATCH(TRUE,Documento!B$2:B$998=F2580,0),",",IF(G2580="Complementar",0,1),",",IF(H2580="","NULL",CONCATENATE("'",H2580,"'")),",",I2580,",",IF(J2580="baixa","'BAIXA'",IF(J2580="média","'MEDIA'",IF(J2580="alta","'ALTA'","NULL"))),"),")</f>
        <v>(2579,2,30,54,150,783,1,NULL,0,'MEDIA'),</v>
      </c>
    </row>
    <row r="2581" spans="1:11" ht="30.75" customHeight="1">
      <c r="A2581" s="27">
        <v>2580</v>
      </c>
      <c r="B2581" s="37" t="s">
        <v>1008</v>
      </c>
      <c r="C2581" s="23" t="s">
        <v>39</v>
      </c>
      <c r="D2581" s="23" t="s">
        <v>211</v>
      </c>
      <c r="E2581" s="23" t="s">
        <v>1030</v>
      </c>
      <c r="F2581" s="23" t="s">
        <v>1608</v>
      </c>
      <c r="G2581" s="29" t="s">
        <v>1671</v>
      </c>
      <c r="H2581" s="28"/>
      <c r="I2581" s="93">
        <v>0</v>
      </c>
      <c r="J2581" s="92" t="s">
        <v>1412</v>
      </c>
      <c r="K2581" s="17" t="str">
        <f t="array" ref="K2581">CONCATENATE("(",A2581,",",VLOOKUP(B2581,Núcleo!B$2:E$11,4,TRUE),",",VLOOKUP(C2581,'Tipo de Processo'!B$2:D$55,3,TRUE),",",VLOOKUP(D2581,'Termo Geral'!B$2:D$173,3,TRUE),",",VLOOKUP(E2581,'Termo Específico'!B$2:D$301,3,TRUE),",",MATCH(TRUE,Documento!B$2:B$998=F2581,0),",",IF(G2581="Complementar",0,1),",",IF(H2581="","NULL",CONCATENATE("'",H2581,"'")),",",I2581,",",IF(J2581="baixa","'BAIXA'",IF(J2581="média","'MEDIA'",IF(J2581="alta","'ALTA'","NULL"))),"),")</f>
        <v>(2580,2,30,54,150,161,1,NULL,0,'MEDIA'),</v>
      </c>
    </row>
    <row r="2582" spans="1:11" ht="30.75" customHeight="1">
      <c r="A2582" s="27">
        <v>2581</v>
      </c>
      <c r="B2582" s="37" t="s">
        <v>1008</v>
      </c>
      <c r="C2582" s="23" t="s">
        <v>39</v>
      </c>
      <c r="D2582" s="41" t="s">
        <v>211</v>
      </c>
      <c r="E2582" s="41" t="s">
        <v>1030</v>
      </c>
      <c r="F2582" s="23" t="s">
        <v>1597</v>
      </c>
      <c r="G2582" s="29" t="s">
        <v>1671</v>
      </c>
      <c r="H2582" s="28"/>
      <c r="I2582" s="93">
        <v>0</v>
      </c>
      <c r="J2582" s="92" t="s">
        <v>1412</v>
      </c>
      <c r="K2582" s="17" t="str">
        <f t="array" ref="K2582">CONCATENATE("(",A2582,",",VLOOKUP(B2582,Núcleo!B$2:E$11,4,TRUE),",",VLOOKUP(C2582,'Tipo de Processo'!B$2:D$55,3,TRUE),",",VLOOKUP(D2582,'Termo Geral'!B$2:D$173,3,TRUE),",",VLOOKUP(E2582,'Termo Específico'!B$2:D$301,3,TRUE),",",MATCH(TRUE,Documento!B$2:B$998=F2582,0),",",IF(G2582="Complementar",0,1),",",IF(H2582="","NULL",CONCATENATE("'",H2582,"'")),",",I2582,",",IF(J2582="baixa","'BAIXA'",IF(J2582="média","'MEDIA'",IF(J2582="alta","'ALTA'","NULL"))),"),")</f>
        <v>(2581,2,30,54,150,985,1,NULL,0,'MEDIA'),</v>
      </c>
    </row>
    <row r="2583" spans="1:11" ht="30.75" customHeight="1">
      <c r="A2583" s="27">
        <v>2582</v>
      </c>
      <c r="B2583" s="37" t="s">
        <v>1008</v>
      </c>
      <c r="C2583" s="23" t="s">
        <v>39</v>
      </c>
      <c r="D2583" s="23" t="s">
        <v>211</v>
      </c>
      <c r="E2583" s="23" t="s">
        <v>1030</v>
      </c>
      <c r="F2583" s="23" t="s">
        <v>858</v>
      </c>
      <c r="G2583" s="29" t="s">
        <v>1671</v>
      </c>
      <c r="H2583" s="28"/>
      <c r="I2583" s="93">
        <v>0</v>
      </c>
      <c r="J2583" s="92" t="s">
        <v>1412</v>
      </c>
      <c r="K2583" s="17" t="str">
        <f t="array" ref="K2583">CONCATENATE("(",A2583,",",VLOOKUP(B2583,Núcleo!B$2:E$11,4,TRUE),",",VLOOKUP(C2583,'Tipo de Processo'!B$2:D$55,3,TRUE),",",VLOOKUP(D2583,'Termo Geral'!B$2:D$173,3,TRUE),",",VLOOKUP(E2583,'Termo Específico'!B$2:D$301,3,TRUE),",",MATCH(TRUE,Documento!B$2:B$998=F2583,0),",",IF(G2583="Complementar",0,1),",",IF(H2583="","NULL",CONCATENATE("'",H2583,"'")),",",I2583,",",IF(J2583="baixa","'BAIXA'",IF(J2583="média","'MEDIA'",IF(J2583="alta","'ALTA'","NULL"))),"),")</f>
        <v>(2582,2,30,54,150,910,1,NULL,0,'MEDIA'),</v>
      </c>
    </row>
    <row r="2584" spans="1:11" ht="30.75" customHeight="1">
      <c r="A2584" s="27">
        <v>2583</v>
      </c>
      <c r="B2584" s="37" t="s">
        <v>1008</v>
      </c>
      <c r="C2584" s="23" t="s">
        <v>39</v>
      </c>
      <c r="D2584" s="41" t="s">
        <v>211</v>
      </c>
      <c r="E2584" s="41" t="s">
        <v>1030</v>
      </c>
      <c r="F2584" s="23" t="s">
        <v>859</v>
      </c>
      <c r="G2584" s="29" t="s">
        <v>1671</v>
      </c>
      <c r="H2584" s="28"/>
      <c r="I2584" s="93">
        <v>0</v>
      </c>
      <c r="J2584" s="92" t="s">
        <v>1412</v>
      </c>
      <c r="K2584" s="17" t="str">
        <f t="array" ref="K2584">CONCATENATE("(",A2584,",",VLOOKUP(B2584,Núcleo!B$2:E$11,4,TRUE),",",VLOOKUP(C2584,'Tipo de Processo'!B$2:D$55,3,TRUE),",",VLOOKUP(D2584,'Termo Geral'!B$2:D$173,3,TRUE),",",VLOOKUP(E2584,'Termo Específico'!B$2:D$301,3,TRUE),",",MATCH(TRUE,Documento!B$2:B$998=F2584,0),",",IF(G2584="Complementar",0,1),",",IF(H2584="","NULL",CONCATENATE("'",H2584,"'")),",",I2584,",",IF(J2584="baixa","'BAIXA'",IF(J2584="média","'MEDIA'",IF(J2584="alta","'ALTA'","NULL"))),"),")</f>
        <v>(2583,2,30,54,150,820,1,NULL,0,'MEDIA'),</v>
      </c>
    </row>
    <row r="2585" spans="1:11" ht="30.75" customHeight="1">
      <c r="A2585" s="27">
        <v>2584</v>
      </c>
      <c r="B2585" s="37" t="s">
        <v>1008</v>
      </c>
      <c r="C2585" s="23" t="s">
        <v>39</v>
      </c>
      <c r="D2585" s="23" t="s">
        <v>211</v>
      </c>
      <c r="E2585" s="23" t="s">
        <v>1030</v>
      </c>
      <c r="F2585" s="23" t="s">
        <v>835</v>
      </c>
      <c r="G2585" s="29" t="s">
        <v>1671</v>
      </c>
      <c r="H2585" s="28"/>
      <c r="I2585" s="93">
        <v>0</v>
      </c>
      <c r="J2585" s="92" t="s">
        <v>1412</v>
      </c>
      <c r="K2585" s="17" t="str">
        <f t="array" ref="K2585">CONCATENATE("(",A2585,",",VLOOKUP(B2585,Núcleo!B$2:E$11,4,TRUE),",",VLOOKUP(C2585,'Tipo de Processo'!B$2:D$55,3,TRUE),",",VLOOKUP(D2585,'Termo Geral'!B$2:D$173,3,TRUE),",",VLOOKUP(E2585,'Termo Específico'!B$2:D$301,3,TRUE),",",MATCH(TRUE,Documento!B$2:B$998=F2585,0),",",IF(G2585="Complementar",0,1),",",IF(H2585="","NULL",CONCATENATE("'",H2585,"'")),",",I2585,",",IF(J2585="baixa","'BAIXA'",IF(J2585="média","'MEDIA'",IF(J2585="alta","'ALTA'","NULL"))),"),")</f>
        <v>(2584,2,30,54,150,860,1,NULL,0,'MEDIA'),</v>
      </c>
    </row>
    <row r="2586" spans="1:11" ht="30.75" customHeight="1">
      <c r="A2586" s="27">
        <v>2585</v>
      </c>
      <c r="B2586" s="37" t="s">
        <v>1008</v>
      </c>
      <c r="C2586" s="23" t="s">
        <v>39</v>
      </c>
      <c r="D2586" s="23" t="s">
        <v>211</v>
      </c>
      <c r="E2586" s="23" t="s">
        <v>1032</v>
      </c>
      <c r="F2586" s="23" t="s">
        <v>852</v>
      </c>
      <c r="G2586" s="29" t="s">
        <v>1671</v>
      </c>
      <c r="H2586" s="28"/>
      <c r="I2586" s="93">
        <v>0</v>
      </c>
      <c r="J2586" s="92" t="s">
        <v>1412</v>
      </c>
      <c r="K2586" s="17" t="str">
        <f t="array" ref="K2586">CONCATENATE("(",A2586,",",VLOOKUP(B2586,Núcleo!B$2:E$11,4,TRUE),",",VLOOKUP(C2586,'Tipo de Processo'!B$2:D$55,3,TRUE),",",VLOOKUP(D2586,'Termo Geral'!B$2:D$173,3,TRUE),",",VLOOKUP(E2586,'Termo Específico'!B$2:D$301,3,TRUE),",",MATCH(TRUE,Documento!B$2:B$998=F2586,0),",",IF(G2586="Complementar",0,1),",",IF(H2586="","NULL",CONCATENATE("'",H2586,"'")),",",I2586,",",IF(J2586="baixa","'BAIXA'",IF(J2586="média","'MEDIA'",IF(J2586="alta","'ALTA'","NULL"))),"),")</f>
        <v>(2585,2,30,54,151,696,1,NULL,0,'MEDIA'),</v>
      </c>
    </row>
    <row r="2587" spans="1:11" ht="30.75" customHeight="1">
      <c r="A2587" s="27">
        <v>2586</v>
      </c>
      <c r="B2587" s="37" t="s">
        <v>1008</v>
      </c>
      <c r="C2587" s="23" t="s">
        <v>39</v>
      </c>
      <c r="D2587" s="23" t="s">
        <v>211</v>
      </c>
      <c r="E2587" s="23" t="s">
        <v>1032</v>
      </c>
      <c r="F2587" s="23" t="s">
        <v>853</v>
      </c>
      <c r="G2587" s="29" t="s">
        <v>1671</v>
      </c>
      <c r="H2587" s="28"/>
      <c r="I2587" s="93">
        <v>0</v>
      </c>
      <c r="J2587" s="92" t="s">
        <v>1412</v>
      </c>
      <c r="K2587" s="17" t="str">
        <f t="array" ref="K2587">CONCATENATE("(",A2587,",",VLOOKUP(B2587,Núcleo!B$2:E$11,4,TRUE),",",VLOOKUP(C2587,'Tipo de Processo'!B$2:D$55,3,TRUE),",",VLOOKUP(D2587,'Termo Geral'!B$2:D$173,3,TRUE),",",VLOOKUP(E2587,'Termo Específico'!B$2:D$301,3,TRUE),",",MATCH(TRUE,Documento!B$2:B$998=F2587,0),",",IF(G2587="Complementar",0,1),",",IF(H2587="","NULL",CONCATENATE("'",H2587,"'")),",",I2587,",",IF(J2587="baixa","'BAIXA'",IF(J2587="média","'MEDIA'",IF(J2587="alta","'ALTA'","NULL"))),"),")</f>
        <v>(2586,2,30,54,151,439,1,NULL,0,'MEDIA'),</v>
      </c>
    </row>
    <row r="2588" spans="1:11" ht="30.75" customHeight="1">
      <c r="A2588" s="27">
        <v>2587</v>
      </c>
      <c r="B2588" s="37" t="s">
        <v>1008</v>
      </c>
      <c r="C2588" s="29" t="s">
        <v>39</v>
      </c>
      <c r="D2588" s="28" t="s">
        <v>211</v>
      </c>
      <c r="E2588" s="28" t="s">
        <v>1032</v>
      </c>
      <c r="F2588" s="28" t="s">
        <v>1632</v>
      </c>
      <c r="G2588" s="28" t="s">
        <v>1671</v>
      </c>
      <c r="H2588" s="28"/>
      <c r="I2588" s="93">
        <v>0</v>
      </c>
      <c r="J2588" s="93" t="s">
        <v>1412</v>
      </c>
      <c r="K2588" s="17" t="str">
        <f t="array" ref="K2588">CONCATENATE("(",A2588,",",VLOOKUP(B2588,Núcleo!B$2:E$11,4,TRUE),",",VLOOKUP(C2588,'Tipo de Processo'!B$2:D$55,3,TRUE),",",VLOOKUP(D2588,'Termo Geral'!B$2:D$173,3,TRUE),",",VLOOKUP(E2588,'Termo Específico'!B$2:D$301,3,TRUE),",",MATCH(TRUE,Documento!B$2:B$998=F2588,0),",",IF(G2588="Complementar",0,1),",",IF(H2588="","NULL",CONCATENATE("'",H2588,"'")),",",I2588,",",IF(J2588="baixa","'BAIXA'",IF(J2588="média","'MEDIA'",IF(J2588="alta","'ALTA'","NULL"))),"),")</f>
        <v>(2587,2,30,54,151,528,1,NULL,0,'MEDIA'),</v>
      </c>
    </row>
    <row r="2589" spans="1:11" ht="30.75" customHeight="1">
      <c r="A2589" s="27">
        <v>2588</v>
      </c>
      <c r="B2589" s="37" t="s">
        <v>1008</v>
      </c>
      <c r="C2589" s="29" t="s">
        <v>39</v>
      </c>
      <c r="D2589" s="28" t="s">
        <v>211</v>
      </c>
      <c r="E2589" s="28" t="s">
        <v>1032</v>
      </c>
      <c r="F2589" s="28" t="s">
        <v>854</v>
      </c>
      <c r="G2589" s="28" t="s">
        <v>1671</v>
      </c>
      <c r="H2589" s="28"/>
      <c r="I2589" s="93">
        <v>0</v>
      </c>
      <c r="J2589" s="93" t="s">
        <v>1412</v>
      </c>
      <c r="K2589" s="17" t="str">
        <f t="array" ref="K2589">CONCATENATE("(",A2589,",",VLOOKUP(B2589,Núcleo!B$2:E$11,4,TRUE),",",VLOOKUP(C2589,'Tipo de Processo'!B$2:D$55,3,TRUE),",",VLOOKUP(D2589,'Termo Geral'!B$2:D$173,3,TRUE),",",VLOOKUP(E2589,'Termo Específico'!B$2:D$301,3,TRUE),",",MATCH(TRUE,Documento!B$2:B$998=F2589,0),",",IF(G2589="Complementar",0,1),",",IF(H2589="","NULL",CONCATENATE("'",H2589,"'")),",",I2589,",",IF(J2589="baixa","'BAIXA'",IF(J2589="média","'MEDIA'",IF(J2589="alta","'ALTA'","NULL"))),"),")</f>
        <v>(2588,2,30,54,151,854,1,NULL,0,'MEDIA'),</v>
      </c>
    </row>
    <row r="2590" spans="1:11" ht="30.75" customHeight="1">
      <c r="A2590" s="27">
        <v>2589</v>
      </c>
      <c r="B2590" s="37" t="s">
        <v>1008</v>
      </c>
      <c r="C2590" s="29" t="s">
        <v>39</v>
      </c>
      <c r="D2590" s="28" t="s">
        <v>211</v>
      </c>
      <c r="E2590" s="28" t="s">
        <v>1032</v>
      </c>
      <c r="F2590" s="28" t="s">
        <v>851</v>
      </c>
      <c r="G2590" s="28" t="s">
        <v>1671</v>
      </c>
      <c r="H2590" s="28"/>
      <c r="I2590" s="93">
        <v>0</v>
      </c>
      <c r="J2590" s="93" t="s">
        <v>1412</v>
      </c>
      <c r="K2590" s="17" t="str">
        <f t="array" ref="K2590">CONCATENATE("(",A2590,",",VLOOKUP(B2590,Núcleo!B$2:E$11,4,TRUE),",",VLOOKUP(C2590,'Tipo de Processo'!B$2:D$55,3,TRUE),",",VLOOKUP(D2590,'Termo Geral'!B$2:D$173,3,TRUE),",",VLOOKUP(E2590,'Termo Específico'!B$2:D$301,3,TRUE),",",MATCH(TRUE,Documento!B$2:B$998=F2590,0),",",IF(G2590="Complementar",0,1),",",IF(H2590="","NULL",CONCATENATE("'",H2590,"'")),",",I2590,",",IF(J2590="baixa","'BAIXA'",IF(J2590="média","'MEDIA'",IF(J2590="alta","'ALTA'","NULL"))),"),")</f>
        <v>(2589,2,30,54,151,196,1,NULL,0,'MEDIA'),</v>
      </c>
    </row>
    <row r="2591" spans="1:11" ht="30.75" customHeight="1">
      <c r="A2591" s="27">
        <v>2590</v>
      </c>
      <c r="B2591" s="37" t="s">
        <v>1008</v>
      </c>
      <c r="C2591" s="29" t="s">
        <v>39</v>
      </c>
      <c r="D2591" s="28" t="s">
        <v>211</v>
      </c>
      <c r="E2591" s="28" t="s">
        <v>1032</v>
      </c>
      <c r="F2591" s="28" t="s">
        <v>865</v>
      </c>
      <c r="G2591" s="28" t="s">
        <v>1671</v>
      </c>
      <c r="H2591" s="28"/>
      <c r="I2591" s="93">
        <v>0</v>
      </c>
      <c r="J2591" s="93" t="s">
        <v>1412</v>
      </c>
      <c r="K2591" s="17" t="str">
        <f t="array" ref="K2591">CONCATENATE("(",A2591,",",VLOOKUP(B2591,Núcleo!B$2:E$11,4,TRUE),",",VLOOKUP(C2591,'Tipo de Processo'!B$2:D$55,3,TRUE),",",VLOOKUP(D2591,'Termo Geral'!B$2:D$173,3,TRUE),",",VLOOKUP(E2591,'Termo Específico'!B$2:D$301,3,TRUE),",",MATCH(TRUE,Documento!B$2:B$998=F2591,0),",",IF(G2591="Complementar",0,1),",",IF(H2591="","NULL",CONCATENATE("'",H2591,"'")),",",I2591,",",IF(J2591="baixa","'BAIXA'",IF(J2591="média","'MEDIA'",IF(J2591="alta","'ALTA'","NULL"))),"),")</f>
        <v>(2590,2,30,54,151,568,1,NULL,0,'MEDIA'),</v>
      </c>
    </row>
    <row r="2592" spans="1:11" ht="30.75" customHeight="1">
      <c r="A2592" s="27">
        <v>2591</v>
      </c>
      <c r="B2592" s="37" t="s">
        <v>1008</v>
      </c>
      <c r="C2592" s="29" t="s">
        <v>39</v>
      </c>
      <c r="D2592" s="28" t="s">
        <v>211</v>
      </c>
      <c r="E2592" s="28" t="s">
        <v>1032</v>
      </c>
      <c r="F2592" s="28" t="s">
        <v>856</v>
      </c>
      <c r="G2592" s="28" t="s">
        <v>1671</v>
      </c>
      <c r="H2592" s="28"/>
      <c r="I2592" s="93">
        <v>0</v>
      </c>
      <c r="J2592" s="93" t="s">
        <v>1412</v>
      </c>
      <c r="K2592" s="17" t="str">
        <f t="array" ref="K2592">CONCATENATE("(",A2592,",",VLOOKUP(B2592,Núcleo!B$2:E$11,4,TRUE),",",VLOOKUP(C2592,'Tipo de Processo'!B$2:D$55,3,TRUE),",",VLOOKUP(D2592,'Termo Geral'!B$2:D$173,3,TRUE),",",VLOOKUP(E2592,'Termo Específico'!B$2:D$301,3,TRUE),",",MATCH(TRUE,Documento!B$2:B$998=F2592,0),",",IF(G2592="Complementar",0,1),",",IF(H2592="","NULL",CONCATENATE("'",H2592,"'")),",",I2592,",",IF(J2592="baixa","'BAIXA'",IF(J2592="média","'MEDIA'",IF(J2592="alta","'ALTA'","NULL"))),"),")</f>
        <v>(2591,2,30,54,151,723,1,NULL,0,'MEDIA'),</v>
      </c>
    </row>
    <row r="2593" spans="1:11" ht="30.75" customHeight="1">
      <c r="A2593" s="27">
        <v>2592</v>
      </c>
      <c r="B2593" s="37" t="s">
        <v>1008</v>
      </c>
      <c r="C2593" s="29" t="s">
        <v>39</v>
      </c>
      <c r="D2593" s="28" t="s">
        <v>211</v>
      </c>
      <c r="E2593" s="28" t="s">
        <v>1032</v>
      </c>
      <c r="F2593" s="28" t="s">
        <v>827</v>
      </c>
      <c r="G2593" s="28" t="s">
        <v>1671</v>
      </c>
      <c r="H2593" s="28"/>
      <c r="I2593" s="93">
        <v>0</v>
      </c>
      <c r="J2593" s="93" t="s">
        <v>1412</v>
      </c>
      <c r="K2593" s="17" t="str">
        <f t="array" ref="K2593">CONCATENATE("(",A2593,",",VLOOKUP(B2593,Núcleo!B$2:E$11,4,TRUE),",",VLOOKUP(C2593,'Tipo de Processo'!B$2:D$55,3,TRUE),",",VLOOKUP(D2593,'Termo Geral'!B$2:D$173,3,TRUE),",",VLOOKUP(E2593,'Termo Específico'!B$2:D$301,3,TRUE),",",MATCH(TRUE,Documento!B$2:B$998=F2593,0),",",IF(G2593="Complementar",0,1),",",IF(H2593="","NULL",CONCATENATE("'",H2593,"'")),",",I2593,",",IF(J2593="baixa","'BAIXA'",IF(J2593="média","'MEDIA'",IF(J2593="alta","'ALTA'","NULL"))),"),")</f>
        <v>(2592,2,30,54,151,829,1,NULL,0,'MEDIA'),</v>
      </c>
    </row>
    <row r="2594" spans="1:11" ht="30.75" customHeight="1">
      <c r="A2594" s="27">
        <v>2593</v>
      </c>
      <c r="B2594" s="37" t="s">
        <v>1008</v>
      </c>
      <c r="C2594" s="29" t="s">
        <v>39</v>
      </c>
      <c r="D2594" s="28" t="s">
        <v>211</v>
      </c>
      <c r="E2594" s="28" t="s">
        <v>1032</v>
      </c>
      <c r="F2594" s="28" t="s">
        <v>828</v>
      </c>
      <c r="G2594" s="28" t="s">
        <v>1671</v>
      </c>
      <c r="H2594" s="28"/>
      <c r="I2594" s="93">
        <v>0</v>
      </c>
      <c r="J2594" s="93" t="s">
        <v>1412</v>
      </c>
      <c r="K2594" s="17" t="str">
        <f t="array" ref="K2594">CONCATENATE("(",A2594,",",VLOOKUP(B2594,Núcleo!B$2:E$11,4,TRUE),",",VLOOKUP(C2594,'Tipo de Processo'!B$2:D$55,3,TRUE),",",VLOOKUP(D2594,'Termo Geral'!B$2:D$173,3,TRUE),",",VLOOKUP(E2594,'Termo Específico'!B$2:D$301,3,TRUE),",",MATCH(TRUE,Documento!B$2:B$998=F2594,0),",",IF(G2594="Complementar",0,1),",",IF(H2594="","NULL",CONCATENATE("'",H2594,"'")),",",I2594,",",IF(J2594="baixa","'BAIXA'",IF(J2594="média","'MEDIA'",IF(J2594="alta","'ALTA'","NULL"))),"),")</f>
        <v>(2593,2,30,54,151,827,1,NULL,0,'MEDIA'),</v>
      </c>
    </row>
    <row r="2595" spans="1:11" ht="30.75" customHeight="1">
      <c r="A2595" s="27">
        <v>2594</v>
      </c>
      <c r="B2595" s="37" t="s">
        <v>1008</v>
      </c>
      <c r="C2595" s="29" t="s">
        <v>39</v>
      </c>
      <c r="D2595" s="28" t="s">
        <v>211</v>
      </c>
      <c r="E2595" s="28" t="s">
        <v>1032</v>
      </c>
      <c r="F2595" s="29" t="s">
        <v>829</v>
      </c>
      <c r="G2595" s="28" t="s">
        <v>1671</v>
      </c>
      <c r="H2595" s="28"/>
      <c r="I2595" s="93">
        <v>0</v>
      </c>
      <c r="J2595" s="93" t="s">
        <v>1412</v>
      </c>
      <c r="K2595" s="17" t="str">
        <f t="array" ref="K2595">CONCATENATE("(",A2595,",",VLOOKUP(B2595,Núcleo!B$2:E$11,4,TRUE),",",VLOOKUP(C2595,'Tipo de Processo'!B$2:D$55,3,TRUE),",",VLOOKUP(D2595,'Termo Geral'!B$2:D$173,3,TRUE),",",VLOOKUP(E2595,'Termo Específico'!B$2:D$301,3,TRUE),",",MATCH(TRUE,Documento!B$2:B$998=F2595,0),",",IF(G2595="Complementar",0,1),",",IF(H2595="","NULL",CONCATENATE("'",H2595,"'")),",",I2595,",",IF(J2595="baixa","'BAIXA'",IF(J2595="média","'MEDIA'",IF(J2595="alta","'ALTA'","NULL"))),"),")</f>
        <v>(2594,2,30,54,151,831,1,NULL,0,'MEDIA'),</v>
      </c>
    </row>
    <row r="2596" spans="1:11" ht="30.75" customHeight="1">
      <c r="A2596" s="27">
        <v>2595</v>
      </c>
      <c r="B2596" s="37" t="s">
        <v>1008</v>
      </c>
      <c r="C2596" s="29" t="s">
        <v>39</v>
      </c>
      <c r="D2596" s="28" t="s">
        <v>211</v>
      </c>
      <c r="E2596" s="28" t="s">
        <v>1032</v>
      </c>
      <c r="F2596" s="29" t="s">
        <v>830</v>
      </c>
      <c r="G2596" s="28" t="s">
        <v>1671</v>
      </c>
      <c r="H2596" s="28"/>
      <c r="I2596" s="93">
        <v>0</v>
      </c>
      <c r="J2596" s="93" t="s">
        <v>1412</v>
      </c>
      <c r="K2596" s="17" t="str">
        <f t="array" ref="K2596">CONCATENATE("(",A2596,",",VLOOKUP(B2596,Núcleo!B$2:E$11,4,TRUE),",",VLOOKUP(C2596,'Tipo de Processo'!B$2:D$55,3,TRUE),",",VLOOKUP(D2596,'Termo Geral'!B$2:D$173,3,TRUE),",",VLOOKUP(E2596,'Termo Específico'!B$2:D$301,3,TRUE),",",MATCH(TRUE,Documento!B$2:B$998=F2596,0),",",IF(G2596="Complementar",0,1),",",IF(H2596="","NULL",CONCATENATE("'",H2596,"'")),",",I2596,",",IF(J2596="baixa","'BAIXA'",IF(J2596="média","'MEDIA'",IF(J2596="alta","'ALTA'","NULL"))),"),")</f>
        <v>(2595,2,30,54,151,837,1,NULL,0,'MEDIA'),</v>
      </c>
    </row>
    <row r="2597" spans="1:11" ht="30.75" customHeight="1">
      <c r="A2597" s="27">
        <v>2596</v>
      </c>
      <c r="B2597" s="37" t="s">
        <v>1008</v>
      </c>
      <c r="C2597" s="29" t="s">
        <v>39</v>
      </c>
      <c r="D2597" s="28" t="s">
        <v>211</v>
      </c>
      <c r="E2597" s="28" t="s">
        <v>1032</v>
      </c>
      <c r="F2597" s="29" t="s">
        <v>831</v>
      </c>
      <c r="G2597" s="28" t="s">
        <v>1671</v>
      </c>
      <c r="H2597" s="28"/>
      <c r="I2597" s="93">
        <v>0</v>
      </c>
      <c r="J2597" s="93" t="s">
        <v>1412</v>
      </c>
      <c r="K2597" s="17" t="str">
        <f t="array" ref="K2597">CONCATENATE("(",A2597,",",VLOOKUP(B2597,Núcleo!B$2:E$11,4,TRUE),",",VLOOKUP(C2597,'Tipo de Processo'!B$2:D$55,3,TRUE),",",VLOOKUP(D2597,'Termo Geral'!B$2:D$173,3,TRUE),",",VLOOKUP(E2597,'Termo Específico'!B$2:D$301,3,TRUE),",",MATCH(TRUE,Documento!B$2:B$998=F2597,0),",",IF(G2597="Complementar",0,1),",",IF(H2597="","NULL",CONCATENATE("'",H2597,"'")),",",I2597,",",IF(J2597="baixa","'BAIXA'",IF(J2597="média","'MEDIA'",IF(J2597="alta","'ALTA'","NULL"))),"),")</f>
        <v>(2596,2,30,54,151,142,1,NULL,0,'MEDIA'),</v>
      </c>
    </row>
    <row r="2598" spans="1:11" ht="30.75" customHeight="1">
      <c r="A2598" s="27">
        <v>2597</v>
      </c>
      <c r="B2598" s="37" t="s">
        <v>1008</v>
      </c>
      <c r="C2598" s="29" t="s">
        <v>39</v>
      </c>
      <c r="D2598" s="28" t="s">
        <v>211</v>
      </c>
      <c r="E2598" s="28" t="s">
        <v>1032</v>
      </c>
      <c r="F2598" s="29" t="s">
        <v>832</v>
      </c>
      <c r="G2598" s="28" t="s">
        <v>1671</v>
      </c>
      <c r="H2598" s="28"/>
      <c r="I2598" s="93">
        <v>0</v>
      </c>
      <c r="J2598" s="93" t="s">
        <v>1412</v>
      </c>
      <c r="K2598" s="17" t="str">
        <f t="array" ref="K2598">CONCATENATE("(",A2598,",",VLOOKUP(B2598,Núcleo!B$2:E$11,4,TRUE),",",VLOOKUP(C2598,'Tipo de Processo'!B$2:D$55,3,TRUE),",",VLOOKUP(D2598,'Termo Geral'!B$2:D$173,3,TRUE),",",VLOOKUP(E2598,'Termo Específico'!B$2:D$301,3,TRUE),",",MATCH(TRUE,Documento!B$2:B$998=F2598,0),",",IF(G2598="Complementar",0,1),",",IF(H2598="","NULL",CONCATENATE("'",H2598,"'")),",",I2598,",",IF(J2598="baixa","'BAIXA'",IF(J2598="média","'MEDIA'",IF(J2598="alta","'ALTA'","NULL"))),"),")</f>
        <v>(2597,2,30,54,151,159,1,NULL,0,'MEDIA'),</v>
      </c>
    </row>
    <row r="2599" spans="1:11" ht="30.75" customHeight="1">
      <c r="A2599" s="27">
        <v>2598</v>
      </c>
      <c r="B2599" s="37" t="s">
        <v>1008</v>
      </c>
      <c r="C2599" s="29" t="s">
        <v>39</v>
      </c>
      <c r="D2599" s="28" t="s">
        <v>211</v>
      </c>
      <c r="E2599" s="28" t="s">
        <v>1032</v>
      </c>
      <c r="F2599" s="29" t="s">
        <v>833</v>
      </c>
      <c r="G2599" s="28" t="s">
        <v>1671</v>
      </c>
      <c r="H2599" s="28"/>
      <c r="I2599" s="93">
        <v>0</v>
      </c>
      <c r="J2599" s="93" t="s">
        <v>1412</v>
      </c>
      <c r="K2599" s="17" t="str">
        <f t="array" ref="K2599">CONCATENATE("(",A2599,",",VLOOKUP(B2599,Núcleo!B$2:E$11,4,TRUE),",",VLOOKUP(C2599,'Tipo de Processo'!B$2:D$55,3,TRUE),",",VLOOKUP(D2599,'Termo Geral'!B$2:D$173,3,TRUE),",",VLOOKUP(E2599,'Termo Específico'!B$2:D$301,3,TRUE),",",MATCH(TRUE,Documento!B$2:B$998=F2599,0),",",IF(G2599="Complementar",0,1),",",IF(H2599="","NULL",CONCATENATE("'",H2599,"'")),",",I2599,",",IF(J2599="baixa","'BAIXA'",IF(J2599="média","'MEDIA'",IF(J2599="alta","'ALTA'","NULL"))),"),")</f>
        <v>(2598,2,30,54,151,127,1,NULL,0,'MEDIA'),</v>
      </c>
    </row>
    <row r="2600" spans="1:11" ht="30.75" customHeight="1">
      <c r="A2600" s="27">
        <v>2599</v>
      </c>
      <c r="B2600" s="37" t="s">
        <v>1008</v>
      </c>
      <c r="C2600" s="29" t="s">
        <v>39</v>
      </c>
      <c r="D2600" s="28" t="s">
        <v>211</v>
      </c>
      <c r="E2600" s="28" t="s">
        <v>1032</v>
      </c>
      <c r="F2600" s="29" t="s">
        <v>1419</v>
      </c>
      <c r="G2600" s="28" t="s">
        <v>1671</v>
      </c>
      <c r="H2600" s="28"/>
      <c r="I2600" s="93">
        <v>0</v>
      </c>
      <c r="J2600" s="93" t="s">
        <v>1412</v>
      </c>
      <c r="K2600" s="17" t="str">
        <f t="array" ref="K2600">CONCATENATE("(",A2600,",",VLOOKUP(B2600,Núcleo!B$2:E$11,4,TRUE),",",VLOOKUP(C2600,'Tipo de Processo'!B$2:D$55,3,TRUE),",",VLOOKUP(D2600,'Termo Geral'!B$2:D$173,3,TRUE),",",VLOOKUP(E2600,'Termo Específico'!B$2:D$301,3,TRUE),",",MATCH(TRUE,Documento!B$2:B$998=F2600,0),",",IF(G2600="Complementar",0,1),",",IF(H2600="","NULL",CONCATENATE("'",H2600,"'")),",",I2600,",",IF(J2600="baixa","'BAIXA'",IF(J2600="média","'MEDIA'",IF(J2600="alta","'ALTA'","NULL"))),"),")</f>
        <v>(2599,2,30,54,151,16,1,NULL,0,'MEDIA'),</v>
      </c>
    </row>
    <row r="2601" spans="1:11" ht="30.75" customHeight="1">
      <c r="A2601" s="27">
        <v>2600</v>
      </c>
      <c r="B2601" s="37" t="s">
        <v>1008</v>
      </c>
      <c r="C2601" s="29" t="s">
        <v>39</v>
      </c>
      <c r="D2601" s="28" t="s">
        <v>211</v>
      </c>
      <c r="E2601" s="28" t="s">
        <v>1032</v>
      </c>
      <c r="F2601" s="29" t="s">
        <v>863</v>
      </c>
      <c r="G2601" s="28" t="s">
        <v>1671</v>
      </c>
      <c r="H2601" s="28"/>
      <c r="I2601" s="93">
        <v>0</v>
      </c>
      <c r="J2601" s="93" t="s">
        <v>1412</v>
      </c>
      <c r="K2601" s="17" t="str">
        <f t="array" ref="K2601">CONCATENATE("(",A2601,",",VLOOKUP(B2601,Núcleo!B$2:E$11,4,TRUE),",",VLOOKUP(C2601,'Tipo de Processo'!B$2:D$55,3,TRUE),",",VLOOKUP(D2601,'Termo Geral'!B$2:D$173,3,TRUE),",",VLOOKUP(E2601,'Termo Específico'!B$2:D$301,3,TRUE),",",MATCH(TRUE,Documento!B$2:B$998=F2601,0),",",IF(G2601="Complementar",0,1),",",IF(H2601="","NULL",CONCATENATE("'",H2601,"'")),",",I2601,",",IF(J2601="baixa","'BAIXA'",IF(J2601="média","'MEDIA'",IF(J2601="alta","'ALTA'","NULL"))),"),")</f>
        <v>(2600,2,30,54,151,24,1,NULL,0,'MEDIA'),</v>
      </c>
    </row>
    <row r="2602" spans="1:11" ht="30.75" customHeight="1">
      <c r="A2602" s="27">
        <v>2601</v>
      </c>
      <c r="B2602" s="37" t="s">
        <v>1008</v>
      </c>
      <c r="C2602" s="47" t="s">
        <v>39</v>
      </c>
      <c r="D2602" s="28" t="s">
        <v>211</v>
      </c>
      <c r="E2602" s="28" t="s">
        <v>1032</v>
      </c>
      <c r="F2602" s="28" t="s">
        <v>1438</v>
      </c>
      <c r="G2602" s="28" t="s">
        <v>1671</v>
      </c>
      <c r="H2602" s="28"/>
      <c r="I2602" s="93">
        <v>0</v>
      </c>
      <c r="J2602" s="93" t="s">
        <v>1412</v>
      </c>
      <c r="K2602" s="17" t="str">
        <f t="array" ref="K2602">CONCATENATE("(",A2602,",",VLOOKUP(B2602,Núcleo!B$2:E$11,4,TRUE),",",VLOOKUP(C2602,'Tipo de Processo'!B$2:D$55,3,TRUE),",",VLOOKUP(D2602,'Termo Geral'!B$2:D$173,3,TRUE),",",VLOOKUP(E2602,'Termo Específico'!B$2:D$301,3,TRUE),",",MATCH(TRUE,Documento!B$2:B$998=F2602,0),",",IF(G2602="Complementar",0,1),",",IF(H2602="","NULL",CONCATENATE("'",H2602,"'")),",",I2602,",",IF(J2602="baixa","'BAIXA'",IF(J2602="média","'MEDIA'",IF(J2602="alta","'ALTA'","NULL"))),"),")</f>
        <v>(2601,2,30,54,151,113,1,NULL,0,'MEDIA'),</v>
      </c>
    </row>
    <row r="2603" spans="1:11" ht="30.75" customHeight="1">
      <c r="A2603" s="27">
        <v>2602</v>
      </c>
      <c r="B2603" s="37" t="s">
        <v>1008</v>
      </c>
      <c r="C2603" s="29" t="s">
        <v>39</v>
      </c>
      <c r="D2603" s="28" t="s">
        <v>211</v>
      </c>
      <c r="E2603" s="28" t="s">
        <v>1032</v>
      </c>
      <c r="F2603" s="28" t="s">
        <v>891</v>
      </c>
      <c r="G2603" s="28" t="s">
        <v>1671</v>
      </c>
      <c r="H2603" s="28"/>
      <c r="I2603" s="93">
        <v>0</v>
      </c>
      <c r="J2603" s="93" t="s">
        <v>1412</v>
      </c>
      <c r="K2603" s="17" t="str">
        <f t="array" ref="K2603">CONCATENATE("(",A2603,",",VLOOKUP(B2603,Núcleo!B$2:E$11,4,TRUE),",",VLOOKUP(C2603,'Tipo de Processo'!B$2:D$55,3,TRUE),",",VLOOKUP(D2603,'Termo Geral'!B$2:D$173,3,TRUE),",",VLOOKUP(E2603,'Termo Específico'!B$2:D$301,3,TRUE),",",MATCH(TRUE,Documento!B$2:B$998=F2603,0),",",IF(G2603="Complementar",0,1),",",IF(H2603="","NULL",CONCATENATE("'",H2603,"'")),",",I2603,",",IF(J2603="baixa","'BAIXA'",IF(J2603="média","'MEDIA'",IF(J2603="alta","'ALTA'","NULL"))),"),")</f>
        <v>(2602,2,30,54,151,249,1,NULL,0,'MEDIA'),</v>
      </c>
    </row>
    <row r="2604" spans="1:11" ht="30.75" customHeight="1">
      <c r="A2604" s="27">
        <v>2603</v>
      </c>
      <c r="B2604" s="37" t="s">
        <v>1008</v>
      </c>
      <c r="C2604" s="29" t="s">
        <v>39</v>
      </c>
      <c r="D2604" s="28" t="s">
        <v>211</v>
      </c>
      <c r="E2604" s="28" t="s">
        <v>1032</v>
      </c>
      <c r="F2604" s="28" t="s">
        <v>892</v>
      </c>
      <c r="G2604" s="28" t="s">
        <v>1671</v>
      </c>
      <c r="H2604" s="28"/>
      <c r="I2604" s="93">
        <v>0</v>
      </c>
      <c r="J2604" s="93" t="s">
        <v>1412</v>
      </c>
      <c r="K2604" s="17" t="str">
        <f t="array" ref="K2604">CONCATENATE("(",A2604,",",VLOOKUP(B2604,Núcleo!B$2:E$11,4,TRUE),",",VLOOKUP(C2604,'Tipo de Processo'!B$2:D$55,3,TRUE),",",VLOOKUP(D2604,'Termo Geral'!B$2:D$173,3,TRUE),",",VLOOKUP(E2604,'Termo Específico'!B$2:D$301,3,TRUE),",",MATCH(TRUE,Documento!B$2:B$998=F2604,0),",",IF(G2604="Complementar",0,1),",",IF(H2604="","NULL",CONCATENATE("'",H2604,"'")),",",I2604,",",IF(J2604="baixa","'BAIXA'",IF(J2604="média","'MEDIA'",IF(J2604="alta","'ALTA'","NULL"))),"),")</f>
        <v>(2603,2,30,54,151,171,1,NULL,0,'MEDIA'),</v>
      </c>
    </row>
    <row r="2605" spans="1:11" ht="30.75" customHeight="1">
      <c r="A2605" s="27">
        <v>2604</v>
      </c>
      <c r="B2605" s="37" t="s">
        <v>1008</v>
      </c>
      <c r="C2605" s="29" t="s">
        <v>39</v>
      </c>
      <c r="D2605" s="28" t="s">
        <v>211</v>
      </c>
      <c r="E2605" s="28" t="s">
        <v>1032</v>
      </c>
      <c r="F2605" s="28" t="s">
        <v>858</v>
      </c>
      <c r="G2605" s="28" t="s">
        <v>1671</v>
      </c>
      <c r="H2605" s="28"/>
      <c r="I2605" s="93">
        <v>0</v>
      </c>
      <c r="J2605" s="93" t="s">
        <v>1412</v>
      </c>
      <c r="K2605" s="17" t="str">
        <f t="array" ref="K2605">CONCATENATE("(",A2605,",",VLOOKUP(B2605,Núcleo!B$2:E$11,4,TRUE),",",VLOOKUP(C2605,'Tipo de Processo'!B$2:D$55,3,TRUE),",",VLOOKUP(D2605,'Termo Geral'!B$2:D$173,3,TRUE),",",VLOOKUP(E2605,'Termo Específico'!B$2:D$301,3,TRUE),",",MATCH(TRUE,Documento!B$2:B$998=F2605,0),",",IF(G2605="Complementar",0,1),",",IF(H2605="","NULL",CONCATENATE("'",H2605,"'")),",",I2605,",",IF(J2605="baixa","'BAIXA'",IF(J2605="média","'MEDIA'",IF(J2605="alta","'ALTA'","NULL"))),"),")</f>
        <v>(2604,2,30,54,151,910,1,NULL,0,'MEDIA'),</v>
      </c>
    </row>
    <row r="2606" spans="1:11" ht="30.75" customHeight="1">
      <c r="A2606" s="27">
        <v>2605</v>
      </c>
      <c r="B2606" s="37" t="s">
        <v>1008</v>
      </c>
      <c r="C2606" s="29" t="s">
        <v>39</v>
      </c>
      <c r="D2606" s="28" t="s">
        <v>211</v>
      </c>
      <c r="E2606" s="28" t="s">
        <v>1032</v>
      </c>
      <c r="F2606" s="28" t="s">
        <v>859</v>
      </c>
      <c r="G2606" s="28" t="s">
        <v>1671</v>
      </c>
      <c r="H2606" s="28"/>
      <c r="I2606" s="93">
        <v>0</v>
      </c>
      <c r="J2606" s="93" t="s">
        <v>1412</v>
      </c>
      <c r="K2606" s="17" t="str">
        <f t="array" ref="K2606">CONCATENATE("(",A2606,",",VLOOKUP(B2606,Núcleo!B$2:E$11,4,TRUE),",",VLOOKUP(C2606,'Tipo de Processo'!B$2:D$55,3,TRUE),",",VLOOKUP(D2606,'Termo Geral'!B$2:D$173,3,TRUE),",",VLOOKUP(E2606,'Termo Específico'!B$2:D$301,3,TRUE),",",MATCH(TRUE,Documento!B$2:B$998=F2606,0),",",IF(G2606="Complementar",0,1),",",IF(H2606="","NULL",CONCATENATE("'",H2606,"'")),",",I2606,",",IF(J2606="baixa","'BAIXA'",IF(J2606="média","'MEDIA'",IF(J2606="alta","'ALTA'","NULL"))),"),")</f>
        <v>(2605,2,30,54,151,820,1,NULL,0,'MEDIA'),</v>
      </c>
    </row>
    <row r="2607" spans="1:11" ht="30.75" customHeight="1">
      <c r="A2607" s="27">
        <v>2606</v>
      </c>
      <c r="B2607" s="37" t="s">
        <v>1008</v>
      </c>
      <c r="C2607" s="29" t="s">
        <v>39</v>
      </c>
      <c r="D2607" s="28" t="s">
        <v>211</v>
      </c>
      <c r="E2607" s="29" t="s">
        <v>1032</v>
      </c>
      <c r="F2607" s="28" t="s">
        <v>835</v>
      </c>
      <c r="G2607" s="28" t="s">
        <v>1671</v>
      </c>
      <c r="H2607" s="28"/>
      <c r="I2607" s="93">
        <v>0</v>
      </c>
      <c r="J2607" s="93" t="s">
        <v>1412</v>
      </c>
      <c r="K2607" s="17" t="str">
        <f t="array" ref="K2607">CONCATENATE("(",A2607,",",VLOOKUP(B2607,Núcleo!B$2:E$11,4,TRUE),",",VLOOKUP(C2607,'Tipo de Processo'!B$2:D$55,3,TRUE),",",VLOOKUP(D2607,'Termo Geral'!B$2:D$173,3,TRUE),",",VLOOKUP(E2607,'Termo Específico'!B$2:D$301,3,TRUE),",",MATCH(TRUE,Documento!B$2:B$998=F2607,0),",",IF(G2607="Complementar",0,1),",",IF(H2607="","NULL",CONCATENATE("'",H2607,"'")),",",I2607,",",IF(J2607="baixa","'BAIXA'",IF(J2607="média","'MEDIA'",IF(J2607="alta","'ALTA'","NULL"))),"),")</f>
        <v>(2606,2,30,54,151,860,1,NULL,0,'MEDIA'),</v>
      </c>
    </row>
    <row r="2608" spans="1:11" ht="30.75" customHeight="1">
      <c r="A2608" s="27">
        <v>2607</v>
      </c>
      <c r="B2608" s="37" t="s">
        <v>1008</v>
      </c>
      <c r="C2608" s="29" t="s">
        <v>39</v>
      </c>
      <c r="D2608" s="29" t="s">
        <v>211</v>
      </c>
      <c r="E2608" s="29" t="s">
        <v>1032</v>
      </c>
      <c r="F2608" s="28" t="s">
        <v>893</v>
      </c>
      <c r="G2608" s="28" t="s">
        <v>1671</v>
      </c>
      <c r="H2608" s="28"/>
      <c r="I2608" s="93">
        <v>0</v>
      </c>
      <c r="J2608" s="93" t="s">
        <v>1412</v>
      </c>
      <c r="K2608" s="17" t="str">
        <f t="array" ref="K2608">CONCATENATE("(",A2608,",",VLOOKUP(B2608,Núcleo!B$2:E$11,4,TRUE),",",VLOOKUP(C2608,'Tipo de Processo'!B$2:D$55,3,TRUE),",",VLOOKUP(D2608,'Termo Geral'!B$2:D$173,3,TRUE),",",VLOOKUP(E2608,'Termo Específico'!B$2:D$301,3,TRUE),",",MATCH(TRUE,Documento!B$2:B$998=F2608,0),",",IF(G2608="Complementar",0,1),",",IF(H2608="","NULL",CONCATENATE("'",H2608,"'")),",",I2608,",",IF(J2608="baixa","'BAIXA'",IF(J2608="média","'MEDIA'",IF(J2608="alta","'ALTA'","NULL"))),"),")</f>
        <v>(2607,2,30,54,151,23,1,NULL,0,'MEDIA'),</v>
      </c>
    </row>
    <row r="2609" spans="1:11" ht="30.75" customHeight="1">
      <c r="A2609" s="27">
        <v>2608</v>
      </c>
      <c r="B2609" s="37" t="s">
        <v>1008</v>
      </c>
      <c r="C2609" s="29" t="s">
        <v>39</v>
      </c>
      <c r="D2609" s="28" t="s">
        <v>211</v>
      </c>
      <c r="E2609" s="28" t="s">
        <v>1033</v>
      </c>
      <c r="F2609" s="28" t="s">
        <v>852</v>
      </c>
      <c r="G2609" s="28" t="s">
        <v>1671</v>
      </c>
      <c r="H2609" s="28"/>
      <c r="I2609" s="93">
        <v>0</v>
      </c>
      <c r="J2609" s="93" t="s">
        <v>1412</v>
      </c>
      <c r="K2609" s="17" t="str">
        <f t="array" ref="K2609">CONCATENATE("(",A2609,",",VLOOKUP(B2609,Núcleo!B$2:E$11,4,TRUE),",",VLOOKUP(C2609,'Tipo de Processo'!B$2:D$55,3,TRUE),",",VLOOKUP(D2609,'Termo Geral'!B$2:D$173,3,TRUE),",",VLOOKUP(E2609,'Termo Específico'!B$2:D$301,3,TRUE),",",MATCH(TRUE,Documento!B$2:B$998=F2609,0),",",IF(G2609="Complementar",0,1),",",IF(H2609="","NULL",CONCATENATE("'",H2609,"'")),",",I2609,",",IF(J2609="baixa","'BAIXA'",IF(J2609="média","'MEDIA'",IF(J2609="alta","'ALTA'","NULL"))),"),")</f>
        <v>(2608,2,30,54,152,696,1,NULL,0,'MEDIA'),</v>
      </c>
    </row>
    <row r="2610" spans="1:11" ht="30.75" customHeight="1">
      <c r="A2610" s="27">
        <v>2609</v>
      </c>
      <c r="B2610" s="37" t="s">
        <v>1008</v>
      </c>
      <c r="C2610" s="29" t="s">
        <v>39</v>
      </c>
      <c r="D2610" s="28" t="s">
        <v>211</v>
      </c>
      <c r="E2610" s="28" t="s">
        <v>1033</v>
      </c>
      <c r="F2610" s="29" t="s">
        <v>853</v>
      </c>
      <c r="G2610" s="28" t="s">
        <v>1671</v>
      </c>
      <c r="H2610" s="28"/>
      <c r="I2610" s="93">
        <v>0</v>
      </c>
      <c r="J2610" s="93" t="s">
        <v>1412</v>
      </c>
      <c r="K2610" s="17" t="str">
        <f t="array" ref="K2610">CONCATENATE("(",A2610,",",VLOOKUP(B2610,Núcleo!B$2:E$11,4,TRUE),",",VLOOKUP(C2610,'Tipo de Processo'!B$2:D$55,3,TRUE),",",VLOOKUP(D2610,'Termo Geral'!B$2:D$173,3,TRUE),",",VLOOKUP(E2610,'Termo Específico'!B$2:D$301,3,TRUE),",",MATCH(TRUE,Documento!B$2:B$998=F2610,0),",",IF(G2610="Complementar",0,1),",",IF(H2610="","NULL",CONCATENATE("'",H2610,"'")),",",I2610,",",IF(J2610="baixa","'BAIXA'",IF(J2610="média","'MEDIA'",IF(J2610="alta","'ALTA'","NULL"))),"),")</f>
        <v>(2609,2,30,54,152,439,1,NULL,0,'MEDIA'),</v>
      </c>
    </row>
    <row r="2611" spans="1:11" ht="30.75" customHeight="1">
      <c r="A2611" s="27">
        <v>2610</v>
      </c>
      <c r="B2611" s="37" t="s">
        <v>1008</v>
      </c>
      <c r="C2611" s="29" t="s">
        <v>39</v>
      </c>
      <c r="D2611" s="28" t="s">
        <v>211</v>
      </c>
      <c r="E2611" s="28" t="s">
        <v>1033</v>
      </c>
      <c r="F2611" s="29" t="s">
        <v>1632</v>
      </c>
      <c r="G2611" s="28" t="s">
        <v>1671</v>
      </c>
      <c r="H2611" s="28"/>
      <c r="I2611" s="93">
        <v>0</v>
      </c>
      <c r="J2611" s="93" t="s">
        <v>1412</v>
      </c>
      <c r="K2611" s="17" t="str">
        <f t="array" ref="K2611">CONCATENATE("(",A2611,",",VLOOKUP(B2611,Núcleo!B$2:E$11,4,TRUE),",",VLOOKUP(C2611,'Tipo de Processo'!B$2:D$55,3,TRUE),",",VLOOKUP(D2611,'Termo Geral'!B$2:D$173,3,TRUE),",",VLOOKUP(E2611,'Termo Específico'!B$2:D$301,3,TRUE),",",MATCH(TRUE,Documento!B$2:B$998=F2611,0),",",IF(G2611="Complementar",0,1),",",IF(H2611="","NULL",CONCATENATE("'",H2611,"'")),",",I2611,",",IF(J2611="baixa","'BAIXA'",IF(J2611="média","'MEDIA'",IF(J2611="alta","'ALTA'","NULL"))),"),")</f>
        <v>(2610,2,30,54,152,528,1,NULL,0,'MEDIA'),</v>
      </c>
    </row>
    <row r="2612" spans="1:11" ht="30.75" customHeight="1">
      <c r="A2612" s="27">
        <v>2611</v>
      </c>
      <c r="B2612" s="37" t="s">
        <v>1008</v>
      </c>
      <c r="C2612" s="29" t="s">
        <v>39</v>
      </c>
      <c r="D2612" s="28" t="s">
        <v>211</v>
      </c>
      <c r="E2612" s="28" t="s">
        <v>1033</v>
      </c>
      <c r="F2612" s="29" t="s">
        <v>854</v>
      </c>
      <c r="G2612" s="28" t="s">
        <v>1671</v>
      </c>
      <c r="H2612" s="28"/>
      <c r="I2612" s="93">
        <v>0</v>
      </c>
      <c r="J2612" s="93" t="s">
        <v>1412</v>
      </c>
      <c r="K2612" s="17" t="str">
        <f t="array" ref="K2612">CONCATENATE("(",A2612,",",VLOOKUP(B2612,Núcleo!B$2:E$11,4,TRUE),",",VLOOKUP(C2612,'Tipo de Processo'!B$2:D$55,3,TRUE),",",VLOOKUP(D2612,'Termo Geral'!B$2:D$173,3,TRUE),",",VLOOKUP(E2612,'Termo Específico'!B$2:D$301,3,TRUE),",",MATCH(TRUE,Documento!B$2:B$998=F2612,0),",",IF(G2612="Complementar",0,1),",",IF(H2612="","NULL",CONCATENATE("'",H2612,"'")),",",I2612,",",IF(J2612="baixa","'BAIXA'",IF(J2612="média","'MEDIA'",IF(J2612="alta","'ALTA'","NULL"))),"),")</f>
        <v>(2611,2,30,54,152,854,1,NULL,0,'MEDIA'),</v>
      </c>
    </row>
    <row r="2613" spans="1:11" ht="30.75" customHeight="1">
      <c r="A2613" s="27">
        <v>2612</v>
      </c>
      <c r="B2613" s="37" t="s">
        <v>1008</v>
      </c>
      <c r="C2613" s="28" t="s">
        <v>39</v>
      </c>
      <c r="D2613" s="28" t="s">
        <v>211</v>
      </c>
      <c r="E2613" s="29" t="s">
        <v>1033</v>
      </c>
      <c r="F2613" s="29" t="s">
        <v>851</v>
      </c>
      <c r="G2613" s="28" t="s">
        <v>1671</v>
      </c>
      <c r="H2613" s="28"/>
      <c r="I2613" s="93">
        <v>0</v>
      </c>
      <c r="J2613" s="93" t="s">
        <v>1412</v>
      </c>
      <c r="K2613" s="17" t="str">
        <f t="array" ref="K2613">CONCATENATE("(",A2613,",",VLOOKUP(B2613,Núcleo!B$2:E$11,4,TRUE),",",VLOOKUP(C2613,'Tipo de Processo'!B$2:D$55,3,TRUE),",",VLOOKUP(D2613,'Termo Geral'!B$2:D$173,3,TRUE),",",VLOOKUP(E2613,'Termo Específico'!B$2:D$301,3,TRUE),",",MATCH(TRUE,Documento!B$2:B$998=F2613,0),",",IF(G2613="Complementar",0,1),",",IF(H2613="","NULL",CONCATENATE("'",H2613,"'")),",",I2613,",",IF(J2613="baixa","'BAIXA'",IF(J2613="média","'MEDIA'",IF(J2613="alta","'ALTA'","NULL"))),"),")</f>
        <v>(2612,2,30,54,152,196,1,NULL,0,'MEDIA'),</v>
      </c>
    </row>
    <row r="2614" spans="1:11" ht="30.75" customHeight="1">
      <c r="A2614" s="27">
        <v>2613</v>
      </c>
      <c r="B2614" s="37" t="s">
        <v>1008</v>
      </c>
      <c r="C2614" s="29" t="s">
        <v>39</v>
      </c>
      <c r="D2614" s="28" t="s">
        <v>211</v>
      </c>
      <c r="E2614" s="28" t="s">
        <v>1033</v>
      </c>
      <c r="F2614" s="29" t="s">
        <v>1024</v>
      </c>
      <c r="G2614" s="28" t="s">
        <v>1671</v>
      </c>
      <c r="H2614" s="28"/>
      <c r="I2614" s="93">
        <v>0</v>
      </c>
      <c r="J2614" s="93" t="s">
        <v>1412</v>
      </c>
      <c r="K2614" s="17" t="str">
        <f t="array" ref="K2614">CONCATENATE("(",A2614,",",VLOOKUP(B2614,Núcleo!B$2:E$11,4,TRUE),",",VLOOKUP(C2614,'Tipo de Processo'!B$2:D$55,3,TRUE),",",VLOOKUP(D2614,'Termo Geral'!B$2:D$173,3,TRUE),",",VLOOKUP(E2614,'Termo Específico'!B$2:D$301,3,TRUE),",",MATCH(TRUE,Documento!B$2:B$998=F2614,0),",",IF(G2614="Complementar",0,1),",",IF(H2614="","NULL",CONCATENATE("'",H2614,"'")),",",I2614,",",IF(J2614="baixa","'BAIXA'",IF(J2614="média","'MEDIA'",IF(J2614="alta","'ALTA'","NULL"))),"),")</f>
        <v>(2613,2,30,54,152,961,1,NULL,0,'MEDIA'),</v>
      </c>
    </row>
    <row r="2615" spans="1:11" ht="30.75" customHeight="1">
      <c r="A2615" s="27">
        <v>2614</v>
      </c>
      <c r="B2615" s="37" t="s">
        <v>1008</v>
      </c>
      <c r="C2615" s="29" t="s">
        <v>39</v>
      </c>
      <c r="D2615" s="28" t="s">
        <v>211</v>
      </c>
      <c r="E2615" s="28" t="s">
        <v>1033</v>
      </c>
      <c r="F2615" s="29" t="s">
        <v>865</v>
      </c>
      <c r="G2615" s="28" t="s">
        <v>1671</v>
      </c>
      <c r="H2615" s="28"/>
      <c r="I2615" s="93">
        <v>0</v>
      </c>
      <c r="J2615" s="93" t="s">
        <v>1412</v>
      </c>
      <c r="K2615" s="17" t="str">
        <f t="array" ref="K2615">CONCATENATE("(",A2615,",",VLOOKUP(B2615,Núcleo!B$2:E$11,4,TRUE),",",VLOOKUP(C2615,'Tipo de Processo'!B$2:D$55,3,TRUE),",",VLOOKUP(D2615,'Termo Geral'!B$2:D$173,3,TRUE),",",VLOOKUP(E2615,'Termo Específico'!B$2:D$301,3,TRUE),",",MATCH(TRUE,Documento!B$2:B$998=F2615,0),",",IF(G2615="Complementar",0,1),",",IF(H2615="","NULL",CONCATENATE("'",H2615,"'")),",",I2615,",",IF(J2615="baixa","'BAIXA'",IF(J2615="média","'MEDIA'",IF(J2615="alta","'ALTA'","NULL"))),"),")</f>
        <v>(2614,2,30,54,152,568,1,NULL,0,'MEDIA'),</v>
      </c>
    </row>
    <row r="2616" spans="1:11" ht="30.75" customHeight="1">
      <c r="A2616" s="27">
        <v>2615</v>
      </c>
      <c r="B2616" s="37" t="s">
        <v>1008</v>
      </c>
      <c r="C2616" s="29" t="s">
        <v>39</v>
      </c>
      <c r="D2616" s="28" t="s">
        <v>211</v>
      </c>
      <c r="E2616" s="28" t="s">
        <v>1033</v>
      </c>
      <c r="F2616" s="29" t="s">
        <v>856</v>
      </c>
      <c r="G2616" s="28" t="s">
        <v>1671</v>
      </c>
      <c r="H2616" s="28"/>
      <c r="I2616" s="93">
        <v>0</v>
      </c>
      <c r="J2616" s="93" t="s">
        <v>1412</v>
      </c>
      <c r="K2616" s="17" t="str">
        <f t="array" ref="K2616">CONCATENATE("(",A2616,",",VLOOKUP(B2616,Núcleo!B$2:E$11,4,TRUE),",",VLOOKUP(C2616,'Tipo de Processo'!B$2:D$55,3,TRUE),",",VLOOKUP(D2616,'Termo Geral'!B$2:D$173,3,TRUE),",",VLOOKUP(E2616,'Termo Específico'!B$2:D$301,3,TRUE),",",MATCH(TRUE,Documento!B$2:B$998=F2616,0),",",IF(G2616="Complementar",0,1),",",IF(H2616="","NULL",CONCATENATE("'",H2616,"'")),",",I2616,",",IF(J2616="baixa","'BAIXA'",IF(J2616="média","'MEDIA'",IF(J2616="alta","'ALTA'","NULL"))),"),")</f>
        <v>(2615,2,30,54,152,723,1,NULL,0,'MEDIA'),</v>
      </c>
    </row>
    <row r="2617" spans="1:11" ht="30.75" customHeight="1">
      <c r="A2617" s="27">
        <v>2616</v>
      </c>
      <c r="B2617" s="37" t="s">
        <v>1008</v>
      </c>
      <c r="C2617" s="28" t="s">
        <v>39</v>
      </c>
      <c r="D2617" s="28" t="s">
        <v>211</v>
      </c>
      <c r="E2617" s="29" t="s">
        <v>1033</v>
      </c>
      <c r="F2617" s="28" t="s">
        <v>827</v>
      </c>
      <c r="G2617" s="28" t="s">
        <v>1671</v>
      </c>
      <c r="H2617" s="28"/>
      <c r="I2617" s="93">
        <v>0</v>
      </c>
      <c r="J2617" s="93" t="s">
        <v>1412</v>
      </c>
      <c r="K2617" s="17" t="str">
        <f t="array" ref="K2617">CONCATENATE("(",A2617,",",VLOOKUP(B2617,Núcleo!B$2:E$11,4,TRUE),",",VLOOKUP(C2617,'Tipo de Processo'!B$2:D$55,3,TRUE),",",VLOOKUP(D2617,'Termo Geral'!B$2:D$173,3,TRUE),",",VLOOKUP(E2617,'Termo Específico'!B$2:D$301,3,TRUE),",",MATCH(TRUE,Documento!B$2:B$998=F2617,0),",",IF(G2617="Complementar",0,1),",",IF(H2617="","NULL",CONCATENATE("'",H2617,"'")),",",I2617,",",IF(J2617="baixa","'BAIXA'",IF(J2617="média","'MEDIA'",IF(J2617="alta","'ALTA'","NULL"))),"),")</f>
        <v>(2616,2,30,54,152,829,1,NULL,0,'MEDIA'),</v>
      </c>
    </row>
    <row r="2618" spans="1:11" ht="30.75" customHeight="1">
      <c r="A2618" s="27">
        <v>2617</v>
      </c>
      <c r="B2618" s="37" t="s">
        <v>1008</v>
      </c>
      <c r="C2618" s="28" t="s">
        <v>39</v>
      </c>
      <c r="D2618" s="28" t="s">
        <v>211</v>
      </c>
      <c r="E2618" s="29" t="s">
        <v>1033</v>
      </c>
      <c r="F2618" s="28" t="s">
        <v>828</v>
      </c>
      <c r="G2618" s="28" t="s">
        <v>1671</v>
      </c>
      <c r="H2618" s="28"/>
      <c r="I2618" s="93">
        <v>0</v>
      </c>
      <c r="J2618" s="93" t="s">
        <v>1412</v>
      </c>
      <c r="K2618" s="17" t="str">
        <f t="array" ref="K2618">CONCATENATE("(",A2618,",",VLOOKUP(B2618,Núcleo!B$2:E$11,4,TRUE),",",VLOOKUP(C2618,'Tipo de Processo'!B$2:D$55,3,TRUE),",",VLOOKUP(D2618,'Termo Geral'!B$2:D$173,3,TRUE),",",VLOOKUP(E2618,'Termo Específico'!B$2:D$301,3,TRUE),",",MATCH(TRUE,Documento!B$2:B$998=F2618,0),",",IF(G2618="Complementar",0,1),",",IF(H2618="","NULL",CONCATENATE("'",H2618,"'")),",",I2618,",",IF(J2618="baixa","'BAIXA'",IF(J2618="média","'MEDIA'",IF(J2618="alta","'ALTA'","NULL"))),"),")</f>
        <v>(2617,2,30,54,152,827,1,NULL,0,'MEDIA'),</v>
      </c>
    </row>
    <row r="2619" spans="1:11" ht="30.75" customHeight="1">
      <c r="A2619" s="27">
        <v>2618</v>
      </c>
      <c r="B2619" s="37" t="s">
        <v>1008</v>
      </c>
      <c r="C2619" s="28" t="s">
        <v>39</v>
      </c>
      <c r="D2619" s="28" t="s">
        <v>211</v>
      </c>
      <c r="E2619" s="29" t="s">
        <v>1033</v>
      </c>
      <c r="F2619" s="28" t="s">
        <v>829</v>
      </c>
      <c r="G2619" s="28" t="s">
        <v>1671</v>
      </c>
      <c r="H2619" s="28"/>
      <c r="I2619" s="93">
        <v>0</v>
      </c>
      <c r="J2619" s="93" t="s">
        <v>1412</v>
      </c>
      <c r="K2619" s="17" t="str">
        <f t="array" ref="K2619">CONCATENATE("(",A2619,",",VLOOKUP(B2619,Núcleo!B$2:E$11,4,TRUE),",",VLOOKUP(C2619,'Tipo de Processo'!B$2:D$55,3,TRUE),",",VLOOKUP(D2619,'Termo Geral'!B$2:D$173,3,TRUE),",",VLOOKUP(E2619,'Termo Específico'!B$2:D$301,3,TRUE),",",MATCH(TRUE,Documento!B$2:B$998=F2619,0),",",IF(G2619="Complementar",0,1),",",IF(H2619="","NULL",CONCATENATE("'",H2619,"'")),",",I2619,",",IF(J2619="baixa","'BAIXA'",IF(J2619="média","'MEDIA'",IF(J2619="alta","'ALTA'","NULL"))),"),")</f>
        <v>(2618,2,30,54,152,831,1,NULL,0,'MEDIA'),</v>
      </c>
    </row>
    <row r="2620" spans="1:11" ht="30.75" customHeight="1">
      <c r="A2620" s="27">
        <v>2619</v>
      </c>
      <c r="B2620" s="37" t="s">
        <v>1008</v>
      </c>
      <c r="C2620" s="28" t="s">
        <v>39</v>
      </c>
      <c r="D2620" s="28" t="s">
        <v>211</v>
      </c>
      <c r="E2620" s="29" t="s">
        <v>1033</v>
      </c>
      <c r="F2620" s="28" t="s">
        <v>830</v>
      </c>
      <c r="G2620" s="28" t="s">
        <v>1671</v>
      </c>
      <c r="H2620" s="28"/>
      <c r="I2620" s="93">
        <v>0</v>
      </c>
      <c r="J2620" s="93" t="s">
        <v>1412</v>
      </c>
      <c r="K2620" s="17" t="str">
        <f t="array" ref="K2620">CONCATENATE("(",A2620,",",VLOOKUP(B2620,Núcleo!B$2:E$11,4,TRUE),",",VLOOKUP(C2620,'Tipo de Processo'!B$2:D$55,3,TRUE),",",VLOOKUP(D2620,'Termo Geral'!B$2:D$173,3,TRUE),",",VLOOKUP(E2620,'Termo Específico'!B$2:D$301,3,TRUE),",",MATCH(TRUE,Documento!B$2:B$998=F2620,0),",",IF(G2620="Complementar",0,1),",",IF(H2620="","NULL",CONCATENATE("'",H2620,"'")),",",I2620,",",IF(J2620="baixa","'BAIXA'",IF(J2620="média","'MEDIA'",IF(J2620="alta","'ALTA'","NULL"))),"),")</f>
        <v>(2619,2,30,54,152,837,1,NULL,0,'MEDIA'),</v>
      </c>
    </row>
    <row r="2621" spans="1:11" ht="30.75" customHeight="1">
      <c r="A2621" s="27">
        <v>2620</v>
      </c>
      <c r="B2621" s="37" t="s">
        <v>1008</v>
      </c>
      <c r="C2621" s="28" t="s">
        <v>39</v>
      </c>
      <c r="D2621" s="28" t="s">
        <v>211</v>
      </c>
      <c r="E2621" s="29" t="s">
        <v>1033</v>
      </c>
      <c r="F2621" s="28" t="s">
        <v>831</v>
      </c>
      <c r="G2621" s="28" t="s">
        <v>1671</v>
      </c>
      <c r="H2621" s="28"/>
      <c r="I2621" s="93">
        <v>0</v>
      </c>
      <c r="J2621" s="93" t="s">
        <v>1412</v>
      </c>
      <c r="K2621" s="17" t="str">
        <f t="array" ref="K2621">CONCATENATE("(",A2621,",",VLOOKUP(B2621,Núcleo!B$2:E$11,4,TRUE),",",VLOOKUP(C2621,'Tipo de Processo'!B$2:D$55,3,TRUE),",",VLOOKUP(D2621,'Termo Geral'!B$2:D$173,3,TRUE),",",VLOOKUP(E2621,'Termo Específico'!B$2:D$301,3,TRUE),",",MATCH(TRUE,Documento!B$2:B$998=F2621,0),",",IF(G2621="Complementar",0,1),",",IF(H2621="","NULL",CONCATENATE("'",H2621,"'")),",",I2621,",",IF(J2621="baixa","'BAIXA'",IF(J2621="média","'MEDIA'",IF(J2621="alta","'ALTA'","NULL"))),"),")</f>
        <v>(2620,2,30,54,152,142,1,NULL,0,'MEDIA'),</v>
      </c>
    </row>
    <row r="2622" spans="1:11" ht="30.75" customHeight="1">
      <c r="A2622" s="27">
        <v>2621</v>
      </c>
      <c r="B2622" s="37" t="s">
        <v>1008</v>
      </c>
      <c r="C2622" s="28" t="s">
        <v>39</v>
      </c>
      <c r="D2622" s="28" t="s">
        <v>211</v>
      </c>
      <c r="E2622" s="29" t="s">
        <v>1033</v>
      </c>
      <c r="F2622" s="28" t="s">
        <v>832</v>
      </c>
      <c r="G2622" s="28" t="s">
        <v>1671</v>
      </c>
      <c r="H2622" s="28"/>
      <c r="I2622" s="93">
        <v>0</v>
      </c>
      <c r="J2622" s="93" t="s">
        <v>1412</v>
      </c>
      <c r="K2622" s="17" t="str">
        <f t="array" ref="K2622">CONCATENATE("(",A2622,",",VLOOKUP(B2622,Núcleo!B$2:E$11,4,TRUE),",",VLOOKUP(C2622,'Tipo de Processo'!B$2:D$55,3,TRUE),",",VLOOKUP(D2622,'Termo Geral'!B$2:D$173,3,TRUE),",",VLOOKUP(E2622,'Termo Específico'!B$2:D$301,3,TRUE),",",MATCH(TRUE,Documento!B$2:B$998=F2622,0),",",IF(G2622="Complementar",0,1),",",IF(H2622="","NULL",CONCATENATE("'",H2622,"'")),",",I2622,",",IF(J2622="baixa","'BAIXA'",IF(J2622="média","'MEDIA'",IF(J2622="alta","'ALTA'","NULL"))),"),")</f>
        <v>(2621,2,30,54,152,159,1,NULL,0,'MEDIA'),</v>
      </c>
    </row>
    <row r="2623" spans="1:11" ht="30.75" customHeight="1">
      <c r="A2623" s="27">
        <v>2622</v>
      </c>
      <c r="B2623" s="37" t="s">
        <v>1008</v>
      </c>
      <c r="C2623" s="28" t="s">
        <v>39</v>
      </c>
      <c r="D2623" s="28" t="s">
        <v>211</v>
      </c>
      <c r="E2623" s="29" t="s">
        <v>1033</v>
      </c>
      <c r="F2623" s="28" t="s">
        <v>833</v>
      </c>
      <c r="G2623" s="28" t="s">
        <v>1671</v>
      </c>
      <c r="H2623" s="28"/>
      <c r="I2623" s="93">
        <v>0</v>
      </c>
      <c r="J2623" s="93" t="s">
        <v>1412</v>
      </c>
      <c r="K2623" s="17" t="str">
        <f t="array" ref="K2623">CONCATENATE("(",A2623,",",VLOOKUP(B2623,Núcleo!B$2:E$11,4,TRUE),",",VLOOKUP(C2623,'Tipo de Processo'!B$2:D$55,3,TRUE),",",VLOOKUP(D2623,'Termo Geral'!B$2:D$173,3,TRUE),",",VLOOKUP(E2623,'Termo Específico'!B$2:D$301,3,TRUE),",",MATCH(TRUE,Documento!B$2:B$998=F2623,0),",",IF(G2623="Complementar",0,1),",",IF(H2623="","NULL",CONCATENATE("'",H2623,"'")),",",I2623,",",IF(J2623="baixa","'BAIXA'",IF(J2623="média","'MEDIA'",IF(J2623="alta","'ALTA'","NULL"))),"),")</f>
        <v>(2622,2,30,54,152,127,1,NULL,0,'MEDIA'),</v>
      </c>
    </row>
    <row r="2624" spans="1:11" ht="30.75" customHeight="1">
      <c r="A2624" s="27">
        <v>2623</v>
      </c>
      <c r="B2624" s="37" t="s">
        <v>1008</v>
      </c>
      <c r="C2624" s="28" t="s">
        <v>39</v>
      </c>
      <c r="D2624" s="28" t="s">
        <v>211</v>
      </c>
      <c r="E2624" s="29" t="s">
        <v>1033</v>
      </c>
      <c r="F2624" s="28" t="s">
        <v>1419</v>
      </c>
      <c r="G2624" s="28" t="s">
        <v>1671</v>
      </c>
      <c r="H2624" s="28"/>
      <c r="I2624" s="93">
        <v>0</v>
      </c>
      <c r="J2624" s="93" t="s">
        <v>1412</v>
      </c>
      <c r="K2624" s="17" t="str">
        <f t="array" ref="K2624">CONCATENATE("(",A2624,",",VLOOKUP(B2624,Núcleo!B$2:E$11,4,TRUE),",",VLOOKUP(C2624,'Tipo de Processo'!B$2:D$55,3,TRUE),",",VLOOKUP(D2624,'Termo Geral'!B$2:D$173,3,TRUE),",",VLOOKUP(E2624,'Termo Específico'!B$2:D$301,3,TRUE),",",MATCH(TRUE,Documento!B$2:B$998=F2624,0),",",IF(G2624="Complementar",0,1),",",IF(H2624="","NULL",CONCATENATE("'",H2624,"'")),",",I2624,",",IF(J2624="baixa","'BAIXA'",IF(J2624="média","'MEDIA'",IF(J2624="alta","'ALTA'","NULL"))),"),")</f>
        <v>(2623,2,30,54,152,16,1,NULL,0,'MEDIA'),</v>
      </c>
    </row>
    <row r="2625" spans="1:11" ht="30.75" customHeight="1">
      <c r="A2625" s="27">
        <v>2624</v>
      </c>
      <c r="B2625" s="37" t="s">
        <v>1008</v>
      </c>
      <c r="C2625" s="28" t="s">
        <v>39</v>
      </c>
      <c r="D2625" s="28" t="s">
        <v>211</v>
      </c>
      <c r="E2625" s="29" t="s">
        <v>1033</v>
      </c>
      <c r="F2625" s="28" t="s">
        <v>863</v>
      </c>
      <c r="G2625" s="28" t="s">
        <v>1671</v>
      </c>
      <c r="H2625" s="28"/>
      <c r="I2625" s="93">
        <v>0</v>
      </c>
      <c r="J2625" s="93" t="s">
        <v>1412</v>
      </c>
      <c r="K2625" s="17" t="str">
        <f t="array" ref="K2625">CONCATENATE("(",A2625,",",VLOOKUP(B2625,Núcleo!B$2:E$11,4,TRUE),",",VLOOKUP(C2625,'Tipo de Processo'!B$2:D$55,3,TRUE),",",VLOOKUP(D2625,'Termo Geral'!B$2:D$173,3,TRUE),",",VLOOKUP(E2625,'Termo Específico'!B$2:D$301,3,TRUE),",",MATCH(TRUE,Documento!B$2:B$998=F2625,0),",",IF(G2625="Complementar",0,1),",",IF(H2625="","NULL",CONCATENATE("'",H2625,"'")),",",I2625,",",IF(J2625="baixa","'BAIXA'",IF(J2625="média","'MEDIA'",IF(J2625="alta","'ALTA'","NULL"))),"),")</f>
        <v>(2624,2,30,54,152,24,1,NULL,0,'MEDIA'),</v>
      </c>
    </row>
    <row r="2626" spans="1:11" ht="30.75" customHeight="1">
      <c r="A2626" s="27">
        <v>2625</v>
      </c>
      <c r="B2626" s="37" t="s">
        <v>1008</v>
      </c>
      <c r="C2626" s="28" t="s">
        <v>39</v>
      </c>
      <c r="D2626" s="28" t="s">
        <v>211</v>
      </c>
      <c r="E2626" s="29" t="s">
        <v>1033</v>
      </c>
      <c r="F2626" s="28" t="s">
        <v>1438</v>
      </c>
      <c r="G2626" s="28" t="s">
        <v>1671</v>
      </c>
      <c r="H2626" s="28"/>
      <c r="I2626" s="93">
        <v>0</v>
      </c>
      <c r="J2626" s="93" t="s">
        <v>1412</v>
      </c>
      <c r="K2626" s="17" t="str">
        <f t="array" ref="K2626">CONCATENATE("(",A2626,",",VLOOKUP(B2626,Núcleo!B$2:E$11,4,TRUE),",",VLOOKUP(C2626,'Tipo de Processo'!B$2:D$55,3,TRUE),",",VLOOKUP(D2626,'Termo Geral'!B$2:D$173,3,TRUE),",",VLOOKUP(E2626,'Termo Específico'!B$2:D$301,3,TRUE),",",MATCH(TRUE,Documento!B$2:B$998=F2626,0),",",IF(G2626="Complementar",0,1),",",IF(H2626="","NULL",CONCATENATE("'",H2626,"'")),",",I2626,",",IF(J2626="baixa","'BAIXA'",IF(J2626="média","'MEDIA'",IF(J2626="alta","'ALTA'","NULL"))),"),")</f>
        <v>(2625,2,30,54,152,113,1,NULL,0,'MEDIA'),</v>
      </c>
    </row>
    <row r="2627" spans="1:11" ht="30.75" customHeight="1">
      <c r="A2627" s="27">
        <v>2626</v>
      </c>
      <c r="B2627" s="37" t="s">
        <v>1008</v>
      </c>
      <c r="C2627" s="28" t="s">
        <v>39</v>
      </c>
      <c r="D2627" s="28" t="s">
        <v>211</v>
      </c>
      <c r="E2627" s="29" t="s">
        <v>1033</v>
      </c>
      <c r="F2627" s="28" t="s">
        <v>894</v>
      </c>
      <c r="G2627" s="28" t="s">
        <v>1671</v>
      </c>
      <c r="H2627" s="28"/>
      <c r="I2627" s="93">
        <v>0</v>
      </c>
      <c r="J2627" s="93" t="s">
        <v>1412</v>
      </c>
      <c r="K2627" s="17" t="str">
        <f t="array" ref="K2627">CONCATENATE("(",A2627,",",VLOOKUP(B2627,Núcleo!B$2:E$11,4,TRUE),",",VLOOKUP(C2627,'Tipo de Processo'!B$2:D$55,3,TRUE),",",VLOOKUP(D2627,'Termo Geral'!B$2:D$173,3,TRUE),",",VLOOKUP(E2627,'Termo Específico'!B$2:D$301,3,TRUE),",",MATCH(TRUE,Documento!B$2:B$998=F2627,0),",",IF(G2627="Complementar",0,1),",",IF(H2627="","NULL",CONCATENATE("'",H2627,"'")),",",I2627,",",IF(J2627="baixa","'BAIXA'",IF(J2627="média","'MEDIA'",IF(J2627="alta","'ALTA'","NULL"))),"),")</f>
        <v>(2626,2,30,54,152,406,1,NULL,0,'MEDIA'),</v>
      </c>
    </row>
    <row r="2628" spans="1:11" ht="30.75" customHeight="1">
      <c r="A2628" s="27">
        <v>2627</v>
      </c>
      <c r="B2628" s="37" t="s">
        <v>1008</v>
      </c>
      <c r="C2628" s="28" t="s">
        <v>39</v>
      </c>
      <c r="D2628" s="28" t="s">
        <v>211</v>
      </c>
      <c r="E2628" s="29" t="s">
        <v>1033</v>
      </c>
      <c r="F2628" s="28" t="s">
        <v>896</v>
      </c>
      <c r="G2628" s="28" t="s">
        <v>1671</v>
      </c>
      <c r="H2628" s="28"/>
      <c r="I2628" s="93">
        <v>0</v>
      </c>
      <c r="J2628" s="93" t="s">
        <v>1412</v>
      </c>
      <c r="K2628" s="17" t="str">
        <f t="array" ref="K2628">CONCATENATE("(",A2628,",",VLOOKUP(B2628,Núcleo!B$2:E$11,4,TRUE),",",VLOOKUP(C2628,'Tipo de Processo'!B$2:D$55,3,TRUE),",",VLOOKUP(D2628,'Termo Geral'!B$2:D$173,3,TRUE),",",VLOOKUP(E2628,'Termo Específico'!B$2:D$301,3,TRUE),",",MATCH(TRUE,Documento!B$2:B$998=F2628,0),",",IF(G2628="Complementar",0,1),",",IF(H2628="","NULL",CONCATENATE("'",H2628,"'")),",",I2628,",",IF(J2628="baixa","'BAIXA'",IF(J2628="média","'MEDIA'",IF(J2628="alta","'ALTA'","NULL"))),"),")</f>
        <v>(2627,2,30,54,152,816,1,NULL,0,'MEDIA'),</v>
      </c>
    </row>
    <row r="2629" spans="1:11" ht="30.75" customHeight="1">
      <c r="A2629" s="27">
        <v>2628</v>
      </c>
      <c r="B2629" s="37" t="s">
        <v>1008</v>
      </c>
      <c r="C2629" s="28" t="s">
        <v>39</v>
      </c>
      <c r="D2629" s="28" t="s">
        <v>211</v>
      </c>
      <c r="E2629" s="29" t="s">
        <v>1033</v>
      </c>
      <c r="F2629" s="28" t="s">
        <v>858</v>
      </c>
      <c r="G2629" s="28" t="s">
        <v>1671</v>
      </c>
      <c r="H2629" s="28"/>
      <c r="I2629" s="93">
        <v>0</v>
      </c>
      <c r="J2629" s="93" t="s">
        <v>1412</v>
      </c>
      <c r="K2629" s="17" t="str">
        <f t="array" ref="K2629">CONCATENATE("(",A2629,",",VLOOKUP(B2629,Núcleo!B$2:E$11,4,TRUE),",",VLOOKUP(C2629,'Tipo de Processo'!B$2:D$55,3,TRUE),",",VLOOKUP(D2629,'Termo Geral'!B$2:D$173,3,TRUE),",",VLOOKUP(E2629,'Termo Específico'!B$2:D$301,3,TRUE),",",MATCH(TRUE,Documento!B$2:B$998=F2629,0),",",IF(G2629="Complementar",0,1),",",IF(H2629="","NULL",CONCATENATE("'",H2629,"'")),",",I2629,",",IF(J2629="baixa","'BAIXA'",IF(J2629="média","'MEDIA'",IF(J2629="alta","'ALTA'","NULL"))),"),")</f>
        <v>(2628,2,30,54,152,910,1,NULL,0,'MEDIA'),</v>
      </c>
    </row>
    <row r="2630" spans="1:11" ht="30.75" customHeight="1">
      <c r="A2630" s="27">
        <v>2629</v>
      </c>
      <c r="B2630" s="37" t="s">
        <v>1008</v>
      </c>
      <c r="C2630" s="28" t="s">
        <v>39</v>
      </c>
      <c r="D2630" s="28" t="s">
        <v>211</v>
      </c>
      <c r="E2630" s="29" t="s">
        <v>1033</v>
      </c>
      <c r="F2630" s="28" t="s">
        <v>859</v>
      </c>
      <c r="G2630" s="28" t="s">
        <v>1671</v>
      </c>
      <c r="H2630" s="28"/>
      <c r="I2630" s="93">
        <v>0</v>
      </c>
      <c r="J2630" s="93" t="s">
        <v>1412</v>
      </c>
      <c r="K2630" s="17" t="str">
        <f t="array" ref="K2630">CONCATENATE("(",A2630,",",VLOOKUP(B2630,Núcleo!B$2:E$11,4,TRUE),",",VLOOKUP(C2630,'Tipo de Processo'!B$2:D$55,3,TRUE),",",VLOOKUP(D2630,'Termo Geral'!B$2:D$173,3,TRUE),",",VLOOKUP(E2630,'Termo Específico'!B$2:D$301,3,TRUE),",",MATCH(TRUE,Documento!B$2:B$998=F2630,0),",",IF(G2630="Complementar",0,1),",",IF(H2630="","NULL",CONCATENATE("'",H2630,"'")),",",I2630,",",IF(J2630="baixa","'BAIXA'",IF(J2630="média","'MEDIA'",IF(J2630="alta","'ALTA'","NULL"))),"),")</f>
        <v>(2629,2,30,54,152,820,1,NULL,0,'MEDIA'),</v>
      </c>
    </row>
    <row r="2631" spans="1:11" ht="30.75" customHeight="1">
      <c r="A2631" s="27">
        <v>2630</v>
      </c>
      <c r="B2631" s="37" t="s">
        <v>1008</v>
      </c>
      <c r="C2631" s="28" t="s">
        <v>39</v>
      </c>
      <c r="D2631" s="28" t="s">
        <v>211</v>
      </c>
      <c r="E2631" s="29" t="s">
        <v>1033</v>
      </c>
      <c r="F2631" s="28" t="s">
        <v>835</v>
      </c>
      <c r="G2631" s="28" t="s">
        <v>1671</v>
      </c>
      <c r="H2631" s="28"/>
      <c r="I2631" s="93">
        <v>0</v>
      </c>
      <c r="J2631" s="93" t="s">
        <v>1412</v>
      </c>
      <c r="K2631" s="17" t="str">
        <f t="array" ref="K2631">CONCATENATE("(",A2631,",",VLOOKUP(B2631,Núcleo!B$2:E$11,4,TRUE),",",VLOOKUP(C2631,'Tipo de Processo'!B$2:D$55,3,TRUE),",",VLOOKUP(D2631,'Termo Geral'!B$2:D$173,3,TRUE),",",VLOOKUP(E2631,'Termo Específico'!B$2:D$301,3,TRUE),",",MATCH(TRUE,Documento!B$2:B$998=F2631,0),",",IF(G2631="Complementar",0,1),",",IF(H2631="","NULL",CONCATENATE("'",H2631,"'")),",",I2631,",",IF(J2631="baixa","'BAIXA'",IF(J2631="média","'MEDIA'",IF(J2631="alta","'ALTA'","NULL"))),"),")</f>
        <v>(2630,2,30,54,152,860,1,NULL,0,'MEDIA'),</v>
      </c>
    </row>
    <row r="2632" spans="1:11" ht="30.75" customHeight="1">
      <c r="A2632" s="27">
        <v>2631</v>
      </c>
      <c r="B2632" s="37" t="s">
        <v>1008</v>
      </c>
      <c r="C2632" s="28" t="s">
        <v>39</v>
      </c>
      <c r="D2632" s="28" t="s">
        <v>211</v>
      </c>
      <c r="E2632" s="29" t="s">
        <v>1035</v>
      </c>
      <c r="F2632" s="28" t="s">
        <v>852</v>
      </c>
      <c r="G2632" s="28" t="s">
        <v>1671</v>
      </c>
      <c r="H2632" s="28"/>
      <c r="I2632" s="93">
        <v>0</v>
      </c>
      <c r="J2632" s="93" t="s">
        <v>1412</v>
      </c>
      <c r="K2632" s="17" t="str">
        <f t="array" ref="K2632">CONCATENATE("(",A2632,",",VLOOKUP(B2632,Núcleo!B$2:E$11,4,TRUE),",",VLOOKUP(C2632,'Tipo de Processo'!B$2:D$55,3,TRUE),",",VLOOKUP(D2632,'Termo Geral'!B$2:D$173,3,TRUE),",",VLOOKUP(E2632,'Termo Específico'!B$2:D$301,3,TRUE),",",MATCH(TRUE,Documento!B$2:B$998=F2632,0),",",IF(G2632="Complementar",0,1),",",IF(H2632="","NULL",CONCATENATE("'",H2632,"'")),",",I2632,",",IF(J2632="baixa","'BAIXA'",IF(J2632="média","'MEDIA'",IF(J2632="alta","'ALTA'","NULL"))),"),")</f>
        <v>(2631,2,30,54,153,696,1,NULL,0,'MEDIA'),</v>
      </c>
    </row>
    <row r="2633" spans="1:11" ht="30.75" customHeight="1">
      <c r="A2633" s="27">
        <v>2632</v>
      </c>
      <c r="B2633" s="37" t="s">
        <v>1008</v>
      </c>
      <c r="C2633" s="28" t="s">
        <v>39</v>
      </c>
      <c r="D2633" s="28" t="s">
        <v>211</v>
      </c>
      <c r="E2633" s="29" t="s">
        <v>1035</v>
      </c>
      <c r="F2633" s="28" t="s">
        <v>853</v>
      </c>
      <c r="G2633" s="28" t="s">
        <v>1671</v>
      </c>
      <c r="H2633" s="28"/>
      <c r="I2633" s="93">
        <v>0</v>
      </c>
      <c r="J2633" s="93" t="s">
        <v>1412</v>
      </c>
      <c r="K2633" s="17" t="str">
        <f t="array" ref="K2633">CONCATENATE("(",A2633,",",VLOOKUP(B2633,Núcleo!B$2:E$11,4,TRUE),",",VLOOKUP(C2633,'Tipo de Processo'!B$2:D$55,3,TRUE),",",VLOOKUP(D2633,'Termo Geral'!B$2:D$173,3,TRUE),",",VLOOKUP(E2633,'Termo Específico'!B$2:D$301,3,TRUE),",",MATCH(TRUE,Documento!B$2:B$998=F2633,0),",",IF(G2633="Complementar",0,1),",",IF(H2633="","NULL",CONCATENATE("'",H2633,"'")),",",I2633,",",IF(J2633="baixa","'BAIXA'",IF(J2633="média","'MEDIA'",IF(J2633="alta","'ALTA'","NULL"))),"),")</f>
        <v>(2632,2,30,54,153,439,1,NULL,0,'MEDIA'),</v>
      </c>
    </row>
    <row r="2634" spans="1:11" ht="30.75" customHeight="1">
      <c r="A2634" s="27">
        <v>2633</v>
      </c>
      <c r="B2634" s="37" t="s">
        <v>1008</v>
      </c>
      <c r="C2634" s="28" t="s">
        <v>39</v>
      </c>
      <c r="D2634" s="28" t="s">
        <v>211</v>
      </c>
      <c r="E2634" s="29" t="s">
        <v>1035</v>
      </c>
      <c r="F2634" s="28" t="s">
        <v>1632</v>
      </c>
      <c r="G2634" s="28" t="s">
        <v>1671</v>
      </c>
      <c r="H2634" s="28"/>
      <c r="I2634" s="93">
        <v>0</v>
      </c>
      <c r="J2634" s="93" t="s">
        <v>1412</v>
      </c>
      <c r="K2634" s="17" t="str">
        <f t="array" ref="K2634">CONCATENATE("(",A2634,",",VLOOKUP(B2634,Núcleo!B$2:E$11,4,TRUE),",",VLOOKUP(C2634,'Tipo de Processo'!B$2:D$55,3,TRUE),",",VLOOKUP(D2634,'Termo Geral'!B$2:D$173,3,TRUE),",",VLOOKUP(E2634,'Termo Específico'!B$2:D$301,3,TRUE),",",MATCH(TRUE,Documento!B$2:B$998=F2634,0),",",IF(G2634="Complementar",0,1),",",IF(H2634="","NULL",CONCATENATE("'",H2634,"'")),",",I2634,",",IF(J2634="baixa","'BAIXA'",IF(J2634="média","'MEDIA'",IF(J2634="alta","'ALTA'","NULL"))),"),")</f>
        <v>(2633,2,30,54,153,528,1,NULL,0,'MEDIA'),</v>
      </c>
    </row>
    <row r="2635" spans="1:11" ht="30.75" customHeight="1">
      <c r="A2635" s="27">
        <v>2634</v>
      </c>
      <c r="B2635" s="37" t="s">
        <v>1008</v>
      </c>
      <c r="C2635" s="28" t="s">
        <v>39</v>
      </c>
      <c r="D2635" s="28" t="s">
        <v>211</v>
      </c>
      <c r="E2635" s="29" t="s">
        <v>1035</v>
      </c>
      <c r="F2635" s="28" t="s">
        <v>854</v>
      </c>
      <c r="G2635" s="28" t="s">
        <v>1671</v>
      </c>
      <c r="H2635" s="28"/>
      <c r="I2635" s="93">
        <v>0</v>
      </c>
      <c r="J2635" s="93" t="s">
        <v>1412</v>
      </c>
      <c r="K2635" s="17" t="str">
        <f t="array" ref="K2635">CONCATENATE("(",A2635,",",VLOOKUP(B2635,Núcleo!B$2:E$11,4,TRUE),",",VLOOKUP(C2635,'Tipo de Processo'!B$2:D$55,3,TRUE),",",VLOOKUP(D2635,'Termo Geral'!B$2:D$173,3,TRUE),",",VLOOKUP(E2635,'Termo Específico'!B$2:D$301,3,TRUE),",",MATCH(TRUE,Documento!B$2:B$998=F2635,0),",",IF(G2635="Complementar",0,1),",",IF(H2635="","NULL",CONCATENATE("'",H2635,"'")),",",I2635,",",IF(J2635="baixa","'BAIXA'",IF(J2635="média","'MEDIA'",IF(J2635="alta","'ALTA'","NULL"))),"),")</f>
        <v>(2634,2,30,54,153,854,1,NULL,0,'MEDIA'),</v>
      </c>
    </row>
    <row r="2636" spans="1:11" ht="30.75" customHeight="1">
      <c r="A2636" s="27">
        <v>2635</v>
      </c>
      <c r="B2636" s="37" t="s">
        <v>1008</v>
      </c>
      <c r="C2636" s="28" t="s">
        <v>39</v>
      </c>
      <c r="D2636" s="28" t="s">
        <v>211</v>
      </c>
      <c r="E2636" s="29" t="s">
        <v>1035</v>
      </c>
      <c r="F2636" s="28" t="s">
        <v>851</v>
      </c>
      <c r="G2636" s="28" t="s">
        <v>1671</v>
      </c>
      <c r="H2636" s="28"/>
      <c r="I2636" s="93">
        <v>0</v>
      </c>
      <c r="J2636" s="93" t="s">
        <v>1412</v>
      </c>
      <c r="K2636" s="17" t="str">
        <f t="array" ref="K2636">CONCATENATE("(",A2636,",",VLOOKUP(B2636,Núcleo!B$2:E$11,4,TRUE),",",VLOOKUP(C2636,'Tipo de Processo'!B$2:D$55,3,TRUE),",",VLOOKUP(D2636,'Termo Geral'!B$2:D$173,3,TRUE),",",VLOOKUP(E2636,'Termo Específico'!B$2:D$301,3,TRUE),",",MATCH(TRUE,Documento!B$2:B$998=F2636,0),",",IF(G2636="Complementar",0,1),",",IF(H2636="","NULL",CONCATENATE("'",H2636,"'")),",",I2636,",",IF(J2636="baixa","'BAIXA'",IF(J2636="média","'MEDIA'",IF(J2636="alta","'ALTA'","NULL"))),"),")</f>
        <v>(2635,2,30,54,153,196,1,NULL,0,'MEDIA'),</v>
      </c>
    </row>
    <row r="2637" spans="1:11" ht="30.75" customHeight="1">
      <c r="A2637" s="27">
        <v>2636</v>
      </c>
      <c r="B2637" s="37" t="s">
        <v>1008</v>
      </c>
      <c r="C2637" s="28" t="s">
        <v>39</v>
      </c>
      <c r="D2637" s="28" t="s">
        <v>211</v>
      </c>
      <c r="E2637" s="29" t="s">
        <v>1035</v>
      </c>
      <c r="F2637" s="28" t="s">
        <v>865</v>
      </c>
      <c r="G2637" s="28" t="s">
        <v>1671</v>
      </c>
      <c r="H2637" s="28"/>
      <c r="I2637" s="93">
        <v>0</v>
      </c>
      <c r="J2637" s="93" t="s">
        <v>1412</v>
      </c>
      <c r="K2637" s="17" t="str">
        <f t="array" ref="K2637">CONCATENATE("(",A2637,",",VLOOKUP(B2637,Núcleo!B$2:E$11,4,TRUE),",",VLOOKUP(C2637,'Tipo de Processo'!B$2:D$55,3,TRUE),",",VLOOKUP(D2637,'Termo Geral'!B$2:D$173,3,TRUE),",",VLOOKUP(E2637,'Termo Específico'!B$2:D$301,3,TRUE),",",MATCH(TRUE,Documento!B$2:B$998=F2637,0),",",IF(G2637="Complementar",0,1),",",IF(H2637="","NULL",CONCATENATE("'",H2637,"'")),",",I2637,",",IF(J2637="baixa","'BAIXA'",IF(J2637="média","'MEDIA'",IF(J2637="alta","'ALTA'","NULL"))),"),")</f>
        <v>(2636,2,30,54,153,568,1,NULL,0,'MEDIA'),</v>
      </c>
    </row>
    <row r="2638" spans="1:11" ht="30.75" customHeight="1">
      <c r="A2638" s="27">
        <v>2637</v>
      </c>
      <c r="B2638" s="37" t="s">
        <v>1008</v>
      </c>
      <c r="C2638" s="28" t="s">
        <v>39</v>
      </c>
      <c r="D2638" s="28" t="s">
        <v>211</v>
      </c>
      <c r="E2638" s="29" t="s">
        <v>1035</v>
      </c>
      <c r="F2638" s="28" t="s">
        <v>856</v>
      </c>
      <c r="G2638" s="28" t="s">
        <v>1671</v>
      </c>
      <c r="H2638" s="28"/>
      <c r="I2638" s="93">
        <v>0</v>
      </c>
      <c r="J2638" s="93" t="s">
        <v>1412</v>
      </c>
      <c r="K2638" s="17" t="str">
        <f t="array" ref="K2638">CONCATENATE("(",A2638,",",VLOOKUP(B2638,Núcleo!B$2:E$11,4,TRUE),",",VLOOKUP(C2638,'Tipo de Processo'!B$2:D$55,3,TRUE),",",VLOOKUP(D2638,'Termo Geral'!B$2:D$173,3,TRUE),",",VLOOKUP(E2638,'Termo Específico'!B$2:D$301,3,TRUE),",",MATCH(TRUE,Documento!B$2:B$998=F2638,0),",",IF(G2638="Complementar",0,1),",",IF(H2638="","NULL",CONCATENATE("'",H2638,"'")),",",I2638,",",IF(J2638="baixa","'BAIXA'",IF(J2638="média","'MEDIA'",IF(J2638="alta","'ALTA'","NULL"))),"),")</f>
        <v>(2637,2,30,54,153,723,1,NULL,0,'MEDIA'),</v>
      </c>
    </row>
    <row r="2639" spans="1:11" ht="30.75" customHeight="1">
      <c r="A2639" s="27">
        <v>2638</v>
      </c>
      <c r="B2639" s="37" t="s">
        <v>1008</v>
      </c>
      <c r="C2639" s="28" t="s">
        <v>39</v>
      </c>
      <c r="D2639" s="28" t="s">
        <v>211</v>
      </c>
      <c r="E2639" s="29" t="s">
        <v>1035</v>
      </c>
      <c r="F2639" s="28" t="s">
        <v>827</v>
      </c>
      <c r="G2639" s="28" t="s">
        <v>1671</v>
      </c>
      <c r="H2639" s="28"/>
      <c r="I2639" s="93">
        <v>0</v>
      </c>
      <c r="J2639" s="93" t="s">
        <v>1412</v>
      </c>
      <c r="K2639" s="17" t="str">
        <f t="array" ref="K2639">CONCATENATE("(",A2639,",",VLOOKUP(B2639,Núcleo!B$2:E$11,4,TRUE),",",VLOOKUP(C2639,'Tipo de Processo'!B$2:D$55,3,TRUE),",",VLOOKUP(D2639,'Termo Geral'!B$2:D$173,3,TRUE),",",VLOOKUP(E2639,'Termo Específico'!B$2:D$301,3,TRUE),",",MATCH(TRUE,Documento!B$2:B$998=F2639,0),",",IF(G2639="Complementar",0,1),",",IF(H2639="","NULL",CONCATENATE("'",H2639,"'")),",",I2639,",",IF(J2639="baixa","'BAIXA'",IF(J2639="média","'MEDIA'",IF(J2639="alta","'ALTA'","NULL"))),"),")</f>
        <v>(2638,2,30,54,153,829,1,NULL,0,'MEDIA'),</v>
      </c>
    </row>
    <row r="2640" spans="1:11" ht="30.75" customHeight="1">
      <c r="A2640" s="27">
        <v>2639</v>
      </c>
      <c r="B2640" s="37" t="s">
        <v>1008</v>
      </c>
      <c r="C2640" s="28" t="s">
        <v>39</v>
      </c>
      <c r="D2640" s="28" t="s">
        <v>211</v>
      </c>
      <c r="E2640" s="29" t="s">
        <v>1035</v>
      </c>
      <c r="F2640" s="28" t="s">
        <v>828</v>
      </c>
      <c r="G2640" s="28" t="s">
        <v>1671</v>
      </c>
      <c r="H2640" s="28"/>
      <c r="I2640" s="93">
        <v>0</v>
      </c>
      <c r="J2640" s="93" t="s">
        <v>1412</v>
      </c>
      <c r="K2640" s="17" t="str">
        <f t="array" ref="K2640">CONCATENATE("(",A2640,",",VLOOKUP(B2640,Núcleo!B$2:E$11,4,TRUE),",",VLOOKUP(C2640,'Tipo de Processo'!B$2:D$55,3,TRUE),",",VLOOKUP(D2640,'Termo Geral'!B$2:D$173,3,TRUE),",",VLOOKUP(E2640,'Termo Específico'!B$2:D$301,3,TRUE),",",MATCH(TRUE,Documento!B$2:B$998=F2640,0),",",IF(G2640="Complementar",0,1),",",IF(H2640="","NULL",CONCATENATE("'",H2640,"'")),",",I2640,",",IF(J2640="baixa","'BAIXA'",IF(J2640="média","'MEDIA'",IF(J2640="alta","'ALTA'","NULL"))),"),")</f>
        <v>(2639,2,30,54,153,827,1,NULL,0,'MEDIA'),</v>
      </c>
    </row>
    <row r="2641" spans="1:11" ht="30.75" customHeight="1">
      <c r="A2641" s="27">
        <v>2640</v>
      </c>
      <c r="B2641" s="37" t="s">
        <v>1008</v>
      </c>
      <c r="C2641" s="28" t="s">
        <v>39</v>
      </c>
      <c r="D2641" s="28" t="s">
        <v>211</v>
      </c>
      <c r="E2641" s="29" t="s">
        <v>1035</v>
      </c>
      <c r="F2641" s="28" t="s">
        <v>829</v>
      </c>
      <c r="G2641" s="28" t="s">
        <v>1671</v>
      </c>
      <c r="H2641" s="28"/>
      <c r="I2641" s="93">
        <v>0</v>
      </c>
      <c r="J2641" s="93" t="s">
        <v>1412</v>
      </c>
      <c r="K2641" s="17" t="str">
        <f t="array" ref="K2641">CONCATENATE("(",A2641,",",VLOOKUP(B2641,Núcleo!B$2:E$11,4,TRUE),",",VLOOKUP(C2641,'Tipo de Processo'!B$2:D$55,3,TRUE),",",VLOOKUP(D2641,'Termo Geral'!B$2:D$173,3,TRUE),",",VLOOKUP(E2641,'Termo Específico'!B$2:D$301,3,TRUE),",",MATCH(TRUE,Documento!B$2:B$998=F2641,0),",",IF(G2641="Complementar",0,1),",",IF(H2641="","NULL",CONCATENATE("'",H2641,"'")),",",I2641,",",IF(J2641="baixa","'BAIXA'",IF(J2641="média","'MEDIA'",IF(J2641="alta","'ALTA'","NULL"))),"),")</f>
        <v>(2640,2,30,54,153,831,1,NULL,0,'MEDIA'),</v>
      </c>
    </row>
    <row r="2642" spans="1:11" ht="30.75" customHeight="1">
      <c r="A2642" s="27">
        <v>2641</v>
      </c>
      <c r="B2642" s="37" t="s">
        <v>1008</v>
      </c>
      <c r="C2642" s="28" t="s">
        <v>39</v>
      </c>
      <c r="D2642" s="28" t="s">
        <v>211</v>
      </c>
      <c r="E2642" s="29" t="s">
        <v>1035</v>
      </c>
      <c r="F2642" s="28" t="s">
        <v>830</v>
      </c>
      <c r="G2642" s="28" t="s">
        <v>1671</v>
      </c>
      <c r="H2642" s="28"/>
      <c r="I2642" s="93">
        <v>0</v>
      </c>
      <c r="J2642" s="93" t="s">
        <v>1412</v>
      </c>
      <c r="K2642" s="17" t="str">
        <f t="array" ref="K2642">CONCATENATE("(",A2642,",",VLOOKUP(B2642,Núcleo!B$2:E$11,4,TRUE),",",VLOOKUP(C2642,'Tipo de Processo'!B$2:D$55,3,TRUE),",",VLOOKUP(D2642,'Termo Geral'!B$2:D$173,3,TRUE),",",VLOOKUP(E2642,'Termo Específico'!B$2:D$301,3,TRUE),",",MATCH(TRUE,Documento!B$2:B$998=F2642,0),",",IF(G2642="Complementar",0,1),",",IF(H2642="","NULL",CONCATENATE("'",H2642,"'")),",",I2642,",",IF(J2642="baixa","'BAIXA'",IF(J2642="média","'MEDIA'",IF(J2642="alta","'ALTA'","NULL"))),"),")</f>
        <v>(2641,2,30,54,153,837,1,NULL,0,'MEDIA'),</v>
      </c>
    </row>
    <row r="2643" spans="1:11" ht="30.75" customHeight="1">
      <c r="A2643" s="27">
        <v>2642</v>
      </c>
      <c r="B2643" s="37" t="s">
        <v>1008</v>
      </c>
      <c r="C2643" s="28" t="s">
        <v>39</v>
      </c>
      <c r="D2643" s="28" t="s">
        <v>211</v>
      </c>
      <c r="E2643" s="29" t="s">
        <v>1035</v>
      </c>
      <c r="F2643" s="28" t="s">
        <v>831</v>
      </c>
      <c r="G2643" s="28" t="s">
        <v>1671</v>
      </c>
      <c r="H2643" s="28"/>
      <c r="I2643" s="93">
        <v>0</v>
      </c>
      <c r="J2643" s="93" t="s">
        <v>1412</v>
      </c>
      <c r="K2643" s="17" t="str">
        <f t="array" ref="K2643">CONCATENATE("(",A2643,",",VLOOKUP(B2643,Núcleo!B$2:E$11,4,TRUE),",",VLOOKUP(C2643,'Tipo de Processo'!B$2:D$55,3,TRUE),",",VLOOKUP(D2643,'Termo Geral'!B$2:D$173,3,TRUE),",",VLOOKUP(E2643,'Termo Específico'!B$2:D$301,3,TRUE),",",MATCH(TRUE,Documento!B$2:B$998=F2643,0),",",IF(G2643="Complementar",0,1),",",IF(H2643="","NULL",CONCATENATE("'",H2643,"'")),",",I2643,",",IF(J2643="baixa","'BAIXA'",IF(J2643="média","'MEDIA'",IF(J2643="alta","'ALTA'","NULL"))),"),")</f>
        <v>(2642,2,30,54,153,142,1,NULL,0,'MEDIA'),</v>
      </c>
    </row>
    <row r="2644" spans="1:11" ht="30.75" customHeight="1">
      <c r="A2644" s="27">
        <v>2643</v>
      </c>
      <c r="B2644" s="37" t="s">
        <v>1008</v>
      </c>
      <c r="C2644" s="28" t="s">
        <v>39</v>
      </c>
      <c r="D2644" s="28" t="s">
        <v>211</v>
      </c>
      <c r="E2644" s="29" t="s">
        <v>1035</v>
      </c>
      <c r="F2644" s="28" t="s">
        <v>832</v>
      </c>
      <c r="G2644" s="28" t="s">
        <v>1671</v>
      </c>
      <c r="H2644" s="28"/>
      <c r="I2644" s="93">
        <v>0</v>
      </c>
      <c r="J2644" s="93" t="s">
        <v>1412</v>
      </c>
      <c r="K2644" s="17" t="str">
        <f t="array" ref="K2644">CONCATENATE("(",A2644,",",VLOOKUP(B2644,Núcleo!B$2:E$11,4,TRUE),",",VLOOKUP(C2644,'Tipo de Processo'!B$2:D$55,3,TRUE),",",VLOOKUP(D2644,'Termo Geral'!B$2:D$173,3,TRUE),",",VLOOKUP(E2644,'Termo Específico'!B$2:D$301,3,TRUE),",",MATCH(TRUE,Documento!B$2:B$998=F2644,0),",",IF(G2644="Complementar",0,1),",",IF(H2644="","NULL",CONCATENATE("'",H2644,"'")),",",I2644,",",IF(J2644="baixa","'BAIXA'",IF(J2644="média","'MEDIA'",IF(J2644="alta","'ALTA'","NULL"))),"),")</f>
        <v>(2643,2,30,54,153,159,1,NULL,0,'MEDIA'),</v>
      </c>
    </row>
    <row r="2645" spans="1:11" ht="30.75" customHeight="1">
      <c r="A2645" s="27">
        <v>2644</v>
      </c>
      <c r="B2645" s="37" t="s">
        <v>1008</v>
      </c>
      <c r="C2645" s="28" t="s">
        <v>39</v>
      </c>
      <c r="D2645" s="28" t="s">
        <v>211</v>
      </c>
      <c r="E2645" s="29" t="s">
        <v>1035</v>
      </c>
      <c r="F2645" s="28" t="s">
        <v>833</v>
      </c>
      <c r="G2645" s="28" t="s">
        <v>1671</v>
      </c>
      <c r="H2645" s="28"/>
      <c r="I2645" s="93">
        <v>0</v>
      </c>
      <c r="J2645" s="93" t="s">
        <v>1412</v>
      </c>
      <c r="K2645" s="17" t="str">
        <f t="array" ref="K2645">CONCATENATE("(",A2645,",",VLOOKUP(B2645,Núcleo!B$2:E$11,4,TRUE),",",VLOOKUP(C2645,'Tipo de Processo'!B$2:D$55,3,TRUE),",",VLOOKUP(D2645,'Termo Geral'!B$2:D$173,3,TRUE),",",VLOOKUP(E2645,'Termo Específico'!B$2:D$301,3,TRUE),",",MATCH(TRUE,Documento!B$2:B$998=F2645,0),",",IF(G2645="Complementar",0,1),",",IF(H2645="","NULL",CONCATENATE("'",H2645,"'")),",",I2645,",",IF(J2645="baixa","'BAIXA'",IF(J2645="média","'MEDIA'",IF(J2645="alta","'ALTA'","NULL"))),"),")</f>
        <v>(2644,2,30,54,153,127,1,NULL,0,'MEDIA'),</v>
      </c>
    </row>
    <row r="2646" spans="1:11" ht="30.75" customHeight="1">
      <c r="A2646" s="27">
        <v>2645</v>
      </c>
      <c r="B2646" s="37" t="s">
        <v>1008</v>
      </c>
      <c r="C2646" s="28" t="s">
        <v>39</v>
      </c>
      <c r="D2646" s="28" t="s">
        <v>211</v>
      </c>
      <c r="E2646" s="29" t="s">
        <v>1035</v>
      </c>
      <c r="F2646" s="28" t="s">
        <v>1419</v>
      </c>
      <c r="G2646" s="28" t="s">
        <v>1671</v>
      </c>
      <c r="H2646" s="28"/>
      <c r="I2646" s="93">
        <v>0</v>
      </c>
      <c r="J2646" s="93" t="s">
        <v>1412</v>
      </c>
      <c r="K2646" s="17" t="str">
        <f t="array" ref="K2646">CONCATENATE("(",A2646,",",VLOOKUP(B2646,Núcleo!B$2:E$11,4,TRUE),",",VLOOKUP(C2646,'Tipo de Processo'!B$2:D$55,3,TRUE),",",VLOOKUP(D2646,'Termo Geral'!B$2:D$173,3,TRUE),",",VLOOKUP(E2646,'Termo Específico'!B$2:D$301,3,TRUE),",",MATCH(TRUE,Documento!B$2:B$998=F2646,0),",",IF(G2646="Complementar",0,1),",",IF(H2646="","NULL",CONCATENATE("'",H2646,"'")),",",I2646,",",IF(J2646="baixa","'BAIXA'",IF(J2646="média","'MEDIA'",IF(J2646="alta","'ALTA'","NULL"))),"),")</f>
        <v>(2645,2,30,54,153,16,1,NULL,0,'MEDIA'),</v>
      </c>
    </row>
    <row r="2647" spans="1:11" ht="30.75" customHeight="1">
      <c r="A2647" s="27">
        <v>2646</v>
      </c>
      <c r="B2647" s="37" t="s">
        <v>1008</v>
      </c>
      <c r="C2647" s="28" t="s">
        <v>39</v>
      </c>
      <c r="D2647" s="28" t="s">
        <v>211</v>
      </c>
      <c r="E2647" s="29" t="s">
        <v>1035</v>
      </c>
      <c r="F2647" s="28" t="s">
        <v>863</v>
      </c>
      <c r="G2647" s="28" t="s">
        <v>1671</v>
      </c>
      <c r="H2647" s="28"/>
      <c r="I2647" s="93">
        <v>0</v>
      </c>
      <c r="J2647" s="93" t="s">
        <v>1412</v>
      </c>
      <c r="K2647" s="17" t="str">
        <f t="array" ref="K2647">CONCATENATE("(",A2647,",",VLOOKUP(B2647,Núcleo!B$2:E$11,4,TRUE),",",VLOOKUP(C2647,'Tipo de Processo'!B$2:D$55,3,TRUE),",",VLOOKUP(D2647,'Termo Geral'!B$2:D$173,3,TRUE),",",VLOOKUP(E2647,'Termo Específico'!B$2:D$301,3,TRUE),",",MATCH(TRUE,Documento!B$2:B$998=F2647,0),",",IF(G2647="Complementar",0,1),",",IF(H2647="","NULL",CONCATENATE("'",H2647,"'")),",",I2647,",",IF(J2647="baixa","'BAIXA'",IF(J2647="média","'MEDIA'",IF(J2647="alta","'ALTA'","NULL"))),"),")</f>
        <v>(2646,2,30,54,153,24,1,NULL,0,'MEDIA'),</v>
      </c>
    </row>
    <row r="2648" spans="1:11" ht="30.75" customHeight="1">
      <c r="A2648" s="27">
        <v>2647</v>
      </c>
      <c r="B2648" s="37" t="s">
        <v>1008</v>
      </c>
      <c r="C2648" s="28" t="s">
        <v>39</v>
      </c>
      <c r="D2648" s="28" t="s">
        <v>211</v>
      </c>
      <c r="E2648" s="29" t="s">
        <v>1035</v>
      </c>
      <c r="F2648" s="28" t="s">
        <v>1438</v>
      </c>
      <c r="G2648" s="28" t="s">
        <v>1671</v>
      </c>
      <c r="H2648" s="28"/>
      <c r="I2648" s="93">
        <v>0</v>
      </c>
      <c r="J2648" s="93" t="s">
        <v>1412</v>
      </c>
      <c r="K2648" s="17" t="str">
        <f t="array" ref="K2648">CONCATENATE("(",A2648,",",VLOOKUP(B2648,Núcleo!B$2:E$11,4,TRUE),",",VLOOKUP(C2648,'Tipo de Processo'!B$2:D$55,3,TRUE),",",VLOOKUP(D2648,'Termo Geral'!B$2:D$173,3,TRUE),",",VLOOKUP(E2648,'Termo Específico'!B$2:D$301,3,TRUE),",",MATCH(TRUE,Documento!B$2:B$998=F2648,0),",",IF(G2648="Complementar",0,1),",",IF(H2648="","NULL",CONCATENATE("'",H2648,"'")),",",I2648,",",IF(J2648="baixa","'BAIXA'",IF(J2648="média","'MEDIA'",IF(J2648="alta","'ALTA'","NULL"))),"),")</f>
        <v>(2647,2,30,54,153,113,1,NULL,0,'MEDIA'),</v>
      </c>
    </row>
    <row r="2649" spans="1:11" ht="30.75" customHeight="1">
      <c r="A2649" s="27">
        <v>2648</v>
      </c>
      <c r="B2649" s="37" t="s">
        <v>1008</v>
      </c>
      <c r="C2649" s="28" t="s">
        <v>39</v>
      </c>
      <c r="D2649" s="28" t="s">
        <v>211</v>
      </c>
      <c r="E2649" s="29" t="s">
        <v>1035</v>
      </c>
      <c r="F2649" s="28" t="s">
        <v>943</v>
      </c>
      <c r="G2649" s="28" t="s">
        <v>1671</v>
      </c>
      <c r="H2649" s="28"/>
      <c r="I2649" s="93">
        <v>0</v>
      </c>
      <c r="J2649" s="93" t="s">
        <v>1412</v>
      </c>
      <c r="K2649" s="17" t="str">
        <f t="array" ref="K2649">CONCATENATE("(",A2649,",",VLOOKUP(B2649,Núcleo!B$2:E$11,4,TRUE),",",VLOOKUP(C2649,'Tipo de Processo'!B$2:D$55,3,TRUE),",",VLOOKUP(D2649,'Termo Geral'!B$2:D$173,3,TRUE),",",VLOOKUP(E2649,'Termo Específico'!B$2:D$301,3,TRUE),",",MATCH(TRUE,Documento!B$2:B$998=F2649,0),",",IF(G2649="Complementar",0,1),",",IF(H2649="","NULL",CONCATENATE("'",H2649,"'")),",",I2649,",",IF(J2649="baixa","'BAIXA'",IF(J2649="média","'MEDIA'",IF(J2649="alta","'ALTA'","NULL"))),"),")</f>
        <v>(2648,2,30,54,153,984,1,NULL,0,'MEDIA'),</v>
      </c>
    </row>
    <row r="2650" spans="1:11" ht="30.75" customHeight="1">
      <c r="A2650" s="27">
        <v>2649</v>
      </c>
      <c r="B2650" s="37" t="s">
        <v>1008</v>
      </c>
      <c r="C2650" s="28" t="s">
        <v>39</v>
      </c>
      <c r="D2650" s="28" t="s">
        <v>211</v>
      </c>
      <c r="E2650" s="29" t="s">
        <v>1035</v>
      </c>
      <c r="F2650" s="28" t="s">
        <v>897</v>
      </c>
      <c r="G2650" s="28" t="s">
        <v>1671</v>
      </c>
      <c r="H2650" s="28"/>
      <c r="I2650" s="93">
        <v>0</v>
      </c>
      <c r="J2650" s="93" t="s">
        <v>1412</v>
      </c>
      <c r="K2650" s="17" t="str">
        <f t="array" ref="K2650">CONCATENATE("(",A2650,",",VLOOKUP(B2650,Núcleo!B$2:E$11,4,TRUE),",",VLOOKUP(C2650,'Tipo de Processo'!B$2:D$55,3,TRUE),",",VLOOKUP(D2650,'Termo Geral'!B$2:D$173,3,TRUE),",",VLOOKUP(E2650,'Termo Específico'!B$2:D$301,3,TRUE),",",MATCH(TRUE,Documento!B$2:B$998=F2650,0),",",IF(G2650="Complementar",0,1),",",IF(H2650="","NULL",CONCATENATE("'",H2650,"'")),",",I2650,",",IF(J2650="baixa","'BAIXA'",IF(J2650="média","'MEDIA'",IF(J2650="alta","'ALTA'","NULL"))),"),")</f>
        <v>(2649,2,30,54,153,164,1,NULL,0,'MEDIA'),</v>
      </c>
    </row>
    <row r="2651" spans="1:11" ht="30.75" customHeight="1">
      <c r="A2651" s="27">
        <v>2650</v>
      </c>
      <c r="B2651" s="37" t="s">
        <v>1008</v>
      </c>
      <c r="C2651" s="28" t="s">
        <v>39</v>
      </c>
      <c r="D2651" s="28" t="s">
        <v>211</v>
      </c>
      <c r="E2651" s="29" t="s">
        <v>1035</v>
      </c>
      <c r="F2651" s="28" t="s">
        <v>858</v>
      </c>
      <c r="G2651" s="28" t="s">
        <v>1671</v>
      </c>
      <c r="H2651" s="28"/>
      <c r="I2651" s="93">
        <v>0</v>
      </c>
      <c r="J2651" s="93" t="s">
        <v>1412</v>
      </c>
      <c r="K2651" s="17" t="str">
        <f t="array" ref="K2651">CONCATENATE("(",A2651,",",VLOOKUP(B2651,Núcleo!B$2:E$11,4,TRUE),",",VLOOKUP(C2651,'Tipo de Processo'!B$2:D$55,3,TRUE),",",VLOOKUP(D2651,'Termo Geral'!B$2:D$173,3,TRUE),",",VLOOKUP(E2651,'Termo Específico'!B$2:D$301,3,TRUE),",",MATCH(TRUE,Documento!B$2:B$998=F2651,0),",",IF(G2651="Complementar",0,1),",",IF(H2651="","NULL",CONCATENATE("'",H2651,"'")),",",I2651,",",IF(J2651="baixa","'BAIXA'",IF(J2651="média","'MEDIA'",IF(J2651="alta","'ALTA'","NULL"))),"),")</f>
        <v>(2650,2,30,54,153,910,1,NULL,0,'MEDIA'),</v>
      </c>
    </row>
    <row r="2652" spans="1:11" ht="30.75" customHeight="1">
      <c r="A2652" s="27">
        <v>2651</v>
      </c>
      <c r="B2652" s="37" t="s">
        <v>1008</v>
      </c>
      <c r="C2652" s="28" t="s">
        <v>39</v>
      </c>
      <c r="D2652" s="28" t="s">
        <v>211</v>
      </c>
      <c r="E2652" s="29" t="s">
        <v>1035</v>
      </c>
      <c r="F2652" s="28" t="s">
        <v>859</v>
      </c>
      <c r="G2652" s="28" t="s">
        <v>1671</v>
      </c>
      <c r="H2652" s="28"/>
      <c r="I2652" s="93">
        <v>0</v>
      </c>
      <c r="J2652" s="93" t="s">
        <v>1412</v>
      </c>
      <c r="K2652" s="17" t="str">
        <f t="array" ref="K2652">CONCATENATE("(",A2652,",",VLOOKUP(B2652,Núcleo!B$2:E$11,4,TRUE),",",VLOOKUP(C2652,'Tipo de Processo'!B$2:D$55,3,TRUE),",",VLOOKUP(D2652,'Termo Geral'!B$2:D$173,3,TRUE),",",VLOOKUP(E2652,'Termo Específico'!B$2:D$301,3,TRUE),",",MATCH(TRUE,Documento!B$2:B$998=F2652,0),",",IF(G2652="Complementar",0,1),",",IF(H2652="","NULL",CONCATENATE("'",H2652,"'")),",",I2652,",",IF(J2652="baixa","'BAIXA'",IF(J2652="média","'MEDIA'",IF(J2652="alta","'ALTA'","NULL"))),"),")</f>
        <v>(2651,2,30,54,153,820,1,NULL,0,'MEDIA'),</v>
      </c>
    </row>
    <row r="2653" spans="1:11" ht="30.75" customHeight="1">
      <c r="A2653" s="27">
        <v>2652</v>
      </c>
      <c r="B2653" s="37" t="s">
        <v>1008</v>
      </c>
      <c r="C2653" s="28" t="s">
        <v>39</v>
      </c>
      <c r="D2653" s="28" t="s">
        <v>211</v>
      </c>
      <c r="E2653" s="29" t="s">
        <v>1035</v>
      </c>
      <c r="F2653" s="28" t="s">
        <v>835</v>
      </c>
      <c r="G2653" s="28" t="s">
        <v>1671</v>
      </c>
      <c r="H2653" s="28"/>
      <c r="I2653" s="93">
        <v>0</v>
      </c>
      <c r="J2653" s="93" t="s">
        <v>1412</v>
      </c>
      <c r="K2653" s="17" t="str">
        <f t="array" ref="K2653">CONCATENATE("(",A2653,",",VLOOKUP(B2653,Núcleo!B$2:E$11,4,TRUE),",",VLOOKUP(C2653,'Tipo de Processo'!B$2:D$55,3,TRUE),",",VLOOKUP(D2653,'Termo Geral'!B$2:D$173,3,TRUE),",",VLOOKUP(E2653,'Termo Específico'!B$2:D$301,3,TRUE),",",MATCH(TRUE,Documento!B$2:B$998=F2653,0),",",IF(G2653="Complementar",0,1),",",IF(H2653="","NULL",CONCATENATE("'",H2653,"'")),",",I2653,",",IF(J2653="baixa","'BAIXA'",IF(J2653="média","'MEDIA'",IF(J2653="alta","'ALTA'","NULL"))),"),")</f>
        <v>(2652,2,30,54,153,860,1,NULL,0,'MEDIA'),</v>
      </c>
    </row>
    <row r="2654" spans="1:11" ht="30.75" customHeight="1">
      <c r="A2654" s="27">
        <v>2653</v>
      </c>
      <c r="B2654" s="37" t="s">
        <v>1008</v>
      </c>
      <c r="C2654" s="28" t="s">
        <v>39</v>
      </c>
      <c r="D2654" s="28" t="s">
        <v>211</v>
      </c>
      <c r="E2654" s="29" t="s">
        <v>1036</v>
      </c>
      <c r="F2654" s="28" t="s">
        <v>852</v>
      </c>
      <c r="G2654" s="28" t="s">
        <v>1671</v>
      </c>
      <c r="H2654" s="28"/>
      <c r="I2654" s="93">
        <v>0</v>
      </c>
      <c r="J2654" s="93" t="s">
        <v>1412</v>
      </c>
      <c r="K2654" s="17" t="str">
        <f t="array" ref="K2654">CONCATENATE("(",A2654,",",VLOOKUP(B2654,Núcleo!B$2:E$11,4,TRUE),",",VLOOKUP(C2654,'Tipo de Processo'!B$2:D$55,3,TRUE),",",VLOOKUP(D2654,'Termo Geral'!B$2:D$173,3,TRUE),",",VLOOKUP(E2654,'Termo Específico'!B$2:D$301,3,TRUE),",",MATCH(TRUE,Documento!B$2:B$998=F2654,0),",",IF(G2654="Complementar",0,1),",",IF(H2654="","NULL",CONCATENATE("'",H2654,"'")),",",I2654,",",IF(J2654="baixa","'BAIXA'",IF(J2654="média","'MEDIA'",IF(J2654="alta","'ALTA'","NULL"))),"),")</f>
        <v>(2653,2,30,54,154,696,1,NULL,0,'MEDIA'),</v>
      </c>
    </row>
    <row r="2655" spans="1:11" ht="30.75" customHeight="1">
      <c r="A2655" s="27">
        <v>2654</v>
      </c>
      <c r="B2655" s="37" t="s">
        <v>1008</v>
      </c>
      <c r="C2655" s="28" t="s">
        <v>39</v>
      </c>
      <c r="D2655" s="28" t="s">
        <v>211</v>
      </c>
      <c r="E2655" s="29" t="s">
        <v>1036</v>
      </c>
      <c r="F2655" s="28" t="s">
        <v>853</v>
      </c>
      <c r="G2655" s="28" t="s">
        <v>1671</v>
      </c>
      <c r="H2655" s="28"/>
      <c r="I2655" s="93">
        <v>0</v>
      </c>
      <c r="J2655" s="93" t="s">
        <v>1412</v>
      </c>
      <c r="K2655" s="17" t="str">
        <f t="array" ref="K2655">CONCATENATE("(",A2655,",",VLOOKUP(B2655,Núcleo!B$2:E$11,4,TRUE),",",VLOOKUP(C2655,'Tipo de Processo'!B$2:D$55,3,TRUE),",",VLOOKUP(D2655,'Termo Geral'!B$2:D$173,3,TRUE),",",VLOOKUP(E2655,'Termo Específico'!B$2:D$301,3,TRUE),",",MATCH(TRUE,Documento!B$2:B$998=F2655,0),",",IF(G2655="Complementar",0,1),",",IF(H2655="","NULL",CONCATENATE("'",H2655,"'")),",",I2655,",",IF(J2655="baixa","'BAIXA'",IF(J2655="média","'MEDIA'",IF(J2655="alta","'ALTA'","NULL"))),"),")</f>
        <v>(2654,2,30,54,154,439,1,NULL,0,'MEDIA'),</v>
      </c>
    </row>
    <row r="2656" spans="1:11" ht="30.75" customHeight="1">
      <c r="A2656" s="27">
        <v>2655</v>
      </c>
      <c r="B2656" s="37" t="s">
        <v>1008</v>
      </c>
      <c r="C2656" s="28" t="s">
        <v>39</v>
      </c>
      <c r="D2656" s="28" t="s">
        <v>211</v>
      </c>
      <c r="E2656" s="29" t="s">
        <v>1036</v>
      </c>
      <c r="F2656" s="28" t="s">
        <v>1632</v>
      </c>
      <c r="G2656" s="28" t="s">
        <v>1671</v>
      </c>
      <c r="H2656" s="28"/>
      <c r="I2656" s="93">
        <v>0</v>
      </c>
      <c r="J2656" s="93" t="s">
        <v>1412</v>
      </c>
      <c r="K2656" s="17" t="str">
        <f t="array" ref="K2656">CONCATENATE("(",A2656,",",VLOOKUP(B2656,Núcleo!B$2:E$11,4,TRUE),",",VLOOKUP(C2656,'Tipo de Processo'!B$2:D$55,3,TRUE),",",VLOOKUP(D2656,'Termo Geral'!B$2:D$173,3,TRUE),",",VLOOKUP(E2656,'Termo Específico'!B$2:D$301,3,TRUE),",",MATCH(TRUE,Documento!B$2:B$998=F2656,0),",",IF(G2656="Complementar",0,1),",",IF(H2656="","NULL",CONCATENATE("'",H2656,"'")),",",I2656,",",IF(J2656="baixa","'BAIXA'",IF(J2656="média","'MEDIA'",IF(J2656="alta","'ALTA'","NULL"))),"),")</f>
        <v>(2655,2,30,54,154,528,1,NULL,0,'MEDIA'),</v>
      </c>
    </row>
    <row r="2657" spans="1:11" ht="30.75" customHeight="1">
      <c r="A2657" s="27">
        <v>2656</v>
      </c>
      <c r="B2657" s="37" t="s">
        <v>1008</v>
      </c>
      <c r="C2657" s="28" t="s">
        <v>39</v>
      </c>
      <c r="D2657" s="28" t="s">
        <v>211</v>
      </c>
      <c r="E2657" s="29" t="s">
        <v>1036</v>
      </c>
      <c r="F2657" s="28" t="s">
        <v>854</v>
      </c>
      <c r="G2657" s="28" t="s">
        <v>1671</v>
      </c>
      <c r="H2657" s="28"/>
      <c r="I2657" s="93">
        <v>0</v>
      </c>
      <c r="J2657" s="93" t="s">
        <v>1412</v>
      </c>
      <c r="K2657" s="17" t="str">
        <f t="array" ref="K2657">CONCATENATE("(",A2657,",",VLOOKUP(B2657,Núcleo!B$2:E$11,4,TRUE),",",VLOOKUP(C2657,'Tipo de Processo'!B$2:D$55,3,TRUE),",",VLOOKUP(D2657,'Termo Geral'!B$2:D$173,3,TRUE),",",VLOOKUP(E2657,'Termo Específico'!B$2:D$301,3,TRUE),",",MATCH(TRUE,Documento!B$2:B$998=F2657,0),",",IF(G2657="Complementar",0,1),",",IF(H2657="","NULL",CONCATENATE("'",H2657,"'")),",",I2657,",",IF(J2657="baixa","'BAIXA'",IF(J2657="média","'MEDIA'",IF(J2657="alta","'ALTA'","NULL"))),"),")</f>
        <v>(2656,2,30,54,154,854,1,NULL,0,'MEDIA'),</v>
      </c>
    </row>
    <row r="2658" spans="1:11" ht="30.75" customHeight="1">
      <c r="A2658" s="27">
        <v>2657</v>
      </c>
      <c r="B2658" s="37" t="s">
        <v>1008</v>
      </c>
      <c r="C2658" s="28" t="s">
        <v>39</v>
      </c>
      <c r="D2658" s="28" t="s">
        <v>211</v>
      </c>
      <c r="E2658" s="29" t="s">
        <v>1036</v>
      </c>
      <c r="F2658" s="28" t="s">
        <v>851</v>
      </c>
      <c r="G2658" s="28" t="s">
        <v>1671</v>
      </c>
      <c r="H2658" s="28"/>
      <c r="I2658" s="93">
        <v>0</v>
      </c>
      <c r="J2658" s="93" t="s">
        <v>1412</v>
      </c>
      <c r="K2658" s="17" t="str">
        <f t="array" ref="K2658">CONCATENATE("(",A2658,",",VLOOKUP(B2658,Núcleo!B$2:E$11,4,TRUE),",",VLOOKUP(C2658,'Tipo de Processo'!B$2:D$55,3,TRUE),",",VLOOKUP(D2658,'Termo Geral'!B$2:D$173,3,TRUE),",",VLOOKUP(E2658,'Termo Específico'!B$2:D$301,3,TRUE),",",MATCH(TRUE,Documento!B$2:B$998=F2658,0),",",IF(G2658="Complementar",0,1),",",IF(H2658="","NULL",CONCATENATE("'",H2658,"'")),",",I2658,",",IF(J2658="baixa","'BAIXA'",IF(J2658="média","'MEDIA'",IF(J2658="alta","'ALTA'","NULL"))),"),")</f>
        <v>(2657,2,30,54,154,196,1,NULL,0,'MEDIA'),</v>
      </c>
    </row>
    <row r="2659" spans="1:11" ht="30.75" customHeight="1">
      <c r="A2659" s="27">
        <v>2658</v>
      </c>
      <c r="B2659" s="37" t="s">
        <v>1008</v>
      </c>
      <c r="C2659" s="28" t="s">
        <v>39</v>
      </c>
      <c r="D2659" s="28" t="s">
        <v>211</v>
      </c>
      <c r="E2659" s="29" t="s">
        <v>1036</v>
      </c>
      <c r="F2659" s="28" t="s">
        <v>865</v>
      </c>
      <c r="G2659" s="28" t="s">
        <v>1671</v>
      </c>
      <c r="H2659" s="28"/>
      <c r="I2659" s="93">
        <v>0</v>
      </c>
      <c r="J2659" s="93" t="s">
        <v>1412</v>
      </c>
      <c r="K2659" s="17" t="str">
        <f t="array" ref="K2659">CONCATENATE("(",A2659,",",VLOOKUP(B2659,Núcleo!B$2:E$11,4,TRUE),",",VLOOKUP(C2659,'Tipo de Processo'!B$2:D$55,3,TRUE),",",VLOOKUP(D2659,'Termo Geral'!B$2:D$173,3,TRUE),",",VLOOKUP(E2659,'Termo Específico'!B$2:D$301,3,TRUE),",",MATCH(TRUE,Documento!B$2:B$998=F2659,0),",",IF(G2659="Complementar",0,1),",",IF(H2659="","NULL",CONCATENATE("'",H2659,"'")),",",I2659,",",IF(J2659="baixa","'BAIXA'",IF(J2659="média","'MEDIA'",IF(J2659="alta","'ALTA'","NULL"))),"),")</f>
        <v>(2658,2,30,54,154,568,1,NULL,0,'MEDIA'),</v>
      </c>
    </row>
    <row r="2660" spans="1:11" ht="30.75" customHeight="1">
      <c r="A2660" s="27">
        <v>2659</v>
      </c>
      <c r="B2660" s="37" t="s">
        <v>1008</v>
      </c>
      <c r="C2660" s="28" t="s">
        <v>39</v>
      </c>
      <c r="D2660" s="28" t="s">
        <v>211</v>
      </c>
      <c r="E2660" s="29" t="s">
        <v>1036</v>
      </c>
      <c r="F2660" s="28" t="s">
        <v>898</v>
      </c>
      <c r="G2660" s="28" t="s">
        <v>1671</v>
      </c>
      <c r="H2660" s="28"/>
      <c r="I2660" s="93">
        <v>0</v>
      </c>
      <c r="J2660" s="93" t="s">
        <v>1412</v>
      </c>
      <c r="K2660" s="17" t="str">
        <f t="array" ref="K2660">CONCATENATE("(",A2660,",",VLOOKUP(B2660,Núcleo!B$2:E$11,4,TRUE),",",VLOOKUP(C2660,'Tipo de Processo'!B$2:D$55,3,TRUE),",",VLOOKUP(D2660,'Termo Geral'!B$2:D$173,3,TRUE),",",VLOOKUP(E2660,'Termo Específico'!B$2:D$301,3,TRUE),",",MATCH(TRUE,Documento!B$2:B$998=F2660,0),",",IF(G2660="Complementar",0,1),",",IF(H2660="","NULL",CONCATENATE("'",H2660,"'")),",",I2660,",",IF(J2660="baixa","'BAIXA'",IF(J2660="média","'MEDIA'",IF(J2660="alta","'ALTA'","NULL"))),"),")</f>
        <v>(2659,2,30,54,154,724,1,NULL,0,'MEDIA'),</v>
      </c>
    </row>
    <row r="2661" spans="1:11" ht="30.75" customHeight="1">
      <c r="A2661" s="27">
        <v>2660</v>
      </c>
      <c r="B2661" s="37" t="s">
        <v>1008</v>
      </c>
      <c r="C2661" s="28" t="s">
        <v>39</v>
      </c>
      <c r="D2661" s="28" t="s">
        <v>211</v>
      </c>
      <c r="E2661" s="29" t="s">
        <v>1036</v>
      </c>
      <c r="F2661" s="28" t="s">
        <v>827</v>
      </c>
      <c r="G2661" s="28" t="s">
        <v>1671</v>
      </c>
      <c r="H2661" s="28"/>
      <c r="I2661" s="93">
        <v>0</v>
      </c>
      <c r="J2661" s="93" t="s">
        <v>1412</v>
      </c>
      <c r="K2661" s="17" t="str">
        <f t="array" ref="K2661">CONCATENATE("(",A2661,",",VLOOKUP(B2661,Núcleo!B$2:E$11,4,TRUE),",",VLOOKUP(C2661,'Tipo de Processo'!B$2:D$55,3,TRUE),",",VLOOKUP(D2661,'Termo Geral'!B$2:D$173,3,TRUE),",",VLOOKUP(E2661,'Termo Específico'!B$2:D$301,3,TRUE),",",MATCH(TRUE,Documento!B$2:B$998=F2661,0),",",IF(G2661="Complementar",0,1),",",IF(H2661="","NULL",CONCATENATE("'",H2661,"'")),",",I2661,",",IF(J2661="baixa","'BAIXA'",IF(J2661="média","'MEDIA'",IF(J2661="alta","'ALTA'","NULL"))),"),")</f>
        <v>(2660,2,30,54,154,829,1,NULL,0,'MEDIA'),</v>
      </c>
    </row>
    <row r="2662" spans="1:11" ht="30.75" customHeight="1">
      <c r="A2662" s="27">
        <v>2661</v>
      </c>
      <c r="B2662" s="37" t="s">
        <v>1008</v>
      </c>
      <c r="C2662" s="28" t="s">
        <v>39</v>
      </c>
      <c r="D2662" s="28" t="s">
        <v>211</v>
      </c>
      <c r="E2662" s="29" t="s">
        <v>1036</v>
      </c>
      <c r="F2662" s="28" t="s">
        <v>828</v>
      </c>
      <c r="G2662" s="28" t="s">
        <v>1671</v>
      </c>
      <c r="H2662" s="28"/>
      <c r="I2662" s="93">
        <v>0</v>
      </c>
      <c r="J2662" s="93" t="s">
        <v>1412</v>
      </c>
      <c r="K2662" s="17" t="str">
        <f t="array" ref="K2662">CONCATENATE("(",A2662,",",VLOOKUP(B2662,Núcleo!B$2:E$11,4,TRUE),",",VLOOKUP(C2662,'Tipo de Processo'!B$2:D$55,3,TRUE),",",VLOOKUP(D2662,'Termo Geral'!B$2:D$173,3,TRUE),",",VLOOKUP(E2662,'Termo Específico'!B$2:D$301,3,TRUE),",",MATCH(TRUE,Documento!B$2:B$998=F2662,0),",",IF(G2662="Complementar",0,1),",",IF(H2662="","NULL",CONCATENATE("'",H2662,"'")),",",I2662,",",IF(J2662="baixa","'BAIXA'",IF(J2662="média","'MEDIA'",IF(J2662="alta","'ALTA'","NULL"))),"),")</f>
        <v>(2661,2,30,54,154,827,1,NULL,0,'MEDIA'),</v>
      </c>
    </row>
    <row r="2663" spans="1:11" ht="30.75" customHeight="1">
      <c r="A2663" s="27">
        <v>2662</v>
      </c>
      <c r="B2663" s="37" t="s">
        <v>1008</v>
      </c>
      <c r="C2663" s="28" t="s">
        <v>39</v>
      </c>
      <c r="D2663" s="28" t="s">
        <v>211</v>
      </c>
      <c r="E2663" s="29" t="s">
        <v>1036</v>
      </c>
      <c r="F2663" s="28" t="s">
        <v>829</v>
      </c>
      <c r="G2663" s="28" t="s">
        <v>1671</v>
      </c>
      <c r="H2663" s="28"/>
      <c r="I2663" s="93">
        <v>0</v>
      </c>
      <c r="J2663" s="93" t="s">
        <v>1412</v>
      </c>
      <c r="K2663" s="17" t="str">
        <f t="array" ref="K2663">CONCATENATE("(",A2663,",",VLOOKUP(B2663,Núcleo!B$2:E$11,4,TRUE),",",VLOOKUP(C2663,'Tipo de Processo'!B$2:D$55,3,TRUE),",",VLOOKUP(D2663,'Termo Geral'!B$2:D$173,3,TRUE),",",VLOOKUP(E2663,'Termo Específico'!B$2:D$301,3,TRUE),",",MATCH(TRUE,Documento!B$2:B$998=F2663,0),",",IF(G2663="Complementar",0,1),",",IF(H2663="","NULL",CONCATENATE("'",H2663,"'")),",",I2663,",",IF(J2663="baixa","'BAIXA'",IF(J2663="média","'MEDIA'",IF(J2663="alta","'ALTA'","NULL"))),"),")</f>
        <v>(2662,2,30,54,154,831,1,NULL,0,'MEDIA'),</v>
      </c>
    </row>
    <row r="2664" spans="1:11" ht="30.75" customHeight="1">
      <c r="A2664" s="27">
        <v>2663</v>
      </c>
      <c r="B2664" s="36" t="s">
        <v>1008</v>
      </c>
      <c r="C2664" s="29" t="s">
        <v>39</v>
      </c>
      <c r="D2664" s="29" t="s">
        <v>211</v>
      </c>
      <c r="E2664" s="29" t="s">
        <v>1036</v>
      </c>
      <c r="F2664" s="28" t="s">
        <v>830</v>
      </c>
      <c r="G2664" s="28" t="s">
        <v>1671</v>
      </c>
      <c r="H2664" s="28"/>
      <c r="I2664" s="93">
        <v>0</v>
      </c>
      <c r="J2664" s="93" t="s">
        <v>1412</v>
      </c>
      <c r="K2664" s="17" t="str">
        <f t="array" ref="K2664">CONCATENATE("(",A2664,",",VLOOKUP(B2664,Núcleo!B$2:E$11,4,TRUE),",",VLOOKUP(C2664,'Tipo de Processo'!B$2:D$55,3,TRUE),",",VLOOKUP(D2664,'Termo Geral'!B$2:D$173,3,TRUE),",",VLOOKUP(E2664,'Termo Específico'!B$2:D$301,3,TRUE),",",MATCH(TRUE,Documento!B$2:B$998=F2664,0),",",IF(G2664="Complementar",0,1),",",IF(H2664="","NULL",CONCATENATE("'",H2664,"'")),",",I2664,",",IF(J2664="baixa","'BAIXA'",IF(J2664="média","'MEDIA'",IF(J2664="alta","'ALTA'","NULL"))),"),")</f>
        <v>(2663,2,30,54,154,837,1,NULL,0,'MEDIA'),</v>
      </c>
    </row>
    <row r="2665" spans="1:11" ht="30.75" customHeight="1">
      <c r="A2665" s="27">
        <v>2664</v>
      </c>
      <c r="B2665" s="37" t="s">
        <v>1008</v>
      </c>
      <c r="C2665" s="29" t="s">
        <v>39</v>
      </c>
      <c r="D2665" s="29" t="s">
        <v>211</v>
      </c>
      <c r="E2665" s="29" t="s">
        <v>1036</v>
      </c>
      <c r="F2665" s="28" t="s">
        <v>831</v>
      </c>
      <c r="G2665" s="28" t="s">
        <v>1671</v>
      </c>
      <c r="H2665" s="28"/>
      <c r="I2665" s="93">
        <v>0</v>
      </c>
      <c r="J2665" s="93" t="s">
        <v>1412</v>
      </c>
      <c r="K2665" s="17" t="str">
        <f t="array" ref="K2665">CONCATENATE("(",A2665,",",VLOOKUP(B2665,Núcleo!B$2:E$11,4,TRUE),",",VLOOKUP(C2665,'Tipo de Processo'!B$2:D$55,3,TRUE),",",VLOOKUP(D2665,'Termo Geral'!B$2:D$173,3,TRUE),",",VLOOKUP(E2665,'Termo Específico'!B$2:D$301,3,TRUE),",",MATCH(TRUE,Documento!B$2:B$998=F2665,0),",",IF(G2665="Complementar",0,1),",",IF(H2665="","NULL",CONCATENATE("'",H2665,"'")),",",I2665,",",IF(J2665="baixa","'BAIXA'",IF(J2665="média","'MEDIA'",IF(J2665="alta","'ALTA'","NULL"))),"),")</f>
        <v>(2664,2,30,54,154,142,1,NULL,0,'MEDIA'),</v>
      </c>
    </row>
    <row r="2666" spans="1:11" ht="30.75" customHeight="1">
      <c r="A2666" s="27">
        <v>2665</v>
      </c>
      <c r="B2666" s="36" t="s">
        <v>1008</v>
      </c>
      <c r="C2666" s="29" t="s">
        <v>39</v>
      </c>
      <c r="D2666" s="29" t="s">
        <v>211</v>
      </c>
      <c r="E2666" s="29" t="s">
        <v>1036</v>
      </c>
      <c r="F2666" s="28" t="s">
        <v>832</v>
      </c>
      <c r="G2666" s="28" t="s">
        <v>1671</v>
      </c>
      <c r="H2666" s="28"/>
      <c r="I2666" s="93">
        <v>0</v>
      </c>
      <c r="J2666" s="93" t="s">
        <v>1412</v>
      </c>
      <c r="K2666" s="17" t="str">
        <f t="array" ref="K2666">CONCATENATE("(",A2666,",",VLOOKUP(B2666,Núcleo!B$2:E$11,4,TRUE),",",VLOOKUP(C2666,'Tipo de Processo'!B$2:D$55,3,TRUE),",",VLOOKUP(D2666,'Termo Geral'!B$2:D$173,3,TRUE),",",VLOOKUP(E2666,'Termo Específico'!B$2:D$301,3,TRUE),",",MATCH(TRUE,Documento!B$2:B$998=F2666,0),",",IF(G2666="Complementar",0,1),",",IF(H2666="","NULL",CONCATENATE("'",H2666,"'")),",",I2666,",",IF(J2666="baixa","'BAIXA'",IF(J2666="média","'MEDIA'",IF(J2666="alta","'ALTA'","NULL"))),"),")</f>
        <v>(2665,2,30,54,154,159,1,NULL,0,'MEDIA'),</v>
      </c>
    </row>
    <row r="2667" spans="1:11" ht="30.75" customHeight="1">
      <c r="A2667" s="27">
        <v>2666</v>
      </c>
      <c r="B2667" s="37" t="s">
        <v>1008</v>
      </c>
      <c r="C2667" s="29" t="s">
        <v>39</v>
      </c>
      <c r="D2667" s="29" t="s">
        <v>211</v>
      </c>
      <c r="E2667" s="29" t="s">
        <v>1036</v>
      </c>
      <c r="F2667" s="28" t="s">
        <v>833</v>
      </c>
      <c r="G2667" s="28" t="s">
        <v>1671</v>
      </c>
      <c r="H2667" s="28"/>
      <c r="I2667" s="93">
        <v>0</v>
      </c>
      <c r="J2667" s="93" t="s">
        <v>1412</v>
      </c>
      <c r="K2667" s="17" t="str">
        <f t="array" ref="K2667">CONCATENATE("(",A2667,",",VLOOKUP(B2667,Núcleo!B$2:E$11,4,TRUE),",",VLOOKUP(C2667,'Tipo de Processo'!B$2:D$55,3,TRUE),",",VLOOKUP(D2667,'Termo Geral'!B$2:D$173,3,TRUE),",",VLOOKUP(E2667,'Termo Específico'!B$2:D$301,3,TRUE),",",MATCH(TRUE,Documento!B$2:B$998=F2667,0),",",IF(G2667="Complementar",0,1),",",IF(H2667="","NULL",CONCATENATE("'",H2667,"'")),",",I2667,",",IF(J2667="baixa","'BAIXA'",IF(J2667="média","'MEDIA'",IF(J2667="alta","'ALTA'","NULL"))),"),")</f>
        <v>(2666,2,30,54,154,127,1,NULL,0,'MEDIA'),</v>
      </c>
    </row>
    <row r="2668" spans="1:11" ht="30.75" customHeight="1">
      <c r="A2668" s="27">
        <v>2667</v>
      </c>
      <c r="B2668" s="37" t="s">
        <v>1008</v>
      </c>
      <c r="C2668" s="29" t="s">
        <v>39</v>
      </c>
      <c r="D2668" s="29" t="s">
        <v>211</v>
      </c>
      <c r="E2668" s="29" t="s">
        <v>1036</v>
      </c>
      <c r="F2668" s="28" t="s">
        <v>1419</v>
      </c>
      <c r="G2668" s="28" t="s">
        <v>1671</v>
      </c>
      <c r="H2668" s="28"/>
      <c r="I2668" s="93">
        <v>0</v>
      </c>
      <c r="J2668" s="93" t="s">
        <v>1412</v>
      </c>
      <c r="K2668" s="17" t="str">
        <f t="array" ref="K2668">CONCATENATE("(",A2668,",",VLOOKUP(B2668,Núcleo!B$2:E$11,4,TRUE),",",VLOOKUP(C2668,'Tipo de Processo'!B$2:D$55,3,TRUE),",",VLOOKUP(D2668,'Termo Geral'!B$2:D$173,3,TRUE),",",VLOOKUP(E2668,'Termo Específico'!B$2:D$301,3,TRUE),",",MATCH(TRUE,Documento!B$2:B$998=F2668,0),",",IF(G2668="Complementar",0,1),",",IF(H2668="","NULL",CONCATENATE("'",H2668,"'")),",",I2668,",",IF(J2668="baixa","'BAIXA'",IF(J2668="média","'MEDIA'",IF(J2668="alta","'ALTA'","NULL"))),"),")</f>
        <v>(2667,2,30,54,154,16,1,NULL,0,'MEDIA'),</v>
      </c>
    </row>
    <row r="2669" spans="1:11" ht="30.75" customHeight="1">
      <c r="A2669" s="27">
        <v>2668</v>
      </c>
      <c r="B2669" s="37" t="s">
        <v>1008</v>
      </c>
      <c r="C2669" s="29" t="s">
        <v>39</v>
      </c>
      <c r="D2669" s="29" t="s">
        <v>211</v>
      </c>
      <c r="E2669" s="29" t="s">
        <v>1036</v>
      </c>
      <c r="F2669" s="28" t="s">
        <v>863</v>
      </c>
      <c r="G2669" s="28" t="s">
        <v>1671</v>
      </c>
      <c r="H2669" s="28"/>
      <c r="I2669" s="93">
        <v>0</v>
      </c>
      <c r="J2669" s="93" t="s">
        <v>1412</v>
      </c>
      <c r="K2669" s="17" t="str">
        <f t="array" ref="K2669">CONCATENATE("(",A2669,",",VLOOKUP(B2669,Núcleo!B$2:E$11,4,TRUE),",",VLOOKUP(C2669,'Tipo de Processo'!B$2:D$55,3,TRUE),",",VLOOKUP(D2669,'Termo Geral'!B$2:D$173,3,TRUE),",",VLOOKUP(E2669,'Termo Específico'!B$2:D$301,3,TRUE),",",MATCH(TRUE,Documento!B$2:B$998=F2669,0),",",IF(G2669="Complementar",0,1),",",IF(H2669="","NULL",CONCATENATE("'",H2669,"'")),",",I2669,",",IF(J2669="baixa","'BAIXA'",IF(J2669="média","'MEDIA'",IF(J2669="alta","'ALTA'","NULL"))),"),")</f>
        <v>(2668,2,30,54,154,24,1,NULL,0,'MEDIA'),</v>
      </c>
    </row>
    <row r="2670" spans="1:11" ht="30.75" customHeight="1">
      <c r="A2670" s="27">
        <v>2669</v>
      </c>
      <c r="B2670" s="37" t="s">
        <v>1008</v>
      </c>
      <c r="C2670" s="29" t="s">
        <v>39</v>
      </c>
      <c r="D2670" s="29" t="s">
        <v>211</v>
      </c>
      <c r="E2670" s="29" t="s">
        <v>1036</v>
      </c>
      <c r="F2670" s="28" t="s">
        <v>1414</v>
      </c>
      <c r="G2670" s="28" t="s">
        <v>1671</v>
      </c>
      <c r="H2670" s="28"/>
      <c r="I2670" s="93">
        <v>0</v>
      </c>
      <c r="J2670" s="93" t="s">
        <v>1412</v>
      </c>
      <c r="K2670" s="17" t="str">
        <f t="array" ref="K2670">CONCATENATE("(",A2670,",",VLOOKUP(B2670,Núcleo!B$2:E$11,4,TRUE),",",VLOOKUP(C2670,'Tipo de Processo'!B$2:D$55,3,TRUE),",",VLOOKUP(D2670,'Termo Geral'!B$2:D$173,3,TRUE),",",VLOOKUP(E2670,'Termo Específico'!B$2:D$301,3,TRUE),",",MATCH(TRUE,Documento!B$2:B$998=F2670,0),",",IF(G2670="Complementar",0,1),",",IF(H2670="","NULL",CONCATENATE("'",H2670,"'")),",",I2670,",",IF(J2670="baixa","'BAIXA'",IF(J2670="média","'MEDIA'",IF(J2670="alta","'ALTA'","NULL"))),"),")</f>
        <v>(2669,2,30,54,154,4,1,NULL,0,'MEDIA'),</v>
      </c>
    </row>
    <row r="2671" spans="1:11" ht="30.75" customHeight="1">
      <c r="A2671" s="27">
        <v>2670</v>
      </c>
      <c r="B2671" s="37" t="s">
        <v>1008</v>
      </c>
      <c r="C2671" s="29" t="s">
        <v>39</v>
      </c>
      <c r="D2671" s="29" t="s">
        <v>211</v>
      </c>
      <c r="E2671" s="29" t="s">
        <v>1036</v>
      </c>
      <c r="F2671" s="28" t="s">
        <v>1452</v>
      </c>
      <c r="G2671" s="28" t="s">
        <v>1671</v>
      </c>
      <c r="H2671" s="28"/>
      <c r="I2671" s="93">
        <v>0</v>
      </c>
      <c r="J2671" s="93" t="s">
        <v>1412</v>
      </c>
      <c r="K2671" s="17" t="str">
        <f t="array" ref="K2671">CONCATENATE("(",A2671,",",VLOOKUP(B2671,Núcleo!B$2:E$11,4,TRUE),",",VLOOKUP(C2671,'Tipo de Processo'!B$2:D$55,3,TRUE),",",VLOOKUP(D2671,'Termo Geral'!B$2:D$173,3,TRUE),",",VLOOKUP(E2671,'Termo Específico'!B$2:D$301,3,TRUE),",",MATCH(TRUE,Documento!B$2:B$998=F2671,0),",",IF(G2671="Complementar",0,1),",",IF(H2671="","NULL",CONCATENATE("'",H2671,"'")),",",I2671,",",IF(J2671="baixa","'BAIXA'",IF(J2671="média","'MEDIA'",IF(J2671="alta","'ALTA'","NULL"))),"),")</f>
        <v>(2670,2,30,54,154,176,1,NULL,0,'MEDIA'),</v>
      </c>
    </row>
    <row r="2672" spans="1:11" ht="30.75" customHeight="1">
      <c r="A2672" s="27">
        <v>2671</v>
      </c>
      <c r="B2672" s="37" t="s">
        <v>1008</v>
      </c>
      <c r="C2672" s="29" t="s">
        <v>39</v>
      </c>
      <c r="D2672" s="29" t="s">
        <v>211</v>
      </c>
      <c r="E2672" s="29" t="s">
        <v>1036</v>
      </c>
      <c r="F2672" s="28" t="s">
        <v>899</v>
      </c>
      <c r="G2672" s="28" t="s">
        <v>1671</v>
      </c>
      <c r="H2672" s="28"/>
      <c r="I2672" s="93">
        <v>0</v>
      </c>
      <c r="J2672" s="93" t="s">
        <v>1412</v>
      </c>
      <c r="K2672" s="17" t="str">
        <f t="array" ref="K2672">CONCATENATE("(",A2672,",",VLOOKUP(B2672,Núcleo!B$2:E$11,4,TRUE),",",VLOOKUP(C2672,'Tipo de Processo'!B$2:D$55,3,TRUE),",",VLOOKUP(D2672,'Termo Geral'!B$2:D$173,3,TRUE),",",VLOOKUP(E2672,'Termo Específico'!B$2:D$301,3,TRUE),",",MATCH(TRUE,Documento!B$2:B$998=F2672,0),",",IF(G2672="Complementar",0,1),",",IF(H2672="","NULL",CONCATENATE("'",H2672,"'")),",",I2672,",",IF(J2672="baixa","'BAIXA'",IF(J2672="média","'MEDIA'",IF(J2672="alta","'ALTA'","NULL"))),"),")</f>
        <v>(2671,2,30,54,154,818,1,NULL,0,'MEDIA'),</v>
      </c>
    </row>
    <row r="2673" spans="1:11" ht="30.75" customHeight="1">
      <c r="A2673" s="27">
        <v>2672</v>
      </c>
      <c r="B2673" s="36" t="s">
        <v>1008</v>
      </c>
      <c r="C2673" s="29" t="s">
        <v>39</v>
      </c>
      <c r="D2673" s="29" t="s">
        <v>211</v>
      </c>
      <c r="E2673" s="29" t="s">
        <v>1036</v>
      </c>
      <c r="F2673" s="28" t="s">
        <v>858</v>
      </c>
      <c r="G2673" s="28" t="s">
        <v>1671</v>
      </c>
      <c r="H2673" s="28"/>
      <c r="I2673" s="93">
        <v>0</v>
      </c>
      <c r="J2673" s="93" t="s">
        <v>1412</v>
      </c>
      <c r="K2673" s="17" t="str">
        <f t="array" ref="K2673">CONCATENATE("(",A2673,",",VLOOKUP(B2673,Núcleo!B$2:E$11,4,TRUE),",",VLOOKUP(C2673,'Tipo de Processo'!B$2:D$55,3,TRUE),",",VLOOKUP(D2673,'Termo Geral'!B$2:D$173,3,TRUE),",",VLOOKUP(E2673,'Termo Específico'!B$2:D$301,3,TRUE),",",MATCH(TRUE,Documento!B$2:B$998=F2673,0),",",IF(G2673="Complementar",0,1),",",IF(H2673="","NULL",CONCATENATE("'",H2673,"'")),",",I2673,",",IF(J2673="baixa","'BAIXA'",IF(J2673="média","'MEDIA'",IF(J2673="alta","'ALTA'","NULL"))),"),")</f>
        <v>(2672,2,30,54,154,910,1,NULL,0,'MEDIA'),</v>
      </c>
    </row>
    <row r="2674" spans="1:11" ht="30.75" customHeight="1">
      <c r="A2674" s="27">
        <v>2673</v>
      </c>
      <c r="B2674" s="37" t="s">
        <v>1008</v>
      </c>
      <c r="C2674" s="29" t="s">
        <v>39</v>
      </c>
      <c r="D2674" s="29" t="s">
        <v>211</v>
      </c>
      <c r="E2674" s="29" t="s">
        <v>1036</v>
      </c>
      <c r="F2674" s="28" t="s">
        <v>859</v>
      </c>
      <c r="G2674" s="28" t="s">
        <v>1671</v>
      </c>
      <c r="H2674" s="28"/>
      <c r="I2674" s="93">
        <v>0</v>
      </c>
      <c r="J2674" s="93" t="s">
        <v>1412</v>
      </c>
      <c r="K2674" s="17" t="str">
        <f t="array" ref="K2674">CONCATENATE("(",A2674,",",VLOOKUP(B2674,Núcleo!B$2:E$11,4,TRUE),",",VLOOKUP(C2674,'Tipo de Processo'!B$2:D$55,3,TRUE),",",VLOOKUP(D2674,'Termo Geral'!B$2:D$173,3,TRUE),",",VLOOKUP(E2674,'Termo Específico'!B$2:D$301,3,TRUE),",",MATCH(TRUE,Documento!B$2:B$998=F2674,0),",",IF(G2674="Complementar",0,1),",",IF(H2674="","NULL",CONCATENATE("'",H2674,"'")),",",I2674,",",IF(J2674="baixa","'BAIXA'",IF(J2674="média","'MEDIA'",IF(J2674="alta","'ALTA'","NULL"))),"),")</f>
        <v>(2673,2,30,54,154,820,1,NULL,0,'MEDIA'),</v>
      </c>
    </row>
    <row r="2675" spans="1:11" ht="30.75" customHeight="1">
      <c r="A2675" s="27">
        <v>2674</v>
      </c>
      <c r="B2675" s="40" t="s">
        <v>1008</v>
      </c>
      <c r="C2675" s="29" t="s">
        <v>39</v>
      </c>
      <c r="D2675" s="29" t="s">
        <v>211</v>
      </c>
      <c r="E2675" s="29" t="s">
        <v>1036</v>
      </c>
      <c r="F2675" s="28" t="s">
        <v>835</v>
      </c>
      <c r="G2675" s="28" t="s">
        <v>1671</v>
      </c>
      <c r="H2675" s="28"/>
      <c r="I2675" s="93">
        <v>0</v>
      </c>
      <c r="J2675" s="93" t="s">
        <v>1412</v>
      </c>
      <c r="K2675" s="17" t="str">
        <f t="array" ref="K2675">CONCATENATE("(",A2675,",",VLOOKUP(B2675,Núcleo!B$2:E$11,4,TRUE),",",VLOOKUP(C2675,'Tipo de Processo'!B$2:D$55,3,TRUE),",",VLOOKUP(D2675,'Termo Geral'!B$2:D$173,3,TRUE),",",VLOOKUP(E2675,'Termo Específico'!B$2:D$301,3,TRUE),",",MATCH(TRUE,Documento!B$2:B$998=F2675,0),",",IF(G2675="Complementar",0,1),",",IF(H2675="","NULL",CONCATENATE("'",H2675,"'")),",",I2675,",",IF(J2675="baixa","'BAIXA'",IF(J2675="média","'MEDIA'",IF(J2675="alta","'ALTA'","NULL"))),"),")</f>
        <v>(2674,2,30,54,154,860,1,NULL,0,'MEDIA'),</v>
      </c>
    </row>
    <row r="2676" spans="1:11" ht="30.75" customHeight="1">
      <c r="A2676" s="27">
        <v>2675</v>
      </c>
      <c r="B2676" s="37" t="s">
        <v>1008</v>
      </c>
      <c r="C2676" s="29" t="s">
        <v>39</v>
      </c>
      <c r="D2676" s="29" t="s">
        <v>211</v>
      </c>
      <c r="E2676" s="28" t="s">
        <v>1037</v>
      </c>
      <c r="F2676" s="28" t="s">
        <v>852</v>
      </c>
      <c r="G2676" s="28" t="s">
        <v>1671</v>
      </c>
      <c r="H2676" s="28"/>
      <c r="I2676" s="93">
        <v>0</v>
      </c>
      <c r="J2676" s="93" t="s">
        <v>1412</v>
      </c>
      <c r="K2676" s="17" t="str">
        <f t="array" ref="K2676">CONCATENATE("(",A2676,",",VLOOKUP(B2676,Núcleo!B$2:E$11,4,TRUE),",",VLOOKUP(C2676,'Tipo de Processo'!B$2:D$55,3,TRUE),",",VLOOKUP(D2676,'Termo Geral'!B$2:D$173,3,TRUE),",",VLOOKUP(E2676,'Termo Específico'!B$2:D$301,3,TRUE),",",MATCH(TRUE,Documento!B$2:B$998=F2676,0),",",IF(G2676="Complementar",0,1),",",IF(H2676="","NULL",CONCATENATE("'",H2676,"'")),",",I2676,",",IF(J2676="baixa","'BAIXA'",IF(J2676="média","'MEDIA'",IF(J2676="alta","'ALTA'","NULL"))),"),")</f>
        <v>(2675,2,30,54,155,696,1,NULL,0,'MEDIA'),</v>
      </c>
    </row>
    <row r="2677" spans="1:11" ht="30.75" customHeight="1">
      <c r="A2677" s="27">
        <v>2676</v>
      </c>
      <c r="B2677" s="37" t="s">
        <v>1008</v>
      </c>
      <c r="C2677" s="29" t="s">
        <v>39</v>
      </c>
      <c r="D2677" s="29" t="s">
        <v>211</v>
      </c>
      <c r="E2677" s="28" t="s">
        <v>1037</v>
      </c>
      <c r="F2677" s="28" t="s">
        <v>853</v>
      </c>
      <c r="G2677" s="28" t="s">
        <v>1671</v>
      </c>
      <c r="H2677" s="28"/>
      <c r="I2677" s="93">
        <v>0</v>
      </c>
      <c r="J2677" s="93" t="s">
        <v>1412</v>
      </c>
      <c r="K2677" s="17" t="str">
        <f t="array" ref="K2677">CONCATENATE("(",A2677,",",VLOOKUP(B2677,Núcleo!B$2:E$11,4,TRUE),",",VLOOKUP(C2677,'Tipo de Processo'!B$2:D$55,3,TRUE),",",VLOOKUP(D2677,'Termo Geral'!B$2:D$173,3,TRUE),",",VLOOKUP(E2677,'Termo Específico'!B$2:D$301,3,TRUE),",",MATCH(TRUE,Documento!B$2:B$998=F2677,0),",",IF(G2677="Complementar",0,1),",",IF(H2677="","NULL",CONCATENATE("'",H2677,"'")),",",I2677,",",IF(J2677="baixa","'BAIXA'",IF(J2677="média","'MEDIA'",IF(J2677="alta","'ALTA'","NULL"))),"),")</f>
        <v>(2676,2,30,54,155,439,1,NULL,0,'MEDIA'),</v>
      </c>
    </row>
    <row r="2678" spans="1:11" ht="30.75" customHeight="1">
      <c r="A2678" s="27">
        <v>2677</v>
      </c>
      <c r="B2678" s="37" t="s">
        <v>1008</v>
      </c>
      <c r="C2678" s="29" t="s">
        <v>39</v>
      </c>
      <c r="D2678" s="29" t="s">
        <v>211</v>
      </c>
      <c r="E2678" s="28" t="s">
        <v>1037</v>
      </c>
      <c r="F2678" s="28" t="s">
        <v>1632</v>
      </c>
      <c r="G2678" s="28" t="s">
        <v>1671</v>
      </c>
      <c r="H2678" s="28"/>
      <c r="I2678" s="93">
        <v>0</v>
      </c>
      <c r="J2678" s="93" t="s">
        <v>1412</v>
      </c>
      <c r="K2678" s="17" t="str">
        <f t="array" ref="K2678">CONCATENATE("(",A2678,",",VLOOKUP(B2678,Núcleo!B$2:E$11,4,TRUE),",",VLOOKUP(C2678,'Tipo de Processo'!B$2:D$55,3,TRUE),",",VLOOKUP(D2678,'Termo Geral'!B$2:D$173,3,TRUE),",",VLOOKUP(E2678,'Termo Específico'!B$2:D$301,3,TRUE),",",MATCH(TRUE,Documento!B$2:B$998=F2678,0),",",IF(G2678="Complementar",0,1),",",IF(H2678="","NULL",CONCATENATE("'",H2678,"'")),",",I2678,",",IF(J2678="baixa","'BAIXA'",IF(J2678="média","'MEDIA'",IF(J2678="alta","'ALTA'","NULL"))),"),")</f>
        <v>(2677,2,30,54,155,528,1,NULL,0,'MEDIA'),</v>
      </c>
    </row>
    <row r="2679" spans="1:11" ht="30.75" customHeight="1">
      <c r="A2679" s="27">
        <v>2678</v>
      </c>
      <c r="B2679" s="37" t="s">
        <v>1008</v>
      </c>
      <c r="C2679" s="29" t="s">
        <v>39</v>
      </c>
      <c r="D2679" s="29" t="s">
        <v>211</v>
      </c>
      <c r="E2679" s="28" t="s">
        <v>1037</v>
      </c>
      <c r="F2679" s="28" t="s">
        <v>854</v>
      </c>
      <c r="G2679" s="28" t="s">
        <v>1671</v>
      </c>
      <c r="H2679" s="28"/>
      <c r="I2679" s="93">
        <v>0</v>
      </c>
      <c r="J2679" s="93" t="s">
        <v>1412</v>
      </c>
      <c r="K2679" s="17" t="str">
        <f t="array" ref="K2679">CONCATENATE("(",A2679,",",VLOOKUP(B2679,Núcleo!B$2:E$11,4,TRUE),",",VLOOKUP(C2679,'Tipo de Processo'!B$2:D$55,3,TRUE),",",VLOOKUP(D2679,'Termo Geral'!B$2:D$173,3,TRUE),",",VLOOKUP(E2679,'Termo Específico'!B$2:D$301,3,TRUE),",",MATCH(TRUE,Documento!B$2:B$998=F2679,0),",",IF(G2679="Complementar",0,1),",",IF(H2679="","NULL",CONCATENATE("'",H2679,"'")),",",I2679,",",IF(J2679="baixa","'BAIXA'",IF(J2679="média","'MEDIA'",IF(J2679="alta","'ALTA'","NULL"))),"),")</f>
        <v>(2678,2,30,54,155,854,1,NULL,0,'MEDIA'),</v>
      </c>
    </row>
    <row r="2680" spans="1:11" ht="30.75" customHeight="1">
      <c r="A2680" s="27">
        <v>2679</v>
      </c>
      <c r="B2680" s="36" t="s">
        <v>1008</v>
      </c>
      <c r="C2680" s="29" t="s">
        <v>39</v>
      </c>
      <c r="D2680" s="29" t="s">
        <v>211</v>
      </c>
      <c r="E2680" s="28" t="s">
        <v>1037</v>
      </c>
      <c r="F2680" s="28" t="s">
        <v>851</v>
      </c>
      <c r="G2680" s="28" t="s">
        <v>1671</v>
      </c>
      <c r="H2680" s="28"/>
      <c r="I2680" s="93">
        <v>0</v>
      </c>
      <c r="J2680" s="93" t="s">
        <v>1412</v>
      </c>
      <c r="K2680" s="17" t="str">
        <f t="array" ref="K2680">CONCATENATE("(",A2680,",",VLOOKUP(B2680,Núcleo!B$2:E$11,4,TRUE),",",VLOOKUP(C2680,'Tipo de Processo'!B$2:D$55,3,TRUE),",",VLOOKUP(D2680,'Termo Geral'!B$2:D$173,3,TRUE),",",VLOOKUP(E2680,'Termo Específico'!B$2:D$301,3,TRUE),",",MATCH(TRUE,Documento!B$2:B$998=F2680,0),",",IF(G2680="Complementar",0,1),",",IF(H2680="","NULL",CONCATENATE("'",H2680,"'")),",",I2680,",",IF(J2680="baixa","'BAIXA'",IF(J2680="média","'MEDIA'",IF(J2680="alta","'ALTA'","NULL"))),"),")</f>
        <v>(2679,2,30,54,155,196,1,NULL,0,'MEDIA'),</v>
      </c>
    </row>
    <row r="2681" spans="1:11" ht="30.75" customHeight="1">
      <c r="A2681" s="27">
        <v>2680</v>
      </c>
      <c r="B2681" s="37" t="s">
        <v>1008</v>
      </c>
      <c r="C2681" s="29" t="s">
        <v>39</v>
      </c>
      <c r="D2681" s="29" t="s">
        <v>211</v>
      </c>
      <c r="E2681" s="28" t="s">
        <v>1037</v>
      </c>
      <c r="F2681" s="28" t="s">
        <v>865</v>
      </c>
      <c r="G2681" s="28" t="s">
        <v>1671</v>
      </c>
      <c r="H2681" s="28"/>
      <c r="I2681" s="93">
        <v>0</v>
      </c>
      <c r="J2681" s="93" t="s">
        <v>1412</v>
      </c>
      <c r="K2681" s="17" t="str">
        <f t="array" ref="K2681">CONCATENATE("(",A2681,",",VLOOKUP(B2681,Núcleo!B$2:E$11,4,TRUE),",",VLOOKUP(C2681,'Tipo de Processo'!B$2:D$55,3,TRUE),",",VLOOKUP(D2681,'Termo Geral'!B$2:D$173,3,TRUE),",",VLOOKUP(E2681,'Termo Específico'!B$2:D$301,3,TRUE),",",MATCH(TRUE,Documento!B$2:B$998=F2681,0),",",IF(G2681="Complementar",0,1),",",IF(H2681="","NULL",CONCATENATE("'",H2681,"'")),",",I2681,",",IF(J2681="baixa","'BAIXA'",IF(J2681="média","'MEDIA'",IF(J2681="alta","'ALTA'","NULL"))),"),")</f>
        <v>(2680,2,30,54,155,568,1,NULL,0,'MEDIA'),</v>
      </c>
    </row>
    <row r="2682" spans="1:11" ht="30.75" customHeight="1">
      <c r="A2682" s="27">
        <v>2681</v>
      </c>
      <c r="B2682" s="37" t="s">
        <v>1008</v>
      </c>
      <c r="C2682" s="29" t="s">
        <v>39</v>
      </c>
      <c r="D2682" s="29" t="s">
        <v>211</v>
      </c>
      <c r="E2682" s="28" t="s">
        <v>1037</v>
      </c>
      <c r="F2682" s="28" t="s">
        <v>1024</v>
      </c>
      <c r="G2682" s="28" t="s">
        <v>1671</v>
      </c>
      <c r="H2682" s="28"/>
      <c r="I2682" s="93">
        <v>0</v>
      </c>
      <c r="J2682" s="93" t="s">
        <v>1412</v>
      </c>
      <c r="K2682" s="17" t="str">
        <f t="array" ref="K2682">CONCATENATE("(",A2682,",",VLOOKUP(B2682,Núcleo!B$2:E$11,4,TRUE),",",VLOOKUP(C2682,'Tipo de Processo'!B$2:D$55,3,TRUE),",",VLOOKUP(D2682,'Termo Geral'!B$2:D$173,3,TRUE),",",VLOOKUP(E2682,'Termo Específico'!B$2:D$301,3,TRUE),",",MATCH(TRUE,Documento!B$2:B$998=F2682,0),",",IF(G2682="Complementar",0,1),",",IF(H2682="","NULL",CONCATENATE("'",H2682,"'")),",",I2682,",",IF(J2682="baixa","'BAIXA'",IF(J2682="média","'MEDIA'",IF(J2682="alta","'ALTA'","NULL"))),"),")</f>
        <v>(2681,2,30,54,155,961,1,NULL,0,'MEDIA'),</v>
      </c>
    </row>
    <row r="2683" spans="1:11" ht="30.75" customHeight="1">
      <c r="A2683" s="27">
        <v>2682</v>
      </c>
      <c r="B2683" s="36" t="s">
        <v>1008</v>
      </c>
      <c r="C2683" s="28" t="s">
        <v>39</v>
      </c>
      <c r="D2683" s="28" t="s">
        <v>211</v>
      </c>
      <c r="E2683" s="28" t="s">
        <v>1037</v>
      </c>
      <c r="F2683" s="28" t="s">
        <v>856</v>
      </c>
      <c r="G2683" s="28" t="s">
        <v>1671</v>
      </c>
      <c r="H2683" s="28"/>
      <c r="I2683" s="93">
        <v>0</v>
      </c>
      <c r="J2683" s="93" t="s">
        <v>1412</v>
      </c>
      <c r="K2683" s="17" t="str">
        <f t="array" ref="K2683">CONCATENATE("(",A2683,",",VLOOKUP(B2683,Núcleo!B$2:E$11,4,TRUE),",",VLOOKUP(C2683,'Tipo de Processo'!B$2:D$55,3,TRUE),",",VLOOKUP(D2683,'Termo Geral'!B$2:D$173,3,TRUE),",",VLOOKUP(E2683,'Termo Específico'!B$2:D$301,3,TRUE),",",MATCH(TRUE,Documento!B$2:B$998=F2683,0),",",IF(G2683="Complementar",0,1),",",IF(H2683="","NULL",CONCATENATE("'",H2683,"'")),",",I2683,",",IF(J2683="baixa","'BAIXA'",IF(J2683="média","'MEDIA'",IF(J2683="alta","'ALTA'","NULL"))),"),")</f>
        <v>(2682,2,30,54,155,723,1,NULL,0,'MEDIA'),</v>
      </c>
    </row>
    <row r="2684" spans="1:11" ht="30.75" customHeight="1">
      <c r="A2684" s="27">
        <v>2683</v>
      </c>
      <c r="B2684" s="36" t="s">
        <v>1008</v>
      </c>
      <c r="C2684" s="28" t="s">
        <v>39</v>
      </c>
      <c r="D2684" s="28" t="s">
        <v>211</v>
      </c>
      <c r="E2684" s="28" t="s">
        <v>1037</v>
      </c>
      <c r="F2684" s="28" t="s">
        <v>827</v>
      </c>
      <c r="G2684" s="28" t="s">
        <v>1671</v>
      </c>
      <c r="H2684" s="28"/>
      <c r="I2684" s="93">
        <v>0</v>
      </c>
      <c r="J2684" s="93" t="s">
        <v>1412</v>
      </c>
      <c r="K2684" s="17" t="str">
        <f t="array" ref="K2684">CONCATENATE("(",A2684,",",VLOOKUP(B2684,Núcleo!B$2:E$11,4,TRUE),",",VLOOKUP(C2684,'Tipo de Processo'!B$2:D$55,3,TRUE),",",VLOOKUP(D2684,'Termo Geral'!B$2:D$173,3,TRUE),",",VLOOKUP(E2684,'Termo Específico'!B$2:D$301,3,TRUE),",",MATCH(TRUE,Documento!B$2:B$998=F2684,0),",",IF(G2684="Complementar",0,1),",",IF(H2684="","NULL",CONCATENATE("'",H2684,"'")),",",I2684,",",IF(J2684="baixa","'BAIXA'",IF(J2684="média","'MEDIA'",IF(J2684="alta","'ALTA'","NULL"))),"),")</f>
        <v>(2683,2,30,54,155,829,1,NULL,0,'MEDIA'),</v>
      </c>
    </row>
    <row r="2685" spans="1:11" ht="30.75" customHeight="1">
      <c r="A2685" s="27">
        <v>2684</v>
      </c>
      <c r="B2685" s="37" t="s">
        <v>1008</v>
      </c>
      <c r="C2685" s="28" t="s">
        <v>39</v>
      </c>
      <c r="D2685" s="28" t="s">
        <v>211</v>
      </c>
      <c r="E2685" s="28" t="s">
        <v>1037</v>
      </c>
      <c r="F2685" s="28" t="s">
        <v>828</v>
      </c>
      <c r="G2685" s="28" t="s">
        <v>1671</v>
      </c>
      <c r="H2685" s="28"/>
      <c r="I2685" s="93">
        <v>0</v>
      </c>
      <c r="J2685" s="93" t="s">
        <v>1412</v>
      </c>
      <c r="K2685" s="17" t="str">
        <f t="array" ref="K2685">CONCATENATE("(",A2685,",",VLOOKUP(B2685,Núcleo!B$2:E$11,4,TRUE),",",VLOOKUP(C2685,'Tipo de Processo'!B$2:D$55,3,TRUE),",",VLOOKUP(D2685,'Termo Geral'!B$2:D$173,3,TRUE),",",VLOOKUP(E2685,'Termo Específico'!B$2:D$301,3,TRUE),",",MATCH(TRUE,Documento!B$2:B$998=F2685,0),",",IF(G2685="Complementar",0,1),",",IF(H2685="","NULL",CONCATENATE("'",H2685,"'")),",",I2685,",",IF(J2685="baixa","'BAIXA'",IF(J2685="média","'MEDIA'",IF(J2685="alta","'ALTA'","NULL"))),"),")</f>
        <v>(2684,2,30,54,155,827,1,NULL,0,'MEDIA'),</v>
      </c>
    </row>
    <row r="2686" spans="1:11" ht="30.75" customHeight="1">
      <c r="A2686" s="27">
        <v>2685</v>
      </c>
      <c r="B2686" s="36" t="s">
        <v>1008</v>
      </c>
      <c r="C2686" s="29" t="s">
        <v>39</v>
      </c>
      <c r="D2686" s="29" t="s">
        <v>211</v>
      </c>
      <c r="E2686" s="28" t="s">
        <v>1037</v>
      </c>
      <c r="F2686" s="28" t="s">
        <v>829</v>
      </c>
      <c r="G2686" s="28" t="s">
        <v>1671</v>
      </c>
      <c r="H2686" s="28"/>
      <c r="I2686" s="93">
        <v>0</v>
      </c>
      <c r="J2686" s="93" t="s">
        <v>1412</v>
      </c>
      <c r="K2686" s="17" t="str">
        <f t="array" ref="K2686">CONCATENATE("(",A2686,",",VLOOKUP(B2686,Núcleo!B$2:E$11,4,TRUE),",",VLOOKUP(C2686,'Tipo de Processo'!B$2:D$55,3,TRUE),",",VLOOKUP(D2686,'Termo Geral'!B$2:D$173,3,TRUE),",",VLOOKUP(E2686,'Termo Específico'!B$2:D$301,3,TRUE),",",MATCH(TRUE,Documento!B$2:B$998=F2686,0),",",IF(G2686="Complementar",0,1),",",IF(H2686="","NULL",CONCATENATE("'",H2686,"'")),",",I2686,",",IF(J2686="baixa","'BAIXA'",IF(J2686="média","'MEDIA'",IF(J2686="alta","'ALTA'","NULL"))),"),")</f>
        <v>(2685,2,30,54,155,831,1,NULL,0,'MEDIA'),</v>
      </c>
    </row>
    <row r="2687" spans="1:11" ht="30.75" customHeight="1">
      <c r="A2687" s="27">
        <v>2686</v>
      </c>
      <c r="B2687" s="37" t="s">
        <v>1008</v>
      </c>
      <c r="C2687" s="29" t="s">
        <v>39</v>
      </c>
      <c r="D2687" s="29" t="s">
        <v>211</v>
      </c>
      <c r="E2687" s="28" t="s">
        <v>1037</v>
      </c>
      <c r="F2687" s="28" t="s">
        <v>830</v>
      </c>
      <c r="G2687" s="28" t="s">
        <v>1671</v>
      </c>
      <c r="H2687" s="28"/>
      <c r="I2687" s="93">
        <v>0</v>
      </c>
      <c r="J2687" s="93" t="s">
        <v>1412</v>
      </c>
      <c r="K2687" s="17" t="str">
        <f t="array" ref="K2687">CONCATENATE("(",A2687,",",VLOOKUP(B2687,Núcleo!B$2:E$11,4,TRUE),",",VLOOKUP(C2687,'Tipo de Processo'!B$2:D$55,3,TRUE),",",VLOOKUP(D2687,'Termo Geral'!B$2:D$173,3,TRUE),",",VLOOKUP(E2687,'Termo Específico'!B$2:D$301,3,TRUE),",",MATCH(TRUE,Documento!B$2:B$998=F2687,0),",",IF(G2687="Complementar",0,1),",",IF(H2687="","NULL",CONCATENATE("'",H2687,"'")),",",I2687,",",IF(J2687="baixa","'BAIXA'",IF(J2687="média","'MEDIA'",IF(J2687="alta","'ALTA'","NULL"))),"),")</f>
        <v>(2686,2,30,54,155,837,1,NULL,0,'MEDIA'),</v>
      </c>
    </row>
    <row r="2688" spans="1:11" ht="30.75" customHeight="1">
      <c r="A2688" s="27">
        <v>2687</v>
      </c>
      <c r="B2688" s="37" t="s">
        <v>1008</v>
      </c>
      <c r="C2688" s="29" t="s">
        <v>39</v>
      </c>
      <c r="D2688" s="29" t="s">
        <v>211</v>
      </c>
      <c r="E2688" s="28" t="s">
        <v>1037</v>
      </c>
      <c r="F2688" s="28" t="s">
        <v>831</v>
      </c>
      <c r="G2688" s="28" t="s">
        <v>1671</v>
      </c>
      <c r="H2688" s="28"/>
      <c r="I2688" s="93">
        <v>0</v>
      </c>
      <c r="J2688" s="93" t="s">
        <v>1412</v>
      </c>
      <c r="K2688" s="17" t="str">
        <f t="array" ref="K2688">CONCATENATE("(",A2688,",",VLOOKUP(B2688,Núcleo!B$2:E$11,4,TRUE),",",VLOOKUP(C2688,'Tipo de Processo'!B$2:D$55,3,TRUE),",",VLOOKUP(D2688,'Termo Geral'!B$2:D$173,3,TRUE),",",VLOOKUP(E2688,'Termo Específico'!B$2:D$301,3,TRUE),",",MATCH(TRUE,Documento!B$2:B$998=F2688,0),",",IF(G2688="Complementar",0,1),",",IF(H2688="","NULL",CONCATENATE("'",H2688,"'")),",",I2688,",",IF(J2688="baixa","'BAIXA'",IF(J2688="média","'MEDIA'",IF(J2688="alta","'ALTA'","NULL"))),"),")</f>
        <v>(2687,2,30,54,155,142,1,NULL,0,'MEDIA'),</v>
      </c>
    </row>
    <row r="2689" spans="1:11" ht="30.75" customHeight="1">
      <c r="A2689" s="27">
        <v>2688</v>
      </c>
      <c r="B2689" s="36" t="s">
        <v>1008</v>
      </c>
      <c r="C2689" s="29" t="s">
        <v>39</v>
      </c>
      <c r="D2689" s="29" t="s">
        <v>211</v>
      </c>
      <c r="E2689" s="28" t="s">
        <v>1037</v>
      </c>
      <c r="F2689" s="28" t="s">
        <v>832</v>
      </c>
      <c r="G2689" s="28" t="s">
        <v>1671</v>
      </c>
      <c r="H2689" s="28"/>
      <c r="I2689" s="93">
        <v>0</v>
      </c>
      <c r="J2689" s="93" t="s">
        <v>1412</v>
      </c>
      <c r="K2689" s="17" t="str">
        <f t="array" ref="K2689">CONCATENATE("(",A2689,",",VLOOKUP(B2689,Núcleo!B$2:E$11,4,TRUE),",",VLOOKUP(C2689,'Tipo de Processo'!B$2:D$55,3,TRUE),",",VLOOKUP(D2689,'Termo Geral'!B$2:D$173,3,TRUE),",",VLOOKUP(E2689,'Termo Específico'!B$2:D$301,3,TRUE),",",MATCH(TRUE,Documento!B$2:B$998=F2689,0),",",IF(G2689="Complementar",0,1),",",IF(H2689="","NULL",CONCATENATE("'",H2689,"'")),",",I2689,",",IF(J2689="baixa","'BAIXA'",IF(J2689="média","'MEDIA'",IF(J2689="alta","'ALTA'","NULL"))),"),")</f>
        <v>(2688,2,30,54,155,159,1,NULL,0,'MEDIA'),</v>
      </c>
    </row>
    <row r="2690" spans="1:11" ht="30.75" customHeight="1">
      <c r="A2690" s="27">
        <v>2689</v>
      </c>
      <c r="B2690" s="37" t="s">
        <v>1008</v>
      </c>
      <c r="C2690" s="29" t="s">
        <v>39</v>
      </c>
      <c r="D2690" s="29" t="s">
        <v>211</v>
      </c>
      <c r="E2690" s="28" t="s">
        <v>1037</v>
      </c>
      <c r="F2690" s="28" t="s">
        <v>833</v>
      </c>
      <c r="G2690" s="28" t="s">
        <v>1671</v>
      </c>
      <c r="H2690" s="28"/>
      <c r="I2690" s="93">
        <v>0</v>
      </c>
      <c r="J2690" s="93" t="s">
        <v>1412</v>
      </c>
      <c r="K2690" s="17" t="str">
        <f t="array" ref="K2690">CONCATENATE("(",A2690,",",VLOOKUP(B2690,Núcleo!B$2:E$11,4,TRUE),",",VLOOKUP(C2690,'Tipo de Processo'!B$2:D$55,3,TRUE),",",VLOOKUP(D2690,'Termo Geral'!B$2:D$173,3,TRUE),",",VLOOKUP(E2690,'Termo Específico'!B$2:D$301,3,TRUE),",",MATCH(TRUE,Documento!B$2:B$998=F2690,0),",",IF(G2690="Complementar",0,1),",",IF(H2690="","NULL",CONCATENATE("'",H2690,"'")),",",I2690,",",IF(J2690="baixa","'BAIXA'",IF(J2690="média","'MEDIA'",IF(J2690="alta","'ALTA'","NULL"))),"),")</f>
        <v>(2689,2,30,54,155,127,1,NULL,0,'MEDIA'),</v>
      </c>
    </row>
    <row r="2691" spans="1:11" ht="30.75" customHeight="1">
      <c r="A2691" s="27">
        <v>2690</v>
      </c>
      <c r="B2691" s="37" t="s">
        <v>1008</v>
      </c>
      <c r="C2691" s="29" t="s">
        <v>39</v>
      </c>
      <c r="D2691" s="29" t="s">
        <v>211</v>
      </c>
      <c r="E2691" s="28" t="s">
        <v>1037</v>
      </c>
      <c r="F2691" s="28" t="s">
        <v>1419</v>
      </c>
      <c r="G2691" s="28" t="s">
        <v>1671</v>
      </c>
      <c r="H2691" s="28"/>
      <c r="I2691" s="93">
        <v>0</v>
      </c>
      <c r="J2691" s="93" t="s">
        <v>1412</v>
      </c>
      <c r="K2691" s="17" t="str">
        <f t="array" ref="K2691">CONCATENATE("(",A2691,",",VLOOKUP(B2691,Núcleo!B$2:E$11,4,TRUE),",",VLOOKUP(C2691,'Tipo de Processo'!B$2:D$55,3,TRUE),",",VLOOKUP(D2691,'Termo Geral'!B$2:D$173,3,TRUE),",",VLOOKUP(E2691,'Termo Específico'!B$2:D$301,3,TRUE),",",MATCH(TRUE,Documento!B$2:B$998=F2691,0),",",IF(G2691="Complementar",0,1),",",IF(H2691="","NULL",CONCATENATE("'",H2691,"'")),",",I2691,",",IF(J2691="baixa","'BAIXA'",IF(J2691="média","'MEDIA'",IF(J2691="alta","'ALTA'","NULL"))),"),")</f>
        <v>(2690,2,30,54,155,16,1,NULL,0,'MEDIA'),</v>
      </c>
    </row>
    <row r="2692" spans="1:11" ht="30.75" customHeight="1">
      <c r="A2692" s="27">
        <v>2691</v>
      </c>
      <c r="B2692" s="36" t="s">
        <v>1008</v>
      </c>
      <c r="C2692" s="29" t="s">
        <v>39</v>
      </c>
      <c r="D2692" s="29" t="s">
        <v>211</v>
      </c>
      <c r="E2692" s="28" t="s">
        <v>1037</v>
      </c>
      <c r="F2692" s="28" t="s">
        <v>863</v>
      </c>
      <c r="G2692" s="28" t="s">
        <v>1671</v>
      </c>
      <c r="H2692" s="28"/>
      <c r="I2692" s="93">
        <v>0</v>
      </c>
      <c r="J2692" s="93" t="s">
        <v>1412</v>
      </c>
      <c r="K2692" s="17" t="str">
        <f t="array" ref="K2692">CONCATENATE("(",A2692,",",VLOOKUP(B2692,Núcleo!B$2:E$11,4,TRUE),",",VLOOKUP(C2692,'Tipo de Processo'!B$2:D$55,3,TRUE),",",VLOOKUP(D2692,'Termo Geral'!B$2:D$173,3,TRUE),",",VLOOKUP(E2692,'Termo Específico'!B$2:D$301,3,TRUE),",",MATCH(TRUE,Documento!B$2:B$998=F2692,0),",",IF(G2692="Complementar",0,1),",",IF(H2692="","NULL",CONCATENATE("'",H2692,"'")),",",I2692,",",IF(J2692="baixa","'BAIXA'",IF(J2692="média","'MEDIA'",IF(J2692="alta","'ALTA'","NULL"))),"),")</f>
        <v>(2691,2,30,54,155,24,1,NULL,0,'MEDIA'),</v>
      </c>
    </row>
    <row r="2693" spans="1:11" ht="30.75" customHeight="1">
      <c r="A2693" s="27">
        <v>2692</v>
      </c>
      <c r="B2693" s="37" t="s">
        <v>1008</v>
      </c>
      <c r="C2693" s="29" t="s">
        <v>39</v>
      </c>
      <c r="D2693" s="29" t="s">
        <v>211</v>
      </c>
      <c r="E2693" s="28" t="s">
        <v>1037</v>
      </c>
      <c r="F2693" s="28" t="s">
        <v>1438</v>
      </c>
      <c r="G2693" s="28" t="s">
        <v>1671</v>
      </c>
      <c r="H2693" s="28"/>
      <c r="I2693" s="93">
        <v>0</v>
      </c>
      <c r="J2693" s="93" t="s">
        <v>1412</v>
      </c>
      <c r="K2693" s="17" t="str">
        <f t="array" ref="K2693">CONCATENATE("(",A2693,",",VLOOKUP(B2693,Núcleo!B$2:E$11,4,TRUE),",",VLOOKUP(C2693,'Tipo de Processo'!B$2:D$55,3,TRUE),",",VLOOKUP(D2693,'Termo Geral'!B$2:D$173,3,TRUE),",",VLOOKUP(E2693,'Termo Específico'!B$2:D$301,3,TRUE),",",MATCH(TRUE,Documento!B$2:B$998=F2693,0),",",IF(G2693="Complementar",0,1),",",IF(H2693="","NULL",CONCATENATE("'",H2693,"'")),",",I2693,",",IF(J2693="baixa","'BAIXA'",IF(J2693="média","'MEDIA'",IF(J2693="alta","'ALTA'","NULL"))),"),")</f>
        <v>(2692,2,30,54,155,113,1,NULL,0,'MEDIA'),</v>
      </c>
    </row>
    <row r="2694" spans="1:11" ht="30.75" customHeight="1">
      <c r="A2694" s="27">
        <v>2693</v>
      </c>
      <c r="B2694" s="37" t="s">
        <v>1008</v>
      </c>
      <c r="C2694" s="29" t="s">
        <v>39</v>
      </c>
      <c r="D2694" s="29" t="s">
        <v>211</v>
      </c>
      <c r="E2694" s="28" t="s">
        <v>1037</v>
      </c>
      <c r="F2694" s="28" t="s">
        <v>900</v>
      </c>
      <c r="G2694" s="28" t="s">
        <v>1671</v>
      </c>
      <c r="H2694" s="28"/>
      <c r="I2694" s="93">
        <v>0</v>
      </c>
      <c r="J2694" s="93" t="s">
        <v>1412</v>
      </c>
      <c r="K2694" s="17" t="str">
        <f t="array" ref="K2694">CONCATENATE("(",A2694,",",VLOOKUP(B2694,Núcleo!B$2:E$11,4,TRUE),",",VLOOKUP(C2694,'Tipo de Processo'!B$2:D$55,3,TRUE),",",VLOOKUP(D2694,'Termo Geral'!B$2:D$173,3,TRUE),",",VLOOKUP(E2694,'Termo Específico'!B$2:D$301,3,TRUE),",",MATCH(TRUE,Documento!B$2:B$998=F2694,0),",",IF(G2694="Complementar",0,1),",",IF(H2694="","NULL",CONCATENATE("'",H2694,"'")),",",I2694,",",IF(J2694="baixa","'BAIXA'",IF(J2694="média","'MEDIA'",IF(J2694="alta","'ALTA'","NULL"))),"),")</f>
        <v>(2693,2,30,54,155,403,1,NULL,0,'MEDIA'),</v>
      </c>
    </row>
    <row r="2695" spans="1:11" ht="30.75" customHeight="1">
      <c r="A2695" s="27">
        <v>2694</v>
      </c>
      <c r="B2695" s="36" t="s">
        <v>1008</v>
      </c>
      <c r="C2695" s="29" t="s">
        <v>39</v>
      </c>
      <c r="D2695" s="29" t="s">
        <v>211</v>
      </c>
      <c r="E2695" s="28" t="s">
        <v>1037</v>
      </c>
      <c r="F2695" s="28" t="s">
        <v>901</v>
      </c>
      <c r="G2695" s="28" t="s">
        <v>1671</v>
      </c>
      <c r="H2695" s="28"/>
      <c r="I2695" s="93">
        <v>0</v>
      </c>
      <c r="J2695" s="93" t="s">
        <v>1412</v>
      </c>
      <c r="K2695" s="17" t="str">
        <f t="array" ref="K2695">CONCATENATE("(",A2695,",",VLOOKUP(B2695,Núcleo!B$2:E$11,4,TRUE),",",VLOOKUP(C2695,'Tipo de Processo'!B$2:D$55,3,TRUE),",",VLOOKUP(D2695,'Termo Geral'!B$2:D$173,3,TRUE),",",VLOOKUP(E2695,'Termo Específico'!B$2:D$301,3,TRUE),",",MATCH(TRUE,Documento!B$2:B$998=F2695,0),",",IF(G2695="Complementar",0,1),",",IF(H2695="","NULL",CONCATENATE("'",H2695,"'")),",",I2695,",",IF(J2695="baixa","'BAIXA'",IF(J2695="média","'MEDIA'",IF(J2695="alta","'ALTA'","NULL"))),"),")</f>
        <v>(2694,2,30,54,155,166,1,NULL,0,'MEDIA'),</v>
      </c>
    </row>
    <row r="2696" spans="1:11" ht="30.75" customHeight="1">
      <c r="A2696" s="27">
        <v>2695</v>
      </c>
      <c r="B2696" s="36" t="s">
        <v>1008</v>
      </c>
      <c r="C2696" s="29" t="s">
        <v>39</v>
      </c>
      <c r="D2696" s="29" t="s">
        <v>211</v>
      </c>
      <c r="E2696" s="28" t="s">
        <v>1037</v>
      </c>
      <c r="F2696" s="28" t="s">
        <v>902</v>
      </c>
      <c r="G2696" s="28" t="s">
        <v>1671</v>
      </c>
      <c r="H2696" s="28"/>
      <c r="I2696" s="93">
        <v>0</v>
      </c>
      <c r="J2696" s="93" t="s">
        <v>1412</v>
      </c>
      <c r="K2696" s="17" t="str">
        <f t="array" ref="K2696">CONCATENATE("(",A2696,",",VLOOKUP(B2696,Núcleo!B$2:E$11,4,TRUE),",",VLOOKUP(C2696,'Tipo de Processo'!B$2:D$55,3,TRUE),",",VLOOKUP(D2696,'Termo Geral'!B$2:D$173,3,TRUE),",",VLOOKUP(E2696,'Termo Específico'!B$2:D$301,3,TRUE),",",MATCH(TRUE,Documento!B$2:B$998=F2696,0),",",IF(G2696="Complementar",0,1),",",IF(H2696="","NULL",CONCATENATE("'",H2696,"'")),",",I2696,",",IF(J2696="baixa","'BAIXA'",IF(J2696="média","'MEDIA'",IF(J2696="alta","'ALTA'","NULL"))),"),")</f>
        <v>(2695,2,30,54,155,909,1,NULL,0,'MEDIA'),</v>
      </c>
    </row>
    <row r="2697" spans="1:11" ht="30.75" customHeight="1">
      <c r="A2697" s="27">
        <v>2696</v>
      </c>
      <c r="B2697" s="36" t="s">
        <v>1008</v>
      </c>
      <c r="C2697" s="29" t="s">
        <v>39</v>
      </c>
      <c r="D2697" s="29" t="s">
        <v>211</v>
      </c>
      <c r="E2697" s="28" t="s">
        <v>1037</v>
      </c>
      <c r="F2697" s="28" t="s">
        <v>859</v>
      </c>
      <c r="G2697" s="28" t="s">
        <v>1671</v>
      </c>
      <c r="H2697" s="28"/>
      <c r="I2697" s="93">
        <v>0</v>
      </c>
      <c r="J2697" s="93" t="s">
        <v>1412</v>
      </c>
      <c r="K2697" s="17" t="str">
        <f t="array" ref="K2697">CONCATENATE("(",A2697,",",VLOOKUP(B2697,Núcleo!B$2:E$11,4,TRUE),",",VLOOKUP(C2697,'Tipo de Processo'!B$2:D$55,3,TRUE),",",VLOOKUP(D2697,'Termo Geral'!B$2:D$173,3,TRUE),",",VLOOKUP(E2697,'Termo Específico'!B$2:D$301,3,TRUE),",",MATCH(TRUE,Documento!B$2:B$998=F2697,0),",",IF(G2697="Complementar",0,1),",",IF(H2697="","NULL",CONCATENATE("'",H2697,"'")),",",I2697,",",IF(J2697="baixa","'BAIXA'",IF(J2697="média","'MEDIA'",IF(J2697="alta","'ALTA'","NULL"))),"),")</f>
        <v>(2696,2,30,54,155,820,1,NULL,0,'MEDIA'),</v>
      </c>
    </row>
    <row r="2698" spans="1:11" ht="30.75" customHeight="1">
      <c r="A2698" s="27">
        <v>2697</v>
      </c>
      <c r="B2698" s="37" t="s">
        <v>1008</v>
      </c>
      <c r="C2698" s="29" t="s">
        <v>39</v>
      </c>
      <c r="D2698" s="29" t="s">
        <v>211</v>
      </c>
      <c r="E2698" s="28" t="s">
        <v>1037</v>
      </c>
      <c r="F2698" s="28" t="s">
        <v>835</v>
      </c>
      <c r="G2698" s="28" t="s">
        <v>1671</v>
      </c>
      <c r="H2698" s="28"/>
      <c r="I2698" s="93">
        <v>0</v>
      </c>
      <c r="J2698" s="93" t="s">
        <v>1412</v>
      </c>
      <c r="K2698" s="17" t="str">
        <f t="array" ref="K2698">CONCATENATE("(",A2698,",",VLOOKUP(B2698,Núcleo!B$2:E$11,4,TRUE),",",VLOOKUP(C2698,'Tipo de Processo'!B$2:D$55,3,TRUE),",",VLOOKUP(D2698,'Termo Geral'!B$2:D$173,3,TRUE),",",VLOOKUP(E2698,'Termo Específico'!B$2:D$301,3,TRUE),",",MATCH(TRUE,Documento!B$2:B$998=F2698,0),",",IF(G2698="Complementar",0,1),",",IF(H2698="","NULL",CONCATENATE("'",H2698,"'")),",",I2698,",",IF(J2698="baixa","'BAIXA'",IF(J2698="média","'MEDIA'",IF(J2698="alta","'ALTA'","NULL"))),"),")</f>
        <v>(2697,2,30,54,155,860,1,NULL,0,'MEDIA'),</v>
      </c>
    </row>
    <row r="2699" spans="1:11" ht="30.75" customHeight="1">
      <c r="A2699" s="27">
        <v>2698</v>
      </c>
      <c r="B2699" s="37" t="s">
        <v>1008</v>
      </c>
      <c r="C2699" s="29" t="s">
        <v>39</v>
      </c>
      <c r="D2699" s="29" t="s">
        <v>211</v>
      </c>
      <c r="E2699" s="28" t="s">
        <v>1038</v>
      </c>
      <c r="F2699" s="28" t="s">
        <v>852</v>
      </c>
      <c r="G2699" s="28" t="s">
        <v>1671</v>
      </c>
      <c r="H2699" s="28"/>
      <c r="I2699" s="93">
        <v>0</v>
      </c>
      <c r="J2699" s="93" t="s">
        <v>1412</v>
      </c>
      <c r="K2699" s="17" t="str">
        <f t="array" ref="K2699">CONCATENATE("(",A2699,",",VLOOKUP(B2699,Núcleo!B$2:E$11,4,TRUE),",",VLOOKUP(C2699,'Tipo de Processo'!B$2:D$55,3,TRUE),",",VLOOKUP(D2699,'Termo Geral'!B$2:D$173,3,TRUE),",",VLOOKUP(E2699,'Termo Específico'!B$2:D$301,3,TRUE),",",MATCH(TRUE,Documento!B$2:B$998=F2699,0),",",IF(G2699="Complementar",0,1),",",IF(H2699="","NULL",CONCATENATE("'",H2699,"'")),",",I2699,",",IF(J2699="baixa","'BAIXA'",IF(J2699="média","'MEDIA'",IF(J2699="alta","'ALTA'","NULL"))),"),")</f>
        <v>(2698,2,30,54,156,696,1,NULL,0,'MEDIA'),</v>
      </c>
    </row>
    <row r="2700" spans="1:11" ht="30.75" customHeight="1">
      <c r="A2700" s="27">
        <v>2699</v>
      </c>
      <c r="B2700" s="37" t="s">
        <v>1008</v>
      </c>
      <c r="C2700" s="29" t="s">
        <v>39</v>
      </c>
      <c r="D2700" s="29" t="s">
        <v>211</v>
      </c>
      <c r="E2700" s="28" t="s">
        <v>1038</v>
      </c>
      <c r="F2700" s="28" t="s">
        <v>853</v>
      </c>
      <c r="G2700" s="28" t="s">
        <v>1671</v>
      </c>
      <c r="H2700" s="28"/>
      <c r="I2700" s="93">
        <v>0</v>
      </c>
      <c r="J2700" s="93" t="s">
        <v>1412</v>
      </c>
      <c r="K2700" s="17" t="str">
        <f t="array" ref="K2700">CONCATENATE("(",A2700,",",VLOOKUP(B2700,Núcleo!B$2:E$11,4,TRUE),",",VLOOKUP(C2700,'Tipo de Processo'!B$2:D$55,3,TRUE),",",VLOOKUP(D2700,'Termo Geral'!B$2:D$173,3,TRUE),",",VLOOKUP(E2700,'Termo Específico'!B$2:D$301,3,TRUE),",",MATCH(TRUE,Documento!B$2:B$998=F2700,0),",",IF(G2700="Complementar",0,1),",",IF(H2700="","NULL",CONCATENATE("'",H2700,"'")),",",I2700,",",IF(J2700="baixa","'BAIXA'",IF(J2700="média","'MEDIA'",IF(J2700="alta","'ALTA'","NULL"))),"),")</f>
        <v>(2699,2,30,54,156,439,1,NULL,0,'MEDIA'),</v>
      </c>
    </row>
    <row r="2701" spans="1:11" ht="30.75" customHeight="1">
      <c r="A2701" s="27">
        <v>2700</v>
      </c>
      <c r="B2701" s="37" t="s">
        <v>1008</v>
      </c>
      <c r="C2701" s="29" t="s">
        <v>39</v>
      </c>
      <c r="D2701" s="29" t="s">
        <v>211</v>
      </c>
      <c r="E2701" s="28" t="s">
        <v>1038</v>
      </c>
      <c r="F2701" s="28" t="s">
        <v>1632</v>
      </c>
      <c r="G2701" s="28" t="s">
        <v>1671</v>
      </c>
      <c r="H2701" s="28"/>
      <c r="I2701" s="93">
        <v>0</v>
      </c>
      <c r="J2701" s="93" t="s">
        <v>1412</v>
      </c>
      <c r="K2701" s="17" t="str">
        <f t="array" ref="K2701">CONCATENATE("(",A2701,",",VLOOKUP(B2701,Núcleo!B$2:E$11,4,TRUE),",",VLOOKUP(C2701,'Tipo de Processo'!B$2:D$55,3,TRUE),",",VLOOKUP(D2701,'Termo Geral'!B$2:D$173,3,TRUE),",",VLOOKUP(E2701,'Termo Específico'!B$2:D$301,3,TRUE),",",MATCH(TRUE,Documento!B$2:B$998=F2701,0),",",IF(G2701="Complementar",0,1),",",IF(H2701="","NULL",CONCATENATE("'",H2701,"'")),",",I2701,",",IF(J2701="baixa","'BAIXA'",IF(J2701="média","'MEDIA'",IF(J2701="alta","'ALTA'","NULL"))),"),")</f>
        <v>(2700,2,30,54,156,528,1,NULL,0,'MEDIA'),</v>
      </c>
    </row>
    <row r="2702" spans="1:11" ht="30.75" customHeight="1">
      <c r="A2702" s="27">
        <v>2701</v>
      </c>
      <c r="B2702" s="37" t="s">
        <v>1008</v>
      </c>
      <c r="C2702" s="29" t="s">
        <v>39</v>
      </c>
      <c r="D2702" s="29" t="s">
        <v>211</v>
      </c>
      <c r="E2702" s="28" t="s">
        <v>1038</v>
      </c>
      <c r="F2702" s="28" t="s">
        <v>854</v>
      </c>
      <c r="G2702" s="28" t="s">
        <v>1671</v>
      </c>
      <c r="H2702" s="28"/>
      <c r="I2702" s="93">
        <v>0</v>
      </c>
      <c r="J2702" s="93" t="s">
        <v>1412</v>
      </c>
      <c r="K2702" s="17" t="str">
        <f t="array" ref="K2702">CONCATENATE("(",A2702,",",VLOOKUP(B2702,Núcleo!B$2:E$11,4,TRUE),",",VLOOKUP(C2702,'Tipo de Processo'!B$2:D$55,3,TRUE),",",VLOOKUP(D2702,'Termo Geral'!B$2:D$173,3,TRUE),",",VLOOKUP(E2702,'Termo Específico'!B$2:D$301,3,TRUE),",",MATCH(TRUE,Documento!B$2:B$998=F2702,0),",",IF(G2702="Complementar",0,1),",",IF(H2702="","NULL",CONCATENATE("'",H2702,"'")),",",I2702,",",IF(J2702="baixa","'BAIXA'",IF(J2702="média","'MEDIA'",IF(J2702="alta","'ALTA'","NULL"))),"),")</f>
        <v>(2701,2,30,54,156,854,1,NULL,0,'MEDIA'),</v>
      </c>
    </row>
    <row r="2703" spans="1:11" ht="30.75" customHeight="1">
      <c r="A2703" s="27">
        <v>2702</v>
      </c>
      <c r="B2703" s="37" t="s">
        <v>1008</v>
      </c>
      <c r="C2703" s="29" t="s">
        <v>39</v>
      </c>
      <c r="D2703" s="29" t="s">
        <v>211</v>
      </c>
      <c r="E2703" s="28" t="s">
        <v>1038</v>
      </c>
      <c r="F2703" s="28" t="s">
        <v>851</v>
      </c>
      <c r="G2703" s="28" t="s">
        <v>1671</v>
      </c>
      <c r="H2703" s="28"/>
      <c r="I2703" s="93">
        <v>0</v>
      </c>
      <c r="J2703" s="93" t="s">
        <v>1412</v>
      </c>
      <c r="K2703" s="17" t="str">
        <f t="array" ref="K2703">CONCATENATE("(",A2703,",",VLOOKUP(B2703,Núcleo!B$2:E$11,4,TRUE),",",VLOOKUP(C2703,'Tipo de Processo'!B$2:D$55,3,TRUE),",",VLOOKUP(D2703,'Termo Geral'!B$2:D$173,3,TRUE),",",VLOOKUP(E2703,'Termo Específico'!B$2:D$301,3,TRUE),",",MATCH(TRUE,Documento!B$2:B$998=F2703,0),",",IF(G2703="Complementar",0,1),",",IF(H2703="","NULL",CONCATENATE("'",H2703,"'")),",",I2703,",",IF(J2703="baixa","'BAIXA'",IF(J2703="média","'MEDIA'",IF(J2703="alta","'ALTA'","NULL"))),"),")</f>
        <v>(2702,2,30,54,156,196,1,NULL,0,'MEDIA'),</v>
      </c>
    </row>
    <row r="2704" spans="1:11" ht="30.75" customHeight="1">
      <c r="A2704" s="27">
        <v>2703</v>
      </c>
      <c r="B2704" s="37" t="s">
        <v>1008</v>
      </c>
      <c r="C2704" s="29" t="s">
        <v>39</v>
      </c>
      <c r="D2704" s="29" t="s">
        <v>211</v>
      </c>
      <c r="E2704" s="28" t="s">
        <v>1038</v>
      </c>
      <c r="F2704" s="28" t="s">
        <v>865</v>
      </c>
      <c r="G2704" s="28" t="s">
        <v>1671</v>
      </c>
      <c r="H2704" s="28"/>
      <c r="I2704" s="93">
        <v>0</v>
      </c>
      <c r="J2704" s="93" t="s">
        <v>1412</v>
      </c>
      <c r="K2704" s="17" t="str">
        <f t="array" ref="K2704">CONCATENATE("(",A2704,",",VLOOKUP(B2704,Núcleo!B$2:E$11,4,TRUE),",",VLOOKUP(C2704,'Tipo de Processo'!B$2:D$55,3,TRUE),",",VLOOKUP(D2704,'Termo Geral'!B$2:D$173,3,TRUE),",",VLOOKUP(E2704,'Termo Específico'!B$2:D$301,3,TRUE),",",MATCH(TRUE,Documento!B$2:B$998=F2704,0),",",IF(G2704="Complementar",0,1),",",IF(H2704="","NULL",CONCATENATE("'",H2704,"'")),",",I2704,",",IF(J2704="baixa","'BAIXA'",IF(J2704="média","'MEDIA'",IF(J2704="alta","'ALTA'","NULL"))),"),")</f>
        <v>(2703,2,30,54,156,568,1,NULL,0,'MEDIA'),</v>
      </c>
    </row>
    <row r="2705" spans="1:11" ht="30.75" customHeight="1">
      <c r="A2705" s="27">
        <v>2704</v>
      </c>
      <c r="B2705" s="37" t="s">
        <v>1008</v>
      </c>
      <c r="C2705" s="29" t="s">
        <v>39</v>
      </c>
      <c r="D2705" s="29" t="s">
        <v>211</v>
      </c>
      <c r="E2705" s="28" t="s">
        <v>1038</v>
      </c>
      <c r="F2705" s="28" t="s">
        <v>1024</v>
      </c>
      <c r="G2705" s="28" t="s">
        <v>1671</v>
      </c>
      <c r="H2705" s="28"/>
      <c r="I2705" s="93">
        <v>0</v>
      </c>
      <c r="J2705" s="93" t="s">
        <v>1412</v>
      </c>
      <c r="K2705" s="17" t="str">
        <f t="array" ref="K2705">CONCATENATE("(",A2705,",",VLOOKUP(B2705,Núcleo!B$2:E$11,4,TRUE),",",VLOOKUP(C2705,'Tipo de Processo'!B$2:D$55,3,TRUE),",",VLOOKUP(D2705,'Termo Geral'!B$2:D$173,3,TRUE),",",VLOOKUP(E2705,'Termo Específico'!B$2:D$301,3,TRUE),",",MATCH(TRUE,Documento!B$2:B$998=F2705,0),",",IF(G2705="Complementar",0,1),",",IF(H2705="","NULL",CONCATENATE("'",H2705,"'")),",",I2705,",",IF(J2705="baixa","'BAIXA'",IF(J2705="média","'MEDIA'",IF(J2705="alta","'ALTA'","NULL"))),"),")</f>
        <v>(2704,2,30,54,156,961,1,NULL,0,'MEDIA'),</v>
      </c>
    </row>
    <row r="2706" spans="1:11" ht="30.75" customHeight="1">
      <c r="A2706" s="27">
        <v>2705</v>
      </c>
      <c r="B2706" s="37" t="s">
        <v>1008</v>
      </c>
      <c r="C2706" s="29" t="s">
        <v>39</v>
      </c>
      <c r="D2706" s="29" t="s">
        <v>211</v>
      </c>
      <c r="E2706" s="28" t="s">
        <v>1038</v>
      </c>
      <c r="F2706" s="28" t="s">
        <v>856</v>
      </c>
      <c r="G2706" s="28" t="s">
        <v>1671</v>
      </c>
      <c r="H2706" s="28"/>
      <c r="I2706" s="93">
        <v>0</v>
      </c>
      <c r="J2706" s="93" t="s">
        <v>1412</v>
      </c>
      <c r="K2706" s="17" t="str">
        <f t="array" ref="K2706">CONCATENATE("(",A2706,",",VLOOKUP(B2706,Núcleo!B$2:E$11,4,TRUE),",",VLOOKUP(C2706,'Tipo de Processo'!B$2:D$55,3,TRUE),",",VLOOKUP(D2706,'Termo Geral'!B$2:D$173,3,TRUE),",",VLOOKUP(E2706,'Termo Específico'!B$2:D$301,3,TRUE),",",MATCH(TRUE,Documento!B$2:B$998=F2706,0),",",IF(G2706="Complementar",0,1),",",IF(H2706="","NULL",CONCATENATE("'",H2706,"'")),",",I2706,",",IF(J2706="baixa","'BAIXA'",IF(J2706="média","'MEDIA'",IF(J2706="alta","'ALTA'","NULL"))),"),")</f>
        <v>(2705,2,30,54,156,723,1,NULL,0,'MEDIA'),</v>
      </c>
    </row>
    <row r="2707" spans="1:11" ht="30.75" customHeight="1">
      <c r="A2707" s="27">
        <v>2706</v>
      </c>
      <c r="B2707" s="37" t="s">
        <v>1008</v>
      </c>
      <c r="C2707" s="29" t="s">
        <v>39</v>
      </c>
      <c r="D2707" s="29" t="s">
        <v>211</v>
      </c>
      <c r="E2707" s="28" t="s">
        <v>1038</v>
      </c>
      <c r="F2707" s="28" t="s">
        <v>827</v>
      </c>
      <c r="G2707" s="28" t="s">
        <v>1671</v>
      </c>
      <c r="H2707" s="28"/>
      <c r="I2707" s="93">
        <v>0</v>
      </c>
      <c r="J2707" s="93" t="s">
        <v>1412</v>
      </c>
      <c r="K2707" s="17" t="str">
        <f t="array" ref="K2707">CONCATENATE("(",A2707,",",VLOOKUP(B2707,Núcleo!B$2:E$11,4,TRUE),",",VLOOKUP(C2707,'Tipo de Processo'!B$2:D$55,3,TRUE),",",VLOOKUP(D2707,'Termo Geral'!B$2:D$173,3,TRUE),",",VLOOKUP(E2707,'Termo Específico'!B$2:D$301,3,TRUE),",",MATCH(TRUE,Documento!B$2:B$998=F2707,0),",",IF(G2707="Complementar",0,1),",",IF(H2707="","NULL",CONCATENATE("'",H2707,"'")),",",I2707,",",IF(J2707="baixa","'BAIXA'",IF(J2707="média","'MEDIA'",IF(J2707="alta","'ALTA'","NULL"))),"),")</f>
        <v>(2706,2,30,54,156,829,1,NULL,0,'MEDIA'),</v>
      </c>
    </row>
    <row r="2708" spans="1:11" ht="30.75" customHeight="1">
      <c r="A2708" s="27">
        <v>2707</v>
      </c>
      <c r="B2708" s="37" t="s">
        <v>1008</v>
      </c>
      <c r="C2708" s="29" t="s">
        <v>39</v>
      </c>
      <c r="D2708" s="29" t="s">
        <v>211</v>
      </c>
      <c r="E2708" s="28" t="s">
        <v>1038</v>
      </c>
      <c r="F2708" s="28" t="s">
        <v>828</v>
      </c>
      <c r="G2708" s="28" t="s">
        <v>1671</v>
      </c>
      <c r="H2708" s="28"/>
      <c r="I2708" s="93">
        <v>0</v>
      </c>
      <c r="J2708" s="93" t="s">
        <v>1412</v>
      </c>
      <c r="K2708" s="17" t="str">
        <f t="array" ref="K2708">CONCATENATE("(",A2708,",",VLOOKUP(B2708,Núcleo!B$2:E$11,4,TRUE),",",VLOOKUP(C2708,'Tipo de Processo'!B$2:D$55,3,TRUE),",",VLOOKUP(D2708,'Termo Geral'!B$2:D$173,3,TRUE),",",VLOOKUP(E2708,'Termo Específico'!B$2:D$301,3,TRUE),",",MATCH(TRUE,Documento!B$2:B$998=F2708,0),",",IF(G2708="Complementar",0,1),",",IF(H2708="","NULL",CONCATENATE("'",H2708,"'")),",",I2708,",",IF(J2708="baixa","'BAIXA'",IF(J2708="média","'MEDIA'",IF(J2708="alta","'ALTA'","NULL"))),"),")</f>
        <v>(2707,2,30,54,156,827,1,NULL,0,'MEDIA'),</v>
      </c>
    </row>
    <row r="2709" spans="1:11" ht="30.75" customHeight="1">
      <c r="A2709" s="27">
        <v>2708</v>
      </c>
      <c r="B2709" s="37" t="s">
        <v>1008</v>
      </c>
      <c r="C2709" s="29" t="s">
        <v>39</v>
      </c>
      <c r="D2709" s="29" t="s">
        <v>211</v>
      </c>
      <c r="E2709" s="28" t="s">
        <v>1038</v>
      </c>
      <c r="F2709" s="28" t="s">
        <v>829</v>
      </c>
      <c r="G2709" s="28" t="s">
        <v>1671</v>
      </c>
      <c r="H2709" s="28"/>
      <c r="I2709" s="93">
        <v>0</v>
      </c>
      <c r="J2709" s="93" t="s">
        <v>1412</v>
      </c>
      <c r="K2709" s="17" t="str">
        <f t="array" ref="K2709">CONCATENATE("(",A2709,",",VLOOKUP(B2709,Núcleo!B$2:E$11,4,TRUE),",",VLOOKUP(C2709,'Tipo de Processo'!B$2:D$55,3,TRUE),",",VLOOKUP(D2709,'Termo Geral'!B$2:D$173,3,TRUE),",",VLOOKUP(E2709,'Termo Específico'!B$2:D$301,3,TRUE),",",MATCH(TRUE,Documento!B$2:B$998=F2709,0),",",IF(G2709="Complementar",0,1),",",IF(H2709="","NULL",CONCATENATE("'",H2709,"'")),",",I2709,",",IF(J2709="baixa","'BAIXA'",IF(J2709="média","'MEDIA'",IF(J2709="alta","'ALTA'","NULL"))),"),")</f>
        <v>(2708,2,30,54,156,831,1,NULL,0,'MEDIA'),</v>
      </c>
    </row>
    <row r="2710" spans="1:11" ht="30.75" customHeight="1">
      <c r="A2710" s="27">
        <v>2709</v>
      </c>
      <c r="B2710" s="37" t="s">
        <v>1008</v>
      </c>
      <c r="C2710" s="29" t="s">
        <v>39</v>
      </c>
      <c r="D2710" s="29" t="s">
        <v>211</v>
      </c>
      <c r="E2710" s="28" t="s">
        <v>1038</v>
      </c>
      <c r="F2710" s="28" t="s">
        <v>830</v>
      </c>
      <c r="G2710" s="28" t="s">
        <v>1671</v>
      </c>
      <c r="H2710" s="28"/>
      <c r="I2710" s="93">
        <v>0</v>
      </c>
      <c r="J2710" s="93" t="s">
        <v>1412</v>
      </c>
      <c r="K2710" s="17" t="str">
        <f t="array" ref="K2710">CONCATENATE("(",A2710,",",VLOOKUP(B2710,Núcleo!B$2:E$11,4,TRUE),",",VLOOKUP(C2710,'Tipo de Processo'!B$2:D$55,3,TRUE),",",VLOOKUP(D2710,'Termo Geral'!B$2:D$173,3,TRUE),",",VLOOKUP(E2710,'Termo Específico'!B$2:D$301,3,TRUE),",",MATCH(TRUE,Documento!B$2:B$998=F2710,0),",",IF(G2710="Complementar",0,1),",",IF(H2710="","NULL",CONCATENATE("'",H2710,"'")),",",I2710,",",IF(J2710="baixa","'BAIXA'",IF(J2710="média","'MEDIA'",IF(J2710="alta","'ALTA'","NULL"))),"),")</f>
        <v>(2709,2,30,54,156,837,1,NULL,0,'MEDIA'),</v>
      </c>
    </row>
    <row r="2711" spans="1:11" ht="30.75" customHeight="1">
      <c r="A2711" s="27">
        <v>2710</v>
      </c>
      <c r="B2711" s="37" t="s">
        <v>1008</v>
      </c>
      <c r="C2711" s="29" t="s">
        <v>39</v>
      </c>
      <c r="D2711" s="29" t="s">
        <v>211</v>
      </c>
      <c r="E2711" s="28" t="s">
        <v>1038</v>
      </c>
      <c r="F2711" s="28" t="s">
        <v>831</v>
      </c>
      <c r="G2711" s="28" t="s">
        <v>1671</v>
      </c>
      <c r="H2711" s="28"/>
      <c r="I2711" s="93">
        <v>0</v>
      </c>
      <c r="J2711" s="93" t="s">
        <v>1412</v>
      </c>
      <c r="K2711" s="17" t="str">
        <f t="array" ref="K2711">CONCATENATE("(",A2711,",",VLOOKUP(B2711,Núcleo!B$2:E$11,4,TRUE),",",VLOOKUP(C2711,'Tipo de Processo'!B$2:D$55,3,TRUE),",",VLOOKUP(D2711,'Termo Geral'!B$2:D$173,3,TRUE),",",VLOOKUP(E2711,'Termo Específico'!B$2:D$301,3,TRUE),",",MATCH(TRUE,Documento!B$2:B$998=F2711,0),",",IF(G2711="Complementar",0,1),",",IF(H2711="","NULL",CONCATENATE("'",H2711,"'")),",",I2711,",",IF(J2711="baixa","'BAIXA'",IF(J2711="média","'MEDIA'",IF(J2711="alta","'ALTA'","NULL"))),"),")</f>
        <v>(2710,2,30,54,156,142,1,NULL,0,'MEDIA'),</v>
      </c>
    </row>
    <row r="2712" spans="1:11" ht="30.75" customHeight="1">
      <c r="A2712" s="27">
        <v>2711</v>
      </c>
      <c r="B2712" s="37" t="s">
        <v>1008</v>
      </c>
      <c r="C2712" s="29" t="s">
        <v>39</v>
      </c>
      <c r="D2712" s="29" t="s">
        <v>211</v>
      </c>
      <c r="E2712" s="28" t="s">
        <v>1038</v>
      </c>
      <c r="F2712" s="28" t="s">
        <v>832</v>
      </c>
      <c r="G2712" s="28" t="s">
        <v>1671</v>
      </c>
      <c r="H2712" s="28"/>
      <c r="I2712" s="93">
        <v>0</v>
      </c>
      <c r="J2712" s="93" t="s">
        <v>1412</v>
      </c>
      <c r="K2712" s="17" t="str">
        <f t="array" ref="K2712">CONCATENATE("(",A2712,",",VLOOKUP(B2712,Núcleo!B$2:E$11,4,TRUE),",",VLOOKUP(C2712,'Tipo de Processo'!B$2:D$55,3,TRUE),",",VLOOKUP(D2712,'Termo Geral'!B$2:D$173,3,TRUE),",",VLOOKUP(E2712,'Termo Específico'!B$2:D$301,3,TRUE),",",MATCH(TRUE,Documento!B$2:B$998=F2712,0),",",IF(G2712="Complementar",0,1),",",IF(H2712="","NULL",CONCATENATE("'",H2712,"'")),",",I2712,",",IF(J2712="baixa","'BAIXA'",IF(J2712="média","'MEDIA'",IF(J2712="alta","'ALTA'","NULL"))),"),")</f>
        <v>(2711,2,30,54,156,159,1,NULL,0,'MEDIA'),</v>
      </c>
    </row>
    <row r="2713" spans="1:11" ht="30.75" customHeight="1">
      <c r="A2713" s="27">
        <v>2712</v>
      </c>
      <c r="B2713" s="37" t="s">
        <v>1008</v>
      </c>
      <c r="C2713" s="29" t="s">
        <v>39</v>
      </c>
      <c r="D2713" s="29" t="s">
        <v>211</v>
      </c>
      <c r="E2713" s="28" t="s">
        <v>1038</v>
      </c>
      <c r="F2713" s="28" t="s">
        <v>833</v>
      </c>
      <c r="G2713" s="28" t="s">
        <v>1671</v>
      </c>
      <c r="H2713" s="28"/>
      <c r="I2713" s="93">
        <v>0</v>
      </c>
      <c r="J2713" s="93" t="s">
        <v>1412</v>
      </c>
      <c r="K2713" s="17" t="str">
        <f t="array" ref="K2713">CONCATENATE("(",A2713,",",VLOOKUP(B2713,Núcleo!B$2:E$11,4,TRUE),",",VLOOKUP(C2713,'Tipo de Processo'!B$2:D$55,3,TRUE),",",VLOOKUP(D2713,'Termo Geral'!B$2:D$173,3,TRUE),",",VLOOKUP(E2713,'Termo Específico'!B$2:D$301,3,TRUE),",",MATCH(TRUE,Documento!B$2:B$998=F2713,0),",",IF(G2713="Complementar",0,1),",",IF(H2713="","NULL",CONCATENATE("'",H2713,"'")),",",I2713,",",IF(J2713="baixa","'BAIXA'",IF(J2713="média","'MEDIA'",IF(J2713="alta","'ALTA'","NULL"))),"),")</f>
        <v>(2712,2,30,54,156,127,1,NULL,0,'MEDIA'),</v>
      </c>
    </row>
    <row r="2714" spans="1:11" ht="30.75" customHeight="1">
      <c r="A2714" s="27">
        <v>2713</v>
      </c>
      <c r="B2714" s="37" t="s">
        <v>1008</v>
      </c>
      <c r="C2714" s="29" t="s">
        <v>39</v>
      </c>
      <c r="D2714" s="29" t="s">
        <v>211</v>
      </c>
      <c r="E2714" s="28" t="s">
        <v>1038</v>
      </c>
      <c r="F2714" s="28" t="s">
        <v>1419</v>
      </c>
      <c r="G2714" s="28" t="s">
        <v>1671</v>
      </c>
      <c r="H2714" s="28"/>
      <c r="I2714" s="93">
        <v>0</v>
      </c>
      <c r="J2714" s="93" t="s">
        <v>1412</v>
      </c>
      <c r="K2714" s="17" t="str">
        <f t="array" ref="K2714">CONCATENATE("(",A2714,",",VLOOKUP(B2714,Núcleo!B$2:E$11,4,TRUE),",",VLOOKUP(C2714,'Tipo de Processo'!B$2:D$55,3,TRUE),",",VLOOKUP(D2714,'Termo Geral'!B$2:D$173,3,TRUE),",",VLOOKUP(E2714,'Termo Específico'!B$2:D$301,3,TRUE),",",MATCH(TRUE,Documento!B$2:B$998=F2714,0),",",IF(G2714="Complementar",0,1),",",IF(H2714="","NULL",CONCATENATE("'",H2714,"'")),",",I2714,",",IF(J2714="baixa","'BAIXA'",IF(J2714="média","'MEDIA'",IF(J2714="alta","'ALTA'","NULL"))),"),")</f>
        <v>(2713,2,30,54,156,16,1,NULL,0,'MEDIA'),</v>
      </c>
    </row>
    <row r="2715" spans="1:11" ht="30.75" customHeight="1">
      <c r="A2715" s="27">
        <v>2714</v>
      </c>
      <c r="B2715" s="37" t="s">
        <v>1008</v>
      </c>
      <c r="C2715" s="29" t="s">
        <v>39</v>
      </c>
      <c r="D2715" s="29" t="s">
        <v>211</v>
      </c>
      <c r="E2715" s="28" t="s">
        <v>1038</v>
      </c>
      <c r="F2715" s="28" t="s">
        <v>863</v>
      </c>
      <c r="G2715" s="28" t="s">
        <v>1671</v>
      </c>
      <c r="H2715" s="28"/>
      <c r="I2715" s="93">
        <v>0</v>
      </c>
      <c r="J2715" s="93" t="s">
        <v>1412</v>
      </c>
      <c r="K2715" s="17" t="str">
        <f t="array" ref="K2715">CONCATENATE("(",A2715,",",VLOOKUP(B2715,Núcleo!B$2:E$11,4,TRUE),",",VLOOKUP(C2715,'Tipo de Processo'!B$2:D$55,3,TRUE),",",VLOOKUP(D2715,'Termo Geral'!B$2:D$173,3,TRUE),",",VLOOKUP(E2715,'Termo Específico'!B$2:D$301,3,TRUE),",",MATCH(TRUE,Documento!B$2:B$998=F2715,0),",",IF(G2715="Complementar",0,1),",",IF(H2715="","NULL",CONCATENATE("'",H2715,"'")),",",I2715,",",IF(J2715="baixa","'BAIXA'",IF(J2715="média","'MEDIA'",IF(J2715="alta","'ALTA'","NULL"))),"),")</f>
        <v>(2714,2,30,54,156,24,1,NULL,0,'MEDIA'),</v>
      </c>
    </row>
    <row r="2716" spans="1:11" ht="30.75" customHeight="1">
      <c r="A2716" s="27">
        <v>2715</v>
      </c>
      <c r="B2716" s="37" t="s">
        <v>1008</v>
      </c>
      <c r="C2716" s="29" t="s">
        <v>39</v>
      </c>
      <c r="D2716" s="29" t="s">
        <v>211</v>
      </c>
      <c r="E2716" s="28" t="s">
        <v>1038</v>
      </c>
      <c r="F2716" s="28" t="s">
        <v>1438</v>
      </c>
      <c r="G2716" s="28" t="s">
        <v>1671</v>
      </c>
      <c r="H2716" s="28"/>
      <c r="I2716" s="93">
        <v>0</v>
      </c>
      <c r="J2716" s="93" t="s">
        <v>1412</v>
      </c>
      <c r="K2716" s="17" t="str">
        <f t="array" ref="K2716">CONCATENATE("(",A2716,",",VLOOKUP(B2716,Núcleo!B$2:E$11,4,TRUE),",",VLOOKUP(C2716,'Tipo de Processo'!B$2:D$55,3,TRUE),",",VLOOKUP(D2716,'Termo Geral'!B$2:D$173,3,TRUE),",",VLOOKUP(E2716,'Termo Específico'!B$2:D$301,3,TRUE),",",MATCH(TRUE,Documento!B$2:B$998=F2716,0),",",IF(G2716="Complementar",0,1),",",IF(H2716="","NULL",CONCATENATE("'",H2716,"'")),",",I2716,",",IF(J2716="baixa","'BAIXA'",IF(J2716="média","'MEDIA'",IF(J2716="alta","'ALTA'","NULL"))),"),")</f>
        <v>(2715,2,30,54,156,113,1,NULL,0,'MEDIA'),</v>
      </c>
    </row>
    <row r="2717" spans="1:11" ht="30.75" customHeight="1">
      <c r="A2717" s="27">
        <v>2716</v>
      </c>
      <c r="B2717" s="37" t="s">
        <v>1008</v>
      </c>
      <c r="C2717" s="29" t="s">
        <v>39</v>
      </c>
      <c r="D2717" s="29" t="s">
        <v>211</v>
      </c>
      <c r="E2717" s="28" t="s">
        <v>1038</v>
      </c>
      <c r="F2717" s="28" t="s">
        <v>903</v>
      </c>
      <c r="G2717" s="28" t="s">
        <v>1671</v>
      </c>
      <c r="H2717" s="28"/>
      <c r="I2717" s="93">
        <v>0</v>
      </c>
      <c r="J2717" s="93" t="s">
        <v>1412</v>
      </c>
      <c r="K2717" s="17" t="str">
        <f t="array" ref="K2717">CONCATENATE("(",A2717,",",VLOOKUP(B2717,Núcleo!B$2:E$11,4,TRUE),",",VLOOKUP(C2717,'Tipo de Processo'!B$2:D$55,3,TRUE),",",VLOOKUP(D2717,'Termo Geral'!B$2:D$173,3,TRUE),",",VLOOKUP(E2717,'Termo Específico'!B$2:D$301,3,TRUE),",",MATCH(TRUE,Documento!B$2:B$998=F2717,0),",",IF(G2717="Complementar",0,1),",",IF(H2717="","NULL",CONCATENATE("'",H2717,"'")),",",I2717,",",IF(J2717="baixa","'BAIXA'",IF(J2717="média","'MEDIA'",IF(J2717="alta","'ALTA'","NULL"))),"),")</f>
        <v>(2716,2,30,54,156,405,1,NULL,0,'MEDIA'),</v>
      </c>
    </row>
    <row r="2718" spans="1:11" ht="30.75" customHeight="1">
      <c r="A2718" s="27">
        <v>2717</v>
      </c>
      <c r="B2718" s="37" t="s">
        <v>1008</v>
      </c>
      <c r="C2718" s="29" t="s">
        <v>39</v>
      </c>
      <c r="D2718" s="29" t="s">
        <v>211</v>
      </c>
      <c r="E2718" s="28" t="s">
        <v>1038</v>
      </c>
      <c r="F2718" s="28" t="s">
        <v>904</v>
      </c>
      <c r="G2718" s="28" t="s">
        <v>1671</v>
      </c>
      <c r="H2718" s="28"/>
      <c r="I2718" s="93">
        <v>0</v>
      </c>
      <c r="J2718" s="93" t="s">
        <v>1412</v>
      </c>
      <c r="K2718" s="17" t="str">
        <f t="array" ref="K2718">CONCATENATE("(",A2718,",",VLOOKUP(B2718,Núcleo!B$2:E$11,4,TRUE),",",VLOOKUP(C2718,'Tipo de Processo'!B$2:D$55,3,TRUE),",",VLOOKUP(D2718,'Termo Geral'!B$2:D$173,3,TRUE),",",VLOOKUP(E2718,'Termo Específico'!B$2:D$301,3,TRUE),",",MATCH(TRUE,Documento!B$2:B$998=F2718,0),",",IF(G2718="Complementar",0,1),",",IF(H2718="","NULL",CONCATENATE("'",H2718,"'")),",",I2718,",",IF(J2718="baixa","'BAIXA'",IF(J2718="média","'MEDIA'",IF(J2718="alta","'ALTA'","NULL"))),"),")</f>
        <v>(2717,2,30,54,156,819,1,NULL,0,'MEDIA'),</v>
      </c>
    </row>
    <row r="2719" spans="1:11" ht="30.75" customHeight="1">
      <c r="A2719" s="27">
        <v>2718</v>
      </c>
      <c r="B2719" s="37" t="s">
        <v>1008</v>
      </c>
      <c r="C2719" s="29" t="s">
        <v>39</v>
      </c>
      <c r="D2719" s="29" t="s">
        <v>211</v>
      </c>
      <c r="E2719" s="28" t="s">
        <v>1038</v>
      </c>
      <c r="F2719" s="28" t="s">
        <v>905</v>
      </c>
      <c r="G2719" s="28" t="s">
        <v>1671</v>
      </c>
      <c r="H2719" s="28"/>
      <c r="I2719" s="93">
        <v>0</v>
      </c>
      <c r="J2719" s="93" t="s">
        <v>1412</v>
      </c>
      <c r="K2719" s="17" t="str">
        <f t="array" ref="K2719">CONCATENATE("(",A2719,",",VLOOKUP(B2719,Núcleo!B$2:E$11,4,TRUE),",",VLOOKUP(C2719,'Tipo de Processo'!B$2:D$55,3,TRUE),",",VLOOKUP(D2719,'Termo Geral'!B$2:D$173,3,TRUE),",",VLOOKUP(E2719,'Termo Específico'!B$2:D$301,3,TRUE),",",MATCH(TRUE,Documento!B$2:B$998=F2719,0),",",IF(G2719="Complementar",0,1),",",IF(H2719="","NULL",CONCATENATE("'",H2719,"'")),",",I2719,",",IF(J2719="baixa","'BAIXA'",IF(J2719="média","'MEDIA'",IF(J2719="alta","'ALTA'","NULL"))),"),")</f>
        <v>(2718,2,30,54,156,232,1,NULL,0,'MEDIA'),</v>
      </c>
    </row>
    <row r="2720" spans="1:11" ht="30.75" customHeight="1">
      <c r="A2720" s="27">
        <v>2719</v>
      </c>
      <c r="B2720" s="37" t="s">
        <v>1008</v>
      </c>
      <c r="C2720" s="29" t="s">
        <v>39</v>
      </c>
      <c r="D2720" s="29" t="s">
        <v>211</v>
      </c>
      <c r="E2720" s="28" t="s">
        <v>1038</v>
      </c>
      <c r="F2720" s="28" t="s">
        <v>858</v>
      </c>
      <c r="G2720" s="28" t="s">
        <v>1671</v>
      </c>
      <c r="H2720" s="28"/>
      <c r="I2720" s="93">
        <v>0</v>
      </c>
      <c r="J2720" s="93" t="s">
        <v>1412</v>
      </c>
      <c r="K2720" s="17" t="str">
        <f t="array" ref="K2720">CONCATENATE("(",A2720,",",VLOOKUP(B2720,Núcleo!B$2:E$11,4,TRUE),",",VLOOKUP(C2720,'Tipo de Processo'!B$2:D$55,3,TRUE),",",VLOOKUP(D2720,'Termo Geral'!B$2:D$173,3,TRUE),",",VLOOKUP(E2720,'Termo Específico'!B$2:D$301,3,TRUE),",",MATCH(TRUE,Documento!B$2:B$998=F2720,0),",",IF(G2720="Complementar",0,1),",",IF(H2720="","NULL",CONCATENATE("'",H2720,"'")),",",I2720,",",IF(J2720="baixa","'BAIXA'",IF(J2720="média","'MEDIA'",IF(J2720="alta","'ALTA'","NULL"))),"),")</f>
        <v>(2719,2,30,54,156,910,1,NULL,0,'MEDIA'),</v>
      </c>
    </row>
    <row r="2721" spans="1:11" ht="30.75" customHeight="1">
      <c r="A2721" s="27">
        <v>2720</v>
      </c>
      <c r="B2721" s="37" t="s">
        <v>1008</v>
      </c>
      <c r="C2721" s="29" t="s">
        <v>39</v>
      </c>
      <c r="D2721" s="29" t="s">
        <v>211</v>
      </c>
      <c r="E2721" s="28" t="s">
        <v>1038</v>
      </c>
      <c r="F2721" s="28" t="s">
        <v>859</v>
      </c>
      <c r="G2721" s="28" t="s">
        <v>1671</v>
      </c>
      <c r="H2721" s="28"/>
      <c r="I2721" s="93">
        <v>0</v>
      </c>
      <c r="J2721" s="93" t="s">
        <v>1412</v>
      </c>
      <c r="K2721" s="17" t="str">
        <f t="array" ref="K2721">CONCATENATE("(",A2721,",",VLOOKUP(B2721,Núcleo!B$2:E$11,4,TRUE),",",VLOOKUP(C2721,'Tipo de Processo'!B$2:D$55,3,TRUE),",",VLOOKUP(D2721,'Termo Geral'!B$2:D$173,3,TRUE),",",VLOOKUP(E2721,'Termo Específico'!B$2:D$301,3,TRUE),",",MATCH(TRUE,Documento!B$2:B$998=F2721,0),",",IF(G2721="Complementar",0,1),",",IF(H2721="","NULL",CONCATENATE("'",H2721,"'")),",",I2721,",",IF(J2721="baixa","'BAIXA'",IF(J2721="média","'MEDIA'",IF(J2721="alta","'ALTA'","NULL"))),"),")</f>
        <v>(2720,2,30,54,156,820,1,NULL,0,'MEDIA'),</v>
      </c>
    </row>
    <row r="2722" spans="1:11" ht="30.75" customHeight="1">
      <c r="A2722" s="27">
        <v>2721</v>
      </c>
      <c r="B2722" s="37" t="s">
        <v>1008</v>
      </c>
      <c r="C2722" s="29" t="s">
        <v>39</v>
      </c>
      <c r="D2722" s="29" t="s">
        <v>211</v>
      </c>
      <c r="E2722" s="28" t="s">
        <v>1038</v>
      </c>
      <c r="F2722" s="28" t="s">
        <v>835</v>
      </c>
      <c r="G2722" s="28" t="s">
        <v>1671</v>
      </c>
      <c r="H2722" s="28"/>
      <c r="I2722" s="93">
        <v>0</v>
      </c>
      <c r="J2722" s="93" t="s">
        <v>1412</v>
      </c>
      <c r="K2722" s="17" t="str">
        <f t="array" ref="K2722">CONCATENATE("(",A2722,",",VLOOKUP(B2722,Núcleo!B$2:E$11,4,TRUE),",",VLOOKUP(C2722,'Tipo de Processo'!B$2:D$55,3,TRUE),",",VLOOKUP(D2722,'Termo Geral'!B$2:D$173,3,TRUE),",",VLOOKUP(E2722,'Termo Específico'!B$2:D$301,3,TRUE),",",MATCH(TRUE,Documento!B$2:B$998=F2722,0),",",IF(G2722="Complementar",0,1),",",IF(H2722="","NULL",CONCATENATE("'",H2722,"'")),",",I2722,",",IF(J2722="baixa","'BAIXA'",IF(J2722="média","'MEDIA'",IF(J2722="alta","'ALTA'","NULL"))),"),")</f>
        <v>(2721,2,30,54,156,860,1,NULL,0,'MEDIA'),</v>
      </c>
    </row>
    <row r="2723" spans="1:11" ht="30.75" customHeight="1">
      <c r="A2723" s="27">
        <v>2722</v>
      </c>
      <c r="B2723" s="37" t="s">
        <v>1008</v>
      </c>
      <c r="C2723" s="29" t="s">
        <v>39</v>
      </c>
      <c r="D2723" s="29" t="s">
        <v>211</v>
      </c>
      <c r="E2723" s="28" t="s">
        <v>305</v>
      </c>
      <c r="F2723" s="28" t="s">
        <v>852</v>
      </c>
      <c r="G2723" s="28" t="s">
        <v>1671</v>
      </c>
      <c r="H2723" s="28"/>
      <c r="I2723" s="93">
        <v>0</v>
      </c>
      <c r="J2723" s="93" t="s">
        <v>1411</v>
      </c>
      <c r="K2723" s="17" t="str">
        <f t="array" ref="K2723">CONCATENATE("(",A2723,",",VLOOKUP(B2723,Núcleo!B$2:E$11,4,TRUE),",",VLOOKUP(C2723,'Tipo de Processo'!B$2:D$55,3,TRUE),",",VLOOKUP(D2723,'Termo Geral'!B$2:D$173,3,TRUE),",",VLOOKUP(E2723,'Termo Específico'!B$2:D$301,3,TRUE),",",MATCH(TRUE,Documento!B$2:B$998=F2723,0),",",IF(G2723="Complementar",0,1),",",IF(H2723="","NULL",CONCATENATE("'",H2723,"'")),",",I2723,",",IF(J2723="baixa","'BAIXA'",IF(J2723="média","'MEDIA'",IF(J2723="alta","'ALTA'","NULL"))),"),")</f>
        <v>(2722,2,30,54,180,696,1,NULL,0,'BAIXA'),</v>
      </c>
    </row>
    <row r="2724" spans="1:11" ht="30.75" customHeight="1">
      <c r="A2724" s="27">
        <v>2723</v>
      </c>
      <c r="B2724" s="37" t="s">
        <v>1008</v>
      </c>
      <c r="C2724" s="29" t="s">
        <v>39</v>
      </c>
      <c r="D2724" s="29" t="s">
        <v>211</v>
      </c>
      <c r="E2724" s="28" t="s">
        <v>305</v>
      </c>
      <c r="F2724" s="28" t="s">
        <v>1429</v>
      </c>
      <c r="G2724" s="28" t="s">
        <v>1671</v>
      </c>
      <c r="H2724" s="28"/>
      <c r="I2724" s="93">
        <v>0</v>
      </c>
      <c r="J2724" s="93" t="s">
        <v>1411</v>
      </c>
      <c r="K2724" s="17" t="str">
        <f t="array" ref="K2724">CONCATENATE("(",A2724,",",VLOOKUP(B2724,Núcleo!B$2:E$11,4,TRUE),",",VLOOKUP(C2724,'Tipo de Processo'!B$2:D$55,3,TRUE),",",VLOOKUP(D2724,'Termo Geral'!B$2:D$173,3,TRUE),",",VLOOKUP(E2724,'Termo Específico'!B$2:D$301,3,TRUE),",",MATCH(TRUE,Documento!B$2:B$998=F2724,0),",",IF(G2724="Complementar",0,1),",",IF(H2724="","NULL",CONCATENATE("'",H2724,"'")),",",I2724,",",IF(J2724="baixa","'BAIXA'",IF(J2724="média","'MEDIA'",IF(J2724="alta","'ALTA'","NULL"))),"),")</f>
        <v>(2723,2,30,54,180,78,1,NULL,0,'BAIXA'),</v>
      </c>
    </row>
    <row r="2725" spans="1:11" ht="30.75" customHeight="1">
      <c r="A2725" s="27">
        <v>2724</v>
      </c>
      <c r="B2725" s="37" t="s">
        <v>1008</v>
      </c>
      <c r="C2725" s="29" t="s">
        <v>39</v>
      </c>
      <c r="D2725" s="28" t="s">
        <v>211</v>
      </c>
      <c r="E2725" s="49" t="s">
        <v>305</v>
      </c>
      <c r="F2725" s="28" t="s">
        <v>853</v>
      </c>
      <c r="G2725" s="28" t="s">
        <v>1671</v>
      </c>
      <c r="H2725" s="28"/>
      <c r="I2725" s="93">
        <v>0</v>
      </c>
      <c r="J2725" s="93" t="s">
        <v>1411</v>
      </c>
      <c r="K2725" s="17" t="str">
        <f t="array" ref="K2725">CONCATENATE("(",A2725,",",VLOOKUP(B2725,Núcleo!B$2:E$11,4,TRUE),",",VLOOKUP(C2725,'Tipo de Processo'!B$2:D$55,3,TRUE),",",VLOOKUP(D2725,'Termo Geral'!B$2:D$173,3,TRUE),",",VLOOKUP(E2725,'Termo Específico'!B$2:D$301,3,TRUE),",",MATCH(TRUE,Documento!B$2:B$998=F2725,0),",",IF(G2725="Complementar",0,1),",",IF(H2725="","NULL",CONCATENATE("'",H2725,"'")),",",I2725,",",IF(J2725="baixa","'BAIXA'",IF(J2725="média","'MEDIA'",IF(J2725="alta","'ALTA'","NULL"))),"),")</f>
        <v>(2724,2,30,54,180,439,1,NULL,0,'BAIXA'),</v>
      </c>
    </row>
    <row r="2726" spans="1:11" ht="30.75" customHeight="1">
      <c r="A2726" s="27">
        <v>2725</v>
      </c>
      <c r="B2726" s="36" t="s">
        <v>1008</v>
      </c>
      <c r="C2726" s="29" t="s">
        <v>39</v>
      </c>
      <c r="D2726" s="28" t="s">
        <v>211</v>
      </c>
      <c r="E2726" s="49" t="s">
        <v>305</v>
      </c>
      <c r="F2726" s="28" t="s">
        <v>1634</v>
      </c>
      <c r="G2726" s="28" t="s">
        <v>1671</v>
      </c>
      <c r="H2726" s="28"/>
      <c r="I2726" s="93">
        <v>0</v>
      </c>
      <c r="J2726" s="93" t="s">
        <v>1411</v>
      </c>
      <c r="K2726" s="17" t="str">
        <f t="array" ref="K2726">CONCATENATE("(",A2726,",",VLOOKUP(B2726,Núcleo!B$2:E$11,4,TRUE),",",VLOOKUP(C2726,'Tipo de Processo'!B$2:D$55,3,TRUE),",",VLOOKUP(D2726,'Termo Geral'!B$2:D$173,3,TRUE),",",VLOOKUP(E2726,'Termo Específico'!B$2:D$301,3,TRUE),",",MATCH(TRUE,Documento!B$2:B$998=F2726,0),",",IF(G2726="Complementar",0,1),",",IF(H2726="","NULL",CONCATENATE("'",H2726,"'")),",",I2726,",",IF(J2726="baixa","'BAIXA'",IF(J2726="média","'MEDIA'",IF(J2726="alta","'ALTA'","NULL"))),"),")</f>
        <v>(2725,2,30,54,180,530,1,NULL,0,'BAIXA'),</v>
      </c>
    </row>
    <row r="2727" spans="1:11" ht="30.75" customHeight="1">
      <c r="A2727" s="27">
        <v>2726</v>
      </c>
      <c r="B2727" s="37" t="s">
        <v>1008</v>
      </c>
      <c r="C2727" s="29" t="s">
        <v>39</v>
      </c>
      <c r="D2727" s="28" t="s">
        <v>211</v>
      </c>
      <c r="E2727" s="28" t="s">
        <v>305</v>
      </c>
      <c r="F2727" s="28" t="s">
        <v>854</v>
      </c>
      <c r="G2727" s="28" t="s">
        <v>1671</v>
      </c>
      <c r="H2727" s="28"/>
      <c r="I2727" s="93">
        <v>0</v>
      </c>
      <c r="J2727" s="93" t="s">
        <v>1411</v>
      </c>
      <c r="K2727" s="17" t="str">
        <f t="array" ref="K2727">CONCATENATE("(",A2727,",",VLOOKUP(B2727,Núcleo!B$2:E$11,4,TRUE),",",VLOOKUP(C2727,'Tipo de Processo'!B$2:D$55,3,TRUE),",",VLOOKUP(D2727,'Termo Geral'!B$2:D$173,3,TRUE),",",VLOOKUP(E2727,'Termo Específico'!B$2:D$301,3,TRUE),",",MATCH(TRUE,Documento!B$2:B$998=F2727,0),",",IF(G2727="Complementar",0,1),",",IF(H2727="","NULL",CONCATENATE("'",H2727,"'")),",",I2727,",",IF(J2727="baixa","'BAIXA'",IF(J2727="média","'MEDIA'",IF(J2727="alta","'ALTA'","NULL"))),"),")</f>
        <v>(2726,2,30,54,180,854,1,NULL,0,'BAIXA'),</v>
      </c>
    </row>
    <row r="2728" spans="1:11" ht="30.75" customHeight="1">
      <c r="A2728" s="27">
        <v>2727</v>
      </c>
      <c r="B2728" s="36" t="s">
        <v>1008</v>
      </c>
      <c r="C2728" s="29" t="s">
        <v>39</v>
      </c>
      <c r="D2728" s="28" t="s">
        <v>211</v>
      </c>
      <c r="E2728" s="28" t="s">
        <v>305</v>
      </c>
      <c r="F2728" s="28" t="s">
        <v>851</v>
      </c>
      <c r="G2728" s="28" t="s">
        <v>1671</v>
      </c>
      <c r="H2728" s="28"/>
      <c r="I2728" s="93">
        <v>0</v>
      </c>
      <c r="J2728" s="93" t="s">
        <v>1411</v>
      </c>
      <c r="K2728" s="17" t="str">
        <f t="array" ref="K2728">CONCATENATE("(",A2728,",",VLOOKUP(B2728,Núcleo!B$2:E$11,4,TRUE),",",VLOOKUP(C2728,'Tipo de Processo'!B$2:D$55,3,TRUE),",",VLOOKUP(D2728,'Termo Geral'!B$2:D$173,3,TRUE),",",VLOOKUP(E2728,'Termo Específico'!B$2:D$301,3,TRUE),",",MATCH(TRUE,Documento!B$2:B$998=F2728,0),",",IF(G2728="Complementar",0,1),",",IF(H2728="","NULL",CONCATENATE("'",H2728,"'")),",",I2728,",",IF(J2728="baixa","'BAIXA'",IF(J2728="média","'MEDIA'",IF(J2728="alta","'ALTA'","NULL"))),"),")</f>
        <v>(2727,2,30,54,180,196,1,NULL,0,'BAIXA'),</v>
      </c>
    </row>
    <row r="2729" spans="1:11" ht="30.75" customHeight="1">
      <c r="A2729" s="27">
        <v>2728</v>
      </c>
      <c r="B2729" s="37" t="s">
        <v>1008</v>
      </c>
      <c r="C2729" s="29" t="s">
        <v>39</v>
      </c>
      <c r="D2729" s="28" t="s">
        <v>211</v>
      </c>
      <c r="E2729" s="28" t="s">
        <v>305</v>
      </c>
      <c r="F2729" s="28" t="s">
        <v>855</v>
      </c>
      <c r="G2729" s="28" t="s">
        <v>1671</v>
      </c>
      <c r="H2729" s="28"/>
      <c r="I2729" s="93">
        <v>0</v>
      </c>
      <c r="J2729" s="93" t="s">
        <v>1411</v>
      </c>
      <c r="K2729" s="17" t="str">
        <f t="array" ref="K2729">CONCATENATE("(",A2729,",",VLOOKUP(B2729,Núcleo!B$2:E$11,4,TRUE),",",VLOOKUP(C2729,'Tipo de Processo'!B$2:D$55,3,TRUE),",",VLOOKUP(D2729,'Termo Geral'!B$2:D$173,3,TRUE),",",VLOOKUP(E2729,'Termo Específico'!B$2:D$301,3,TRUE),",",MATCH(TRUE,Documento!B$2:B$998=F2729,0),",",IF(G2729="Complementar",0,1),",",IF(H2729="","NULL",CONCATENATE("'",H2729,"'")),",",I2729,",",IF(J2729="baixa","'BAIXA'",IF(J2729="média","'MEDIA'",IF(J2729="alta","'ALTA'","NULL"))),"),")</f>
        <v>(2728,2,30,54,180,567,1,NULL,0,'BAIXA'),</v>
      </c>
    </row>
    <row r="2730" spans="1:11" ht="30.75" customHeight="1">
      <c r="A2730" s="27">
        <v>2729</v>
      </c>
      <c r="B2730" s="37" t="s">
        <v>1008</v>
      </c>
      <c r="C2730" s="29" t="s">
        <v>39</v>
      </c>
      <c r="D2730" s="28" t="s">
        <v>211</v>
      </c>
      <c r="E2730" s="28" t="s">
        <v>305</v>
      </c>
      <c r="F2730" s="28" t="s">
        <v>856</v>
      </c>
      <c r="G2730" s="28" t="s">
        <v>1671</v>
      </c>
      <c r="H2730" s="28"/>
      <c r="I2730" s="93">
        <v>0</v>
      </c>
      <c r="J2730" s="93" t="s">
        <v>1411</v>
      </c>
      <c r="K2730" s="17" t="str">
        <f t="array" ref="K2730">CONCATENATE("(",A2730,",",VLOOKUP(B2730,Núcleo!B$2:E$11,4,TRUE),",",VLOOKUP(C2730,'Tipo de Processo'!B$2:D$55,3,TRUE),",",VLOOKUP(D2730,'Termo Geral'!B$2:D$173,3,TRUE),",",VLOOKUP(E2730,'Termo Específico'!B$2:D$301,3,TRUE),",",MATCH(TRUE,Documento!B$2:B$998=F2730,0),",",IF(G2730="Complementar",0,1),",",IF(H2730="","NULL",CONCATENATE("'",H2730,"'")),",",I2730,",",IF(J2730="baixa","'BAIXA'",IF(J2730="média","'MEDIA'",IF(J2730="alta","'ALTA'","NULL"))),"),")</f>
        <v>(2729,2,30,54,180,723,1,NULL,0,'BAIXA'),</v>
      </c>
    </row>
    <row r="2731" spans="1:11" ht="30.75" customHeight="1">
      <c r="A2731" s="27">
        <v>2730</v>
      </c>
      <c r="B2731" s="36" t="s">
        <v>1008</v>
      </c>
      <c r="C2731" s="29" t="s">
        <v>39</v>
      </c>
      <c r="D2731" s="28" t="s">
        <v>211</v>
      </c>
      <c r="E2731" s="28" t="s">
        <v>305</v>
      </c>
      <c r="F2731" s="28" t="s">
        <v>1561</v>
      </c>
      <c r="G2731" s="28" t="s">
        <v>1671</v>
      </c>
      <c r="H2731" s="28"/>
      <c r="I2731" s="93">
        <v>0</v>
      </c>
      <c r="J2731" s="93" t="s">
        <v>1411</v>
      </c>
      <c r="K2731" s="17" t="str">
        <f t="array" ref="K2731">CONCATENATE("(",A2731,",",VLOOKUP(B2731,Núcleo!B$2:E$11,4,TRUE),",",VLOOKUP(C2731,'Tipo de Processo'!B$2:D$55,3,TRUE),",",VLOOKUP(D2731,'Termo Geral'!B$2:D$173,3,TRUE),",",VLOOKUP(E2731,'Termo Específico'!B$2:D$301,3,TRUE),",",MATCH(TRUE,Documento!B$2:B$998=F2731,0),",",IF(G2731="Complementar",0,1),",",IF(H2731="","NULL",CONCATENATE("'",H2731,"'")),",",I2731,",",IF(J2731="baixa","'BAIXA'",IF(J2731="média","'MEDIA'",IF(J2731="alta","'ALTA'","NULL"))),"),")</f>
        <v>(2730,2,30,54,180,808,1,NULL,0,'BAIXA'),</v>
      </c>
    </row>
    <row r="2732" spans="1:11" ht="30.75" customHeight="1">
      <c r="A2732" s="27">
        <v>2731</v>
      </c>
      <c r="B2732" s="37" t="s">
        <v>1008</v>
      </c>
      <c r="C2732" s="29" t="s">
        <v>39</v>
      </c>
      <c r="D2732" s="28" t="s">
        <v>211</v>
      </c>
      <c r="E2732" s="28" t="s">
        <v>305</v>
      </c>
      <c r="F2732" s="28" t="s">
        <v>827</v>
      </c>
      <c r="G2732" s="28" t="s">
        <v>1671</v>
      </c>
      <c r="H2732" s="28"/>
      <c r="I2732" s="93">
        <v>0</v>
      </c>
      <c r="J2732" s="93" t="s">
        <v>1411</v>
      </c>
      <c r="K2732" s="17" t="str">
        <f t="array" ref="K2732">CONCATENATE("(",A2732,",",VLOOKUP(B2732,Núcleo!B$2:E$11,4,TRUE),",",VLOOKUP(C2732,'Tipo de Processo'!B$2:D$55,3,TRUE),",",VLOOKUP(D2732,'Termo Geral'!B$2:D$173,3,TRUE),",",VLOOKUP(E2732,'Termo Específico'!B$2:D$301,3,TRUE),",",MATCH(TRUE,Documento!B$2:B$998=F2732,0),",",IF(G2732="Complementar",0,1),",",IF(H2732="","NULL",CONCATENATE("'",H2732,"'")),",",I2732,",",IF(J2732="baixa","'BAIXA'",IF(J2732="média","'MEDIA'",IF(J2732="alta","'ALTA'","NULL"))),"),")</f>
        <v>(2731,2,30,54,180,829,1,NULL,0,'BAIXA'),</v>
      </c>
    </row>
    <row r="2733" spans="1:11" ht="30.75" customHeight="1">
      <c r="A2733" s="27">
        <v>2732</v>
      </c>
      <c r="B2733" s="37" t="s">
        <v>1008</v>
      </c>
      <c r="C2733" s="29" t="s">
        <v>39</v>
      </c>
      <c r="D2733" s="28" t="s">
        <v>211</v>
      </c>
      <c r="E2733" s="28" t="s">
        <v>305</v>
      </c>
      <c r="F2733" s="28" t="s">
        <v>828</v>
      </c>
      <c r="G2733" s="28" t="s">
        <v>1671</v>
      </c>
      <c r="H2733" s="28"/>
      <c r="I2733" s="93">
        <v>0</v>
      </c>
      <c r="J2733" s="93" t="s">
        <v>1411</v>
      </c>
      <c r="K2733" s="17" t="str">
        <f t="array" ref="K2733">CONCATENATE("(",A2733,",",VLOOKUP(B2733,Núcleo!B$2:E$11,4,TRUE),",",VLOOKUP(C2733,'Tipo de Processo'!B$2:D$55,3,TRUE),",",VLOOKUP(D2733,'Termo Geral'!B$2:D$173,3,TRUE),",",VLOOKUP(E2733,'Termo Específico'!B$2:D$301,3,TRUE),",",MATCH(TRUE,Documento!B$2:B$998=F2733,0),",",IF(G2733="Complementar",0,1),",",IF(H2733="","NULL",CONCATENATE("'",H2733,"'")),",",I2733,",",IF(J2733="baixa","'BAIXA'",IF(J2733="média","'MEDIA'",IF(J2733="alta","'ALTA'","NULL"))),"),")</f>
        <v>(2732,2,30,54,180,827,1,NULL,0,'BAIXA'),</v>
      </c>
    </row>
    <row r="2734" spans="1:11" ht="30.75" customHeight="1">
      <c r="A2734" s="27">
        <v>2733</v>
      </c>
      <c r="B2734" s="37" t="s">
        <v>1008</v>
      </c>
      <c r="C2734" s="29" t="s">
        <v>39</v>
      </c>
      <c r="D2734" s="28" t="s">
        <v>211</v>
      </c>
      <c r="E2734" s="29" t="s">
        <v>305</v>
      </c>
      <c r="F2734" s="28" t="s">
        <v>829</v>
      </c>
      <c r="G2734" s="28" t="s">
        <v>1671</v>
      </c>
      <c r="H2734" s="28"/>
      <c r="I2734" s="93">
        <v>0</v>
      </c>
      <c r="J2734" s="93" t="s">
        <v>1411</v>
      </c>
      <c r="K2734" s="17" t="str">
        <f t="array" ref="K2734">CONCATENATE("(",A2734,",",VLOOKUP(B2734,Núcleo!B$2:E$11,4,TRUE),",",VLOOKUP(C2734,'Tipo de Processo'!B$2:D$55,3,TRUE),",",VLOOKUP(D2734,'Termo Geral'!B$2:D$173,3,TRUE),",",VLOOKUP(E2734,'Termo Específico'!B$2:D$301,3,TRUE),",",MATCH(TRUE,Documento!B$2:B$998=F2734,0),",",IF(G2734="Complementar",0,1),",",IF(H2734="","NULL",CONCATENATE("'",H2734,"'")),",",I2734,",",IF(J2734="baixa","'BAIXA'",IF(J2734="média","'MEDIA'",IF(J2734="alta","'ALTA'","NULL"))),"),")</f>
        <v>(2733,2,30,54,180,831,1,NULL,0,'BAIXA'),</v>
      </c>
    </row>
    <row r="2735" spans="1:11" ht="30.75" customHeight="1">
      <c r="A2735" s="27">
        <v>2734</v>
      </c>
      <c r="B2735" s="37" t="s">
        <v>1008</v>
      </c>
      <c r="C2735" s="29" t="s">
        <v>39</v>
      </c>
      <c r="D2735" s="28" t="s">
        <v>211</v>
      </c>
      <c r="E2735" s="29" t="s">
        <v>305</v>
      </c>
      <c r="F2735" s="28" t="s">
        <v>830</v>
      </c>
      <c r="G2735" s="28" t="s">
        <v>1671</v>
      </c>
      <c r="H2735" s="28"/>
      <c r="I2735" s="93">
        <v>0</v>
      </c>
      <c r="J2735" s="93" t="s">
        <v>1411</v>
      </c>
      <c r="K2735" s="17" t="str">
        <f t="array" ref="K2735">CONCATENATE("(",A2735,",",VLOOKUP(B2735,Núcleo!B$2:E$11,4,TRUE),",",VLOOKUP(C2735,'Tipo de Processo'!B$2:D$55,3,TRUE),",",VLOOKUP(D2735,'Termo Geral'!B$2:D$173,3,TRUE),",",VLOOKUP(E2735,'Termo Específico'!B$2:D$301,3,TRUE),",",MATCH(TRUE,Documento!B$2:B$998=F2735,0),",",IF(G2735="Complementar",0,1),",",IF(H2735="","NULL",CONCATENATE("'",H2735,"'")),",",I2735,",",IF(J2735="baixa","'BAIXA'",IF(J2735="média","'MEDIA'",IF(J2735="alta","'ALTA'","NULL"))),"),")</f>
        <v>(2734,2,30,54,180,837,1,NULL,0,'BAIXA'),</v>
      </c>
    </row>
    <row r="2736" spans="1:11" ht="30.75" customHeight="1">
      <c r="A2736" s="27">
        <v>2735</v>
      </c>
      <c r="B2736" s="37" t="s">
        <v>1008</v>
      </c>
      <c r="C2736" s="29" t="s">
        <v>39</v>
      </c>
      <c r="D2736" s="28" t="s">
        <v>211</v>
      </c>
      <c r="E2736" s="29" t="s">
        <v>305</v>
      </c>
      <c r="F2736" s="28" t="s">
        <v>831</v>
      </c>
      <c r="G2736" s="28" t="s">
        <v>1671</v>
      </c>
      <c r="H2736" s="28"/>
      <c r="I2736" s="93">
        <v>0</v>
      </c>
      <c r="J2736" s="93" t="s">
        <v>1411</v>
      </c>
      <c r="K2736" s="17" t="str">
        <f t="array" ref="K2736">CONCATENATE("(",A2736,",",VLOOKUP(B2736,Núcleo!B$2:E$11,4,TRUE),",",VLOOKUP(C2736,'Tipo de Processo'!B$2:D$55,3,TRUE),",",VLOOKUP(D2736,'Termo Geral'!B$2:D$173,3,TRUE),",",VLOOKUP(E2736,'Termo Específico'!B$2:D$301,3,TRUE),",",MATCH(TRUE,Documento!B$2:B$998=F2736,0),",",IF(G2736="Complementar",0,1),",",IF(H2736="","NULL",CONCATENATE("'",H2736,"'")),",",I2736,",",IF(J2736="baixa","'BAIXA'",IF(J2736="média","'MEDIA'",IF(J2736="alta","'ALTA'","NULL"))),"),")</f>
        <v>(2735,2,30,54,180,142,1,NULL,0,'BAIXA'),</v>
      </c>
    </row>
    <row r="2737" spans="1:11" ht="30.75" customHeight="1">
      <c r="A2737" s="27">
        <v>2736</v>
      </c>
      <c r="B2737" s="37" t="s">
        <v>1008</v>
      </c>
      <c r="C2737" s="29" t="s">
        <v>39</v>
      </c>
      <c r="D2737" s="28" t="s">
        <v>211</v>
      </c>
      <c r="E2737" s="29" t="s">
        <v>305</v>
      </c>
      <c r="F2737" s="28" t="s">
        <v>832</v>
      </c>
      <c r="G2737" s="28" t="s">
        <v>1671</v>
      </c>
      <c r="H2737" s="28"/>
      <c r="I2737" s="93">
        <v>0</v>
      </c>
      <c r="J2737" s="93" t="s">
        <v>1411</v>
      </c>
      <c r="K2737" s="17" t="str">
        <f t="array" ref="K2737">CONCATENATE("(",A2737,",",VLOOKUP(B2737,Núcleo!B$2:E$11,4,TRUE),",",VLOOKUP(C2737,'Tipo de Processo'!B$2:D$55,3,TRUE),",",VLOOKUP(D2737,'Termo Geral'!B$2:D$173,3,TRUE),",",VLOOKUP(E2737,'Termo Específico'!B$2:D$301,3,TRUE),",",MATCH(TRUE,Documento!B$2:B$998=F2737,0),",",IF(G2737="Complementar",0,1),",",IF(H2737="","NULL",CONCATENATE("'",H2737,"'")),",",I2737,",",IF(J2737="baixa","'BAIXA'",IF(J2737="média","'MEDIA'",IF(J2737="alta","'ALTA'","NULL"))),"),")</f>
        <v>(2736,2,30,54,180,159,1,NULL,0,'BAIXA'),</v>
      </c>
    </row>
    <row r="2738" spans="1:11" ht="30.75" customHeight="1">
      <c r="A2738" s="27">
        <v>2737</v>
      </c>
      <c r="B2738" s="37" t="s">
        <v>1008</v>
      </c>
      <c r="C2738" s="29" t="s">
        <v>39</v>
      </c>
      <c r="D2738" s="28" t="s">
        <v>211</v>
      </c>
      <c r="E2738" s="28" t="s">
        <v>305</v>
      </c>
      <c r="F2738" s="28" t="s">
        <v>833</v>
      </c>
      <c r="G2738" s="28" t="s">
        <v>1671</v>
      </c>
      <c r="H2738" s="28"/>
      <c r="I2738" s="93">
        <v>0</v>
      </c>
      <c r="J2738" s="93" t="s">
        <v>1411</v>
      </c>
      <c r="K2738" s="17" t="str">
        <f t="array" ref="K2738">CONCATENATE("(",A2738,",",VLOOKUP(B2738,Núcleo!B$2:E$11,4,TRUE),",",VLOOKUP(C2738,'Tipo de Processo'!B$2:D$55,3,TRUE),",",VLOOKUP(D2738,'Termo Geral'!B$2:D$173,3,TRUE),",",VLOOKUP(E2738,'Termo Específico'!B$2:D$301,3,TRUE),",",MATCH(TRUE,Documento!B$2:B$998=F2738,0),",",IF(G2738="Complementar",0,1),",",IF(H2738="","NULL",CONCATENATE("'",H2738,"'")),",",I2738,",",IF(J2738="baixa","'BAIXA'",IF(J2738="média","'MEDIA'",IF(J2738="alta","'ALTA'","NULL"))),"),")</f>
        <v>(2737,2,30,54,180,127,1,NULL,0,'BAIXA'),</v>
      </c>
    </row>
    <row r="2739" spans="1:11" ht="30.75" customHeight="1">
      <c r="A2739" s="27">
        <v>2738</v>
      </c>
      <c r="B2739" s="37" t="s">
        <v>1008</v>
      </c>
      <c r="C2739" s="29" t="s">
        <v>39</v>
      </c>
      <c r="D2739" s="28" t="s">
        <v>211</v>
      </c>
      <c r="E2739" s="28" t="s">
        <v>305</v>
      </c>
      <c r="F2739" s="28" t="s">
        <v>1419</v>
      </c>
      <c r="G2739" s="28" t="s">
        <v>1671</v>
      </c>
      <c r="H2739" s="28"/>
      <c r="I2739" s="93">
        <v>0</v>
      </c>
      <c r="J2739" s="93" t="s">
        <v>1411</v>
      </c>
      <c r="K2739" s="17" t="str">
        <f t="array" ref="K2739">CONCATENATE("(",A2739,",",VLOOKUP(B2739,Núcleo!B$2:E$11,4,TRUE),",",VLOOKUP(C2739,'Tipo de Processo'!B$2:D$55,3,TRUE),",",VLOOKUP(D2739,'Termo Geral'!B$2:D$173,3,TRUE),",",VLOOKUP(E2739,'Termo Específico'!B$2:D$301,3,TRUE),",",MATCH(TRUE,Documento!B$2:B$998=F2739,0),",",IF(G2739="Complementar",0,1),",",IF(H2739="","NULL",CONCATENATE("'",H2739,"'")),",",I2739,",",IF(J2739="baixa","'BAIXA'",IF(J2739="média","'MEDIA'",IF(J2739="alta","'ALTA'","NULL"))),"),")</f>
        <v>(2738,2,30,54,180,16,1,NULL,0,'BAIXA'),</v>
      </c>
    </row>
    <row r="2740" spans="1:11" ht="30.75" customHeight="1">
      <c r="A2740" s="27">
        <v>2739</v>
      </c>
      <c r="B2740" s="37" t="s">
        <v>1008</v>
      </c>
      <c r="C2740" s="29" t="s">
        <v>39</v>
      </c>
      <c r="D2740" s="28" t="s">
        <v>211</v>
      </c>
      <c r="E2740" s="28" t="s">
        <v>305</v>
      </c>
      <c r="F2740" s="28" t="s">
        <v>863</v>
      </c>
      <c r="G2740" s="28" t="s">
        <v>1671</v>
      </c>
      <c r="H2740" s="28"/>
      <c r="I2740" s="93">
        <v>0</v>
      </c>
      <c r="J2740" s="93" t="s">
        <v>1411</v>
      </c>
      <c r="K2740" s="17" t="str">
        <f t="array" ref="K2740">CONCATENATE("(",A2740,",",VLOOKUP(B2740,Núcleo!B$2:E$11,4,TRUE),",",VLOOKUP(C2740,'Tipo de Processo'!B$2:D$55,3,TRUE),",",VLOOKUP(D2740,'Termo Geral'!B$2:D$173,3,TRUE),",",VLOOKUP(E2740,'Termo Específico'!B$2:D$301,3,TRUE),",",MATCH(TRUE,Documento!B$2:B$998=F2740,0),",",IF(G2740="Complementar",0,1),",",IF(H2740="","NULL",CONCATENATE("'",H2740,"'")),",",I2740,",",IF(J2740="baixa","'BAIXA'",IF(J2740="média","'MEDIA'",IF(J2740="alta","'ALTA'","NULL"))),"),")</f>
        <v>(2739,2,30,54,180,24,1,NULL,0,'BAIXA'),</v>
      </c>
    </row>
    <row r="2741" spans="1:11" ht="30.75" customHeight="1">
      <c r="A2741" s="27">
        <v>2740</v>
      </c>
      <c r="B2741" s="36" t="s">
        <v>1008</v>
      </c>
      <c r="C2741" s="29" t="s">
        <v>39</v>
      </c>
      <c r="D2741" s="28" t="s">
        <v>211</v>
      </c>
      <c r="E2741" s="28" t="s">
        <v>305</v>
      </c>
      <c r="F2741" s="28" t="s">
        <v>1414</v>
      </c>
      <c r="G2741" s="28" t="s">
        <v>1671</v>
      </c>
      <c r="H2741" s="28"/>
      <c r="I2741" s="93">
        <v>0</v>
      </c>
      <c r="J2741" s="93" t="s">
        <v>1411</v>
      </c>
      <c r="K2741" s="17" t="str">
        <f t="array" ref="K2741">CONCATENATE("(",A2741,",",VLOOKUP(B2741,Núcleo!B$2:E$11,4,TRUE),",",VLOOKUP(C2741,'Tipo de Processo'!B$2:D$55,3,TRUE),",",VLOOKUP(D2741,'Termo Geral'!B$2:D$173,3,TRUE),",",VLOOKUP(E2741,'Termo Específico'!B$2:D$301,3,TRUE),",",MATCH(TRUE,Documento!B$2:B$998=F2741,0),",",IF(G2741="Complementar",0,1),",",IF(H2741="","NULL",CONCATENATE("'",H2741,"'")),",",I2741,",",IF(J2741="baixa","'BAIXA'",IF(J2741="média","'MEDIA'",IF(J2741="alta","'ALTA'","NULL"))),"),")</f>
        <v>(2740,2,30,54,180,4,1,NULL,0,'BAIXA'),</v>
      </c>
    </row>
    <row r="2742" spans="1:11" ht="30.75" customHeight="1">
      <c r="A2742" s="27">
        <v>2741</v>
      </c>
      <c r="B2742" s="37" t="s">
        <v>1008</v>
      </c>
      <c r="C2742" s="29" t="s">
        <v>39</v>
      </c>
      <c r="D2742" s="28" t="s">
        <v>211</v>
      </c>
      <c r="E2742" s="28" t="s">
        <v>305</v>
      </c>
      <c r="F2742" s="28" t="s">
        <v>857</v>
      </c>
      <c r="G2742" s="28" t="s">
        <v>1671</v>
      </c>
      <c r="H2742" s="28"/>
      <c r="I2742" s="93">
        <v>0</v>
      </c>
      <c r="J2742" s="93" t="s">
        <v>1411</v>
      </c>
      <c r="K2742" s="17" t="str">
        <f t="array" ref="K2742">CONCATENATE("(",A2742,",",VLOOKUP(B2742,Núcleo!B$2:E$11,4,TRUE),",",VLOOKUP(C2742,'Tipo de Processo'!B$2:D$55,3,TRUE),",",VLOOKUP(D2742,'Termo Geral'!B$2:D$173,3,TRUE),",",VLOOKUP(E2742,'Termo Específico'!B$2:D$301,3,TRUE),",",MATCH(TRUE,Documento!B$2:B$998=F2742,0),",",IF(G2742="Complementar",0,1),",",IF(H2742="","NULL",CONCATENATE("'",H2742,"'")),",",I2742,",",IF(J2742="baixa","'BAIXA'",IF(J2742="média","'MEDIA'",IF(J2742="alta","'ALTA'","NULL"))),"),")</f>
        <v>(2741,2,30,54,180,444,1,NULL,0,'BAIXA'),</v>
      </c>
    </row>
    <row r="2743" spans="1:11" ht="30.75" customHeight="1">
      <c r="A2743" s="27">
        <v>2742</v>
      </c>
      <c r="B2743" s="37" t="s">
        <v>1008</v>
      </c>
      <c r="C2743" s="29" t="s">
        <v>39</v>
      </c>
      <c r="D2743" s="28" t="s">
        <v>211</v>
      </c>
      <c r="E2743" s="28" t="s">
        <v>305</v>
      </c>
      <c r="F2743" s="28" t="s">
        <v>858</v>
      </c>
      <c r="G2743" s="28" t="s">
        <v>1671</v>
      </c>
      <c r="H2743" s="28"/>
      <c r="I2743" s="93">
        <v>0</v>
      </c>
      <c r="J2743" s="93" t="s">
        <v>1411</v>
      </c>
      <c r="K2743" s="17" t="str">
        <f t="array" ref="K2743">CONCATENATE("(",A2743,",",VLOOKUP(B2743,Núcleo!B$2:E$11,4,TRUE),",",VLOOKUP(C2743,'Tipo de Processo'!B$2:D$55,3,TRUE),",",VLOOKUP(D2743,'Termo Geral'!B$2:D$173,3,TRUE),",",VLOOKUP(E2743,'Termo Específico'!B$2:D$301,3,TRUE),",",MATCH(TRUE,Documento!B$2:B$998=F2743,0),",",IF(G2743="Complementar",0,1),",",IF(H2743="","NULL",CONCATENATE("'",H2743,"'")),",",I2743,",",IF(J2743="baixa","'BAIXA'",IF(J2743="média","'MEDIA'",IF(J2743="alta","'ALTA'","NULL"))),"),")</f>
        <v>(2742,2,30,54,180,910,1,NULL,0,'BAIXA'),</v>
      </c>
    </row>
    <row r="2744" spans="1:11" ht="30.75" customHeight="1">
      <c r="A2744" s="27">
        <v>2743</v>
      </c>
      <c r="B2744" s="36" t="s">
        <v>1008</v>
      </c>
      <c r="C2744" s="29" t="s">
        <v>39</v>
      </c>
      <c r="D2744" s="28" t="s">
        <v>211</v>
      </c>
      <c r="E2744" s="28" t="s">
        <v>305</v>
      </c>
      <c r="F2744" s="28" t="s">
        <v>859</v>
      </c>
      <c r="G2744" s="28" t="s">
        <v>1671</v>
      </c>
      <c r="H2744" s="28"/>
      <c r="I2744" s="93">
        <v>0</v>
      </c>
      <c r="J2744" s="93" t="s">
        <v>1411</v>
      </c>
      <c r="K2744" s="17" t="str">
        <f t="array" ref="K2744">CONCATENATE("(",A2744,",",VLOOKUP(B2744,Núcleo!B$2:E$11,4,TRUE),",",VLOOKUP(C2744,'Tipo de Processo'!B$2:D$55,3,TRUE),",",VLOOKUP(D2744,'Termo Geral'!B$2:D$173,3,TRUE),",",VLOOKUP(E2744,'Termo Específico'!B$2:D$301,3,TRUE),",",MATCH(TRUE,Documento!B$2:B$998=F2744,0),",",IF(G2744="Complementar",0,1),",",IF(H2744="","NULL",CONCATENATE("'",H2744,"'")),",",I2744,",",IF(J2744="baixa","'BAIXA'",IF(J2744="média","'MEDIA'",IF(J2744="alta","'ALTA'","NULL"))),"),")</f>
        <v>(2743,2,30,54,180,820,1,NULL,0,'BAIXA'),</v>
      </c>
    </row>
    <row r="2745" spans="1:11" ht="30.75" customHeight="1">
      <c r="A2745" s="27">
        <v>2744</v>
      </c>
      <c r="B2745" s="37" t="s">
        <v>1008</v>
      </c>
      <c r="C2745" s="28" t="s">
        <v>39</v>
      </c>
      <c r="D2745" s="28" t="s">
        <v>211</v>
      </c>
      <c r="E2745" s="28" t="s">
        <v>305</v>
      </c>
      <c r="F2745" s="28" t="s">
        <v>835</v>
      </c>
      <c r="G2745" s="28" t="s">
        <v>1671</v>
      </c>
      <c r="H2745" s="28"/>
      <c r="I2745" s="93">
        <v>0</v>
      </c>
      <c r="J2745" s="93" t="s">
        <v>1411</v>
      </c>
      <c r="K2745" s="17" t="str">
        <f t="array" ref="K2745">CONCATENATE("(",A2745,",",VLOOKUP(B2745,Núcleo!B$2:E$11,4,TRUE),",",VLOOKUP(C2745,'Tipo de Processo'!B$2:D$55,3,TRUE),",",VLOOKUP(D2745,'Termo Geral'!B$2:D$173,3,TRUE),",",VLOOKUP(E2745,'Termo Específico'!B$2:D$301,3,TRUE),",",MATCH(TRUE,Documento!B$2:B$998=F2745,0),",",IF(G2745="Complementar",0,1),",",IF(H2745="","NULL",CONCATENATE("'",H2745,"'")),",",I2745,",",IF(J2745="baixa","'BAIXA'",IF(J2745="média","'MEDIA'",IF(J2745="alta","'ALTA'","NULL"))),"),")</f>
        <v>(2744,2,30,54,180,860,1,NULL,0,'BAIXA'),</v>
      </c>
    </row>
    <row r="2746" spans="1:11" ht="30.75" customHeight="1">
      <c r="A2746" s="27">
        <v>2745</v>
      </c>
      <c r="B2746" s="37" t="s">
        <v>1008</v>
      </c>
      <c r="C2746" s="28" t="s">
        <v>39</v>
      </c>
      <c r="D2746" s="28" t="s">
        <v>211</v>
      </c>
      <c r="E2746" s="28" t="s">
        <v>306</v>
      </c>
      <c r="F2746" s="28" t="s">
        <v>852</v>
      </c>
      <c r="G2746" s="28" t="s">
        <v>1671</v>
      </c>
      <c r="H2746" s="28"/>
      <c r="I2746" s="93">
        <v>0</v>
      </c>
      <c r="J2746" s="93" t="s">
        <v>1411</v>
      </c>
      <c r="K2746" s="17" t="str">
        <f t="array" ref="K2746">CONCATENATE("(",A2746,",",VLOOKUP(B2746,Núcleo!B$2:E$11,4,TRUE),",",VLOOKUP(C2746,'Tipo de Processo'!B$2:D$55,3,TRUE),",",VLOOKUP(D2746,'Termo Geral'!B$2:D$173,3,TRUE),",",VLOOKUP(E2746,'Termo Específico'!B$2:D$301,3,TRUE),",",MATCH(TRUE,Documento!B$2:B$998=F2746,0),",",IF(G2746="Complementar",0,1),",",IF(H2746="","NULL",CONCATENATE("'",H2746,"'")),",",I2746,",",IF(J2746="baixa","'BAIXA'",IF(J2746="média","'MEDIA'",IF(J2746="alta","'ALTA'","NULL"))),"),")</f>
        <v>(2745,2,30,54,181,696,1,NULL,0,'BAIXA'),</v>
      </c>
    </row>
    <row r="2747" spans="1:11" ht="30.75" customHeight="1">
      <c r="A2747" s="27">
        <v>2746</v>
      </c>
      <c r="B2747" s="37" t="s">
        <v>1008</v>
      </c>
      <c r="C2747" s="28" t="s">
        <v>39</v>
      </c>
      <c r="D2747" s="28" t="s">
        <v>211</v>
      </c>
      <c r="E2747" s="28" t="s">
        <v>306</v>
      </c>
      <c r="F2747" s="28" t="s">
        <v>1429</v>
      </c>
      <c r="G2747" s="28" t="s">
        <v>1671</v>
      </c>
      <c r="H2747" s="28"/>
      <c r="I2747" s="93">
        <v>0</v>
      </c>
      <c r="J2747" s="93" t="s">
        <v>1411</v>
      </c>
      <c r="K2747" s="17" t="str">
        <f t="array" ref="K2747">CONCATENATE("(",A2747,",",VLOOKUP(B2747,Núcleo!B$2:E$11,4,TRUE),",",VLOOKUP(C2747,'Tipo de Processo'!B$2:D$55,3,TRUE),",",VLOOKUP(D2747,'Termo Geral'!B$2:D$173,3,TRUE),",",VLOOKUP(E2747,'Termo Específico'!B$2:D$301,3,TRUE),",",MATCH(TRUE,Documento!B$2:B$998=F2747,0),",",IF(G2747="Complementar",0,1),",",IF(H2747="","NULL",CONCATENATE("'",H2747,"'")),",",I2747,",",IF(J2747="baixa","'BAIXA'",IF(J2747="média","'MEDIA'",IF(J2747="alta","'ALTA'","NULL"))),"),")</f>
        <v>(2746,2,30,54,181,78,1,NULL,0,'BAIXA'),</v>
      </c>
    </row>
    <row r="2748" spans="1:11" ht="30.75" customHeight="1">
      <c r="A2748" s="27">
        <v>2747</v>
      </c>
      <c r="B2748" s="37" t="s">
        <v>1008</v>
      </c>
      <c r="C2748" s="28" t="s">
        <v>39</v>
      </c>
      <c r="D2748" s="28" t="s">
        <v>211</v>
      </c>
      <c r="E2748" s="28" t="s">
        <v>306</v>
      </c>
      <c r="F2748" s="28" t="s">
        <v>1024</v>
      </c>
      <c r="G2748" s="28" t="s">
        <v>1671</v>
      </c>
      <c r="H2748" s="28"/>
      <c r="I2748" s="93">
        <v>0</v>
      </c>
      <c r="J2748" s="93" t="s">
        <v>1411</v>
      </c>
      <c r="K2748" s="17" t="str">
        <f t="array" ref="K2748">CONCATENATE("(",A2748,",",VLOOKUP(B2748,Núcleo!B$2:E$11,4,TRUE),",",VLOOKUP(C2748,'Tipo de Processo'!B$2:D$55,3,TRUE),",",VLOOKUP(D2748,'Termo Geral'!B$2:D$173,3,TRUE),",",VLOOKUP(E2748,'Termo Específico'!B$2:D$301,3,TRUE),",",MATCH(TRUE,Documento!B$2:B$998=F2748,0),",",IF(G2748="Complementar",0,1),",",IF(H2748="","NULL",CONCATENATE("'",H2748,"'")),",",I2748,",",IF(J2748="baixa","'BAIXA'",IF(J2748="média","'MEDIA'",IF(J2748="alta","'ALTA'","NULL"))),"),")</f>
        <v>(2747,2,30,54,181,961,1,NULL,0,'BAIXA'),</v>
      </c>
    </row>
    <row r="2749" spans="1:11" ht="30.75" customHeight="1">
      <c r="A2749" s="27">
        <v>2748</v>
      </c>
      <c r="B2749" s="37" t="s">
        <v>1008</v>
      </c>
      <c r="C2749" s="28" t="s">
        <v>39</v>
      </c>
      <c r="D2749" s="28" t="s">
        <v>211</v>
      </c>
      <c r="E2749" s="28" t="s">
        <v>306</v>
      </c>
      <c r="F2749" s="28" t="s">
        <v>853</v>
      </c>
      <c r="G2749" s="28" t="s">
        <v>1671</v>
      </c>
      <c r="H2749" s="28"/>
      <c r="I2749" s="93">
        <v>0</v>
      </c>
      <c r="J2749" s="93" t="s">
        <v>1411</v>
      </c>
      <c r="K2749" s="17" t="str">
        <f t="array" ref="K2749">CONCATENATE("(",A2749,",",VLOOKUP(B2749,Núcleo!B$2:E$11,4,TRUE),",",VLOOKUP(C2749,'Tipo de Processo'!B$2:D$55,3,TRUE),",",VLOOKUP(D2749,'Termo Geral'!B$2:D$173,3,TRUE),",",VLOOKUP(E2749,'Termo Específico'!B$2:D$301,3,TRUE),",",MATCH(TRUE,Documento!B$2:B$998=F2749,0),",",IF(G2749="Complementar",0,1),",",IF(H2749="","NULL",CONCATENATE("'",H2749,"'")),",",I2749,",",IF(J2749="baixa","'BAIXA'",IF(J2749="média","'MEDIA'",IF(J2749="alta","'ALTA'","NULL"))),"),")</f>
        <v>(2748,2,30,54,181,439,1,NULL,0,'BAIXA'),</v>
      </c>
    </row>
    <row r="2750" spans="1:11" ht="30.75" customHeight="1">
      <c r="A2750" s="27">
        <v>2749</v>
      </c>
      <c r="B2750" s="37" t="s">
        <v>1008</v>
      </c>
      <c r="C2750" s="28" t="s">
        <v>39</v>
      </c>
      <c r="D2750" s="28" t="s">
        <v>211</v>
      </c>
      <c r="E2750" s="28" t="s">
        <v>306</v>
      </c>
      <c r="F2750" s="28" t="s">
        <v>1634</v>
      </c>
      <c r="G2750" s="28" t="s">
        <v>1671</v>
      </c>
      <c r="H2750" s="28"/>
      <c r="I2750" s="93">
        <v>0</v>
      </c>
      <c r="J2750" s="93" t="s">
        <v>1411</v>
      </c>
      <c r="K2750" s="17" t="str">
        <f t="array" ref="K2750">CONCATENATE("(",A2750,",",VLOOKUP(B2750,Núcleo!B$2:E$11,4,TRUE),",",VLOOKUP(C2750,'Tipo de Processo'!B$2:D$55,3,TRUE),",",VLOOKUP(D2750,'Termo Geral'!B$2:D$173,3,TRUE),",",VLOOKUP(E2750,'Termo Específico'!B$2:D$301,3,TRUE),",",MATCH(TRUE,Documento!B$2:B$998=F2750,0),",",IF(G2750="Complementar",0,1),",",IF(H2750="","NULL",CONCATENATE("'",H2750,"'")),",",I2750,",",IF(J2750="baixa","'BAIXA'",IF(J2750="média","'MEDIA'",IF(J2750="alta","'ALTA'","NULL"))),"),")</f>
        <v>(2749,2,30,54,181,530,1,NULL,0,'BAIXA'),</v>
      </c>
    </row>
    <row r="2751" spans="1:11" ht="30.75" customHeight="1">
      <c r="A2751" s="27">
        <v>2750</v>
      </c>
      <c r="B2751" s="37" t="s">
        <v>1008</v>
      </c>
      <c r="C2751" s="28" t="s">
        <v>39</v>
      </c>
      <c r="D2751" s="28" t="s">
        <v>211</v>
      </c>
      <c r="E2751" s="28" t="s">
        <v>306</v>
      </c>
      <c r="F2751" s="28" t="s">
        <v>854</v>
      </c>
      <c r="G2751" s="28" t="s">
        <v>1671</v>
      </c>
      <c r="H2751" s="28"/>
      <c r="I2751" s="93">
        <v>0</v>
      </c>
      <c r="J2751" s="93" t="s">
        <v>1411</v>
      </c>
      <c r="K2751" s="17" t="str">
        <f t="array" ref="K2751">CONCATENATE("(",A2751,",",VLOOKUP(B2751,Núcleo!B$2:E$11,4,TRUE),",",VLOOKUP(C2751,'Tipo de Processo'!B$2:D$55,3,TRUE),",",VLOOKUP(D2751,'Termo Geral'!B$2:D$173,3,TRUE),",",VLOOKUP(E2751,'Termo Específico'!B$2:D$301,3,TRUE),",",MATCH(TRUE,Documento!B$2:B$998=F2751,0),",",IF(G2751="Complementar",0,1),",",IF(H2751="","NULL",CONCATENATE("'",H2751,"'")),",",I2751,",",IF(J2751="baixa","'BAIXA'",IF(J2751="média","'MEDIA'",IF(J2751="alta","'ALTA'","NULL"))),"),")</f>
        <v>(2750,2,30,54,181,854,1,NULL,0,'BAIXA'),</v>
      </c>
    </row>
    <row r="2752" spans="1:11" ht="30.75" customHeight="1">
      <c r="A2752" s="27">
        <v>2751</v>
      </c>
      <c r="B2752" s="37" t="s">
        <v>1008</v>
      </c>
      <c r="C2752" s="28" t="s">
        <v>39</v>
      </c>
      <c r="D2752" s="28" t="s">
        <v>211</v>
      </c>
      <c r="E2752" s="28" t="s">
        <v>306</v>
      </c>
      <c r="F2752" s="28" t="s">
        <v>851</v>
      </c>
      <c r="G2752" s="28" t="s">
        <v>1671</v>
      </c>
      <c r="H2752" s="28"/>
      <c r="I2752" s="93">
        <v>0</v>
      </c>
      <c r="J2752" s="93" t="s">
        <v>1411</v>
      </c>
      <c r="K2752" s="17" t="str">
        <f t="array" ref="K2752">CONCATENATE("(",A2752,",",VLOOKUP(B2752,Núcleo!B$2:E$11,4,TRUE),",",VLOOKUP(C2752,'Tipo de Processo'!B$2:D$55,3,TRUE),",",VLOOKUP(D2752,'Termo Geral'!B$2:D$173,3,TRUE),",",VLOOKUP(E2752,'Termo Específico'!B$2:D$301,3,TRUE),",",MATCH(TRUE,Documento!B$2:B$998=F2752,0),",",IF(G2752="Complementar",0,1),",",IF(H2752="","NULL",CONCATENATE("'",H2752,"'")),",",I2752,",",IF(J2752="baixa","'BAIXA'",IF(J2752="média","'MEDIA'",IF(J2752="alta","'ALTA'","NULL"))),"),")</f>
        <v>(2751,2,30,54,181,196,1,NULL,0,'BAIXA'),</v>
      </c>
    </row>
    <row r="2753" spans="1:11" ht="30.75" customHeight="1">
      <c r="A2753" s="27">
        <v>2752</v>
      </c>
      <c r="B2753" s="37" t="s">
        <v>1008</v>
      </c>
      <c r="C2753" s="28" t="s">
        <v>39</v>
      </c>
      <c r="D2753" s="28" t="s">
        <v>211</v>
      </c>
      <c r="E2753" s="28" t="s">
        <v>306</v>
      </c>
      <c r="F2753" s="28" t="s">
        <v>855</v>
      </c>
      <c r="G2753" s="28" t="s">
        <v>1671</v>
      </c>
      <c r="H2753" s="28"/>
      <c r="I2753" s="93">
        <v>0</v>
      </c>
      <c r="J2753" s="93" t="s">
        <v>1411</v>
      </c>
      <c r="K2753" s="17" t="str">
        <f t="array" ref="K2753">CONCATENATE("(",A2753,",",VLOOKUP(B2753,Núcleo!B$2:E$11,4,TRUE),",",VLOOKUP(C2753,'Tipo de Processo'!B$2:D$55,3,TRUE),",",VLOOKUP(D2753,'Termo Geral'!B$2:D$173,3,TRUE),",",VLOOKUP(E2753,'Termo Específico'!B$2:D$301,3,TRUE),",",MATCH(TRUE,Documento!B$2:B$998=F2753,0),",",IF(G2753="Complementar",0,1),",",IF(H2753="","NULL",CONCATENATE("'",H2753,"'")),",",I2753,",",IF(J2753="baixa","'BAIXA'",IF(J2753="média","'MEDIA'",IF(J2753="alta","'ALTA'","NULL"))),"),")</f>
        <v>(2752,2,30,54,181,567,1,NULL,0,'BAIXA'),</v>
      </c>
    </row>
    <row r="2754" spans="1:11" ht="30.75" customHeight="1">
      <c r="A2754" s="27">
        <v>2753</v>
      </c>
      <c r="B2754" s="36" t="s">
        <v>1008</v>
      </c>
      <c r="C2754" s="28" t="s">
        <v>39</v>
      </c>
      <c r="D2754" s="28" t="s">
        <v>211</v>
      </c>
      <c r="E2754" s="28" t="s">
        <v>306</v>
      </c>
      <c r="F2754" s="28" t="s">
        <v>860</v>
      </c>
      <c r="G2754" s="28" t="s">
        <v>1671</v>
      </c>
      <c r="H2754" s="28"/>
      <c r="I2754" s="93">
        <v>0</v>
      </c>
      <c r="J2754" s="93" t="s">
        <v>1411</v>
      </c>
      <c r="K2754" s="17" t="str">
        <f t="array" ref="K2754">CONCATENATE("(",A2754,",",VLOOKUP(B2754,Núcleo!B$2:E$11,4,TRUE),",",VLOOKUP(C2754,'Tipo de Processo'!B$2:D$55,3,TRUE),",",VLOOKUP(D2754,'Termo Geral'!B$2:D$173,3,TRUE),",",VLOOKUP(E2754,'Termo Específico'!B$2:D$301,3,TRUE),",",MATCH(TRUE,Documento!B$2:B$998=F2754,0),",",IF(G2754="Complementar",0,1),",",IF(H2754="","NULL",CONCATENATE("'",H2754,"'")),",",I2754,",",IF(J2754="baixa","'BAIXA'",IF(J2754="média","'MEDIA'",IF(J2754="alta","'ALTA'","NULL"))),"),")</f>
        <v>(2753,2,30,54,181,714,1,NULL,0,'BAIXA'),</v>
      </c>
    </row>
    <row r="2755" spans="1:11" ht="30.75" customHeight="1">
      <c r="A2755" s="27">
        <v>2754</v>
      </c>
      <c r="B2755" s="37" t="s">
        <v>1008</v>
      </c>
      <c r="C2755" s="28" t="s">
        <v>39</v>
      </c>
      <c r="D2755" s="28" t="s">
        <v>211</v>
      </c>
      <c r="E2755" s="28" t="s">
        <v>306</v>
      </c>
      <c r="F2755" s="28" t="s">
        <v>1467</v>
      </c>
      <c r="G2755" s="28" t="s">
        <v>1671</v>
      </c>
      <c r="H2755" s="28"/>
      <c r="I2755" s="93">
        <v>0</v>
      </c>
      <c r="J2755" s="93" t="s">
        <v>1411</v>
      </c>
      <c r="K2755" s="17" t="str">
        <f t="array" ref="K2755">CONCATENATE("(",A2755,",",VLOOKUP(B2755,Núcleo!B$2:E$11,4,TRUE),",",VLOOKUP(C2755,'Tipo de Processo'!B$2:D$55,3,TRUE),",",VLOOKUP(D2755,'Termo Geral'!B$2:D$173,3,TRUE),",",VLOOKUP(E2755,'Termo Específico'!B$2:D$301,3,TRUE),",",MATCH(TRUE,Documento!B$2:B$998=F2755,0),",",IF(G2755="Complementar",0,1),",",IF(H2755="","NULL",CONCATENATE("'",H2755,"'")),",",I2755,",",IF(J2755="baixa","'BAIXA'",IF(J2755="média","'MEDIA'",IF(J2755="alta","'ALTA'","NULL"))),"),")</f>
        <v>(2754,2,30,54,181,271,1,NULL,0,'BAIXA'),</v>
      </c>
    </row>
    <row r="2756" spans="1:11" ht="30.75" customHeight="1">
      <c r="A2756" s="27">
        <v>2755</v>
      </c>
      <c r="B2756" s="37" t="s">
        <v>1008</v>
      </c>
      <c r="C2756" s="28" t="s">
        <v>39</v>
      </c>
      <c r="D2756" s="28" t="s">
        <v>211</v>
      </c>
      <c r="E2756" s="28" t="s">
        <v>306</v>
      </c>
      <c r="F2756" s="28" t="s">
        <v>1474</v>
      </c>
      <c r="G2756" s="28" t="s">
        <v>1671</v>
      </c>
      <c r="H2756" s="28"/>
      <c r="I2756" s="93">
        <v>0</v>
      </c>
      <c r="J2756" s="93" t="s">
        <v>1411</v>
      </c>
      <c r="K2756" s="17" t="str">
        <f t="array" ref="K2756">CONCATENATE("(",A2756,",",VLOOKUP(B2756,Núcleo!B$2:E$11,4,TRUE),",",VLOOKUP(C2756,'Tipo de Processo'!B$2:D$55,3,TRUE),",",VLOOKUP(D2756,'Termo Geral'!B$2:D$173,3,TRUE),",",VLOOKUP(E2756,'Termo Específico'!B$2:D$301,3,TRUE),",",MATCH(TRUE,Documento!B$2:B$998=F2756,0),",",IF(G2756="Complementar",0,1),",",IF(H2756="","NULL",CONCATENATE("'",H2756,"'")),",",I2756,",",IF(J2756="baixa","'BAIXA'",IF(J2756="média","'MEDIA'",IF(J2756="alta","'ALTA'","NULL"))),"),")</f>
        <v>(2755,2,30,54,181,323,1,NULL,0,'BAIXA'),</v>
      </c>
    </row>
    <row r="2757" spans="1:11" ht="30.75" customHeight="1">
      <c r="A2757" s="27">
        <v>2756</v>
      </c>
      <c r="B2757" s="37" t="s">
        <v>1008</v>
      </c>
      <c r="C2757" s="29" t="s">
        <v>39</v>
      </c>
      <c r="D2757" s="28" t="s">
        <v>211</v>
      </c>
      <c r="E2757" s="28" t="s">
        <v>306</v>
      </c>
      <c r="F2757" s="28" t="s">
        <v>1533</v>
      </c>
      <c r="G2757" s="28" t="s">
        <v>1671</v>
      </c>
      <c r="H2757" s="28"/>
      <c r="I2757" s="93">
        <v>0</v>
      </c>
      <c r="J2757" s="93" t="s">
        <v>1411</v>
      </c>
      <c r="K2757" s="17" t="str">
        <f t="array" ref="K2757">CONCATENATE("(",A2757,",",VLOOKUP(B2757,Núcleo!B$2:E$11,4,TRUE),",",VLOOKUP(C2757,'Tipo de Processo'!B$2:D$55,3,TRUE),",",VLOOKUP(D2757,'Termo Geral'!B$2:D$173,3,TRUE),",",VLOOKUP(E2757,'Termo Específico'!B$2:D$301,3,TRUE),",",MATCH(TRUE,Documento!B$2:B$998=F2757,0),",",IF(G2757="Complementar",0,1),",",IF(H2757="","NULL",CONCATENATE("'",H2757,"'")),",",I2757,",",IF(J2757="baixa","'BAIXA'",IF(J2757="média","'MEDIA'",IF(J2757="alta","'ALTA'","NULL"))),"),")</f>
        <v>(2756,2,30,54,181,681,1,NULL,0,'BAIXA'),</v>
      </c>
    </row>
    <row r="2758" spans="1:11" ht="30.75" customHeight="1">
      <c r="A2758" s="27">
        <v>2757</v>
      </c>
      <c r="B2758" s="37" t="s">
        <v>1008</v>
      </c>
      <c r="C2758" s="29" t="s">
        <v>39</v>
      </c>
      <c r="D2758" s="28" t="s">
        <v>211</v>
      </c>
      <c r="E2758" s="28" t="s">
        <v>306</v>
      </c>
      <c r="F2758" s="28" t="s">
        <v>856</v>
      </c>
      <c r="G2758" s="28" t="s">
        <v>1671</v>
      </c>
      <c r="H2758" s="28"/>
      <c r="I2758" s="93">
        <v>0</v>
      </c>
      <c r="J2758" s="93" t="s">
        <v>1411</v>
      </c>
      <c r="K2758" s="17" t="str">
        <f t="array" ref="K2758">CONCATENATE("(",A2758,",",VLOOKUP(B2758,Núcleo!B$2:E$11,4,TRUE),",",VLOOKUP(C2758,'Tipo de Processo'!B$2:D$55,3,TRUE),",",VLOOKUP(D2758,'Termo Geral'!B$2:D$173,3,TRUE),",",VLOOKUP(E2758,'Termo Específico'!B$2:D$301,3,TRUE),",",MATCH(TRUE,Documento!B$2:B$998=F2758,0),",",IF(G2758="Complementar",0,1),",",IF(H2758="","NULL",CONCATENATE("'",H2758,"'")),",",I2758,",",IF(J2758="baixa","'BAIXA'",IF(J2758="média","'MEDIA'",IF(J2758="alta","'ALTA'","NULL"))),"),")</f>
        <v>(2757,2,30,54,181,723,1,NULL,0,'BAIXA'),</v>
      </c>
    </row>
    <row r="2759" spans="1:11" ht="30.75" customHeight="1">
      <c r="A2759" s="27">
        <v>2758</v>
      </c>
      <c r="B2759" s="37" t="s">
        <v>1008</v>
      </c>
      <c r="C2759" s="29" t="s">
        <v>39</v>
      </c>
      <c r="D2759" s="28" t="s">
        <v>211</v>
      </c>
      <c r="E2759" s="28" t="s">
        <v>306</v>
      </c>
      <c r="F2759" s="28" t="s">
        <v>827</v>
      </c>
      <c r="G2759" s="28" t="s">
        <v>1671</v>
      </c>
      <c r="H2759" s="28"/>
      <c r="I2759" s="93">
        <v>0</v>
      </c>
      <c r="J2759" s="93" t="s">
        <v>1411</v>
      </c>
      <c r="K2759" s="17" t="str">
        <f t="array" ref="K2759">CONCATENATE("(",A2759,",",VLOOKUP(B2759,Núcleo!B$2:E$11,4,TRUE),",",VLOOKUP(C2759,'Tipo de Processo'!B$2:D$55,3,TRUE),",",VLOOKUP(D2759,'Termo Geral'!B$2:D$173,3,TRUE),",",VLOOKUP(E2759,'Termo Específico'!B$2:D$301,3,TRUE),",",MATCH(TRUE,Documento!B$2:B$998=F2759,0),",",IF(G2759="Complementar",0,1),",",IF(H2759="","NULL",CONCATENATE("'",H2759,"'")),",",I2759,",",IF(J2759="baixa","'BAIXA'",IF(J2759="média","'MEDIA'",IF(J2759="alta","'ALTA'","NULL"))),"),")</f>
        <v>(2758,2,30,54,181,829,1,NULL,0,'BAIXA'),</v>
      </c>
    </row>
    <row r="2760" spans="1:11" ht="30.75" customHeight="1">
      <c r="A2760" s="27">
        <v>2759</v>
      </c>
      <c r="B2760" s="37" t="s">
        <v>1008</v>
      </c>
      <c r="C2760" s="29" t="s">
        <v>39</v>
      </c>
      <c r="D2760" s="28" t="s">
        <v>211</v>
      </c>
      <c r="E2760" s="28" t="s">
        <v>306</v>
      </c>
      <c r="F2760" s="28" t="s">
        <v>828</v>
      </c>
      <c r="G2760" s="28" t="s">
        <v>1671</v>
      </c>
      <c r="H2760" s="28"/>
      <c r="I2760" s="93">
        <v>0</v>
      </c>
      <c r="J2760" s="93" t="s">
        <v>1411</v>
      </c>
      <c r="K2760" s="17" t="str">
        <f t="array" ref="K2760">CONCATENATE("(",A2760,",",VLOOKUP(B2760,Núcleo!B$2:E$11,4,TRUE),",",VLOOKUP(C2760,'Tipo de Processo'!B$2:D$55,3,TRUE),",",VLOOKUP(D2760,'Termo Geral'!B$2:D$173,3,TRUE),",",VLOOKUP(E2760,'Termo Específico'!B$2:D$301,3,TRUE),",",MATCH(TRUE,Documento!B$2:B$998=F2760,0),",",IF(G2760="Complementar",0,1),",",IF(H2760="","NULL",CONCATENATE("'",H2760,"'")),",",I2760,",",IF(J2760="baixa","'BAIXA'",IF(J2760="média","'MEDIA'",IF(J2760="alta","'ALTA'","NULL"))),"),")</f>
        <v>(2759,2,30,54,181,827,1,NULL,0,'BAIXA'),</v>
      </c>
    </row>
    <row r="2761" spans="1:11" ht="30.75" customHeight="1">
      <c r="A2761" s="27">
        <v>2760</v>
      </c>
      <c r="B2761" s="37" t="s">
        <v>1008</v>
      </c>
      <c r="C2761" s="29" t="s">
        <v>39</v>
      </c>
      <c r="D2761" s="28" t="s">
        <v>211</v>
      </c>
      <c r="E2761" s="28" t="s">
        <v>306</v>
      </c>
      <c r="F2761" s="28" t="s">
        <v>829</v>
      </c>
      <c r="G2761" s="28" t="s">
        <v>1671</v>
      </c>
      <c r="H2761" s="28"/>
      <c r="I2761" s="93">
        <v>0</v>
      </c>
      <c r="J2761" s="93" t="s">
        <v>1411</v>
      </c>
      <c r="K2761" s="17" t="str">
        <f t="array" ref="K2761">CONCATENATE("(",A2761,",",VLOOKUP(B2761,Núcleo!B$2:E$11,4,TRUE),",",VLOOKUP(C2761,'Tipo de Processo'!B$2:D$55,3,TRUE),",",VLOOKUP(D2761,'Termo Geral'!B$2:D$173,3,TRUE),",",VLOOKUP(E2761,'Termo Específico'!B$2:D$301,3,TRUE),",",MATCH(TRUE,Documento!B$2:B$998=F2761,0),",",IF(G2761="Complementar",0,1),",",IF(H2761="","NULL",CONCATENATE("'",H2761,"'")),",",I2761,",",IF(J2761="baixa","'BAIXA'",IF(J2761="média","'MEDIA'",IF(J2761="alta","'ALTA'","NULL"))),"),")</f>
        <v>(2760,2,30,54,181,831,1,NULL,0,'BAIXA'),</v>
      </c>
    </row>
    <row r="2762" spans="1:11" ht="30.75" customHeight="1">
      <c r="A2762" s="27">
        <v>2761</v>
      </c>
      <c r="B2762" s="37" t="s">
        <v>1008</v>
      </c>
      <c r="C2762" s="29" t="s">
        <v>39</v>
      </c>
      <c r="D2762" s="28" t="s">
        <v>211</v>
      </c>
      <c r="E2762" s="28" t="s">
        <v>306</v>
      </c>
      <c r="F2762" s="28" t="s">
        <v>830</v>
      </c>
      <c r="G2762" s="28" t="s">
        <v>1671</v>
      </c>
      <c r="H2762" s="28"/>
      <c r="I2762" s="93">
        <v>0</v>
      </c>
      <c r="J2762" s="93" t="s">
        <v>1411</v>
      </c>
      <c r="K2762" s="17" t="str">
        <f t="array" ref="K2762">CONCATENATE("(",A2762,",",VLOOKUP(B2762,Núcleo!B$2:E$11,4,TRUE),",",VLOOKUP(C2762,'Tipo de Processo'!B$2:D$55,3,TRUE),",",VLOOKUP(D2762,'Termo Geral'!B$2:D$173,3,TRUE),",",VLOOKUP(E2762,'Termo Específico'!B$2:D$301,3,TRUE),",",MATCH(TRUE,Documento!B$2:B$998=F2762,0),",",IF(G2762="Complementar",0,1),",",IF(H2762="","NULL",CONCATENATE("'",H2762,"'")),",",I2762,",",IF(J2762="baixa","'BAIXA'",IF(J2762="média","'MEDIA'",IF(J2762="alta","'ALTA'","NULL"))),"),")</f>
        <v>(2761,2,30,54,181,837,1,NULL,0,'BAIXA'),</v>
      </c>
    </row>
    <row r="2763" spans="1:11" ht="30.75" customHeight="1">
      <c r="A2763" s="27">
        <v>2762</v>
      </c>
      <c r="B2763" s="37" t="s">
        <v>1008</v>
      </c>
      <c r="C2763" s="29" t="s">
        <v>39</v>
      </c>
      <c r="D2763" s="28" t="s">
        <v>211</v>
      </c>
      <c r="E2763" s="28" t="s">
        <v>306</v>
      </c>
      <c r="F2763" s="28" t="s">
        <v>831</v>
      </c>
      <c r="G2763" s="28" t="s">
        <v>1671</v>
      </c>
      <c r="H2763" s="28"/>
      <c r="I2763" s="93">
        <v>0</v>
      </c>
      <c r="J2763" s="93" t="s">
        <v>1411</v>
      </c>
      <c r="K2763" s="17" t="str">
        <f t="array" ref="K2763">CONCATENATE("(",A2763,",",VLOOKUP(B2763,Núcleo!B$2:E$11,4,TRUE),",",VLOOKUP(C2763,'Tipo de Processo'!B$2:D$55,3,TRUE),",",VLOOKUP(D2763,'Termo Geral'!B$2:D$173,3,TRUE),",",VLOOKUP(E2763,'Termo Específico'!B$2:D$301,3,TRUE),",",MATCH(TRUE,Documento!B$2:B$998=F2763,0),",",IF(G2763="Complementar",0,1),",",IF(H2763="","NULL",CONCATENATE("'",H2763,"'")),",",I2763,",",IF(J2763="baixa","'BAIXA'",IF(J2763="média","'MEDIA'",IF(J2763="alta","'ALTA'","NULL"))),"),")</f>
        <v>(2762,2,30,54,181,142,1,NULL,0,'BAIXA'),</v>
      </c>
    </row>
    <row r="2764" spans="1:11" ht="30.75" customHeight="1">
      <c r="A2764" s="27">
        <v>2763</v>
      </c>
      <c r="B2764" s="37" t="s">
        <v>1008</v>
      </c>
      <c r="C2764" s="28" t="s">
        <v>39</v>
      </c>
      <c r="D2764" s="28" t="s">
        <v>211</v>
      </c>
      <c r="E2764" s="28" t="s">
        <v>306</v>
      </c>
      <c r="F2764" s="28" t="s">
        <v>832</v>
      </c>
      <c r="G2764" s="28" t="s">
        <v>1671</v>
      </c>
      <c r="H2764" s="28"/>
      <c r="I2764" s="93">
        <v>0</v>
      </c>
      <c r="J2764" s="93" t="s">
        <v>1411</v>
      </c>
      <c r="K2764" s="17" t="str">
        <f t="array" ref="K2764">CONCATENATE("(",A2764,",",VLOOKUP(B2764,Núcleo!B$2:E$11,4,TRUE),",",VLOOKUP(C2764,'Tipo de Processo'!B$2:D$55,3,TRUE),",",VLOOKUP(D2764,'Termo Geral'!B$2:D$173,3,TRUE),",",VLOOKUP(E2764,'Termo Específico'!B$2:D$301,3,TRUE),",",MATCH(TRUE,Documento!B$2:B$998=F2764,0),",",IF(G2764="Complementar",0,1),",",IF(H2764="","NULL",CONCATENATE("'",H2764,"'")),",",I2764,",",IF(J2764="baixa","'BAIXA'",IF(J2764="média","'MEDIA'",IF(J2764="alta","'ALTA'","NULL"))),"),")</f>
        <v>(2763,2,30,54,181,159,1,NULL,0,'BAIXA'),</v>
      </c>
    </row>
    <row r="2765" spans="1:11" ht="30.75" customHeight="1">
      <c r="A2765" s="27">
        <v>2764</v>
      </c>
      <c r="B2765" s="37" t="s">
        <v>1008</v>
      </c>
      <c r="C2765" s="29" t="s">
        <v>39</v>
      </c>
      <c r="D2765" s="28" t="s">
        <v>211</v>
      </c>
      <c r="E2765" s="28" t="s">
        <v>306</v>
      </c>
      <c r="F2765" s="28" t="s">
        <v>833</v>
      </c>
      <c r="G2765" s="28" t="s">
        <v>1671</v>
      </c>
      <c r="H2765" s="28"/>
      <c r="I2765" s="93">
        <v>0</v>
      </c>
      <c r="J2765" s="93" t="s">
        <v>1411</v>
      </c>
      <c r="K2765" s="17" t="str">
        <f t="array" ref="K2765">CONCATENATE("(",A2765,",",VLOOKUP(B2765,Núcleo!B$2:E$11,4,TRUE),",",VLOOKUP(C2765,'Tipo de Processo'!B$2:D$55,3,TRUE),",",VLOOKUP(D2765,'Termo Geral'!B$2:D$173,3,TRUE),",",VLOOKUP(E2765,'Termo Específico'!B$2:D$301,3,TRUE),",",MATCH(TRUE,Documento!B$2:B$998=F2765,0),",",IF(G2765="Complementar",0,1),",",IF(H2765="","NULL",CONCATENATE("'",H2765,"'")),",",I2765,",",IF(J2765="baixa","'BAIXA'",IF(J2765="média","'MEDIA'",IF(J2765="alta","'ALTA'","NULL"))),"),")</f>
        <v>(2764,2,30,54,181,127,1,NULL,0,'BAIXA'),</v>
      </c>
    </row>
    <row r="2766" spans="1:11" ht="30.75" customHeight="1">
      <c r="A2766" s="27">
        <v>2765</v>
      </c>
      <c r="B2766" s="37" t="s">
        <v>1008</v>
      </c>
      <c r="C2766" s="29" t="s">
        <v>39</v>
      </c>
      <c r="D2766" s="28" t="s">
        <v>211</v>
      </c>
      <c r="E2766" s="28" t="s">
        <v>306</v>
      </c>
      <c r="F2766" s="28" t="s">
        <v>1419</v>
      </c>
      <c r="G2766" s="28" t="s">
        <v>1671</v>
      </c>
      <c r="H2766" s="28"/>
      <c r="I2766" s="93">
        <v>0</v>
      </c>
      <c r="J2766" s="93" t="s">
        <v>1411</v>
      </c>
      <c r="K2766" s="17" t="str">
        <f t="array" ref="K2766">CONCATENATE("(",A2766,",",VLOOKUP(B2766,Núcleo!B$2:E$11,4,TRUE),",",VLOOKUP(C2766,'Tipo de Processo'!B$2:D$55,3,TRUE),",",VLOOKUP(D2766,'Termo Geral'!B$2:D$173,3,TRUE),",",VLOOKUP(E2766,'Termo Específico'!B$2:D$301,3,TRUE),",",MATCH(TRUE,Documento!B$2:B$998=F2766,0),",",IF(G2766="Complementar",0,1),",",IF(H2766="","NULL",CONCATENATE("'",H2766,"'")),",",I2766,",",IF(J2766="baixa","'BAIXA'",IF(J2766="média","'MEDIA'",IF(J2766="alta","'ALTA'","NULL"))),"),")</f>
        <v>(2765,2,30,54,181,16,1,NULL,0,'BAIXA'),</v>
      </c>
    </row>
    <row r="2767" spans="1:11" ht="30.75" customHeight="1">
      <c r="A2767" s="27">
        <v>2766</v>
      </c>
      <c r="B2767" s="37" t="s">
        <v>1008</v>
      </c>
      <c r="C2767" s="29" t="s">
        <v>39</v>
      </c>
      <c r="D2767" s="28" t="s">
        <v>211</v>
      </c>
      <c r="E2767" s="28" t="s">
        <v>306</v>
      </c>
      <c r="F2767" s="28" t="s">
        <v>863</v>
      </c>
      <c r="G2767" s="28" t="s">
        <v>1671</v>
      </c>
      <c r="H2767" s="28"/>
      <c r="I2767" s="93">
        <v>0</v>
      </c>
      <c r="J2767" s="93" t="s">
        <v>1411</v>
      </c>
      <c r="K2767" s="17" t="str">
        <f t="array" ref="K2767">CONCATENATE("(",A2767,",",VLOOKUP(B2767,Núcleo!B$2:E$11,4,TRUE),",",VLOOKUP(C2767,'Tipo de Processo'!B$2:D$55,3,TRUE),",",VLOOKUP(D2767,'Termo Geral'!B$2:D$173,3,TRUE),",",VLOOKUP(E2767,'Termo Específico'!B$2:D$301,3,TRUE),",",MATCH(TRUE,Documento!B$2:B$998=F2767,0),",",IF(G2767="Complementar",0,1),",",IF(H2767="","NULL",CONCATENATE("'",H2767,"'")),",",I2767,",",IF(J2767="baixa","'BAIXA'",IF(J2767="média","'MEDIA'",IF(J2767="alta","'ALTA'","NULL"))),"),")</f>
        <v>(2766,2,30,54,181,24,1,NULL,0,'BAIXA'),</v>
      </c>
    </row>
    <row r="2768" spans="1:11" ht="30.75" customHeight="1">
      <c r="A2768" s="27">
        <v>2767</v>
      </c>
      <c r="B2768" s="37" t="s">
        <v>1008</v>
      </c>
      <c r="C2768" s="29" t="s">
        <v>39</v>
      </c>
      <c r="D2768" s="28" t="s">
        <v>211</v>
      </c>
      <c r="E2768" s="28" t="s">
        <v>306</v>
      </c>
      <c r="F2768" s="28" t="s">
        <v>1414</v>
      </c>
      <c r="G2768" s="28" t="s">
        <v>1671</v>
      </c>
      <c r="H2768" s="28"/>
      <c r="I2768" s="93">
        <v>0</v>
      </c>
      <c r="J2768" s="93" t="s">
        <v>1411</v>
      </c>
      <c r="K2768" s="17" t="str">
        <f t="array" ref="K2768">CONCATENATE("(",A2768,",",VLOOKUP(B2768,Núcleo!B$2:E$11,4,TRUE),",",VLOOKUP(C2768,'Tipo de Processo'!B$2:D$55,3,TRUE),",",VLOOKUP(D2768,'Termo Geral'!B$2:D$173,3,TRUE),",",VLOOKUP(E2768,'Termo Específico'!B$2:D$301,3,TRUE),",",MATCH(TRUE,Documento!B$2:B$998=F2768,0),",",IF(G2768="Complementar",0,1),",",IF(H2768="","NULL",CONCATENATE("'",H2768,"'")),",",I2768,",",IF(J2768="baixa","'BAIXA'",IF(J2768="média","'MEDIA'",IF(J2768="alta","'ALTA'","NULL"))),"),")</f>
        <v>(2767,2,30,54,181,4,1,NULL,0,'BAIXA'),</v>
      </c>
    </row>
    <row r="2769" spans="1:11" ht="30.75" customHeight="1">
      <c r="A2769" s="27">
        <v>2768</v>
      </c>
      <c r="B2769" s="37" t="s">
        <v>1008</v>
      </c>
      <c r="C2769" s="29" t="s">
        <v>39</v>
      </c>
      <c r="D2769" s="28" t="s">
        <v>211</v>
      </c>
      <c r="E2769" s="28" t="s">
        <v>306</v>
      </c>
      <c r="F2769" s="28" t="s">
        <v>858</v>
      </c>
      <c r="G2769" s="28" t="s">
        <v>1671</v>
      </c>
      <c r="H2769" s="28"/>
      <c r="I2769" s="93">
        <v>0</v>
      </c>
      <c r="J2769" s="93" t="s">
        <v>1411</v>
      </c>
      <c r="K2769" s="17" t="str">
        <f t="array" ref="K2769">CONCATENATE("(",A2769,",",VLOOKUP(B2769,Núcleo!B$2:E$11,4,TRUE),",",VLOOKUP(C2769,'Tipo de Processo'!B$2:D$55,3,TRUE),",",VLOOKUP(D2769,'Termo Geral'!B$2:D$173,3,TRUE),",",VLOOKUP(E2769,'Termo Específico'!B$2:D$301,3,TRUE),",",MATCH(TRUE,Documento!B$2:B$998=F2769,0),",",IF(G2769="Complementar",0,1),",",IF(H2769="","NULL",CONCATENATE("'",H2769,"'")),",",I2769,",",IF(J2769="baixa","'BAIXA'",IF(J2769="média","'MEDIA'",IF(J2769="alta","'ALTA'","NULL"))),"),")</f>
        <v>(2768,2,30,54,181,910,1,NULL,0,'BAIXA'),</v>
      </c>
    </row>
    <row r="2770" spans="1:11" ht="30.75" customHeight="1">
      <c r="A2770" s="27">
        <v>2769</v>
      </c>
      <c r="B2770" s="37" t="s">
        <v>1008</v>
      </c>
      <c r="C2770" s="29" t="s">
        <v>39</v>
      </c>
      <c r="D2770" s="28" t="s">
        <v>211</v>
      </c>
      <c r="E2770" s="28" t="s">
        <v>306</v>
      </c>
      <c r="F2770" s="28" t="s">
        <v>859</v>
      </c>
      <c r="G2770" s="28" t="s">
        <v>1671</v>
      </c>
      <c r="H2770" s="28"/>
      <c r="I2770" s="93">
        <v>0</v>
      </c>
      <c r="J2770" s="93" t="s">
        <v>1411</v>
      </c>
      <c r="K2770" s="17" t="str">
        <f t="array" ref="K2770">CONCATENATE("(",A2770,",",VLOOKUP(B2770,Núcleo!B$2:E$11,4,TRUE),",",VLOOKUP(C2770,'Tipo de Processo'!B$2:D$55,3,TRUE),",",VLOOKUP(D2770,'Termo Geral'!B$2:D$173,3,TRUE),",",VLOOKUP(E2770,'Termo Específico'!B$2:D$301,3,TRUE),",",MATCH(TRUE,Documento!B$2:B$998=F2770,0),",",IF(G2770="Complementar",0,1),",",IF(H2770="","NULL",CONCATENATE("'",H2770,"'")),",",I2770,",",IF(J2770="baixa","'BAIXA'",IF(J2770="média","'MEDIA'",IF(J2770="alta","'ALTA'","NULL"))),"),")</f>
        <v>(2769,2,30,54,181,820,1,NULL,0,'BAIXA'),</v>
      </c>
    </row>
    <row r="2771" spans="1:11" ht="30.75" customHeight="1">
      <c r="A2771" s="27">
        <v>2770</v>
      </c>
      <c r="B2771" s="37" t="s">
        <v>1008</v>
      </c>
      <c r="C2771" s="29" t="s">
        <v>39</v>
      </c>
      <c r="D2771" s="28" t="s">
        <v>211</v>
      </c>
      <c r="E2771" s="28" t="s">
        <v>306</v>
      </c>
      <c r="F2771" s="28" t="s">
        <v>835</v>
      </c>
      <c r="G2771" s="28" t="s">
        <v>1671</v>
      </c>
      <c r="H2771" s="28"/>
      <c r="I2771" s="93">
        <v>0</v>
      </c>
      <c r="J2771" s="93" t="s">
        <v>1411</v>
      </c>
      <c r="K2771" s="17" t="str">
        <f t="array" ref="K2771">CONCATENATE("(",A2771,",",VLOOKUP(B2771,Núcleo!B$2:E$11,4,TRUE),",",VLOOKUP(C2771,'Tipo de Processo'!B$2:D$55,3,TRUE),",",VLOOKUP(D2771,'Termo Geral'!B$2:D$173,3,TRUE),",",VLOOKUP(E2771,'Termo Específico'!B$2:D$301,3,TRUE),",",MATCH(TRUE,Documento!B$2:B$998=F2771,0),",",IF(G2771="Complementar",0,1),",",IF(H2771="","NULL",CONCATENATE("'",H2771,"'")),",",I2771,",",IF(J2771="baixa","'BAIXA'",IF(J2771="média","'MEDIA'",IF(J2771="alta","'ALTA'","NULL"))),"),")</f>
        <v>(2770,2,30,54,181,860,1,NULL,0,'BAIXA'),</v>
      </c>
    </row>
    <row r="2772" spans="1:11" ht="30.75" customHeight="1">
      <c r="A2772" s="27">
        <v>2771</v>
      </c>
      <c r="B2772" s="37" t="s">
        <v>1008</v>
      </c>
      <c r="C2772" s="29" t="s">
        <v>39</v>
      </c>
      <c r="D2772" s="28" t="s">
        <v>211</v>
      </c>
      <c r="E2772" s="28" t="s">
        <v>307</v>
      </c>
      <c r="F2772" s="28" t="s">
        <v>852</v>
      </c>
      <c r="G2772" s="28" t="s">
        <v>1671</v>
      </c>
      <c r="H2772" s="28"/>
      <c r="I2772" s="93">
        <v>0</v>
      </c>
      <c r="J2772" s="93" t="s">
        <v>1411</v>
      </c>
      <c r="K2772" s="17" t="str">
        <f t="array" ref="K2772">CONCATENATE("(",A2772,",",VLOOKUP(B2772,Núcleo!B$2:E$11,4,TRUE),",",VLOOKUP(C2772,'Tipo de Processo'!B$2:D$55,3,TRUE),",",VLOOKUP(D2772,'Termo Geral'!B$2:D$173,3,TRUE),",",VLOOKUP(E2772,'Termo Específico'!B$2:D$301,3,TRUE),",",MATCH(TRUE,Documento!B$2:B$998=F2772,0),",",IF(G2772="Complementar",0,1),",",IF(H2772="","NULL",CONCATENATE("'",H2772,"'")),",",I2772,",",IF(J2772="baixa","'BAIXA'",IF(J2772="média","'MEDIA'",IF(J2772="alta","'ALTA'","NULL"))),"),")</f>
        <v>(2771,2,30,54,182,696,1,NULL,0,'BAIXA'),</v>
      </c>
    </row>
    <row r="2773" spans="1:11" ht="30.75" customHeight="1">
      <c r="A2773" s="27">
        <v>2772</v>
      </c>
      <c r="B2773" s="37" t="s">
        <v>1008</v>
      </c>
      <c r="C2773" s="29" t="s">
        <v>39</v>
      </c>
      <c r="D2773" s="28" t="s">
        <v>211</v>
      </c>
      <c r="E2773" s="28" t="s">
        <v>307</v>
      </c>
      <c r="F2773" s="28" t="s">
        <v>1429</v>
      </c>
      <c r="G2773" s="28" t="s">
        <v>1671</v>
      </c>
      <c r="H2773" s="28"/>
      <c r="I2773" s="93">
        <v>0</v>
      </c>
      <c r="J2773" s="93" t="s">
        <v>1411</v>
      </c>
      <c r="K2773" s="17" t="str">
        <f t="array" ref="K2773">CONCATENATE("(",A2773,",",VLOOKUP(B2773,Núcleo!B$2:E$11,4,TRUE),",",VLOOKUP(C2773,'Tipo de Processo'!B$2:D$55,3,TRUE),",",VLOOKUP(D2773,'Termo Geral'!B$2:D$173,3,TRUE),",",VLOOKUP(E2773,'Termo Específico'!B$2:D$301,3,TRUE),",",MATCH(TRUE,Documento!B$2:B$998=F2773,0),",",IF(G2773="Complementar",0,1),",",IF(H2773="","NULL",CONCATENATE("'",H2773,"'")),",",I2773,",",IF(J2773="baixa","'BAIXA'",IF(J2773="média","'MEDIA'",IF(J2773="alta","'ALTA'","NULL"))),"),")</f>
        <v>(2772,2,30,54,182,78,1,NULL,0,'BAIXA'),</v>
      </c>
    </row>
    <row r="2774" spans="1:11" ht="30.75" customHeight="1">
      <c r="A2774" s="27">
        <v>2773</v>
      </c>
      <c r="B2774" s="37" t="s">
        <v>1008</v>
      </c>
      <c r="C2774" s="29" t="s">
        <v>39</v>
      </c>
      <c r="D2774" s="28" t="s">
        <v>211</v>
      </c>
      <c r="E2774" s="28" t="s">
        <v>307</v>
      </c>
      <c r="F2774" s="28" t="s">
        <v>853</v>
      </c>
      <c r="G2774" s="28" t="s">
        <v>1671</v>
      </c>
      <c r="H2774" s="28"/>
      <c r="I2774" s="93">
        <v>0</v>
      </c>
      <c r="J2774" s="93" t="s">
        <v>1411</v>
      </c>
      <c r="K2774" s="17" t="str">
        <f t="array" ref="K2774">CONCATENATE("(",A2774,",",VLOOKUP(B2774,Núcleo!B$2:E$11,4,TRUE),",",VLOOKUP(C2774,'Tipo de Processo'!B$2:D$55,3,TRUE),",",VLOOKUP(D2774,'Termo Geral'!B$2:D$173,3,TRUE),",",VLOOKUP(E2774,'Termo Específico'!B$2:D$301,3,TRUE),",",MATCH(TRUE,Documento!B$2:B$998=F2774,0),",",IF(G2774="Complementar",0,1),",",IF(H2774="","NULL",CONCATENATE("'",H2774,"'")),",",I2774,",",IF(J2774="baixa","'BAIXA'",IF(J2774="média","'MEDIA'",IF(J2774="alta","'ALTA'","NULL"))),"),")</f>
        <v>(2773,2,30,54,182,439,1,NULL,0,'BAIXA'),</v>
      </c>
    </row>
    <row r="2775" spans="1:11" ht="30.75" customHeight="1">
      <c r="A2775" s="27">
        <v>2774</v>
      </c>
      <c r="B2775" s="37" t="s">
        <v>1008</v>
      </c>
      <c r="C2775" s="28" t="s">
        <v>39</v>
      </c>
      <c r="D2775" s="28" t="s">
        <v>211</v>
      </c>
      <c r="E2775" s="28" t="s">
        <v>307</v>
      </c>
      <c r="F2775" s="28" t="s">
        <v>1634</v>
      </c>
      <c r="G2775" s="28" t="s">
        <v>1671</v>
      </c>
      <c r="H2775" s="28"/>
      <c r="I2775" s="93">
        <v>0</v>
      </c>
      <c r="J2775" s="93" t="s">
        <v>1411</v>
      </c>
      <c r="K2775" s="17" t="str">
        <f t="array" ref="K2775">CONCATENATE("(",A2775,",",VLOOKUP(B2775,Núcleo!B$2:E$11,4,TRUE),",",VLOOKUP(C2775,'Tipo de Processo'!B$2:D$55,3,TRUE),",",VLOOKUP(D2775,'Termo Geral'!B$2:D$173,3,TRUE),",",VLOOKUP(E2775,'Termo Específico'!B$2:D$301,3,TRUE),",",MATCH(TRUE,Documento!B$2:B$998=F2775,0),",",IF(G2775="Complementar",0,1),",",IF(H2775="","NULL",CONCATENATE("'",H2775,"'")),",",I2775,",",IF(J2775="baixa","'BAIXA'",IF(J2775="média","'MEDIA'",IF(J2775="alta","'ALTA'","NULL"))),"),")</f>
        <v>(2774,2,30,54,182,530,1,NULL,0,'BAIXA'),</v>
      </c>
    </row>
    <row r="2776" spans="1:11" ht="30.75" customHeight="1">
      <c r="A2776" s="27">
        <v>2775</v>
      </c>
      <c r="B2776" s="37" t="s">
        <v>1008</v>
      </c>
      <c r="C2776" s="29" t="s">
        <v>39</v>
      </c>
      <c r="D2776" s="28" t="s">
        <v>211</v>
      </c>
      <c r="E2776" s="28" t="s">
        <v>307</v>
      </c>
      <c r="F2776" s="28" t="s">
        <v>854</v>
      </c>
      <c r="G2776" s="28" t="s">
        <v>1671</v>
      </c>
      <c r="H2776" s="28"/>
      <c r="I2776" s="93">
        <v>0</v>
      </c>
      <c r="J2776" s="93" t="s">
        <v>1411</v>
      </c>
      <c r="K2776" s="17" t="str">
        <f t="array" ref="K2776">CONCATENATE("(",A2776,",",VLOOKUP(B2776,Núcleo!B$2:E$11,4,TRUE),",",VLOOKUP(C2776,'Tipo de Processo'!B$2:D$55,3,TRUE),",",VLOOKUP(D2776,'Termo Geral'!B$2:D$173,3,TRUE),",",VLOOKUP(E2776,'Termo Específico'!B$2:D$301,3,TRUE),",",MATCH(TRUE,Documento!B$2:B$998=F2776,0),",",IF(G2776="Complementar",0,1),",",IF(H2776="","NULL",CONCATENATE("'",H2776,"'")),",",I2776,",",IF(J2776="baixa","'BAIXA'",IF(J2776="média","'MEDIA'",IF(J2776="alta","'ALTA'","NULL"))),"),")</f>
        <v>(2775,2,30,54,182,854,1,NULL,0,'BAIXA'),</v>
      </c>
    </row>
    <row r="2777" spans="1:11" ht="30.75" customHeight="1">
      <c r="A2777" s="27">
        <v>2776</v>
      </c>
      <c r="B2777" s="37" t="s">
        <v>1008</v>
      </c>
      <c r="C2777" s="29" t="s">
        <v>39</v>
      </c>
      <c r="D2777" s="28" t="s">
        <v>211</v>
      </c>
      <c r="E2777" s="28" t="s">
        <v>307</v>
      </c>
      <c r="F2777" s="28" t="s">
        <v>851</v>
      </c>
      <c r="G2777" s="28" t="s">
        <v>1671</v>
      </c>
      <c r="H2777" s="28"/>
      <c r="I2777" s="93">
        <v>0</v>
      </c>
      <c r="J2777" s="93" t="s">
        <v>1411</v>
      </c>
      <c r="K2777" s="17" t="str">
        <f t="array" ref="K2777">CONCATENATE("(",A2777,",",VLOOKUP(B2777,Núcleo!B$2:E$11,4,TRUE),",",VLOOKUP(C2777,'Tipo de Processo'!B$2:D$55,3,TRUE),",",VLOOKUP(D2777,'Termo Geral'!B$2:D$173,3,TRUE),",",VLOOKUP(E2777,'Termo Específico'!B$2:D$301,3,TRUE),",",MATCH(TRUE,Documento!B$2:B$998=F2777,0),",",IF(G2777="Complementar",0,1),",",IF(H2777="","NULL",CONCATENATE("'",H2777,"'")),",",I2777,",",IF(J2777="baixa","'BAIXA'",IF(J2777="média","'MEDIA'",IF(J2777="alta","'ALTA'","NULL"))),"),")</f>
        <v>(2776,2,30,54,182,196,1,NULL,0,'BAIXA'),</v>
      </c>
    </row>
    <row r="2778" spans="1:11" ht="30.75" customHeight="1">
      <c r="A2778" s="27">
        <v>2777</v>
      </c>
      <c r="B2778" s="37" t="s">
        <v>1008</v>
      </c>
      <c r="C2778" s="29" t="s">
        <v>39</v>
      </c>
      <c r="D2778" s="28" t="s">
        <v>211</v>
      </c>
      <c r="E2778" s="28" t="s">
        <v>307</v>
      </c>
      <c r="F2778" s="28" t="s">
        <v>855</v>
      </c>
      <c r="G2778" s="28" t="s">
        <v>1671</v>
      </c>
      <c r="H2778" s="28"/>
      <c r="I2778" s="93">
        <v>0</v>
      </c>
      <c r="J2778" s="93" t="s">
        <v>1411</v>
      </c>
      <c r="K2778" s="17" t="str">
        <f t="array" ref="K2778">CONCATENATE("(",A2778,",",VLOOKUP(B2778,Núcleo!B$2:E$11,4,TRUE),",",VLOOKUP(C2778,'Tipo de Processo'!B$2:D$55,3,TRUE),",",VLOOKUP(D2778,'Termo Geral'!B$2:D$173,3,TRUE),",",VLOOKUP(E2778,'Termo Específico'!B$2:D$301,3,TRUE),",",MATCH(TRUE,Documento!B$2:B$998=F2778,0),",",IF(G2778="Complementar",0,1),",",IF(H2778="","NULL",CONCATENATE("'",H2778,"'")),",",I2778,",",IF(J2778="baixa","'BAIXA'",IF(J2778="média","'MEDIA'",IF(J2778="alta","'ALTA'","NULL"))),"),")</f>
        <v>(2777,2,30,54,182,567,1,NULL,0,'BAIXA'),</v>
      </c>
    </row>
    <row r="2779" spans="1:11" ht="30.75" customHeight="1">
      <c r="A2779" s="27">
        <v>2778</v>
      </c>
      <c r="B2779" s="37" t="s">
        <v>1008</v>
      </c>
      <c r="C2779" s="28" t="s">
        <v>39</v>
      </c>
      <c r="D2779" s="28" t="s">
        <v>211</v>
      </c>
      <c r="E2779" s="28" t="s">
        <v>307</v>
      </c>
      <c r="F2779" s="28" t="s">
        <v>1579</v>
      </c>
      <c r="G2779" s="28" t="s">
        <v>1671</v>
      </c>
      <c r="H2779" s="28"/>
      <c r="I2779" s="93">
        <v>0</v>
      </c>
      <c r="J2779" s="93" t="s">
        <v>1411</v>
      </c>
      <c r="K2779" s="17" t="str">
        <f t="array" ref="K2779">CONCATENATE("(",A2779,",",VLOOKUP(B2779,Núcleo!B$2:E$11,4,TRUE),",",VLOOKUP(C2779,'Tipo de Processo'!B$2:D$55,3,TRUE),",",VLOOKUP(D2779,'Termo Geral'!B$2:D$173,3,TRUE),",",VLOOKUP(E2779,'Termo Específico'!B$2:D$301,3,TRUE),",",MATCH(TRUE,Documento!B$2:B$998=F2779,0),",",IF(G2779="Complementar",0,1),",",IF(H2779="","NULL",CONCATENATE("'",H2779,"'")),",",I2779,",",IF(J2779="baixa","'BAIXA'",IF(J2779="média","'MEDIA'",IF(J2779="alta","'ALTA'","NULL"))),"),")</f>
        <v>(2778,2,30,54,182,918,1,NULL,0,'BAIXA'),</v>
      </c>
    </row>
    <row r="2780" spans="1:11" ht="30.75" customHeight="1">
      <c r="A2780" s="27">
        <v>2779</v>
      </c>
      <c r="B2780" s="37" t="s">
        <v>1008</v>
      </c>
      <c r="C2780" s="29" t="s">
        <v>39</v>
      </c>
      <c r="D2780" s="28" t="s">
        <v>211</v>
      </c>
      <c r="E2780" s="28" t="s">
        <v>307</v>
      </c>
      <c r="F2780" s="28" t="s">
        <v>1024</v>
      </c>
      <c r="G2780" s="28" t="s">
        <v>1671</v>
      </c>
      <c r="H2780" s="28"/>
      <c r="I2780" s="93">
        <v>0</v>
      </c>
      <c r="J2780" s="93" t="s">
        <v>1411</v>
      </c>
      <c r="K2780" s="17" t="str">
        <f t="array" ref="K2780">CONCATENATE("(",A2780,",",VLOOKUP(B2780,Núcleo!B$2:E$11,4,TRUE),",",VLOOKUP(C2780,'Tipo de Processo'!B$2:D$55,3,TRUE),",",VLOOKUP(D2780,'Termo Geral'!B$2:D$173,3,TRUE),",",VLOOKUP(E2780,'Termo Específico'!B$2:D$301,3,TRUE),",",MATCH(TRUE,Documento!B$2:B$998=F2780,0),",",IF(G2780="Complementar",0,1),",",IF(H2780="","NULL",CONCATENATE("'",H2780,"'")),",",I2780,",",IF(J2780="baixa","'BAIXA'",IF(J2780="média","'MEDIA'",IF(J2780="alta","'ALTA'","NULL"))),"),")</f>
        <v>(2779,2,30,54,182,961,1,NULL,0,'BAIXA'),</v>
      </c>
    </row>
    <row r="2781" spans="1:11" ht="30.75" customHeight="1">
      <c r="A2781" s="27">
        <v>2780</v>
      </c>
      <c r="B2781" s="37" t="s">
        <v>1008</v>
      </c>
      <c r="C2781" s="29" t="s">
        <v>39</v>
      </c>
      <c r="D2781" s="28" t="s">
        <v>211</v>
      </c>
      <c r="E2781" s="28" t="s">
        <v>307</v>
      </c>
      <c r="F2781" s="28" t="s">
        <v>856</v>
      </c>
      <c r="G2781" s="28" t="s">
        <v>1671</v>
      </c>
      <c r="H2781" s="28"/>
      <c r="I2781" s="93">
        <v>0</v>
      </c>
      <c r="J2781" s="93" t="s">
        <v>1411</v>
      </c>
      <c r="K2781" s="17" t="str">
        <f t="array" ref="K2781">CONCATENATE("(",A2781,",",VLOOKUP(B2781,Núcleo!B$2:E$11,4,TRUE),",",VLOOKUP(C2781,'Tipo de Processo'!B$2:D$55,3,TRUE),",",VLOOKUP(D2781,'Termo Geral'!B$2:D$173,3,TRUE),",",VLOOKUP(E2781,'Termo Específico'!B$2:D$301,3,TRUE),",",MATCH(TRUE,Documento!B$2:B$998=F2781,0),",",IF(G2781="Complementar",0,1),",",IF(H2781="","NULL",CONCATENATE("'",H2781,"'")),",",I2781,",",IF(J2781="baixa","'BAIXA'",IF(J2781="média","'MEDIA'",IF(J2781="alta","'ALTA'","NULL"))),"),")</f>
        <v>(2780,2,30,54,182,723,1,NULL,0,'BAIXA'),</v>
      </c>
    </row>
    <row r="2782" spans="1:11" ht="30.75" customHeight="1">
      <c r="A2782" s="27">
        <v>2781</v>
      </c>
      <c r="B2782" s="37" t="s">
        <v>1008</v>
      </c>
      <c r="C2782" s="29" t="s">
        <v>39</v>
      </c>
      <c r="D2782" s="28" t="s">
        <v>211</v>
      </c>
      <c r="E2782" s="28" t="s">
        <v>307</v>
      </c>
      <c r="F2782" s="28" t="s">
        <v>827</v>
      </c>
      <c r="G2782" s="28" t="s">
        <v>1671</v>
      </c>
      <c r="H2782" s="28"/>
      <c r="I2782" s="93">
        <v>0</v>
      </c>
      <c r="J2782" s="93" t="s">
        <v>1411</v>
      </c>
      <c r="K2782" s="17" t="str">
        <f t="array" ref="K2782">CONCATENATE("(",A2782,",",VLOOKUP(B2782,Núcleo!B$2:E$11,4,TRUE),",",VLOOKUP(C2782,'Tipo de Processo'!B$2:D$55,3,TRUE),",",VLOOKUP(D2782,'Termo Geral'!B$2:D$173,3,TRUE),",",VLOOKUP(E2782,'Termo Específico'!B$2:D$301,3,TRUE),",",MATCH(TRUE,Documento!B$2:B$998=F2782,0),",",IF(G2782="Complementar",0,1),",",IF(H2782="","NULL",CONCATENATE("'",H2782,"'")),",",I2782,",",IF(J2782="baixa","'BAIXA'",IF(J2782="média","'MEDIA'",IF(J2782="alta","'ALTA'","NULL"))),"),")</f>
        <v>(2781,2,30,54,182,829,1,NULL,0,'BAIXA'),</v>
      </c>
    </row>
    <row r="2783" spans="1:11" ht="30.75" customHeight="1">
      <c r="A2783" s="27">
        <v>2782</v>
      </c>
      <c r="B2783" s="37" t="s">
        <v>1008</v>
      </c>
      <c r="C2783" s="29" t="s">
        <v>39</v>
      </c>
      <c r="D2783" s="28" t="s">
        <v>211</v>
      </c>
      <c r="E2783" s="28" t="s">
        <v>307</v>
      </c>
      <c r="F2783" s="28" t="s">
        <v>828</v>
      </c>
      <c r="G2783" s="28" t="s">
        <v>1671</v>
      </c>
      <c r="H2783" s="28"/>
      <c r="I2783" s="93">
        <v>0</v>
      </c>
      <c r="J2783" s="93" t="s">
        <v>1411</v>
      </c>
      <c r="K2783" s="17" t="str">
        <f t="array" ref="K2783">CONCATENATE("(",A2783,",",VLOOKUP(B2783,Núcleo!B$2:E$11,4,TRUE),",",VLOOKUP(C2783,'Tipo de Processo'!B$2:D$55,3,TRUE),",",VLOOKUP(D2783,'Termo Geral'!B$2:D$173,3,TRUE),",",VLOOKUP(E2783,'Termo Específico'!B$2:D$301,3,TRUE),",",MATCH(TRUE,Documento!B$2:B$998=F2783,0),",",IF(G2783="Complementar",0,1),",",IF(H2783="","NULL",CONCATENATE("'",H2783,"'")),",",I2783,",",IF(J2783="baixa","'BAIXA'",IF(J2783="média","'MEDIA'",IF(J2783="alta","'ALTA'","NULL"))),"),")</f>
        <v>(2782,2,30,54,182,827,1,NULL,0,'BAIXA'),</v>
      </c>
    </row>
    <row r="2784" spans="1:11" ht="30.75" customHeight="1">
      <c r="A2784" s="27">
        <v>2783</v>
      </c>
      <c r="B2784" s="37" t="s">
        <v>1008</v>
      </c>
      <c r="C2784" s="29" t="s">
        <v>39</v>
      </c>
      <c r="D2784" s="28" t="s">
        <v>211</v>
      </c>
      <c r="E2784" s="28" t="s">
        <v>307</v>
      </c>
      <c r="F2784" s="28" t="s">
        <v>829</v>
      </c>
      <c r="G2784" s="28" t="s">
        <v>1671</v>
      </c>
      <c r="H2784" s="28"/>
      <c r="I2784" s="93">
        <v>0</v>
      </c>
      <c r="J2784" s="93" t="s">
        <v>1411</v>
      </c>
      <c r="K2784" s="17" t="str">
        <f t="array" ref="K2784">CONCATENATE("(",A2784,",",VLOOKUP(B2784,Núcleo!B$2:E$11,4,TRUE),",",VLOOKUP(C2784,'Tipo de Processo'!B$2:D$55,3,TRUE),",",VLOOKUP(D2784,'Termo Geral'!B$2:D$173,3,TRUE),",",VLOOKUP(E2784,'Termo Específico'!B$2:D$301,3,TRUE),",",MATCH(TRUE,Documento!B$2:B$998=F2784,0),",",IF(G2784="Complementar",0,1),",",IF(H2784="","NULL",CONCATENATE("'",H2784,"'")),",",I2784,",",IF(J2784="baixa","'BAIXA'",IF(J2784="média","'MEDIA'",IF(J2784="alta","'ALTA'","NULL"))),"),")</f>
        <v>(2783,2,30,54,182,831,1,NULL,0,'BAIXA'),</v>
      </c>
    </row>
    <row r="2785" spans="1:11" ht="30.75" customHeight="1">
      <c r="A2785" s="27">
        <v>2784</v>
      </c>
      <c r="B2785" s="37" t="s">
        <v>1008</v>
      </c>
      <c r="C2785" s="29" t="s">
        <v>39</v>
      </c>
      <c r="D2785" s="28" t="s">
        <v>211</v>
      </c>
      <c r="E2785" s="28" t="s">
        <v>307</v>
      </c>
      <c r="F2785" s="28" t="s">
        <v>830</v>
      </c>
      <c r="G2785" s="28" t="s">
        <v>1671</v>
      </c>
      <c r="H2785" s="28"/>
      <c r="I2785" s="93">
        <v>0</v>
      </c>
      <c r="J2785" s="93" t="s">
        <v>1411</v>
      </c>
      <c r="K2785" s="17" t="str">
        <f t="array" ref="K2785">CONCATENATE("(",A2785,",",VLOOKUP(B2785,Núcleo!B$2:E$11,4,TRUE),",",VLOOKUP(C2785,'Tipo de Processo'!B$2:D$55,3,TRUE),",",VLOOKUP(D2785,'Termo Geral'!B$2:D$173,3,TRUE),",",VLOOKUP(E2785,'Termo Específico'!B$2:D$301,3,TRUE),",",MATCH(TRUE,Documento!B$2:B$998=F2785,0),",",IF(G2785="Complementar",0,1),",",IF(H2785="","NULL",CONCATENATE("'",H2785,"'")),",",I2785,",",IF(J2785="baixa","'BAIXA'",IF(J2785="média","'MEDIA'",IF(J2785="alta","'ALTA'","NULL"))),"),")</f>
        <v>(2784,2,30,54,182,837,1,NULL,0,'BAIXA'),</v>
      </c>
    </row>
    <row r="2786" spans="1:11" ht="30.75" customHeight="1">
      <c r="A2786" s="27">
        <v>2785</v>
      </c>
      <c r="B2786" s="37" t="s">
        <v>1008</v>
      </c>
      <c r="C2786" s="29" t="s">
        <v>39</v>
      </c>
      <c r="D2786" s="28" t="s">
        <v>211</v>
      </c>
      <c r="E2786" s="28" t="s">
        <v>307</v>
      </c>
      <c r="F2786" s="28" t="s">
        <v>831</v>
      </c>
      <c r="G2786" s="28" t="s">
        <v>1671</v>
      </c>
      <c r="H2786" s="28"/>
      <c r="I2786" s="93">
        <v>0</v>
      </c>
      <c r="J2786" s="93" t="s">
        <v>1411</v>
      </c>
      <c r="K2786" s="17" t="str">
        <f t="array" ref="K2786">CONCATENATE("(",A2786,",",VLOOKUP(B2786,Núcleo!B$2:E$11,4,TRUE),",",VLOOKUP(C2786,'Tipo de Processo'!B$2:D$55,3,TRUE),",",VLOOKUP(D2786,'Termo Geral'!B$2:D$173,3,TRUE),",",VLOOKUP(E2786,'Termo Específico'!B$2:D$301,3,TRUE),",",MATCH(TRUE,Documento!B$2:B$998=F2786,0),",",IF(G2786="Complementar",0,1),",",IF(H2786="","NULL",CONCATENATE("'",H2786,"'")),",",I2786,",",IF(J2786="baixa","'BAIXA'",IF(J2786="média","'MEDIA'",IF(J2786="alta","'ALTA'","NULL"))),"),")</f>
        <v>(2785,2,30,54,182,142,1,NULL,0,'BAIXA'),</v>
      </c>
    </row>
    <row r="2787" spans="1:11" ht="30.75" customHeight="1">
      <c r="A2787" s="27">
        <v>2786</v>
      </c>
      <c r="B2787" s="37" t="s">
        <v>1008</v>
      </c>
      <c r="C2787" s="28" t="s">
        <v>39</v>
      </c>
      <c r="D2787" s="28" t="s">
        <v>211</v>
      </c>
      <c r="E2787" s="28" t="s">
        <v>307</v>
      </c>
      <c r="F2787" s="28" t="s">
        <v>832</v>
      </c>
      <c r="G2787" s="28" t="s">
        <v>1671</v>
      </c>
      <c r="H2787" s="28"/>
      <c r="I2787" s="93">
        <v>0</v>
      </c>
      <c r="J2787" s="93" t="s">
        <v>1411</v>
      </c>
      <c r="K2787" s="17" t="str">
        <f t="array" ref="K2787">CONCATENATE("(",A2787,",",VLOOKUP(B2787,Núcleo!B$2:E$11,4,TRUE),",",VLOOKUP(C2787,'Tipo de Processo'!B$2:D$55,3,TRUE),",",VLOOKUP(D2787,'Termo Geral'!B$2:D$173,3,TRUE),",",VLOOKUP(E2787,'Termo Específico'!B$2:D$301,3,TRUE),",",MATCH(TRUE,Documento!B$2:B$998=F2787,0),",",IF(G2787="Complementar",0,1),",",IF(H2787="","NULL",CONCATENATE("'",H2787,"'")),",",I2787,",",IF(J2787="baixa","'BAIXA'",IF(J2787="média","'MEDIA'",IF(J2787="alta","'ALTA'","NULL"))),"),")</f>
        <v>(2786,2,30,54,182,159,1,NULL,0,'BAIXA'),</v>
      </c>
    </row>
    <row r="2788" spans="1:11" ht="30.75" customHeight="1">
      <c r="A2788" s="27">
        <v>2787</v>
      </c>
      <c r="B2788" s="37" t="s">
        <v>1008</v>
      </c>
      <c r="C2788" s="47" t="s">
        <v>39</v>
      </c>
      <c r="D2788" s="29" t="s">
        <v>211</v>
      </c>
      <c r="E2788" s="28" t="s">
        <v>307</v>
      </c>
      <c r="F2788" s="28" t="s">
        <v>833</v>
      </c>
      <c r="G2788" s="28" t="s">
        <v>1671</v>
      </c>
      <c r="H2788" s="28"/>
      <c r="I2788" s="93">
        <v>0</v>
      </c>
      <c r="J2788" s="93" t="s">
        <v>1411</v>
      </c>
      <c r="K2788" s="17" t="str">
        <f t="array" ref="K2788">CONCATENATE("(",A2788,",",VLOOKUP(B2788,Núcleo!B$2:E$11,4,TRUE),",",VLOOKUP(C2788,'Tipo de Processo'!B$2:D$55,3,TRUE),",",VLOOKUP(D2788,'Termo Geral'!B$2:D$173,3,TRUE),",",VLOOKUP(E2788,'Termo Específico'!B$2:D$301,3,TRUE),",",MATCH(TRUE,Documento!B$2:B$998=F2788,0),",",IF(G2788="Complementar",0,1),",",IF(H2788="","NULL",CONCATENATE("'",H2788,"'")),",",I2788,",",IF(J2788="baixa","'BAIXA'",IF(J2788="média","'MEDIA'",IF(J2788="alta","'ALTA'","NULL"))),"),")</f>
        <v>(2787,2,30,54,182,127,1,NULL,0,'BAIXA'),</v>
      </c>
    </row>
    <row r="2789" spans="1:11" ht="30.75" customHeight="1">
      <c r="A2789" s="27">
        <v>2788</v>
      </c>
      <c r="B2789" s="37" t="s">
        <v>1008</v>
      </c>
      <c r="C2789" s="47" t="s">
        <v>39</v>
      </c>
      <c r="D2789" s="28" t="s">
        <v>211</v>
      </c>
      <c r="E2789" s="28" t="s">
        <v>307</v>
      </c>
      <c r="F2789" s="28" t="s">
        <v>1419</v>
      </c>
      <c r="G2789" s="28" t="s">
        <v>1671</v>
      </c>
      <c r="H2789" s="28"/>
      <c r="I2789" s="93">
        <v>0</v>
      </c>
      <c r="J2789" s="93" t="s">
        <v>1411</v>
      </c>
      <c r="K2789" s="17" t="str">
        <f t="array" ref="K2789">CONCATENATE("(",A2789,",",VLOOKUP(B2789,Núcleo!B$2:E$11,4,TRUE),",",VLOOKUP(C2789,'Tipo de Processo'!B$2:D$55,3,TRUE),",",VLOOKUP(D2789,'Termo Geral'!B$2:D$173,3,TRUE),",",VLOOKUP(E2789,'Termo Específico'!B$2:D$301,3,TRUE),",",MATCH(TRUE,Documento!B$2:B$998=F2789,0),",",IF(G2789="Complementar",0,1),",",IF(H2789="","NULL",CONCATENATE("'",H2789,"'")),",",I2789,",",IF(J2789="baixa","'BAIXA'",IF(J2789="média","'MEDIA'",IF(J2789="alta","'ALTA'","NULL"))),"),")</f>
        <v>(2788,2,30,54,182,16,1,NULL,0,'BAIXA'),</v>
      </c>
    </row>
    <row r="2790" spans="1:11" ht="30.75" customHeight="1">
      <c r="A2790" s="27">
        <v>2789</v>
      </c>
      <c r="B2790" s="37" t="s">
        <v>1008</v>
      </c>
      <c r="C2790" s="29" t="s">
        <v>39</v>
      </c>
      <c r="D2790" s="28" t="s">
        <v>211</v>
      </c>
      <c r="E2790" s="28" t="s">
        <v>307</v>
      </c>
      <c r="F2790" s="28" t="s">
        <v>863</v>
      </c>
      <c r="G2790" s="28" t="s">
        <v>1671</v>
      </c>
      <c r="H2790" s="28"/>
      <c r="I2790" s="93">
        <v>0</v>
      </c>
      <c r="J2790" s="93" t="s">
        <v>1411</v>
      </c>
      <c r="K2790" s="17" t="str">
        <f t="array" ref="K2790">CONCATENATE("(",A2790,",",VLOOKUP(B2790,Núcleo!B$2:E$11,4,TRUE),",",VLOOKUP(C2790,'Tipo de Processo'!B$2:D$55,3,TRUE),",",VLOOKUP(D2790,'Termo Geral'!B$2:D$173,3,TRUE),",",VLOOKUP(E2790,'Termo Específico'!B$2:D$301,3,TRUE),",",MATCH(TRUE,Documento!B$2:B$998=F2790,0),",",IF(G2790="Complementar",0,1),",",IF(H2790="","NULL",CONCATENATE("'",H2790,"'")),",",I2790,",",IF(J2790="baixa","'BAIXA'",IF(J2790="média","'MEDIA'",IF(J2790="alta","'ALTA'","NULL"))),"),")</f>
        <v>(2789,2,30,54,182,24,1,NULL,0,'BAIXA'),</v>
      </c>
    </row>
    <row r="2791" spans="1:11" ht="30.75" customHeight="1">
      <c r="A2791" s="27">
        <v>2790</v>
      </c>
      <c r="B2791" s="37" t="s">
        <v>1008</v>
      </c>
      <c r="C2791" s="28" t="s">
        <v>39</v>
      </c>
      <c r="D2791" s="28" t="s">
        <v>211</v>
      </c>
      <c r="E2791" s="29" t="s">
        <v>307</v>
      </c>
      <c r="F2791" s="28" t="s">
        <v>1414</v>
      </c>
      <c r="G2791" s="28" t="s">
        <v>1671</v>
      </c>
      <c r="H2791" s="28"/>
      <c r="I2791" s="93">
        <v>0</v>
      </c>
      <c r="J2791" s="93" t="s">
        <v>1411</v>
      </c>
      <c r="K2791" s="17" t="str">
        <f t="array" ref="K2791">CONCATENATE("(",A2791,",",VLOOKUP(B2791,Núcleo!B$2:E$11,4,TRUE),",",VLOOKUP(C2791,'Tipo de Processo'!B$2:D$55,3,TRUE),",",VLOOKUP(D2791,'Termo Geral'!B$2:D$173,3,TRUE),",",VLOOKUP(E2791,'Termo Específico'!B$2:D$301,3,TRUE),",",MATCH(TRUE,Documento!B$2:B$998=F2791,0),",",IF(G2791="Complementar",0,1),",",IF(H2791="","NULL",CONCATENATE("'",H2791,"'")),",",I2791,",",IF(J2791="baixa","'BAIXA'",IF(J2791="média","'MEDIA'",IF(J2791="alta","'ALTA'","NULL"))),"),")</f>
        <v>(2790,2,30,54,182,4,1,NULL,0,'BAIXA'),</v>
      </c>
    </row>
    <row r="2792" spans="1:11" ht="30.75" customHeight="1">
      <c r="A2792" s="27">
        <v>2791</v>
      </c>
      <c r="B2792" s="37" t="s">
        <v>1008</v>
      </c>
      <c r="C2792" s="29" t="s">
        <v>39</v>
      </c>
      <c r="D2792" s="28" t="s">
        <v>211</v>
      </c>
      <c r="E2792" s="28" t="s">
        <v>307</v>
      </c>
      <c r="F2792" s="28" t="s">
        <v>1588</v>
      </c>
      <c r="G2792" s="28" t="s">
        <v>1671</v>
      </c>
      <c r="H2792" s="28"/>
      <c r="I2792" s="93">
        <v>0</v>
      </c>
      <c r="J2792" s="93" t="s">
        <v>1411</v>
      </c>
      <c r="K2792" s="17" t="str">
        <f t="array" ref="K2792">CONCATENATE("(",A2792,",",VLOOKUP(B2792,Núcleo!B$2:E$11,4,TRUE),",",VLOOKUP(C2792,'Tipo de Processo'!B$2:D$55,3,TRUE),",",VLOOKUP(D2792,'Termo Geral'!B$2:D$173,3,TRUE),",",VLOOKUP(E2792,'Termo Específico'!B$2:D$301,3,TRUE),",",MATCH(TRUE,Documento!B$2:B$998=F2792,0),",",IF(G2792="Complementar",0,1),",",IF(H2792="","NULL",CONCATENATE("'",H2792,"'")),",",I2792,",",IF(J2792="baixa","'BAIXA'",IF(J2792="média","'MEDIA'",IF(J2792="alta","'ALTA'","NULL"))),"),")</f>
        <v>(2791,2,30,54,182,964,1,NULL,0,'BAIXA'),</v>
      </c>
    </row>
    <row r="2793" spans="1:11" ht="30.75" customHeight="1">
      <c r="A2793" s="27">
        <v>2792</v>
      </c>
      <c r="B2793" s="37" t="s">
        <v>1008</v>
      </c>
      <c r="C2793" s="29" t="s">
        <v>39</v>
      </c>
      <c r="D2793" s="28" t="s">
        <v>211</v>
      </c>
      <c r="E2793" s="28" t="s">
        <v>307</v>
      </c>
      <c r="F2793" s="28" t="s">
        <v>1509</v>
      </c>
      <c r="G2793" s="28" t="s">
        <v>1671</v>
      </c>
      <c r="H2793" s="28"/>
      <c r="I2793" s="93">
        <v>0</v>
      </c>
      <c r="J2793" s="93" t="s">
        <v>1411</v>
      </c>
      <c r="K2793" s="17" t="str">
        <f t="array" ref="K2793">CONCATENATE("(",A2793,",",VLOOKUP(B2793,Núcleo!B$2:E$11,4,TRUE),",",VLOOKUP(C2793,'Tipo de Processo'!B$2:D$55,3,TRUE),",",VLOOKUP(D2793,'Termo Geral'!B$2:D$173,3,TRUE),",",VLOOKUP(E2793,'Termo Específico'!B$2:D$301,3,TRUE),",",MATCH(TRUE,Documento!B$2:B$998=F2793,0),",",IF(G2793="Complementar",0,1),",",IF(H2793="","NULL",CONCATENATE("'",H2793,"'")),",",I2793,",",IF(J2793="baixa","'BAIXA'",IF(J2793="média","'MEDIA'",IF(J2793="alta","'ALTA'","NULL"))),"),")</f>
        <v>(2792,2,30,54,182,549,1,NULL,0,'BAIXA'),</v>
      </c>
    </row>
    <row r="2794" spans="1:11" ht="30.75" customHeight="1">
      <c r="A2794" s="27">
        <v>2793</v>
      </c>
      <c r="B2794" s="37" t="s">
        <v>1008</v>
      </c>
      <c r="C2794" s="29" t="s">
        <v>39</v>
      </c>
      <c r="D2794" s="28" t="s">
        <v>211</v>
      </c>
      <c r="E2794" s="28" t="s">
        <v>307</v>
      </c>
      <c r="F2794" s="28" t="s">
        <v>1434</v>
      </c>
      <c r="G2794" s="28" t="s">
        <v>1671</v>
      </c>
      <c r="H2794" s="28"/>
      <c r="I2794" s="93">
        <v>0</v>
      </c>
      <c r="J2794" s="93" t="s">
        <v>1411</v>
      </c>
      <c r="K2794" s="17" t="str">
        <f t="array" ref="K2794">CONCATENATE("(",A2794,",",VLOOKUP(B2794,Núcleo!B$2:E$11,4,TRUE),",",VLOOKUP(C2794,'Tipo de Processo'!B$2:D$55,3,TRUE),",",VLOOKUP(D2794,'Termo Geral'!B$2:D$173,3,TRUE),",",VLOOKUP(E2794,'Termo Específico'!B$2:D$301,3,TRUE),",",MATCH(TRUE,Documento!B$2:B$998=F2794,0),",",IF(G2794="Complementar",0,1),",",IF(H2794="","NULL",CONCATENATE("'",H2794,"'")),",",I2794,",",IF(J2794="baixa","'BAIXA'",IF(J2794="média","'MEDIA'",IF(J2794="alta","'ALTA'","NULL"))),"),")</f>
        <v>(2793,2,30,54,182,97,1,NULL,0,'BAIXA'),</v>
      </c>
    </row>
    <row r="2795" spans="1:11" ht="30.75" customHeight="1">
      <c r="A2795" s="27">
        <v>2794</v>
      </c>
      <c r="B2795" s="37" t="s">
        <v>1008</v>
      </c>
      <c r="C2795" s="29" t="s">
        <v>39</v>
      </c>
      <c r="D2795" s="28" t="s">
        <v>211</v>
      </c>
      <c r="E2795" s="28" t="s">
        <v>307</v>
      </c>
      <c r="F2795" s="28" t="s">
        <v>861</v>
      </c>
      <c r="G2795" s="28" t="s">
        <v>1671</v>
      </c>
      <c r="H2795" s="28"/>
      <c r="I2795" s="93">
        <v>0</v>
      </c>
      <c r="J2795" s="93" t="s">
        <v>1411</v>
      </c>
      <c r="K2795" s="17" t="str">
        <f t="array" ref="K2795">CONCATENATE("(",A2795,",",VLOOKUP(B2795,Núcleo!B$2:E$11,4,TRUE),",",VLOOKUP(C2795,'Tipo de Processo'!B$2:D$55,3,TRUE),",",VLOOKUP(D2795,'Termo Geral'!B$2:D$173,3,TRUE),",",VLOOKUP(E2795,'Termo Específico'!B$2:D$301,3,TRUE),",",MATCH(TRUE,Documento!B$2:B$998=F2795,0),",",IF(G2795="Complementar",0,1),",",IF(H2795="","NULL",CONCATENATE("'",H2795,"'")),",",I2795,",",IF(J2795="baixa","'BAIXA'",IF(J2795="média","'MEDIA'",IF(J2795="alta","'ALTA'","NULL"))),"),")</f>
        <v>(2794,2,30,54,182,436,1,NULL,0,'BAIXA'),</v>
      </c>
    </row>
    <row r="2796" spans="1:11" ht="30.75" customHeight="1">
      <c r="A2796" s="27">
        <v>2795</v>
      </c>
      <c r="B2796" s="37" t="s">
        <v>1008</v>
      </c>
      <c r="C2796" s="29" t="s">
        <v>39</v>
      </c>
      <c r="D2796" s="28" t="s">
        <v>211</v>
      </c>
      <c r="E2796" s="28" t="s">
        <v>307</v>
      </c>
      <c r="F2796" s="28" t="s">
        <v>858</v>
      </c>
      <c r="G2796" s="28" t="s">
        <v>1671</v>
      </c>
      <c r="H2796" s="28"/>
      <c r="I2796" s="93">
        <v>0</v>
      </c>
      <c r="J2796" s="93" t="s">
        <v>1411</v>
      </c>
      <c r="K2796" s="17" t="str">
        <f t="array" ref="K2796">CONCATENATE("(",A2796,",",VLOOKUP(B2796,Núcleo!B$2:E$11,4,TRUE),",",VLOOKUP(C2796,'Tipo de Processo'!B$2:D$55,3,TRUE),",",VLOOKUP(D2796,'Termo Geral'!B$2:D$173,3,TRUE),",",VLOOKUP(E2796,'Termo Específico'!B$2:D$301,3,TRUE),",",MATCH(TRUE,Documento!B$2:B$998=F2796,0),",",IF(G2796="Complementar",0,1),",",IF(H2796="","NULL",CONCATENATE("'",H2796,"'")),",",I2796,",",IF(J2796="baixa","'BAIXA'",IF(J2796="média","'MEDIA'",IF(J2796="alta","'ALTA'","NULL"))),"),")</f>
        <v>(2795,2,30,54,182,910,1,NULL,0,'BAIXA'),</v>
      </c>
    </row>
    <row r="2797" spans="1:11" ht="30.75" customHeight="1">
      <c r="A2797" s="27">
        <v>2796</v>
      </c>
      <c r="B2797" s="37" t="s">
        <v>1008</v>
      </c>
      <c r="C2797" s="29" t="s">
        <v>39</v>
      </c>
      <c r="D2797" s="28" t="s">
        <v>211</v>
      </c>
      <c r="E2797" s="28" t="s">
        <v>307</v>
      </c>
      <c r="F2797" s="28" t="s">
        <v>859</v>
      </c>
      <c r="G2797" s="28" t="s">
        <v>1671</v>
      </c>
      <c r="H2797" s="28"/>
      <c r="I2797" s="93">
        <v>0</v>
      </c>
      <c r="J2797" s="93" t="s">
        <v>1411</v>
      </c>
      <c r="K2797" s="17" t="str">
        <f t="array" ref="K2797">CONCATENATE("(",A2797,",",VLOOKUP(B2797,Núcleo!B$2:E$11,4,TRUE),",",VLOOKUP(C2797,'Tipo de Processo'!B$2:D$55,3,TRUE),",",VLOOKUP(D2797,'Termo Geral'!B$2:D$173,3,TRUE),",",VLOOKUP(E2797,'Termo Específico'!B$2:D$301,3,TRUE),",",MATCH(TRUE,Documento!B$2:B$998=F2797,0),",",IF(G2797="Complementar",0,1),",",IF(H2797="","NULL",CONCATENATE("'",H2797,"'")),",",I2797,",",IF(J2797="baixa","'BAIXA'",IF(J2797="média","'MEDIA'",IF(J2797="alta","'ALTA'","NULL"))),"),")</f>
        <v>(2796,2,30,54,182,820,1,NULL,0,'BAIXA'),</v>
      </c>
    </row>
    <row r="2798" spans="1:11" ht="30.75" customHeight="1">
      <c r="A2798" s="27">
        <v>2797</v>
      </c>
      <c r="B2798" s="37" t="s">
        <v>1008</v>
      </c>
      <c r="C2798" s="28" t="s">
        <v>39</v>
      </c>
      <c r="D2798" s="28" t="s">
        <v>211</v>
      </c>
      <c r="E2798" s="28" t="s">
        <v>307</v>
      </c>
      <c r="F2798" s="28" t="s">
        <v>835</v>
      </c>
      <c r="G2798" s="28" t="s">
        <v>1671</v>
      </c>
      <c r="H2798" s="28"/>
      <c r="I2798" s="93">
        <v>0</v>
      </c>
      <c r="J2798" s="93" t="s">
        <v>1411</v>
      </c>
      <c r="K2798" s="17" t="str">
        <f t="array" ref="K2798">CONCATENATE("(",A2798,",",VLOOKUP(B2798,Núcleo!B$2:E$11,4,TRUE),",",VLOOKUP(C2798,'Tipo de Processo'!B$2:D$55,3,TRUE),",",VLOOKUP(D2798,'Termo Geral'!B$2:D$173,3,TRUE),",",VLOOKUP(E2798,'Termo Específico'!B$2:D$301,3,TRUE),",",MATCH(TRUE,Documento!B$2:B$998=F2798,0),",",IF(G2798="Complementar",0,1),",",IF(H2798="","NULL",CONCATENATE("'",H2798,"'")),",",I2798,",",IF(J2798="baixa","'BAIXA'",IF(J2798="média","'MEDIA'",IF(J2798="alta","'ALTA'","NULL"))),"),")</f>
        <v>(2797,2,30,54,182,860,1,NULL,0,'BAIXA'),</v>
      </c>
    </row>
    <row r="2799" spans="1:11" ht="30.75" customHeight="1">
      <c r="A2799" s="27">
        <v>2798</v>
      </c>
      <c r="B2799" s="37" t="s">
        <v>1008</v>
      </c>
      <c r="C2799" s="28" t="s">
        <v>39</v>
      </c>
      <c r="D2799" s="28" t="s">
        <v>211</v>
      </c>
      <c r="E2799" s="28" t="s">
        <v>307</v>
      </c>
      <c r="F2799" s="28" t="s">
        <v>862</v>
      </c>
      <c r="G2799" s="28" t="s">
        <v>1671</v>
      </c>
      <c r="H2799" s="28"/>
      <c r="I2799" s="93">
        <v>0</v>
      </c>
      <c r="J2799" s="93" t="s">
        <v>1411</v>
      </c>
      <c r="K2799" s="17" t="str">
        <f t="array" ref="K2799">CONCATENATE("(",A2799,",",VLOOKUP(B2799,Núcleo!B$2:E$11,4,TRUE),",",VLOOKUP(C2799,'Tipo de Processo'!B$2:D$55,3,TRUE),",",VLOOKUP(D2799,'Termo Geral'!B$2:D$173,3,TRUE),",",VLOOKUP(E2799,'Termo Específico'!B$2:D$301,3,TRUE),",",MATCH(TRUE,Documento!B$2:B$998=F2799,0),",",IF(G2799="Complementar",0,1),",",IF(H2799="","NULL",CONCATENATE("'",H2799,"'")),",",I2799,",",IF(J2799="baixa","'BAIXA'",IF(J2799="média","'MEDIA'",IF(J2799="alta","'ALTA'","NULL"))),"),")</f>
        <v>(2798,2,30,54,182,399,1,NULL,0,'BAIXA'),</v>
      </c>
    </row>
    <row r="2800" spans="1:11" ht="30.75" customHeight="1">
      <c r="A2800" s="27">
        <v>2799</v>
      </c>
      <c r="B2800" s="37" t="s">
        <v>1008</v>
      </c>
      <c r="C2800" s="29" t="s">
        <v>39</v>
      </c>
      <c r="D2800" s="28" t="s">
        <v>211</v>
      </c>
      <c r="E2800" s="28" t="s">
        <v>308</v>
      </c>
      <c r="F2800" s="28" t="s">
        <v>1416</v>
      </c>
      <c r="G2800" s="28" t="s">
        <v>1671</v>
      </c>
      <c r="H2800" s="28"/>
      <c r="I2800" s="93">
        <v>0</v>
      </c>
      <c r="J2800" s="93" t="s">
        <v>1411</v>
      </c>
      <c r="K2800" s="17" t="str">
        <f t="array" ref="K2800">CONCATENATE("(",A2800,",",VLOOKUP(B2800,Núcleo!B$2:E$11,4,TRUE),",",VLOOKUP(C2800,'Tipo de Processo'!B$2:D$55,3,TRUE),",",VLOOKUP(D2800,'Termo Geral'!B$2:D$173,3,TRUE),",",VLOOKUP(E2800,'Termo Específico'!B$2:D$301,3,TRUE),",",MATCH(TRUE,Documento!B$2:B$998=F2800,0),",",IF(G2800="Complementar",0,1),",",IF(H2800="","NULL",CONCATENATE("'",H2800,"'")),",",I2800,",",IF(J2800="baixa","'BAIXA'",IF(J2800="média","'MEDIA'",IF(J2800="alta","'ALTA'","NULL"))),"),")</f>
        <v>(2799,2,30,54,183,10,1,NULL,0,'BAIXA'),</v>
      </c>
    </row>
    <row r="2801" spans="1:11" ht="30.75" customHeight="1">
      <c r="A2801" s="27">
        <v>2800</v>
      </c>
      <c r="B2801" s="37" t="s">
        <v>1008</v>
      </c>
      <c r="C2801" s="29" t="s">
        <v>39</v>
      </c>
      <c r="D2801" s="28" t="s">
        <v>211</v>
      </c>
      <c r="E2801" s="28" t="s">
        <v>308</v>
      </c>
      <c r="F2801" s="28" t="s">
        <v>1665</v>
      </c>
      <c r="G2801" s="28" t="s">
        <v>1671</v>
      </c>
      <c r="H2801" s="28"/>
      <c r="I2801" s="93">
        <v>0</v>
      </c>
      <c r="J2801" s="93" t="s">
        <v>1411</v>
      </c>
      <c r="K2801" s="17" t="str">
        <f t="array" ref="K2801">CONCATENATE("(",A2801,",",VLOOKUP(B2801,Núcleo!B$2:E$11,4,TRUE),",",VLOOKUP(C2801,'Tipo de Processo'!B$2:D$55,3,TRUE),",",VLOOKUP(D2801,'Termo Geral'!B$2:D$173,3,TRUE),",",VLOOKUP(E2801,'Termo Específico'!B$2:D$301,3,TRUE),",",MATCH(TRUE,Documento!B$2:B$998=F2801,0),",",IF(G2801="Complementar",0,1),",",IF(H2801="","NULL",CONCATENATE("'",H2801,"'")),",",I2801,",",IF(J2801="baixa","'BAIXA'",IF(J2801="média","'MEDIA'",IF(J2801="alta","'ALTA'","NULL"))),"),")</f>
        <v>(2800,2,30,54,183,940,1,NULL,0,'BAIXA'),</v>
      </c>
    </row>
    <row r="2802" spans="1:11" ht="30.75" customHeight="1">
      <c r="A2802" s="27">
        <v>2801</v>
      </c>
      <c r="B2802" s="37" t="s">
        <v>1008</v>
      </c>
      <c r="C2802" s="29" t="s">
        <v>39</v>
      </c>
      <c r="D2802" s="28" t="s">
        <v>211</v>
      </c>
      <c r="E2802" s="28" t="s">
        <v>308</v>
      </c>
      <c r="F2802" s="28" t="s">
        <v>1638</v>
      </c>
      <c r="G2802" s="28" t="s">
        <v>1671</v>
      </c>
      <c r="H2802" s="28"/>
      <c r="I2802" s="93">
        <v>0</v>
      </c>
      <c r="J2802" s="93" t="s">
        <v>1411</v>
      </c>
      <c r="K2802" s="17" t="str">
        <f t="array" ref="K2802">CONCATENATE("(",A2802,",",VLOOKUP(B2802,Núcleo!B$2:E$11,4,TRUE),",",VLOOKUP(C2802,'Tipo de Processo'!B$2:D$55,3,TRUE),",",VLOOKUP(D2802,'Termo Geral'!B$2:D$173,3,TRUE),",",VLOOKUP(E2802,'Termo Específico'!B$2:D$301,3,TRUE),",",MATCH(TRUE,Documento!B$2:B$998=F2802,0),",",IF(G2802="Complementar",0,1),",",IF(H2802="","NULL",CONCATENATE("'",H2802,"'")),",",I2802,",",IF(J2802="baixa","'BAIXA'",IF(J2802="média","'MEDIA'",IF(J2802="alta","'ALTA'","NULL"))),"),")</f>
        <v>(2801,2,30,54,183,572,1,NULL,0,'BAIXA'),</v>
      </c>
    </row>
    <row r="2803" spans="1:11" ht="30.75" customHeight="1">
      <c r="A2803" s="27">
        <v>2802</v>
      </c>
      <c r="B2803" s="37" t="s">
        <v>1008</v>
      </c>
      <c r="C2803" s="28" t="s">
        <v>39</v>
      </c>
      <c r="D2803" s="28" t="s">
        <v>211</v>
      </c>
      <c r="E2803" s="28" t="s">
        <v>308</v>
      </c>
      <c r="F2803" s="29" t="s">
        <v>1650</v>
      </c>
      <c r="G2803" s="28" t="s">
        <v>1671</v>
      </c>
      <c r="H2803" s="28"/>
      <c r="I2803" s="93">
        <v>0</v>
      </c>
      <c r="J2803" s="93" t="s">
        <v>1411</v>
      </c>
      <c r="K2803" s="17" t="str">
        <f t="array" ref="K2803">CONCATENATE("(",A2803,",",VLOOKUP(B2803,Núcleo!B$2:E$11,4,TRUE),",",VLOOKUP(C2803,'Tipo de Processo'!B$2:D$55,3,TRUE),",",VLOOKUP(D2803,'Termo Geral'!B$2:D$173,3,TRUE),",",VLOOKUP(E2803,'Termo Específico'!B$2:D$301,3,TRUE),",",MATCH(TRUE,Documento!B$2:B$998=F2803,0),",",IF(G2803="Complementar",0,1),",",IF(H2803="","NULL",CONCATENATE("'",H2803,"'")),",",I2803,",",IF(J2803="baixa","'BAIXA'",IF(J2803="média","'MEDIA'",IF(J2803="alta","'ALTA'","NULL"))),"),")</f>
        <v>(2802,2,30,54,183,713,1,NULL,0,'BAIXA'),</v>
      </c>
    </row>
    <row r="2804" spans="1:11" ht="30.75" customHeight="1">
      <c r="A2804" s="27">
        <v>2803</v>
      </c>
      <c r="B2804" s="37" t="s">
        <v>1008</v>
      </c>
      <c r="C2804" s="29" t="s">
        <v>39</v>
      </c>
      <c r="D2804" s="28" t="s">
        <v>211</v>
      </c>
      <c r="E2804" s="28" t="s">
        <v>308</v>
      </c>
      <c r="F2804" s="29" t="s">
        <v>1621</v>
      </c>
      <c r="G2804" s="28" t="s">
        <v>1671</v>
      </c>
      <c r="H2804" s="28"/>
      <c r="I2804" s="93">
        <v>0</v>
      </c>
      <c r="J2804" s="93" t="s">
        <v>1411</v>
      </c>
      <c r="K2804" s="17" t="str">
        <f t="array" ref="K2804">CONCATENATE("(",A2804,",",VLOOKUP(B2804,Núcleo!B$2:E$11,4,TRUE),",",VLOOKUP(C2804,'Tipo de Processo'!B$2:D$55,3,TRUE),",",VLOOKUP(D2804,'Termo Geral'!B$2:D$173,3,TRUE),",",VLOOKUP(E2804,'Termo Específico'!B$2:D$301,3,TRUE),",",MATCH(TRUE,Documento!B$2:B$998=F2804,0),",",IF(G2804="Complementar",0,1),",",IF(H2804="","NULL",CONCATENATE("'",H2804,"'")),",",I2804,",",IF(J2804="baixa","'BAIXA'",IF(J2804="média","'MEDIA'",IF(J2804="alta","'ALTA'","NULL"))),"),")</f>
        <v>(2803,2,30,54,183,315,1,NULL,0,'BAIXA'),</v>
      </c>
    </row>
    <row r="2805" spans="1:11" ht="30.75" customHeight="1">
      <c r="A2805" s="27">
        <v>2804</v>
      </c>
      <c r="B2805" s="37" t="s">
        <v>1008</v>
      </c>
      <c r="C2805" s="29" t="s">
        <v>39</v>
      </c>
      <c r="D2805" s="28" t="s">
        <v>211</v>
      </c>
      <c r="E2805" s="28" t="s">
        <v>308</v>
      </c>
      <c r="F2805" s="29" t="s">
        <v>1666</v>
      </c>
      <c r="G2805" s="28" t="s">
        <v>1671</v>
      </c>
      <c r="H2805" s="28"/>
      <c r="I2805" s="93">
        <v>0</v>
      </c>
      <c r="J2805" s="93" t="s">
        <v>1411</v>
      </c>
      <c r="K2805" s="17" t="str">
        <f t="array" ref="K2805">CONCATENATE("(",A2805,",",VLOOKUP(B2805,Núcleo!B$2:E$11,4,TRUE),",",VLOOKUP(C2805,'Tipo de Processo'!B$2:D$55,3,TRUE),",",VLOOKUP(D2805,'Termo Geral'!B$2:D$173,3,TRUE),",",VLOOKUP(E2805,'Termo Específico'!B$2:D$301,3,TRUE),",",MATCH(TRUE,Documento!B$2:B$998=F2805,0),",",IF(G2805="Complementar",0,1),",",IF(H2805="","NULL",CONCATENATE("'",H2805,"'")),",",I2805,",",IF(J2805="baixa","'BAIXA'",IF(J2805="média","'MEDIA'",IF(J2805="alta","'ALTA'","NULL"))),"),")</f>
        <v>(2804,2,30,54,183,969,1,NULL,0,'BAIXA'),</v>
      </c>
    </row>
    <row r="2806" spans="1:11" ht="30.75" customHeight="1">
      <c r="A2806" s="27">
        <v>2805</v>
      </c>
      <c r="B2806" s="37" t="s">
        <v>1008</v>
      </c>
      <c r="C2806" s="29" t="s">
        <v>39</v>
      </c>
      <c r="D2806" s="28" t="s">
        <v>211</v>
      </c>
      <c r="E2806" s="28" t="s">
        <v>308</v>
      </c>
      <c r="F2806" s="29" t="s">
        <v>1667</v>
      </c>
      <c r="G2806" s="28" t="s">
        <v>1671</v>
      </c>
      <c r="H2806" s="28"/>
      <c r="I2806" s="93">
        <v>0</v>
      </c>
      <c r="J2806" s="93" t="s">
        <v>1411</v>
      </c>
      <c r="K2806" s="17" t="str">
        <f t="array" ref="K2806">CONCATENATE("(",A2806,",",VLOOKUP(B2806,Núcleo!B$2:E$11,4,TRUE),",",VLOOKUP(C2806,'Tipo de Processo'!B$2:D$55,3,TRUE),",",VLOOKUP(D2806,'Termo Geral'!B$2:D$173,3,TRUE),",",VLOOKUP(E2806,'Termo Específico'!B$2:D$301,3,TRUE),",",MATCH(TRUE,Documento!B$2:B$998=F2806,0),",",IF(G2806="Complementar",0,1),",",IF(H2806="","NULL",CONCATENATE("'",H2806,"'")),",",I2806,",",IF(J2806="baixa","'BAIXA'",IF(J2806="média","'MEDIA'",IF(J2806="alta","'ALTA'","NULL"))),"),")</f>
        <v>(2805,2,30,54,183,981,1,NULL,0,'BAIXA'),</v>
      </c>
    </row>
    <row r="2807" spans="1:11" ht="30.75" customHeight="1">
      <c r="A2807" s="27">
        <v>2806</v>
      </c>
      <c r="B2807" s="37" t="s">
        <v>1008</v>
      </c>
      <c r="C2807" s="29" t="s">
        <v>39</v>
      </c>
      <c r="D2807" s="28" t="s">
        <v>211</v>
      </c>
      <c r="E2807" s="28" t="s">
        <v>308</v>
      </c>
      <c r="F2807" s="29" t="s">
        <v>1618</v>
      </c>
      <c r="G2807" s="28" t="s">
        <v>1671</v>
      </c>
      <c r="H2807" s="28"/>
      <c r="I2807" s="93">
        <v>0</v>
      </c>
      <c r="J2807" s="93" t="s">
        <v>1411</v>
      </c>
      <c r="K2807" s="17" t="str">
        <f t="array" ref="K2807">CONCATENATE("(",A2807,",",VLOOKUP(B2807,Núcleo!B$2:E$11,4,TRUE),",",VLOOKUP(C2807,'Tipo de Processo'!B$2:D$55,3,TRUE),",",VLOOKUP(D2807,'Termo Geral'!B$2:D$173,3,TRUE),",",VLOOKUP(E2807,'Termo Específico'!B$2:D$301,3,TRUE),",",MATCH(TRUE,Documento!B$2:B$998=F2807,0),",",IF(G2807="Complementar",0,1),",",IF(H2807="","NULL",CONCATENATE("'",H2807,"'")),",",I2807,",",IF(J2807="baixa","'BAIXA'",IF(J2807="média","'MEDIA'",IF(J2807="alta","'ALTA'","NULL"))),"),")</f>
        <v>(2806,2,30,54,183,268,1,NULL,0,'BAIXA'),</v>
      </c>
    </row>
    <row r="2808" spans="1:11" ht="30.75" customHeight="1">
      <c r="A2808" s="27">
        <v>2807</v>
      </c>
      <c r="B2808" s="37" t="s">
        <v>1008</v>
      </c>
      <c r="C2808" s="28" t="s">
        <v>39</v>
      </c>
      <c r="D2808" s="28" t="s">
        <v>211</v>
      </c>
      <c r="E2808" s="28" t="s">
        <v>308</v>
      </c>
      <c r="F2808" s="29" t="s">
        <v>1649</v>
      </c>
      <c r="G2808" s="28" t="s">
        <v>1671</v>
      </c>
      <c r="H2808" s="28"/>
      <c r="I2808" s="93">
        <v>0</v>
      </c>
      <c r="J2808" s="93" t="s">
        <v>1411</v>
      </c>
      <c r="K2808" s="17" t="str">
        <f t="array" ref="K2808">CONCATENATE("(",A2808,",",VLOOKUP(B2808,Núcleo!B$2:E$11,4,TRUE),",",VLOOKUP(C2808,'Tipo de Processo'!B$2:D$55,3,TRUE),",",VLOOKUP(D2808,'Termo Geral'!B$2:D$173,3,TRUE),",",VLOOKUP(E2808,'Termo Específico'!B$2:D$301,3,TRUE),",",MATCH(TRUE,Documento!B$2:B$998=F2808,0),",",IF(G2808="Complementar",0,1),",",IF(H2808="","NULL",CONCATENATE("'",H2808,"'")),",",I2808,",",IF(J2808="baixa","'BAIXA'",IF(J2808="média","'MEDIA'",IF(J2808="alta","'ALTA'","NULL"))),"),")</f>
        <v>(2807,2,30,54,183,708,1,NULL,0,'BAIXA'),</v>
      </c>
    </row>
    <row r="2809" spans="1:11" ht="30.75" customHeight="1">
      <c r="A2809" s="27">
        <v>2808</v>
      </c>
      <c r="B2809" s="37" t="s">
        <v>1008</v>
      </c>
      <c r="C2809" s="28" t="s">
        <v>39</v>
      </c>
      <c r="D2809" s="28" t="s">
        <v>211</v>
      </c>
      <c r="E2809" s="28" t="s">
        <v>308</v>
      </c>
      <c r="F2809" s="29" t="s">
        <v>1606</v>
      </c>
      <c r="G2809" s="28" t="s">
        <v>1671</v>
      </c>
      <c r="H2809" s="28"/>
      <c r="I2809" s="93">
        <v>0</v>
      </c>
      <c r="J2809" s="93" t="s">
        <v>1411</v>
      </c>
      <c r="K2809" s="17" t="str">
        <f t="array" ref="K2809">CONCATENATE("(",A2809,",",VLOOKUP(B2809,Núcleo!B$2:E$11,4,TRUE),",",VLOOKUP(C2809,'Tipo de Processo'!B$2:D$55,3,TRUE),",",VLOOKUP(D2809,'Termo Geral'!B$2:D$173,3,TRUE),",",VLOOKUP(E2809,'Termo Específico'!B$2:D$301,3,TRUE),",",MATCH(TRUE,Documento!B$2:B$998=F2809,0),",",IF(G2809="Complementar",0,1),",",IF(H2809="","NULL",CONCATENATE("'",H2809,"'")),",",I2809,",",IF(J2809="baixa","'BAIXA'",IF(J2809="média","'MEDIA'",IF(J2809="alta","'ALTA'","NULL"))),"),")</f>
        <v>(2808,2,30,54,183,73,1,NULL,0,'BAIXA'),</v>
      </c>
    </row>
    <row r="2810" spans="1:11" ht="30.75" customHeight="1">
      <c r="A2810" s="27">
        <v>2809</v>
      </c>
      <c r="B2810" s="37" t="s">
        <v>1008</v>
      </c>
      <c r="C2810" s="29" t="s">
        <v>39</v>
      </c>
      <c r="D2810" s="28" t="s">
        <v>211</v>
      </c>
      <c r="E2810" s="28" t="s">
        <v>308</v>
      </c>
      <c r="F2810" s="29" t="s">
        <v>1635</v>
      </c>
      <c r="G2810" s="28" t="s">
        <v>1671</v>
      </c>
      <c r="H2810" s="28"/>
      <c r="I2810" s="93">
        <v>0</v>
      </c>
      <c r="J2810" s="93" t="s">
        <v>1411</v>
      </c>
      <c r="K2810" s="17" t="str">
        <f t="array" ref="K2810">CONCATENATE("(",A2810,",",VLOOKUP(B2810,Núcleo!B$2:E$11,4,TRUE),",",VLOOKUP(C2810,'Tipo de Processo'!B$2:D$55,3,TRUE),",",VLOOKUP(D2810,'Termo Geral'!B$2:D$173,3,TRUE),",",VLOOKUP(E2810,'Termo Específico'!B$2:D$301,3,TRUE),",",MATCH(TRUE,Documento!B$2:B$998=F2810,0),",",IF(G2810="Complementar",0,1),",",IF(H2810="","NULL",CONCATENATE("'",H2810,"'")),",",I2810,",",IF(J2810="baixa","'BAIXA'",IF(J2810="média","'MEDIA'",IF(J2810="alta","'ALTA'","NULL"))),"),")</f>
        <v>(2809,2,30,54,183,531,1,NULL,0,'BAIXA'),</v>
      </c>
    </row>
    <row r="2811" spans="1:11" ht="30.75" customHeight="1">
      <c r="A2811" s="27">
        <v>2810</v>
      </c>
      <c r="B2811" s="37" t="s">
        <v>1008</v>
      </c>
      <c r="C2811" s="28" t="s">
        <v>39</v>
      </c>
      <c r="D2811" s="28" t="s">
        <v>211</v>
      </c>
      <c r="E2811" s="28" t="s">
        <v>308</v>
      </c>
      <c r="F2811" s="29" t="s">
        <v>1419</v>
      </c>
      <c r="G2811" s="28" t="s">
        <v>1671</v>
      </c>
      <c r="H2811" s="28"/>
      <c r="I2811" s="93">
        <v>0</v>
      </c>
      <c r="J2811" s="93" t="s">
        <v>1411</v>
      </c>
      <c r="K2811" s="17" t="str">
        <f t="array" ref="K2811">CONCATENATE("(",A2811,",",VLOOKUP(B2811,Núcleo!B$2:E$11,4,TRUE),",",VLOOKUP(C2811,'Tipo de Processo'!B$2:D$55,3,TRUE),",",VLOOKUP(D2811,'Termo Geral'!B$2:D$173,3,TRUE),",",VLOOKUP(E2811,'Termo Específico'!B$2:D$301,3,TRUE),",",MATCH(TRUE,Documento!B$2:B$998=F2811,0),",",IF(G2811="Complementar",0,1),",",IF(H2811="","NULL",CONCATENATE("'",H2811,"'")),",",I2811,",",IF(J2811="baixa","'BAIXA'",IF(J2811="média","'MEDIA'",IF(J2811="alta","'ALTA'","NULL"))),"),")</f>
        <v>(2810,2,30,54,183,16,1,NULL,0,'BAIXA'),</v>
      </c>
    </row>
    <row r="2812" spans="1:11" ht="30.75" customHeight="1">
      <c r="A2812" s="27">
        <v>2811</v>
      </c>
      <c r="B2812" s="37" t="s">
        <v>1008</v>
      </c>
      <c r="C2812" s="28" t="s">
        <v>39</v>
      </c>
      <c r="D2812" s="28" t="s">
        <v>211</v>
      </c>
      <c r="E2812" s="28" t="s">
        <v>308</v>
      </c>
      <c r="F2812" s="29" t="s">
        <v>863</v>
      </c>
      <c r="G2812" s="28" t="s">
        <v>1671</v>
      </c>
      <c r="H2812" s="28"/>
      <c r="I2812" s="93">
        <v>0</v>
      </c>
      <c r="J2812" s="93" t="s">
        <v>1411</v>
      </c>
      <c r="K2812" s="17" t="str">
        <f t="array" ref="K2812">CONCATENATE("(",A2812,",",VLOOKUP(B2812,Núcleo!B$2:E$11,4,TRUE),",",VLOOKUP(C2812,'Tipo de Processo'!B$2:D$55,3,TRUE),",",VLOOKUP(D2812,'Termo Geral'!B$2:D$173,3,TRUE),",",VLOOKUP(E2812,'Termo Específico'!B$2:D$301,3,TRUE),",",MATCH(TRUE,Documento!B$2:B$998=F2812,0),",",IF(G2812="Complementar",0,1),",",IF(H2812="","NULL",CONCATENATE("'",H2812,"'")),",",I2812,",",IF(J2812="baixa","'BAIXA'",IF(J2812="média","'MEDIA'",IF(J2812="alta","'ALTA'","NULL"))),"),")</f>
        <v>(2811,2,30,54,183,24,1,NULL,0,'BAIXA'),</v>
      </c>
    </row>
    <row r="2813" spans="1:11" ht="30.75" customHeight="1">
      <c r="A2813" s="27">
        <v>2812</v>
      </c>
      <c r="B2813" s="37" t="s">
        <v>1008</v>
      </c>
      <c r="C2813" s="28" t="s">
        <v>39</v>
      </c>
      <c r="D2813" s="28" t="s">
        <v>211</v>
      </c>
      <c r="E2813" s="28" t="s">
        <v>308</v>
      </c>
      <c r="F2813" s="29" t="s">
        <v>1603</v>
      </c>
      <c r="G2813" s="28" t="s">
        <v>1671</v>
      </c>
      <c r="H2813" s="28"/>
      <c r="I2813" s="93">
        <v>0</v>
      </c>
      <c r="J2813" s="93" t="s">
        <v>1411</v>
      </c>
      <c r="K2813" s="17" t="str">
        <f t="array" ref="K2813">CONCATENATE("(",A2813,",",VLOOKUP(B2813,Núcleo!B$2:E$11,4,TRUE),",",VLOOKUP(C2813,'Tipo de Processo'!B$2:D$55,3,TRUE),",",VLOOKUP(D2813,'Termo Geral'!B$2:D$173,3,TRUE),",",VLOOKUP(E2813,'Termo Específico'!B$2:D$301,3,TRUE),",",MATCH(TRUE,Documento!B$2:B$998=F2813,0),",",IF(G2813="Complementar",0,1),",",IF(H2813="","NULL",CONCATENATE("'",H2813,"'")),",",I2813,",",IF(J2813="baixa","'BAIXA'",IF(J2813="média","'MEDIA'",IF(J2813="alta","'ALTA'","NULL"))),"),")</f>
        <v>(2812,2,30,54,183,45,1,NULL,0,'BAIXA'),</v>
      </c>
    </row>
    <row r="2814" spans="1:11" ht="30.75" customHeight="1">
      <c r="A2814" s="27">
        <v>2813</v>
      </c>
      <c r="B2814" s="37" t="s">
        <v>1008</v>
      </c>
      <c r="C2814" s="28" t="s">
        <v>39</v>
      </c>
      <c r="D2814" s="28" t="s">
        <v>211</v>
      </c>
      <c r="E2814" s="28" t="s">
        <v>308</v>
      </c>
      <c r="F2814" s="29" t="s">
        <v>1669</v>
      </c>
      <c r="G2814" s="28" t="s">
        <v>1671</v>
      </c>
      <c r="H2814" s="28"/>
      <c r="I2814" s="93">
        <v>0</v>
      </c>
      <c r="J2814" s="93" t="s">
        <v>1411</v>
      </c>
      <c r="K2814" s="17" t="str">
        <f t="array" ref="K2814">CONCATENATE("(",A2814,",",VLOOKUP(B2814,Núcleo!B$2:E$11,4,TRUE),",",VLOOKUP(C2814,'Tipo de Processo'!B$2:D$55,3,TRUE),",",VLOOKUP(D2814,'Termo Geral'!B$2:D$173,3,TRUE),",",VLOOKUP(E2814,'Termo Específico'!B$2:D$301,3,TRUE),",",MATCH(TRUE,Documento!B$2:B$998=F2814,0),",",IF(G2814="Complementar",0,1),",",IF(H2814="","NULL",CONCATENATE("'",H2814,"'")),",",I2814,",",IF(J2814="baixa","'BAIXA'",IF(J2814="média","'MEDIA'",IF(J2814="alta","'ALTA'","NULL"))),"),")</f>
        <v>(2813,2,30,54,183,988,1,NULL,0,'BAIXA'),</v>
      </c>
    </row>
    <row r="2815" spans="1:11" ht="30.75" customHeight="1">
      <c r="A2815" s="27">
        <v>2814</v>
      </c>
      <c r="B2815" s="37" t="s">
        <v>1008</v>
      </c>
      <c r="C2815" s="28" t="s">
        <v>39</v>
      </c>
      <c r="D2815" s="28" t="s">
        <v>211</v>
      </c>
      <c r="E2815" s="28" t="s">
        <v>308</v>
      </c>
      <c r="F2815" s="29" t="s">
        <v>1602</v>
      </c>
      <c r="G2815" s="28" t="s">
        <v>1671</v>
      </c>
      <c r="H2815" s="28"/>
      <c r="I2815" s="93">
        <v>0</v>
      </c>
      <c r="J2815" s="93" t="s">
        <v>1411</v>
      </c>
      <c r="K2815" s="17" t="str">
        <f t="array" ref="K2815">CONCATENATE("(",A2815,",",VLOOKUP(B2815,Núcleo!B$2:E$11,4,TRUE),",",VLOOKUP(C2815,'Tipo de Processo'!B$2:D$55,3,TRUE),",",VLOOKUP(D2815,'Termo Geral'!B$2:D$173,3,TRUE),",",VLOOKUP(E2815,'Termo Específico'!B$2:D$301,3,TRUE),",",MATCH(TRUE,Documento!B$2:B$998=F2815,0),",",IF(G2815="Complementar",0,1),",",IF(H2815="","NULL",CONCATENATE("'",H2815,"'")),",",I2815,",",IF(J2815="baixa","'BAIXA'",IF(J2815="média","'MEDIA'",IF(J2815="alta","'ALTA'","NULL"))),"),")</f>
        <v>(2814,2,30,54,183,1,1,NULL,0,'BAIXA'),</v>
      </c>
    </row>
    <row r="2816" spans="1:11" ht="30.75" customHeight="1">
      <c r="A2816" s="27">
        <v>2815</v>
      </c>
      <c r="B2816" s="36" t="s">
        <v>1008</v>
      </c>
      <c r="C2816" s="28" t="s">
        <v>39</v>
      </c>
      <c r="D2816" s="28" t="s">
        <v>211</v>
      </c>
      <c r="E2816" s="28" t="s">
        <v>308</v>
      </c>
      <c r="F2816" s="29" t="s">
        <v>1658</v>
      </c>
      <c r="G2816" s="28" t="s">
        <v>1671</v>
      </c>
      <c r="H2816" s="28"/>
      <c r="I2816" s="93">
        <v>0</v>
      </c>
      <c r="J2816" s="93" t="s">
        <v>1411</v>
      </c>
      <c r="K2816" s="17" t="str">
        <f t="array" ref="K2816">CONCATENATE("(",A2816,",",VLOOKUP(B2816,Núcleo!B$2:E$11,4,TRUE),",",VLOOKUP(C2816,'Tipo de Processo'!B$2:D$55,3,TRUE),",",VLOOKUP(D2816,'Termo Geral'!B$2:D$173,3,TRUE),",",VLOOKUP(E2816,'Termo Específico'!B$2:D$301,3,TRUE),",",MATCH(TRUE,Documento!B$2:B$998=F2816,0),",",IF(G2816="Complementar",0,1),",",IF(H2816="","NULL",CONCATENATE("'",H2816,"'")),",",I2816,",",IF(J2816="baixa","'BAIXA'",IF(J2816="média","'MEDIA'",IF(J2816="alta","'ALTA'","NULL"))),"),")</f>
        <v>(2815,2,30,54,183,855,1,NULL,0,'BAIXA'),</v>
      </c>
    </row>
    <row r="2817" spans="1:11" ht="30.75" customHeight="1">
      <c r="A2817" s="27">
        <v>2816</v>
      </c>
      <c r="B2817" s="37" t="s">
        <v>1008</v>
      </c>
      <c r="C2817" s="29" t="s">
        <v>39</v>
      </c>
      <c r="D2817" s="28" t="s">
        <v>211</v>
      </c>
      <c r="E2817" s="28" t="s">
        <v>308</v>
      </c>
      <c r="F2817" s="29" t="s">
        <v>1612</v>
      </c>
      <c r="G2817" s="28" t="s">
        <v>1671</v>
      </c>
      <c r="H2817" s="28"/>
      <c r="I2817" s="93">
        <v>0</v>
      </c>
      <c r="J2817" s="93" t="s">
        <v>1411</v>
      </c>
      <c r="K2817" s="17" t="str">
        <f t="array" ref="K2817">CONCATENATE("(",A2817,",",VLOOKUP(B2817,Núcleo!B$2:E$11,4,TRUE),",",VLOOKUP(C2817,'Tipo de Processo'!B$2:D$55,3,TRUE),",",VLOOKUP(D2817,'Termo Geral'!B$2:D$173,3,TRUE),",",VLOOKUP(E2817,'Termo Específico'!B$2:D$301,3,TRUE),",",MATCH(TRUE,Documento!B$2:B$998=F2817,0),",",IF(G2817="Complementar",0,1),",",IF(H2817="","NULL",CONCATENATE("'",H2817,"'")),",",I2817,",",IF(J2817="baixa","'BAIXA'",IF(J2817="média","'MEDIA'",IF(J2817="alta","'ALTA'","NULL"))),"),")</f>
        <v>(2816,2,30,54,183,197,1,NULL,0,'BAIXA'),</v>
      </c>
    </row>
    <row r="2818" spans="1:11" ht="30.75" customHeight="1">
      <c r="A2818" s="27">
        <v>2817</v>
      </c>
      <c r="B2818" s="37" t="s">
        <v>1008</v>
      </c>
      <c r="C2818" s="29" t="s">
        <v>39</v>
      </c>
      <c r="D2818" s="28" t="s">
        <v>211</v>
      </c>
      <c r="E2818" s="28" t="s">
        <v>308</v>
      </c>
      <c r="F2818" s="29" t="s">
        <v>1624</v>
      </c>
      <c r="G2818" s="28" t="s">
        <v>1671</v>
      </c>
      <c r="H2818" s="28"/>
      <c r="I2818" s="93">
        <v>0</v>
      </c>
      <c r="J2818" s="93" t="s">
        <v>1411</v>
      </c>
      <c r="K2818" s="17" t="str">
        <f t="array" ref="K2818">CONCATENATE("(",A2818,",",VLOOKUP(B2818,Núcleo!B$2:E$11,4,TRUE),",",VLOOKUP(C2818,'Tipo de Processo'!B$2:D$55,3,TRUE),",",VLOOKUP(D2818,'Termo Geral'!B$2:D$173,3,TRUE),",",VLOOKUP(E2818,'Termo Específico'!B$2:D$301,3,TRUE),",",MATCH(TRUE,Documento!B$2:B$998=F2818,0),",",IF(G2818="Complementar",0,1),",",IF(H2818="","NULL",CONCATENATE("'",H2818,"'")),",",I2818,",",IF(J2818="baixa","'BAIXA'",IF(J2818="média","'MEDIA'",IF(J2818="alta","'ALTA'","NULL"))),"),")</f>
        <v>(2817,2,30,54,183,343,1,NULL,0,'BAIXA'),</v>
      </c>
    </row>
    <row r="2819" spans="1:11" ht="30.75" customHeight="1">
      <c r="A2819" s="27">
        <v>2818</v>
      </c>
      <c r="B2819" s="37" t="s">
        <v>1008</v>
      </c>
      <c r="C2819" s="29" t="s">
        <v>39</v>
      </c>
      <c r="D2819" s="28" t="s">
        <v>211</v>
      </c>
      <c r="E2819" s="28" t="s">
        <v>308</v>
      </c>
      <c r="F2819" s="29" t="s">
        <v>1651</v>
      </c>
      <c r="G2819" s="28" t="s">
        <v>1671</v>
      </c>
      <c r="H2819" s="28"/>
      <c r="I2819" s="93">
        <v>0</v>
      </c>
      <c r="J2819" s="93" t="s">
        <v>1411</v>
      </c>
      <c r="K2819" s="17" t="str">
        <f t="array" ref="K2819">CONCATENATE("(",A2819,",",VLOOKUP(B2819,Núcleo!B$2:E$11,4,TRUE),",",VLOOKUP(C2819,'Tipo de Processo'!B$2:D$55,3,TRUE),",",VLOOKUP(D2819,'Termo Geral'!B$2:D$173,3,TRUE),",",VLOOKUP(E2819,'Termo Específico'!B$2:D$301,3,TRUE),",",MATCH(TRUE,Documento!B$2:B$998=F2819,0),",",IF(G2819="Complementar",0,1),",",IF(H2819="","NULL",CONCATENATE("'",H2819,"'")),",",I2819,",",IF(J2819="baixa","'BAIXA'",IF(J2819="média","'MEDIA'",IF(J2819="alta","'ALTA'","NULL"))),"),")</f>
        <v>(2818,2,30,54,183,734,1,NULL,0,'BAIXA'),</v>
      </c>
    </row>
    <row r="2820" spans="1:11" ht="30.75" customHeight="1">
      <c r="A2820" s="27">
        <v>2819</v>
      </c>
      <c r="B2820" s="37" t="s">
        <v>1008</v>
      </c>
      <c r="C2820" s="28" t="s">
        <v>39</v>
      </c>
      <c r="D2820" s="28" t="s">
        <v>211</v>
      </c>
      <c r="E2820" s="28" t="s">
        <v>308</v>
      </c>
      <c r="F2820" s="29" t="s">
        <v>859</v>
      </c>
      <c r="G2820" s="28" t="s">
        <v>1671</v>
      </c>
      <c r="H2820" s="28"/>
      <c r="I2820" s="93">
        <v>0</v>
      </c>
      <c r="J2820" s="93" t="s">
        <v>1411</v>
      </c>
      <c r="K2820" s="17" t="str">
        <f t="array" ref="K2820">CONCATENATE("(",A2820,",",VLOOKUP(B2820,Núcleo!B$2:E$11,4,TRUE),",",VLOOKUP(C2820,'Tipo de Processo'!B$2:D$55,3,TRUE),",",VLOOKUP(D2820,'Termo Geral'!B$2:D$173,3,TRUE),",",VLOOKUP(E2820,'Termo Específico'!B$2:D$301,3,TRUE),",",MATCH(TRUE,Documento!B$2:B$998=F2820,0),",",IF(G2820="Complementar",0,1),",",IF(H2820="","NULL",CONCATENATE("'",H2820,"'")),",",I2820,",",IF(J2820="baixa","'BAIXA'",IF(J2820="média","'MEDIA'",IF(J2820="alta","'ALTA'","NULL"))),"),")</f>
        <v>(2819,2,30,54,183,820,1,NULL,0,'BAIXA'),</v>
      </c>
    </row>
    <row r="2821" spans="1:11" ht="30.75" customHeight="1">
      <c r="A2821" s="27">
        <v>2820</v>
      </c>
      <c r="B2821" s="37" t="s">
        <v>1008</v>
      </c>
      <c r="C2821" s="29" t="s">
        <v>39</v>
      </c>
      <c r="D2821" s="28" t="s">
        <v>211</v>
      </c>
      <c r="E2821" s="28" t="s">
        <v>308</v>
      </c>
      <c r="F2821" s="29" t="s">
        <v>1656</v>
      </c>
      <c r="G2821" s="28" t="s">
        <v>1671</v>
      </c>
      <c r="H2821" s="28"/>
      <c r="I2821" s="93">
        <v>0</v>
      </c>
      <c r="J2821" s="93" t="s">
        <v>1411</v>
      </c>
      <c r="K2821" s="17" t="str">
        <f t="array" ref="K2821">CONCATENATE("(",A2821,",",VLOOKUP(B2821,Núcleo!B$2:E$11,4,TRUE),",",VLOOKUP(C2821,'Tipo de Processo'!B$2:D$55,3,TRUE),",",VLOOKUP(D2821,'Termo Geral'!B$2:D$173,3,TRUE),",",VLOOKUP(E2821,'Termo Específico'!B$2:D$301,3,TRUE),",",MATCH(TRUE,Documento!B$2:B$998=F2821,0),",",IF(G2821="Complementar",0,1),",",IF(H2821="","NULL",CONCATENATE("'",H2821,"'")),",",I2821,",",IF(J2821="baixa","'BAIXA'",IF(J2821="média","'MEDIA'",IF(J2821="alta","'ALTA'","NULL"))),"),")</f>
        <v>(2820,2,30,54,183,838,1,NULL,0,'BAIXA'),</v>
      </c>
    </row>
    <row r="2822" spans="1:11" ht="30.75" customHeight="1">
      <c r="A2822" s="27">
        <v>2821</v>
      </c>
      <c r="B2822" s="37" t="s">
        <v>1008</v>
      </c>
      <c r="C2822" s="29" t="s">
        <v>39</v>
      </c>
      <c r="D2822" s="28" t="s">
        <v>211</v>
      </c>
      <c r="E2822" s="28" t="s">
        <v>308</v>
      </c>
      <c r="F2822" s="29" t="s">
        <v>1657</v>
      </c>
      <c r="G2822" s="28" t="s">
        <v>1671</v>
      </c>
      <c r="H2822" s="28"/>
      <c r="I2822" s="93">
        <v>0</v>
      </c>
      <c r="J2822" s="93" t="s">
        <v>1411</v>
      </c>
      <c r="K2822" s="17" t="str">
        <f t="array" ref="K2822">CONCATENATE("(",A2822,",",VLOOKUP(B2822,Núcleo!B$2:E$11,4,TRUE),",",VLOOKUP(C2822,'Tipo de Processo'!B$2:D$55,3,TRUE),",",VLOOKUP(D2822,'Termo Geral'!B$2:D$173,3,TRUE),",",VLOOKUP(E2822,'Termo Específico'!B$2:D$301,3,TRUE),",",MATCH(TRUE,Documento!B$2:B$998=F2822,0),",",IF(G2822="Complementar",0,1),",",IF(H2822="","NULL",CONCATENATE("'",H2822,"'")),",",I2822,",",IF(J2822="baixa","'BAIXA'",IF(J2822="média","'MEDIA'",IF(J2822="alta","'ALTA'","NULL"))),"),")</f>
        <v>(2821,2,30,54,183,839,1,NULL,0,'BAIXA'),</v>
      </c>
    </row>
    <row r="2823" spans="1:11" ht="30.75" customHeight="1">
      <c r="A2823" s="27">
        <v>2822</v>
      </c>
      <c r="B2823" s="37" t="s">
        <v>1008</v>
      </c>
      <c r="C2823" s="29" t="s">
        <v>39</v>
      </c>
      <c r="D2823" s="28" t="s">
        <v>211</v>
      </c>
      <c r="E2823" s="28" t="s">
        <v>308</v>
      </c>
      <c r="F2823" s="29" t="s">
        <v>835</v>
      </c>
      <c r="G2823" s="28" t="s">
        <v>1671</v>
      </c>
      <c r="H2823" s="28"/>
      <c r="I2823" s="93">
        <v>0</v>
      </c>
      <c r="J2823" s="93" t="s">
        <v>1411</v>
      </c>
      <c r="K2823" s="17" t="str">
        <f t="array" ref="K2823">CONCATENATE("(",A2823,",",VLOOKUP(B2823,Núcleo!B$2:E$11,4,TRUE),",",VLOOKUP(C2823,'Tipo de Processo'!B$2:D$55,3,TRUE),",",VLOOKUP(D2823,'Termo Geral'!B$2:D$173,3,TRUE),",",VLOOKUP(E2823,'Termo Específico'!B$2:D$301,3,TRUE),",",MATCH(TRUE,Documento!B$2:B$998=F2823,0),",",IF(G2823="Complementar",0,1),",",IF(H2823="","NULL",CONCATENATE("'",H2823,"'")),",",I2823,",",IF(J2823="baixa","'BAIXA'",IF(J2823="média","'MEDIA'",IF(J2823="alta","'ALTA'","NULL"))),"),")</f>
        <v>(2822,2,30,54,183,860,1,NULL,0,'BAIXA'),</v>
      </c>
    </row>
    <row r="2824" spans="1:11" ht="30.75" customHeight="1">
      <c r="A2824" s="27">
        <v>2823</v>
      </c>
      <c r="B2824" s="37" t="s">
        <v>1008</v>
      </c>
      <c r="C2824" s="28" t="s">
        <v>39</v>
      </c>
      <c r="D2824" s="28" t="s">
        <v>211</v>
      </c>
      <c r="E2824" s="28" t="s">
        <v>309</v>
      </c>
      <c r="F2824" s="29" t="s">
        <v>1434</v>
      </c>
      <c r="G2824" s="28" t="s">
        <v>1671</v>
      </c>
      <c r="H2824" s="28"/>
      <c r="I2824" s="93">
        <v>0</v>
      </c>
      <c r="J2824" s="93" t="s">
        <v>1411</v>
      </c>
      <c r="K2824" s="17" t="str">
        <f t="array" ref="K2824">CONCATENATE("(",A2824,",",VLOOKUP(B2824,Núcleo!B$2:E$11,4,TRUE),",",VLOOKUP(C2824,'Tipo de Processo'!B$2:D$55,3,TRUE),",",VLOOKUP(D2824,'Termo Geral'!B$2:D$173,3,TRUE),",",VLOOKUP(E2824,'Termo Específico'!B$2:D$301,3,TRUE),",",MATCH(TRUE,Documento!B$2:B$998=F2824,0),",",IF(G2824="Complementar",0,1),",",IF(H2824="","NULL",CONCATENATE("'",H2824,"'")),",",I2824,",",IF(J2824="baixa","'BAIXA'",IF(J2824="média","'MEDIA'",IF(J2824="alta","'ALTA'","NULL"))),"),")</f>
        <v>(2823,2,30,54,184,97,1,NULL,0,'BAIXA'),</v>
      </c>
    </row>
    <row r="2825" spans="1:11" ht="30.75" customHeight="1">
      <c r="A2825" s="27">
        <v>2824</v>
      </c>
      <c r="B2825" s="37" t="s">
        <v>1008</v>
      </c>
      <c r="C2825" s="28" t="s">
        <v>39</v>
      </c>
      <c r="D2825" s="28" t="s">
        <v>211</v>
      </c>
      <c r="E2825" s="28" t="s">
        <v>309</v>
      </c>
      <c r="F2825" s="29" t="s">
        <v>1571</v>
      </c>
      <c r="G2825" s="28" t="s">
        <v>1671</v>
      </c>
      <c r="H2825" s="28"/>
      <c r="I2825" s="93">
        <v>0</v>
      </c>
      <c r="J2825" s="93" t="s">
        <v>1411</v>
      </c>
      <c r="K2825" s="17" t="str">
        <f t="array" ref="K2825">CONCATENATE("(",A2825,",",VLOOKUP(B2825,Núcleo!B$2:E$11,4,TRUE),",",VLOOKUP(C2825,'Tipo de Processo'!B$2:D$55,3,TRUE),",",VLOOKUP(D2825,'Termo Geral'!B$2:D$173,3,TRUE),",",VLOOKUP(E2825,'Termo Específico'!B$2:D$301,3,TRUE),",",MATCH(TRUE,Documento!B$2:B$998=F2825,0),",",IF(G2825="Complementar",0,1),",",IF(H2825="","NULL",CONCATENATE("'",H2825,"'")),",",I2825,",",IF(J2825="baixa","'BAIXA'",IF(J2825="média","'MEDIA'",IF(J2825="alta","'ALTA'","NULL"))),"),")</f>
        <v>(2824,2,30,54,184,856,1,NULL,0,'BAIXA'),</v>
      </c>
    </row>
    <row r="2826" spans="1:11" ht="30.75" customHeight="1">
      <c r="A2826" s="27">
        <v>2825</v>
      </c>
      <c r="B2826" s="36" t="s">
        <v>1008</v>
      </c>
      <c r="C2826" s="28" t="s">
        <v>39</v>
      </c>
      <c r="D2826" s="28" t="s">
        <v>211</v>
      </c>
      <c r="E2826" s="28" t="s">
        <v>309</v>
      </c>
      <c r="F2826" s="29" t="s">
        <v>1514</v>
      </c>
      <c r="G2826" s="28" t="s">
        <v>1671</v>
      </c>
      <c r="H2826" s="28"/>
      <c r="I2826" s="93">
        <v>0</v>
      </c>
      <c r="J2826" s="93" t="s">
        <v>1411</v>
      </c>
      <c r="K2826" s="17" t="str">
        <f t="array" ref="K2826">CONCATENATE("(",A2826,",",VLOOKUP(B2826,Núcleo!B$2:E$11,4,TRUE),",",VLOOKUP(C2826,'Tipo de Processo'!B$2:D$55,3,TRUE),",",VLOOKUP(D2826,'Termo Geral'!B$2:D$173,3,TRUE),",",VLOOKUP(E2826,'Termo Específico'!B$2:D$301,3,TRUE),",",MATCH(TRUE,Documento!B$2:B$998=F2826,0),",",IF(G2826="Complementar",0,1),",",IF(H2826="","NULL",CONCATENATE("'",H2826,"'")),",",I2826,",",IF(J2826="baixa","'BAIXA'",IF(J2826="média","'MEDIA'",IF(J2826="alta","'ALTA'","NULL"))),"),")</f>
        <v>(2825,2,30,54,184,565,1,NULL,0,'BAIXA'),</v>
      </c>
    </row>
    <row r="2827" spans="1:11" ht="30.75" customHeight="1">
      <c r="A2827" s="27">
        <v>2826</v>
      </c>
      <c r="B2827" s="37" t="s">
        <v>1008</v>
      </c>
      <c r="C2827" s="28" t="s">
        <v>39</v>
      </c>
      <c r="D2827" s="28" t="s">
        <v>211</v>
      </c>
      <c r="E2827" s="28" t="s">
        <v>309</v>
      </c>
      <c r="F2827" s="29" t="s">
        <v>1588</v>
      </c>
      <c r="G2827" s="28" t="s">
        <v>1671</v>
      </c>
      <c r="H2827" s="28"/>
      <c r="I2827" s="93">
        <v>0</v>
      </c>
      <c r="J2827" s="93" t="s">
        <v>1411</v>
      </c>
      <c r="K2827" s="17" t="str">
        <f t="array" ref="K2827">CONCATENATE("(",A2827,",",VLOOKUP(B2827,Núcleo!B$2:E$11,4,TRUE),",",VLOOKUP(C2827,'Tipo de Processo'!B$2:D$55,3,TRUE),",",VLOOKUP(D2827,'Termo Geral'!B$2:D$173,3,TRUE),",",VLOOKUP(E2827,'Termo Específico'!B$2:D$301,3,TRUE),",",MATCH(TRUE,Documento!B$2:B$998=F2827,0),",",IF(G2827="Complementar",0,1),",",IF(H2827="","NULL",CONCATENATE("'",H2827,"'")),",",I2827,",",IF(J2827="baixa","'BAIXA'",IF(J2827="média","'MEDIA'",IF(J2827="alta","'ALTA'","NULL"))),"),")</f>
        <v>(2826,2,30,54,184,964,1,NULL,0,'BAIXA'),</v>
      </c>
    </row>
    <row r="2828" spans="1:11" ht="30.75" customHeight="1">
      <c r="A2828" s="27">
        <v>2827</v>
      </c>
      <c r="B2828" s="36" t="s">
        <v>1008</v>
      </c>
      <c r="C2828" s="28" t="s">
        <v>39</v>
      </c>
      <c r="D2828" s="28" t="s">
        <v>211</v>
      </c>
      <c r="E2828" s="28" t="s">
        <v>309</v>
      </c>
      <c r="F2828" s="29" t="s">
        <v>1509</v>
      </c>
      <c r="G2828" s="28" t="s">
        <v>1671</v>
      </c>
      <c r="H2828" s="28"/>
      <c r="I2828" s="93">
        <v>0</v>
      </c>
      <c r="J2828" s="93" t="s">
        <v>1411</v>
      </c>
      <c r="K2828" s="17" t="str">
        <f t="array" ref="K2828">CONCATENATE("(",A2828,",",VLOOKUP(B2828,Núcleo!B$2:E$11,4,TRUE),",",VLOOKUP(C2828,'Tipo de Processo'!B$2:D$55,3,TRUE),",",VLOOKUP(D2828,'Termo Geral'!B$2:D$173,3,TRUE),",",VLOOKUP(E2828,'Termo Específico'!B$2:D$301,3,TRUE),",",MATCH(TRUE,Documento!B$2:B$998=F2828,0),",",IF(G2828="Complementar",0,1),",",IF(H2828="","NULL",CONCATENATE("'",H2828,"'")),",",I2828,",",IF(J2828="baixa","'BAIXA'",IF(J2828="média","'MEDIA'",IF(J2828="alta","'ALTA'","NULL"))),"),")</f>
        <v>(2827,2,30,54,184,549,1,NULL,0,'BAIXA'),</v>
      </c>
    </row>
    <row r="2829" spans="1:11" ht="30.75" customHeight="1">
      <c r="A2829" s="27">
        <v>2828</v>
      </c>
      <c r="B2829" s="36" t="s">
        <v>1008</v>
      </c>
      <c r="C2829" s="28" t="s">
        <v>39</v>
      </c>
      <c r="D2829" s="28" t="s">
        <v>211</v>
      </c>
      <c r="E2829" s="28" t="s">
        <v>309</v>
      </c>
      <c r="F2829" s="29" t="s">
        <v>1543</v>
      </c>
      <c r="G2829" s="28" t="s">
        <v>1671</v>
      </c>
      <c r="H2829" s="28"/>
      <c r="I2829" s="93">
        <v>0</v>
      </c>
      <c r="J2829" s="93" t="s">
        <v>1411</v>
      </c>
      <c r="K2829" s="17" t="str">
        <f t="array" ref="K2829">CONCATENATE("(",A2829,",",VLOOKUP(B2829,Núcleo!B$2:E$11,4,TRUE),",",VLOOKUP(C2829,'Tipo de Processo'!B$2:D$55,3,TRUE),",",VLOOKUP(D2829,'Termo Geral'!B$2:D$173,3,TRUE),",",VLOOKUP(E2829,'Termo Específico'!B$2:D$301,3,TRUE),",",MATCH(TRUE,Documento!B$2:B$998=F2829,0),",",IF(G2829="Complementar",0,1),",",IF(H2829="","NULL",CONCATENATE("'",H2829,"'")),",",I2829,",",IF(J2829="baixa","'BAIXA'",IF(J2829="média","'MEDIA'",IF(J2829="alta","'ALTA'","NULL"))),"),")</f>
        <v>(2828,2,30,54,184,719,1,NULL,0,'BAIXA'),</v>
      </c>
    </row>
    <row r="2830" spans="1:11" ht="30.75" customHeight="1">
      <c r="A2830" s="27">
        <v>2829</v>
      </c>
      <c r="B2830" s="36" t="s">
        <v>1008</v>
      </c>
      <c r="C2830" s="28" t="s">
        <v>39</v>
      </c>
      <c r="D2830" s="28" t="s">
        <v>211</v>
      </c>
      <c r="E2830" s="28" t="s">
        <v>309</v>
      </c>
      <c r="F2830" s="29" t="s">
        <v>1490</v>
      </c>
      <c r="G2830" s="28" t="s">
        <v>1671</v>
      </c>
      <c r="H2830" s="28"/>
      <c r="I2830" s="93">
        <v>0</v>
      </c>
      <c r="J2830" s="93" t="s">
        <v>1411</v>
      </c>
      <c r="K2830" s="17" t="str">
        <f t="array" ref="K2830">CONCATENATE("(",A2830,",",VLOOKUP(B2830,Núcleo!B$2:E$11,4,TRUE),",",VLOOKUP(C2830,'Tipo de Processo'!B$2:D$55,3,TRUE),",",VLOOKUP(D2830,'Termo Geral'!B$2:D$173,3,TRUE),",",VLOOKUP(E2830,'Termo Específico'!B$2:D$301,3,TRUE),",",MATCH(TRUE,Documento!B$2:B$998=F2830,0),",",IF(G2830="Complementar",0,1),",",IF(H2830="","NULL",CONCATENATE("'",H2830,"'")),",",I2830,",",IF(J2830="baixa","'BAIXA'",IF(J2830="média","'MEDIA'",IF(J2830="alta","'ALTA'","NULL"))),"),")</f>
        <v>(2829,2,30,54,184,437,1,NULL,0,'BAIXA'),</v>
      </c>
    </row>
    <row r="2831" spans="1:11" ht="30.75" customHeight="1">
      <c r="A2831" s="27">
        <v>2830</v>
      </c>
      <c r="B2831" s="37" t="s">
        <v>1008</v>
      </c>
      <c r="C2831" s="29" t="s">
        <v>39</v>
      </c>
      <c r="D2831" s="28" t="s">
        <v>211</v>
      </c>
      <c r="E2831" s="28" t="s">
        <v>309</v>
      </c>
      <c r="F2831" s="28" t="s">
        <v>986</v>
      </c>
      <c r="G2831" s="28" t="s">
        <v>1671</v>
      </c>
      <c r="H2831" s="28"/>
      <c r="I2831" s="93">
        <v>0</v>
      </c>
      <c r="J2831" s="93" t="s">
        <v>1411</v>
      </c>
      <c r="K2831" s="17" t="str">
        <f t="array" ref="K2831">CONCATENATE("(",A2831,",",VLOOKUP(B2831,Núcleo!B$2:E$11,4,TRUE),",",VLOOKUP(C2831,'Tipo de Processo'!B$2:D$55,3,TRUE),",",VLOOKUP(D2831,'Termo Geral'!B$2:D$173,3,TRUE),",",VLOOKUP(E2831,'Termo Específico'!B$2:D$301,3,TRUE),",",MATCH(TRUE,Documento!B$2:B$998=F2831,0),",",IF(G2831="Complementar",0,1),",",IF(H2831="","NULL",CONCATENATE("'",H2831,"'")),",",I2831,",",IF(J2831="baixa","'BAIXA'",IF(J2831="média","'MEDIA'",IF(J2831="alta","'ALTA'","NULL"))),"),")</f>
        <v>(2830,2,30,54,184,725,1,NULL,0,'BAIXA'),</v>
      </c>
    </row>
    <row r="2832" spans="1:11" ht="30.75" customHeight="1">
      <c r="A2832" s="27">
        <v>2831</v>
      </c>
      <c r="B2832" s="37" t="s">
        <v>1008</v>
      </c>
      <c r="C2832" s="28" t="s">
        <v>39</v>
      </c>
      <c r="D2832" s="28" t="s">
        <v>211</v>
      </c>
      <c r="E2832" s="29" t="s">
        <v>309</v>
      </c>
      <c r="F2832" s="28" t="s">
        <v>1453</v>
      </c>
      <c r="G2832" s="28" t="s">
        <v>1671</v>
      </c>
      <c r="H2832" s="28"/>
      <c r="I2832" s="93">
        <v>0</v>
      </c>
      <c r="J2832" s="93" t="s">
        <v>1411</v>
      </c>
      <c r="K2832" s="17" t="str">
        <f t="array" ref="K2832">CONCATENATE("(",A2832,",",VLOOKUP(B2832,Núcleo!B$2:E$11,4,TRUE),",",VLOOKUP(C2832,'Tipo de Processo'!B$2:D$55,3,TRUE),",",VLOOKUP(D2832,'Termo Geral'!B$2:D$173,3,TRUE),",",VLOOKUP(E2832,'Termo Específico'!B$2:D$301,3,TRUE),",",MATCH(TRUE,Documento!B$2:B$998=F2832,0),",",IF(G2832="Complementar",0,1),",",IF(H2832="","NULL",CONCATENATE("'",H2832,"'")),",",I2832,",",IF(J2832="baixa","'BAIXA'",IF(J2832="média","'MEDIA'",IF(J2832="alta","'ALTA'","NULL"))),"),")</f>
        <v>(2831,2,30,54,184,178,1,NULL,0,'BAIXA'),</v>
      </c>
    </row>
    <row r="2833" spans="1:11" ht="30.75" customHeight="1">
      <c r="A2833" s="27">
        <v>2832</v>
      </c>
      <c r="B2833" s="37" t="s">
        <v>1008</v>
      </c>
      <c r="C2833" s="28" t="s">
        <v>39</v>
      </c>
      <c r="D2833" s="28" t="s">
        <v>211</v>
      </c>
      <c r="E2833" s="29" t="s">
        <v>309</v>
      </c>
      <c r="F2833" s="28" t="s">
        <v>965</v>
      </c>
      <c r="G2833" s="28" t="s">
        <v>1671</v>
      </c>
      <c r="H2833" s="28"/>
      <c r="I2833" s="93">
        <v>0</v>
      </c>
      <c r="J2833" s="93" t="s">
        <v>1411</v>
      </c>
      <c r="K2833" s="17" t="str">
        <f t="array" ref="K2833">CONCATENATE("(",A2833,",",VLOOKUP(B2833,Núcleo!B$2:E$11,4,TRUE),",",VLOOKUP(C2833,'Tipo de Processo'!B$2:D$55,3,TRUE),",",VLOOKUP(D2833,'Termo Geral'!B$2:D$173,3,TRUE),",",VLOOKUP(E2833,'Termo Específico'!B$2:D$301,3,TRUE),",",MATCH(TRUE,Documento!B$2:B$998=F2833,0),",",IF(G2833="Complementar",0,1),",",IF(H2833="","NULL",CONCATENATE("'",H2833,"'")),",",I2833,",",IF(J2833="baixa","'BAIXA'",IF(J2833="média","'MEDIA'",IF(J2833="alta","'ALTA'","NULL"))),"),")</f>
        <v>(2832,2,30,54,184,642,1,NULL,0,'BAIXA'),</v>
      </c>
    </row>
    <row r="2834" spans="1:11" ht="30.75" customHeight="1">
      <c r="A2834" s="27">
        <v>2833</v>
      </c>
      <c r="B2834" s="37" t="s">
        <v>1008</v>
      </c>
      <c r="C2834" s="28" t="s">
        <v>39</v>
      </c>
      <c r="D2834" s="28" t="s">
        <v>211</v>
      </c>
      <c r="E2834" s="29" t="s">
        <v>309</v>
      </c>
      <c r="F2834" s="28" t="s">
        <v>1634</v>
      </c>
      <c r="G2834" s="28" t="s">
        <v>1671</v>
      </c>
      <c r="H2834" s="28"/>
      <c r="I2834" s="93">
        <v>0</v>
      </c>
      <c r="J2834" s="93" t="s">
        <v>1411</v>
      </c>
      <c r="K2834" s="17" t="str">
        <f t="array" ref="K2834">CONCATENATE("(",A2834,",",VLOOKUP(B2834,Núcleo!B$2:E$11,4,TRUE),",",VLOOKUP(C2834,'Tipo de Processo'!B$2:D$55,3,TRUE),",",VLOOKUP(D2834,'Termo Geral'!B$2:D$173,3,TRUE),",",VLOOKUP(E2834,'Termo Específico'!B$2:D$301,3,TRUE),",",MATCH(TRUE,Documento!B$2:B$998=F2834,0),",",IF(G2834="Complementar",0,1),",",IF(H2834="","NULL",CONCATENATE("'",H2834,"'")),",",I2834,",",IF(J2834="baixa","'BAIXA'",IF(J2834="média","'MEDIA'",IF(J2834="alta","'ALTA'","NULL"))),"),")</f>
        <v>(2833,2,30,54,184,530,1,NULL,0,'BAIXA'),</v>
      </c>
    </row>
    <row r="2835" spans="1:11" ht="30.75" customHeight="1">
      <c r="A2835" s="27">
        <v>2834</v>
      </c>
      <c r="B2835" s="37" t="s">
        <v>1008</v>
      </c>
      <c r="C2835" s="28" t="s">
        <v>39</v>
      </c>
      <c r="D2835" s="28" t="s">
        <v>211</v>
      </c>
      <c r="E2835" s="29" t="s">
        <v>309</v>
      </c>
      <c r="F2835" s="28" t="s">
        <v>1419</v>
      </c>
      <c r="G2835" s="28" t="s">
        <v>1671</v>
      </c>
      <c r="H2835" s="28"/>
      <c r="I2835" s="93">
        <v>0</v>
      </c>
      <c r="J2835" s="93" t="s">
        <v>1411</v>
      </c>
      <c r="K2835" s="17" t="str">
        <f t="array" ref="K2835">CONCATENATE("(",A2835,",",VLOOKUP(B2835,Núcleo!B$2:E$11,4,TRUE),",",VLOOKUP(C2835,'Tipo de Processo'!B$2:D$55,3,TRUE),",",VLOOKUP(D2835,'Termo Geral'!B$2:D$173,3,TRUE),",",VLOOKUP(E2835,'Termo Específico'!B$2:D$301,3,TRUE),",",MATCH(TRUE,Documento!B$2:B$998=F2835,0),",",IF(G2835="Complementar",0,1),",",IF(H2835="","NULL",CONCATENATE("'",H2835,"'")),",",I2835,",",IF(J2835="baixa","'BAIXA'",IF(J2835="média","'MEDIA'",IF(J2835="alta","'ALTA'","NULL"))),"),")</f>
        <v>(2834,2,30,54,184,16,1,NULL,0,'BAIXA'),</v>
      </c>
    </row>
    <row r="2836" spans="1:11" ht="30.75" customHeight="1">
      <c r="A2836" s="27">
        <v>2835</v>
      </c>
      <c r="B2836" s="37" t="s">
        <v>1008</v>
      </c>
      <c r="C2836" s="29" t="s">
        <v>39</v>
      </c>
      <c r="D2836" s="28" t="s">
        <v>211</v>
      </c>
      <c r="E2836" s="28" t="s">
        <v>309</v>
      </c>
      <c r="F2836" s="28" t="s">
        <v>1584</v>
      </c>
      <c r="G2836" s="28" t="s">
        <v>1671</v>
      </c>
      <c r="H2836" s="28"/>
      <c r="I2836" s="93">
        <v>0</v>
      </c>
      <c r="J2836" s="93" t="s">
        <v>1411</v>
      </c>
      <c r="K2836" s="17" t="str">
        <f t="array" ref="K2836">CONCATENATE("(",A2836,",",VLOOKUP(B2836,Núcleo!B$2:E$11,4,TRUE),",",VLOOKUP(C2836,'Tipo de Processo'!B$2:D$55,3,TRUE),",",VLOOKUP(D2836,'Termo Geral'!B$2:D$173,3,TRUE),",",VLOOKUP(E2836,'Termo Específico'!B$2:D$301,3,TRUE),",",MATCH(TRUE,Documento!B$2:B$998=F2836,0),",",IF(G2836="Complementar",0,1),",",IF(H2836="","NULL",CONCATENATE("'",H2836,"'")),",",I2836,",",IF(J2836="baixa","'BAIXA'",IF(J2836="média","'MEDIA'",IF(J2836="alta","'ALTA'","NULL"))),"),")</f>
        <v>(2835,2,30,54,184,926,1,NULL,0,'BAIXA'),</v>
      </c>
    </row>
    <row r="2837" spans="1:11" ht="30.75" customHeight="1">
      <c r="A2837" s="27">
        <v>2836</v>
      </c>
      <c r="B2837" s="37" t="s">
        <v>1008</v>
      </c>
      <c r="C2837" s="28" t="s">
        <v>39</v>
      </c>
      <c r="D2837" s="28" t="s">
        <v>211</v>
      </c>
      <c r="E2837" s="29" t="s">
        <v>309</v>
      </c>
      <c r="F2837" s="28" t="s">
        <v>1414</v>
      </c>
      <c r="G2837" s="28" t="s">
        <v>1671</v>
      </c>
      <c r="H2837" s="28"/>
      <c r="I2837" s="93">
        <v>0</v>
      </c>
      <c r="J2837" s="93" t="s">
        <v>1411</v>
      </c>
      <c r="K2837" s="17" t="str">
        <f t="array" ref="K2837">CONCATENATE("(",A2837,",",VLOOKUP(B2837,Núcleo!B$2:E$11,4,TRUE),",",VLOOKUP(C2837,'Tipo de Processo'!B$2:D$55,3,TRUE),",",VLOOKUP(D2837,'Termo Geral'!B$2:D$173,3,TRUE),",",VLOOKUP(E2837,'Termo Específico'!B$2:D$301,3,TRUE),",",MATCH(TRUE,Documento!B$2:B$998=F2837,0),",",IF(G2837="Complementar",0,1),",",IF(H2837="","NULL",CONCATENATE("'",H2837,"'")),",",I2837,",",IF(J2837="baixa","'BAIXA'",IF(J2837="média","'MEDIA'",IF(J2837="alta","'ALTA'","NULL"))),"),")</f>
        <v>(2836,2,30,54,184,4,1,NULL,0,'BAIXA'),</v>
      </c>
    </row>
    <row r="2838" spans="1:11" ht="30.75" customHeight="1">
      <c r="A2838" s="27">
        <v>2837</v>
      </c>
      <c r="B2838" s="37" t="s">
        <v>1008</v>
      </c>
      <c r="C2838" s="28" t="s">
        <v>39</v>
      </c>
      <c r="D2838" s="28" t="s">
        <v>211</v>
      </c>
      <c r="E2838" s="29" t="s">
        <v>309</v>
      </c>
      <c r="F2838" s="28" t="s">
        <v>971</v>
      </c>
      <c r="G2838" s="28" t="s">
        <v>1671</v>
      </c>
      <c r="H2838" s="28"/>
      <c r="I2838" s="93">
        <v>0</v>
      </c>
      <c r="J2838" s="93" t="s">
        <v>1411</v>
      </c>
      <c r="K2838" s="17" t="str">
        <f t="array" ref="K2838">CONCATENATE("(",A2838,",",VLOOKUP(B2838,Núcleo!B$2:E$11,4,TRUE),",",VLOOKUP(C2838,'Tipo de Processo'!B$2:D$55,3,TRUE),",",VLOOKUP(D2838,'Termo Geral'!B$2:D$173,3,TRUE),",",VLOOKUP(E2838,'Termo Específico'!B$2:D$301,3,TRUE),",",MATCH(TRUE,Documento!B$2:B$998=F2838,0),",",IF(G2838="Complementar",0,1),",",IF(H2838="","NULL",CONCATENATE("'",H2838,"'")),",",I2838,",",IF(J2838="baixa","'BAIXA'",IF(J2838="média","'MEDIA'",IF(J2838="alta","'ALTA'","NULL"))),"),")</f>
        <v>(2837,2,30,54,184,76,1,NULL,0,'BAIXA'),</v>
      </c>
    </row>
    <row r="2839" spans="1:11" ht="30.75" customHeight="1">
      <c r="A2839" s="27">
        <v>2838</v>
      </c>
      <c r="B2839" s="37" t="s">
        <v>1008</v>
      </c>
      <c r="C2839" s="29" t="s">
        <v>39</v>
      </c>
      <c r="D2839" s="28" t="s">
        <v>211</v>
      </c>
      <c r="E2839" s="28" t="s">
        <v>309</v>
      </c>
      <c r="F2839" s="28" t="s">
        <v>828</v>
      </c>
      <c r="G2839" s="28" t="s">
        <v>1671</v>
      </c>
      <c r="H2839" s="28"/>
      <c r="I2839" s="93">
        <v>0</v>
      </c>
      <c r="J2839" s="93" t="s">
        <v>1411</v>
      </c>
      <c r="K2839" s="17" t="str">
        <f t="array" ref="K2839">CONCATENATE("(",A2839,",",VLOOKUP(B2839,Núcleo!B$2:E$11,4,TRUE),",",VLOOKUP(C2839,'Tipo de Processo'!B$2:D$55,3,TRUE),",",VLOOKUP(D2839,'Termo Geral'!B$2:D$173,3,TRUE),",",VLOOKUP(E2839,'Termo Específico'!B$2:D$301,3,TRUE),",",MATCH(TRUE,Documento!B$2:B$998=F2839,0),",",IF(G2839="Complementar",0,1),",",IF(H2839="","NULL",CONCATENATE("'",H2839,"'")),",",I2839,",",IF(J2839="baixa","'BAIXA'",IF(J2839="média","'MEDIA'",IF(J2839="alta","'ALTA'","NULL"))),"),")</f>
        <v>(2838,2,30,54,184,827,1,NULL,0,'BAIXA'),</v>
      </c>
    </row>
    <row r="2840" spans="1:11" ht="30.75" customHeight="1">
      <c r="A2840" s="27">
        <v>2839</v>
      </c>
      <c r="B2840" s="37" t="s">
        <v>1008</v>
      </c>
      <c r="C2840" s="28" t="s">
        <v>39</v>
      </c>
      <c r="D2840" s="28" t="s">
        <v>211</v>
      </c>
      <c r="E2840" s="29" t="s">
        <v>309</v>
      </c>
      <c r="F2840" s="28" t="s">
        <v>972</v>
      </c>
      <c r="G2840" s="28" t="s">
        <v>1671</v>
      </c>
      <c r="H2840" s="28"/>
      <c r="I2840" s="93">
        <v>0</v>
      </c>
      <c r="J2840" s="93" t="s">
        <v>1411</v>
      </c>
      <c r="K2840" s="17" t="str">
        <f t="array" ref="K2840">CONCATENATE("(",A2840,",",VLOOKUP(B2840,Núcleo!B$2:E$11,4,TRUE),",",VLOOKUP(C2840,'Tipo de Processo'!B$2:D$55,3,TRUE),",",VLOOKUP(D2840,'Termo Geral'!B$2:D$173,3,TRUE),",",VLOOKUP(E2840,'Termo Específico'!B$2:D$301,3,TRUE),",",MATCH(TRUE,Documento!B$2:B$998=F2840,0),",",IF(G2840="Complementar",0,1),",",IF(H2840="","NULL",CONCATENATE("'",H2840,"'")),",",I2840,",",IF(J2840="baixa","'BAIXA'",IF(J2840="média","'MEDIA'",IF(J2840="alta","'ALTA'","NULL"))),"),")</f>
        <v>(2839,2,30,54,184,139,1,NULL,0,'BAIXA'),</v>
      </c>
    </row>
    <row r="2841" spans="1:11" ht="30.75" customHeight="1">
      <c r="A2841" s="27">
        <v>2840</v>
      </c>
      <c r="B2841" s="37" t="s">
        <v>1008</v>
      </c>
      <c r="C2841" s="29" t="s">
        <v>39</v>
      </c>
      <c r="D2841" s="28" t="s">
        <v>211</v>
      </c>
      <c r="E2841" s="28" t="s">
        <v>309</v>
      </c>
      <c r="F2841" s="28" t="s">
        <v>973</v>
      </c>
      <c r="G2841" s="28" t="s">
        <v>1671</v>
      </c>
      <c r="H2841" s="28"/>
      <c r="I2841" s="93">
        <v>0</v>
      </c>
      <c r="J2841" s="93" t="s">
        <v>1411</v>
      </c>
      <c r="K2841" s="17" t="str">
        <f t="array" ref="K2841">CONCATENATE("(",A2841,",",VLOOKUP(B2841,Núcleo!B$2:E$11,4,TRUE),",",VLOOKUP(C2841,'Tipo de Processo'!B$2:D$55,3,TRUE),",",VLOOKUP(D2841,'Termo Geral'!B$2:D$173,3,TRUE),",",VLOOKUP(E2841,'Termo Específico'!B$2:D$301,3,TRUE),",",MATCH(TRUE,Documento!B$2:B$998=F2841,0),",",IF(G2841="Complementar",0,1),",",IF(H2841="","NULL",CONCATENATE("'",H2841,"'")),",",I2841,",",IF(J2841="baixa","'BAIXA'",IF(J2841="média","'MEDIA'",IF(J2841="alta","'ALTA'","NULL"))),"),")</f>
        <v>(2840,2,30,54,184,125,1,NULL,0,'BAIXA'),</v>
      </c>
    </row>
    <row r="2842" spans="1:11" ht="30.75" customHeight="1">
      <c r="A2842" s="27">
        <v>2841</v>
      </c>
      <c r="B2842" s="37" t="s">
        <v>1008</v>
      </c>
      <c r="C2842" s="29" t="s">
        <v>39</v>
      </c>
      <c r="D2842" s="28" t="s">
        <v>211</v>
      </c>
      <c r="E2842" s="28" t="s">
        <v>309</v>
      </c>
      <c r="F2842" s="28" t="s">
        <v>830</v>
      </c>
      <c r="G2842" s="28" t="s">
        <v>1671</v>
      </c>
      <c r="H2842" s="28"/>
      <c r="I2842" s="93">
        <v>0</v>
      </c>
      <c r="J2842" s="93" t="s">
        <v>1411</v>
      </c>
      <c r="K2842" s="17" t="str">
        <f t="array" ref="K2842">CONCATENATE("(",A2842,",",VLOOKUP(B2842,Núcleo!B$2:E$11,4,TRUE),",",VLOOKUP(C2842,'Tipo de Processo'!B$2:D$55,3,TRUE),",",VLOOKUP(D2842,'Termo Geral'!B$2:D$173,3,TRUE),",",VLOOKUP(E2842,'Termo Específico'!B$2:D$301,3,TRUE),",",MATCH(TRUE,Documento!B$2:B$998=F2842,0),",",IF(G2842="Complementar",0,1),",",IF(H2842="","NULL",CONCATENATE("'",H2842,"'")),",",I2842,",",IF(J2842="baixa","'BAIXA'",IF(J2842="média","'MEDIA'",IF(J2842="alta","'ALTA'","NULL"))),"),")</f>
        <v>(2841,2,30,54,184,837,1,NULL,0,'BAIXA'),</v>
      </c>
    </row>
    <row r="2843" spans="1:11" ht="30.75" customHeight="1">
      <c r="A2843" s="27">
        <v>2842</v>
      </c>
      <c r="B2843" s="37" t="s">
        <v>1008</v>
      </c>
      <c r="C2843" s="29" t="s">
        <v>39</v>
      </c>
      <c r="D2843" s="28" t="s">
        <v>211</v>
      </c>
      <c r="E2843" s="28" t="s">
        <v>309</v>
      </c>
      <c r="F2843" s="28" t="s">
        <v>978</v>
      </c>
      <c r="G2843" s="28" t="s">
        <v>1671</v>
      </c>
      <c r="H2843" s="28"/>
      <c r="I2843" s="93">
        <v>0</v>
      </c>
      <c r="J2843" s="93" t="s">
        <v>1411</v>
      </c>
      <c r="K2843" s="17" t="str">
        <f t="array" ref="K2843">CONCATENATE("(",A2843,",",VLOOKUP(B2843,Núcleo!B$2:E$11,4,TRUE),",",VLOOKUP(C2843,'Tipo de Processo'!B$2:D$55,3,TRUE),",",VLOOKUP(D2843,'Termo Geral'!B$2:D$173,3,TRUE),",",VLOOKUP(E2843,'Termo Específico'!B$2:D$301,3,TRUE),",",MATCH(TRUE,Documento!B$2:B$998=F2843,0),",",IF(G2843="Complementar",0,1),",",IF(H2843="","NULL",CONCATENATE("'",H2843,"'")),",",I2843,",",IF(J2843="baixa","'BAIXA'",IF(J2843="média","'MEDIA'",IF(J2843="alta","'ALTA'","NULL"))),"),")</f>
        <v>(2842,2,30,54,184,126,1,NULL,0,'BAIXA'),</v>
      </c>
    </row>
    <row r="2844" spans="1:11" ht="30.75" customHeight="1">
      <c r="A2844" s="27">
        <v>2843</v>
      </c>
      <c r="B2844" s="37" t="s">
        <v>1008</v>
      </c>
      <c r="C2844" s="28" t="s">
        <v>39</v>
      </c>
      <c r="D2844" s="28" t="s">
        <v>211</v>
      </c>
      <c r="E2844" s="28" t="s">
        <v>309</v>
      </c>
      <c r="F2844" s="28" t="s">
        <v>861</v>
      </c>
      <c r="G2844" s="28" t="s">
        <v>1671</v>
      </c>
      <c r="H2844" s="28"/>
      <c r="I2844" s="93">
        <v>0</v>
      </c>
      <c r="J2844" s="93" t="s">
        <v>1411</v>
      </c>
      <c r="K2844" s="17" t="str">
        <f t="array" ref="K2844">CONCATENATE("(",A2844,",",VLOOKUP(B2844,Núcleo!B$2:E$11,4,TRUE),",",VLOOKUP(C2844,'Tipo de Processo'!B$2:D$55,3,TRUE),",",VLOOKUP(D2844,'Termo Geral'!B$2:D$173,3,TRUE),",",VLOOKUP(E2844,'Termo Específico'!B$2:D$301,3,TRUE),",",MATCH(TRUE,Documento!B$2:B$998=F2844,0),",",IF(G2844="Complementar",0,1),",",IF(H2844="","NULL",CONCATENATE("'",H2844,"'")),",",I2844,",",IF(J2844="baixa","'BAIXA'",IF(J2844="média","'MEDIA'",IF(J2844="alta","'ALTA'","NULL"))),"),")</f>
        <v>(2843,2,30,54,184,436,1,NULL,0,'BAIXA'),</v>
      </c>
    </row>
    <row r="2845" spans="1:11" ht="30.75" customHeight="1">
      <c r="A2845" s="27">
        <v>2844</v>
      </c>
      <c r="B2845" s="37" t="s">
        <v>1008</v>
      </c>
      <c r="C2845" s="28" t="s">
        <v>39</v>
      </c>
      <c r="D2845" s="28" t="s">
        <v>211</v>
      </c>
      <c r="E2845" s="28" t="s">
        <v>309</v>
      </c>
      <c r="F2845" s="28" t="s">
        <v>829</v>
      </c>
      <c r="G2845" s="28" t="s">
        <v>1671</v>
      </c>
      <c r="H2845" s="28"/>
      <c r="I2845" s="93">
        <v>0</v>
      </c>
      <c r="J2845" s="93" t="s">
        <v>1411</v>
      </c>
      <c r="K2845" s="17" t="str">
        <f t="array" ref="K2845">CONCATENATE("(",A2845,",",VLOOKUP(B2845,Núcleo!B$2:E$11,4,TRUE),",",VLOOKUP(C2845,'Tipo de Processo'!B$2:D$55,3,TRUE),",",VLOOKUP(D2845,'Termo Geral'!B$2:D$173,3,TRUE),",",VLOOKUP(E2845,'Termo Específico'!B$2:D$301,3,TRUE),",",MATCH(TRUE,Documento!B$2:B$998=F2845,0),",",IF(G2845="Complementar",0,1),",",IF(H2845="","NULL",CONCATENATE("'",H2845,"'")),",",I2845,",",IF(J2845="baixa","'BAIXA'",IF(J2845="média","'MEDIA'",IF(J2845="alta","'ALTA'","NULL"))),"),")</f>
        <v>(2844,2,30,54,184,831,1,NULL,0,'BAIXA'),</v>
      </c>
    </row>
    <row r="2846" spans="1:11" ht="30.75" customHeight="1">
      <c r="A2846" s="27">
        <v>2845</v>
      </c>
      <c r="B2846" s="37" t="s">
        <v>1008</v>
      </c>
      <c r="C2846" s="28" t="s">
        <v>39</v>
      </c>
      <c r="D2846" s="28" t="s">
        <v>211</v>
      </c>
      <c r="E2846" s="28" t="s">
        <v>310</v>
      </c>
      <c r="F2846" s="28" t="s">
        <v>852</v>
      </c>
      <c r="G2846" s="28" t="s">
        <v>1671</v>
      </c>
      <c r="H2846" s="28"/>
      <c r="I2846" s="93">
        <v>0</v>
      </c>
      <c r="J2846" s="93" t="s">
        <v>1411</v>
      </c>
      <c r="K2846" s="17" t="str">
        <f t="array" ref="K2846">CONCATENATE("(",A2846,",",VLOOKUP(B2846,Núcleo!B$2:E$11,4,TRUE),",",VLOOKUP(C2846,'Tipo de Processo'!B$2:D$55,3,TRUE),",",VLOOKUP(D2846,'Termo Geral'!B$2:D$173,3,TRUE),",",VLOOKUP(E2846,'Termo Específico'!B$2:D$301,3,TRUE),",",MATCH(TRUE,Documento!B$2:B$998=F2846,0),",",IF(G2846="Complementar",0,1),",",IF(H2846="","NULL",CONCATENATE("'",H2846,"'")),",",I2846,",",IF(J2846="baixa","'BAIXA'",IF(J2846="média","'MEDIA'",IF(J2846="alta","'ALTA'","NULL"))),"),")</f>
        <v>(2845,2,30,54,185,696,1,NULL,0,'BAIXA'),</v>
      </c>
    </row>
    <row r="2847" spans="1:11" ht="30.75" customHeight="1">
      <c r="A2847" s="27">
        <v>2846</v>
      </c>
      <c r="B2847" s="37" t="s">
        <v>1008</v>
      </c>
      <c r="C2847" s="28" t="s">
        <v>39</v>
      </c>
      <c r="D2847" s="28" t="s">
        <v>211</v>
      </c>
      <c r="E2847" s="28" t="s">
        <v>310</v>
      </c>
      <c r="F2847" s="28" t="s">
        <v>1429</v>
      </c>
      <c r="G2847" s="28" t="s">
        <v>1671</v>
      </c>
      <c r="H2847" s="28"/>
      <c r="I2847" s="93">
        <v>0</v>
      </c>
      <c r="J2847" s="93" t="s">
        <v>1411</v>
      </c>
      <c r="K2847" s="17" t="str">
        <f t="array" ref="K2847">CONCATENATE("(",A2847,",",VLOOKUP(B2847,Núcleo!B$2:E$11,4,TRUE),",",VLOOKUP(C2847,'Tipo de Processo'!B$2:D$55,3,TRUE),",",VLOOKUP(D2847,'Termo Geral'!B$2:D$173,3,TRUE),",",VLOOKUP(E2847,'Termo Específico'!B$2:D$301,3,TRUE),",",MATCH(TRUE,Documento!B$2:B$998=F2847,0),",",IF(G2847="Complementar",0,1),",",IF(H2847="","NULL",CONCATENATE("'",H2847,"'")),",",I2847,",",IF(J2847="baixa","'BAIXA'",IF(J2847="média","'MEDIA'",IF(J2847="alta","'ALTA'","NULL"))),"),")</f>
        <v>(2846,2,30,54,185,78,1,NULL,0,'BAIXA'),</v>
      </c>
    </row>
    <row r="2848" spans="1:11" ht="30.75" customHeight="1">
      <c r="A2848" s="27">
        <v>2847</v>
      </c>
      <c r="B2848" s="37" t="s">
        <v>1008</v>
      </c>
      <c r="C2848" s="28" t="s">
        <v>39</v>
      </c>
      <c r="D2848" s="28" t="s">
        <v>211</v>
      </c>
      <c r="E2848" s="28" t="s">
        <v>310</v>
      </c>
      <c r="F2848" s="28" t="s">
        <v>853</v>
      </c>
      <c r="G2848" s="28" t="s">
        <v>1671</v>
      </c>
      <c r="H2848" s="28"/>
      <c r="I2848" s="93">
        <v>0</v>
      </c>
      <c r="J2848" s="93" t="s">
        <v>1411</v>
      </c>
      <c r="K2848" s="17" t="str">
        <f t="array" ref="K2848">CONCATENATE("(",A2848,",",VLOOKUP(B2848,Núcleo!B$2:E$11,4,TRUE),",",VLOOKUP(C2848,'Tipo de Processo'!B$2:D$55,3,TRUE),",",VLOOKUP(D2848,'Termo Geral'!B$2:D$173,3,TRUE),",",VLOOKUP(E2848,'Termo Específico'!B$2:D$301,3,TRUE),",",MATCH(TRUE,Documento!B$2:B$998=F2848,0),",",IF(G2848="Complementar",0,1),",",IF(H2848="","NULL",CONCATENATE("'",H2848,"'")),",",I2848,",",IF(J2848="baixa","'BAIXA'",IF(J2848="média","'MEDIA'",IF(J2848="alta","'ALTA'","NULL"))),"),")</f>
        <v>(2847,2,30,54,185,439,1,NULL,0,'BAIXA'),</v>
      </c>
    </row>
    <row r="2849" spans="1:11" ht="30.75" customHeight="1">
      <c r="A2849" s="27">
        <v>2848</v>
      </c>
      <c r="B2849" s="37" t="s">
        <v>1008</v>
      </c>
      <c r="C2849" s="28" t="s">
        <v>39</v>
      </c>
      <c r="D2849" s="28" t="s">
        <v>211</v>
      </c>
      <c r="E2849" s="28" t="s">
        <v>310</v>
      </c>
      <c r="F2849" s="28" t="s">
        <v>1634</v>
      </c>
      <c r="G2849" s="28" t="s">
        <v>1671</v>
      </c>
      <c r="H2849" s="28"/>
      <c r="I2849" s="93">
        <v>0</v>
      </c>
      <c r="J2849" s="93" t="s">
        <v>1411</v>
      </c>
      <c r="K2849" s="17" t="str">
        <f t="array" ref="K2849">CONCATENATE("(",A2849,",",VLOOKUP(B2849,Núcleo!B$2:E$11,4,TRUE),",",VLOOKUP(C2849,'Tipo de Processo'!B$2:D$55,3,TRUE),",",VLOOKUP(D2849,'Termo Geral'!B$2:D$173,3,TRUE),",",VLOOKUP(E2849,'Termo Específico'!B$2:D$301,3,TRUE),",",MATCH(TRUE,Documento!B$2:B$998=F2849,0),",",IF(G2849="Complementar",0,1),",",IF(H2849="","NULL",CONCATENATE("'",H2849,"'")),",",I2849,",",IF(J2849="baixa","'BAIXA'",IF(J2849="média","'MEDIA'",IF(J2849="alta","'ALTA'","NULL"))),"),")</f>
        <v>(2848,2,30,54,185,530,1,NULL,0,'BAIXA'),</v>
      </c>
    </row>
    <row r="2850" spans="1:11" ht="30.75" customHeight="1">
      <c r="A2850" s="27">
        <v>2849</v>
      </c>
      <c r="B2850" s="37" t="s">
        <v>1008</v>
      </c>
      <c r="C2850" s="28" t="s">
        <v>39</v>
      </c>
      <c r="D2850" s="28" t="s">
        <v>211</v>
      </c>
      <c r="E2850" s="28" t="s">
        <v>310</v>
      </c>
      <c r="F2850" s="28" t="s">
        <v>864</v>
      </c>
      <c r="G2850" s="28" t="s">
        <v>1671</v>
      </c>
      <c r="H2850" s="28"/>
      <c r="I2850" s="93">
        <v>0</v>
      </c>
      <c r="J2850" s="93" t="s">
        <v>1411</v>
      </c>
      <c r="K2850" s="17" t="str">
        <f t="array" ref="K2850">CONCATENATE("(",A2850,",",VLOOKUP(B2850,Núcleo!B$2:E$11,4,TRUE),",",VLOOKUP(C2850,'Tipo de Processo'!B$2:D$55,3,TRUE),",",VLOOKUP(D2850,'Termo Geral'!B$2:D$173,3,TRUE),",",VLOOKUP(E2850,'Termo Específico'!B$2:D$301,3,TRUE),",",MATCH(TRUE,Documento!B$2:B$998=F2850,0),",",IF(G2850="Complementar",0,1),",",IF(H2850="","NULL",CONCATENATE("'",H2850,"'")),",",I2850,",",IF(J2850="baixa","'BAIXA'",IF(J2850="média","'MEDIA'",IF(J2850="alta","'ALTA'","NULL"))),"),")</f>
        <v>(2849,2,30,54,185,962,1,NULL,0,'BAIXA'),</v>
      </c>
    </row>
    <row r="2851" spans="1:11" ht="30.75" customHeight="1">
      <c r="A2851" s="27">
        <v>2850</v>
      </c>
      <c r="B2851" s="37" t="s">
        <v>1008</v>
      </c>
      <c r="C2851" s="28" t="s">
        <v>39</v>
      </c>
      <c r="D2851" s="28" t="s">
        <v>211</v>
      </c>
      <c r="E2851" s="28" t="s">
        <v>310</v>
      </c>
      <c r="F2851" s="28" t="s">
        <v>854</v>
      </c>
      <c r="G2851" s="28" t="s">
        <v>1671</v>
      </c>
      <c r="H2851" s="28"/>
      <c r="I2851" s="93">
        <v>0</v>
      </c>
      <c r="J2851" s="93" t="s">
        <v>1411</v>
      </c>
      <c r="K2851" s="17" t="str">
        <f t="array" ref="K2851">CONCATENATE("(",A2851,",",VLOOKUP(B2851,Núcleo!B$2:E$11,4,TRUE),",",VLOOKUP(C2851,'Tipo de Processo'!B$2:D$55,3,TRUE),",",VLOOKUP(D2851,'Termo Geral'!B$2:D$173,3,TRUE),",",VLOOKUP(E2851,'Termo Específico'!B$2:D$301,3,TRUE),",",MATCH(TRUE,Documento!B$2:B$998=F2851,0),",",IF(G2851="Complementar",0,1),",",IF(H2851="","NULL",CONCATENATE("'",H2851,"'")),",",I2851,",",IF(J2851="baixa","'BAIXA'",IF(J2851="média","'MEDIA'",IF(J2851="alta","'ALTA'","NULL"))),"),")</f>
        <v>(2850,2,30,54,185,854,1,NULL,0,'BAIXA'),</v>
      </c>
    </row>
    <row r="2852" spans="1:11" ht="30.75" customHeight="1">
      <c r="A2852" s="27">
        <v>2851</v>
      </c>
      <c r="B2852" s="37" t="s">
        <v>1008</v>
      </c>
      <c r="C2852" s="28" t="s">
        <v>39</v>
      </c>
      <c r="D2852" s="28" t="s">
        <v>211</v>
      </c>
      <c r="E2852" s="28" t="s">
        <v>310</v>
      </c>
      <c r="F2852" s="28" t="s">
        <v>851</v>
      </c>
      <c r="G2852" s="28" t="s">
        <v>1671</v>
      </c>
      <c r="H2852" s="28"/>
      <c r="I2852" s="93">
        <v>0</v>
      </c>
      <c r="J2852" s="93" t="s">
        <v>1411</v>
      </c>
      <c r="K2852" s="17" t="str">
        <f t="array" ref="K2852">CONCATENATE("(",A2852,",",VLOOKUP(B2852,Núcleo!B$2:E$11,4,TRUE),",",VLOOKUP(C2852,'Tipo de Processo'!B$2:D$55,3,TRUE),",",VLOOKUP(D2852,'Termo Geral'!B$2:D$173,3,TRUE),",",VLOOKUP(E2852,'Termo Específico'!B$2:D$301,3,TRUE),",",MATCH(TRUE,Documento!B$2:B$998=F2852,0),",",IF(G2852="Complementar",0,1),",",IF(H2852="","NULL",CONCATENATE("'",H2852,"'")),",",I2852,",",IF(J2852="baixa","'BAIXA'",IF(J2852="média","'MEDIA'",IF(J2852="alta","'ALTA'","NULL"))),"),")</f>
        <v>(2851,2,30,54,185,196,1,NULL,0,'BAIXA'),</v>
      </c>
    </row>
    <row r="2853" spans="1:11" ht="30.75" customHeight="1">
      <c r="A2853" s="27">
        <v>2852</v>
      </c>
      <c r="B2853" s="37" t="s">
        <v>1008</v>
      </c>
      <c r="C2853" s="28" t="s">
        <v>39</v>
      </c>
      <c r="D2853" s="28" t="s">
        <v>211</v>
      </c>
      <c r="E2853" s="28" t="s">
        <v>310</v>
      </c>
      <c r="F2853" s="28" t="s">
        <v>865</v>
      </c>
      <c r="G2853" s="28" t="s">
        <v>1671</v>
      </c>
      <c r="H2853" s="28"/>
      <c r="I2853" s="93">
        <v>0</v>
      </c>
      <c r="J2853" s="93" t="s">
        <v>1411</v>
      </c>
      <c r="K2853" s="17" t="str">
        <f t="array" ref="K2853">CONCATENATE("(",A2853,",",VLOOKUP(B2853,Núcleo!B$2:E$11,4,TRUE),",",VLOOKUP(C2853,'Tipo de Processo'!B$2:D$55,3,TRUE),",",VLOOKUP(D2853,'Termo Geral'!B$2:D$173,3,TRUE),",",VLOOKUP(E2853,'Termo Específico'!B$2:D$301,3,TRUE),",",MATCH(TRUE,Documento!B$2:B$998=F2853,0),",",IF(G2853="Complementar",0,1),",",IF(H2853="","NULL",CONCATENATE("'",H2853,"'")),",",I2853,",",IF(J2853="baixa","'BAIXA'",IF(J2853="média","'MEDIA'",IF(J2853="alta","'ALTA'","NULL"))),"),")</f>
        <v>(2852,2,30,54,185,568,1,NULL,0,'BAIXA'),</v>
      </c>
    </row>
    <row r="2854" spans="1:11" ht="30.75" customHeight="1">
      <c r="A2854" s="27">
        <v>2853</v>
      </c>
      <c r="B2854" s="37" t="s">
        <v>1008</v>
      </c>
      <c r="C2854" s="28" t="s">
        <v>39</v>
      </c>
      <c r="D2854" s="28" t="s">
        <v>211</v>
      </c>
      <c r="E2854" s="28" t="s">
        <v>310</v>
      </c>
      <c r="F2854" s="28" t="s">
        <v>856</v>
      </c>
      <c r="G2854" s="28" t="s">
        <v>1671</v>
      </c>
      <c r="H2854" s="28"/>
      <c r="I2854" s="93">
        <v>0</v>
      </c>
      <c r="J2854" s="93" t="s">
        <v>1411</v>
      </c>
      <c r="K2854" s="17" t="str">
        <f t="array" ref="K2854">CONCATENATE("(",A2854,",",VLOOKUP(B2854,Núcleo!B$2:E$11,4,TRUE),",",VLOOKUP(C2854,'Tipo de Processo'!B$2:D$55,3,TRUE),",",VLOOKUP(D2854,'Termo Geral'!B$2:D$173,3,TRUE),",",VLOOKUP(E2854,'Termo Específico'!B$2:D$301,3,TRUE),",",MATCH(TRUE,Documento!B$2:B$998=F2854,0),",",IF(G2854="Complementar",0,1),",",IF(H2854="","NULL",CONCATENATE("'",H2854,"'")),",",I2854,",",IF(J2854="baixa","'BAIXA'",IF(J2854="média","'MEDIA'",IF(J2854="alta","'ALTA'","NULL"))),"),")</f>
        <v>(2853,2,30,54,185,723,1,NULL,0,'BAIXA'),</v>
      </c>
    </row>
    <row r="2855" spans="1:11" ht="30.75" customHeight="1">
      <c r="A2855" s="27">
        <v>2854</v>
      </c>
      <c r="B2855" s="37" t="s">
        <v>1008</v>
      </c>
      <c r="C2855" s="28" t="s">
        <v>39</v>
      </c>
      <c r="D2855" s="28" t="s">
        <v>211</v>
      </c>
      <c r="E2855" s="28" t="s">
        <v>310</v>
      </c>
      <c r="F2855" s="28" t="s">
        <v>827</v>
      </c>
      <c r="G2855" s="28" t="s">
        <v>1671</v>
      </c>
      <c r="H2855" s="28"/>
      <c r="I2855" s="93">
        <v>0</v>
      </c>
      <c r="J2855" s="93" t="s">
        <v>1411</v>
      </c>
      <c r="K2855" s="17" t="str">
        <f t="array" ref="K2855">CONCATENATE("(",A2855,",",VLOOKUP(B2855,Núcleo!B$2:E$11,4,TRUE),",",VLOOKUP(C2855,'Tipo de Processo'!B$2:D$55,3,TRUE),",",VLOOKUP(D2855,'Termo Geral'!B$2:D$173,3,TRUE),",",VLOOKUP(E2855,'Termo Específico'!B$2:D$301,3,TRUE),",",MATCH(TRUE,Documento!B$2:B$998=F2855,0),",",IF(G2855="Complementar",0,1),",",IF(H2855="","NULL",CONCATENATE("'",H2855,"'")),",",I2855,",",IF(J2855="baixa","'BAIXA'",IF(J2855="média","'MEDIA'",IF(J2855="alta","'ALTA'","NULL"))),"),")</f>
        <v>(2854,2,30,54,185,829,1,NULL,0,'BAIXA'),</v>
      </c>
    </row>
    <row r="2856" spans="1:11" ht="30.75" customHeight="1">
      <c r="A2856" s="27">
        <v>2855</v>
      </c>
      <c r="B2856" s="37" t="s">
        <v>1008</v>
      </c>
      <c r="C2856" s="28" t="s">
        <v>39</v>
      </c>
      <c r="D2856" s="28" t="s">
        <v>211</v>
      </c>
      <c r="E2856" s="28" t="s">
        <v>310</v>
      </c>
      <c r="F2856" s="28" t="s">
        <v>828</v>
      </c>
      <c r="G2856" s="28" t="s">
        <v>1671</v>
      </c>
      <c r="H2856" s="28"/>
      <c r="I2856" s="93">
        <v>0</v>
      </c>
      <c r="J2856" s="93" t="s">
        <v>1411</v>
      </c>
      <c r="K2856" s="17" t="str">
        <f t="array" ref="K2856">CONCATENATE("(",A2856,",",VLOOKUP(B2856,Núcleo!B$2:E$11,4,TRUE),",",VLOOKUP(C2856,'Tipo de Processo'!B$2:D$55,3,TRUE),",",VLOOKUP(D2856,'Termo Geral'!B$2:D$173,3,TRUE),",",VLOOKUP(E2856,'Termo Específico'!B$2:D$301,3,TRUE),",",MATCH(TRUE,Documento!B$2:B$998=F2856,0),",",IF(G2856="Complementar",0,1),",",IF(H2856="","NULL",CONCATENATE("'",H2856,"'")),",",I2856,",",IF(J2856="baixa","'BAIXA'",IF(J2856="média","'MEDIA'",IF(J2856="alta","'ALTA'","NULL"))),"),")</f>
        <v>(2855,2,30,54,185,827,1,NULL,0,'BAIXA'),</v>
      </c>
    </row>
    <row r="2857" spans="1:11" ht="30.75" customHeight="1">
      <c r="A2857" s="27">
        <v>2856</v>
      </c>
      <c r="B2857" s="37" t="s">
        <v>1008</v>
      </c>
      <c r="C2857" s="28" t="s">
        <v>39</v>
      </c>
      <c r="D2857" s="28" t="s">
        <v>211</v>
      </c>
      <c r="E2857" s="28" t="s">
        <v>310</v>
      </c>
      <c r="F2857" s="28" t="s">
        <v>829</v>
      </c>
      <c r="G2857" s="28" t="s">
        <v>1671</v>
      </c>
      <c r="H2857" s="28"/>
      <c r="I2857" s="93">
        <v>0</v>
      </c>
      <c r="J2857" s="93" t="s">
        <v>1411</v>
      </c>
      <c r="K2857" s="17" t="str">
        <f t="array" ref="K2857">CONCATENATE("(",A2857,",",VLOOKUP(B2857,Núcleo!B$2:E$11,4,TRUE),",",VLOOKUP(C2857,'Tipo de Processo'!B$2:D$55,3,TRUE),",",VLOOKUP(D2857,'Termo Geral'!B$2:D$173,3,TRUE),",",VLOOKUP(E2857,'Termo Específico'!B$2:D$301,3,TRUE),",",MATCH(TRUE,Documento!B$2:B$998=F2857,0),",",IF(G2857="Complementar",0,1),",",IF(H2857="","NULL",CONCATENATE("'",H2857,"'")),",",I2857,",",IF(J2857="baixa","'BAIXA'",IF(J2857="média","'MEDIA'",IF(J2857="alta","'ALTA'","NULL"))),"),")</f>
        <v>(2856,2,30,54,185,831,1,NULL,0,'BAIXA'),</v>
      </c>
    </row>
    <row r="2858" spans="1:11" ht="30.75" customHeight="1">
      <c r="A2858" s="27">
        <v>2857</v>
      </c>
      <c r="B2858" s="37" t="s">
        <v>1008</v>
      </c>
      <c r="C2858" s="29" t="s">
        <v>39</v>
      </c>
      <c r="D2858" s="28" t="s">
        <v>211</v>
      </c>
      <c r="E2858" s="28" t="s">
        <v>310</v>
      </c>
      <c r="F2858" s="28" t="s">
        <v>830</v>
      </c>
      <c r="G2858" s="28" t="s">
        <v>1671</v>
      </c>
      <c r="H2858" s="28"/>
      <c r="I2858" s="93">
        <v>0</v>
      </c>
      <c r="J2858" s="93" t="s">
        <v>1411</v>
      </c>
      <c r="K2858" s="17" t="str">
        <f t="array" ref="K2858">CONCATENATE("(",A2858,",",VLOOKUP(B2858,Núcleo!B$2:E$11,4,TRUE),",",VLOOKUP(C2858,'Tipo de Processo'!B$2:D$55,3,TRUE),",",VLOOKUP(D2858,'Termo Geral'!B$2:D$173,3,TRUE),",",VLOOKUP(E2858,'Termo Específico'!B$2:D$301,3,TRUE),",",MATCH(TRUE,Documento!B$2:B$998=F2858,0),",",IF(G2858="Complementar",0,1),",",IF(H2858="","NULL",CONCATENATE("'",H2858,"'")),",",I2858,",",IF(J2858="baixa","'BAIXA'",IF(J2858="média","'MEDIA'",IF(J2858="alta","'ALTA'","NULL"))),"),")</f>
        <v>(2857,2,30,54,185,837,1,NULL,0,'BAIXA'),</v>
      </c>
    </row>
    <row r="2859" spans="1:11" ht="30.75" customHeight="1">
      <c r="A2859" s="27">
        <v>2858</v>
      </c>
      <c r="B2859" s="37" t="s">
        <v>1008</v>
      </c>
      <c r="C2859" s="29" t="s">
        <v>39</v>
      </c>
      <c r="D2859" s="28" t="s">
        <v>211</v>
      </c>
      <c r="E2859" s="28" t="s">
        <v>310</v>
      </c>
      <c r="F2859" s="28" t="s">
        <v>831</v>
      </c>
      <c r="G2859" s="28" t="s">
        <v>1671</v>
      </c>
      <c r="H2859" s="28"/>
      <c r="I2859" s="93">
        <v>0</v>
      </c>
      <c r="J2859" s="93" t="s">
        <v>1411</v>
      </c>
      <c r="K2859" s="17" t="str">
        <f t="array" ref="K2859">CONCATENATE("(",A2859,",",VLOOKUP(B2859,Núcleo!B$2:E$11,4,TRUE),",",VLOOKUP(C2859,'Tipo de Processo'!B$2:D$55,3,TRUE),",",VLOOKUP(D2859,'Termo Geral'!B$2:D$173,3,TRUE),",",VLOOKUP(E2859,'Termo Específico'!B$2:D$301,3,TRUE),",",MATCH(TRUE,Documento!B$2:B$998=F2859,0),",",IF(G2859="Complementar",0,1),",",IF(H2859="","NULL",CONCATENATE("'",H2859,"'")),",",I2859,",",IF(J2859="baixa","'BAIXA'",IF(J2859="média","'MEDIA'",IF(J2859="alta","'ALTA'","NULL"))),"),")</f>
        <v>(2858,2,30,54,185,142,1,NULL,0,'BAIXA'),</v>
      </c>
    </row>
    <row r="2860" spans="1:11" ht="30.75" customHeight="1">
      <c r="A2860" s="27">
        <v>2859</v>
      </c>
      <c r="B2860" s="37" t="s">
        <v>1008</v>
      </c>
      <c r="C2860" s="29" t="s">
        <v>39</v>
      </c>
      <c r="D2860" s="28" t="s">
        <v>211</v>
      </c>
      <c r="E2860" s="28" t="s">
        <v>310</v>
      </c>
      <c r="F2860" s="28" t="s">
        <v>832</v>
      </c>
      <c r="G2860" s="28" t="s">
        <v>1671</v>
      </c>
      <c r="H2860" s="28"/>
      <c r="I2860" s="93">
        <v>0</v>
      </c>
      <c r="J2860" s="93" t="s">
        <v>1411</v>
      </c>
      <c r="K2860" s="17" t="str">
        <f t="array" ref="K2860">CONCATENATE("(",A2860,",",VLOOKUP(B2860,Núcleo!B$2:E$11,4,TRUE),",",VLOOKUP(C2860,'Tipo de Processo'!B$2:D$55,3,TRUE),",",VLOOKUP(D2860,'Termo Geral'!B$2:D$173,3,TRUE),",",VLOOKUP(E2860,'Termo Específico'!B$2:D$301,3,TRUE),",",MATCH(TRUE,Documento!B$2:B$998=F2860,0),",",IF(G2860="Complementar",0,1),",",IF(H2860="","NULL",CONCATENATE("'",H2860,"'")),",",I2860,",",IF(J2860="baixa","'BAIXA'",IF(J2860="média","'MEDIA'",IF(J2860="alta","'ALTA'","NULL"))),"),")</f>
        <v>(2859,2,30,54,185,159,1,NULL,0,'BAIXA'),</v>
      </c>
    </row>
    <row r="2861" spans="1:11" ht="30.75" customHeight="1">
      <c r="A2861" s="27">
        <v>2860</v>
      </c>
      <c r="B2861" s="37" t="s">
        <v>1008</v>
      </c>
      <c r="C2861" s="28" t="s">
        <v>39</v>
      </c>
      <c r="D2861" s="28" t="s">
        <v>211</v>
      </c>
      <c r="E2861" s="28" t="s">
        <v>310</v>
      </c>
      <c r="F2861" s="29" t="s">
        <v>833</v>
      </c>
      <c r="G2861" s="28" t="s">
        <v>1671</v>
      </c>
      <c r="H2861" s="28"/>
      <c r="I2861" s="93">
        <v>0</v>
      </c>
      <c r="J2861" s="93" t="s">
        <v>1411</v>
      </c>
      <c r="K2861" s="17" t="str">
        <f t="array" ref="K2861">CONCATENATE("(",A2861,",",VLOOKUP(B2861,Núcleo!B$2:E$11,4,TRUE),",",VLOOKUP(C2861,'Tipo de Processo'!B$2:D$55,3,TRUE),",",VLOOKUP(D2861,'Termo Geral'!B$2:D$173,3,TRUE),",",VLOOKUP(E2861,'Termo Específico'!B$2:D$301,3,TRUE),",",MATCH(TRUE,Documento!B$2:B$998=F2861,0),",",IF(G2861="Complementar",0,1),",",IF(H2861="","NULL",CONCATENATE("'",H2861,"'")),",",I2861,",",IF(J2861="baixa","'BAIXA'",IF(J2861="média","'MEDIA'",IF(J2861="alta","'ALTA'","NULL"))),"),")</f>
        <v>(2860,2,30,54,185,127,1,NULL,0,'BAIXA'),</v>
      </c>
    </row>
    <row r="2862" spans="1:11" ht="30.75" customHeight="1">
      <c r="A2862" s="27">
        <v>2861</v>
      </c>
      <c r="B2862" s="37" t="s">
        <v>1008</v>
      </c>
      <c r="C2862" s="29" t="s">
        <v>39</v>
      </c>
      <c r="D2862" s="28" t="s">
        <v>211</v>
      </c>
      <c r="E2862" s="28" t="s">
        <v>310</v>
      </c>
      <c r="F2862" s="29" t="s">
        <v>1419</v>
      </c>
      <c r="G2862" s="28" t="s">
        <v>1671</v>
      </c>
      <c r="H2862" s="28"/>
      <c r="I2862" s="93">
        <v>0</v>
      </c>
      <c r="J2862" s="93" t="s">
        <v>1411</v>
      </c>
      <c r="K2862" s="17" t="str">
        <f t="array" ref="K2862">CONCATENATE("(",A2862,",",VLOOKUP(B2862,Núcleo!B$2:E$11,4,TRUE),",",VLOOKUP(C2862,'Tipo de Processo'!B$2:D$55,3,TRUE),",",VLOOKUP(D2862,'Termo Geral'!B$2:D$173,3,TRUE),",",VLOOKUP(E2862,'Termo Específico'!B$2:D$301,3,TRUE),",",MATCH(TRUE,Documento!B$2:B$998=F2862,0),",",IF(G2862="Complementar",0,1),",",IF(H2862="","NULL",CONCATENATE("'",H2862,"'")),",",I2862,",",IF(J2862="baixa","'BAIXA'",IF(J2862="média","'MEDIA'",IF(J2862="alta","'ALTA'","NULL"))),"),")</f>
        <v>(2861,2,30,54,185,16,1,NULL,0,'BAIXA'),</v>
      </c>
    </row>
    <row r="2863" spans="1:11" ht="30.75" customHeight="1">
      <c r="A2863" s="27">
        <v>2862</v>
      </c>
      <c r="B2863" s="37" t="s">
        <v>1008</v>
      </c>
      <c r="C2863" s="29" t="s">
        <v>39</v>
      </c>
      <c r="D2863" s="28" t="s">
        <v>211</v>
      </c>
      <c r="E2863" s="28" t="s">
        <v>310</v>
      </c>
      <c r="F2863" s="28" t="s">
        <v>863</v>
      </c>
      <c r="G2863" s="28" t="s">
        <v>1671</v>
      </c>
      <c r="H2863" s="28"/>
      <c r="I2863" s="93">
        <v>0</v>
      </c>
      <c r="J2863" s="93" t="s">
        <v>1411</v>
      </c>
      <c r="K2863" s="17" t="str">
        <f t="array" ref="K2863">CONCATENATE("(",A2863,",",VLOOKUP(B2863,Núcleo!B$2:E$11,4,TRUE),",",VLOOKUP(C2863,'Tipo de Processo'!B$2:D$55,3,TRUE),",",VLOOKUP(D2863,'Termo Geral'!B$2:D$173,3,TRUE),",",VLOOKUP(E2863,'Termo Específico'!B$2:D$301,3,TRUE),",",MATCH(TRUE,Documento!B$2:B$998=F2863,0),",",IF(G2863="Complementar",0,1),",",IF(H2863="","NULL",CONCATENATE("'",H2863,"'")),",",I2863,",",IF(J2863="baixa","'BAIXA'",IF(J2863="média","'MEDIA'",IF(J2863="alta","'ALTA'","NULL"))),"),")</f>
        <v>(2862,2,30,54,185,24,1,NULL,0,'BAIXA'),</v>
      </c>
    </row>
    <row r="2864" spans="1:11" ht="30.75" customHeight="1">
      <c r="A2864" s="27">
        <v>2863</v>
      </c>
      <c r="B2864" s="37" t="s">
        <v>1008</v>
      </c>
      <c r="C2864" s="29" t="s">
        <v>39</v>
      </c>
      <c r="D2864" s="28" t="s">
        <v>211</v>
      </c>
      <c r="E2864" s="28" t="s">
        <v>310</v>
      </c>
      <c r="F2864" s="29" t="s">
        <v>1414</v>
      </c>
      <c r="G2864" s="28" t="s">
        <v>1671</v>
      </c>
      <c r="H2864" s="28"/>
      <c r="I2864" s="93">
        <v>0</v>
      </c>
      <c r="J2864" s="93" t="s">
        <v>1411</v>
      </c>
      <c r="K2864" s="17" t="str">
        <f t="array" ref="K2864">CONCATENATE("(",A2864,",",VLOOKUP(B2864,Núcleo!B$2:E$11,4,TRUE),",",VLOOKUP(C2864,'Tipo de Processo'!B$2:D$55,3,TRUE),",",VLOOKUP(D2864,'Termo Geral'!B$2:D$173,3,TRUE),",",VLOOKUP(E2864,'Termo Específico'!B$2:D$301,3,TRUE),",",MATCH(TRUE,Documento!B$2:B$998=F2864,0),",",IF(G2864="Complementar",0,1),",",IF(H2864="","NULL",CONCATENATE("'",H2864,"'")),",",I2864,",",IF(J2864="baixa","'BAIXA'",IF(J2864="média","'MEDIA'",IF(J2864="alta","'ALTA'","NULL"))),"),")</f>
        <v>(2863,2,30,54,185,4,1,NULL,0,'BAIXA'),</v>
      </c>
    </row>
    <row r="2865" spans="1:11" ht="30.75" customHeight="1">
      <c r="A2865" s="27">
        <v>2864</v>
      </c>
      <c r="B2865" s="37" t="s">
        <v>1008</v>
      </c>
      <c r="C2865" s="29" t="s">
        <v>39</v>
      </c>
      <c r="D2865" s="28" t="s">
        <v>211</v>
      </c>
      <c r="E2865" s="28" t="s">
        <v>310</v>
      </c>
      <c r="F2865" s="29" t="s">
        <v>1465</v>
      </c>
      <c r="G2865" s="28" t="s">
        <v>1671</v>
      </c>
      <c r="H2865" s="28"/>
      <c r="I2865" s="93">
        <v>0</v>
      </c>
      <c r="J2865" s="93" t="s">
        <v>1411</v>
      </c>
      <c r="K2865" s="17" t="str">
        <f t="array" ref="K2865">CONCATENATE("(",A2865,",",VLOOKUP(B2865,Núcleo!B$2:E$11,4,TRUE),",",VLOOKUP(C2865,'Tipo de Processo'!B$2:D$55,3,TRUE),",",VLOOKUP(D2865,'Termo Geral'!B$2:D$173,3,TRUE),",",VLOOKUP(E2865,'Termo Específico'!B$2:D$301,3,TRUE),",",MATCH(TRUE,Documento!B$2:B$998=F2865,0),",",IF(G2865="Complementar",0,1),",",IF(H2865="","NULL",CONCATENATE("'",H2865,"'")),",",I2865,",",IF(J2865="baixa","'BAIXA'",IF(J2865="média","'MEDIA'",IF(J2865="alta","'ALTA'","NULL"))),"),")</f>
        <v>(2864,2,30,54,185,250,1,NULL,0,'BAIXA'),</v>
      </c>
    </row>
    <row r="2866" spans="1:11" ht="30.75" customHeight="1">
      <c r="A2866" s="27">
        <v>2865</v>
      </c>
      <c r="B2866" s="37" t="s">
        <v>1008</v>
      </c>
      <c r="C2866" s="28" t="s">
        <v>39</v>
      </c>
      <c r="D2866" s="28" t="s">
        <v>211</v>
      </c>
      <c r="E2866" s="28" t="s">
        <v>310</v>
      </c>
      <c r="F2866" s="29" t="s">
        <v>866</v>
      </c>
      <c r="G2866" s="28" t="s">
        <v>1671</v>
      </c>
      <c r="H2866" s="28"/>
      <c r="I2866" s="93">
        <v>0</v>
      </c>
      <c r="J2866" s="93" t="s">
        <v>1411</v>
      </c>
      <c r="K2866" s="17" t="str">
        <f t="array" ref="K2866">CONCATENATE("(",A2866,",",VLOOKUP(B2866,Núcleo!B$2:E$11,4,TRUE),",",VLOOKUP(C2866,'Tipo de Processo'!B$2:D$55,3,TRUE),",",VLOOKUP(D2866,'Termo Geral'!B$2:D$173,3,TRUE),",",VLOOKUP(E2866,'Termo Específico'!B$2:D$301,3,TRUE),",",MATCH(TRUE,Documento!B$2:B$998=F2866,0),",",IF(G2866="Complementar",0,1),",",IF(H2866="","NULL",CONCATENATE("'",H2866,"'")),",",I2866,",",IF(J2866="baixa","'BAIXA'",IF(J2866="média","'MEDIA'",IF(J2866="alta","'ALTA'","NULL"))),"),")</f>
        <v>(2865,2,30,54,185,180,1,NULL,0,'BAIXA'),</v>
      </c>
    </row>
    <row r="2867" spans="1:11" ht="30.75" customHeight="1">
      <c r="A2867" s="27">
        <v>2866</v>
      </c>
      <c r="B2867" s="37" t="s">
        <v>1008</v>
      </c>
      <c r="C2867" s="28" t="s">
        <v>39</v>
      </c>
      <c r="D2867" s="28" t="s">
        <v>211</v>
      </c>
      <c r="E2867" s="28" t="s">
        <v>310</v>
      </c>
      <c r="F2867" s="29" t="s">
        <v>1450</v>
      </c>
      <c r="G2867" s="28" t="s">
        <v>1671</v>
      </c>
      <c r="H2867" s="28"/>
      <c r="I2867" s="93">
        <v>0</v>
      </c>
      <c r="J2867" s="93" t="s">
        <v>1411</v>
      </c>
      <c r="K2867" s="17" t="str">
        <f t="array" ref="K2867">CONCATENATE("(",A2867,",",VLOOKUP(B2867,Núcleo!B$2:E$11,4,TRUE),",",VLOOKUP(C2867,'Tipo de Processo'!B$2:D$55,3,TRUE),",",VLOOKUP(D2867,'Termo Geral'!B$2:D$173,3,TRUE),",",VLOOKUP(E2867,'Termo Específico'!B$2:D$301,3,TRUE),",",MATCH(TRUE,Documento!B$2:B$998=F2867,0),",",IF(G2867="Complementar",0,1),",",IF(H2867="","NULL",CONCATENATE("'",H2867,"'")),",",I2867,",",IF(J2867="baixa","'BAIXA'",IF(J2867="média","'MEDIA'",IF(J2867="alta","'ALTA'","NULL"))),"),")</f>
        <v>(2866,2,30,54,185,173,1,NULL,0,'BAIXA'),</v>
      </c>
    </row>
    <row r="2868" spans="1:11" ht="30.75" customHeight="1">
      <c r="A2868" s="27">
        <v>2867</v>
      </c>
      <c r="B2868" s="37" t="s">
        <v>1008</v>
      </c>
      <c r="C2868" s="28" t="s">
        <v>39</v>
      </c>
      <c r="D2868" s="28" t="s">
        <v>211</v>
      </c>
      <c r="E2868" s="28" t="s">
        <v>310</v>
      </c>
      <c r="F2868" s="29" t="s">
        <v>858</v>
      </c>
      <c r="G2868" s="28" t="s">
        <v>1671</v>
      </c>
      <c r="H2868" s="28"/>
      <c r="I2868" s="93">
        <v>0</v>
      </c>
      <c r="J2868" s="93" t="s">
        <v>1411</v>
      </c>
      <c r="K2868" s="17" t="str">
        <f t="array" ref="K2868">CONCATENATE("(",A2868,",",VLOOKUP(B2868,Núcleo!B$2:E$11,4,TRUE),",",VLOOKUP(C2868,'Tipo de Processo'!B$2:D$55,3,TRUE),",",VLOOKUP(D2868,'Termo Geral'!B$2:D$173,3,TRUE),",",VLOOKUP(E2868,'Termo Específico'!B$2:D$301,3,TRUE),",",MATCH(TRUE,Documento!B$2:B$998=F2868,0),",",IF(G2868="Complementar",0,1),",",IF(H2868="","NULL",CONCATENATE("'",H2868,"'")),",",I2868,",",IF(J2868="baixa","'BAIXA'",IF(J2868="média","'MEDIA'",IF(J2868="alta","'ALTA'","NULL"))),"),")</f>
        <v>(2867,2,30,54,185,910,1,NULL,0,'BAIXA'),</v>
      </c>
    </row>
    <row r="2869" spans="1:11" ht="30.75" customHeight="1">
      <c r="A2869" s="27">
        <v>2868</v>
      </c>
      <c r="B2869" s="37" t="s">
        <v>1008</v>
      </c>
      <c r="C2869" s="28" t="s">
        <v>39</v>
      </c>
      <c r="D2869" s="28" t="s">
        <v>211</v>
      </c>
      <c r="E2869" s="28" t="s">
        <v>310</v>
      </c>
      <c r="F2869" s="29" t="s">
        <v>859</v>
      </c>
      <c r="G2869" s="28" t="s">
        <v>1671</v>
      </c>
      <c r="H2869" s="28"/>
      <c r="I2869" s="93">
        <v>0</v>
      </c>
      <c r="J2869" s="93" t="s">
        <v>1411</v>
      </c>
      <c r="K2869" s="17" t="str">
        <f t="array" ref="K2869">CONCATENATE("(",A2869,",",VLOOKUP(B2869,Núcleo!B$2:E$11,4,TRUE),",",VLOOKUP(C2869,'Tipo de Processo'!B$2:D$55,3,TRUE),",",VLOOKUP(D2869,'Termo Geral'!B$2:D$173,3,TRUE),",",VLOOKUP(E2869,'Termo Específico'!B$2:D$301,3,TRUE),",",MATCH(TRUE,Documento!B$2:B$998=F2869,0),",",IF(G2869="Complementar",0,1),",",IF(H2869="","NULL",CONCATENATE("'",H2869,"'")),",",I2869,",",IF(J2869="baixa","'BAIXA'",IF(J2869="média","'MEDIA'",IF(J2869="alta","'ALTA'","NULL"))),"),")</f>
        <v>(2868,2,30,54,185,820,1,NULL,0,'BAIXA'),</v>
      </c>
    </row>
    <row r="2870" spans="1:11" ht="30.75" customHeight="1">
      <c r="A2870" s="27">
        <v>2869</v>
      </c>
      <c r="B2870" s="37" t="s">
        <v>1008</v>
      </c>
      <c r="C2870" s="29" t="s">
        <v>39</v>
      </c>
      <c r="D2870" s="28" t="s">
        <v>211</v>
      </c>
      <c r="E2870" s="28" t="s">
        <v>310</v>
      </c>
      <c r="F2870" s="29" t="s">
        <v>835</v>
      </c>
      <c r="G2870" s="28" t="s">
        <v>1671</v>
      </c>
      <c r="H2870" s="28"/>
      <c r="I2870" s="93">
        <v>0</v>
      </c>
      <c r="J2870" s="93" t="s">
        <v>1411</v>
      </c>
      <c r="K2870" s="17" t="str">
        <f t="array" ref="K2870">CONCATENATE("(",A2870,",",VLOOKUP(B2870,Núcleo!B$2:E$11,4,TRUE),",",VLOOKUP(C2870,'Tipo de Processo'!B$2:D$55,3,TRUE),",",VLOOKUP(D2870,'Termo Geral'!B$2:D$173,3,TRUE),",",VLOOKUP(E2870,'Termo Específico'!B$2:D$301,3,TRUE),",",MATCH(TRUE,Documento!B$2:B$998=F2870,0),",",IF(G2870="Complementar",0,1),",",IF(H2870="","NULL",CONCATENATE("'",H2870,"'")),",",I2870,",",IF(J2870="baixa","'BAIXA'",IF(J2870="média","'MEDIA'",IF(J2870="alta","'ALTA'","NULL"))),"),")</f>
        <v>(2869,2,30,54,185,860,1,NULL,0,'BAIXA'),</v>
      </c>
    </row>
    <row r="2871" spans="1:11" ht="30.75" customHeight="1">
      <c r="A2871" s="27">
        <v>2870</v>
      </c>
      <c r="B2871" s="37" t="s">
        <v>1008</v>
      </c>
      <c r="C2871" s="28" t="s">
        <v>39</v>
      </c>
      <c r="D2871" s="28" t="s">
        <v>211</v>
      </c>
      <c r="E2871" s="28" t="s">
        <v>311</v>
      </c>
      <c r="F2871" s="29" t="s">
        <v>852</v>
      </c>
      <c r="G2871" s="28" t="s">
        <v>1671</v>
      </c>
      <c r="H2871" s="28"/>
      <c r="I2871" s="93">
        <v>0</v>
      </c>
      <c r="J2871" s="93" t="s">
        <v>1411</v>
      </c>
      <c r="K2871" s="17" t="str">
        <f t="array" ref="K2871">CONCATENATE("(",A2871,",",VLOOKUP(B2871,Núcleo!B$2:E$11,4,TRUE),",",VLOOKUP(C2871,'Tipo de Processo'!B$2:D$55,3,TRUE),",",VLOOKUP(D2871,'Termo Geral'!B$2:D$173,3,TRUE),",",VLOOKUP(E2871,'Termo Específico'!B$2:D$301,3,TRUE),",",MATCH(TRUE,Documento!B$2:B$998=F2871,0),",",IF(G2871="Complementar",0,1),",",IF(H2871="","NULL",CONCATENATE("'",H2871,"'")),",",I2871,",",IF(J2871="baixa","'BAIXA'",IF(J2871="média","'MEDIA'",IF(J2871="alta","'ALTA'","NULL"))),"),")</f>
        <v>(2870,2,30,54,186,696,1,NULL,0,'BAIXA'),</v>
      </c>
    </row>
    <row r="2872" spans="1:11" ht="30.75" customHeight="1">
      <c r="A2872" s="27">
        <v>2871</v>
      </c>
      <c r="B2872" s="37" t="s">
        <v>1008</v>
      </c>
      <c r="C2872" s="28" t="s">
        <v>39</v>
      </c>
      <c r="D2872" s="28" t="s">
        <v>211</v>
      </c>
      <c r="E2872" s="28" t="s">
        <v>311</v>
      </c>
      <c r="F2872" s="29" t="s">
        <v>1429</v>
      </c>
      <c r="G2872" s="28" t="s">
        <v>1671</v>
      </c>
      <c r="H2872" s="28"/>
      <c r="I2872" s="93">
        <v>0</v>
      </c>
      <c r="J2872" s="93" t="s">
        <v>1411</v>
      </c>
      <c r="K2872" s="17" t="str">
        <f t="array" ref="K2872">CONCATENATE("(",A2872,",",VLOOKUP(B2872,Núcleo!B$2:E$11,4,TRUE),",",VLOOKUP(C2872,'Tipo de Processo'!B$2:D$55,3,TRUE),",",VLOOKUP(D2872,'Termo Geral'!B$2:D$173,3,TRUE),",",VLOOKUP(E2872,'Termo Específico'!B$2:D$301,3,TRUE),",",MATCH(TRUE,Documento!B$2:B$998=F2872,0),",",IF(G2872="Complementar",0,1),",",IF(H2872="","NULL",CONCATENATE("'",H2872,"'")),",",I2872,",",IF(J2872="baixa","'BAIXA'",IF(J2872="média","'MEDIA'",IF(J2872="alta","'ALTA'","NULL"))),"),")</f>
        <v>(2871,2,30,54,186,78,1,NULL,0,'BAIXA'),</v>
      </c>
    </row>
    <row r="2873" spans="1:11" ht="30.75" customHeight="1">
      <c r="A2873" s="27">
        <v>2872</v>
      </c>
      <c r="B2873" s="37" t="s">
        <v>1008</v>
      </c>
      <c r="C2873" s="29" t="s">
        <v>39</v>
      </c>
      <c r="D2873" s="28" t="s">
        <v>211</v>
      </c>
      <c r="E2873" s="28" t="s">
        <v>311</v>
      </c>
      <c r="F2873" s="29" t="s">
        <v>853</v>
      </c>
      <c r="G2873" s="28" t="s">
        <v>1671</v>
      </c>
      <c r="H2873" s="28"/>
      <c r="I2873" s="93">
        <v>0</v>
      </c>
      <c r="J2873" s="93" t="s">
        <v>1411</v>
      </c>
      <c r="K2873" s="17" t="str">
        <f t="array" ref="K2873">CONCATENATE("(",A2873,",",VLOOKUP(B2873,Núcleo!B$2:E$11,4,TRUE),",",VLOOKUP(C2873,'Tipo de Processo'!B$2:D$55,3,TRUE),",",VLOOKUP(D2873,'Termo Geral'!B$2:D$173,3,TRUE),",",VLOOKUP(E2873,'Termo Específico'!B$2:D$301,3,TRUE),",",MATCH(TRUE,Documento!B$2:B$998=F2873,0),",",IF(G2873="Complementar",0,1),",",IF(H2873="","NULL",CONCATENATE("'",H2873,"'")),",",I2873,",",IF(J2873="baixa","'BAIXA'",IF(J2873="média","'MEDIA'",IF(J2873="alta","'ALTA'","NULL"))),"),")</f>
        <v>(2872,2,30,54,186,439,1,NULL,0,'BAIXA'),</v>
      </c>
    </row>
    <row r="2874" spans="1:11" ht="30.75" customHeight="1">
      <c r="A2874" s="27">
        <v>2873</v>
      </c>
      <c r="B2874" s="37" t="s">
        <v>1008</v>
      </c>
      <c r="C2874" s="29" t="s">
        <v>39</v>
      </c>
      <c r="D2874" s="28" t="s">
        <v>211</v>
      </c>
      <c r="E2874" s="28" t="s">
        <v>311</v>
      </c>
      <c r="F2874" s="29" t="s">
        <v>1634</v>
      </c>
      <c r="G2874" s="28" t="s">
        <v>1671</v>
      </c>
      <c r="H2874" s="28"/>
      <c r="I2874" s="93">
        <v>0</v>
      </c>
      <c r="J2874" s="93" t="s">
        <v>1411</v>
      </c>
      <c r="K2874" s="17" t="str">
        <f t="array" ref="K2874">CONCATENATE("(",A2874,",",VLOOKUP(B2874,Núcleo!B$2:E$11,4,TRUE),",",VLOOKUP(C2874,'Tipo de Processo'!B$2:D$55,3,TRUE),",",VLOOKUP(D2874,'Termo Geral'!B$2:D$173,3,TRUE),",",VLOOKUP(E2874,'Termo Específico'!B$2:D$301,3,TRUE),",",MATCH(TRUE,Documento!B$2:B$998=F2874,0),",",IF(G2874="Complementar",0,1),",",IF(H2874="","NULL",CONCATENATE("'",H2874,"'")),",",I2874,",",IF(J2874="baixa","'BAIXA'",IF(J2874="média","'MEDIA'",IF(J2874="alta","'ALTA'","NULL"))),"),")</f>
        <v>(2873,2,30,54,186,530,1,NULL,0,'BAIXA'),</v>
      </c>
    </row>
    <row r="2875" spans="1:11" ht="30.75" customHeight="1">
      <c r="A2875" s="27">
        <v>2874</v>
      </c>
      <c r="B2875" s="37" t="s">
        <v>1008</v>
      </c>
      <c r="C2875" s="29" t="s">
        <v>39</v>
      </c>
      <c r="D2875" s="28" t="s">
        <v>211</v>
      </c>
      <c r="E2875" s="28" t="s">
        <v>311</v>
      </c>
      <c r="F2875" s="29" t="s">
        <v>854</v>
      </c>
      <c r="G2875" s="28" t="s">
        <v>1671</v>
      </c>
      <c r="H2875" s="28"/>
      <c r="I2875" s="93">
        <v>0</v>
      </c>
      <c r="J2875" s="93" t="s">
        <v>1411</v>
      </c>
      <c r="K2875" s="17" t="str">
        <f t="array" ref="K2875">CONCATENATE("(",A2875,",",VLOOKUP(B2875,Núcleo!B$2:E$11,4,TRUE),",",VLOOKUP(C2875,'Tipo de Processo'!B$2:D$55,3,TRUE),",",VLOOKUP(D2875,'Termo Geral'!B$2:D$173,3,TRUE),",",VLOOKUP(E2875,'Termo Específico'!B$2:D$301,3,TRUE),",",MATCH(TRUE,Documento!B$2:B$998=F2875,0),",",IF(G2875="Complementar",0,1),",",IF(H2875="","NULL",CONCATENATE("'",H2875,"'")),",",I2875,",",IF(J2875="baixa","'BAIXA'",IF(J2875="média","'MEDIA'",IF(J2875="alta","'ALTA'","NULL"))),"),")</f>
        <v>(2874,2,30,54,186,854,1,NULL,0,'BAIXA'),</v>
      </c>
    </row>
    <row r="2876" spans="1:11" ht="30.75" customHeight="1">
      <c r="A2876" s="27">
        <v>2875</v>
      </c>
      <c r="B2876" s="37" t="s">
        <v>1008</v>
      </c>
      <c r="C2876" s="28" t="s">
        <v>39</v>
      </c>
      <c r="D2876" s="28" t="s">
        <v>211</v>
      </c>
      <c r="E2876" s="28" t="s">
        <v>311</v>
      </c>
      <c r="F2876" s="29" t="s">
        <v>851</v>
      </c>
      <c r="G2876" s="28" t="s">
        <v>1671</v>
      </c>
      <c r="H2876" s="28"/>
      <c r="I2876" s="93">
        <v>0</v>
      </c>
      <c r="J2876" s="93" t="s">
        <v>1411</v>
      </c>
      <c r="K2876" s="17" t="str">
        <f t="array" ref="K2876">CONCATENATE("(",A2876,",",VLOOKUP(B2876,Núcleo!B$2:E$11,4,TRUE),",",VLOOKUP(C2876,'Tipo de Processo'!B$2:D$55,3,TRUE),",",VLOOKUP(D2876,'Termo Geral'!B$2:D$173,3,TRUE),",",VLOOKUP(E2876,'Termo Específico'!B$2:D$301,3,TRUE),",",MATCH(TRUE,Documento!B$2:B$998=F2876,0),",",IF(G2876="Complementar",0,1),",",IF(H2876="","NULL",CONCATENATE("'",H2876,"'")),",",I2876,",",IF(J2876="baixa","'BAIXA'",IF(J2876="média","'MEDIA'",IF(J2876="alta","'ALTA'","NULL"))),"),")</f>
        <v>(2875,2,30,54,186,196,1,NULL,0,'BAIXA'),</v>
      </c>
    </row>
    <row r="2877" spans="1:11" ht="30.75" customHeight="1">
      <c r="A2877" s="27">
        <v>2876</v>
      </c>
      <c r="B2877" s="37" t="s">
        <v>1008</v>
      </c>
      <c r="C2877" s="29" t="s">
        <v>39</v>
      </c>
      <c r="D2877" s="28" t="s">
        <v>211</v>
      </c>
      <c r="E2877" s="28" t="s">
        <v>311</v>
      </c>
      <c r="F2877" s="29" t="s">
        <v>867</v>
      </c>
      <c r="G2877" s="28" t="s">
        <v>1671</v>
      </c>
      <c r="H2877" s="28"/>
      <c r="I2877" s="93">
        <v>0</v>
      </c>
      <c r="J2877" s="93" t="s">
        <v>1411</v>
      </c>
      <c r="K2877" s="17" t="str">
        <f t="array" ref="K2877">CONCATENATE("(",A2877,",",VLOOKUP(B2877,Núcleo!B$2:E$11,4,TRUE),",",VLOOKUP(C2877,'Tipo de Processo'!B$2:D$55,3,TRUE),",",VLOOKUP(D2877,'Termo Geral'!B$2:D$173,3,TRUE),",",VLOOKUP(E2877,'Termo Específico'!B$2:D$301,3,TRUE),",",MATCH(TRUE,Documento!B$2:B$998=F2877,0),",",IF(G2877="Complementar",0,1),",",IF(H2877="","NULL",CONCATENATE("'",H2877,"'")),",",I2877,",",IF(J2877="baixa","'BAIXA'",IF(J2877="média","'MEDIA'",IF(J2877="alta","'ALTA'","NULL"))),"),")</f>
        <v>(2876,2,30,54,186,570,1,NULL,0,'BAIXA'),</v>
      </c>
    </row>
    <row r="2878" spans="1:11" ht="30.75" customHeight="1">
      <c r="A2878" s="27">
        <v>2877</v>
      </c>
      <c r="B2878" s="37" t="s">
        <v>1008</v>
      </c>
      <c r="C2878" s="29" t="s">
        <v>39</v>
      </c>
      <c r="D2878" s="28" t="s">
        <v>211</v>
      </c>
      <c r="E2878" s="28" t="s">
        <v>311</v>
      </c>
      <c r="F2878" s="29" t="s">
        <v>856</v>
      </c>
      <c r="G2878" s="28" t="s">
        <v>1671</v>
      </c>
      <c r="H2878" s="28"/>
      <c r="I2878" s="93">
        <v>0</v>
      </c>
      <c r="J2878" s="93" t="s">
        <v>1411</v>
      </c>
      <c r="K2878" s="17" t="str">
        <f t="array" ref="K2878">CONCATENATE("(",A2878,",",VLOOKUP(B2878,Núcleo!B$2:E$11,4,TRUE),",",VLOOKUP(C2878,'Tipo de Processo'!B$2:D$55,3,TRUE),",",VLOOKUP(D2878,'Termo Geral'!B$2:D$173,3,TRUE),",",VLOOKUP(E2878,'Termo Específico'!B$2:D$301,3,TRUE),",",MATCH(TRUE,Documento!B$2:B$998=F2878,0),",",IF(G2878="Complementar",0,1),",",IF(H2878="","NULL",CONCATENATE("'",H2878,"'")),",",I2878,",",IF(J2878="baixa","'BAIXA'",IF(J2878="média","'MEDIA'",IF(J2878="alta","'ALTA'","NULL"))),"),")</f>
        <v>(2877,2,30,54,186,723,1,NULL,0,'BAIXA'),</v>
      </c>
    </row>
    <row r="2879" spans="1:11" ht="30.75" customHeight="1">
      <c r="A2879" s="27">
        <v>2878</v>
      </c>
      <c r="B2879" s="37" t="s">
        <v>1008</v>
      </c>
      <c r="C2879" s="28" t="s">
        <v>39</v>
      </c>
      <c r="D2879" s="28" t="s">
        <v>211</v>
      </c>
      <c r="E2879" s="28" t="s">
        <v>311</v>
      </c>
      <c r="F2879" s="28" t="s">
        <v>827</v>
      </c>
      <c r="G2879" s="28" t="s">
        <v>1671</v>
      </c>
      <c r="H2879" s="28"/>
      <c r="I2879" s="93">
        <v>0</v>
      </c>
      <c r="J2879" s="93" t="s">
        <v>1411</v>
      </c>
      <c r="K2879" s="17" t="str">
        <f t="array" ref="K2879">CONCATENATE("(",A2879,",",VLOOKUP(B2879,Núcleo!B$2:E$11,4,TRUE),",",VLOOKUP(C2879,'Tipo de Processo'!B$2:D$55,3,TRUE),",",VLOOKUP(D2879,'Termo Geral'!B$2:D$173,3,TRUE),",",VLOOKUP(E2879,'Termo Específico'!B$2:D$301,3,TRUE),",",MATCH(TRUE,Documento!B$2:B$998=F2879,0),",",IF(G2879="Complementar",0,1),",",IF(H2879="","NULL",CONCATENATE("'",H2879,"'")),",",I2879,",",IF(J2879="baixa","'BAIXA'",IF(J2879="média","'MEDIA'",IF(J2879="alta","'ALTA'","NULL"))),"),")</f>
        <v>(2878,2,30,54,186,829,1,NULL,0,'BAIXA'),</v>
      </c>
    </row>
    <row r="2880" spans="1:11" ht="30.75" customHeight="1">
      <c r="A2880" s="27">
        <v>2879</v>
      </c>
      <c r="B2880" s="37" t="s">
        <v>1008</v>
      </c>
      <c r="C2880" s="28" t="s">
        <v>39</v>
      </c>
      <c r="D2880" s="28" t="s">
        <v>211</v>
      </c>
      <c r="E2880" s="28" t="s">
        <v>311</v>
      </c>
      <c r="F2880" s="28" t="s">
        <v>828</v>
      </c>
      <c r="G2880" s="28" t="s">
        <v>1671</v>
      </c>
      <c r="H2880" s="28"/>
      <c r="I2880" s="93">
        <v>0</v>
      </c>
      <c r="J2880" s="93" t="s">
        <v>1411</v>
      </c>
      <c r="K2880" s="17" t="str">
        <f t="array" ref="K2880">CONCATENATE("(",A2880,",",VLOOKUP(B2880,Núcleo!B$2:E$11,4,TRUE),",",VLOOKUP(C2880,'Tipo de Processo'!B$2:D$55,3,TRUE),",",VLOOKUP(D2880,'Termo Geral'!B$2:D$173,3,TRUE),",",VLOOKUP(E2880,'Termo Específico'!B$2:D$301,3,TRUE),",",MATCH(TRUE,Documento!B$2:B$998=F2880,0),",",IF(G2880="Complementar",0,1),",",IF(H2880="","NULL",CONCATENATE("'",H2880,"'")),",",I2880,",",IF(J2880="baixa","'BAIXA'",IF(J2880="média","'MEDIA'",IF(J2880="alta","'ALTA'","NULL"))),"),")</f>
        <v>(2879,2,30,54,186,827,1,NULL,0,'BAIXA'),</v>
      </c>
    </row>
    <row r="2881" spans="1:11" ht="30.75" customHeight="1">
      <c r="A2881" s="27">
        <v>2880</v>
      </c>
      <c r="B2881" s="37" t="s">
        <v>1008</v>
      </c>
      <c r="C2881" s="29" t="s">
        <v>39</v>
      </c>
      <c r="D2881" s="29" t="s">
        <v>211</v>
      </c>
      <c r="E2881" s="29" t="s">
        <v>311</v>
      </c>
      <c r="F2881" s="28" t="s">
        <v>829</v>
      </c>
      <c r="G2881" s="28" t="s">
        <v>1671</v>
      </c>
      <c r="H2881" s="28"/>
      <c r="I2881" s="93">
        <v>0</v>
      </c>
      <c r="J2881" s="93" t="s">
        <v>1411</v>
      </c>
      <c r="K2881" s="17" t="str">
        <f t="array" ref="K2881">CONCATENATE("(",A2881,",",VLOOKUP(B2881,Núcleo!B$2:E$11,4,TRUE),",",VLOOKUP(C2881,'Tipo de Processo'!B$2:D$55,3,TRUE),",",VLOOKUP(D2881,'Termo Geral'!B$2:D$173,3,TRUE),",",VLOOKUP(E2881,'Termo Específico'!B$2:D$301,3,TRUE),",",MATCH(TRUE,Documento!B$2:B$998=F2881,0),",",IF(G2881="Complementar",0,1),",",IF(H2881="","NULL",CONCATENATE("'",H2881,"'")),",",I2881,",",IF(J2881="baixa","'BAIXA'",IF(J2881="média","'MEDIA'",IF(J2881="alta","'ALTA'","NULL"))),"),")</f>
        <v>(2880,2,30,54,186,831,1,NULL,0,'BAIXA'),</v>
      </c>
    </row>
    <row r="2882" spans="1:11" ht="30.75" customHeight="1">
      <c r="A2882" s="27">
        <v>2881</v>
      </c>
      <c r="B2882" s="37" t="s">
        <v>1008</v>
      </c>
      <c r="C2882" s="29" t="s">
        <v>39</v>
      </c>
      <c r="D2882" s="29" t="s">
        <v>211</v>
      </c>
      <c r="E2882" s="29" t="s">
        <v>311</v>
      </c>
      <c r="F2882" s="28" t="s">
        <v>830</v>
      </c>
      <c r="G2882" s="28" t="s">
        <v>1671</v>
      </c>
      <c r="H2882" s="28"/>
      <c r="I2882" s="93">
        <v>0</v>
      </c>
      <c r="J2882" s="93" t="s">
        <v>1411</v>
      </c>
      <c r="K2882" s="17" t="str">
        <f t="array" ref="K2882">CONCATENATE("(",A2882,",",VLOOKUP(B2882,Núcleo!B$2:E$11,4,TRUE),",",VLOOKUP(C2882,'Tipo de Processo'!B$2:D$55,3,TRUE),",",VLOOKUP(D2882,'Termo Geral'!B$2:D$173,3,TRUE),",",VLOOKUP(E2882,'Termo Específico'!B$2:D$301,3,TRUE),",",MATCH(TRUE,Documento!B$2:B$998=F2882,0),",",IF(G2882="Complementar",0,1),",",IF(H2882="","NULL",CONCATENATE("'",H2882,"'")),",",I2882,",",IF(J2882="baixa","'BAIXA'",IF(J2882="média","'MEDIA'",IF(J2882="alta","'ALTA'","NULL"))),"),")</f>
        <v>(2881,2,30,54,186,837,1,NULL,0,'BAIXA'),</v>
      </c>
    </row>
    <row r="2883" spans="1:11" ht="30.75" customHeight="1">
      <c r="A2883" s="27">
        <v>2882</v>
      </c>
      <c r="B2883" s="37" t="s">
        <v>1008</v>
      </c>
      <c r="C2883" s="29" t="s">
        <v>39</v>
      </c>
      <c r="D2883" s="28" t="s">
        <v>211</v>
      </c>
      <c r="E2883" s="28" t="s">
        <v>311</v>
      </c>
      <c r="F2883" s="28" t="s">
        <v>831</v>
      </c>
      <c r="G2883" s="28" t="s">
        <v>1671</v>
      </c>
      <c r="H2883" s="28"/>
      <c r="I2883" s="93">
        <v>0</v>
      </c>
      <c r="J2883" s="93" t="s">
        <v>1411</v>
      </c>
      <c r="K2883" s="17" t="str">
        <f t="array" ref="K2883">CONCATENATE("(",A2883,",",VLOOKUP(B2883,Núcleo!B$2:E$11,4,TRUE),",",VLOOKUP(C2883,'Tipo de Processo'!B$2:D$55,3,TRUE),",",VLOOKUP(D2883,'Termo Geral'!B$2:D$173,3,TRUE),",",VLOOKUP(E2883,'Termo Específico'!B$2:D$301,3,TRUE),",",MATCH(TRUE,Documento!B$2:B$998=F2883,0),",",IF(G2883="Complementar",0,1),",",IF(H2883="","NULL",CONCATENATE("'",H2883,"'")),",",I2883,",",IF(J2883="baixa","'BAIXA'",IF(J2883="média","'MEDIA'",IF(J2883="alta","'ALTA'","NULL"))),"),")</f>
        <v>(2882,2,30,54,186,142,1,NULL,0,'BAIXA'),</v>
      </c>
    </row>
    <row r="2884" spans="1:11" ht="30.75" customHeight="1">
      <c r="A2884" s="27">
        <v>2883</v>
      </c>
      <c r="B2884" s="37" t="s">
        <v>1008</v>
      </c>
      <c r="C2884" s="28" t="s">
        <v>39</v>
      </c>
      <c r="D2884" s="28" t="s">
        <v>211</v>
      </c>
      <c r="E2884" s="29" t="s">
        <v>311</v>
      </c>
      <c r="F2884" s="28" t="s">
        <v>832</v>
      </c>
      <c r="G2884" s="28" t="s">
        <v>1671</v>
      </c>
      <c r="H2884" s="28"/>
      <c r="I2884" s="93">
        <v>0</v>
      </c>
      <c r="J2884" s="93" t="s">
        <v>1411</v>
      </c>
      <c r="K2884" s="17" t="str">
        <f t="array" ref="K2884">CONCATENATE("(",A2884,",",VLOOKUP(B2884,Núcleo!B$2:E$11,4,TRUE),",",VLOOKUP(C2884,'Tipo de Processo'!B$2:D$55,3,TRUE),",",VLOOKUP(D2884,'Termo Geral'!B$2:D$173,3,TRUE),",",VLOOKUP(E2884,'Termo Específico'!B$2:D$301,3,TRUE),",",MATCH(TRUE,Documento!B$2:B$998=F2884,0),",",IF(G2884="Complementar",0,1),",",IF(H2884="","NULL",CONCATENATE("'",H2884,"'")),",",I2884,",",IF(J2884="baixa","'BAIXA'",IF(J2884="média","'MEDIA'",IF(J2884="alta","'ALTA'","NULL"))),"),")</f>
        <v>(2883,2,30,54,186,159,1,NULL,0,'BAIXA'),</v>
      </c>
    </row>
    <row r="2885" spans="1:11" ht="30.75" customHeight="1">
      <c r="A2885" s="27">
        <v>2884</v>
      </c>
      <c r="B2885" s="37" t="s">
        <v>1008</v>
      </c>
      <c r="C2885" s="28" t="s">
        <v>39</v>
      </c>
      <c r="D2885" s="28" t="s">
        <v>211</v>
      </c>
      <c r="E2885" s="29" t="s">
        <v>311</v>
      </c>
      <c r="F2885" s="28" t="s">
        <v>833</v>
      </c>
      <c r="G2885" s="28" t="s">
        <v>1671</v>
      </c>
      <c r="H2885" s="28"/>
      <c r="I2885" s="93">
        <v>0</v>
      </c>
      <c r="J2885" s="93" t="s">
        <v>1411</v>
      </c>
      <c r="K2885" s="17" t="str">
        <f t="array" ref="K2885">CONCATENATE("(",A2885,",",VLOOKUP(B2885,Núcleo!B$2:E$11,4,TRUE),",",VLOOKUP(C2885,'Tipo de Processo'!B$2:D$55,3,TRUE),",",VLOOKUP(D2885,'Termo Geral'!B$2:D$173,3,TRUE),",",VLOOKUP(E2885,'Termo Específico'!B$2:D$301,3,TRUE),",",MATCH(TRUE,Documento!B$2:B$998=F2885,0),",",IF(G2885="Complementar",0,1),",",IF(H2885="","NULL",CONCATENATE("'",H2885,"'")),",",I2885,",",IF(J2885="baixa","'BAIXA'",IF(J2885="média","'MEDIA'",IF(J2885="alta","'ALTA'","NULL"))),"),")</f>
        <v>(2884,2,30,54,186,127,1,NULL,0,'BAIXA'),</v>
      </c>
    </row>
    <row r="2886" spans="1:11" ht="30.75" customHeight="1">
      <c r="A2886" s="27">
        <v>2885</v>
      </c>
      <c r="B2886" s="37" t="s">
        <v>1008</v>
      </c>
      <c r="C2886" s="29" t="s">
        <v>39</v>
      </c>
      <c r="D2886" s="28" t="s">
        <v>211</v>
      </c>
      <c r="E2886" s="28" t="s">
        <v>311</v>
      </c>
      <c r="F2886" s="28" t="s">
        <v>1419</v>
      </c>
      <c r="G2886" s="28" t="s">
        <v>1671</v>
      </c>
      <c r="H2886" s="28"/>
      <c r="I2886" s="93">
        <v>0</v>
      </c>
      <c r="J2886" s="93" t="s">
        <v>1411</v>
      </c>
      <c r="K2886" s="17" t="str">
        <f t="array" ref="K2886">CONCATENATE("(",A2886,",",VLOOKUP(B2886,Núcleo!B$2:E$11,4,TRUE),",",VLOOKUP(C2886,'Tipo de Processo'!B$2:D$55,3,TRUE),",",VLOOKUP(D2886,'Termo Geral'!B$2:D$173,3,TRUE),",",VLOOKUP(E2886,'Termo Específico'!B$2:D$301,3,TRUE),",",MATCH(TRUE,Documento!B$2:B$998=F2886,0),",",IF(G2886="Complementar",0,1),",",IF(H2886="","NULL",CONCATENATE("'",H2886,"'")),",",I2886,",",IF(J2886="baixa","'BAIXA'",IF(J2886="média","'MEDIA'",IF(J2886="alta","'ALTA'","NULL"))),"),")</f>
        <v>(2885,2,30,54,186,16,1,NULL,0,'BAIXA'),</v>
      </c>
    </row>
    <row r="2887" spans="1:11" ht="30.75" customHeight="1">
      <c r="A2887" s="27">
        <v>2886</v>
      </c>
      <c r="B2887" s="37" t="s">
        <v>1008</v>
      </c>
      <c r="C2887" s="29" t="s">
        <v>39</v>
      </c>
      <c r="D2887" s="28" t="s">
        <v>211</v>
      </c>
      <c r="E2887" s="28" t="s">
        <v>311</v>
      </c>
      <c r="F2887" s="28" t="s">
        <v>863</v>
      </c>
      <c r="G2887" s="28" t="s">
        <v>1671</v>
      </c>
      <c r="H2887" s="28"/>
      <c r="I2887" s="93">
        <v>0</v>
      </c>
      <c r="J2887" s="93" t="s">
        <v>1411</v>
      </c>
      <c r="K2887" s="17" t="str">
        <f t="array" ref="K2887">CONCATENATE("(",A2887,",",VLOOKUP(B2887,Núcleo!B$2:E$11,4,TRUE),",",VLOOKUP(C2887,'Tipo de Processo'!B$2:D$55,3,TRUE),",",VLOOKUP(D2887,'Termo Geral'!B$2:D$173,3,TRUE),",",VLOOKUP(E2887,'Termo Específico'!B$2:D$301,3,TRUE),",",MATCH(TRUE,Documento!B$2:B$998=F2887,0),",",IF(G2887="Complementar",0,1),",",IF(H2887="","NULL",CONCATENATE("'",H2887,"'")),",",I2887,",",IF(J2887="baixa","'BAIXA'",IF(J2887="média","'MEDIA'",IF(J2887="alta","'ALTA'","NULL"))),"),")</f>
        <v>(2886,2,30,54,186,24,1,NULL,0,'BAIXA'),</v>
      </c>
    </row>
    <row r="2888" spans="1:11" ht="30.75" customHeight="1">
      <c r="A2888" s="27">
        <v>2887</v>
      </c>
      <c r="B2888" s="37" t="s">
        <v>1008</v>
      </c>
      <c r="C2888" s="29" t="s">
        <v>39</v>
      </c>
      <c r="D2888" s="28" t="s">
        <v>211</v>
      </c>
      <c r="E2888" s="28" t="s">
        <v>311</v>
      </c>
      <c r="F2888" s="28" t="s">
        <v>1414</v>
      </c>
      <c r="G2888" s="28" t="s">
        <v>1671</v>
      </c>
      <c r="H2888" s="28"/>
      <c r="I2888" s="93">
        <v>0</v>
      </c>
      <c r="J2888" s="93" t="s">
        <v>1411</v>
      </c>
      <c r="K2888" s="17" t="str">
        <f t="array" ref="K2888">CONCATENATE("(",A2888,",",VLOOKUP(B2888,Núcleo!B$2:E$11,4,TRUE),",",VLOOKUP(C2888,'Tipo de Processo'!B$2:D$55,3,TRUE),",",VLOOKUP(D2888,'Termo Geral'!B$2:D$173,3,TRUE),",",VLOOKUP(E2888,'Termo Específico'!B$2:D$301,3,TRUE),",",MATCH(TRUE,Documento!B$2:B$998=F2888,0),",",IF(G2888="Complementar",0,1),",",IF(H2888="","NULL",CONCATENATE("'",H2888,"'")),",",I2888,",",IF(J2888="baixa","'BAIXA'",IF(J2888="média","'MEDIA'",IF(J2888="alta","'ALTA'","NULL"))),"),")</f>
        <v>(2887,2,30,54,186,4,1,NULL,0,'BAIXA'),</v>
      </c>
    </row>
    <row r="2889" spans="1:11" ht="30.75" customHeight="1">
      <c r="A2889" s="27">
        <v>2888</v>
      </c>
      <c r="B2889" s="37" t="s">
        <v>1008</v>
      </c>
      <c r="C2889" s="28" t="s">
        <v>39</v>
      </c>
      <c r="D2889" s="28" t="s">
        <v>211</v>
      </c>
      <c r="E2889" s="28" t="s">
        <v>311</v>
      </c>
      <c r="F2889" s="28" t="s">
        <v>1507</v>
      </c>
      <c r="G2889" s="28" t="s">
        <v>1671</v>
      </c>
      <c r="H2889" s="28"/>
      <c r="I2889" s="93">
        <v>0</v>
      </c>
      <c r="J2889" s="93" t="s">
        <v>1411</v>
      </c>
      <c r="K2889" s="17" t="str">
        <f t="array" ref="K2889">CONCATENATE("(",A2889,",",VLOOKUP(B2889,Núcleo!B$2:E$11,4,TRUE),",",VLOOKUP(C2889,'Tipo de Processo'!B$2:D$55,3,TRUE),",",VLOOKUP(D2889,'Termo Geral'!B$2:D$173,3,TRUE),",",VLOOKUP(E2889,'Termo Específico'!B$2:D$301,3,TRUE),",",MATCH(TRUE,Documento!B$2:B$998=F2889,0),",",IF(G2889="Complementar",0,1),",",IF(H2889="","NULL",CONCATENATE("'",H2889,"'")),",",I2889,",",IF(J2889="baixa","'BAIXA'",IF(J2889="média","'MEDIA'",IF(J2889="alta","'ALTA'","NULL"))),"),")</f>
        <v>(2888,2,30,54,186,546,1,NULL,0,'BAIXA'),</v>
      </c>
    </row>
    <row r="2890" spans="1:11" ht="30.75" customHeight="1">
      <c r="A2890" s="27">
        <v>2889</v>
      </c>
      <c r="B2890" s="36" t="s">
        <v>1008</v>
      </c>
      <c r="C2890" s="29" t="s">
        <v>39</v>
      </c>
      <c r="D2890" s="28" t="s">
        <v>211</v>
      </c>
      <c r="E2890" s="28" t="s">
        <v>311</v>
      </c>
      <c r="F2890" s="28" t="s">
        <v>868</v>
      </c>
      <c r="G2890" s="28" t="s">
        <v>1671</v>
      </c>
      <c r="H2890" s="28"/>
      <c r="I2890" s="93">
        <v>0</v>
      </c>
      <c r="J2890" s="93" t="s">
        <v>1411</v>
      </c>
      <c r="K2890" s="17" t="str">
        <f t="array" ref="K2890">CONCATENATE("(",A2890,",",VLOOKUP(B2890,Núcleo!B$2:E$11,4,TRUE),",",VLOOKUP(C2890,'Tipo de Processo'!B$2:D$55,3,TRUE),",",VLOOKUP(D2890,'Termo Geral'!B$2:D$173,3,TRUE),",",VLOOKUP(E2890,'Termo Específico'!B$2:D$301,3,TRUE),",",MATCH(TRUE,Documento!B$2:B$998=F2890,0),",",IF(G2890="Complementar",0,1),",",IF(H2890="","NULL",CONCATENATE("'",H2890,"'")),",",I2890,",",IF(J2890="baixa","'BAIXA'",IF(J2890="média","'MEDIA'",IF(J2890="alta","'ALTA'","NULL"))),"),")</f>
        <v>(2889,2,30,54,186,563,1,NULL,0,'BAIXA'),</v>
      </c>
    </row>
    <row r="2891" spans="1:11" ht="30.75" customHeight="1">
      <c r="A2891" s="27">
        <v>2890</v>
      </c>
      <c r="B2891" s="37" t="s">
        <v>1008</v>
      </c>
      <c r="C2891" s="29" t="s">
        <v>39</v>
      </c>
      <c r="D2891" s="28" t="s">
        <v>211</v>
      </c>
      <c r="E2891" s="28" t="s">
        <v>311</v>
      </c>
      <c r="F2891" s="28" t="s">
        <v>858</v>
      </c>
      <c r="G2891" s="28" t="s">
        <v>1671</v>
      </c>
      <c r="H2891" s="28"/>
      <c r="I2891" s="93">
        <v>0</v>
      </c>
      <c r="J2891" s="93" t="s">
        <v>1411</v>
      </c>
      <c r="K2891" s="17" t="str">
        <f t="array" ref="K2891">CONCATENATE("(",A2891,",",VLOOKUP(B2891,Núcleo!B$2:E$11,4,TRUE),",",VLOOKUP(C2891,'Tipo de Processo'!B$2:D$55,3,TRUE),",",VLOOKUP(D2891,'Termo Geral'!B$2:D$173,3,TRUE),",",VLOOKUP(E2891,'Termo Específico'!B$2:D$301,3,TRUE),",",MATCH(TRUE,Documento!B$2:B$998=F2891,0),",",IF(G2891="Complementar",0,1),",",IF(H2891="","NULL",CONCATENATE("'",H2891,"'")),",",I2891,",",IF(J2891="baixa","'BAIXA'",IF(J2891="média","'MEDIA'",IF(J2891="alta","'ALTA'","NULL"))),"),")</f>
        <v>(2890,2,30,54,186,910,1,NULL,0,'BAIXA'),</v>
      </c>
    </row>
    <row r="2892" spans="1:11" ht="30.75" customHeight="1">
      <c r="A2892" s="27">
        <v>2891</v>
      </c>
      <c r="B2892" s="37" t="s">
        <v>1008</v>
      </c>
      <c r="C2892" s="29" t="s">
        <v>39</v>
      </c>
      <c r="D2892" s="28" t="s">
        <v>211</v>
      </c>
      <c r="E2892" s="28" t="s">
        <v>311</v>
      </c>
      <c r="F2892" s="28" t="s">
        <v>859</v>
      </c>
      <c r="G2892" s="28" t="s">
        <v>1671</v>
      </c>
      <c r="H2892" s="28"/>
      <c r="I2892" s="93">
        <v>0</v>
      </c>
      <c r="J2892" s="93" t="s">
        <v>1411</v>
      </c>
      <c r="K2892" s="17" t="str">
        <f t="array" ref="K2892">CONCATENATE("(",A2892,",",VLOOKUP(B2892,Núcleo!B$2:E$11,4,TRUE),",",VLOOKUP(C2892,'Tipo de Processo'!B$2:D$55,3,TRUE),",",VLOOKUP(D2892,'Termo Geral'!B$2:D$173,3,TRUE),",",VLOOKUP(E2892,'Termo Específico'!B$2:D$301,3,TRUE),",",MATCH(TRUE,Documento!B$2:B$998=F2892,0),",",IF(G2892="Complementar",0,1),",",IF(H2892="","NULL",CONCATENATE("'",H2892,"'")),",",I2892,",",IF(J2892="baixa","'BAIXA'",IF(J2892="média","'MEDIA'",IF(J2892="alta","'ALTA'","NULL"))),"),")</f>
        <v>(2891,2,30,54,186,820,1,NULL,0,'BAIXA'),</v>
      </c>
    </row>
    <row r="2893" spans="1:11" ht="30.75" customHeight="1">
      <c r="A2893" s="27">
        <v>2892</v>
      </c>
      <c r="B2893" s="40" t="s">
        <v>1008</v>
      </c>
      <c r="C2893" s="29" t="s">
        <v>39</v>
      </c>
      <c r="D2893" s="28" t="s">
        <v>211</v>
      </c>
      <c r="E2893" s="28" t="s">
        <v>311</v>
      </c>
      <c r="F2893" s="29" t="s">
        <v>835</v>
      </c>
      <c r="G2893" s="28" t="s">
        <v>1671</v>
      </c>
      <c r="H2893" s="28"/>
      <c r="I2893" s="93">
        <v>0</v>
      </c>
      <c r="J2893" s="93" t="s">
        <v>1411</v>
      </c>
      <c r="K2893" s="17" t="str">
        <f t="array" ref="K2893">CONCATENATE("(",A2893,",",VLOOKUP(B2893,Núcleo!B$2:E$11,4,TRUE),",",VLOOKUP(C2893,'Tipo de Processo'!B$2:D$55,3,TRUE),",",VLOOKUP(D2893,'Termo Geral'!B$2:D$173,3,TRUE),",",VLOOKUP(E2893,'Termo Específico'!B$2:D$301,3,TRUE),",",MATCH(TRUE,Documento!B$2:B$998=F2893,0),",",IF(G2893="Complementar",0,1),",",IF(H2893="","NULL",CONCATENATE("'",H2893,"'")),",",I2893,",",IF(J2893="baixa","'BAIXA'",IF(J2893="média","'MEDIA'",IF(J2893="alta","'ALTA'","NULL"))),"),")</f>
        <v>(2892,2,30,54,186,860,1,NULL,0,'BAIXA'),</v>
      </c>
    </row>
    <row r="2894" spans="1:11" ht="30.75" customHeight="1">
      <c r="A2894" s="27">
        <v>2893</v>
      </c>
      <c r="B2894" s="37" t="s">
        <v>1008</v>
      </c>
      <c r="C2894" s="28" t="s">
        <v>39</v>
      </c>
      <c r="D2894" s="28" t="s">
        <v>211</v>
      </c>
      <c r="E2894" s="28" t="s">
        <v>312</v>
      </c>
      <c r="F2894" s="29" t="s">
        <v>852</v>
      </c>
      <c r="G2894" s="28" t="s">
        <v>1671</v>
      </c>
      <c r="H2894" s="28"/>
      <c r="I2894" s="93">
        <v>0</v>
      </c>
      <c r="J2894" s="93" t="s">
        <v>1411</v>
      </c>
      <c r="K2894" s="17" t="str">
        <f t="array" ref="K2894">CONCATENATE("(",A2894,",",VLOOKUP(B2894,Núcleo!B$2:E$11,4,TRUE),",",VLOOKUP(C2894,'Tipo de Processo'!B$2:D$55,3,TRUE),",",VLOOKUP(D2894,'Termo Geral'!B$2:D$173,3,TRUE),",",VLOOKUP(E2894,'Termo Específico'!B$2:D$301,3,TRUE),",",MATCH(TRUE,Documento!B$2:B$998=F2894,0),",",IF(G2894="Complementar",0,1),",",IF(H2894="","NULL",CONCATENATE("'",H2894,"'")),",",I2894,",",IF(J2894="baixa","'BAIXA'",IF(J2894="média","'MEDIA'",IF(J2894="alta","'ALTA'","NULL"))),"),")</f>
        <v>(2893,2,30,54,187,696,1,NULL,0,'BAIXA'),</v>
      </c>
    </row>
    <row r="2895" spans="1:11" ht="30.75" customHeight="1">
      <c r="A2895" s="27">
        <v>2894</v>
      </c>
      <c r="B2895" s="37" t="s">
        <v>1008</v>
      </c>
      <c r="C2895" s="28" t="s">
        <v>39</v>
      </c>
      <c r="D2895" s="28" t="s">
        <v>211</v>
      </c>
      <c r="E2895" s="28" t="s">
        <v>312</v>
      </c>
      <c r="F2895" s="29" t="s">
        <v>1429</v>
      </c>
      <c r="G2895" s="28" t="s">
        <v>1671</v>
      </c>
      <c r="H2895" s="28"/>
      <c r="I2895" s="93">
        <v>0</v>
      </c>
      <c r="J2895" s="93" t="s">
        <v>1411</v>
      </c>
      <c r="K2895" s="17" t="str">
        <f t="array" ref="K2895">CONCATENATE("(",A2895,",",VLOOKUP(B2895,Núcleo!B$2:E$11,4,TRUE),",",VLOOKUP(C2895,'Tipo de Processo'!B$2:D$55,3,TRUE),",",VLOOKUP(D2895,'Termo Geral'!B$2:D$173,3,TRUE),",",VLOOKUP(E2895,'Termo Específico'!B$2:D$301,3,TRUE),",",MATCH(TRUE,Documento!B$2:B$998=F2895,0),",",IF(G2895="Complementar",0,1),",",IF(H2895="","NULL",CONCATENATE("'",H2895,"'")),",",I2895,",",IF(J2895="baixa","'BAIXA'",IF(J2895="média","'MEDIA'",IF(J2895="alta","'ALTA'","NULL"))),"),")</f>
        <v>(2894,2,30,54,187,78,1,NULL,0,'BAIXA'),</v>
      </c>
    </row>
    <row r="2896" spans="1:11" ht="30.75" customHeight="1">
      <c r="A2896" s="27">
        <v>2895</v>
      </c>
      <c r="B2896" s="37" t="s">
        <v>1008</v>
      </c>
      <c r="C2896" s="29" t="s">
        <v>39</v>
      </c>
      <c r="D2896" s="28" t="s">
        <v>211</v>
      </c>
      <c r="E2896" s="28" t="s">
        <v>312</v>
      </c>
      <c r="F2896" s="29" t="s">
        <v>853</v>
      </c>
      <c r="G2896" s="28" t="s">
        <v>1671</v>
      </c>
      <c r="H2896" s="28"/>
      <c r="I2896" s="93">
        <v>0</v>
      </c>
      <c r="J2896" s="93" t="s">
        <v>1411</v>
      </c>
      <c r="K2896" s="17" t="str">
        <f t="array" ref="K2896">CONCATENATE("(",A2896,",",VLOOKUP(B2896,Núcleo!B$2:E$11,4,TRUE),",",VLOOKUP(C2896,'Tipo de Processo'!B$2:D$55,3,TRUE),",",VLOOKUP(D2896,'Termo Geral'!B$2:D$173,3,TRUE),",",VLOOKUP(E2896,'Termo Específico'!B$2:D$301,3,TRUE),",",MATCH(TRUE,Documento!B$2:B$998=F2896,0),",",IF(G2896="Complementar",0,1),",",IF(H2896="","NULL",CONCATENATE("'",H2896,"'")),",",I2896,",",IF(J2896="baixa","'BAIXA'",IF(J2896="média","'MEDIA'",IF(J2896="alta","'ALTA'","NULL"))),"),")</f>
        <v>(2895,2,30,54,187,439,1,NULL,0,'BAIXA'),</v>
      </c>
    </row>
    <row r="2897" spans="1:11" ht="30.75" customHeight="1">
      <c r="A2897" s="27">
        <v>2896</v>
      </c>
      <c r="B2897" s="37" t="s">
        <v>1008</v>
      </c>
      <c r="C2897" s="28" t="s">
        <v>39</v>
      </c>
      <c r="D2897" s="28" t="s">
        <v>211</v>
      </c>
      <c r="E2897" s="28" t="s">
        <v>312</v>
      </c>
      <c r="F2897" s="29" t="s">
        <v>1634</v>
      </c>
      <c r="G2897" s="28" t="s">
        <v>1671</v>
      </c>
      <c r="H2897" s="28"/>
      <c r="I2897" s="93">
        <v>0</v>
      </c>
      <c r="J2897" s="93" t="s">
        <v>1411</v>
      </c>
      <c r="K2897" s="17" t="str">
        <f t="array" ref="K2897">CONCATENATE("(",A2897,",",VLOOKUP(B2897,Núcleo!B$2:E$11,4,TRUE),",",VLOOKUP(C2897,'Tipo de Processo'!B$2:D$55,3,TRUE),",",VLOOKUP(D2897,'Termo Geral'!B$2:D$173,3,TRUE),",",VLOOKUP(E2897,'Termo Específico'!B$2:D$301,3,TRUE),",",MATCH(TRUE,Documento!B$2:B$998=F2897,0),",",IF(G2897="Complementar",0,1),",",IF(H2897="","NULL",CONCATENATE("'",H2897,"'")),",",I2897,",",IF(J2897="baixa","'BAIXA'",IF(J2897="média","'MEDIA'",IF(J2897="alta","'ALTA'","NULL"))),"),")</f>
        <v>(2896,2,30,54,187,530,1,NULL,0,'BAIXA'),</v>
      </c>
    </row>
    <row r="2898" spans="1:11" ht="30.75" customHeight="1">
      <c r="A2898" s="27">
        <v>2897</v>
      </c>
      <c r="B2898" s="37" t="s">
        <v>1008</v>
      </c>
      <c r="C2898" s="29" t="s">
        <v>39</v>
      </c>
      <c r="D2898" s="29" t="s">
        <v>211</v>
      </c>
      <c r="E2898" s="29" t="s">
        <v>312</v>
      </c>
      <c r="F2898" s="23" t="s">
        <v>854</v>
      </c>
      <c r="G2898" s="29" t="s">
        <v>1671</v>
      </c>
      <c r="H2898" s="28"/>
      <c r="I2898" s="93">
        <v>0</v>
      </c>
      <c r="J2898" s="92" t="s">
        <v>1411</v>
      </c>
      <c r="K2898" s="17" t="str">
        <f t="array" ref="K2898">CONCATENATE("(",A2898,",",VLOOKUP(B2898,Núcleo!B$2:E$11,4,TRUE),",",VLOOKUP(C2898,'Tipo de Processo'!B$2:D$55,3,TRUE),",",VLOOKUP(D2898,'Termo Geral'!B$2:D$173,3,TRUE),",",VLOOKUP(E2898,'Termo Específico'!B$2:D$301,3,TRUE),",",MATCH(TRUE,Documento!B$2:B$998=F2898,0),",",IF(G2898="Complementar",0,1),",",IF(H2898="","NULL",CONCATENATE("'",H2898,"'")),",",I2898,",",IF(J2898="baixa","'BAIXA'",IF(J2898="média","'MEDIA'",IF(J2898="alta","'ALTA'","NULL"))),"),")</f>
        <v>(2897,2,30,54,187,854,1,NULL,0,'BAIXA'),</v>
      </c>
    </row>
    <row r="2899" spans="1:11" ht="30.75" customHeight="1">
      <c r="A2899" s="27">
        <v>2898</v>
      </c>
      <c r="B2899" s="37" t="s">
        <v>1008</v>
      </c>
      <c r="C2899" s="29" t="s">
        <v>39</v>
      </c>
      <c r="D2899" s="29" t="s">
        <v>211</v>
      </c>
      <c r="E2899" s="29" t="s">
        <v>312</v>
      </c>
      <c r="F2899" s="41" t="s">
        <v>851</v>
      </c>
      <c r="G2899" s="28" t="s">
        <v>1671</v>
      </c>
      <c r="H2899" s="28"/>
      <c r="I2899" s="93">
        <v>0</v>
      </c>
      <c r="J2899" s="93" t="s">
        <v>1411</v>
      </c>
      <c r="K2899" s="17" t="str">
        <f t="array" ref="K2899">CONCATENATE("(",A2899,",",VLOOKUP(B2899,Núcleo!B$2:E$11,4,TRUE),",",VLOOKUP(C2899,'Tipo de Processo'!B$2:D$55,3,TRUE),",",VLOOKUP(D2899,'Termo Geral'!B$2:D$173,3,TRUE),",",VLOOKUP(E2899,'Termo Específico'!B$2:D$301,3,TRUE),",",MATCH(TRUE,Documento!B$2:B$998=F2899,0),",",IF(G2899="Complementar",0,1),",",IF(H2899="","NULL",CONCATENATE("'",H2899,"'")),",",I2899,",",IF(J2899="baixa","'BAIXA'",IF(J2899="média","'MEDIA'",IF(J2899="alta","'ALTA'","NULL"))),"),")</f>
        <v>(2898,2,30,54,187,196,1,NULL,0,'BAIXA'),</v>
      </c>
    </row>
    <row r="2900" spans="1:11" ht="30.75" customHeight="1">
      <c r="A2900" s="27">
        <v>2899</v>
      </c>
      <c r="B2900" s="37" t="s">
        <v>1008</v>
      </c>
      <c r="C2900" s="23" t="s">
        <v>39</v>
      </c>
      <c r="D2900" s="41" t="s">
        <v>211</v>
      </c>
      <c r="E2900" s="41" t="s">
        <v>312</v>
      </c>
      <c r="F2900" s="23" t="s">
        <v>1024</v>
      </c>
      <c r="G2900" s="29" t="s">
        <v>1671</v>
      </c>
      <c r="H2900" s="28"/>
      <c r="I2900" s="93">
        <v>0</v>
      </c>
      <c r="J2900" s="92" t="s">
        <v>1411</v>
      </c>
      <c r="K2900" s="17" t="str">
        <f t="array" ref="K2900">CONCATENATE("(",A2900,",",VLOOKUP(B2900,Núcleo!B$2:E$11,4,TRUE),",",VLOOKUP(C2900,'Tipo de Processo'!B$2:D$55,3,TRUE),",",VLOOKUP(D2900,'Termo Geral'!B$2:D$173,3,TRUE),",",VLOOKUP(E2900,'Termo Específico'!B$2:D$301,3,TRUE),",",MATCH(TRUE,Documento!B$2:B$998=F2900,0),",",IF(G2900="Complementar",0,1),",",IF(H2900="","NULL",CONCATENATE("'",H2900,"'")),",",I2900,",",IF(J2900="baixa","'BAIXA'",IF(J2900="média","'MEDIA'",IF(J2900="alta","'ALTA'","NULL"))),"),")</f>
        <v>(2899,2,30,54,187,961,1,NULL,0,'BAIXA'),</v>
      </c>
    </row>
    <row r="2901" spans="1:11" ht="30.75" customHeight="1">
      <c r="A2901" s="27">
        <v>2900</v>
      </c>
      <c r="B2901" s="37" t="s">
        <v>1008</v>
      </c>
      <c r="C2901" s="29" t="s">
        <v>39</v>
      </c>
      <c r="D2901" s="29" t="s">
        <v>211</v>
      </c>
      <c r="E2901" s="29" t="s">
        <v>312</v>
      </c>
      <c r="F2901" s="28" t="s">
        <v>867</v>
      </c>
      <c r="G2901" s="28" t="s">
        <v>1671</v>
      </c>
      <c r="H2901" s="28"/>
      <c r="I2901" s="93">
        <v>0</v>
      </c>
      <c r="J2901" s="93" t="s">
        <v>1411</v>
      </c>
      <c r="K2901" s="17" t="str">
        <f t="array" ref="K2901">CONCATENATE("(",A2901,",",VLOOKUP(B2901,Núcleo!B$2:E$11,4,TRUE),",",VLOOKUP(C2901,'Tipo de Processo'!B$2:D$55,3,TRUE),",",VLOOKUP(D2901,'Termo Geral'!B$2:D$173,3,TRUE),",",VLOOKUP(E2901,'Termo Específico'!B$2:D$301,3,TRUE),",",MATCH(TRUE,Documento!B$2:B$998=F2901,0),",",IF(G2901="Complementar",0,1),",",IF(H2901="","NULL",CONCATENATE("'",H2901,"'")),",",I2901,",",IF(J2901="baixa","'BAIXA'",IF(J2901="média","'MEDIA'",IF(J2901="alta","'ALTA'","NULL"))),"),")</f>
        <v>(2900,2,30,54,187,570,1,NULL,0,'BAIXA'),</v>
      </c>
    </row>
    <row r="2902" spans="1:11" ht="30.75" customHeight="1">
      <c r="A2902" s="27">
        <v>2901</v>
      </c>
      <c r="B2902" s="37" t="s">
        <v>1008</v>
      </c>
      <c r="C2902" s="29" t="s">
        <v>39</v>
      </c>
      <c r="D2902" s="29" t="s">
        <v>211</v>
      </c>
      <c r="E2902" s="29" t="s">
        <v>312</v>
      </c>
      <c r="F2902" s="28" t="s">
        <v>856</v>
      </c>
      <c r="G2902" s="28" t="s">
        <v>1671</v>
      </c>
      <c r="H2902" s="28"/>
      <c r="I2902" s="93">
        <v>0</v>
      </c>
      <c r="J2902" s="93" t="s">
        <v>1411</v>
      </c>
      <c r="K2902" s="17" t="str">
        <f t="array" ref="K2902">CONCATENATE("(",A2902,",",VLOOKUP(B2902,Núcleo!B$2:E$11,4,TRUE),",",VLOOKUP(C2902,'Tipo de Processo'!B$2:D$55,3,TRUE),",",VLOOKUP(D2902,'Termo Geral'!B$2:D$173,3,TRUE),",",VLOOKUP(E2902,'Termo Específico'!B$2:D$301,3,TRUE),",",MATCH(TRUE,Documento!B$2:B$998=F2902,0),",",IF(G2902="Complementar",0,1),",",IF(H2902="","NULL",CONCATENATE("'",H2902,"'")),",",I2902,",",IF(J2902="baixa","'BAIXA'",IF(J2902="média","'MEDIA'",IF(J2902="alta","'ALTA'","NULL"))),"),")</f>
        <v>(2901,2,30,54,187,723,1,NULL,0,'BAIXA'),</v>
      </c>
    </row>
    <row r="2903" spans="1:11" ht="30.75" customHeight="1">
      <c r="A2903" s="27">
        <v>2902</v>
      </c>
      <c r="B2903" s="37" t="s">
        <v>1008</v>
      </c>
      <c r="C2903" s="29" t="s">
        <v>39</v>
      </c>
      <c r="D2903" s="29" t="s">
        <v>211</v>
      </c>
      <c r="E2903" s="29" t="s">
        <v>312</v>
      </c>
      <c r="F2903" s="28" t="s">
        <v>827</v>
      </c>
      <c r="G2903" s="28" t="s">
        <v>1671</v>
      </c>
      <c r="H2903" s="28"/>
      <c r="I2903" s="93">
        <v>0</v>
      </c>
      <c r="J2903" s="93" t="s">
        <v>1411</v>
      </c>
      <c r="K2903" s="17" t="str">
        <f t="array" ref="K2903">CONCATENATE("(",A2903,",",VLOOKUP(B2903,Núcleo!B$2:E$11,4,TRUE),",",VLOOKUP(C2903,'Tipo de Processo'!B$2:D$55,3,TRUE),",",VLOOKUP(D2903,'Termo Geral'!B$2:D$173,3,TRUE),",",VLOOKUP(E2903,'Termo Específico'!B$2:D$301,3,TRUE),",",MATCH(TRUE,Documento!B$2:B$998=F2903,0),",",IF(G2903="Complementar",0,1),",",IF(H2903="","NULL",CONCATENATE("'",H2903,"'")),",",I2903,",",IF(J2903="baixa","'BAIXA'",IF(J2903="média","'MEDIA'",IF(J2903="alta","'ALTA'","NULL"))),"),")</f>
        <v>(2902,2,30,54,187,829,1,NULL,0,'BAIXA'),</v>
      </c>
    </row>
    <row r="2904" spans="1:11" ht="30.75" customHeight="1">
      <c r="A2904" s="27">
        <v>2903</v>
      </c>
      <c r="B2904" s="37" t="s">
        <v>1008</v>
      </c>
      <c r="C2904" s="29" t="s">
        <v>39</v>
      </c>
      <c r="D2904" s="29" t="s">
        <v>211</v>
      </c>
      <c r="E2904" s="29" t="s">
        <v>312</v>
      </c>
      <c r="F2904" s="28" t="s">
        <v>828</v>
      </c>
      <c r="G2904" s="28" t="s">
        <v>1671</v>
      </c>
      <c r="H2904" s="28"/>
      <c r="I2904" s="93">
        <v>0</v>
      </c>
      <c r="J2904" s="93" t="s">
        <v>1411</v>
      </c>
      <c r="K2904" s="17" t="str">
        <f t="array" ref="K2904">CONCATENATE("(",A2904,",",VLOOKUP(B2904,Núcleo!B$2:E$11,4,TRUE),",",VLOOKUP(C2904,'Tipo de Processo'!B$2:D$55,3,TRUE),",",VLOOKUP(D2904,'Termo Geral'!B$2:D$173,3,TRUE),",",VLOOKUP(E2904,'Termo Específico'!B$2:D$301,3,TRUE),",",MATCH(TRUE,Documento!B$2:B$998=F2904,0),",",IF(G2904="Complementar",0,1),",",IF(H2904="","NULL",CONCATENATE("'",H2904,"'")),",",I2904,",",IF(J2904="baixa","'BAIXA'",IF(J2904="média","'MEDIA'",IF(J2904="alta","'ALTA'","NULL"))),"),")</f>
        <v>(2903,2,30,54,187,827,1,NULL,0,'BAIXA'),</v>
      </c>
    </row>
    <row r="2905" spans="1:11" ht="30.75" customHeight="1">
      <c r="A2905" s="27">
        <v>2904</v>
      </c>
      <c r="B2905" s="37" t="s">
        <v>1008</v>
      </c>
      <c r="C2905" s="29" t="s">
        <v>39</v>
      </c>
      <c r="D2905" s="29" t="s">
        <v>211</v>
      </c>
      <c r="E2905" s="29" t="s">
        <v>312</v>
      </c>
      <c r="F2905" s="28" t="s">
        <v>829</v>
      </c>
      <c r="G2905" s="28" t="s">
        <v>1671</v>
      </c>
      <c r="H2905" s="28"/>
      <c r="I2905" s="93">
        <v>0</v>
      </c>
      <c r="J2905" s="93" t="s">
        <v>1411</v>
      </c>
      <c r="K2905" s="17" t="str">
        <f t="array" ref="K2905">CONCATENATE("(",A2905,",",VLOOKUP(B2905,Núcleo!B$2:E$11,4,TRUE),",",VLOOKUP(C2905,'Tipo de Processo'!B$2:D$55,3,TRUE),",",VLOOKUP(D2905,'Termo Geral'!B$2:D$173,3,TRUE),",",VLOOKUP(E2905,'Termo Específico'!B$2:D$301,3,TRUE),",",MATCH(TRUE,Documento!B$2:B$998=F2905,0),",",IF(G2905="Complementar",0,1),",",IF(H2905="","NULL",CONCATENATE("'",H2905,"'")),",",I2905,",",IF(J2905="baixa","'BAIXA'",IF(J2905="média","'MEDIA'",IF(J2905="alta","'ALTA'","NULL"))),"),")</f>
        <v>(2904,2,30,54,187,831,1,NULL,0,'BAIXA'),</v>
      </c>
    </row>
    <row r="2906" spans="1:11" ht="30.75" customHeight="1">
      <c r="A2906" s="27">
        <v>2905</v>
      </c>
      <c r="B2906" s="40" t="s">
        <v>1008</v>
      </c>
      <c r="C2906" s="29" t="s">
        <v>39</v>
      </c>
      <c r="D2906" s="29" t="s">
        <v>211</v>
      </c>
      <c r="E2906" s="29" t="s">
        <v>312</v>
      </c>
      <c r="F2906" s="28" t="s">
        <v>830</v>
      </c>
      <c r="G2906" s="28" t="s">
        <v>1671</v>
      </c>
      <c r="H2906" s="28"/>
      <c r="I2906" s="93">
        <v>0</v>
      </c>
      <c r="J2906" s="93" t="s">
        <v>1411</v>
      </c>
      <c r="K2906" s="17" t="str">
        <f t="array" ref="K2906">CONCATENATE("(",A2906,",",VLOOKUP(B2906,Núcleo!B$2:E$11,4,TRUE),",",VLOOKUP(C2906,'Tipo de Processo'!B$2:D$55,3,TRUE),",",VLOOKUP(D2906,'Termo Geral'!B$2:D$173,3,TRUE),",",VLOOKUP(E2906,'Termo Específico'!B$2:D$301,3,TRUE),",",MATCH(TRUE,Documento!B$2:B$998=F2906,0),",",IF(G2906="Complementar",0,1),",",IF(H2906="","NULL",CONCATENATE("'",H2906,"'")),",",I2906,",",IF(J2906="baixa","'BAIXA'",IF(J2906="média","'MEDIA'",IF(J2906="alta","'ALTA'","NULL"))),"),")</f>
        <v>(2905,2,30,54,187,837,1,NULL,0,'BAIXA'),</v>
      </c>
    </row>
    <row r="2907" spans="1:11" ht="30.75" customHeight="1">
      <c r="A2907" s="27">
        <v>2906</v>
      </c>
      <c r="B2907" s="37" t="s">
        <v>1008</v>
      </c>
      <c r="C2907" s="29" t="s">
        <v>39</v>
      </c>
      <c r="D2907" s="29" t="s">
        <v>211</v>
      </c>
      <c r="E2907" s="29" t="s">
        <v>312</v>
      </c>
      <c r="F2907" s="28" t="s">
        <v>831</v>
      </c>
      <c r="G2907" s="28" t="s">
        <v>1671</v>
      </c>
      <c r="H2907" s="28"/>
      <c r="I2907" s="93">
        <v>0</v>
      </c>
      <c r="J2907" s="93" t="s">
        <v>1411</v>
      </c>
      <c r="K2907" s="17" t="str">
        <f t="array" ref="K2907">CONCATENATE("(",A2907,",",VLOOKUP(B2907,Núcleo!B$2:E$11,4,TRUE),",",VLOOKUP(C2907,'Tipo de Processo'!B$2:D$55,3,TRUE),",",VLOOKUP(D2907,'Termo Geral'!B$2:D$173,3,TRUE),",",VLOOKUP(E2907,'Termo Específico'!B$2:D$301,3,TRUE),",",MATCH(TRUE,Documento!B$2:B$998=F2907,0),",",IF(G2907="Complementar",0,1),",",IF(H2907="","NULL",CONCATENATE("'",H2907,"'")),",",I2907,",",IF(J2907="baixa","'BAIXA'",IF(J2907="média","'MEDIA'",IF(J2907="alta","'ALTA'","NULL"))),"),")</f>
        <v>(2906,2,30,54,187,142,1,NULL,0,'BAIXA'),</v>
      </c>
    </row>
    <row r="2908" spans="1:11" ht="30.75" customHeight="1">
      <c r="A2908" s="27">
        <v>2907</v>
      </c>
      <c r="B2908" s="37" t="s">
        <v>1008</v>
      </c>
      <c r="C2908" s="29" t="s">
        <v>39</v>
      </c>
      <c r="D2908" s="29" t="s">
        <v>211</v>
      </c>
      <c r="E2908" s="29" t="s">
        <v>312</v>
      </c>
      <c r="F2908" s="28" t="s">
        <v>832</v>
      </c>
      <c r="G2908" s="28" t="s">
        <v>1671</v>
      </c>
      <c r="H2908" s="28"/>
      <c r="I2908" s="93">
        <v>0</v>
      </c>
      <c r="J2908" s="93" t="s">
        <v>1411</v>
      </c>
      <c r="K2908" s="17" t="str">
        <f t="array" ref="K2908">CONCATENATE("(",A2908,",",VLOOKUP(B2908,Núcleo!B$2:E$11,4,TRUE),",",VLOOKUP(C2908,'Tipo de Processo'!B$2:D$55,3,TRUE),",",VLOOKUP(D2908,'Termo Geral'!B$2:D$173,3,TRUE),",",VLOOKUP(E2908,'Termo Específico'!B$2:D$301,3,TRUE),",",MATCH(TRUE,Documento!B$2:B$998=F2908,0),",",IF(G2908="Complementar",0,1),",",IF(H2908="","NULL",CONCATENATE("'",H2908,"'")),",",I2908,",",IF(J2908="baixa","'BAIXA'",IF(J2908="média","'MEDIA'",IF(J2908="alta","'ALTA'","NULL"))),"),")</f>
        <v>(2907,2,30,54,187,159,1,NULL,0,'BAIXA'),</v>
      </c>
    </row>
    <row r="2909" spans="1:11" ht="30.75" customHeight="1">
      <c r="A2909" s="27">
        <v>2908</v>
      </c>
      <c r="B2909" s="37" t="s">
        <v>1008</v>
      </c>
      <c r="C2909" s="29" t="s">
        <v>39</v>
      </c>
      <c r="D2909" s="29" t="s">
        <v>211</v>
      </c>
      <c r="E2909" s="29" t="s">
        <v>312</v>
      </c>
      <c r="F2909" s="28" t="s">
        <v>833</v>
      </c>
      <c r="G2909" s="28" t="s">
        <v>1671</v>
      </c>
      <c r="H2909" s="28"/>
      <c r="I2909" s="93">
        <v>0</v>
      </c>
      <c r="J2909" s="93" t="s">
        <v>1411</v>
      </c>
      <c r="K2909" s="17" t="str">
        <f t="array" ref="K2909">CONCATENATE("(",A2909,",",VLOOKUP(B2909,Núcleo!B$2:E$11,4,TRUE),",",VLOOKUP(C2909,'Tipo de Processo'!B$2:D$55,3,TRUE),",",VLOOKUP(D2909,'Termo Geral'!B$2:D$173,3,TRUE),",",VLOOKUP(E2909,'Termo Específico'!B$2:D$301,3,TRUE),",",MATCH(TRUE,Documento!B$2:B$998=F2909,0),",",IF(G2909="Complementar",0,1),",",IF(H2909="","NULL",CONCATENATE("'",H2909,"'")),",",I2909,",",IF(J2909="baixa","'BAIXA'",IF(J2909="média","'MEDIA'",IF(J2909="alta","'ALTA'","NULL"))),"),")</f>
        <v>(2908,2,30,54,187,127,1,NULL,0,'BAIXA'),</v>
      </c>
    </row>
    <row r="2910" spans="1:11" ht="30.75" customHeight="1">
      <c r="A2910" s="27">
        <v>2909</v>
      </c>
      <c r="B2910" s="36" t="s">
        <v>1008</v>
      </c>
      <c r="C2910" s="29" t="s">
        <v>39</v>
      </c>
      <c r="D2910" s="29" t="s">
        <v>211</v>
      </c>
      <c r="E2910" s="29" t="s">
        <v>312</v>
      </c>
      <c r="F2910" s="28" t="s">
        <v>1419</v>
      </c>
      <c r="G2910" s="28" t="s">
        <v>1671</v>
      </c>
      <c r="H2910" s="28"/>
      <c r="I2910" s="93">
        <v>0</v>
      </c>
      <c r="J2910" s="93" t="s">
        <v>1411</v>
      </c>
      <c r="K2910" s="17" t="str">
        <f t="array" ref="K2910">CONCATENATE("(",A2910,",",VLOOKUP(B2910,Núcleo!B$2:E$11,4,TRUE),",",VLOOKUP(C2910,'Tipo de Processo'!B$2:D$55,3,TRUE),",",VLOOKUP(D2910,'Termo Geral'!B$2:D$173,3,TRUE),",",VLOOKUP(E2910,'Termo Específico'!B$2:D$301,3,TRUE),",",MATCH(TRUE,Documento!B$2:B$998=F2910,0),",",IF(G2910="Complementar",0,1),",",IF(H2910="","NULL",CONCATENATE("'",H2910,"'")),",",I2910,",",IF(J2910="baixa","'BAIXA'",IF(J2910="média","'MEDIA'",IF(J2910="alta","'ALTA'","NULL"))),"),")</f>
        <v>(2909,2,30,54,187,16,1,NULL,0,'BAIXA'),</v>
      </c>
    </row>
    <row r="2911" spans="1:11" ht="30.75" customHeight="1">
      <c r="A2911" s="27">
        <v>2910</v>
      </c>
      <c r="B2911" s="37" t="s">
        <v>1008</v>
      </c>
      <c r="C2911" s="29" t="s">
        <v>39</v>
      </c>
      <c r="D2911" s="29" t="s">
        <v>211</v>
      </c>
      <c r="E2911" s="29" t="s">
        <v>312</v>
      </c>
      <c r="F2911" s="28" t="s">
        <v>863</v>
      </c>
      <c r="G2911" s="28" t="s">
        <v>1671</v>
      </c>
      <c r="H2911" s="28"/>
      <c r="I2911" s="93">
        <v>0</v>
      </c>
      <c r="J2911" s="93" t="s">
        <v>1411</v>
      </c>
      <c r="K2911" s="17" t="str">
        <f t="array" ref="K2911">CONCATENATE("(",A2911,",",VLOOKUP(B2911,Núcleo!B$2:E$11,4,TRUE),",",VLOOKUP(C2911,'Tipo de Processo'!B$2:D$55,3,TRUE),",",VLOOKUP(D2911,'Termo Geral'!B$2:D$173,3,TRUE),",",VLOOKUP(E2911,'Termo Específico'!B$2:D$301,3,TRUE),",",MATCH(TRUE,Documento!B$2:B$998=F2911,0),",",IF(G2911="Complementar",0,1),",",IF(H2911="","NULL",CONCATENATE("'",H2911,"'")),",",I2911,",",IF(J2911="baixa","'BAIXA'",IF(J2911="média","'MEDIA'",IF(J2911="alta","'ALTA'","NULL"))),"),")</f>
        <v>(2910,2,30,54,187,24,1,NULL,0,'BAIXA'),</v>
      </c>
    </row>
    <row r="2912" spans="1:11" ht="30.75" customHeight="1">
      <c r="A2912" s="27">
        <v>2911</v>
      </c>
      <c r="B2912" s="37" t="s">
        <v>1008</v>
      </c>
      <c r="C2912" s="29" t="s">
        <v>39</v>
      </c>
      <c r="D2912" s="29" t="s">
        <v>211</v>
      </c>
      <c r="E2912" s="29" t="s">
        <v>312</v>
      </c>
      <c r="F2912" s="28" t="s">
        <v>1414</v>
      </c>
      <c r="G2912" s="28" t="s">
        <v>1671</v>
      </c>
      <c r="H2912" s="28"/>
      <c r="I2912" s="93">
        <v>0</v>
      </c>
      <c r="J2912" s="93" t="s">
        <v>1411</v>
      </c>
      <c r="K2912" s="17" t="str">
        <f t="array" ref="K2912">CONCATENATE("(",A2912,",",VLOOKUP(B2912,Núcleo!B$2:E$11,4,TRUE),",",VLOOKUP(C2912,'Tipo de Processo'!B$2:D$55,3,TRUE),",",VLOOKUP(D2912,'Termo Geral'!B$2:D$173,3,TRUE),",",VLOOKUP(E2912,'Termo Específico'!B$2:D$301,3,TRUE),",",MATCH(TRUE,Documento!B$2:B$998=F2912,0),",",IF(G2912="Complementar",0,1),",",IF(H2912="","NULL",CONCATENATE("'",H2912,"'")),",",I2912,",",IF(J2912="baixa","'BAIXA'",IF(J2912="média","'MEDIA'",IF(J2912="alta","'ALTA'","NULL"))),"),")</f>
        <v>(2911,2,30,54,187,4,1,NULL,0,'BAIXA'),</v>
      </c>
    </row>
    <row r="2913" spans="1:11" ht="30.75" customHeight="1">
      <c r="A2913" s="27">
        <v>2912</v>
      </c>
      <c r="B2913" s="37" t="s">
        <v>1008</v>
      </c>
      <c r="C2913" s="29" t="s">
        <v>39</v>
      </c>
      <c r="D2913" s="29" t="s">
        <v>211</v>
      </c>
      <c r="E2913" s="29" t="s">
        <v>312</v>
      </c>
      <c r="F2913" s="28" t="s">
        <v>869</v>
      </c>
      <c r="G2913" s="28" t="s">
        <v>1671</v>
      </c>
      <c r="H2913" s="28"/>
      <c r="I2913" s="93">
        <v>0</v>
      </c>
      <c r="J2913" s="93" t="s">
        <v>1411</v>
      </c>
      <c r="K2913" s="17" t="str">
        <f t="array" ref="K2913">CONCATENATE("(",A2913,",",VLOOKUP(B2913,Núcleo!B$2:E$11,4,TRUE),",",VLOOKUP(C2913,'Tipo de Processo'!B$2:D$55,3,TRUE),",",VLOOKUP(D2913,'Termo Geral'!B$2:D$173,3,TRUE),",",VLOOKUP(E2913,'Termo Específico'!B$2:D$301,3,TRUE),",",MATCH(TRUE,Documento!B$2:B$998=F2913,0),",",IF(G2913="Complementar",0,1),",",IF(H2913="","NULL",CONCATENATE("'",H2913,"'")),",",I2913,",",IF(J2913="baixa","'BAIXA'",IF(J2913="média","'MEDIA'",IF(J2913="alta","'ALTA'","NULL"))),"),")</f>
        <v>(2912,2,30,54,187,404,1,NULL,0,'BAIXA'),</v>
      </c>
    </row>
    <row r="2914" spans="1:11" ht="30.75" customHeight="1">
      <c r="A2914" s="27">
        <v>2913</v>
      </c>
      <c r="B2914" s="37" t="s">
        <v>1008</v>
      </c>
      <c r="C2914" s="29" t="s">
        <v>39</v>
      </c>
      <c r="D2914" s="29" t="s">
        <v>211</v>
      </c>
      <c r="E2914" s="29" t="s">
        <v>312</v>
      </c>
      <c r="F2914" s="28" t="s">
        <v>1655</v>
      </c>
      <c r="G2914" s="28" t="s">
        <v>1671</v>
      </c>
      <c r="H2914" s="28"/>
      <c r="I2914" s="93">
        <v>0</v>
      </c>
      <c r="J2914" s="93" t="s">
        <v>1411</v>
      </c>
      <c r="K2914" s="17" t="str">
        <f t="array" ref="K2914">CONCATENATE("(",A2914,",",VLOOKUP(B2914,Núcleo!B$2:E$11,4,TRUE),",",VLOOKUP(C2914,'Tipo de Processo'!B$2:D$55,3,TRUE),",",VLOOKUP(D2914,'Termo Geral'!B$2:D$173,3,TRUE),",",VLOOKUP(E2914,'Termo Específico'!B$2:D$301,3,TRUE),",",MATCH(TRUE,Documento!B$2:B$998=F2914,0),",",IF(G2914="Complementar",0,1),",",IF(H2914="","NULL",CONCATENATE("'",H2914,"'")),",",I2914,",",IF(J2914="baixa","'BAIXA'",IF(J2914="média","'MEDIA'",IF(J2914="alta","'ALTA'","NULL"))),"),")</f>
        <v>(2913,2,30,54,187,826,1,NULL,0,'BAIXA'),</v>
      </c>
    </row>
    <row r="2915" spans="1:11" ht="30.75" customHeight="1">
      <c r="A2915" s="27">
        <v>2914</v>
      </c>
      <c r="B2915" s="37" t="s">
        <v>1008</v>
      </c>
      <c r="C2915" s="29" t="s">
        <v>39</v>
      </c>
      <c r="D2915" s="29" t="s">
        <v>211</v>
      </c>
      <c r="E2915" s="29" t="s">
        <v>312</v>
      </c>
      <c r="F2915" s="28" t="s">
        <v>1568</v>
      </c>
      <c r="G2915" s="28" t="s">
        <v>1671</v>
      </c>
      <c r="H2915" s="28"/>
      <c r="I2915" s="93">
        <v>0</v>
      </c>
      <c r="J2915" s="93" t="s">
        <v>1411</v>
      </c>
      <c r="K2915" s="17" t="str">
        <f t="array" ref="K2915">CONCATENATE("(",A2915,",",VLOOKUP(B2915,Núcleo!B$2:E$11,4,TRUE),",",VLOOKUP(C2915,'Tipo de Processo'!B$2:D$55,3,TRUE),",",VLOOKUP(D2915,'Termo Geral'!B$2:D$173,3,TRUE),",",VLOOKUP(E2915,'Termo Específico'!B$2:D$301,3,TRUE),",",MATCH(TRUE,Documento!B$2:B$998=F2915,0),",",IF(G2915="Complementar",0,1),",",IF(H2915="","NULL",CONCATENATE("'",H2915,"'")),",",I2915,",",IF(J2915="baixa","'BAIXA'",IF(J2915="média","'MEDIA'",IF(J2915="alta","'ALTA'","NULL"))),"),")</f>
        <v>(2914,2,30,54,187,824,1,NULL,0,'BAIXA'),</v>
      </c>
    </row>
    <row r="2916" spans="1:11" ht="30.75" customHeight="1">
      <c r="A2916" s="27">
        <v>2915</v>
      </c>
      <c r="B2916" s="37" t="s">
        <v>1008</v>
      </c>
      <c r="C2916" s="29" t="s">
        <v>39</v>
      </c>
      <c r="D2916" s="29" t="s">
        <v>211</v>
      </c>
      <c r="E2916" s="29" t="s">
        <v>312</v>
      </c>
      <c r="F2916" s="28" t="s">
        <v>1565</v>
      </c>
      <c r="G2916" s="28" t="s">
        <v>1671</v>
      </c>
      <c r="H2916" s="28"/>
      <c r="I2916" s="93">
        <v>0</v>
      </c>
      <c r="J2916" s="93" t="s">
        <v>1411</v>
      </c>
      <c r="K2916" s="17" t="str">
        <f t="array" ref="K2916">CONCATENATE("(",A2916,",",VLOOKUP(B2916,Núcleo!B$2:E$11,4,TRUE),",",VLOOKUP(C2916,'Tipo de Processo'!B$2:D$55,3,TRUE),",",VLOOKUP(D2916,'Termo Geral'!B$2:D$173,3,TRUE),",",VLOOKUP(E2916,'Termo Específico'!B$2:D$301,3,TRUE),",",MATCH(TRUE,Documento!B$2:B$998=F2916,0),",",IF(G2916="Complementar",0,1),",",IF(H2916="","NULL",CONCATENATE("'",H2916,"'")),",",I2916,",",IF(J2916="baixa","'BAIXA'",IF(J2916="média","'MEDIA'",IF(J2916="alta","'ALTA'","NULL"))),"),")</f>
        <v>(2915,2,30,54,187,821,1,NULL,0,'BAIXA'),</v>
      </c>
    </row>
    <row r="2917" spans="1:11" ht="30.75" customHeight="1">
      <c r="A2917" s="27">
        <v>2916</v>
      </c>
      <c r="B2917" s="37" t="s">
        <v>1008</v>
      </c>
      <c r="C2917" s="29" t="s">
        <v>39</v>
      </c>
      <c r="D2917" s="29" t="s">
        <v>211</v>
      </c>
      <c r="E2917" s="29" t="s">
        <v>312</v>
      </c>
      <c r="F2917" s="28" t="s">
        <v>870</v>
      </c>
      <c r="G2917" s="28" t="s">
        <v>1671</v>
      </c>
      <c r="H2917" s="28"/>
      <c r="I2917" s="93">
        <v>0</v>
      </c>
      <c r="J2917" s="93" t="s">
        <v>1411</v>
      </c>
      <c r="K2917" s="17" t="str">
        <f t="array" ref="K2917">CONCATENATE("(",A2917,",",VLOOKUP(B2917,Núcleo!B$2:E$11,4,TRUE),",",VLOOKUP(C2917,'Tipo de Processo'!B$2:D$55,3,TRUE),",",VLOOKUP(D2917,'Termo Geral'!B$2:D$173,3,TRUE),",",VLOOKUP(E2917,'Termo Específico'!B$2:D$301,3,TRUE),",",MATCH(TRUE,Documento!B$2:B$998=F2917,0),",",IF(G2917="Complementar",0,1),",",IF(H2917="","NULL",CONCATENATE("'",H2917,"'")),",",I2917,",",IF(J2917="baixa","'BAIXA'",IF(J2917="média","'MEDIA'",IF(J2917="alta","'ALTA'","NULL"))),"),")</f>
        <v>(2916,2,30,54,187,814,1,NULL,0,'BAIXA'),</v>
      </c>
    </row>
    <row r="2918" spans="1:11" ht="30.75" customHeight="1">
      <c r="A2918" s="27">
        <v>2917</v>
      </c>
      <c r="B2918" s="37" t="s">
        <v>1008</v>
      </c>
      <c r="C2918" s="29" t="s">
        <v>39</v>
      </c>
      <c r="D2918" s="29" t="s">
        <v>211</v>
      </c>
      <c r="E2918" s="29" t="s">
        <v>312</v>
      </c>
      <c r="F2918" s="28" t="s">
        <v>871</v>
      </c>
      <c r="G2918" s="28" t="s">
        <v>1671</v>
      </c>
      <c r="H2918" s="28"/>
      <c r="I2918" s="93">
        <v>0</v>
      </c>
      <c r="J2918" s="93" t="s">
        <v>1411</v>
      </c>
      <c r="K2918" s="17" t="str">
        <f t="array" ref="K2918">CONCATENATE("(",A2918,",",VLOOKUP(B2918,Núcleo!B$2:E$11,4,TRUE),",",VLOOKUP(C2918,'Tipo de Processo'!B$2:D$55,3,TRUE),",",VLOOKUP(D2918,'Termo Geral'!B$2:D$173,3,TRUE),",",VLOOKUP(E2918,'Termo Específico'!B$2:D$301,3,TRUE),",",MATCH(TRUE,Documento!B$2:B$998=F2918,0),",",IF(G2918="Complementar",0,1),",",IF(H2918="","NULL",CONCATENATE("'",H2918,"'")),",",I2918,",",IF(J2918="baixa","'BAIXA'",IF(J2918="média","'MEDIA'",IF(J2918="alta","'ALTA'","NULL"))),"),")</f>
        <v>(2917,2,30,54,187,825,1,NULL,0,'BAIXA'),</v>
      </c>
    </row>
    <row r="2919" spans="1:11" ht="30.75" customHeight="1">
      <c r="A2919" s="27">
        <v>2918</v>
      </c>
      <c r="B2919" s="37" t="s">
        <v>1008</v>
      </c>
      <c r="C2919" s="29" t="s">
        <v>39</v>
      </c>
      <c r="D2919" s="29" t="s">
        <v>211</v>
      </c>
      <c r="E2919" s="29" t="s">
        <v>312</v>
      </c>
      <c r="F2919" s="28" t="s">
        <v>858</v>
      </c>
      <c r="G2919" s="28" t="s">
        <v>1671</v>
      </c>
      <c r="H2919" s="28"/>
      <c r="I2919" s="93">
        <v>0</v>
      </c>
      <c r="J2919" s="93" t="s">
        <v>1411</v>
      </c>
      <c r="K2919" s="17" t="str">
        <f t="array" ref="K2919">CONCATENATE("(",A2919,",",VLOOKUP(B2919,Núcleo!B$2:E$11,4,TRUE),",",VLOOKUP(C2919,'Tipo de Processo'!B$2:D$55,3,TRUE),",",VLOOKUP(D2919,'Termo Geral'!B$2:D$173,3,TRUE),",",VLOOKUP(E2919,'Termo Específico'!B$2:D$301,3,TRUE),",",MATCH(TRUE,Documento!B$2:B$998=F2919,0),",",IF(G2919="Complementar",0,1),",",IF(H2919="","NULL",CONCATENATE("'",H2919,"'")),",",I2919,",",IF(J2919="baixa","'BAIXA'",IF(J2919="média","'MEDIA'",IF(J2919="alta","'ALTA'","NULL"))),"),")</f>
        <v>(2918,2,30,54,187,910,1,NULL,0,'BAIXA'),</v>
      </c>
    </row>
    <row r="2920" spans="1:11" ht="30.75" customHeight="1">
      <c r="A2920" s="27">
        <v>2919</v>
      </c>
      <c r="B2920" s="37" t="s">
        <v>1008</v>
      </c>
      <c r="C2920" s="29" t="s">
        <v>39</v>
      </c>
      <c r="D2920" s="29" t="s">
        <v>211</v>
      </c>
      <c r="E2920" s="29" t="s">
        <v>312</v>
      </c>
      <c r="F2920" s="28" t="s">
        <v>859</v>
      </c>
      <c r="G2920" s="28" t="s">
        <v>1671</v>
      </c>
      <c r="H2920" s="28"/>
      <c r="I2920" s="93">
        <v>0</v>
      </c>
      <c r="J2920" s="93" t="s">
        <v>1411</v>
      </c>
      <c r="K2920" s="17" t="str">
        <f t="array" ref="K2920">CONCATENATE("(",A2920,",",VLOOKUP(B2920,Núcleo!B$2:E$11,4,TRUE),",",VLOOKUP(C2920,'Tipo de Processo'!B$2:D$55,3,TRUE),",",VLOOKUP(D2920,'Termo Geral'!B$2:D$173,3,TRUE),",",VLOOKUP(E2920,'Termo Específico'!B$2:D$301,3,TRUE),",",MATCH(TRUE,Documento!B$2:B$998=F2920,0),",",IF(G2920="Complementar",0,1),",",IF(H2920="","NULL",CONCATENATE("'",H2920,"'")),",",I2920,",",IF(J2920="baixa","'BAIXA'",IF(J2920="média","'MEDIA'",IF(J2920="alta","'ALTA'","NULL"))),"),")</f>
        <v>(2919,2,30,54,187,820,1,NULL,0,'BAIXA'),</v>
      </c>
    </row>
    <row r="2921" spans="1:11" ht="30.75" customHeight="1">
      <c r="A2921" s="27">
        <v>2920</v>
      </c>
      <c r="B2921" s="37" t="s">
        <v>1008</v>
      </c>
      <c r="C2921" s="29" t="s">
        <v>39</v>
      </c>
      <c r="D2921" s="29" t="s">
        <v>211</v>
      </c>
      <c r="E2921" s="29" t="s">
        <v>312</v>
      </c>
      <c r="F2921" s="28" t="s">
        <v>835</v>
      </c>
      <c r="G2921" s="28" t="s">
        <v>1671</v>
      </c>
      <c r="H2921" s="28"/>
      <c r="I2921" s="93">
        <v>0</v>
      </c>
      <c r="J2921" s="93" t="s">
        <v>1411</v>
      </c>
      <c r="K2921" s="17" t="str">
        <f t="array" ref="K2921">CONCATENATE("(",A2921,",",VLOOKUP(B2921,Núcleo!B$2:E$11,4,TRUE),",",VLOOKUP(C2921,'Tipo de Processo'!B$2:D$55,3,TRUE),",",VLOOKUP(D2921,'Termo Geral'!B$2:D$173,3,TRUE),",",VLOOKUP(E2921,'Termo Específico'!B$2:D$301,3,TRUE),",",MATCH(TRUE,Documento!B$2:B$998=F2921,0),",",IF(G2921="Complementar",0,1),",",IF(H2921="","NULL",CONCATENATE("'",H2921,"'")),",",I2921,",",IF(J2921="baixa","'BAIXA'",IF(J2921="média","'MEDIA'",IF(J2921="alta","'ALTA'","NULL"))),"),")</f>
        <v>(2920,2,30,54,187,860,1,NULL,0,'BAIXA'),</v>
      </c>
    </row>
    <row r="2922" spans="1:11" ht="30.75" customHeight="1">
      <c r="A2922" s="27">
        <v>2921</v>
      </c>
      <c r="B2922" s="37" t="s">
        <v>1008</v>
      </c>
      <c r="C2922" s="29" t="s">
        <v>39</v>
      </c>
      <c r="D2922" s="29" t="s">
        <v>211</v>
      </c>
      <c r="E2922" s="29" t="s">
        <v>313</v>
      </c>
      <c r="F2922" s="28" t="s">
        <v>872</v>
      </c>
      <c r="G2922" s="28" t="s">
        <v>1671</v>
      </c>
      <c r="H2922" s="28"/>
      <c r="I2922" s="93">
        <v>0</v>
      </c>
      <c r="J2922" s="93" t="s">
        <v>1411</v>
      </c>
      <c r="K2922" s="17" t="str">
        <f t="array" ref="K2922">CONCATENATE("(",A2922,",",VLOOKUP(B2922,Núcleo!B$2:E$11,4,TRUE),",",VLOOKUP(C2922,'Tipo de Processo'!B$2:D$55,3,TRUE),",",VLOOKUP(D2922,'Termo Geral'!B$2:D$173,3,TRUE),",",VLOOKUP(E2922,'Termo Específico'!B$2:D$301,3,TRUE),",",MATCH(TRUE,Documento!B$2:B$998=F2922,0),",",IF(G2922="Complementar",0,1),",",IF(H2922="","NULL",CONCATENATE("'",H2922,"'")),",",I2922,",",IF(J2922="baixa","'BAIXA'",IF(J2922="média","'MEDIA'",IF(J2922="alta","'ALTA'","NULL"))),"),")</f>
        <v>(2921,2,30,54,188,409,1,NULL,0,'BAIXA'),</v>
      </c>
    </row>
    <row r="2923" spans="1:11" ht="30.75" customHeight="1">
      <c r="A2923" s="27">
        <v>2922</v>
      </c>
      <c r="B2923" s="37" t="s">
        <v>1008</v>
      </c>
      <c r="C2923" s="29" t="s">
        <v>39</v>
      </c>
      <c r="D2923" s="28" t="s">
        <v>211</v>
      </c>
      <c r="E2923" s="28" t="s">
        <v>313</v>
      </c>
      <c r="F2923" s="28" t="s">
        <v>873</v>
      </c>
      <c r="G2923" s="28" t="s">
        <v>1671</v>
      </c>
      <c r="H2923" s="28"/>
      <c r="I2923" s="93">
        <v>0</v>
      </c>
      <c r="J2923" s="93" t="s">
        <v>1411</v>
      </c>
      <c r="K2923" s="17" t="str">
        <f t="array" ref="K2923">CONCATENATE("(",A2923,",",VLOOKUP(B2923,Núcleo!B$2:E$11,4,TRUE),",",VLOOKUP(C2923,'Tipo de Processo'!B$2:D$55,3,TRUE),",",VLOOKUP(D2923,'Termo Geral'!B$2:D$173,3,TRUE),",",VLOOKUP(E2923,'Termo Específico'!B$2:D$301,3,TRUE),",",MATCH(TRUE,Documento!B$2:B$998=F2923,0),",",IF(G2923="Complementar",0,1),",",IF(H2923="","NULL",CONCATENATE("'",H2923,"'")),",",I2923,",",IF(J2923="baixa","'BAIXA'",IF(J2923="média","'MEDIA'",IF(J2923="alta","'ALTA'","NULL"))),"),")</f>
        <v>(2922,2,30,54,188,281,1,NULL,0,'BAIXA'),</v>
      </c>
    </row>
    <row r="2924" spans="1:11" ht="30.75" customHeight="1">
      <c r="A2924" s="27">
        <v>2923</v>
      </c>
      <c r="B2924" s="37" t="s">
        <v>1008</v>
      </c>
      <c r="C2924" s="29" t="s">
        <v>39</v>
      </c>
      <c r="D2924" s="28" t="s">
        <v>211</v>
      </c>
      <c r="E2924" s="28" t="s">
        <v>313</v>
      </c>
      <c r="F2924" s="28" t="s">
        <v>874</v>
      </c>
      <c r="G2924" s="28" t="s">
        <v>1671</v>
      </c>
      <c r="H2924" s="28"/>
      <c r="I2924" s="93">
        <v>0</v>
      </c>
      <c r="J2924" s="93" t="s">
        <v>1411</v>
      </c>
      <c r="K2924" s="17" t="str">
        <f t="array" ref="K2924">CONCATENATE("(",A2924,",",VLOOKUP(B2924,Núcleo!B$2:E$11,4,TRUE),",",VLOOKUP(C2924,'Tipo de Processo'!B$2:D$55,3,TRUE),",",VLOOKUP(D2924,'Termo Geral'!B$2:D$173,3,TRUE),",",VLOOKUP(E2924,'Termo Específico'!B$2:D$301,3,TRUE),",",MATCH(TRUE,Documento!B$2:B$998=F2924,0),",",IF(G2924="Complementar",0,1),",",IF(H2924="","NULL",CONCATENATE("'",H2924,"'")),",",I2924,",",IF(J2924="baixa","'BAIXA'",IF(J2924="média","'MEDIA'",IF(J2924="alta","'ALTA'","NULL"))),"),")</f>
        <v>(2923,2,30,54,188,411,1,NULL,0,'BAIXA'),</v>
      </c>
    </row>
    <row r="2925" spans="1:11" ht="30.75" customHeight="1">
      <c r="A2925" s="27">
        <v>2924</v>
      </c>
      <c r="B2925" s="37" t="s">
        <v>1008</v>
      </c>
      <c r="C2925" s="29" t="s">
        <v>39</v>
      </c>
      <c r="D2925" s="29" t="s">
        <v>211</v>
      </c>
      <c r="E2925" s="29" t="s">
        <v>313</v>
      </c>
      <c r="F2925" s="28" t="s">
        <v>875</v>
      </c>
      <c r="G2925" s="28" t="s">
        <v>1671</v>
      </c>
      <c r="H2925" s="28"/>
      <c r="I2925" s="93">
        <v>0</v>
      </c>
      <c r="J2925" s="93" t="s">
        <v>1411</v>
      </c>
      <c r="K2925" s="17" t="str">
        <f t="array" ref="K2925">CONCATENATE("(",A2925,",",VLOOKUP(B2925,Núcleo!B$2:E$11,4,TRUE),",",VLOOKUP(C2925,'Tipo de Processo'!B$2:D$55,3,TRUE),",",VLOOKUP(D2925,'Termo Geral'!B$2:D$173,3,TRUE),",",VLOOKUP(E2925,'Termo Específico'!B$2:D$301,3,TRUE),",",MATCH(TRUE,Documento!B$2:B$998=F2925,0),",",IF(G2925="Complementar",0,1),",",IF(H2925="","NULL",CONCATENATE("'",H2925,"'")),",",I2925,",",IF(J2925="baixa","'BAIXA'",IF(J2925="média","'MEDIA'",IF(J2925="alta","'ALTA'","NULL"))),"),")</f>
        <v>(2924,2,30,54,188,468,1,NULL,0,'BAIXA'),</v>
      </c>
    </row>
    <row r="2926" spans="1:11" ht="30.75" customHeight="1">
      <c r="A2926" s="27">
        <v>2925</v>
      </c>
      <c r="B2926" s="37" t="s">
        <v>1008</v>
      </c>
      <c r="C2926" s="29" t="s">
        <v>39</v>
      </c>
      <c r="D2926" s="29" t="s">
        <v>211</v>
      </c>
      <c r="E2926" s="29" t="s">
        <v>313</v>
      </c>
      <c r="F2926" s="28" t="s">
        <v>876</v>
      </c>
      <c r="G2926" s="28" t="s">
        <v>1671</v>
      </c>
      <c r="H2926" s="28"/>
      <c r="I2926" s="93">
        <v>0</v>
      </c>
      <c r="J2926" s="93" t="s">
        <v>1411</v>
      </c>
      <c r="K2926" s="17" t="str">
        <f t="array" ref="K2926">CONCATENATE("(",A2926,",",VLOOKUP(B2926,Núcleo!B$2:E$11,4,TRUE),",",VLOOKUP(C2926,'Tipo de Processo'!B$2:D$55,3,TRUE),",",VLOOKUP(D2926,'Termo Geral'!B$2:D$173,3,TRUE),",",VLOOKUP(E2926,'Termo Específico'!B$2:D$301,3,TRUE),",",MATCH(TRUE,Documento!B$2:B$998=F2926,0),",",IF(G2926="Complementar",0,1),",",IF(H2926="","NULL",CONCATENATE("'",H2926,"'")),",",I2926,",",IF(J2926="baixa","'BAIXA'",IF(J2926="média","'MEDIA'",IF(J2926="alta","'ALTA'","NULL"))),"),")</f>
        <v>(2925,2,30,54,188,754,1,NULL,0,'BAIXA'),</v>
      </c>
    </row>
    <row r="2927" spans="1:11" ht="30.75" customHeight="1">
      <c r="A2927" s="27">
        <v>2926</v>
      </c>
      <c r="B2927" s="37" t="s">
        <v>1008</v>
      </c>
      <c r="C2927" s="29" t="s">
        <v>39</v>
      </c>
      <c r="D2927" s="29" t="s">
        <v>211</v>
      </c>
      <c r="E2927" s="29" t="s">
        <v>313</v>
      </c>
      <c r="F2927" s="28" t="s">
        <v>1592</v>
      </c>
      <c r="G2927" s="28" t="s">
        <v>1671</v>
      </c>
      <c r="H2927" s="28"/>
      <c r="I2927" s="93">
        <v>0</v>
      </c>
      <c r="J2927" s="93" t="s">
        <v>1411</v>
      </c>
      <c r="K2927" s="17" t="str">
        <f t="array" ref="K2927">CONCATENATE("(",A2927,",",VLOOKUP(B2927,Núcleo!B$2:E$11,4,TRUE),",",VLOOKUP(C2927,'Tipo de Processo'!B$2:D$55,3,TRUE),",",VLOOKUP(D2927,'Termo Geral'!B$2:D$173,3,TRUE),",",VLOOKUP(E2927,'Termo Específico'!B$2:D$301,3,TRUE),",",MATCH(TRUE,Documento!B$2:B$998=F2927,0),",",IF(G2927="Complementar",0,1),",",IF(H2927="","NULL",CONCATENATE("'",H2927,"'")),",",I2927,",",IF(J2927="baixa","'BAIXA'",IF(J2927="média","'MEDIA'",IF(J2927="alta","'ALTA'","NULL"))),"),")</f>
        <v>(2926,2,30,54,188,974,1,NULL,0,'BAIXA'),</v>
      </c>
    </row>
    <row r="2928" spans="1:11" ht="30.75" customHeight="1">
      <c r="A2928" s="27">
        <v>2927</v>
      </c>
      <c r="B2928" s="37" t="s">
        <v>1008</v>
      </c>
      <c r="C2928" s="29" t="s">
        <v>39</v>
      </c>
      <c r="D2928" s="29" t="s">
        <v>211</v>
      </c>
      <c r="E2928" s="29" t="s">
        <v>313</v>
      </c>
      <c r="F2928" s="28" t="s">
        <v>877</v>
      </c>
      <c r="G2928" s="28" t="s">
        <v>1671</v>
      </c>
      <c r="H2928" s="28"/>
      <c r="I2928" s="93">
        <v>0</v>
      </c>
      <c r="J2928" s="93" t="s">
        <v>1411</v>
      </c>
      <c r="K2928" s="17" t="str">
        <f t="array" ref="K2928">CONCATENATE("(",A2928,",",VLOOKUP(B2928,Núcleo!B$2:E$11,4,TRUE),",",VLOOKUP(C2928,'Tipo de Processo'!B$2:D$55,3,TRUE),",",VLOOKUP(D2928,'Termo Geral'!B$2:D$173,3,TRUE),",",VLOOKUP(E2928,'Termo Específico'!B$2:D$301,3,TRUE),",",MATCH(TRUE,Documento!B$2:B$998=F2928,0),",",IF(G2928="Complementar",0,1),",",IF(H2928="","NULL",CONCATENATE("'",H2928,"'")),",",I2928,",",IF(J2928="baixa","'BAIXA'",IF(J2928="média","'MEDIA'",IF(J2928="alta","'ALTA'","NULL"))),"),")</f>
        <v>(2927,2,30,54,188,143,1,NULL,0,'BAIXA'),</v>
      </c>
    </row>
    <row r="2929" spans="1:11" ht="30.75" customHeight="1">
      <c r="A2929" s="27">
        <v>2928</v>
      </c>
      <c r="B2929" s="37" t="s">
        <v>1008</v>
      </c>
      <c r="C2929" s="29" t="s">
        <v>39</v>
      </c>
      <c r="D2929" s="29" t="s">
        <v>211</v>
      </c>
      <c r="E2929" s="29" t="s">
        <v>313</v>
      </c>
      <c r="F2929" s="28" t="s">
        <v>878</v>
      </c>
      <c r="G2929" s="28" t="s">
        <v>1671</v>
      </c>
      <c r="H2929" s="28"/>
      <c r="I2929" s="93">
        <v>0</v>
      </c>
      <c r="J2929" s="93" t="s">
        <v>1411</v>
      </c>
      <c r="K2929" s="17" t="str">
        <f t="array" ref="K2929">CONCATENATE("(",A2929,",",VLOOKUP(B2929,Núcleo!B$2:E$11,4,TRUE),",",VLOOKUP(C2929,'Tipo de Processo'!B$2:D$55,3,TRUE),",",VLOOKUP(D2929,'Termo Geral'!B$2:D$173,3,TRUE),",",VLOOKUP(E2929,'Termo Específico'!B$2:D$301,3,TRUE),",",MATCH(TRUE,Documento!B$2:B$998=F2929,0),",",IF(G2929="Complementar",0,1),",",IF(H2929="","NULL",CONCATENATE("'",H2929,"'")),",",I2929,",",IF(J2929="baixa","'BAIXA'",IF(J2929="média","'MEDIA'",IF(J2929="alta","'ALTA'","NULL"))),"),")</f>
        <v>(2928,2,30,54,188,263,1,NULL,0,'BAIXA'),</v>
      </c>
    </row>
    <row r="2930" spans="1:11" ht="30.75" customHeight="1">
      <c r="A2930" s="27">
        <v>2929</v>
      </c>
      <c r="B2930" s="37" t="s">
        <v>1008</v>
      </c>
      <c r="C2930" s="29" t="s">
        <v>39</v>
      </c>
      <c r="D2930" s="29" t="s">
        <v>211</v>
      </c>
      <c r="E2930" s="29" t="s">
        <v>313</v>
      </c>
      <c r="F2930" s="28" t="s">
        <v>879</v>
      </c>
      <c r="G2930" s="28" t="s">
        <v>1671</v>
      </c>
      <c r="H2930" s="28"/>
      <c r="I2930" s="93">
        <v>0</v>
      </c>
      <c r="J2930" s="93" t="s">
        <v>1411</v>
      </c>
      <c r="K2930" s="17" t="str">
        <f t="array" ref="K2930">CONCATENATE("(",A2930,",",VLOOKUP(B2930,Núcleo!B$2:E$11,4,TRUE),",",VLOOKUP(C2930,'Tipo de Processo'!B$2:D$55,3,TRUE),",",VLOOKUP(D2930,'Termo Geral'!B$2:D$173,3,TRUE),",",VLOOKUP(E2930,'Termo Específico'!B$2:D$301,3,TRUE),",",MATCH(TRUE,Documento!B$2:B$998=F2930,0),",",IF(G2930="Complementar",0,1),",",IF(H2930="","NULL",CONCATENATE("'",H2930,"'")),",",I2930,",",IF(J2930="baixa","'BAIXA'",IF(J2930="média","'MEDIA'",IF(J2930="alta","'ALTA'","NULL"))),"),")</f>
        <v>(2929,2,30,54,188,658,1,NULL,0,'BAIXA'),</v>
      </c>
    </row>
    <row r="2931" spans="1:11" ht="30.75" customHeight="1">
      <c r="A2931" s="27">
        <v>2930</v>
      </c>
      <c r="B2931" s="37" t="s">
        <v>1008</v>
      </c>
      <c r="C2931" s="29" t="s">
        <v>39</v>
      </c>
      <c r="D2931" s="29" t="s">
        <v>211</v>
      </c>
      <c r="E2931" s="29" t="s">
        <v>313</v>
      </c>
      <c r="F2931" s="28" t="s">
        <v>818</v>
      </c>
      <c r="G2931" s="28" t="s">
        <v>1671</v>
      </c>
      <c r="H2931" s="28"/>
      <c r="I2931" s="93">
        <v>0</v>
      </c>
      <c r="J2931" s="93" t="s">
        <v>1411</v>
      </c>
      <c r="K2931" s="17" t="str">
        <f t="array" ref="K2931">CONCATENATE("(",A2931,",",VLOOKUP(B2931,Núcleo!B$2:E$11,4,TRUE),",",VLOOKUP(C2931,'Tipo de Processo'!B$2:D$55,3,TRUE),",",VLOOKUP(D2931,'Termo Geral'!B$2:D$173,3,TRUE),",",VLOOKUP(E2931,'Termo Específico'!B$2:D$301,3,TRUE),",",MATCH(TRUE,Documento!B$2:B$998=F2931,0),",",IF(G2931="Complementar",0,1),",",IF(H2931="","NULL",CONCATENATE("'",H2931,"'")),",",I2931,",",IF(J2931="baixa","'BAIXA'",IF(J2931="média","'MEDIA'",IF(J2931="alta","'ALTA'","NULL"))),"),")</f>
        <v>(2930,2,30,54,188,298,1,NULL,0,'BAIXA'),</v>
      </c>
    </row>
    <row r="2932" spans="1:11" ht="30.75" customHeight="1">
      <c r="A2932" s="27">
        <v>2931</v>
      </c>
      <c r="B2932" s="37" t="s">
        <v>1008</v>
      </c>
      <c r="C2932" s="29" t="s">
        <v>39</v>
      </c>
      <c r="D2932" s="29" t="s">
        <v>211</v>
      </c>
      <c r="E2932" s="29" t="s">
        <v>313</v>
      </c>
      <c r="F2932" s="41" t="s">
        <v>880</v>
      </c>
      <c r="G2932" s="28" t="s">
        <v>1671</v>
      </c>
      <c r="H2932" s="28"/>
      <c r="I2932" s="93">
        <v>0</v>
      </c>
      <c r="J2932" s="93" t="s">
        <v>1411</v>
      </c>
      <c r="K2932" s="17" t="str">
        <f t="array" ref="K2932">CONCATENATE("(",A2932,",",VLOOKUP(B2932,Núcleo!B$2:E$11,4,TRUE),",",VLOOKUP(C2932,'Tipo de Processo'!B$2:D$55,3,TRUE),",",VLOOKUP(D2932,'Termo Geral'!B$2:D$173,3,TRUE),",",VLOOKUP(E2932,'Termo Específico'!B$2:D$301,3,TRUE),",",MATCH(TRUE,Documento!B$2:B$998=F2932,0),",",IF(G2932="Complementar",0,1),",",IF(H2932="","NULL",CONCATENATE("'",H2932,"'")),",",I2932,",",IF(J2932="baixa","'BAIXA'",IF(J2932="média","'MEDIA'",IF(J2932="alta","'ALTA'","NULL"))),"),")</f>
        <v>(2931,2,30,54,188,579,1,NULL,0,'BAIXA'),</v>
      </c>
    </row>
    <row r="2933" spans="1:11" ht="30.75" customHeight="1">
      <c r="A2933" s="27">
        <v>2932</v>
      </c>
      <c r="B2933" s="37" t="s">
        <v>1008</v>
      </c>
      <c r="C2933" s="29" t="s">
        <v>39</v>
      </c>
      <c r="D2933" s="29" t="s">
        <v>211</v>
      </c>
      <c r="E2933" s="29" t="s">
        <v>313</v>
      </c>
      <c r="F2933" s="28" t="s">
        <v>881</v>
      </c>
      <c r="G2933" s="28" t="s">
        <v>1671</v>
      </c>
      <c r="H2933" s="28"/>
      <c r="I2933" s="93">
        <v>0</v>
      </c>
      <c r="J2933" s="93" t="s">
        <v>1411</v>
      </c>
      <c r="K2933" s="17" t="str">
        <f t="array" ref="K2933">CONCATENATE("(",A2933,",",VLOOKUP(B2933,Núcleo!B$2:E$11,4,TRUE),",",VLOOKUP(C2933,'Tipo de Processo'!B$2:D$55,3,TRUE),",",VLOOKUP(D2933,'Termo Geral'!B$2:D$173,3,TRUE),",",VLOOKUP(E2933,'Termo Específico'!B$2:D$301,3,TRUE),",",MATCH(TRUE,Documento!B$2:B$998=F2933,0),",",IF(G2933="Complementar",0,1),",",IF(H2933="","NULL",CONCATENATE("'",H2933,"'")),",",I2933,",",IF(J2933="baixa","'BAIXA'",IF(J2933="média","'MEDIA'",IF(J2933="alta","'ALTA'","NULL"))),"),")</f>
        <v>(2932,2,30,54,188,920,1,NULL,0,'BAIXA'),</v>
      </c>
    </row>
    <row r="2934" spans="1:11" ht="30.75" customHeight="1">
      <c r="A2934" s="27">
        <v>2933</v>
      </c>
      <c r="B2934" s="37" t="s">
        <v>1008</v>
      </c>
      <c r="C2934" s="29" t="s">
        <v>39</v>
      </c>
      <c r="D2934" s="29" t="s">
        <v>211</v>
      </c>
      <c r="E2934" s="29" t="s">
        <v>313</v>
      </c>
      <c r="F2934" s="41" t="s">
        <v>882</v>
      </c>
      <c r="G2934" s="28" t="s">
        <v>1671</v>
      </c>
      <c r="H2934" s="28"/>
      <c r="I2934" s="93">
        <v>0</v>
      </c>
      <c r="J2934" s="93" t="s">
        <v>1411</v>
      </c>
      <c r="K2934" s="17" t="str">
        <f t="array" ref="K2934">CONCATENATE("(",A2934,",",VLOOKUP(B2934,Núcleo!B$2:E$11,4,TRUE),",",VLOOKUP(C2934,'Tipo de Processo'!B$2:D$55,3,TRUE),",",VLOOKUP(D2934,'Termo Geral'!B$2:D$173,3,TRUE),",",VLOOKUP(E2934,'Termo Específico'!B$2:D$301,3,TRUE),",",MATCH(TRUE,Documento!B$2:B$998=F2934,0),",",IF(G2934="Complementar",0,1),",",IF(H2934="","NULL",CONCATENATE("'",H2934,"'")),",",I2934,",",IF(J2934="baixa","'BAIXA'",IF(J2934="média","'MEDIA'",IF(J2934="alta","'ALTA'","NULL"))),"),")</f>
        <v>(2933,2,30,54,188,921,1,NULL,0,'BAIXA'),</v>
      </c>
    </row>
    <row r="2935" spans="1:11" ht="30.75" customHeight="1">
      <c r="A2935" s="27">
        <v>2934</v>
      </c>
      <c r="B2935" s="37" t="s">
        <v>1008</v>
      </c>
      <c r="C2935" s="29" t="s">
        <v>39</v>
      </c>
      <c r="D2935" s="29" t="s">
        <v>211</v>
      </c>
      <c r="E2935" s="29" t="s">
        <v>313</v>
      </c>
      <c r="F2935" s="41" t="s">
        <v>883</v>
      </c>
      <c r="G2935" s="28" t="s">
        <v>1671</v>
      </c>
      <c r="H2935" s="28"/>
      <c r="I2935" s="93">
        <v>0</v>
      </c>
      <c r="J2935" s="93" t="s">
        <v>1411</v>
      </c>
      <c r="K2935" s="17" t="str">
        <f t="array" ref="K2935">CONCATENATE("(",A2935,",",VLOOKUP(B2935,Núcleo!B$2:E$11,4,TRUE),",",VLOOKUP(C2935,'Tipo de Processo'!B$2:D$55,3,TRUE),",",VLOOKUP(D2935,'Termo Geral'!B$2:D$173,3,TRUE),",",VLOOKUP(E2935,'Termo Específico'!B$2:D$301,3,TRUE),",",MATCH(TRUE,Documento!B$2:B$998=F2935,0),",",IF(G2935="Complementar",0,1),",",IF(H2935="","NULL",CONCATENATE("'",H2935,"'")),",",I2935,",",IF(J2935="baixa","'BAIXA'",IF(J2935="média","'MEDIA'",IF(J2935="alta","'ALTA'","NULL"))),"),")</f>
        <v>(2934,2,30,54,188,928,1,NULL,0,'BAIXA'),</v>
      </c>
    </row>
    <row r="2936" spans="1:11" ht="30.75" customHeight="1">
      <c r="A2936" s="27">
        <v>2935</v>
      </c>
      <c r="B2936" s="37" t="s">
        <v>1008</v>
      </c>
      <c r="C2936" s="29" t="s">
        <v>39</v>
      </c>
      <c r="D2936" s="29" t="s">
        <v>211</v>
      </c>
      <c r="E2936" s="29" t="s">
        <v>313</v>
      </c>
      <c r="F2936" s="41" t="s">
        <v>884</v>
      </c>
      <c r="G2936" s="28" t="s">
        <v>1671</v>
      </c>
      <c r="H2936" s="28"/>
      <c r="I2936" s="93">
        <v>0</v>
      </c>
      <c r="J2936" s="93" t="s">
        <v>1411</v>
      </c>
      <c r="K2936" s="17" t="str">
        <f t="array" ref="K2936">CONCATENATE("(",A2936,",",VLOOKUP(B2936,Núcleo!B$2:E$11,4,TRUE),",",VLOOKUP(C2936,'Tipo de Processo'!B$2:D$55,3,TRUE),",",VLOOKUP(D2936,'Termo Geral'!B$2:D$173,3,TRUE),",",VLOOKUP(E2936,'Termo Específico'!B$2:D$301,3,TRUE),",",MATCH(TRUE,Documento!B$2:B$998=F2936,0),",",IF(G2936="Complementar",0,1),",",IF(H2936="","NULL",CONCATENATE("'",H2936,"'")),",",I2936,",",IF(J2936="baixa","'BAIXA'",IF(J2936="média","'MEDIA'",IF(J2936="alta","'ALTA'","NULL"))),"),")</f>
        <v>(2935,2,30,54,188,930,1,NULL,0,'BAIXA'),</v>
      </c>
    </row>
    <row r="2937" spans="1:11" ht="30.75" customHeight="1">
      <c r="A2937" s="27">
        <v>2936</v>
      </c>
      <c r="B2937" s="37" t="s">
        <v>1008</v>
      </c>
      <c r="C2937" s="29" t="s">
        <v>39</v>
      </c>
      <c r="D2937" s="29" t="s">
        <v>211</v>
      </c>
      <c r="E2937" s="29" t="s">
        <v>313</v>
      </c>
      <c r="F2937" s="41" t="s">
        <v>885</v>
      </c>
      <c r="G2937" s="28" t="s">
        <v>1671</v>
      </c>
      <c r="H2937" s="28"/>
      <c r="I2937" s="93">
        <v>0</v>
      </c>
      <c r="J2937" s="93" t="s">
        <v>1411</v>
      </c>
      <c r="K2937" s="17" t="str">
        <f t="array" ref="K2937">CONCATENATE("(",A2937,",",VLOOKUP(B2937,Núcleo!B$2:E$11,4,TRUE),",",VLOOKUP(C2937,'Tipo de Processo'!B$2:D$55,3,TRUE),",",VLOOKUP(D2937,'Termo Geral'!B$2:D$173,3,TRUE),",",VLOOKUP(E2937,'Termo Específico'!B$2:D$301,3,TRUE),",",MATCH(TRUE,Documento!B$2:B$998=F2937,0),",",IF(G2937="Complementar",0,1),",",IF(H2937="","NULL",CONCATENATE("'",H2937,"'")),",",I2937,",",IF(J2937="baixa","'BAIXA'",IF(J2937="média","'MEDIA'",IF(J2937="alta","'ALTA'","NULL"))),"),")</f>
        <v>(2936,2,30,54,188,927,1,NULL,0,'BAIXA'),</v>
      </c>
    </row>
    <row r="2938" spans="1:11" ht="30.75" customHeight="1">
      <c r="A2938" s="27">
        <v>2937</v>
      </c>
      <c r="B2938" s="37" t="s">
        <v>1008</v>
      </c>
      <c r="C2938" s="29" t="s">
        <v>39</v>
      </c>
      <c r="D2938" s="29" t="s">
        <v>211</v>
      </c>
      <c r="E2938" s="29" t="s">
        <v>313</v>
      </c>
      <c r="F2938" s="28" t="s">
        <v>886</v>
      </c>
      <c r="G2938" s="28" t="s">
        <v>1671</v>
      </c>
      <c r="H2938" s="28"/>
      <c r="I2938" s="93">
        <v>0</v>
      </c>
      <c r="J2938" s="93" t="s">
        <v>1411</v>
      </c>
      <c r="K2938" s="17" t="str">
        <f t="array" ref="K2938">CONCATENATE("(",A2938,",",VLOOKUP(B2938,Núcleo!B$2:E$11,4,TRUE),",",VLOOKUP(C2938,'Tipo de Processo'!B$2:D$55,3,TRUE),",",VLOOKUP(D2938,'Termo Geral'!B$2:D$173,3,TRUE),",",VLOOKUP(E2938,'Termo Específico'!B$2:D$301,3,TRUE),",",MATCH(TRUE,Documento!B$2:B$998=F2938,0),",",IF(G2938="Complementar",0,1),",",IF(H2938="","NULL",CONCATENATE("'",H2938,"'")),",",I2938,",",IF(J2938="baixa","'BAIXA'",IF(J2938="média","'MEDIA'",IF(J2938="alta","'ALTA'","NULL"))),"),")</f>
        <v>(2937,2,30,54,188,929,1,NULL,0,'BAIXA'),</v>
      </c>
    </row>
    <row r="2939" spans="1:11" ht="30.75" customHeight="1">
      <c r="A2939" s="27">
        <v>2938</v>
      </c>
      <c r="B2939" s="37" t="s">
        <v>1008</v>
      </c>
      <c r="C2939" s="29" t="s">
        <v>39</v>
      </c>
      <c r="D2939" s="29" t="s">
        <v>211</v>
      </c>
      <c r="E2939" s="29" t="s">
        <v>313</v>
      </c>
      <c r="F2939" s="29" t="s">
        <v>887</v>
      </c>
      <c r="G2939" s="28" t="s">
        <v>1671</v>
      </c>
      <c r="H2939" s="28"/>
      <c r="I2939" s="93">
        <v>0</v>
      </c>
      <c r="J2939" s="93" t="s">
        <v>1411</v>
      </c>
      <c r="K2939" s="17" t="str">
        <f t="array" ref="K2939">CONCATENATE("(",A2939,",",VLOOKUP(B2939,Núcleo!B$2:E$11,4,TRUE),",",VLOOKUP(C2939,'Tipo de Processo'!B$2:D$55,3,TRUE),",",VLOOKUP(D2939,'Termo Geral'!B$2:D$173,3,TRUE),",",VLOOKUP(E2939,'Termo Específico'!B$2:D$301,3,TRUE),",",MATCH(TRUE,Documento!B$2:B$998=F2939,0),",",IF(G2939="Complementar",0,1),",",IF(H2939="","NULL",CONCATENATE("'",H2939,"'")),",",I2939,",",IF(J2939="baixa","'BAIXA'",IF(J2939="média","'MEDIA'",IF(J2939="alta","'ALTA'","NULL"))),"),")</f>
        <v>(2938,2,30,54,188,833,1,NULL,0,'BAIXA'),</v>
      </c>
    </row>
    <row r="2940" spans="1:11" ht="30.75" customHeight="1">
      <c r="A2940" s="27">
        <v>2939</v>
      </c>
      <c r="B2940" s="37" t="s">
        <v>1008</v>
      </c>
      <c r="C2940" s="29" t="s">
        <v>39</v>
      </c>
      <c r="D2940" s="29" t="s">
        <v>211</v>
      </c>
      <c r="E2940" s="29" t="s">
        <v>313</v>
      </c>
      <c r="F2940" s="28" t="s">
        <v>888</v>
      </c>
      <c r="G2940" s="28" t="s">
        <v>1671</v>
      </c>
      <c r="H2940" s="28"/>
      <c r="I2940" s="93">
        <v>0</v>
      </c>
      <c r="J2940" s="93" t="s">
        <v>1411</v>
      </c>
      <c r="K2940" s="17" t="str">
        <f t="array" ref="K2940">CONCATENATE("(",A2940,",",VLOOKUP(B2940,Núcleo!B$2:E$11,4,TRUE),",",VLOOKUP(C2940,'Tipo de Processo'!B$2:D$55,3,TRUE),",",VLOOKUP(D2940,'Termo Geral'!B$2:D$173,3,TRUE),",",VLOOKUP(E2940,'Termo Específico'!B$2:D$301,3,TRUE),",",MATCH(TRUE,Documento!B$2:B$998=F2940,0),",",IF(G2940="Complementar",0,1),",",IF(H2940="","NULL",CONCATENATE("'",H2940,"'")),",",I2940,",",IF(J2940="baixa","'BAIXA'",IF(J2940="média","'MEDIA'",IF(J2940="alta","'ALTA'","NULL"))),"),")</f>
        <v>(2939,2,30,54,188,832,1,NULL,0,'BAIXA'),</v>
      </c>
    </row>
    <row r="2941" spans="1:11" ht="30.75" customHeight="1">
      <c r="A2941" s="27">
        <v>2940</v>
      </c>
      <c r="B2941" s="37" t="s">
        <v>1008</v>
      </c>
      <c r="C2941" s="29" t="s">
        <v>39</v>
      </c>
      <c r="D2941" s="29" t="s">
        <v>211</v>
      </c>
      <c r="E2941" s="29" t="s">
        <v>313</v>
      </c>
      <c r="F2941" s="28" t="s">
        <v>889</v>
      </c>
      <c r="G2941" s="28" t="s">
        <v>1671</v>
      </c>
      <c r="H2941" s="28"/>
      <c r="I2941" s="93">
        <v>0</v>
      </c>
      <c r="J2941" s="93" t="s">
        <v>1411</v>
      </c>
      <c r="K2941" s="17" t="str">
        <f t="array" ref="K2941">CONCATENATE("(",A2941,",",VLOOKUP(B2941,Núcleo!B$2:E$11,4,TRUE),",",VLOOKUP(C2941,'Tipo de Processo'!B$2:D$55,3,TRUE),",",VLOOKUP(D2941,'Termo Geral'!B$2:D$173,3,TRUE),",",VLOOKUP(E2941,'Termo Específico'!B$2:D$301,3,TRUE),",",MATCH(TRUE,Documento!B$2:B$998=F2941,0),",",IF(G2941="Complementar",0,1),",",IF(H2941="","NULL",CONCATENATE("'",H2941,"'")),",",I2941,",",IF(J2941="baixa","'BAIXA'",IF(J2941="média","'MEDIA'",IF(J2941="alta","'ALTA'","NULL"))),"),")</f>
        <v>(2940,2,30,54,188,55,1,NULL,0,'BAIXA'),</v>
      </c>
    </row>
    <row r="2942" spans="1:11" ht="30.75" customHeight="1">
      <c r="A2942" s="27">
        <v>2941</v>
      </c>
      <c r="B2942" s="37" t="s">
        <v>1008</v>
      </c>
      <c r="C2942" s="29" t="s">
        <v>39</v>
      </c>
      <c r="D2942" s="29" t="s">
        <v>211</v>
      </c>
      <c r="E2942" s="29" t="s">
        <v>313</v>
      </c>
      <c r="F2942" s="28" t="s">
        <v>1471</v>
      </c>
      <c r="G2942" s="28" t="s">
        <v>1671</v>
      </c>
      <c r="H2942" s="28"/>
      <c r="I2942" s="93">
        <v>0</v>
      </c>
      <c r="J2942" s="93" t="s">
        <v>1411</v>
      </c>
      <c r="K2942" s="17" t="str">
        <f t="array" ref="K2942">CONCATENATE("(",A2942,",",VLOOKUP(B2942,Núcleo!B$2:E$11,4,TRUE),",",VLOOKUP(C2942,'Tipo de Processo'!B$2:D$55,3,TRUE),",",VLOOKUP(D2942,'Termo Geral'!B$2:D$173,3,TRUE),",",VLOOKUP(E2942,'Termo Específico'!B$2:D$301,3,TRUE),",",MATCH(TRUE,Documento!B$2:B$998=F2942,0),",",IF(G2942="Complementar",0,1),",",IF(H2942="","NULL",CONCATENATE("'",H2942,"'")),",",I2942,",",IF(J2942="baixa","'BAIXA'",IF(J2942="média","'MEDIA'",IF(J2942="alta","'ALTA'","NULL"))),"),")</f>
        <v>(2941,2,30,54,188,289,1,NULL,0,'BAIXA'),</v>
      </c>
    </row>
    <row r="2943" spans="1:11" ht="30.75" customHeight="1">
      <c r="A2943" s="27">
        <v>2942</v>
      </c>
      <c r="B2943" s="37" t="s">
        <v>1008</v>
      </c>
      <c r="C2943" s="29" t="s">
        <v>39</v>
      </c>
      <c r="D2943" s="29" t="s">
        <v>211</v>
      </c>
      <c r="E2943" s="29" t="s">
        <v>313</v>
      </c>
      <c r="F2943" s="28" t="s">
        <v>890</v>
      </c>
      <c r="G2943" s="28" t="s">
        <v>1671</v>
      </c>
      <c r="H2943" s="28"/>
      <c r="I2943" s="93">
        <v>0</v>
      </c>
      <c r="J2943" s="93" t="s">
        <v>1411</v>
      </c>
      <c r="K2943" s="17" t="str">
        <f t="array" ref="K2943">CONCATENATE("(",A2943,",",VLOOKUP(B2943,Núcleo!B$2:E$11,4,TRUE),",",VLOOKUP(C2943,'Tipo de Processo'!B$2:D$55,3,TRUE),",",VLOOKUP(D2943,'Termo Geral'!B$2:D$173,3,TRUE),",",VLOOKUP(E2943,'Termo Específico'!B$2:D$301,3,TRUE),",",MATCH(TRUE,Documento!B$2:B$998=F2943,0),",",IF(G2943="Complementar",0,1),",",IF(H2943="","NULL",CONCATENATE("'",H2943,"'")),",",I2943,",",IF(J2943="baixa","'BAIXA'",IF(J2943="média","'MEDIA'",IF(J2943="alta","'ALTA'","NULL"))),"),")</f>
        <v>(2942,2,30,54,188,69,1,NULL,0,'BAIXA'),</v>
      </c>
    </row>
    <row r="2944" spans="1:11" ht="30.75" customHeight="1">
      <c r="A2944" s="27">
        <v>2943</v>
      </c>
      <c r="B2944" s="37" t="s">
        <v>1008</v>
      </c>
      <c r="C2944" s="29" t="s">
        <v>39</v>
      </c>
      <c r="D2944" s="29" t="s">
        <v>211</v>
      </c>
      <c r="E2944" s="29" t="s">
        <v>313</v>
      </c>
      <c r="F2944" s="28" t="s">
        <v>1593</v>
      </c>
      <c r="G2944" s="28" t="s">
        <v>1671</v>
      </c>
      <c r="H2944" s="28"/>
      <c r="I2944" s="93">
        <v>0</v>
      </c>
      <c r="J2944" s="93" t="s">
        <v>1411</v>
      </c>
      <c r="K2944" s="17" t="str">
        <f t="array" ref="K2944">CONCATENATE("(",A2944,",",VLOOKUP(B2944,Núcleo!B$2:E$11,4,TRUE),",",VLOOKUP(C2944,'Tipo de Processo'!B$2:D$55,3,TRUE),",",VLOOKUP(D2944,'Termo Geral'!B$2:D$173,3,TRUE),",",VLOOKUP(E2944,'Termo Específico'!B$2:D$301,3,TRUE),",",MATCH(TRUE,Documento!B$2:B$998=F2944,0),",",IF(G2944="Complementar",0,1),",",IF(H2944="","NULL",CONCATENATE("'",H2944,"'")),",",I2944,",",IF(J2944="baixa","'BAIXA'",IF(J2944="média","'MEDIA'",IF(J2944="alta","'ALTA'","NULL"))),"),")</f>
        <v>(2943,2,30,54,188,977,1,NULL,0,'BAIXA'),</v>
      </c>
    </row>
    <row r="2945" spans="1:11" ht="30.75" customHeight="1">
      <c r="A2945" s="27">
        <v>2944</v>
      </c>
      <c r="B2945" s="37" t="s">
        <v>1008</v>
      </c>
      <c r="C2945" s="29" t="s">
        <v>39</v>
      </c>
      <c r="D2945" s="29" t="s">
        <v>211</v>
      </c>
      <c r="E2945" s="29" t="s">
        <v>314</v>
      </c>
      <c r="F2945" s="28" t="s">
        <v>852</v>
      </c>
      <c r="G2945" s="28" t="s">
        <v>1671</v>
      </c>
      <c r="H2945" s="28"/>
      <c r="I2945" s="93">
        <v>0</v>
      </c>
      <c r="J2945" s="93" t="s">
        <v>1411</v>
      </c>
      <c r="K2945" s="17" t="str">
        <f t="array" ref="K2945">CONCATENATE("(",A2945,",",VLOOKUP(B2945,Núcleo!B$2:E$11,4,TRUE),",",VLOOKUP(C2945,'Tipo de Processo'!B$2:D$55,3,TRUE),",",VLOOKUP(D2945,'Termo Geral'!B$2:D$173,3,TRUE),",",VLOOKUP(E2945,'Termo Específico'!B$2:D$301,3,TRUE),",",MATCH(TRUE,Documento!B$2:B$998=F2945,0),",",IF(G2945="Complementar",0,1),",",IF(H2945="","NULL",CONCATENATE("'",H2945,"'")),",",I2945,",",IF(J2945="baixa","'BAIXA'",IF(J2945="média","'MEDIA'",IF(J2945="alta","'ALTA'","NULL"))),"),")</f>
        <v>(2944,2,30,54,189,696,1,NULL,0,'BAIXA'),</v>
      </c>
    </row>
    <row r="2946" spans="1:11" ht="30.75" customHeight="1">
      <c r="A2946" s="27">
        <v>2945</v>
      </c>
      <c r="B2946" s="37" t="s">
        <v>1008</v>
      </c>
      <c r="C2946" s="29" t="s">
        <v>39</v>
      </c>
      <c r="D2946" s="29" t="s">
        <v>211</v>
      </c>
      <c r="E2946" s="29" t="s">
        <v>314</v>
      </c>
      <c r="F2946" s="28" t="s">
        <v>1429</v>
      </c>
      <c r="G2946" s="28" t="s">
        <v>1671</v>
      </c>
      <c r="H2946" s="28"/>
      <c r="I2946" s="93">
        <v>0</v>
      </c>
      <c r="J2946" s="93" t="s">
        <v>1411</v>
      </c>
      <c r="K2946" s="17" t="str">
        <f t="array" ref="K2946">CONCATENATE("(",A2946,",",VLOOKUP(B2946,Núcleo!B$2:E$11,4,TRUE),",",VLOOKUP(C2946,'Tipo de Processo'!B$2:D$55,3,TRUE),",",VLOOKUP(D2946,'Termo Geral'!B$2:D$173,3,TRUE),",",VLOOKUP(E2946,'Termo Específico'!B$2:D$301,3,TRUE),",",MATCH(TRUE,Documento!B$2:B$998=F2946,0),",",IF(G2946="Complementar",0,1),",",IF(H2946="","NULL",CONCATENATE("'",H2946,"'")),",",I2946,",",IF(J2946="baixa","'BAIXA'",IF(J2946="média","'MEDIA'",IF(J2946="alta","'ALTA'","NULL"))),"),")</f>
        <v>(2945,2,30,54,189,78,1,NULL,0,'BAIXA'),</v>
      </c>
    </row>
    <row r="2947" spans="1:11" ht="30.75" customHeight="1">
      <c r="A2947" s="27">
        <v>2946</v>
      </c>
      <c r="B2947" s="37" t="s">
        <v>1008</v>
      </c>
      <c r="C2947" s="29" t="s">
        <v>39</v>
      </c>
      <c r="D2947" s="29" t="s">
        <v>211</v>
      </c>
      <c r="E2947" s="29" t="s">
        <v>314</v>
      </c>
      <c r="F2947" s="28" t="s">
        <v>853</v>
      </c>
      <c r="G2947" s="28" t="s">
        <v>1671</v>
      </c>
      <c r="H2947" s="28"/>
      <c r="I2947" s="93">
        <v>0</v>
      </c>
      <c r="J2947" s="93" t="s">
        <v>1411</v>
      </c>
      <c r="K2947" s="17" t="str">
        <f t="array" ref="K2947">CONCATENATE("(",A2947,",",VLOOKUP(B2947,Núcleo!B$2:E$11,4,TRUE),",",VLOOKUP(C2947,'Tipo de Processo'!B$2:D$55,3,TRUE),",",VLOOKUP(D2947,'Termo Geral'!B$2:D$173,3,TRUE),",",VLOOKUP(E2947,'Termo Específico'!B$2:D$301,3,TRUE),",",MATCH(TRUE,Documento!B$2:B$998=F2947,0),",",IF(G2947="Complementar",0,1),",",IF(H2947="","NULL",CONCATENATE("'",H2947,"'")),",",I2947,",",IF(J2947="baixa","'BAIXA'",IF(J2947="média","'MEDIA'",IF(J2947="alta","'ALTA'","NULL"))),"),")</f>
        <v>(2946,2,30,54,189,439,1,NULL,0,'BAIXA'),</v>
      </c>
    </row>
    <row r="2948" spans="1:11" ht="30.75" customHeight="1">
      <c r="A2948" s="27">
        <v>2947</v>
      </c>
      <c r="B2948" s="37" t="s">
        <v>1008</v>
      </c>
      <c r="C2948" s="29" t="s">
        <v>39</v>
      </c>
      <c r="D2948" s="29" t="s">
        <v>211</v>
      </c>
      <c r="E2948" s="29" t="s">
        <v>314</v>
      </c>
      <c r="F2948" s="28" t="s">
        <v>1634</v>
      </c>
      <c r="G2948" s="28" t="s">
        <v>1671</v>
      </c>
      <c r="H2948" s="28"/>
      <c r="I2948" s="93">
        <v>0</v>
      </c>
      <c r="J2948" s="93" t="s">
        <v>1411</v>
      </c>
      <c r="K2948" s="17" t="str">
        <f t="array" ref="K2948">CONCATENATE("(",A2948,",",VLOOKUP(B2948,Núcleo!B$2:E$11,4,TRUE),",",VLOOKUP(C2948,'Tipo de Processo'!B$2:D$55,3,TRUE),",",VLOOKUP(D2948,'Termo Geral'!B$2:D$173,3,TRUE),",",VLOOKUP(E2948,'Termo Específico'!B$2:D$301,3,TRUE),",",MATCH(TRUE,Documento!B$2:B$998=F2948,0),",",IF(G2948="Complementar",0,1),",",IF(H2948="","NULL",CONCATENATE("'",H2948,"'")),",",I2948,",",IF(J2948="baixa","'BAIXA'",IF(J2948="média","'MEDIA'",IF(J2948="alta","'ALTA'","NULL"))),"),")</f>
        <v>(2947,2,30,54,189,530,1,NULL,0,'BAIXA'),</v>
      </c>
    </row>
    <row r="2949" spans="1:11" ht="30.75" customHeight="1">
      <c r="A2949" s="27">
        <v>2948</v>
      </c>
      <c r="B2949" s="37" t="s">
        <v>1008</v>
      </c>
      <c r="C2949" s="29" t="s">
        <v>39</v>
      </c>
      <c r="D2949" s="29" t="s">
        <v>211</v>
      </c>
      <c r="E2949" s="29" t="s">
        <v>314</v>
      </c>
      <c r="F2949" s="41" t="s">
        <v>854</v>
      </c>
      <c r="G2949" s="28" t="s">
        <v>1671</v>
      </c>
      <c r="H2949" s="28"/>
      <c r="I2949" s="93">
        <v>0</v>
      </c>
      <c r="J2949" s="93" t="s">
        <v>1411</v>
      </c>
      <c r="K2949" s="17" t="str">
        <f t="array" ref="K2949">CONCATENATE("(",A2949,",",VLOOKUP(B2949,Núcleo!B$2:E$11,4,TRUE),",",VLOOKUP(C2949,'Tipo de Processo'!B$2:D$55,3,TRUE),",",VLOOKUP(D2949,'Termo Geral'!B$2:D$173,3,TRUE),",",VLOOKUP(E2949,'Termo Específico'!B$2:D$301,3,TRUE),",",MATCH(TRUE,Documento!B$2:B$998=F2949,0),",",IF(G2949="Complementar",0,1),",",IF(H2949="","NULL",CONCATENATE("'",H2949,"'")),",",I2949,",",IF(J2949="baixa","'BAIXA'",IF(J2949="média","'MEDIA'",IF(J2949="alta","'ALTA'","NULL"))),"),")</f>
        <v>(2948,2,30,54,189,854,1,NULL,0,'BAIXA'),</v>
      </c>
    </row>
    <row r="2950" spans="1:11" ht="30.75" customHeight="1">
      <c r="A2950" s="27">
        <v>2949</v>
      </c>
      <c r="B2950" s="37" t="s">
        <v>1008</v>
      </c>
      <c r="C2950" s="29" t="s">
        <v>39</v>
      </c>
      <c r="D2950" s="29" t="s">
        <v>211</v>
      </c>
      <c r="E2950" s="29" t="s">
        <v>314</v>
      </c>
      <c r="F2950" s="41" t="s">
        <v>851</v>
      </c>
      <c r="G2950" s="28" t="s">
        <v>1671</v>
      </c>
      <c r="H2950" s="28"/>
      <c r="I2950" s="93">
        <v>0</v>
      </c>
      <c r="J2950" s="93" t="s">
        <v>1411</v>
      </c>
      <c r="K2950" s="17" t="str">
        <f t="array" ref="K2950">CONCATENATE("(",A2950,",",VLOOKUP(B2950,Núcleo!B$2:E$11,4,TRUE),",",VLOOKUP(C2950,'Tipo de Processo'!B$2:D$55,3,TRUE),",",VLOOKUP(D2950,'Termo Geral'!B$2:D$173,3,TRUE),",",VLOOKUP(E2950,'Termo Específico'!B$2:D$301,3,TRUE),",",MATCH(TRUE,Documento!B$2:B$998=F2950,0),",",IF(G2950="Complementar",0,1),",",IF(H2950="","NULL",CONCATENATE("'",H2950,"'")),",",I2950,",",IF(J2950="baixa","'BAIXA'",IF(J2950="média","'MEDIA'",IF(J2950="alta","'ALTA'","NULL"))),"),")</f>
        <v>(2949,2,30,54,189,196,1,NULL,0,'BAIXA'),</v>
      </c>
    </row>
    <row r="2951" spans="1:11" ht="30.75" customHeight="1">
      <c r="A2951" s="27">
        <v>2950</v>
      </c>
      <c r="B2951" s="37" t="s">
        <v>1008</v>
      </c>
      <c r="C2951" s="29" t="s">
        <v>39</v>
      </c>
      <c r="D2951" s="29" t="s">
        <v>211</v>
      </c>
      <c r="E2951" s="29" t="s">
        <v>314</v>
      </c>
      <c r="F2951" s="28" t="s">
        <v>865</v>
      </c>
      <c r="G2951" s="28" t="s">
        <v>1671</v>
      </c>
      <c r="H2951" s="28"/>
      <c r="I2951" s="93">
        <v>0</v>
      </c>
      <c r="J2951" s="93" t="s">
        <v>1411</v>
      </c>
      <c r="K2951" s="17" t="str">
        <f t="array" ref="K2951">CONCATENATE("(",A2951,",",VLOOKUP(B2951,Núcleo!B$2:E$11,4,TRUE),",",VLOOKUP(C2951,'Tipo de Processo'!B$2:D$55,3,TRUE),",",VLOOKUP(D2951,'Termo Geral'!B$2:D$173,3,TRUE),",",VLOOKUP(E2951,'Termo Específico'!B$2:D$301,3,TRUE),",",MATCH(TRUE,Documento!B$2:B$998=F2951,0),",",IF(G2951="Complementar",0,1),",",IF(H2951="","NULL",CONCATENATE("'",H2951,"'")),",",I2951,",",IF(J2951="baixa","'BAIXA'",IF(J2951="média","'MEDIA'",IF(J2951="alta","'ALTA'","NULL"))),"),")</f>
        <v>(2950,2,30,54,189,568,1,NULL,0,'BAIXA'),</v>
      </c>
    </row>
    <row r="2952" spans="1:11" ht="30.75" customHeight="1">
      <c r="A2952" s="27">
        <v>2951</v>
      </c>
      <c r="B2952" s="37" t="s">
        <v>1008</v>
      </c>
      <c r="C2952" s="29" t="s">
        <v>39</v>
      </c>
      <c r="D2952" s="29" t="s">
        <v>211</v>
      </c>
      <c r="E2952" s="29" t="s">
        <v>314</v>
      </c>
      <c r="F2952" s="28" t="s">
        <v>856</v>
      </c>
      <c r="G2952" s="28" t="s">
        <v>1671</v>
      </c>
      <c r="H2952" s="28"/>
      <c r="I2952" s="93">
        <v>0</v>
      </c>
      <c r="J2952" s="93" t="s">
        <v>1411</v>
      </c>
      <c r="K2952" s="17" t="str">
        <f t="array" ref="K2952">CONCATENATE("(",A2952,",",VLOOKUP(B2952,Núcleo!B$2:E$11,4,TRUE),",",VLOOKUP(C2952,'Tipo de Processo'!B$2:D$55,3,TRUE),",",VLOOKUP(D2952,'Termo Geral'!B$2:D$173,3,TRUE),",",VLOOKUP(E2952,'Termo Específico'!B$2:D$301,3,TRUE),",",MATCH(TRUE,Documento!B$2:B$998=F2952,0),",",IF(G2952="Complementar",0,1),",",IF(H2952="","NULL",CONCATENATE("'",H2952,"'")),",",I2952,",",IF(J2952="baixa","'BAIXA'",IF(J2952="média","'MEDIA'",IF(J2952="alta","'ALTA'","NULL"))),"),")</f>
        <v>(2951,2,30,54,189,723,1,NULL,0,'BAIXA'),</v>
      </c>
    </row>
    <row r="2953" spans="1:11" ht="30.75" customHeight="1">
      <c r="A2953" s="27">
        <v>2952</v>
      </c>
      <c r="B2953" s="40" t="s">
        <v>1008</v>
      </c>
      <c r="C2953" s="29" t="s">
        <v>39</v>
      </c>
      <c r="D2953" s="29" t="s">
        <v>211</v>
      </c>
      <c r="E2953" s="29" t="s">
        <v>314</v>
      </c>
      <c r="F2953" s="28" t="s">
        <v>827</v>
      </c>
      <c r="G2953" s="28" t="s">
        <v>1671</v>
      </c>
      <c r="H2953" s="28"/>
      <c r="I2953" s="93">
        <v>0</v>
      </c>
      <c r="J2953" s="93" t="s">
        <v>1411</v>
      </c>
      <c r="K2953" s="17" t="str">
        <f t="array" ref="K2953">CONCATENATE("(",A2953,",",VLOOKUP(B2953,Núcleo!B$2:E$11,4,TRUE),",",VLOOKUP(C2953,'Tipo de Processo'!B$2:D$55,3,TRUE),",",VLOOKUP(D2953,'Termo Geral'!B$2:D$173,3,TRUE),",",VLOOKUP(E2953,'Termo Específico'!B$2:D$301,3,TRUE),",",MATCH(TRUE,Documento!B$2:B$998=F2953,0),",",IF(G2953="Complementar",0,1),",",IF(H2953="","NULL",CONCATENATE("'",H2953,"'")),",",I2953,",",IF(J2953="baixa","'BAIXA'",IF(J2953="média","'MEDIA'",IF(J2953="alta","'ALTA'","NULL"))),"),")</f>
        <v>(2952,2,30,54,189,829,1,NULL,0,'BAIXA'),</v>
      </c>
    </row>
    <row r="2954" spans="1:11" ht="30.75" customHeight="1">
      <c r="A2954" s="27">
        <v>2953</v>
      </c>
      <c r="B2954" s="37" t="s">
        <v>1008</v>
      </c>
      <c r="C2954" s="29" t="s">
        <v>39</v>
      </c>
      <c r="D2954" s="29" t="s">
        <v>211</v>
      </c>
      <c r="E2954" s="29" t="s">
        <v>314</v>
      </c>
      <c r="F2954" s="29" t="s">
        <v>828</v>
      </c>
      <c r="G2954" s="28" t="s">
        <v>1671</v>
      </c>
      <c r="H2954" s="28"/>
      <c r="I2954" s="93">
        <v>0</v>
      </c>
      <c r="J2954" s="93" t="s">
        <v>1411</v>
      </c>
      <c r="K2954" s="17" t="str">
        <f t="array" ref="K2954">CONCATENATE("(",A2954,",",VLOOKUP(B2954,Núcleo!B$2:E$11,4,TRUE),",",VLOOKUP(C2954,'Tipo de Processo'!B$2:D$55,3,TRUE),",",VLOOKUP(D2954,'Termo Geral'!B$2:D$173,3,TRUE),",",VLOOKUP(E2954,'Termo Específico'!B$2:D$301,3,TRUE),",",MATCH(TRUE,Documento!B$2:B$998=F2954,0),",",IF(G2954="Complementar",0,1),",",IF(H2954="","NULL",CONCATENATE("'",H2954,"'")),",",I2954,",",IF(J2954="baixa","'BAIXA'",IF(J2954="média","'MEDIA'",IF(J2954="alta","'ALTA'","NULL"))),"),")</f>
        <v>(2953,2,30,54,189,827,1,NULL,0,'BAIXA'),</v>
      </c>
    </row>
    <row r="2955" spans="1:11" ht="30.75" customHeight="1">
      <c r="A2955" s="27">
        <v>2954</v>
      </c>
      <c r="B2955" s="37" t="s">
        <v>1008</v>
      </c>
      <c r="C2955" s="29" t="s">
        <v>39</v>
      </c>
      <c r="D2955" s="28" t="s">
        <v>211</v>
      </c>
      <c r="E2955" s="28" t="s">
        <v>314</v>
      </c>
      <c r="F2955" s="41" t="s">
        <v>829</v>
      </c>
      <c r="G2955" s="28" t="s">
        <v>1671</v>
      </c>
      <c r="H2955" s="28"/>
      <c r="I2955" s="93">
        <v>0</v>
      </c>
      <c r="J2955" s="93" t="s">
        <v>1411</v>
      </c>
      <c r="K2955" s="17" t="str">
        <f t="array" ref="K2955">CONCATENATE("(",A2955,",",VLOOKUP(B2955,Núcleo!B$2:E$11,4,TRUE),",",VLOOKUP(C2955,'Tipo de Processo'!B$2:D$55,3,TRUE),",",VLOOKUP(D2955,'Termo Geral'!B$2:D$173,3,TRUE),",",VLOOKUP(E2955,'Termo Específico'!B$2:D$301,3,TRUE),",",MATCH(TRUE,Documento!B$2:B$998=F2955,0),",",IF(G2955="Complementar",0,1),",",IF(H2955="","NULL",CONCATENATE("'",H2955,"'")),",",I2955,",",IF(J2955="baixa","'BAIXA'",IF(J2955="média","'MEDIA'",IF(J2955="alta","'ALTA'","NULL"))),"),")</f>
        <v>(2954,2,30,54,189,831,1,NULL,0,'BAIXA'),</v>
      </c>
    </row>
    <row r="2956" spans="1:11" ht="30.75" customHeight="1">
      <c r="A2956" s="27">
        <v>2955</v>
      </c>
      <c r="B2956" s="37" t="s">
        <v>1008</v>
      </c>
      <c r="C2956" s="29" t="s">
        <v>39</v>
      </c>
      <c r="D2956" s="28" t="s">
        <v>211</v>
      </c>
      <c r="E2956" s="28" t="s">
        <v>314</v>
      </c>
      <c r="F2956" s="28" t="s">
        <v>830</v>
      </c>
      <c r="G2956" s="28" t="s">
        <v>1671</v>
      </c>
      <c r="H2956" s="28"/>
      <c r="I2956" s="93">
        <v>0</v>
      </c>
      <c r="J2956" s="93" t="s">
        <v>1411</v>
      </c>
      <c r="K2956" s="17" t="str">
        <f t="array" ref="K2956">CONCATENATE("(",A2956,",",VLOOKUP(B2956,Núcleo!B$2:E$11,4,TRUE),",",VLOOKUP(C2956,'Tipo de Processo'!B$2:D$55,3,TRUE),",",VLOOKUP(D2956,'Termo Geral'!B$2:D$173,3,TRUE),",",VLOOKUP(E2956,'Termo Específico'!B$2:D$301,3,TRUE),",",MATCH(TRUE,Documento!B$2:B$998=F2956,0),",",IF(G2956="Complementar",0,1),",",IF(H2956="","NULL",CONCATENATE("'",H2956,"'")),",",I2956,",",IF(J2956="baixa","'BAIXA'",IF(J2956="média","'MEDIA'",IF(J2956="alta","'ALTA'","NULL"))),"),")</f>
        <v>(2955,2,30,54,189,837,1,NULL,0,'BAIXA'),</v>
      </c>
    </row>
    <row r="2957" spans="1:11" ht="30.75" customHeight="1">
      <c r="A2957" s="27">
        <v>2956</v>
      </c>
      <c r="B2957" s="37" t="s">
        <v>1008</v>
      </c>
      <c r="C2957" s="23" t="s">
        <v>39</v>
      </c>
      <c r="D2957" s="41" t="s">
        <v>211</v>
      </c>
      <c r="E2957" s="41" t="s">
        <v>314</v>
      </c>
      <c r="F2957" s="23" t="s">
        <v>831</v>
      </c>
      <c r="G2957" s="29" t="s">
        <v>1671</v>
      </c>
      <c r="H2957" s="28"/>
      <c r="I2957" s="93">
        <v>0</v>
      </c>
      <c r="J2957" s="92" t="s">
        <v>1411</v>
      </c>
      <c r="K2957" s="17" t="str">
        <f t="array" ref="K2957">CONCATENATE("(",A2957,",",VLOOKUP(B2957,Núcleo!B$2:E$11,4,TRUE),",",VLOOKUP(C2957,'Tipo de Processo'!B$2:D$55,3,TRUE),",",VLOOKUP(D2957,'Termo Geral'!B$2:D$173,3,TRUE),",",VLOOKUP(E2957,'Termo Específico'!B$2:D$301,3,TRUE),",",MATCH(TRUE,Documento!B$2:B$998=F2957,0),",",IF(G2957="Complementar",0,1),",",IF(H2957="","NULL",CONCATENATE("'",H2957,"'")),",",I2957,",",IF(J2957="baixa","'BAIXA'",IF(J2957="média","'MEDIA'",IF(J2957="alta","'ALTA'","NULL"))),"),")</f>
        <v>(2956,2,30,54,189,142,1,NULL,0,'BAIXA'),</v>
      </c>
    </row>
    <row r="2958" spans="1:11" ht="30.75" customHeight="1">
      <c r="A2958" s="27">
        <v>2957</v>
      </c>
      <c r="B2958" s="37" t="s">
        <v>1008</v>
      </c>
      <c r="C2958" s="29" t="s">
        <v>39</v>
      </c>
      <c r="D2958" s="29" t="s">
        <v>211</v>
      </c>
      <c r="E2958" s="29" t="s">
        <v>314</v>
      </c>
      <c r="F2958" s="41" t="s">
        <v>832</v>
      </c>
      <c r="G2958" s="28" t="s">
        <v>1671</v>
      </c>
      <c r="H2958" s="28"/>
      <c r="I2958" s="93">
        <v>0</v>
      </c>
      <c r="J2958" s="93" t="s">
        <v>1411</v>
      </c>
      <c r="K2958" s="17" t="str">
        <f t="array" ref="K2958">CONCATENATE("(",A2958,",",VLOOKUP(B2958,Núcleo!B$2:E$11,4,TRUE),",",VLOOKUP(C2958,'Tipo de Processo'!B$2:D$55,3,TRUE),",",VLOOKUP(D2958,'Termo Geral'!B$2:D$173,3,TRUE),",",VLOOKUP(E2958,'Termo Específico'!B$2:D$301,3,TRUE),",",MATCH(TRUE,Documento!B$2:B$998=F2958,0),",",IF(G2958="Complementar",0,1),",",IF(H2958="","NULL",CONCATENATE("'",H2958,"'")),",",I2958,",",IF(J2958="baixa","'BAIXA'",IF(J2958="média","'MEDIA'",IF(J2958="alta","'ALTA'","NULL"))),"),")</f>
        <v>(2957,2,30,54,189,159,1,NULL,0,'BAIXA'),</v>
      </c>
    </row>
    <row r="2959" spans="1:11" ht="30.75" customHeight="1">
      <c r="A2959" s="27">
        <v>2958</v>
      </c>
      <c r="B2959" s="37" t="s">
        <v>1008</v>
      </c>
      <c r="C2959" s="23" t="s">
        <v>39</v>
      </c>
      <c r="D2959" s="41" t="s">
        <v>211</v>
      </c>
      <c r="E2959" s="41" t="s">
        <v>314</v>
      </c>
      <c r="F2959" s="23" t="s">
        <v>833</v>
      </c>
      <c r="G2959" s="29" t="s">
        <v>1671</v>
      </c>
      <c r="H2959" s="28"/>
      <c r="I2959" s="93">
        <v>0</v>
      </c>
      <c r="J2959" s="92" t="s">
        <v>1411</v>
      </c>
      <c r="K2959" s="17" t="str">
        <f t="array" ref="K2959">CONCATENATE("(",A2959,",",VLOOKUP(B2959,Núcleo!B$2:E$11,4,TRUE),",",VLOOKUP(C2959,'Tipo de Processo'!B$2:D$55,3,TRUE),",",VLOOKUP(D2959,'Termo Geral'!B$2:D$173,3,TRUE),",",VLOOKUP(E2959,'Termo Específico'!B$2:D$301,3,TRUE),",",MATCH(TRUE,Documento!B$2:B$998=F2959,0),",",IF(G2959="Complementar",0,1),",",IF(H2959="","NULL",CONCATENATE("'",H2959,"'")),",",I2959,",",IF(J2959="baixa","'BAIXA'",IF(J2959="média","'MEDIA'",IF(J2959="alta","'ALTA'","NULL"))),"),")</f>
        <v>(2958,2,30,54,189,127,1,NULL,0,'BAIXA'),</v>
      </c>
    </row>
    <row r="2960" spans="1:11" ht="30.75" customHeight="1">
      <c r="A2960" s="27">
        <v>2959</v>
      </c>
      <c r="B2960" s="37" t="s">
        <v>1008</v>
      </c>
      <c r="C2960" s="29" t="s">
        <v>39</v>
      </c>
      <c r="D2960" s="28" t="s">
        <v>211</v>
      </c>
      <c r="E2960" s="28" t="s">
        <v>314</v>
      </c>
      <c r="F2960" s="28" t="s">
        <v>1419</v>
      </c>
      <c r="G2960" s="28" t="s">
        <v>1671</v>
      </c>
      <c r="H2960" s="28"/>
      <c r="I2960" s="93">
        <v>0</v>
      </c>
      <c r="J2960" s="93" t="s">
        <v>1411</v>
      </c>
      <c r="K2960" s="17" t="str">
        <f t="array" ref="K2960">CONCATENATE("(",A2960,",",VLOOKUP(B2960,Núcleo!B$2:E$11,4,TRUE),",",VLOOKUP(C2960,'Tipo de Processo'!B$2:D$55,3,TRUE),",",VLOOKUP(D2960,'Termo Geral'!B$2:D$173,3,TRUE),",",VLOOKUP(E2960,'Termo Específico'!B$2:D$301,3,TRUE),",",MATCH(TRUE,Documento!B$2:B$998=F2960,0),",",IF(G2960="Complementar",0,1),",",IF(H2960="","NULL",CONCATENATE("'",H2960,"'")),",",I2960,",",IF(J2960="baixa","'BAIXA'",IF(J2960="média","'MEDIA'",IF(J2960="alta","'ALTA'","NULL"))),"),")</f>
        <v>(2959,2,30,54,189,16,1,NULL,0,'BAIXA'),</v>
      </c>
    </row>
    <row r="2961" spans="1:11" ht="30.75" customHeight="1">
      <c r="A2961" s="27">
        <v>2960</v>
      </c>
      <c r="B2961" s="37" t="s">
        <v>1008</v>
      </c>
      <c r="C2961" s="29" t="s">
        <v>39</v>
      </c>
      <c r="D2961" s="28" t="s">
        <v>211</v>
      </c>
      <c r="E2961" s="28" t="s">
        <v>314</v>
      </c>
      <c r="F2961" s="28" t="s">
        <v>863</v>
      </c>
      <c r="G2961" s="28" t="s">
        <v>1671</v>
      </c>
      <c r="H2961" s="28"/>
      <c r="I2961" s="93">
        <v>0</v>
      </c>
      <c r="J2961" s="93" t="s">
        <v>1411</v>
      </c>
      <c r="K2961" s="17" t="str">
        <f t="array" ref="K2961">CONCATENATE("(",A2961,",",VLOOKUP(B2961,Núcleo!B$2:E$11,4,TRUE),",",VLOOKUP(C2961,'Tipo de Processo'!B$2:D$55,3,TRUE),",",VLOOKUP(D2961,'Termo Geral'!B$2:D$173,3,TRUE),",",VLOOKUP(E2961,'Termo Específico'!B$2:D$301,3,TRUE),",",MATCH(TRUE,Documento!B$2:B$998=F2961,0),",",IF(G2961="Complementar",0,1),",",IF(H2961="","NULL",CONCATENATE("'",H2961,"'")),",",I2961,",",IF(J2961="baixa","'BAIXA'",IF(J2961="média","'MEDIA'",IF(J2961="alta","'ALTA'","NULL"))),"),")</f>
        <v>(2960,2,30,54,189,24,1,NULL,0,'BAIXA'),</v>
      </c>
    </row>
    <row r="2962" spans="1:11" ht="30.75" customHeight="1">
      <c r="A2962" s="27">
        <v>2961</v>
      </c>
      <c r="B2962" s="37" t="s">
        <v>1008</v>
      </c>
      <c r="C2962" s="29" t="s">
        <v>39</v>
      </c>
      <c r="D2962" s="28" t="s">
        <v>211</v>
      </c>
      <c r="E2962" s="28" t="s">
        <v>314</v>
      </c>
      <c r="F2962" s="28" t="s">
        <v>1414</v>
      </c>
      <c r="G2962" s="28" t="s">
        <v>1671</v>
      </c>
      <c r="H2962" s="28"/>
      <c r="I2962" s="93">
        <v>0</v>
      </c>
      <c r="J2962" s="93" t="s">
        <v>1411</v>
      </c>
      <c r="K2962" s="17" t="str">
        <f t="array" ref="K2962">CONCATENATE("(",A2962,",",VLOOKUP(B2962,Núcleo!B$2:E$11,4,TRUE),",",VLOOKUP(C2962,'Tipo de Processo'!B$2:D$55,3,TRUE),",",VLOOKUP(D2962,'Termo Geral'!B$2:D$173,3,TRUE),",",VLOOKUP(E2962,'Termo Específico'!B$2:D$301,3,TRUE),",",MATCH(TRUE,Documento!B$2:B$998=F2962,0),",",IF(G2962="Complementar",0,1),",",IF(H2962="","NULL",CONCATENATE("'",H2962,"'")),",",I2962,",",IF(J2962="baixa","'BAIXA'",IF(J2962="média","'MEDIA'",IF(J2962="alta","'ALTA'","NULL"))),"),")</f>
        <v>(2961,2,30,54,189,4,1,NULL,0,'BAIXA'),</v>
      </c>
    </row>
    <row r="2963" spans="1:11" ht="30.75" customHeight="1">
      <c r="A2963" s="27">
        <v>2962</v>
      </c>
      <c r="B2963" s="37" t="s">
        <v>1008</v>
      </c>
      <c r="C2963" s="29" t="s">
        <v>39</v>
      </c>
      <c r="D2963" s="28" t="s">
        <v>211</v>
      </c>
      <c r="E2963" s="28" t="s">
        <v>314</v>
      </c>
      <c r="F2963" s="28" t="s">
        <v>891</v>
      </c>
      <c r="G2963" s="28" t="s">
        <v>1671</v>
      </c>
      <c r="H2963" s="28"/>
      <c r="I2963" s="93">
        <v>0</v>
      </c>
      <c r="J2963" s="93" t="s">
        <v>1411</v>
      </c>
      <c r="K2963" s="17" t="str">
        <f t="array" ref="K2963">CONCATENATE("(",A2963,",",VLOOKUP(B2963,Núcleo!B$2:E$11,4,TRUE),",",VLOOKUP(C2963,'Tipo de Processo'!B$2:D$55,3,TRUE),",",VLOOKUP(D2963,'Termo Geral'!B$2:D$173,3,TRUE),",",VLOOKUP(E2963,'Termo Específico'!B$2:D$301,3,TRUE),",",MATCH(TRUE,Documento!B$2:B$998=F2963,0),",",IF(G2963="Complementar",0,1),",",IF(H2963="","NULL",CONCATENATE("'",H2963,"'")),",",I2963,",",IF(J2963="baixa","'BAIXA'",IF(J2963="média","'MEDIA'",IF(J2963="alta","'ALTA'","NULL"))),"),")</f>
        <v>(2962,2,30,54,189,249,1,NULL,0,'BAIXA'),</v>
      </c>
    </row>
    <row r="2964" spans="1:11" ht="30.75" customHeight="1">
      <c r="A2964" s="27">
        <v>2963</v>
      </c>
      <c r="B2964" s="36" t="s">
        <v>1008</v>
      </c>
      <c r="C2964" s="29" t="s">
        <v>39</v>
      </c>
      <c r="D2964" s="28" t="s">
        <v>211</v>
      </c>
      <c r="E2964" s="28" t="s">
        <v>314</v>
      </c>
      <c r="F2964" s="28" t="s">
        <v>892</v>
      </c>
      <c r="G2964" s="28" t="s">
        <v>1671</v>
      </c>
      <c r="H2964" s="28"/>
      <c r="I2964" s="93">
        <v>0</v>
      </c>
      <c r="J2964" s="93" t="s">
        <v>1411</v>
      </c>
      <c r="K2964" s="17" t="str">
        <f t="array" ref="K2964">CONCATENATE("(",A2964,",",VLOOKUP(B2964,Núcleo!B$2:E$11,4,TRUE),",",VLOOKUP(C2964,'Tipo de Processo'!B$2:D$55,3,TRUE),",",VLOOKUP(D2964,'Termo Geral'!B$2:D$173,3,TRUE),",",VLOOKUP(E2964,'Termo Específico'!B$2:D$301,3,TRUE),",",MATCH(TRUE,Documento!B$2:B$998=F2964,0),",",IF(G2964="Complementar",0,1),",",IF(H2964="","NULL",CONCATENATE("'",H2964,"'")),",",I2964,",",IF(J2964="baixa","'BAIXA'",IF(J2964="média","'MEDIA'",IF(J2964="alta","'ALTA'","NULL"))),"),")</f>
        <v>(2963,2,30,54,189,171,1,NULL,0,'BAIXA'),</v>
      </c>
    </row>
    <row r="2965" spans="1:11" ht="30.75" customHeight="1">
      <c r="A2965" s="27">
        <v>2964</v>
      </c>
      <c r="B2965" s="36" t="s">
        <v>1008</v>
      </c>
      <c r="C2965" s="29" t="s">
        <v>39</v>
      </c>
      <c r="D2965" s="28" t="s">
        <v>211</v>
      </c>
      <c r="E2965" s="28" t="s">
        <v>314</v>
      </c>
      <c r="F2965" s="28" t="s">
        <v>858</v>
      </c>
      <c r="G2965" s="28" t="s">
        <v>1671</v>
      </c>
      <c r="H2965" s="28"/>
      <c r="I2965" s="93">
        <v>0</v>
      </c>
      <c r="J2965" s="93" t="s">
        <v>1411</v>
      </c>
      <c r="K2965" s="17" t="str">
        <f t="array" ref="K2965">CONCATENATE("(",A2965,",",VLOOKUP(B2965,Núcleo!B$2:E$11,4,TRUE),",",VLOOKUP(C2965,'Tipo de Processo'!B$2:D$55,3,TRUE),",",VLOOKUP(D2965,'Termo Geral'!B$2:D$173,3,TRUE),",",VLOOKUP(E2965,'Termo Específico'!B$2:D$301,3,TRUE),",",MATCH(TRUE,Documento!B$2:B$998=F2965,0),",",IF(G2965="Complementar",0,1),",",IF(H2965="","NULL",CONCATENATE("'",H2965,"'")),",",I2965,",",IF(J2965="baixa","'BAIXA'",IF(J2965="média","'MEDIA'",IF(J2965="alta","'ALTA'","NULL"))),"),")</f>
        <v>(2964,2,30,54,189,910,1,NULL,0,'BAIXA'),</v>
      </c>
    </row>
    <row r="2966" spans="1:11" ht="30.75" customHeight="1">
      <c r="A2966" s="27">
        <v>2965</v>
      </c>
      <c r="B2966" s="37" t="s">
        <v>1008</v>
      </c>
      <c r="C2966" s="29" t="s">
        <v>39</v>
      </c>
      <c r="D2966" s="28" t="s">
        <v>211</v>
      </c>
      <c r="E2966" s="28" t="s">
        <v>314</v>
      </c>
      <c r="F2966" s="28" t="s">
        <v>859</v>
      </c>
      <c r="G2966" s="28" t="s">
        <v>1671</v>
      </c>
      <c r="H2966" s="28"/>
      <c r="I2966" s="93">
        <v>0</v>
      </c>
      <c r="J2966" s="93" t="s">
        <v>1411</v>
      </c>
      <c r="K2966" s="17" t="str">
        <f t="array" ref="K2966">CONCATENATE("(",A2966,",",VLOOKUP(B2966,Núcleo!B$2:E$11,4,TRUE),",",VLOOKUP(C2966,'Tipo de Processo'!B$2:D$55,3,TRUE),",",VLOOKUP(D2966,'Termo Geral'!B$2:D$173,3,TRUE),",",VLOOKUP(E2966,'Termo Específico'!B$2:D$301,3,TRUE),",",MATCH(TRUE,Documento!B$2:B$998=F2966,0),",",IF(G2966="Complementar",0,1),",",IF(H2966="","NULL",CONCATENATE("'",H2966,"'")),",",I2966,",",IF(J2966="baixa","'BAIXA'",IF(J2966="média","'MEDIA'",IF(J2966="alta","'ALTA'","NULL"))),"),")</f>
        <v>(2965,2,30,54,189,820,1,NULL,0,'BAIXA'),</v>
      </c>
    </row>
    <row r="2967" spans="1:11" ht="30.75" customHeight="1">
      <c r="A2967" s="27">
        <v>2966</v>
      </c>
      <c r="B2967" s="37" t="s">
        <v>1008</v>
      </c>
      <c r="C2967" s="29" t="s">
        <v>39</v>
      </c>
      <c r="D2967" s="28" t="s">
        <v>211</v>
      </c>
      <c r="E2967" s="28" t="s">
        <v>314</v>
      </c>
      <c r="F2967" s="28" t="s">
        <v>835</v>
      </c>
      <c r="G2967" s="28" t="s">
        <v>1671</v>
      </c>
      <c r="H2967" s="28"/>
      <c r="I2967" s="93">
        <v>0</v>
      </c>
      <c r="J2967" s="93" t="s">
        <v>1411</v>
      </c>
      <c r="K2967" s="17" t="str">
        <f t="array" ref="K2967">CONCATENATE("(",A2967,",",VLOOKUP(B2967,Núcleo!B$2:E$11,4,TRUE),",",VLOOKUP(C2967,'Tipo de Processo'!B$2:D$55,3,TRUE),",",VLOOKUP(D2967,'Termo Geral'!B$2:D$173,3,TRUE),",",VLOOKUP(E2967,'Termo Específico'!B$2:D$301,3,TRUE),",",MATCH(TRUE,Documento!B$2:B$998=F2967,0),",",IF(G2967="Complementar",0,1),",",IF(H2967="","NULL",CONCATENATE("'",H2967,"'")),",",I2967,",",IF(J2967="baixa","'BAIXA'",IF(J2967="média","'MEDIA'",IF(J2967="alta","'ALTA'","NULL"))),"),")</f>
        <v>(2966,2,30,54,189,860,1,NULL,0,'BAIXA'),</v>
      </c>
    </row>
    <row r="2968" spans="1:11" ht="30.75" customHeight="1">
      <c r="A2968" s="27">
        <v>2967</v>
      </c>
      <c r="B2968" s="37" t="s">
        <v>1008</v>
      </c>
      <c r="C2968" s="29" t="s">
        <v>39</v>
      </c>
      <c r="D2968" s="28" t="s">
        <v>211</v>
      </c>
      <c r="E2968" s="28" t="s">
        <v>314</v>
      </c>
      <c r="F2968" s="28" t="s">
        <v>893</v>
      </c>
      <c r="G2968" s="28" t="s">
        <v>1671</v>
      </c>
      <c r="H2968" s="28"/>
      <c r="I2968" s="93">
        <v>0</v>
      </c>
      <c r="J2968" s="93" t="s">
        <v>1411</v>
      </c>
      <c r="K2968" s="17" t="str">
        <f t="array" ref="K2968">CONCATENATE("(",A2968,",",VLOOKUP(B2968,Núcleo!B$2:E$11,4,TRUE),",",VLOOKUP(C2968,'Tipo de Processo'!B$2:D$55,3,TRUE),",",VLOOKUP(D2968,'Termo Geral'!B$2:D$173,3,TRUE),",",VLOOKUP(E2968,'Termo Específico'!B$2:D$301,3,TRUE),",",MATCH(TRUE,Documento!B$2:B$998=F2968,0),",",IF(G2968="Complementar",0,1),",",IF(H2968="","NULL",CONCATENATE("'",H2968,"'")),",",I2968,",",IF(J2968="baixa","'BAIXA'",IF(J2968="média","'MEDIA'",IF(J2968="alta","'ALTA'","NULL"))),"),")</f>
        <v>(2967,2,30,54,189,23,1,NULL,0,'BAIXA'),</v>
      </c>
    </row>
    <row r="2969" spans="1:11" ht="30.75" customHeight="1">
      <c r="A2969" s="27">
        <v>2968</v>
      </c>
      <c r="B2969" s="37" t="s">
        <v>1008</v>
      </c>
      <c r="C2969" s="29" t="s">
        <v>39</v>
      </c>
      <c r="D2969" s="28" t="s">
        <v>211</v>
      </c>
      <c r="E2969" s="28" t="s">
        <v>315</v>
      </c>
      <c r="F2969" s="28" t="s">
        <v>852</v>
      </c>
      <c r="G2969" s="28" t="s">
        <v>1671</v>
      </c>
      <c r="H2969" s="28"/>
      <c r="I2969" s="93">
        <v>0</v>
      </c>
      <c r="J2969" s="93" t="s">
        <v>1411</v>
      </c>
      <c r="K2969" s="17" t="str">
        <f t="array" ref="K2969">CONCATENATE("(",A2969,",",VLOOKUP(B2969,Núcleo!B$2:E$11,4,TRUE),",",VLOOKUP(C2969,'Tipo de Processo'!B$2:D$55,3,TRUE),",",VLOOKUP(D2969,'Termo Geral'!B$2:D$173,3,TRUE),",",VLOOKUP(E2969,'Termo Específico'!B$2:D$301,3,TRUE),",",MATCH(TRUE,Documento!B$2:B$998=F2969,0),",",IF(G2969="Complementar",0,1),",",IF(H2969="","NULL",CONCATENATE("'",H2969,"'")),",",I2969,",",IF(J2969="baixa","'BAIXA'",IF(J2969="média","'MEDIA'",IF(J2969="alta","'ALTA'","NULL"))),"),")</f>
        <v>(2968,2,30,54,190,696,1,NULL,0,'BAIXA'),</v>
      </c>
    </row>
    <row r="2970" spans="1:11" ht="30.75" customHeight="1">
      <c r="A2970" s="27">
        <v>2969</v>
      </c>
      <c r="B2970" s="37" t="s">
        <v>1008</v>
      </c>
      <c r="C2970" s="29" t="s">
        <v>39</v>
      </c>
      <c r="D2970" s="28" t="s">
        <v>211</v>
      </c>
      <c r="E2970" s="28" t="s">
        <v>315</v>
      </c>
      <c r="F2970" s="28" t="s">
        <v>1429</v>
      </c>
      <c r="G2970" s="28" t="s">
        <v>1671</v>
      </c>
      <c r="H2970" s="28"/>
      <c r="I2970" s="93">
        <v>0</v>
      </c>
      <c r="J2970" s="93" t="s">
        <v>1411</v>
      </c>
      <c r="K2970" s="17" t="str">
        <f t="array" ref="K2970">CONCATENATE("(",A2970,",",VLOOKUP(B2970,Núcleo!B$2:E$11,4,TRUE),",",VLOOKUP(C2970,'Tipo de Processo'!B$2:D$55,3,TRUE),",",VLOOKUP(D2970,'Termo Geral'!B$2:D$173,3,TRUE),",",VLOOKUP(E2970,'Termo Específico'!B$2:D$301,3,TRUE),",",MATCH(TRUE,Documento!B$2:B$998=F2970,0),",",IF(G2970="Complementar",0,1),",",IF(H2970="","NULL",CONCATENATE("'",H2970,"'")),",",I2970,",",IF(J2970="baixa","'BAIXA'",IF(J2970="média","'MEDIA'",IF(J2970="alta","'ALTA'","NULL"))),"),")</f>
        <v>(2969,2,30,54,190,78,1,NULL,0,'BAIXA'),</v>
      </c>
    </row>
    <row r="2971" spans="1:11" ht="30.75" customHeight="1">
      <c r="A2971" s="27">
        <v>2970</v>
      </c>
      <c r="B2971" s="37" t="s">
        <v>1008</v>
      </c>
      <c r="C2971" s="29" t="s">
        <v>39</v>
      </c>
      <c r="D2971" s="28" t="s">
        <v>211</v>
      </c>
      <c r="E2971" s="28" t="s">
        <v>315</v>
      </c>
      <c r="F2971" s="28" t="s">
        <v>853</v>
      </c>
      <c r="G2971" s="28" t="s">
        <v>1671</v>
      </c>
      <c r="H2971" s="28"/>
      <c r="I2971" s="93">
        <v>0</v>
      </c>
      <c r="J2971" s="93" t="s">
        <v>1411</v>
      </c>
      <c r="K2971" s="17" t="str">
        <f t="array" ref="K2971">CONCATENATE("(",A2971,",",VLOOKUP(B2971,Núcleo!B$2:E$11,4,TRUE),",",VLOOKUP(C2971,'Tipo de Processo'!B$2:D$55,3,TRUE),",",VLOOKUP(D2971,'Termo Geral'!B$2:D$173,3,TRUE),",",VLOOKUP(E2971,'Termo Específico'!B$2:D$301,3,TRUE),",",MATCH(TRUE,Documento!B$2:B$998=F2971,0),",",IF(G2971="Complementar",0,1),",",IF(H2971="","NULL",CONCATENATE("'",H2971,"'")),",",I2971,",",IF(J2971="baixa","'BAIXA'",IF(J2971="média","'MEDIA'",IF(J2971="alta","'ALTA'","NULL"))),"),")</f>
        <v>(2970,2,30,54,190,439,1,NULL,0,'BAIXA'),</v>
      </c>
    </row>
    <row r="2972" spans="1:11" ht="30.75" customHeight="1">
      <c r="A2972" s="27">
        <v>2971</v>
      </c>
      <c r="B2972" s="43" t="s">
        <v>1008</v>
      </c>
      <c r="C2972" s="29" t="s">
        <v>39</v>
      </c>
      <c r="D2972" s="28" t="s">
        <v>211</v>
      </c>
      <c r="E2972" s="28" t="s">
        <v>315</v>
      </c>
      <c r="F2972" s="28" t="s">
        <v>1634</v>
      </c>
      <c r="G2972" s="28" t="s">
        <v>1671</v>
      </c>
      <c r="H2972" s="28"/>
      <c r="I2972" s="93">
        <v>0</v>
      </c>
      <c r="J2972" s="93" t="s">
        <v>1411</v>
      </c>
      <c r="K2972" s="17" t="str">
        <f t="array" ref="K2972">CONCATENATE("(",A2972,",",VLOOKUP(B2972,Núcleo!B$2:E$11,4,TRUE),",",VLOOKUP(C2972,'Tipo de Processo'!B$2:D$55,3,TRUE),",",VLOOKUP(D2972,'Termo Geral'!B$2:D$173,3,TRUE),",",VLOOKUP(E2972,'Termo Específico'!B$2:D$301,3,TRUE),",",MATCH(TRUE,Documento!B$2:B$998=F2972,0),",",IF(G2972="Complementar",0,1),",",IF(H2972="","NULL",CONCATENATE("'",H2972,"'")),",",I2972,",",IF(J2972="baixa","'BAIXA'",IF(J2972="média","'MEDIA'",IF(J2972="alta","'ALTA'","NULL"))),"),")</f>
        <v>(2971,2,30,54,190,530,1,NULL,0,'BAIXA'),</v>
      </c>
    </row>
    <row r="2973" spans="1:11" ht="30.75" customHeight="1">
      <c r="A2973" s="27">
        <v>2972</v>
      </c>
      <c r="B2973" s="37" t="s">
        <v>1008</v>
      </c>
      <c r="C2973" s="29" t="s">
        <v>39</v>
      </c>
      <c r="D2973" s="28" t="s">
        <v>211</v>
      </c>
      <c r="E2973" s="28" t="s">
        <v>315</v>
      </c>
      <c r="F2973" s="28" t="s">
        <v>854</v>
      </c>
      <c r="G2973" s="28" t="s">
        <v>1671</v>
      </c>
      <c r="H2973" s="28"/>
      <c r="I2973" s="93">
        <v>0</v>
      </c>
      <c r="J2973" s="93" t="s">
        <v>1411</v>
      </c>
      <c r="K2973" s="17" t="str">
        <f t="array" ref="K2973">CONCATENATE("(",A2973,",",VLOOKUP(B2973,Núcleo!B$2:E$11,4,TRUE),",",VLOOKUP(C2973,'Tipo de Processo'!B$2:D$55,3,TRUE),",",VLOOKUP(D2973,'Termo Geral'!B$2:D$173,3,TRUE),",",VLOOKUP(E2973,'Termo Específico'!B$2:D$301,3,TRUE),",",MATCH(TRUE,Documento!B$2:B$998=F2973,0),",",IF(G2973="Complementar",0,1),",",IF(H2973="","NULL",CONCATENATE("'",H2973,"'")),",",I2973,",",IF(J2973="baixa","'BAIXA'",IF(J2973="média","'MEDIA'",IF(J2973="alta","'ALTA'","NULL"))),"),")</f>
        <v>(2972,2,30,54,190,854,1,NULL,0,'BAIXA'),</v>
      </c>
    </row>
    <row r="2974" spans="1:11" ht="30.75" customHeight="1">
      <c r="A2974" s="27">
        <v>2973</v>
      </c>
      <c r="B2974" s="37" t="s">
        <v>1008</v>
      </c>
      <c r="C2974" s="29" t="s">
        <v>39</v>
      </c>
      <c r="D2974" s="28" t="s">
        <v>211</v>
      </c>
      <c r="E2974" s="28" t="s">
        <v>315</v>
      </c>
      <c r="F2974" s="28" t="s">
        <v>851</v>
      </c>
      <c r="G2974" s="28" t="s">
        <v>1671</v>
      </c>
      <c r="H2974" s="28"/>
      <c r="I2974" s="93">
        <v>0</v>
      </c>
      <c r="J2974" s="93" t="s">
        <v>1411</v>
      </c>
      <c r="K2974" s="17" t="str">
        <f t="array" ref="K2974">CONCATENATE("(",A2974,",",VLOOKUP(B2974,Núcleo!B$2:E$11,4,TRUE),",",VLOOKUP(C2974,'Tipo de Processo'!B$2:D$55,3,TRUE),",",VLOOKUP(D2974,'Termo Geral'!B$2:D$173,3,TRUE),",",VLOOKUP(E2974,'Termo Específico'!B$2:D$301,3,TRUE),",",MATCH(TRUE,Documento!B$2:B$998=F2974,0),",",IF(G2974="Complementar",0,1),",",IF(H2974="","NULL",CONCATENATE("'",H2974,"'")),",",I2974,",",IF(J2974="baixa","'BAIXA'",IF(J2974="média","'MEDIA'",IF(J2974="alta","'ALTA'","NULL"))),"),")</f>
        <v>(2973,2,30,54,190,196,1,NULL,0,'BAIXA'),</v>
      </c>
    </row>
    <row r="2975" spans="1:11" ht="30.75" customHeight="1">
      <c r="A2975" s="27">
        <v>2974</v>
      </c>
      <c r="B2975" s="37" t="s">
        <v>1008</v>
      </c>
      <c r="C2975" s="29" t="s">
        <v>39</v>
      </c>
      <c r="D2975" s="28" t="s">
        <v>211</v>
      </c>
      <c r="E2975" s="28" t="s">
        <v>315</v>
      </c>
      <c r="F2975" s="28" t="s">
        <v>1024</v>
      </c>
      <c r="G2975" s="28" t="s">
        <v>1671</v>
      </c>
      <c r="H2975" s="28"/>
      <c r="I2975" s="93">
        <v>0</v>
      </c>
      <c r="J2975" s="93" t="s">
        <v>1411</v>
      </c>
      <c r="K2975" s="17" t="str">
        <f t="array" ref="K2975">CONCATENATE("(",A2975,",",VLOOKUP(B2975,Núcleo!B$2:E$11,4,TRUE),",",VLOOKUP(C2975,'Tipo de Processo'!B$2:D$55,3,TRUE),",",VLOOKUP(D2975,'Termo Geral'!B$2:D$173,3,TRUE),",",VLOOKUP(E2975,'Termo Específico'!B$2:D$301,3,TRUE),",",MATCH(TRUE,Documento!B$2:B$998=F2975,0),",",IF(G2975="Complementar",0,1),",",IF(H2975="","NULL",CONCATENATE("'",H2975,"'")),",",I2975,",",IF(J2975="baixa","'BAIXA'",IF(J2975="média","'MEDIA'",IF(J2975="alta","'ALTA'","NULL"))),"),")</f>
        <v>(2974,2,30,54,190,961,1,NULL,0,'BAIXA'),</v>
      </c>
    </row>
    <row r="2976" spans="1:11" ht="30.75" customHeight="1">
      <c r="A2976" s="27">
        <v>2975</v>
      </c>
      <c r="B2976" s="37" t="s">
        <v>1008</v>
      </c>
      <c r="C2976" s="29" t="s">
        <v>39</v>
      </c>
      <c r="D2976" s="28" t="s">
        <v>211</v>
      </c>
      <c r="E2976" s="28" t="s">
        <v>315</v>
      </c>
      <c r="F2976" s="28" t="s">
        <v>865</v>
      </c>
      <c r="G2976" s="28" t="s">
        <v>1671</v>
      </c>
      <c r="H2976" s="28"/>
      <c r="I2976" s="93">
        <v>0</v>
      </c>
      <c r="J2976" s="93" t="s">
        <v>1411</v>
      </c>
      <c r="K2976" s="17" t="str">
        <f t="array" ref="K2976">CONCATENATE("(",A2976,",",VLOOKUP(B2976,Núcleo!B$2:E$11,4,TRUE),",",VLOOKUP(C2976,'Tipo de Processo'!B$2:D$55,3,TRUE),",",VLOOKUP(D2976,'Termo Geral'!B$2:D$173,3,TRUE),",",VLOOKUP(E2976,'Termo Específico'!B$2:D$301,3,TRUE),",",MATCH(TRUE,Documento!B$2:B$998=F2976,0),",",IF(G2976="Complementar",0,1),",",IF(H2976="","NULL",CONCATENATE("'",H2976,"'")),",",I2976,",",IF(J2976="baixa","'BAIXA'",IF(J2976="média","'MEDIA'",IF(J2976="alta","'ALTA'","NULL"))),"),")</f>
        <v>(2975,2,30,54,190,568,1,NULL,0,'BAIXA'),</v>
      </c>
    </row>
    <row r="2977" spans="1:11" ht="30.75" customHeight="1">
      <c r="A2977" s="27">
        <v>2976</v>
      </c>
      <c r="B2977" s="37" t="s">
        <v>1008</v>
      </c>
      <c r="C2977" s="29" t="s">
        <v>39</v>
      </c>
      <c r="D2977" s="29" t="s">
        <v>211</v>
      </c>
      <c r="E2977" s="29" t="s">
        <v>315</v>
      </c>
      <c r="F2977" s="41" t="s">
        <v>856</v>
      </c>
      <c r="G2977" s="28" t="s">
        <v>1671</v>
      </c>
      <c r="H2977" s="28"/>
      <c r="I2977" s="93">
        <v>0</v>
      </c>
      <c r="J2977" s="93" t="s">
        <v>1411</v>
      </c>
      <c r="K2977" s="17" t="str">
        <f t="array" ref="K2977">CONCATENATE("(",A2977,",",VLOOKUP(B2977,Núcleo!B$2:E$11,4,TRUE),",",VLOOKUP(C2977,'Tipo de Processo'!B$2:D$55,3,TRUE),",",VLOOKUP(D2977,'Termo Geral'!B$2:D$173,3,TRUE),",",VLOOKUP(E2977,'Termo Específico'!B$2:D$301,3,TRUE),",",MATCH(TRUE,Documento!B$2:B$998=F2977,0),",",IF(G2977="Complementar",0,1),",",IF(H2977="","NULL",CONCATENATE("'",H2977,"'")),",",I2977,",",IF(J2977="baixa","'BAIXA'",IF(J2977="média","'MEDIA'",IF(J2977="alta","'ALTA'","NULL"))),"),")</f>
        <v>(2976,2,30,54,190,723,1,NULL,0,'BAIXA'),</v>
      </c>
    </row>
    <row r="2978" spans="1:11" ht="30.75" customHeight="1">
      <c r="A2978" s="27">
        <v>2977</v>
      </c>
      <c r="B2978" s="37" t="s">
        <v>1008</v>
      </c>
      <c r="C2978" s="29" t="s">
        <v>39</v>
      </c>
      <c r="D2978" s="29" t="s">
        <v>211</v>
      </c>
      <c r="E2978" s="29" t="s">
        <v>315</v>
      </c>
      <c r="F2978" s="23" t="s">
        <v>827</v>
      </c>
      <c r="G2978" s="29" t="s">
        <v>1671</v>
      </c>
      <c r="H2978" s="28"/>
      <c r="I2978" s="93">
        <v>0</v>
      </c>
      <c r="J2978" s="92" t="s">
        <v>1411</v>
      </c>
      <c r="K2978" s="17" t="str">
        <f t="array" ref="K2978">CONCATENATE("(",A2978,",",VLOOKUP(B2978,Núcleo!B$2:E$11,4,TRUE),",",VLOOKUP(C2978,'Tipo de Processo'!B$2:D$55,3,TRUE),",",VLOOKUP(D2978,'Termo Geral'!B$2:D$173,3,TRUE),",",VLOOKUP(E2978,'Termo Específico'!B$2:D$301,3,TRUE),",",MATCH(TRUE,Documento!B$2:B$998=F2978,0),",",IF(G2978="Complementar",0,1),",",IF(H2978="","NULL",CONCATENATE("'",H2978,"'")),",",I2978,",",IF(J2978="baixa","'BAIXA'",IF(J2978="média","'MEDIA'",IF(J2978="alta","'ALTA'","NULL"))),"),")</f>
        <v>(2977,2,30,54,190,829,1,NULL,0,'BAIXA'),</v>
      </c>
    </row>
    <row r="2979" spans="1:11" ht="30.75" customHeight="1">
      <c r="A2979" s="27">
        <v>2978</v>
      </c>
      <c r="B2979" s="36" t="s">
        <v>1008</v>
      </c>
      <c r="C2979" s="29" t="s">
        <v>39</v>
      </c>
      <c r="D2979" s="29" t="s">
        <v>211</v>
      </c>
      <c r="E2979" s="29" t="s">
        <v>315</v>
      </c>
      <c r="F2979" s="23" t="s">
        <v>828</v>
      </c>
      <c r="G2979" s="29" t="s">
        <v>1671</v>
      </c>
      <c r="H2979" s="28"/>
      <c r="I2979" s="93">
        <v>0</v>
      </c>
      <c r="J2979" s="92" t="s">
        <v>1411</v>
      </c>
      <c r="K2979" s="17" t="str">
        <f t="array" ref="K2979">CONCATENATE("(",A2979,",",VLOOKUP(B2979,Núcleo!B$2:E$11,4,TRUE),",",VLOOKUP(C2979,'Tipo de Processo'!B$2:D$55,3,TRUE),",",VLOOKUP(D2979,'Termo Geral'!B$2:D$173,3,TRUE),",",VLOOKUP(E2979,'Termo Específico'!B$2:D$301,3,TRUE),",",MATCH(TRUE,Documento!B$2:B$998=F2979,0),",",IF(G2979="Complementar",0,1),",",IF(H2979="","NULL",CONCATENATE("'",H2979,"'")),",",I2979,",",IF(J2979="baixa","'BAIXA'",IF(J2979="média","'MEDIA'",IF(J2979="alta","'ALTA'","NULL"))),"),")</f>
        <v>(2978,2,30,54,190,827,1,NULL,0,'BAIXA'),</v>
      </c>
    </row>
    <row r="2980" spans="1:11" ht="30.75" customHeight="1">
      <c r="A2980" s="27">
        <v>2979</v>
      </c>
      <c r="B2980" s="37" t="s">
        <v>1008</v>
      </c>
      <c r="C2980" s="29" t="s">
        <v>39</v>
      </c>
      <c r="D2980" s="29" t="s">
        <v>211</v>
      </c>
      <c r="E2980" s="29" t="s">
        <v>315</v>
      </c>
      <c r="F2980" s="23" t="s">
        <v>829</v>
      </c>
      <c r="G2980" s="29" t="s">
        <v>1671</v>
      </c>
      <c r="H2980" s="28"/>
      <c r="I2980" s="93">
        <v>0</v>
      </c>
      <c r="J2980" s="92" t="s">
        <v>1411</v>
      </c>
      <c r="K2980" s="17" t="str">
        <f t="array" ref="K2980">CONCATENATE("(",A2980,",",VLOOKUP(B2980,Núcleo!B$2:E$11,4,TRUE),",",VLOOKUP(C2980,'Tipo de Processo'!B$2:D$55,3,TRUE),",",VLOOKUP(D2980,'Termo Geral'!B$2:D$173,3,TRUE),",",VLOOKUP(E2980,'Termo Específico'!B$2:D$301,3,TRUE),",",MATCH(TRUE,Documento!B$2:B$998=F2980,0),",",IF(G2980="Complementar",0,1),",",IF(H2980="","NULL",CONCATENATE("'",H2980,"'")),",",I2980,",",IF(J2980="baixa","'BAIXA'",IF(J2980="média","'MEDIA'",IF(J2980="alta","'ALTA'","NULL"))),"),")</f>
        <v>(2979,2,30,54,190,831,1,NULL,0,'BAIXA'),</v>
      </c>
    </row>
    <row r="2981" spans="1:11" ht="30.75" customHeight="1">
      <c r="A2981" s="27">
        <v>2980</v>
      </c>
      <c r="B2981" s="37" t="s">
        <v>1008</v>
      </c>
      <c r="C2981" s="29" t="s">
        <v>39</v>
      </c>
      <c r="D2981" s="29" t="s">
        <v>211</v>
      </c>
      <c r="E2981" s="29" t="s">
        <v>315</v>
      </c>
      <c r="F2981" s="23" t="s">
        <v>830</v>
      </c>
      <c r="G2981" s="29" t="s">
        <v>1671</v>
      </c>
      <c r="H2981" s="28"/>
      <c r="I2981" s="93">
        <v>0</v>
      </c>
      <c r="J2981" s="92" t="s">
        <v>1411</v>
      </c>
      <c r="K2981" s="17" t="str">
        <f t="array" ref="K2981">CONCATENATE("(",A2981,",",VLOOKUP(B2981,Núcleo!B$2:E$11,4,TRUE),",",VLOOKUP(C2981,'Tipo de Processo'!B$2:D$55,3,TRUE),",",VLOOKUP(D2981,'Termo Geral'!B$2:D$173,3,TRUE),",",VLOOKUP(E2981,'Termo Específico'!B$2:D$301,3,TRUE),",",MATCH(TRUE,Documento!B$2:B$998=F2981,0),",",IF(G2981="Complementar",0,1),",",IF(H2981="","NULL",CONCATENATE("'",H2981,"'")),",",I2981,",",IF(J2981="baixa","'BAIXA'",IF(J2981="média","'MEDIA'",IF(J2981="alta","'ALTA'","NULL"))),"),")</f>
        <v>(2980,2,30,54,190,837,1,NULL,0,'BAIXA'),</v>
      </c>
    </row>
    <row r="2982" spans="1:11" ht="30.75" customHeight="1">
      <c r="A2982" s="27">
        <v>2981</v>
      </c>
      <c r="B2982" s="37" t="s">
        <v>1008</v>
      </c>
      <c r="C2982" s="29" t="s">
        <v>39</v>
      </c>
      <c r="D2982" s="29" t="s">
        <v>211</v>
      </c>
      <c r="E2982" s="29" t="s">
        <v>315</v>
      </c>
      <c r="F2982" s="23" t="s">
        <v>831</v>
      </c>
      <c r="G2982" s="29" t="s">
        <v>1671</v>
      </c>
      <c r="H2982" s="28"/>
      <c r="I2982" s="93">
        <v>0</v>
      </c>
      <c r="J2982" s="92" t="s">
        <v>1411</v>
      </c>
      <c r="K2982" s="17" t="str">
        <f t="array" ref="K2982">CONCATENATE("(",A2982,",",VLOOKUP(B2982,Núcleo!B$2:E$11,4,TRUE),",",VLOOKUP(C2982,'Tipo de Processo'!B$2:D$55,3,TRUE),",",VLOOKUP(D2982,'Termo Geral'!B$2:D$173,3,TRUE),",",VLOOKUP(E2982,'Termo Específico'!B$2:D$301,3,TRUE),",",MATCH(TRUE,Documento!B$2:B$998=F2982,0),",",IF(G2982="Complementar",0,1),",",IF(H2982="","NULL",CONCATENATE("'",H2982,"'")),",",I2982,",",IF(J2982="baixa","'BAIXA'",IF(J2982="média","'MEDIA'",IF(J2982="alta","'ALTA'","NULL"))),"),")</f>
        <v>(2981,2,30,54,190,142,1,NULL,0,'BAIXA'),</v>
      </c>
    </row>
    <row r="2983" spans="1:11" ht="30.75" customHeight="1">
      <c r="A2983" s="27">
        <v>2982</v>
      </c>
      <c r="B2983" s="37" t="s">
        <v>1008</v>
      </c>
      <c r="C2983" s="29" t="s">
        <v>39</v>
      </c>
      <c r="D2983" s="29" t="s">
        <v>211</v>
      </c>
      <c r="E2983" s="29" t="s">
        <v>315</v>
      </c>
      <c r="F2983" s="23" t="s">
        <v>832</v>
      </c>
      <c r="G2983" s="29" t="s">
        <v>1671</v>
      </c>
      <c r="H2983" s="28"/>
      <c r="I2983" s="93">
        <v>0</v>
      </c>
      <c r="J2983" s="92" t="s">
        <v>1411</v>
      </c>
      <c r="K2983" s="17" t="str">
        <f t="array" ref="K2983">CONCATENATE("(",A2983,",",VLOOKUP(B2983,Núcleo!B$2:E$11,4,TRUE),",",VLOOKUP(C2983,'Tipo de Processo'!B$2:D$55,3,TRUE),",",VLOOKUP(D2983,'Termo Geral'!B$2:D$173,3,TRUE),",",VLOOKUP(E2983,'Termo Específico'!B$2:D$301,3,TRUE),",",MATCH(TRUE,Documento!B$2:B$998=F2983,0),",",IF(G2983="Complementar",0,1),",",IF(H2983="","NULL",CONCATENATE("'",H2983,"'")),",",I2983,",",IF(J2983="baixa","'BAIXA'",IF(J2983="média","'MEDIA'",IF(J2983="alta","'ALTA'","NULL"))),"),")</f>
        <v>(2982,2,30,54,190,159,1,NULL,0,'BAIXA'),</v>
      </c>
    </row>
    <row r="2984" spans="1:11" ht="30.75" customHeight="1">
      <c r="A2984" s="27">
        <v>2983</v>
      </c>
      <c r="B2984" s="37" t="s">
        <v>1008</v>
      </c>
      <c r="C2984" s="29" t="s">
        <v>39</v>
      </c>
      <c r="D2984" s="29" t="s">
        <v>211</v>
      </c>
      <c r="E2984" s="29" t="s">
        <v>315</v>
      </c>
      <c r="F2984" s="23" t="s">
        <v>833</v>
      </c>
      <c r="G2984" s="29" t="s">
        <v>1671</v>
      </c>
      <c r="H2984" s="28"/>
      <c r="I2984" s="93">
        <v>0</v>
      </c>
      <c r="J2984" s="92" t="s">
        <v>1411</v>
      </c>
      <c r="K2984" s="17" t="str">
        <f t="array" ref="K2984">CONCATENATE("(",A2984,",",VLOOKUP(B2984,Núcleo!B$2:E$11,4,TRUE),",",VLOOKUP(C2984,'Tipo de Processo'!B$2:D$55,3,TRUE),",",VLOOKUP(D2984,'Termo Geral'!B$2:D$173,3,TRUE),",",VLOOKUP(E2984,'Termo Específico'!B$2:D$301,3,TRUE),",",MATCH(TRUE,Documento!B$2:B$998=F2984,0),",",IF(G2984="Complementar",0,1),",",IF(H2984="","NULL",CONCATENATE("'",H2984,"'")),",",I2984,",",IF(J2984="baixa","'BAIXA'",IF(J2984="média","'MEDIA'",IF(J2984="alta","'ALTA'","NULL"))),"),")</f>
        <v>(2983,2,30,54,190,127,1,NULL,0,'BAIXA'),</v>
      </c>
    </row>
    <row r="2985" spans="1:11" ht="30.75" customHeight="1">
      <c r="A2985" s="27">
        <v>2984</v>
      </c>
      <c r="B2985" s="37" t="s">
        <v>1008</v>
      </c>
      <c r="C2985" s="29" t="s">
        <v>39</v>
      </c>
      <c r="D2985" s="29" t="s">
        <v>211</v>
      </c>
      <c r="E2985" s="29" t="s">
        <v>315</v>
      </c>
      <c r="F2985" s="23" t="s">
        <v>1419</v>
      </c>
      <c r="G2985" s="29" t="s">
        <v>1671</v>
      </c>
      <c r="H2985" s="28"/>
      <c r="I2985" s="93">
        <v>0</v>
      </c>
      <c r="J2985" s="92" t="s">
        <v>1411</v>
      </c>
      <c r="K2985" s="17" t="str">
        <f t="array" ref="K2985">CONCATENATE("(",A2985,",",VLOOKUP(B2985,Núcleo!B$2:E$11,4,TRUE),",",VLOOKUP(C2985,'Tipo de Processo'!B$2:D$55,3,TRUE),",",VLOOKUP(D2985,'Termo Geral'!B$2:D$173,3,TRUE),",",VLOOKUP(E2985,'Termo Específico'!B$2:D$301,3,TRUE),",",MATCH(TRUE,Documento!B$2:B$998=F2985,0),",",IF(G2985="Complementar",0,1),",",IF(H2985="","NULL",CONCATENATE("'",H2985,"'")),",",I2985,",",IF(J2985="baixa","'BAIXA'",IF(J2985="média","'MEDIA'",IF(J2985="alta","'ALTA'","NULL"))),"),")</f>
        <v>(2984,2,30,54,190,16,1,NULL,0,'BAIXA'),</v>
      </c>
    </row>
    <row r="2986" spans="1:11" ht="30.75" customHeight="1">
      <c r="A2986" s="27">
        <v>2985</v>
      </c>
      <c r="B2986" s="37" t="s">
        <v>1008</v>
      </c>
      <c r="C2986" s="23" t="s">
        <v>39</v>
      </c>
      <c r="D2986" s="44" t="s">
        <v>211</v>
      </c>
      <c r="E2986" s="44" t="s">
        <v>315</v>
      </c>
      <c r="F2986" s="28" t="s">
        <v>863</v>
      </c>
      <c r="G2986" s="29" t="s">
        <v>1671</v>
      </c>
      <c r="H2986" s="28"/>
      <c r="I2986" s="93">
        <v>0</v>
      </c>
      <c r="J2986" s="92" t="s">
        <v>1411</v>
      </c>
      <c r="K2986" s="17" t="str">
        <f t="array" ref="K2986">CONCATENATE("(",A2986,",",VLOOKUP(B2986,Núcleo!B$2:E$11,4,TRUE),",",VLOOKUP(C2986,'Tipo de Processo'!B$2:D$55,3,TRUE),",",VLOOKUP(D2986,'Termo Geral'!B$2:D$173,3,TRUE),",",VLOOKUP(E2986,'Termo Específico'!B$2:D$301,3,TRUE),",",MATCH(TRUE,Documento!B$2:B$998=F2986,0),",",IF(G2986="Complementar",0,1),",",IF(H2986="","NULL",CONCATENATE("'",H2986,"'")),",",I2986,",",IF(J2986="baixa","'BAIXA'",IF(J2986="média","'MEDIA'",IF(J2986="alta","'ALTA'","NULL"))),"),")</f>
        <v>(2985,2,30,54,190,24,1,NULL,0,'BAIXA'),</v>
      </c>
    </row>
    <row r="2987" spans="1:11" ht="30.75" customHeight="1">
      <c r="A2987" s="27">
        <v>2986</v>
      </c>
      <c r="B2987" s="37" t="s">
        <v>1008</v>
      </c>
      <c r="C2987" s="23" t="s">
        <v>39</v>
      </c>
      <c r="D2987" s="41" t="s">
        <v>211</v>
      </c>
      <c r="E2987" s="41" t="s">
        <v>315</v>
      </c>
      <c r="F2987" s="23" t="s">
        <v>1414</v>
      </c>
      <c r="G2987" s="29" t="s">
        <v>1671</v>
      </c>
      <c r="H2987" s="28"/>
      <c r="I2987" s="93">
        <v>0</v>
      </c>
      <c r="J2987" s="92" t="s">
        <v>1411</v>
      </c>
      <c r="K2987" s="17" t="str">
        <f t="array" ref="K2987">CONCATENATE("(",A2987,",",VLOOKUP(B2987,Núcleo!B$2:E$11,4,TRUE),",",VLOOKUP(C2987,'Tipo de Processo'!B$2:D$55,3,TRUE),",",VLOOKUP(D2987,'Termo Geral'!B$2:D$173,3,TRUE),",",VLOOKUP(E2987,'Termo Específico'!B$2:D$301,3,TRUE),",",MATCH(TRUE,Documento!B$2:B$998=F2987,0),",",IF(G2987="Complementar",0,1),",",IF(H2987="","NULL",CONCATENATE("'",H2987,"'")),",",I2987,",",IF(J2987="baixa","'BAIXA'",IF(J2987="média","'MEDIA'",IF(J2987="alta","'ALTA'","NULL"))),"),")</f>
        <v>(2986,2,30,54,190,4,1,NULL,0,'BAIXA'),</v>
      </c>
    </row>
    <row r="2988" spans="1:11" ht="30.75" customHeight="1">
      <c r="A2988" s="27">
        <v>2987</v>
      </c>
      <c r="B2988" s="37" t="s">
        <v>1008</v>
      </c>
      <c r="C2988" s="23" t="s">
        <v>39</v>
      </c>
      <c r="D2988" s="41" t="s">
        <v>211</v>
      </c>
      <c r="E2988" s="41" t="s">
        <v>315</v>
      </c>
      <c r="F2988" s="23" t="s">
        <v>894</v>
      </c>
      <c r="G2988" s="29" t="s">
        <v>1671</v>
      </c>
      <c r="H2988" s="28"/>
      <c r="I2988" s="93">
        <v>0</v>
      </c>
      <c r="J2988" s="92" t="s">
        <v>1411</v>
      </c>
      <c r="K2988" s="17" t="str">
        <f t="array" ref="K2988">CONCATENATE("(",A2988,",",VLOOKUP(B2988,Núcleo!B$2:E$11,4,TRUE),",",VLOOKUP(C2988,'Tipo de Processo'!B$2:D$55,3,TRUE),",",VLOOKUP(D2988,'Termo Geral'!B$2:D$173,3,TRUE),",",VLOOKUP(E2988,'Termo Específico'!B$2:D$301,3,TRUE),",",MATCH(TRUE,Documento!B$2:B$998=F2988,0),",",IF(G2988="Complementar",0,1),",",IF(H2988="","NULL",CONCATENATE("'",H2988,"'")),",",I2988,",",IF(J2988="baixa","'BAIXA'",IF(J2988="média","'MEDIA'",IF(J2988="alta","'ALTA'","NULL"))),"),")</f>
        <v>(2987,2,30,54,190,406,1,NULL,0,'BAIXA'),</v>
      </c>
    </row>
    <row r="2989" spans="1:11" ht="30.75" customHeight="1">
      <c r="A2989" s="27">
        <v>2988</v>
      </c>
      <c r="B2989" s="37" t="s">
        <v>1008</v>
      </c>
      <c r="C2989" s="23" t="s">
        <v>39</v>
      </c>
      <c r="D2989" s="41" t="s">
        <v>211</v>
      </c>
      <c r="E2989" s="41" t="s">
        <v>315</v>
      </c>
      <c r="F2989" s="23" t="s">
        <v>896</v>
      </c>
      <c r="G2989" s="29" t="s">
        <v>1671</v>
      </c>
      <c r="H2989" s="28"/>
      <c r="I2989" s="93">
        <v>0</v>
      </c>
      <c r="J2989" s="92" t="s">
        <v>1411</v>
      </c>
      <c r="K2989" s="17" t="str">
        <f t="array" ref="K2989">CONCATENATE("(",A2989,",",VLOOKUP(B2989,Núcleo!B$2:E$11,4,TRUE),",",VLOOKUP(C2989,'Tipo de Processo'!B$2:D$55,3,TRUE),",",VLOOKUP(D2989,'Termo Geral'!B$2:D$173,3,TRUE),",",VLOOKUP(E2989,'Termo Específico'!B$2:D$301,3,TRUE),",",MATCH(TRUE,Documento!B$2:B$998=F2989,0),",",IF(G2989="Complementar",0,1),",",IF(H2989="","NULL",CONCATENATE("'",H2989,"'")),",",I2989,",",IF(J2989="baixa","'BAIXA'",IF(J2989="média","'MEDIA'",IF(J2989="alta","'ALTA'","NULL"))),"),")</f>
        <v>(2988,2,30,54,190,816,1,NULL,0,'BAIXA'),</v>
      </c>
    </row>
    <row r="2990" spans="1:11" ht="30.75" customHeight="1">
      <c r="A2990" s="27">
        <v>2989</v>
      </c>
      <c r="B2990" s="36" t="s">
        <v>1008</v>
      </c>
      <c r="C2990" s="23" t="s">
        <v>39</v>
      </c>
      <c r="D2990" s="41" t="s">
        <v>211</v>
      </c>
      <c r="E2990" s="41" t="s">
        <v>315</v>
      </c>
      <c r="F2990" s="23" t="s">
        <v>858</v>
      </c>
      <c r="G2990" s="29" t="s">
        <v>1671</v>
      </c>
      <c r="H2990" s="28"/>
      <c r="I2990" s="93">
        <v>0</v>
      </c>
      <c r="J2990" s="92" t="s">
        <v>1411</v>
      </c>
      <c r="K2990" s="17" t="str">
        <f t="array" ref="K2990">CONCATENATE("(",A2990,",",VLOOKUP(B2990,Núcleo!B$2:E$11,4,TRUE),",",VLOOKUP(C2990,'Tipo de Processo'!B$2:D$55,3,TRUE),",",VLOOKUP(D2990,'Termo Geral'!B$2:D$173,3,TRUE),",",VLOOKUP(E2990,'Termo Específico'!B$2:D$301,3,TRUE),",",MATCH(TRUE,Documento!B$2:B$998=F2990,0),",",IF(G2990="Complementar",0,1),",",IF(H2990="","NULL",CONCATENATE("'",H2990,"'")),",",I2990,",",IF(J2990="baixa","'BAIXA'",IF(J2990="média","'MEDIA'",IF(J2990="alta","'ALTA'","NULL"))),"),")</f>
        <v>(2989,2,30,54,190,910,1,NULL,0,'BAIXA'),</v>
      </c>
    </row>
    <row r="2991" spans="1:11" ht="30.75" customHeight="1">
      <c r="A2991" s="27">
        <v>2990</v>
      </c>
      <c r="B2991" s="37" t="s">
        <v>1008</v>
      </c>
      <c r="C2991" s="23" t="s">
        <v>39</v>
      </c>
      <c r="D2991" s="41" t="s">
        <v>211</v>
      </c>
      <c r="E2991" s="41" t="s">
        <v>315</v>
      </c>
      <c r="F2991" s="23" t="s">
        <v>859</v>
      </c>
      <c r="G2991" s="29" t="s">
        <v>1671</v>
      </c>
      <c r="H2991" s="28"/>
      <c r="I2991" s="93">
        <v>0</v>
      </c>
      <c r="J2991" s="92" t="s">
        <v>1411</v>
      </c>
      <c r="K2991" s="17" t="str">
        <f t="array" ref="K2991">CONCATENATE("(",A2991,",",VLOOKUP(B2991,Núcleo!B$2:E$11,4,TRUE),",",VLOOKUP(C2991,'Tipo de Processo'!B$2:D$55,3,TRUE),",",VLOOKUP(D2991,'Termo Geral'!B$2:D$173,3,TRUE),",",VLOOKUP(E2991,'Termo Específico'!B$2:D$301,3,TRUE),",",MATCH(TRUE,Documento!B$2:B$998=F2991,0),",",IF(G2991="Complementar",0,1),",",IF(H2991="","NULL",CONCATENATE("'",H2991,"'")),",",I2991,",",IF(J2991="baixa","'BAIXA'",IF(J2991="média","'MEDIA'",IF(J2991="alta","'ALTA'","NULL"))),"),")</f>
        <v>(2990,2,30,54,190,820,1,NULL,0,'BAIXA'),</v>
      </c>
    </row>
    <row r="2992" spans="1:11" ht="30.75" customHeight="1">
      <c r="A2992" s="27">
        <v>2991</v>
      </c>
      <c r="B2992" s="37" t="s">
        <v>1008</v>
      </c>
      <c r="C2992" s="23" t="s">
        <v>39</v>
      </c>
      <c r="D2992" s="41" t="s">
        <v>211</v>
      </c>
      <c r="E2992" s="41" t="s">
        <v>315</v>
      </c>
      <c r="F2992" s="23" t="s">
        <v>835</v>
      </c>
      <c r="G2992" s="29" t="s">
        <v>1671</v>
      </c>
      <c r="H2992" s="28"/>
      <c r="I2992" s="93">
        <v>0</v>
      </c>
      <c r="J2992" s="92" t="s">
        <v>1411</v>
      </c>
      <c r="K2992" s="17" t="str">
        <f t="array" ref="K2992">CONCATENATE("(",A2992,",",VLOOKUP(B2992,Núcleo!B$2:E$11,4,TRUE),",",VLOOKUP(C2992,'Tipo de Processo'!B$2:D$55,3,TRUE),",",VLOOKUP(D2992,'Termo Geral'!B$2:D$173,3,TRUE),",",VLOOKUP(E2992,'Termo Específico'!B$2:D$301,3,TRUE),",",MATCH(TRUE,Documento!B$2:B$998=F2992,0),",",IF(G2992="Complementar",0,1),",",IF(H2992="","NULL",CONCATENATE("'",H2992,"'")),",",I2992,",",IF(J2992="baixa","'BAIXA'",IF(J2992="média","'MEDIA'",IF(J2992="alta","'ALTA'","NULL"))),"),")</f>
        <v>(2991,2,30,54,190,860,1,NULL,0,'BAIXA'),</v>
      </c>
    </row>
    <row r="2993" spans="1:11" ht="30.75" customHeight="1">
      <c r="A2993" s="27">
        <v>2992</v>
      </c>
      <c r="B2993" s="37" t="s">
        <v>1008</v>
      </c>
      <c r="C2993" s="23" t="s">
        <v>39</v>
      </c>
      <c r="D2993" s="41" t="s">
        <v>211</v>
      </c>
      <c r="E2993" s="41" t="s">
        <v>316</v>
      </c>
      <c r="F2993" s="23" t="s">
        <v>852</v>
      </c>
      <c r="G2993" s="29" t="s">
        <v>1671</v>
      </c>
      <c r="H2993" s="28"/>
      <c r="I2993" s="93">
        <v>0</v>
      </c>
      <c r="J2993" s="92" t="s">
        <v>1411</v>
      </c>
      <c r="K2993" s="17" t="str">
        <f t="array" ref="K2993">CONCATENATE("(",A2993,",",VLOOKUP(B2993,Núcleo!B$2:E$11,4,TRUE),",",VLOOKUP(C2993,'Tipo de Processo'!B$2:D$55,3,TRUE),",",VLOOKUP(D2993,'Termo Geral'!B$2:D$173,3,TRUE),",",VLOOKUP(E2993,'Termo Específico'!B$2:D$301,3,TRUE),",",MATCH(TRUE,Documento!B$2:B$998=F2993,0),",",IF(G2993="Complementar",0,1),",",IF(H2993="","NULL",CONCATENATE("'",H2993,"'")),",",I2993,",",IF(J2993="baixa","'BAIXA'",IF(J2993="média","'MEDIA'",IF(J2993="alta","'ALTA'","NULL"))),"),")</f>
        <v>(2992,2,30,54,191,696,1,NULL,0,'BAIXA'),</v>
      </c>
    </row>
    <row r="2994" spans="1:11" ht="30.75" customHeight="1">
      <c r="A2994" s="27">
        <v>2993</v>
      </c>
      <c r="B2994" s="37" t="s">
        <v>1008</v>
      </c>
      <c r="C2994" s="23" t="s">
        <v>39</v>
      </c>
      <c r="D2994" s="41" t="s">
        <v>211</v>
      </c>
      <c r="E2994" s="41" t="s">
        <v>316</v>
      </c>
      <c r="F2994" s="23" t="s">
        <v>1429</v>
      </c>
      <c r="G2994" s="29" t="s">
        <v>1671</v>
      </c>
      <c r="H2994" s="28"/>
      <c r="I2994" s="93">
        <v>0</v>
      </c>
      <c r="J2994" s="92" t="s">
        <v>1411</v>
      </c>
      <c r="K2994" s="17" t="str">
        <f t="array" ref="K2994">CONCATENATE("(",A2994,",",VLOOKUP(B2994,Núcleo!B$2:E$11,4,TRUE),",",VLOOKUP(C2994,'Tipo de Processo'!B$2:D$55,3,TRUE),",",VLOOKUP(D2994,'Termo Geral'!B$2:D$173,3,TRUE),",",VLOOKUP(E2994,'Termo Específico'!B$2:D$301,3,TRUE),",",MATCH(TRUE,Documento!B$2:B$998=F2994,0),",",IF(G2994="Complementar",0,1),",",IF(H2994="","NULL",CONCATENATE("'",H2994,"'")),",",I2994,",",IF(J2994="baixa","'BAIXA'",IF(J2994="média","'MEDIA'",IF(J2994="alta","'ALTA'","NULL"))),"),")</f>
        <v>(2993,2,30,54,191,78,1,NULL,0,'BAIXA'),</v>
      </c>
    </row>
    <row r="2995" spans="1:11" ht="30.75" customHeight="1">
      <c r="A2995" s="27">
        <v>2994</v>
      </c>
      <c r="B2995" s="36" t="s">
        <v>1008</v>
      </c>
      <c r="C2995" s="23" t="s">
        <v>39</v>
      </c>
      <c r="D2995" s="44" t="s">
        <v>211</v>
      </c>
      <c r="E2995" s="44" t="s">
        <v>316</v>
      </c>
      <c r="F2995" s="23" t="s">
        <v>853</v>
      </c>
      <c r="G2995" s="29" t="s">
        <v>1671</v>
      </c>
      <c r="H2995" s="28"/>
      <c r="I2995" s="93">
        <v>0</v>
      </c>
      <c r="J2995" s="92" t="s">
        <v>1411</v>
      </c>
      <c r="K2995" s="17" t="str">
        <f t="array" ref="K2995">CONCATENATE("(",A2995,",",VLOOKUP(B2995,Núcleo!B$2:E$11,4,TRUE),",",VLOOKUP(C2995,'Tipo de Processo'!B$2:D$55,3,TRUE),",",VLOOKUP(D2995,'Termo Geral'!B$2:D$173,3,TRUE),",",VLOOKUP(E2995,'Termo Específico'!B$2:D$301,3,TRUE),",",MATCH(TRUE,Documento!B$2:B$998=F2995,0),",",IF(G2995="Complementar",0,1),",",IF(H2995="","NULL",CONCATENATE("'",H2995,"'")),",",I2995,",",IF(J2995="baixa","'BAIXA'",IF(J2995="média","'MEDIA'",IF(J2995="alta","'ALTA'","NULL"))),"),")</f>
        <v>(2994,2,30,54,191,439,1,NULL,0,'BAIXA'),</v>
      </c>
    </row>
    <row r="2996" spans="1:11" ht="30.75" customHeight="1">
      <c r="A2996" s="27">
        <v>2995</v>
      </c>
      <c r="B2996" s="36" t="s">
        <v>1008</v>
      </c>
      <c r="C2996" s="23" t="s">
        <v>39</v>
      </c>
      <c r="D2996" s="41" t="s">
        <v>211</v>
      </c>
      <c r="E2996" s="41" t="s">
        <v>316</v>
      </c>
      <c r="F2996" s="23" t="s">
        <v>1634</v>
      </c>
      <c r="G2996" s="29" t="s">
        <v>1671</v>
      </c>
      <c r="H2996" s="28"/>
      <c r="I2996" s="93">
        <v>0</v>
      </c>
      <c r="J2996" s="92" t="s">
        <v>1411</v>
      </c>
      <c r="K2996" s="17" t="str">
        <f t="array" ref="K2996">CONCATENATE("(",A2996,",",VLOOKUP(B2996,Núcleo!B$2:E$11,4,TRUE),",",VLOOKUP(C2996,'Tipo de Processo'!B$2:D$55,3,TRUE),",",VLOOKUP(D2996,'Termo Geral'!B$2:D$173,3,TRUE),",",VLOOKUP(E2996,'Termo Específico'!B$2:D$301,3,TRUE),",",MATCH(TRUE,Documento!B$2:B$998=F2996,0),",",IF(G2996="Complementar",0,1),",",IF(H2996="","NULL",CONCATENATE("'",H2996,"'")),",",I2996,",",IF(J2996="baixa","'BAIXA'",IF(J2996="média","'MEDIA'",IF(J2996="alta","'ALTA'","NULL"))),"),")</f>
        <v>(2995,2,30,54,191,530,1,NULL,0,'BAIXA'),</v>
      </c>
    </row>
    <row r="2997" spans="1:11" ht="30.75" customHeight="1">
      <c r="A2997" s="27">
        <v>2996</v>
      </c>
      <c r="B2997" s="37" t="s">
        <v>1008</v>
      </c>
      <c r="C2997" s="23" t="s">
        <v>39</v>
      </c>
      <c r="D2997" s="41" t="s">
        <v>211</v>
      </c>
      <c r="E2997" s="41" t="s">
        <v>316</v>
      </c>
      <c r="F2997" s="23" t="s">
        <v>854</v>
      </c>
      <c r="G2997" s="29" t="s">
        <v>1671</v>
      </c>
      <c r="H2997" s="28"/>
      <c r="I2997" s="93">
        <v>0</v>
      </c>
      <c r="J2997" s="92" t="s">
        <v>1411</v>
      </c>
      <c r="K2997" s="17" t="str">
        <f t="array" ref="K2997">CONCATENATE("(",A2997,",",VLOOKUP(B2997,Núcleo!B$2:E$11,4,TRUE),",",VLOOKUP(C2997,'Tipo de Processo'!B$2:D$55,3,TRUE),",",VLOOKUP(D2997,'Termo Geral'!B$2:D$173,3,TRUE),",",VLOOKUP(E2997,'Termo Específico'!B$2:D$301,3,TRUE),",",MATCH(TRUE,Documento!B$2:B$998=F2997,0),",",IF(G2997="Complementar",0,1),",",IF(H2997="","NULL",CONCATENATE("'",H2997,"'")),",",I2997,",",IF(J2997="baixa","'BAIXA'",IF(J2997="média","'MEDIA'",IF(J2997="alta","'ALTA'","NULL"))),"),")</f>
        <v>(2996,2,30,54,191,854,1,NULL,0,'BAIXA'),</v>
      </c>
    </row>
    <row r="2998" spans="1:11" ht="30.75" customHeight="1">
      <c r="A2998" s="27">
        <v>2997</v>
      </c>
      <c r="B2998" s="43" t="s">
        <v>1008</v>
      </c>
      <c r="C2998" s="23" t="s">
        <v>39</v>
      </c>
      <c r="D2998" s="41" t="s">
        <v>211</v>
      </c>
      <c r="E2998" s="41" t="s">
        <v>316</v>
      </c>
      <c r="F2998" s="23" t="s">
        <v>851</v>
      </c>
      <c r="G2998" s="29" t="s">
        <v>1671</v>
      </c>
      <c r="H2998" s="28"/>
      <c r="I2998" s="93">
        <v>0</v>
      </c>
      <c r="J2998" s="92" t="s">
        <v>1411</v>
      </c>
      <c r="K2998" s="17" t="str">
        <f t="array" ref="K2998">CONCATENATE("(",A2998,",",VLOOKUP(B2998,Núcleo!B$2:E$11,4,TRUE),",",VLOOKUP(C2998,'Tipo de Processo'!B$2:D$55,3,TRUE),",",VLOOKUP(D2998,'Termo Geral'!B$2:D$173,3,TRUE),",",VLOOKUP(E2998,'Termo Específico'!B$2:D$301,3,TRUE),",",MATCH(TRUE,Documento!B$2:B$998=F2998,0),",",IF(G2998="Complementar",0,1),",",IF(H2998="","NULL",CONCATENATE("'",H2998,"'")),",",I2998,",",IF(J2998="baixa","'BAIXA'",IF(J2998="média","'MEDIA'",IF(J2998="alta","'ALTA'","NULL"))),"),")</f>
        <v>(2997,2,30,54,191,196,1,NULL,0,'BAIXA'),</v>
      </c>
    </row>
    <row r="2999" spans="1:11" ht="30.75" customHeight="1">
      <c r="A2999" s="27">
        <v>2998</v>
      </c>
      <c r="B2999" s="37" t="s">
        <v>1008</v>
      </c>
      <c r="C2999" s="23" t="s">
        <v>39</v>
      </c>
      <c r="D2999" s="41" t="s">
        <v>211</v>
      </c>
      <c r="E2999" s="41" t="s">
        <v>316</v>
      </c>
      <c r="F2999" s="23" t="s">
        <v>865</v>
      </c>
      <c r="G2999" s="29" t="s">
        <v>1671</v>
      </c>
      <c r="H2999" s="28"/>
      <c r="I2999" s="93">
        <v>0</v>
      </c>
      <c r="J2999" s="92" t="s">
        <v>1411</v>
      </c>
      <c r="K2999" s="17" t="str">
        <f t="array" ref="K2999">CONCATENATE("(",A2999,",",VLOOKUP(B2999,Núcleo!B$2:E$11,4,TRUE),",",VLOOKUP(C2999,'Tipo de Processo'!B$2:D$55,3,TRUE),",",VLOOKUP(D2999,'Termo Geral'!B$2:D$173,3,TRUE),",",VLOOKUP(E2999,'Termo Específico'!B$2:D$301,3,TRUE),",",MATCH(TRUE,Documento!B$2:B$998=F2999,0),",",IF(G2999="Complementar",0,1),",",IF(H2999="","NULL",CONCATENATE("'",H2999,"'")),",",I2999,",",IF(J2999="baixa","'BAIXA'",IF(J2999="média","'MEDIA'",IF(J2999="alta","'ALTA'","NULL"))),"),")</f>
        <v>(2998,2,30,54,191,568,1,NULL,0,'BAIXA'),</v>
      </c>
    </row>
    <row r="3000" spans="1:11" ht="30.75" customHeight="1">
      <c r="A3000" s="27">
        <v>2999</v>
      </c>
      <c r="B3000" s="37" t="s">
        <v>1008</v>
      </c>
      <c r="C3000" s="23" t="s">
        <v>39</v>
      </c>
      <c r="D3000" s="41" t="s">
        <v>211</v>
      </c>
      <c r="E3000" s="41" t="s">
        <v>316</v>
      </c>
      <c r="F3000" s="23" t="s">
        <v>856</v>
      </c>
      <c r="G3000" s="29" t="s">
        <v>1671</v>
      </c>
      <c r="H3000" s="28"/>
      <c r="I3000" s="93">
        <v>0</v>
      </c>
      <c r="J3000" s="92" t="s">
        <v>1411</v>
      </c>
      <c r="K3000" s="17" t="str">
        <f t="array" ref="K3000">CONCATENATE("(",A3000,",",VLOOKUP(B3000,Núcleo!B$2:E$11,4,TRUE),",",VLOOKUP(C3000,'Tipo de Processo'!B$2:D$55,3,TRUE),",",VLOOKUP(D3000,'Termo Geral'!B$2:D$173,3,TRUE),",",VLOOKUP(E3000,'Termo Específico'!B$2:D$301,3,TRUE),",",MATCH(TRUE,Documento!B$2:B$998=F3000,0),",",IF(G3000="Complementar",0,1),",",IF(H3000="","NULL",CONCATENATE("'",H3000,"'")),",",I3000,",",IF(J3000="baixa","'BAIXA'",IF(J3000="média","'MEDIA'",IF(J3000="alta","'ALTA'","NULL"))),"),")</f>
        <v>(2999,2,30,54,191,723,1,NULL,0,'BAIXA'),</v>
      </c>
    </row>
    <row r="3001" spans="1:11" ht="30.75" customHeight="1">
      <c r="A3001" s="27">
        <v>3000</v>
      </c>
      <c r="B3001" s="37" t="s">
        <v>1008</v>
      </c>
      <c r="C3001" s="29" t="s">
        <v>39</v>
      </c>
      <c r="D3001" s="29" t="s">
        <v>211</v>
      </c>
      <c r="E3001" s="29" t="s">
        <v>316</v>
      </c>
      <c r="F3001" s="28" t="s">
        <v>827</v>
      </c>
      <c r="G3001" s="28" t="s">
        <v>1671</v>
      </c>
      <c r="H3001" s="28"/>
      <c r="I3001" s="93">
        <v>0</v>
      </c>
      <c r="J3001" s="93" t="s">
        <v>1411</v>
      </c>
      <c r="K3001" s="17" t="str">
        <f t="array" ref="K3001">CONCATENATE("(",A3001,",",VLOOKUP(B3001,Núcleo!B$2:E$11,4,TRUE),",",VLOOKUP(C3001,'Tipo de Processo'!B$2:D$55,3,TRUE),",",VLOOKUP(D3001,'Termo Geral'!B$2:D$173,3,TRUE),",",VLOOKUP(E3001,'Termo Específico'!B$2:D$301,3,TRUE),",",MATCH(TRUE,Documento!B$2:B$998=F3001,0),",",IF(G3001="Complementar",0,1),",",IF(H3001="","NULL",CONCATENATE("'",H3001,"'")),",",I3001,",",IF(J3001="baixa","'BAIXA'",IF(J3001="média","'MEDIA'",IF(J3001="alta","'ALTA'","NULL"))),"),")</f>
        <v>(3000,2,30,54,191,829,1,NULL,0,'BAIXA'),</v>
      </c>
    </row>
    <row r="3002" spans="1:11" ht="30.75" customHeight="1">
      <c r="A3002" s="27">
        <v>3001</v>
      </c>
      <c r="B3002" s="37" t="s">
        <v>1008</v>
      </c>
      <c r="C3002" s="29" t="s">
        <v>39</v>
      </c>
      <c r="D3002" s="29" t="s">
        <v>211</v>
      </c>
      <c r="E3002" s="29" t="s">
        <v>316</v>
      </c>
      <c r="F3002" s="28" t="s">
        <v>828</v>
      </c>
      <c r="G3002" s="28" t="s">
        <v>1671</v>
      </c>
      <c r="H3002" s="28"/>
      <c r="I3002" s="93">
        <v>0</v>
      </c>
      <c r="J3002" s="93" t="s">
        <v>1411</v>
      </c>
      <c r="K3002" s="17" t="str">
        <f t="array" ref="K3002">CONCATENATE("(",A3002,",",VLOOKUP(B3002,Núcleo!B$2:E$11,4,TRUE),",",VLOOKUP(C3002,'Tipo de Processo'!B$2:D$55,3,TRUE),",",VLOOKUP(D3002,'Termo Geral'!B$2:D$173,3,TRUE),",",VLOOKUP(E3002,'Termo Específico'!B$2:D$301,3,TRUE),",",MATCH(TRUE,Documento!B$2:B$998=F3002,0),",",IF(G3002="Complementar",0,1),",",IF(H3002="","NULL",CONCATENATE("'",H3002,"'")),",",I3002,",",IF(J3002="baixa","'BAIXA'",IF(J3002="média","'MEDIA'",IF(J3002="alta","'ALTA'","NULL"))),"),")</f>
        <v>(3001,2,30,54,191,827,1,NULL,0,'BAIXA'),</v>
      </c>
    </row>
    <row r="3003" spans="1:11" ht="30.75" customHeight="1">
      <c r="A3003" s="27">
        <v>3002</v>
      </c>
      <c r="B3003" s="37" t="s">
        <v>1008</v>
      </c>
      <c r="C3003" s="29" t="s">
        <v>39</v>
      </c>
      <c r="D3003" s="29" t="s">
        <v>211</v>
      </c>
      <c r="E3003" s="29" t="s">
        <v>316</v>
      </c>
      <c r="F3003" s="28" t="s">
        <v>829</v>
      </c>
      <c r="G3003" s="28" t="s">
        <v>1671</v>
      </c>
      <c r="H3003" s="28"/>
      <c r="I3003" s="93">
        <v>0</v>
      </c>
      <c r="J3003" s="93" t="s">
        <v>1411</v>
      </c>
      <c r="K3003" s="17" t="str">
        <f t="array" ref="K3003">CONCATENATE("(",A3003,",",VLOOKUP(B3003,Núcleo!B$2:E$11,4,TRUE),",",VLOOKUP(C3003,'Tipo de Processo'!B$2:D$55,3,TRUE),",",VLOOKUP(D3003,'Termo Geral'!B$2:D$173,3,TRUE),",",VLOOKUP(E3003,'Termo Específico'!B$2:D$301,3,TRUE),",",MATCH(TRUE,Documento!B$2:B$998=F3003,0),",",IF(G3003="Complementar",0,1),",",IF(H3003="","NULL",CONCATENATE("'",H3003,"'")),",",I3003,",",IF(J3003="baixa","'BAIXA'",IF(J3003="média","'MEDIA'",IF(J3003="alta","'ALTA'","NULL"))),"),")</f>
        <v>(3002,2,30,54,191,831,1,NULL,0,'BAIXA'),</v>
      </c>
    </row>
    <row r="3004" spans="1:11" ht="30.75" customHeight="1">
      <c r="A3004" s="27">
        <v>3003</v>
      </c>
      <c r="B3004" s="37" t="s">
        <v>1008</v>
      </c>
      <c r="C3004" s="29" t="s">
        <v>39</v>
      </c>
      <c r="D3004" s="29" t="s">
        <v>211</v>
      </c>
      <c r="E3004" s="29" t="s">
        <v>316</v>
      </c>
      <c r="F3004" s="28" t="s">
        <v>830</v>
      </c>
      <c r="G3004" s="28" t="s">
        <v>1671</v>
      </c>
      <c r="H3004" s="28"/>
      <c r="I3004" s="93">
        <v>0</v>
      </c>
      <c r="J3004" s="93" t="s">
        <v>1411</v>
      </c>
      <c r="K3004" s="17" t="str">
        <f t="array" ref="K3004">CONCATENATE("(",A3004,",",VLOOKUP(B3004,Núcleo!B$2:E$11,4,TRUE),",",VLOOKUP(C3004,'Tipo de Processo'!B$2:D$55,3,TRUE),",",VLOOKUP(D3004,'Termo Geral'!B$2:D$173,3,TRUE),",",VLOOKUP(E3004,'Termo Específico'!B$2:D$301,3,TRUE),",",MATCH(TRUE,Documento!B$2:B$998=F3004,0),",",IF(G3004="Complementar",0,1),",",IF(H3004="","NULL",CONCATENATE("'",H3004,"'")),",",I3004,",",IF(J3004="baixa","'BAIXA'",IF(J3004="média","'MEDIA'",IF(J3004="alta","'ALTA'","NULL"))),"),")</f>
        <v>(3003,2,30,54,191,837,1,NULL,0,'BAIXA'),</v>
      </c>
    </row>
    <row r="3005" spans="1:11" ht="30.75" customHeight="1">
      <c r="A3005" s="27">
        <v>3004</v>
      </c>
      <c r="B3005" s="37" t="s">
        <v>1008</v>
      </c>
      <c r="C3005" s="29" t="s">
        <v>39</v>
      </c>
      <c r="D3005" s="29" t="s">
        <v>211</v>
      </c>
      <c r="E3005" s="29" t="s">
        <v>316</v>
      </c>
      <c r="F3005" s="28" t="s">
        <v>831</v>
      </c>
      <c r="G3005" s="28" t="s">
        <v>1671</v>
      </c>
      <c r="H3005" s="28"/>
      <c r="I3005" s="93">
        <v>0</v>
      </c>
      <c r="J3005" s="93" t="s">
        <v>1411</v>
      </c>
      <c r="K3005" s="17" t="str">
        <f t="array" ref="K3005">CONCATENATE("(",A3005,",",VLOOKUP(B3005,Núcleo!B$2:E$11,4,TRUE),",",VLOOKUP(C3005,'Tipo de Processo'!B$2:D$55,3,TRUE),",",VLOOKUP(D3005,'Termo Geral'!B$2:D$173,3,TRUE),",",VLOOKUP(E3005,'Termo Específico'!B$2:D$301,3,TRUE),",",MATCH(TRUE,Documento!B$2:B$998=F3005,0),",",IF(G3005="Complementar",0,1),",",IF(H3005="","NULL",CONCATENATE("'",H3005,"'")),",",I3005,",",IF(J3005="baixa","'BAIXA'",IF(J3005="média","'MEDIA'",IF(J3005="alta","'ALTA'","NULL"))),"),")</f>
        <v>(3004,2,30,54,191,142,1,NULL,0,'BAIXA'),</v>
      </c>
    </row>
    <row r="3006" spans="1:11" ht="30.75" customHeight="1">
      <c r="A3006" s="27">
        <v>3005</v>
      </c>
      <c r="B3006" s="37" t="s">
        <v>1008</v>
      </c>
      <c r="C3006" s="29" t="s">
        <v>39</v>
      </c>
      <c r="D3006" s="29" t="s">
        <v>211</v>
      </c>
      <c r="E3006" s="29" t="s">
        <v>316</v>
      </c>
      <c r="F3006" s="28" t="s">
        <v>832</v>
      </c>
      <c r="G3006" s="28" t="s">
        <v>1671</v>
      </c>
      <c r="H3006" s="28"/>
      <c r="I3006" s="93">
        <v>0</v>
      </c>
      <c r="J3006" s="93" t="s">
        <v>1411</v>
      </c>
      <c r="K3006" s="17" t="str">
        <f t="array" ref="K3006">CONCATENATE("(",A3006,",",VLOOKUP(B3006,Núcleo!B$2:E$11,4,TRUE),",",VLOOKUP(C3006,'Tipo de Processo'!B$2:D$55,3,TRUE),",",VLOOKUP(D3006,'Termo Geral'!B$2:D$173,3,TRUE),",",VLOOKUP(E3006,'Termo Específico'!B$2:D$301,3,TRUE),",",MATCH(TRUE,Documento!B$2:B$998=F3006,0),",",IF(G3006="Complementar",0,1),",",IF(H3006="","NULL",CONCATENATE("'",H3006,"'")),",",I3006,",",IF(J3006="baixa","'BAIXA'",IF(J3006="média","'MEDIA'",IF(J3006="alta","'ALTA'","NULL"))),"),")</f>
        <v>(3005,2,30,54,191,159,1,NULL,0,'BAIXA'),</v>
      </c>
    </row>
    <row r="3007" spans="1:11" ht="30.75" customHeight="1">
      <c r="A3007" s="27">
        <v>3006</v>
      </c>
      <c r="B3007" s="37" t="s">
        <v>1008</v>
      </c>
      <c r="C3007" s="29" t="s">
        <v>39</v>
      </c>
      <c r="D3007" s="29" t="s">
        <v>211</v>
      </c>
      <c r="E3007" s="29" t="s">
        <v>316</v>
      </c>
      <c r="F3007" s="28" t="s">
        <v>833</v>
      </c>
      <c r="G3007" s="28" t="s">
        <v>1671</v>
      </c>
      <c r="H3007" s="28"/>
      <c r="I3007" s="93">
        <v>0</v>
      </c>
      <c r="J3007" s="93" t="s">
        <v>1411</v>
      </c>
      <c r="K3007" s="17" t="str">
        <f t="array" ref="K3007">CONCATENATE("(",A3007,",",VLOOKUP(B3007,Núcleo!B$2:E$11,4,TRUE),",",VLOOKUP(C3007,'Tipo de Processo'!B$2:D$55,3,TRUE),",",VLOOKUP(D3007,'Termo Geral'!B$2:D$173,3,TRUE),",",VLOOKUP(E3007,'Termo Específico'!B$2:D$301,3,TRUE),",",MATCH(TRUE,Documento!B$2:B$998=F3007,0),",",IF(G3007="Complementar",0,1),",",IF(H3007="","NULL",CONCATENATE("'",H3007,"'")),",",I3007,",",IF(J3007="baixa","'BAIXA'",IF(J3007="média","'MEDIA'",IF(J3007="alta","'ALTA'","NULL"))),"),")</f>
        <v>(3006,2,30,54,191,127,1,NULL,0,'BAIXA'),</v>
      </c>
    </row>
    <row r="3008" spans="1:11" ht="30.75" customHeight="1">
      <c r="A3008" s="27">
        <v>3007</v>
      </c>
      <c r="B3008" s="37" t="s">
        <v>1008</v>
      </c>
      <c r="C3008" s="29" t="s">
        <v>39</v>
      </c>
      <c r="D3008" s="29" t="s">
        <v>211</v>
      </c>
      <c r="E3008" s="29" t="s">
        <v>316</v>
      </c>
      <c r="F3008" s="28" t="s">
        <v>1419</v>
      </c>
      <c r="G3008" s="28" t="s">
        <v>1671</v>
      </c>
      <c r="H3008" s="28"/>
      <c r="I3008" s="93">
        <v>0</v>
      </c>
      <c r="J3008" s="93" t="s">
        <v>1411</v>
      </c>
      <c r="K3008" s="17" t="str">
        <f t="array" ref="K3008">CONCATENATE("(",A3008,",",VLOOKUP(B3008,Núcleo!B$2:E$11,4,TRUE),",",VLOOKUP(C3008,'Tipo de Processo'!B$2:D$55,3,TRUE),",",VLOOKUP(D3008,'Termo Geral'!B$2:D$173,3,TRUE),",",VLOOKUP(E3008,'Termo Específico'!B$2:D$301,3,TRUE),",",MATCH(TRUE,Documento!B$2:B$998=F3008,0),",",IF(G3008="Complementar",0,1),",",IF(H3008="","NULL",CONCATENATE("'",H3008,"'")),",",I3008,",",IF(J3008="baixa","'BAIXA'",IF(J3008="média","'MEDIA'",IF(J3008="alta","'ALTA'","NULL"))),"),")</f>
        <v>(3007,2,30,54,191,16,1,NULL,0,'BAIXA'),</v>
      </c>
    </row>
    <row r="3009" spans="1:11" ht="30.75" customHeight="1">
      <c r="A3009" s="27">
        <v>3008</v>
      </c>
      <c r="B3009" s="36" t="s">
        <v>1008</v>
      </c>
      <c r="C3009" s="29" t="s">
        <v>39</v>
      </c>
      <c r="D3009" s="29" t="s">
        <v>211</v>
      </c>
      <c r="E3009" s="29" t="s">
        <v>316</v>
      </c>
      <c r="F3009" s="28" t="s">
        <v>863</v>
      </c>
      <c r="G3009" s="28" t="s">
        <v>1671</v>
      </c>
      <c r="H3009" s="28"/>
      <c r="I3009" s="93">
        <v>0</v>
      </c>
      <c r="J3009" s="93" t="s">
        <v>1411</v>
      </c>
      <c r="K3009" s="17" t="str">
        <f t="array" ref="K3009">CONCATENATE("(",A3009,",",VLOOKUP(B3009,Núcleo!B$2:E$11,4,TRUE),",",VLOOKUP(C3009,'Tipo de Processo'!B$2:D$55,3,TRUE),",",VLOOKUP(D3009,'Termo Geral'!B$2:D$173,3,TRUE),",",VLOOKUP(E3009,'Termo Específico'!B$2:D$301,3,TRUE),",",MATCH(TRUE,Documento!B$2:B$998=F3009,0),",",IF(G3009="Complementar",0,1),",",IF(H3009="","NULL",CONCATENATE("'",H3009,"'")),",",I3009,",",IF(J3009="baixa","'BAIXA'",IF(J3009="média","'MEDIA'",IF(J3009="alta","'ALTA'","NULL"))),"),")</f>
        <v>(3008,2,30,54,191,24,1,NULL,0,'BAIXA'),</v>
      </c>
    </row>
    <row r="3010" spans="1:11" ht="30.75" customHeight="1">
      <c r="A3010" s="27">
        <v>3009</v>
      </c>
      <c r="B3010" s="37" t="s">
        <v>1008</v>
      </c>
      <c r="C3010" s="29" t="s">
        <v>39</v>
      </c>
      <c r="D3010" s="29" t="s">
        <v>211</v>
      </c>
      <c r="E3010" s="29" t="s">
        <v>316</v>
      </c>
      <c r="F3010" s="28" t="s">
        <v>1414</v>
      </c>
      <c r="G3010" s="28" t="s">
        <v>1671</v>
      </c>
      <c r="H3010" s="28"/>
      <c r="I3010" s="93">
        <v>0</v>
      </c>
      <c r="J3010" s="93" t="s">
        <v>1411</v>
      </c>
      <c r="K3010" s="17" t="str">
        <f t="array" ref="K3010">CONCATENATE("(",A3010,",",VLOOKUP(B3010,Núcleo!B$2:E$11,4,TRUE),",",VLOOKUP(C3010,'Tipo de Processo'!B$2:D$55,3,TRUE),",",VLOOKUP(D3010,'Termo Geral'!B$2:D$173,3,TRUE),",",VLOOKUP(E3010,'Termo Específico'!B$2:D$301,3,TRUE),",",MATCH(TRUE,Documento!B$2:B$998=F3010,0),",",IF(G3010="Complementar",0,1),",",IF(H3010="","NULL",CONCATENATE("'",H3010,"'")),",",I3010,",",IF(J3010="baixa","'BAIXA'",IF(J3010="média","'MEDIA'",IF(J3010="alta","'ALTA'","NULL"))),"),")</f>
        <v>(3009,2,30,54,191,4,1,NULL,0,'BAIXA'),</v>
      </c>
    </row>
    <row r="3011" spans="1:11" ht="30.75" customHeight="1">
      <c r="A3011" s="27">
        <v>3010</v>
      </c>
      <c r="B3011" s="37" t="s">
        <v>1008</v>
      </c>
      <c r="C3011" s="28" t="s">
        <v>39</v>
      </c>
      <c r="D3011" s="28" t="s">
        <v>211</v>
      </c>
      <c r="E3011" s="29" t="s">
        <v>316</v>
      </c>
      <c r="F3011" s="28" t="s">
        <v>943</v>
      </c>
      <c r="G3011" s="28" t="s">
        <v>1671</v>
      </c>
      <c r="H3011" s="28"/>
      <c r="I3011" s="93">
        <v>0</v>
      </c>
      <c r="J3011" s="93" t="s">
        <v>1411</v>
      </c>
      <c r="K3011" s="17" t="str">
        <f t="array" ref="K3011">CONCATENATE("(",A3011,",",VLOOKUP(B3011,Núcleo!B$2:E$11,4,TRUE),",",VLOOKUP(C3011,'Tipo de Processo'!B$2:D$55,3,TRUE),",",VLOOKUP(D3011,'Termo Geral'!B$2:D$173,3,TRUE),",",VLOOKUP(E3011,'Termo Específico'!B$2:D$301,3,TRUE),",",MATCH(TRUE,Documento!B$2:B$998=F3011,0),",",IF(G3011="Complementar",0,1),",",IF(H3011="","NULL",CONCATENATE("'",H3011,"'")),",",I3011,",",IF(J3011="baixa","'BAIXA'",IF(J3011="média","'MEDIA'",IF(J3011="alta","'ALTA'","NULL"))),"),")</f>
        <v>(3010,2,30,54,191,984,1,NULL,0,'BAIXA'),</v>
      </c>
    </row>
    <row r="3012" spans="1:11" ht="30.75" customHeight="1">
      <c r="A3012" s="27">
        <v>3011</v>
      </c>
      <c r="B3012" s="37" t="s">
        <v>1008</v>
      </c>
      <c r="C3012" s="28" t="s">
        <v>39</v>
      </c>
      <c r="D3012" s="28" t="s">
        <v>211</v>
      </c>
      <c r="E3012" s="29" t="s">
        <v>316</v>
      </c>
      <c r="F3012" s="28" t="s">
        <v>897</v>
      </c>
      <c r="G3012" s="28" t="s">
        <v>1671</v>
      </c>
      <c r="H3012" s="28"/>
      <c r="I3012" s="93">
        <v>0</v>
      </c>
      <c r="J3012" s="93" t="s">
        <v>1411</v>
      </c>
      <c r="K3012" s="17" t="str">
        <f t="array" ref="K3012">CONCATENATE("(",A3012,",",VLOOKUP(B3012,Núcleo!B$2:E$11,4,TRUE),",",VLOOKUP(C3012,'Tipo de Processo'!B$2:D$55,3,TRUE),",",VLOOKUP(D3012,'Termo Geral'!B$2:D$173,3,TRUE),",",VLOOKUP(E3012,'Termo Específico'!B$2:D$301,3,TRUE),",",MATCH(TRUE,Documento!B$2:B$998=F3012,0),",",IF(G3012="Complementar",0,1),",",IF(H3012="","NULL",CONCATENATE("'",H3012,"'")),",",I3012,",",IF(J3012="baixa","'BAIXA'",IF(J3012="média","'MEDIA'",IF(J3012="alta","'ALTA'","NULL"))),"),")</f>
        <v>(3011,2,30,54,191,164,1,NULL,0,'BAIXA'),</v>
      </c>
    </row>
    <row r="3013" spans="1:11" ht="30.75" customHeight="1">
      <c r="A3013" s="27">
        <v>3012</v>
      </c>
      <c r="B3013" s="37" t="s">
        <v>1008</v>
      </c>
      <c r="C3013" s="28" t="s">
        <v>39</v>
      </c>
      <c r="D3013" s="28" t="s">
        <v>211</v>
      </c>
      <c r="E3013" s="29" t="s">
        <v>316</v>
      </c>
      <c r="F3013" s="28" t="s">
        <v>858</v>
      </c>
      <c r="G3013" s="28" t="s">
        <v>1671</v>
      </c>
      <c r="H3013" s="28"/>
      <c r="I3013" s="93">
        <v>0</v>
      </c>
      <c r="J3013" s="93" t="s">
        <v>1411</v>
      </c>
      <c r="K3013" s="17" t="str">
        <f t="array" ref="K3013">CONCATENATE("(",A3013,",",VLOOKUP(B3013,Núcleo!B$2:E$11,4,TRUE),",",VLOOKUP(C3013,'Tipo de Processo'!B$2:D$55,3,TRUE),",",VLOOKUP(D3013,'Termo Geral'!B$2:D$173,3,TRUE),",",VLOOKUP(E3013,'Termo Específico'!B$2:D$301,3,TRUE),",",MATCH(TRUE,Documento!B$2:B$998=F3013,0),",",IF(G3013="Complementar",0,1),",",IF(H3013="","NULL",CONCATENATE("'",H3013,"'")),",",I3013,",",IF(J3013="baixa","'BAIXA'",IF(J3013="média","'MEDIA'",IF(J3013="alta","'ALTA'","NULL"))),"),")</f>
        <v>(3012,2,30,54,191,910,1,NULL,0,'BAIXA'),</v>
      </c>
    </row>
    <row r="3014" spans="1:11" ht="30.75" customHeight="1">
      <c r="A3014" s="27">
        <v>3013</v>
      </c>
      <c r="B3014" s="37" t="s">
        <v>1008</v>
      </c>
      <c r="C3014" s="28" t="s">
        <v>39</v>
      </c>
      <c r="D3014" s="28" t="s">
        <v>211</v>
      </c>
      <c r="E3014" s="29" t="s">
        <v>316</v>
      </c>
      <c r="F3014" s="28" t="s">
        <v>859</v>
      </c>
      <c r="G3014" s="28" t="s">
        <v>1671</v>
      </c>
      <c r="H3014" s="28"/>
      <c r="I3014" s="93">
        <v>0</v>
      </c>
      <c r="J3014" s="93" t="s">
        <v>1411</v>
      </c>
      <c r="K3014" s="17" t="str">
        <f t="array" ref="K3014">CONCATENATE("(",A3014,",",VLOOKUP(B3014,Núcleo!B$2:E$11,4,TRUE),",",VLOOKUP(C3014,'Tipo de Processo'!B$2:D$55,3,TRUE),",",VLOOKUP(D3014,'Termo Geral'!B$2:D$173,3,TRUE),",",VLOOKUP(E3014,'Termo Específico'!B$2:D$301,3,TRUE),",",MATCH(TRUE,Documento!B$2:B$998=F3014,0),",",IF(G3014="Complementar",0,1),",",IF(H3014="","NULL",CONCATENATE("'",H3014,"'")),",",I3014,",",IF(J3014="baixa","'BAIXA'",IF(J3014="média","'MEDIA'",IF(J3014="alta","'ALTA'","NULL"))),"),")</f>
        <v>(3013,2,30,54,191,820,1,NULL,0,'BAIXA'),</v>
      </c>
    </row>
    <row r="3015" spans="1:11" ht="30.75" customHeight="1">
      <c r="A3015" s="27">
        <v>3014</v>
      </c>
      <c r="B3015" s="37" t="s">
        <v>1008</v>
      </c>
      <c r="C3015" s="28" t="s">
        <v>39</v>
      </c>
      <c r="D3015" s="28" t="s">
        <v>211</v>
      </c>
      <c r="E3015" s="29" t="s">
        <v>316</v>
      </c>
      <c r="F3015" s="28" t="s">
        <v>835</v>
      </c>
      <c r="G3015" s="28" t="s">
        <v>1671</v>
      </c>
      <c r="H3015" s="28"/>
      <c r="I3015" s="93">
        <v>0</v>
      </c>
      <c r="J3015" s="93" t="s">
        <v>1411</v>
      </c>
      <c r="K3015" s="17" t="str">
        <f t="array" ref="K3015">CONCATENATE("(",A3015,",",VLOOKUP(B3015,Núcleo!B$2:E$11,4,TRUE),",",VLOOKUP(C3015,'Tipo de Processo'!B$2:D$55,3,TRUE),",",VLOOKUP(D3015,'Termo Geral'!B$2:D$173,3,TRUE),",",VLOOKUP(E3015,'Termo Específico'!B$2:D$301,3,TRUE),",",MATCH(TRUE,Documento!B$2:B$998=F3015,0),",",IF(G3015="Complementar",0,1),",",IF(H3015="","NULL",CONCATENATE("'",H3015,"'")),",",I3015,",",IF(J3015="baixa","'BAIXA'",IF(J3015="média","'MEDIA'",IF(J3015="alta","'ALTA'","NULL"))),"),")</f>
        <v>(3014,2,30,54,191,860,1,NULL,0,'BAIXA'),</v>
      </c>
    </row>
    <row r="3016" spans="1:11" ht="30.75" customHeight="1">
      <c r="A3016" s="27">
        <v>3015</v>
      </c>
      <c r="B3016" s="37" t="s">
        <v>1008</v>
      </c>
      <c r="C3016" s="28" t="s">
        <v>39</v>
      </c>
      <c r="D3016" s="28" t="s">
        <v>211</v>
      </c>
      <c r="E3016" s="29" t="s">
        <v>317</v>
      </c>
      <c r="F3016" s="28" t="s">
        <v>852</v>
      </c>
      <c r="G3016" s="28" t="s">
        <v>1671</v>
      </c>
      <c r="H3016" s="28"/>
      <c r="I3016" s="93">
        <v>0</v>
      </c>
      <c r="J3016" s="93" t="s">
        <v>1411</v>
      </c>
      <c r="K3016" s="17" t="str">
        <f t="array" ref="K3016">CONCATENATE("(",A3016,",",VLOOKUP(B3016,Núcleo!B$2:E$11,4,TRUE),",",VLOOKUP(C3016,'Tipo de Processo'!B$2:D$55,3,TRUE),",",VLOOKUP(D3016,'Termo Geral'!B$2:D$173,3,TRUE),",",VLOOKUP(E3016,'Termo Específico'!B$2:D$301,3,TRUE),",",MATCH(TRUE,Documento!B$2:B$998=F3016,0),",",IF(G3016="Complementar",0,1),",",IF(H3016="","NULL",CONCATENATE("'",H3016,"'")),",",I3016,",",IF(J3016="baixa","'BAIXA'",IF(J3016="média","'MEDIA'",IF(J3016="alta","'ALTA'","NULL"))),"),")</f>
        <v>(3015,2,30,54,192,696,1,NULL,0,'BAIXA'),</v>
      </c>
    </row>
    <row r="3017" spans="1:11" ht="30.75" customHeight="1">
      <c r="A3017" s="27">
        <v>3016</v>
      </c>
      <c r="B3017" s="37" t="s">
        <v>1008</v>
      </c>
      <c r="C3017" s="28" t="s">
        <v>39</v>
      </c>
      <c r="D3017" s="28" t="s">
        <v>211</v>
      </c>
      <c r="E3017" s="29" t="s">
        <v>317</v>
      </c>
      <c r="F3017" s="28" t="s">
        <v>1429</v>
      </c>
      <c r="G3017" s="28" t="s">
        <v>1671</v>
      </c>
      <c r="H3017" s="28"/>
      <c r="I3017" s="93">
        <v>0</v>
      </c>
      <c r="J3017" s="93" t="s">
        <v>1411</v>
      </c>
      <c r="K3017" s="17" t="str">
        <f t="array" ref="K3017">CONCATENATE("(",A3017,",",VLOOKUP(B3017,Núcleo!B$2:E$11,4,TRUE),",",VLOOKUP(C3017,'Tipo de Processo'!B$2:D$55,3,TRUE),",",VLOOKUP(D3017,'Termo Geral'!B$2:D$173,3,TRUE),",",VLOOKUP(E3017,'Termo Específico'!B$2:D$301,3,TRUE),",",MATCH(TRUE,Documento!B$2:B$998=F3017,0),",",IF(G3017="Complementar",0,1),",",IF(H3017="","NULL",CONCATENATE("'",H3017,"'")),",",I3017,",",IF(J3017="baixa","'BAIXA'",IF(J3017="média","'MEDIA'",IF(J3017="alta","'ALTA'","NULL"))),"),")</f>
        <v>(3016,2,30,54,192,78,1,NULL,0,'BAIXA'),</v>
      </c>
    </row>
    <row r="3018" spans="1:11" ht="30.75" customHeight="1">
      <c r="A3018" s="27">
        <v>3017</v>
      </c>
      <c r="B3018" s="37" t="s">
        <v>1008</v>
      </c>
      <c r="C3018" s="28" t="s">
        <v>39</v>
      </c>
      <c r="D3018" s="28" t="s">
        <v>211</v>
      </c>
      <c r="E3018" s="29" t="s">
        <v>317</v>
      </c>
      <c r="F3018" s="28" t="s">
        <v>853</v>
      </c>
      <c r="G3018" s="28" t="s">
        <v>1671</v>
      </c>
      <c r="H3018" s="28"/>
      <c r="I3018" s="93">
        <v>0</v>
      </c>
      <c r="J3018" s="93" t="s">
        <v>1411</v>
      </c>
      <c r="K3018" s="17" t="str">
        <f t="array" ref="K3018">CONCATENATE("(",A3018,",",VLOOKUP(B3018,Núcleo!B$2:E$11,4,TRUE),",",VLOOKUP(C3018,'Tipo de Processo'!B$2:D$55,3,TRUE),",",VLOOKUP(D3018,'Termo Geral'!B$2:D$173,3,TRUE),",",VLOOKUP(E3018,'Termo Específico'!B$2:D$301,3,TRUE),",",MATCH(TRUE,Documento!B$2:B$998=F3018,0),",",IF(G3018="Complementar",0,1),",",IF(H3018="","NULL",CONCATENATE("'",H3018,"'")),",",I3018,",",IF(J3018="baixa","'BAIXA'",IF(J3018="média","'MEDIA'",IF(J3018="alta","'ALTA'","NULL"))),"),")</f>
        <v>(3017,2,30,54,192,439,1,NULL,0,'BAIXA'),</v>
      </c>
    </row>
    <row r="3019" spans="1:11" ht="30.75" customHeight="1">
      <c r="A3019" s="27">
        <v>3018</v>
      </c>
      <c r="B3019" s="37" t="s">
        <v>1008</v>
      </c>
      <c r="C3019" s="28" t="s">
        <v>39</v>
      </c>
      <c r="D3019" s="28" t="s">
        <v>211</v>
      </c>
      <c r="E3019" s="29" t="s">
        <v>317</v>
      </c>
      <c r="F3019" s="28" t="s">
        <v>1634</v>
      </c>
      <c r="G3019" s="28" t="s">
        <v>1671</v>
      </c>
      <c r="H3019" s="28"/>
      <c r="I3019" s="93">
        <v>0</v>
      </c>
      <c r="J3019" s="93" t="s">
        <v>1411</v>
      </c>
      <c r="K3019" s="17" t="str">
        <f t="array" ref="K3019">CONCATENATE("(",A3019,",",VLOOKUP(B3019,Núcleo!B$2:E$11,4,TRUE),",",VLOOKUP(C3019,'Tipo de Processo'!B$2:D$55,3,TRUE),",",VLOOKUP(D3019,'Termo Geral'!B$2:D$173,3,TRUE),",",VLOOKUP(E3019,'Termo Específico'!B$2:D$301,3,TRUE),",",MATCH(TRUE,Documento!B$2:B$998=F3019,0),",",IF(G3019="Complementar",0,1),",",IF(H3019="","NULL",CONCATENATE("'",H3019,"'")),",",I3019,",",IF(J3019="baixa","'BAIXA'",IF(J3019="média","'MEDIA'",IF(J3019="alta","'ALTA'","NULL"))),"),")</f>
        <v>(3018,2,30,54,192,530,1,NULL,0,'BAIXA'),</v>
      </c>
    </row>
    <row r="3020" spans="1:11" ht="30.75" customHeight="1">
      <c r="A3020" s="27">
        <v>3019</v>
      </c>
      <c r="B3020" s="37" t="s">
        <v>1008</v>
      </c>
      <c r="C3020" s="28" t="s">
        <v>39</v>
      </c>
      <c r="D3020" s="28" t="s">
        <v>211</v>
      </c>
      <c r="E3020" s="29" t="s">
        <v>317</v>
      </c>
      <c r="F3020" s="28" t="s">
        <v>854</v>
      </c>
      <c r="G3020" s="28" t="s">
        <v>1671</v>
      </c>
      <c r="H3020" s="28"/>
      <c r="I3020" s="93">
        <v>0</v>
      </c>
      <c r="J3020" s="93" t="s">
        <v>1411</v>
      </c>
      <c r="K3020" s="17" t="str">
        <f t="array" ref="K3020">CONCATENATE("(",A3020,",",VLOOKUP(B3020,Núcleo!B$2:E$11,4,TRUE),",",VLOOKUP(C3020,'Tipo de Processo'!B$2:D$55,3,TRUE),",",VLOOKUP(D3020,'Termo Geral'!B$2:D$173,3,TRUE),",",VLOOKUP(E3020,'Termo Específico'!B$2:D$301,3,TRUE),",",MATCH(TRUE,Documento!B$2:B$998=F3020,0),",",IF(G3020="Complementar",0,1),",",IF(H3020="","NULL",CONCATENATE("'",H3020,"'")),",",I3020,",",IF(J3020="baixa","'BAIXA'",IF(J3020="média","'MEDIA'",IF(J3020="alta","'ALTA'","NULL"))),"),")</f>
        <v>(3019,2,30,54,192,854,1,NULL,0,'BAIXA'),</v>
      </c>
    </row>
    <row r="3021" spans="1:11" ht="30.75" customHeight="1">
      <c r="A3021" s="27">
        <v>3020</v>
      </c>
      <c r="B3021" s="37" t="s">
        <v>1008</v>
      </c>
      <c r="C3021" s="28" t="s">
        <v>39</v>
      </c>
      <c r="D3021" s="28" t="s">
        <v>211</v>
      </c>
      <c r="E3021" s="29" t="s">
        <v>317</v>
      </c>
      <c r="F3021" s="28" t="s">
        <v>851</v>
      </c>
      <c r="G3021" s="28" t="s">
        <v>1671</v>
      </c>
      <c r="H3021" s="28"/>
      <c r="I3021" s="93">
        <v>0</v>
      </c>
      <c r="J3021" s="93" t="s">
        <v>1411</v>
      </c>
      <c r="K3021" s="17" t="str">
        <f t="array" ref="K3021">CONCATENATE("(",A3021,",",VLOOKUP(B3021,Núcleo!B$2:E$11,4,TRUE),",",VLOOKUP(C3021,'Tipo de Processo'!B$2:D$55,3,TRUE),",",VLOOKUP(D3021,'Termo Geral'!B$2:D$173,3,TRUE),",",VLOOKUP(E3021,'Termo Específico'!B$2:D$301,3,TRUE),",",MATCH(TRUE,Documento!B$2:B$998=F3021,0),",",IF(G3021="Complementar",0,1),",",IF(H3021="","NULL",CONCATENATE("'",H3021,"'")),",",I3021,",",IF(J3021="baixa","'BAIXA'",IF(J3021="média","'MEDIA'",IF(J3021="alta","'ALTA'","NULL"))),"),")</f>
        <v>(3020,2,30,54,192,196,1,NULL,0,'BAIXA'),</v>
      </c>
    </row>
    <row r="3022" spans="1:11" ht="30.75" customHeight="1">
      <c r="A3022" s="27">
        <v>3021</v>
      </c>
      <c r="B3022" s="37" t="s">
        <v>1008</v>
      </c>
      <c r="C3022" s="28" t="s">
        <v>39</v>
      </c>
      <c r="D3022" s="28" t="s">
        <v>211</v>
      </c>
      <c r="E3022" s="29" t="s">
        <v>317</v>
      </c>
      <c r="F3022" s="28" t="s">
        <v>865</v>
      </c>
      <c r="G3022" s="28" t="s">
        <v>1671</v>
      </c>
      <c r="H3022" s="28"/>
      <c r="I3022" s="93">
        <v>0</v>
      </c>
      <c r="J3022" s="93" t="s">
        <v>1411</v>
      </c>
      <c r="K3022" s="17" t="str">
        <f t="array" ref="K3022">CONCATENATE("(",A3022,",",VLOOKUP(B3022,Núcleo!B$2:E$11,4,TRUE),",",VLOOKUP(C3022,'Tipo de Processo'!B$2:D$55,3,TRUE),",",VLOOKUP(D3022,'Termo Geral'!B$2:D$173,3,TRUE),",",VLOOKUP(E3022,'Termo Específico'!B$2:D$301,3,TRUE),",",MATCH(TRUE,Documento!B$2:B$998=F3022,0),",",IF(G3022="Complementar",0,1),",",IF(H3022="","NULL",CONCATENATE("'",H3022,"'")),",",I3022,",",IF(J3022="baixa","'BAIXA'",IF(J3022="média","'MEDIA'",IF(J3022="alta","'ALTA'","NULL"))),"),")</f>
        <v>(3021,2,30,54,192,568,1,NULL,0,'BAIXA'),</v>
      </c>
    </row>
    <row r="3023" spans="1:11" ht="30.75" customHeight="1">
      <c r="A3023" s="27">
        <v>3022</v>
      </c>
      <c r="B3023" s="37" t="s">
        <v>1008</v>
      </c>
      <c r="C3023" s="29" t="s">
        <v>39</v>
      </c>
      <c r="D3023" s="29" t="s">
        <v>211</v>
      </c>
      <c r="E3023" s="29" t="s">
        <v>317</v>
      </c>
      <c r="F3023" s="23" t="s">
        <v>898</v>
      </c>
      <c r="G3023" s="29" t="s">
        <v>1671</v>
      </c>
      <c r="H3023" s="28"/>
      <c r="I3023" s="93">
        <v>0</v>
      </c>
      <c r="J3023" s="92" t="s">
        <v>1411</v>
      </c>
      <c r="K3023" s="17" t="str">
        <f t="array" ref="K3023">CONCATENATE("(",A3023,",",VLOOKUP(B3023,Núcleo!B$2:E$11,4,TRUE),",",VLOOKUP(C3023,'Tipo de Processo'!B$2:D$55,3,TRUE),",",VLOOKUP(D3023,'Termo Geral'!B$2:D$173,3,TRUE),",",VLOOKUP(E3023,'Termo Específico'!B$2:D$301,3,TRUE),",",MATCH(TRUE,Documento!B$2:B$998=F3023,0),",",IF(G3023="Complementar",0,1),",",IF(H3023="","NULL",CONCATENATE("'",H3023,"'")),",",I3023,",",IF(J3023="baixa","'BAIXA'",IF(J3023="média","'MEDIA'",IF(J3023="alta","'ALTA'","NULL"))),"),")</f>
        <v>(3022,2,30,54,192,724,1,NULL,0,'BAIXA'),</v>
      </c>
    </row>
    <row r="3024" spans="1:11" ht="30.75" customHeight="1">
      <c r="A3024" s="27">
        <v>3023</v>
      </c>
      <c r="B3024" s="37" t="s">
        <v>1008</v>
      </c>
      <c r="C3024" s="29" t="s">
        <v>39</v>
      </c>
      <c r="D3024" s="29" t="s">
        <v>211</v>
      </c>
      <c r="E3024" s="29" t="s">
        <v>317</v>
      </c>
      <c r="F3024" s="28" t="s">
        <v>827</v>
      </c>
      <c r="G3024" s="28" t="s">
        <v>1671</v>
      </c>
      <c r="H3024" s="28"/>
      <c r="I3024" s="93">
        <v>0</v>
      </c>
      <c r="J3024" s="93" t="s">
        <v>1411</v>
      </c>
      <c r="K3024" s="17" t="str">
        <f t="array" ref="K3024">CONCATENATE("(",A3024,",",VLOOKUP(B3024,Núcleo!B$2:E$11,4,TRUE),",",VLOOKUP(C3024,'Tipo de Processo'!B$2:D$55,3,TRUE),",",VLOOKUP(D3024,'Termo Geral'!B$2:D$173,3,TRUE),",",VLOOKUP(E3024,'Termo Específico'!B$2:D$301,3,TRUE),",",MATCH(TRUE,Documento!B$2:B$998=F3024,0),",",IF(G3024="Complementar",0,1),",",IF(H3024="","NULL",CONCATENATE("'",H3024,"'")),",",I3024,",",IF(J3024="baixa","'BAIXA'",IF(J3024="média","'MEDIA'",IF(J3024="alta","'ALTA'","NULL"))),"),")</f>
        <v>(3023,2,30,54,192,829,1,NULL,0,'BAIXA'),</v>
      </c>
    </row>
    <row r="3025" spans="1:11" ht="30.75" customHeight="1">
      <c r="A3025" s="27">
        <v>3024</v>
      </c>
      <c r="B3025" s="39" t="s">
        <v>1008</v>
      </c>
      <c r="C3025" s="28" t="s">
        <v>39</v>
      </c>
      <c r="D3025" s="28" t="s">
        <v>211</v>
      </c>
      <c r="E3025" s="28" t="s">
        <v>317</v>
      </c>
      <c r="F3025" s="28" t="s">
        <v>828</v>
      </c>
      <c r="G3025" s="28" t="s">
        <v>1671</v>
      </c>
      <c r="H3025" s="28"/>
      <c r="I3025" s="93">
        <v>0</v>
      </c>
      <c r="J3025" s="93" t="s">
        <v>1411</v>
      </c>
      <c r="K3025" s="17" t="str">
        <f t="array" ref="K3025">CONCATENATE("(",A3025,",",VLOOKUP(B3025,Núcleo!B$2:E$11,4,TRUE),",",VLOOKUP(C3025,'Tipo de Processo'!B$2:D$55,3,TRUE),",",VLOOKUP(D3025,'Termo Geral'!B$2:D$173,3,TRUE),",",VLOOKUP(E3025,'Termo Específico'!B$2:D$301,3,TRUE),",",MATCH(TRUE,Documento!B$2:B$998=F3025,0),",",IF(G3025="Complementar",0,1),",",IF(H3025="","NULL",CONCATENATE("'",H3025,"'")),",",I3025,",",IF(J3025="baixa","'BAIXA'",IF(J3025="média","'MEDIA'",IF(J3025="alta","'ALTA'","NULL"))),"),")</f>
        <v>(3024,2,30,54,192,827,1,NULL,0,'BAIXA'),</v>
      </c>
    </row>
    <row r="3026" spans="1:11" ht="30.75" customHeight="1">
      <c r="A3026" s="27">
        <v>3025</v>
      </c>
      <c r="B3026" s="37" t="s">
        <v>1008</v>
      </c>
      <c r="C3026" s="41" t="s">
        <v>39</v>
      </c>
      <c r="D3026" s="41" t="s">
        <v>211</v>
      </c>
      <c r="E3026" s="41" t="s">
        <v>317</v>
      </c>
      <c r="F3026" s="28" t="s">
        <v>829</v>
      </c>
      <c r="G3026" s="28" t="s">
        <v>1671</v>
      </c>
      <c r="H3026" s="28"/>
      <c r="I3026" s="93">
        <v>0</v>
      </c>
      <c r="J3026" s="93" t="s">
        <v>1411</v>
      </c>
      <c r="K3026" s="17" t="str">
        <f t="array" ref="K3026">CONCATENATE("(",A3026,",",VLOOKUP(B3026,Núcleo!B$2:E$11,4,TRUE),",",VLOOKUP(C3026,'Tipo de Processo'!B$2:D$55,3,TRUE),",",VLOOKUP(D3026,'Termo Geral'!B$2:D$173,3,TRUE),",",VLOOKUP(E3026,'Termo Específico'!B$2:D$301,3,TRUE),",",MATCH(TRUE,Documento!B$2:B$998=F3026,0),",",IF(G3026="Complementar",0,1),",",IF(H3026="","NULL",CONCATENATE("'",H3026,"'")),",",I3026,",",IF(J3026="baixa","'BAIXA'",IF(J3026="média","'MEDIA'",IF(J3026="alta","'ALTA'","NULL"))),"),")</f>
        <v>(3025,2,30,54,192,831,1,NULL,0,'BAIXA'),</v>
      </c>
    </row>
    <row r="3027" spans="1:11" ht="30.75" customHeight="1">
      <c r="A3027" s="27">
        <v>3026</v>
      </c>
      <c r="B3027" s="37" t="s">
        <v>1008</v>
      </c>
      <c r="C3027" s="28" t="s">
        <v>39</v>
      </c>
      <c r="D3027" s="28" t="s">
        <v>211</v>
      </c>
      <c r="E3027" s="28" t="s">
        <v>317</v>
      </c>
      <c r="F3027" s="29" t="s">
        <v>830</v>
      </c>
      <c r="G3027" s="29" t="s">
        <v>1671</v>
      </c>
      <c r="H3027" s="28"/>
      <c r="I3027" s="93">
        <v>0</v>
      </c>
      <c r="J3027" s="92" t="s">
        <v>1411</v>
      </c>
      <c r="K3027" s="17" t="str">
        <f t="array" ref="K3027">CONCATENATE("(",A3027,",",VLOOKUP(B3027,Núcleo!B$2:E$11,4,TRUE),",",VLOOKUP(C3027,'Tipo de Processo'!B$2:D$55,3,TRUE),",",VLOOKUP(D3027,'Termo Geral'!B$2:D$173,3,TRUE),",",VLOOKUP(E3027,'Termo Específico'!B$2:D$301,3,TRUE),",",MATCH(TRUE,Documento!B$2:B$998=F3027,0),",",IF(G3027="Complementar",0,1),",",IF(H3027="","NULL",CONCATENATE("'",H3027,"'")),",",I3027,",",IF(J3027="baixa","'BAIXA'",IF(J3027="média","'MEDIA'",IF(J3027="alta","'ALTA'","NULL"))),"),")</f>
        <v>(3026,2,30,54,192,837,1,NULL,0,'BAIXA'),</v>
      </c>
    </row>
    <row r="3028" spans="1:11" ht="30.75" customHeight="1">
      <c r="A3028" s="27">
        <v>3027</v>
      </c>
      <c r="B3028" s="36" t="s">
        <v>1008</v>
      </c>
      <c r="C3028" s="23" t="s">
        <v>39</v>
      </c>
      <c r="D3028" s="23" t="s">
        <v>211</v>
      </c>
      <c r="E3028" s="23" t="s">
        <v>317</v>
      </c>
      <c r="F3028" s="29" t="s">
        <v>831</v>
      </c>
      <c r="G3028" s="29" t="s">
        <v>1671</v>
      </c>
      <c r="H3028" s="28"/>
      <c r="I3028" s="93">
        <v>0</v>
      </c>
      <c r="J3028" s="92" t="s">
        <v>1411</v>
      </c>
      <c r="K3028" s="17" t="str">
        <f t="array" ref="K3028">CONCATENATE("(",A3028,",",VLOOKUP(B3028,Núcleo!B$2:E$11,4,TRUE),",",VLOOKUP(C3028,'Tipo de Processo'!B$2:D$55,3,TRUE),",",VLOOKUP(D3028,'Termo Geral'!B$2:D$173,3,TRUE),",",VLOOKUP(E3028,'Termo Específico'!B$2:D$301,3,TRUE),",",MATCH(TRUE,Documento!B$2:B$998=F3028,0),",",IF(G3028="Complementar",0,1),",",IF(H3028="","NULL",CONCATENATE("'",H3028,"'")),",",I3028,",",IF(J3028="baixa","'BAIXA'",IF(J3028="média","'MEDIA'",IF(J3028="alta","'ALTA'","NULL"))),"),")</f>
        <v>(3027,2,30,54,192,142,1,NULL,0,'BAIXA'),</v>
      </c>
    </row>
    <row r="3029" spans="1:11" ht="30.75" customHeight="1">
      <c r="A3029" s="27">
        <v>3028</v>
      </c>
      <c r="B3029" s="36" t="s">
        <v>1008</v>
      </c>
      <c r="C3029" s="41" t="s">
        <v>39</v>
      </c>
      <c r="D3029" s="41" t="s">
        <v>211</v>
      </c>
      <c r="E3029" s="41" t="s">
        <v>317</v>
      </c>
      <c r="F3029" s="23" t="s">
        <v>832</v>
      </c>
      <c r="G3029" s="29" t="s">
        <v>1671</v>
      </c>
      <c r="H3029" s="28"/>
      <c r="I3029" s="93">
        <v>0</v>
      </c>
      <c r="J3029" s="92" t="s">
        <v>1411</v>
      </c>
      <c r="K3029" s="17" t="str">
        <f t="array" ref="K3029">CONCATENATE("(",A3029,",",VLOOKUP(B3029,Núcleo!B$2:E$11,4,TRUE),",",VLOOKUP(C3029,'Tipo de Processo'!B$2:D$55,3,TRUE),",",VLOOKUP(D3029,'Termo Geral'!B$2:D$173,3,TRUE),",",VLOOKUP(E3029,'Termo Específico'!B$2:D$301,3,TRUE),",",MATCH(TRUE,Documento!B$2:B$998=F3029,0),",",IF(G3029="Complementar",0,1),",",IF(H3029="","NULL",CONCATENATE("'",H3029,"'")),",",I3029,",",IF(J3029="baixa","'BAIXA'",IF(J3029="média","'MEDIA'",IF(J3029="alta","'ALTA'","NULL"))),"),")</f>
        <v>(3028,2,30,54,192,159,1,NULL,0,'BAIXA'),</v>
      </c>
    </row>
    <row r="3030" spans="1:11" ht="30.75" customHeight="1">
      <c r="A3030" s="27">
        <v>3029</v>
      </c>
      <c r="B3030" s="37" t="s">
        <v>1008</v>
      </c>
      <c r="C3030" s="41" t="s">
        <v>39</v>
      </c>
      <c r="D3030" s="41" t="s">
        <v>211</v>
      </c>
      <c r="E3030" s="41" t="s">
        <v>317</v>
      </c>
      <c r="F3030" s="29" t="s">
        <v>833</v>
      </c>
      <c r="G3030" s="29" t="s">
        <v>1671</v>
      </c>
      <c r="H3030" s="28"/>
      <c r="I3030" s="93">
        <v>0</v>
      </c>
      <c r="J3030" s="92" t="s">
        <v>1411</v>
      </c>
      <c r="K3030" s="17" t="str">
        <f t="array" ref="K3030">CONCATENATE("(",A3030,",",VLOOKUP(B3030,Núcleo!B$2:E$11,4,TRUE),",",VLOOKUP(C3030,'Tipo de Processo'!B$2:D$55,3,TRUE),",",VLOOKUP(D3030,'Termo Geral'!B$2:D$173,3,TRUE),",",VLOOKUP(E3030,'Termo Específico'!B$2:D$301,3,TRUE),",",MATCH(TRUE,Documento!B$2:B$998=F3030,0),",",IF(G3030="Complementar",0,1),",",IF(H3030="","NULL",CONCATENATE("'",H3030,"'")),",",I3030,",",IF(J3030="baixa","'BAIXA'",IF(J3030="média","'MEDIA'",IF(J3030="alta","'ALTA'","NULL"))),"),")</f>
        <v>(3029,2,30,54,192,127,1,NULL,0,'BAIXA'),</v>
      </c>
    </row>
    <row r="3031" spans="1:11" ht="30.75" customHeight="1">
      <c r="A3031" s="27">
        <v>3030</v>
      </c>
      <c r="B3031" s="39" t="s">
        <v>1008</v>
      </c>
      <c r="C3031" s="28" t="s">
        <v>39</v>
      </c>
      <c r="D3031" s="28" t="s">
        <v>211</v>
      </c>
      <c r="E3031" s="28" t="s">
        <v>317</v>
      </c>
      <c r="F3031" s="28" t="s">
        <v>1419</v>
      </c>
      <c r="G3031" s="28" t="s">
        <v>1671</v>
      </c>
      <c r="H3031" s="28"/>
      <c r="I3031" s="93">
        <v>0</v>
      </c>
      <c r="J3031" s="93" t="s">
        <v>1411</v>
      </c>
      <c r="K3031" s="17" t="str">
        <f t="array" ref="K3031">CONCATENATE("(",A3031,",",VLOOKUP(B3031,Núcleo!B$2:E$11,4,TRUE),",",VLOOKUP(C3031,'Tipo de Processo'!B$2:D$55,3,TRUE),",",VLOOKUP(D3031,'Termo Geral'!B$2:D$173,3,TRUE),",",VLOOKUP(E3031,'Termo Específico'!B$2:D$301,3,TRUE),",",MATCH(TRUE,Documento!B$2:B$998=F3031,0),",",IF(G3031="Complementar",0,1),",",IF(H3031="","NULL",CONCATENATE("'",H3031,"'")),",",I3031,",",IF(J3031="baixa","'BAIXA'",IF(J3031="média","'MEDIA'",IF(J3031="alta","'ALTA'","NULL"))),"),")</f>
        <v>(3030,2,30,54,192,16,1,NULL,0,'BAIXA'),</v>
      </c>
    </row>
    <row r="3032" spans="1:11" ht="30.75" customHeight="1">
      <c r="A3032" s="27">
        <v>3031</v>
      </c>
      <c r="B3032" s="39" t="s">
        <v>1008</v>
      </c>
      <c r="C3032" s="29" t="s">
        <v>39</v>
      </c>
      <c r="D3032" s="29" t="s">
        <v>211</v>
      </c>
      <c r="E3032" s="29" t="s">
        <v>317</v>
      </c>
      <c r="F3032" s="28" t="s">
        <v>863</v>
      </c>
      <c r="G3032" s="28" t="s">
        <v>1671</v>
      </c>
      <c r="H3032" s="28"/>
      <c r="I3032" s="93">
        <v>0</v>
      </c>
      <c r="J3032" s="93" t="s">
        <v>1411</v>
      </c>
      <c r="K3032" s="17" t="str">
        <f t="array" ref="K3032">CONCATENATE("(",A3032,",",VLOOKUP(B3032,Núcleo!B$2:E$11,4,TRUE),",",VLOOKUP(C3032,'Tipo de Processo'!B$2:D$55,3,TRUE),",",VLOOKUP(D3032,'Termo Geral'!B$2:D$173,3,TRUE),",",VLOOKUP(E3032,'Termo Específico'!B$2:D$301,3,TRUE),",",MATCH(TRUE,Documento!B$2:B$998=F3032,0),",",IF(G3032="Complementar",0,1),",",IF(H3032="","NULL",CONCATENATE("'",H3032,"'")),",",I3032,",",IF(J3032="baixa","'BAIXA'",IF(J3032="média","'MEDIA'",IF(J3032="alta","'ALTA'","NULL"))),"),")</f>
        <v>(3031,2,30,54,192,24,1,NULL,0,'BAIXA'),</v>
      </c>
    </row>
    <row r="3033" spans="1:11" ht="30.75" customHeight="1">
      <c r="A3033" s="27">
        <v>3032</v>
      </c>
      <c r="B3033" s="39" t="s">
        <v>1008</v>
      </c>
      <c r="C3033" s="23" t="s">
        <v>39</v>
      </c>
      <c r="D3033" s="41" t="s">
        <v>211</v>
      </c>
      <c r="E3033" s="41" t="s">
        <v>317</v>
      </c>
      <c r="F3033" s="41" t="s">
        <v>1414</v>
      </c>
      <c r="G3033" s="28" t="s">
        <v>1671</v>
      </c>
      <c r="H3033" s="28"/>
      <c r="I3033" s="93">
        <v>0</v>
      </c>
      <c r="J3033" s="93" t="s">
        <v>1411</v>
      </c>
      <c r="K3033" s="17" t="str">
        <f t="array" ref="K3033">CONCATENATE("(",A3033,",",VLOOKUP(B3033,Núcleo!B$2:E$11,4,TRUE),",",VLOOKUP(C3033,'Tipo de Processo'!B$2:D$55,3,TRUE),",",VLOOKUP(D3033,'Termo Geral'!B$2:D$173,3,TRUE),",",VLOOKUP(E3033,'Termo Específico'!B$2:D$301,3,TRUE),",",MATCH(TRUE,Documento!B$2:B$998=F3033,0),",",IF(G3033="Complementar",0,1),",",IF(H3033="","NULL",CONCATENATE("'",H3033,"'")),",",I3033,",",IF(J3033="baixa","'BAIXA'",IF(J3033="média","'MEDIA'",IF(J3033="alta","'ALTA'","NULL"))),"),")</f>
        <v>(3032,2,30,54,192,4,1,NULL,0,'BAIXA'),</v>
      </c>
    </row>
    <row r="3034" spans="1:11" ht="30.75" customHeight="1">
      <c r="A3034" s="27">
        <v>3033</v>
      </c>
      <c r="B3034" s="39" t="s">
        <v>1008</v>
      </c>
      <c r="C3034" s="29" t="s">
        <v>39</v>
      </c>
      <c r="D3034" s="28" t="s">
        <v>211</v>
      </c>
      <c r="E3034" s="28" t="s">
        <v>317</v>
      </c>
      <c r="F3034" s="41" t="s">
        <v>1452</v>
      </c>
      <c r="G3034" s="28" t="s">
        <v>1671</v>
      </c>
      <c r="H3034" s="28"/>
      <c r="I3034" s="93">
        <v>0</v>
      </c>
      <c r="J3034" s="93" t="s">
        <v>1411</v>
      </c>
      <c r="K3034" s="17" t="str">
        <f t="array" ref="K3034">CONCATENATE("(",A3034,",",VLOOKUP(B3034,Núcleo!B$2:E$11,4,TRUE),",",VLOOKUP(C3034,'Tipo de Processo'!B$2:D$55,3,TRUE),",",VLOOKUP(D3034,'Termo Geral'!B$2:D$173,3,TRUE),",",VLOOKUP(E3034,'Termo Específico'!B$2:D$301,3,TRUE),",",MATCH(TRUE,Documento!B$2:B$998=F3034,0),",",IF(G3034="Complementar",0,1),",",IF(H3034="","NULL",CONCATENATE("'",H3034,"'")),",",I3034,",",IF(J3034="baixa","'BAIXA'",IF(J3034="média","'MEDIA'",IF(J3034="alta","'ALTA'","NULL"))),"),")</f>
        <v>(3033,2,30,54,192,176,1,NULL,0,'BAIXA'),</v>
      </c>
    </row>
    <row r="3035" spans="1:11" ht="30.75" customHeight="1">
      <c r="A3035" s="27">
        <v>3034</v>
      </c>
      <c r="B3035" s="39" t="s">
        <v>1008</v>
      </c>
      <c r="C3035" s="29" t="s">
        <v>39</v>
      </c>
      <c r="D3035" s="28" t="s">
        <v>211</v>
      </c>
      <c r="E3035" s="28" t="s">
        <v>317</v>
      </c>
      <c r="F3035" s="41" t="s">
        <v>899</v>
      </c>
      <c r="G3035" s="28" t="s">
        <v>1671</v>
      </c>
      <c r="H3035" s="28"/>
      <c r="I3035" s="93">
        <v>0</v>
      </c>
      <c r="J3035" s="93" t="s">
        <v>1411</v>
      </c>
      <c r="K3035" s="17" t="str">
        <f t="array" ref="K3035">CONCATENATE("(",A3035,",",VLOOKUP(B3035,Núcleo!B$2:E$11,4,TRUE),",",VLOOKUP(C3035,'Tipo de Processo'!B$2:D$55,3,TRUE),",",VLOOKUP(D3035,'Termo Geral'!B$2:D$173,3,TRUE),",",VLOOKUP(E3035,'Termo Específico'!B$2:D$301,3,TRUE),",",MATCH(TRUE,Documento!B$2:B$998=F3035,0),",",IF(G3035="Complementar",0,1),",",IF(H3035="","NULL",CONCATENATE("'",H3035,"'")),",",I3035,",",IF(J3035="baixa","'BAIXA'",IF(J3035="média","'MEDIA'",IF(J3035="alta","'ALTA'","NULL"))),"),")</f>
        <v>(3034,2,30,54,192,818,1,NULL,0,'BAIXA'),</v>
      </c>
    </row>
    <row r="3036" spans="1:11" ht="30.75" customHeight="1">
      <c r="A3036" s="27">
        <v>3035</v>
      </c>
      <c r="B3036" s="37" t="s">
        <v>1008</v>
      </c>
      <c r="C3036" s="29" t="s">
        <v>39</v>
      </c>
      <c r="D3036" s="28" t="s">
        <v>211</v>
      </c>
      <c r="E3036" s="28" t="s">
        <v>317</v>
      </c>
      <c r="F3036" s="41" t="s">
        <v>858</v>
      </c>
      <c r="G3036" s="28" t="s">
        <v>1671</v>
      </c>
      <c r="H3036" s="28"/>
      <c r="I3036" s="93">
        <v>0</v>
      </c>
      <c r="J3036" s="93" t="s">
        <v>1411</v>
      </c>
      <c r="K3036" s="17" t="str">
        <f t="array" ref="K3036">CONCATENATE("(",A3036,",",VLOOKUP(B3036,Núcleo!B$2:E$11,4,TRUE),",",VLOOKUP(C3036,'Tipo de Processo'!B$2:D$55,3,TRUE),",",VLOOKUP(D3036,'Termo Geral'!B$2:D$173,3,TRUE),",",VLOOKUP(E3036,'Termo Específico'!B$2:D$301,3,TRUE),",",MATCH(TRUE,Documento!B$2:B$998=F3036,0),",",IF(G3036="Complementar",0,1),",",IF(H3036="","NULL",CONCATENATE("'",H3036,"'")),",",I3036,",",IF(J3036="baixa","'BAIXA'",IF(J3036="média","'MEDIA'",IF(J3036="alta","'ALTA'","NULL"))),"),")</f>
        <v>(3035,2,30,54,192,910,1,NULL,0,'BAIXA'),</v>
      </c>
    </row>
    <row r="3037" spans="1:11" ht="30.75" customHeight="1">
      <c r="A3037" s="27">
        <v>3036</v>
      </c>
      <c r="B3037" s="39" t="s">
        <v>1008</v>
      </c>
      <c r="C3037" s="23" t="s">
        <v>39</v>
      </c>
      <c r="D3037" s="23" t="s">
        <v>211</v>
      </c>
      <c r="E3037" s="23" t="s">
        <v>317</v>
      </c>
      <c r="F3037" s="23" t="s">
        <v>859</v>
      </c>
      <c r="G3037" s="29" t="s">
        <v>1671</v>
      </c>
      <c r="H3037" s="28"/>
      <c r="I3037" s="93">
        <v>0</v>
      </c>
      <c r="J3037" s="92" t="s">
        <v>1411</v>
      </c>
      <c r="K3037" s="17" t="str">
        <f t="array" ref="K3037">CONCATENATE("(",A3037,",",VLOOKUP(B3037,Núcleo!B$2:E$11,4,TRUE),",",VLOOKUP(C3037,'Tipo de Processo'!B$2:D$55,3,TRUE),",",VLOOKUP(D3037,'Termo Geral'!B$2:D$173,3,TRUE),",",VLOOKUP(E3037,'Termo Específico'!B$2:D$301,3,TRUE),",",MATCH(TRUE,Documento!B$2:B$998=F3037,0),",",IF(G3037="Complementar",0,1),",",IF(H3037="","NULL",CONCATENATE("'",H3037,"'")),",",I3037,",",IF(J3037="baixa","'BAIXA'",IF(J3037="média","'MEDIA'",IF(J3037="alta","'ALTA'","NULL"))),"),")</f>
        <v>(3036,2,30,54,192,820,1,NULL,0,'BAIXA'),</v>
      </c>
    </row>
    <row r="3038" spans="1:11" ht="30.75" customHeight="1">
      <c r="A3038" s="27">
        <v>3037</v>
      </c>
      <c r="B3038" s="37" t="s">
        <v>1008</v>
      </c>
      <c r="C3038" s="29" t="s">
        <v>39</v>
      </c>
      <c r="D3038" s="28" t="s">
        <v>211</v>
      </c>
      <c r="E3038" s="29" t="s">
        <v>317</v>
      </c>
      <c r="F3038" s="28" t="s">
        <v>835</v>
      </c>
      <c r="G3038" s="28" t="s">
        <v>1671</v>
      </c>
      <c r="H3038" s="28"/>
      <c r="I3038" s="93">
        <v>0</v>
      </c>
      <c r="J3038" s="93" t="s">
        <v>1411</v>
      </c>
      <c r="K3038" s="17" t="str">
        <f t="array" ref="K3038">CONCATENATE("(",A3038,",",VLOOKUP(B3038,Núcleo!B$2:E$11,4,TRUE),",",VLOOKUP(C3038,'Tipo de Processo'!B$2:D$55,3,TRUE),",",VLOOKUP(D3038,'Termo Geral'!B$2:D$173,3,TRUE),",",VLOOKUP(E3038,'Termo Específico'!B$2:D$301,3,TRUE),",",MATCH(TRUE,Documento!B$2:B$998=F3038,0),",",IF(G3038="Complementar",0,1),",",IF(H3038="","NULL",CONCATENATE("'",H3038,"'")),",",I3038,",",IF(J3038="baixa","'BAIXA'",IF(J3038="média","'MEDIA'",IF(J3038="alta","'ALTA'","NULL"))),"),")</f>
        <v>(3037,2,30,54,192,860,1,NULL,0,'BAIXA'),</v>
      </c>
    </row>
    <row r="3039" spans="1:11" ht="30.75" customHeight="1">
      <c r="A3039" s="27">
        <v>3038</v>
      </c>
      <c r="B3039" s="37" t="s">
        <v>1008</v>
      </c>
      <c r="C3039" s="47" t="s">
        <v>39</v>
      </c>
      <c r="D3039" s="29" t="s">
        <v>211</v>
      </c>
      <c r="E3039" s="28" t="s">
        <v>318</v>
      </c>
      <c r="F3039" s="28" t="s">
        <v>852</v>
      </c>
      <c r="G3039" s="28" t="s">
        <v>1671</v>
      </c>
      <c r="H3039" s="28"/>
      <c r="I3039" s="93">
        <v>0</v>
      </c>
      <c r="J3039" s="93" t="s">
        <v>1411</v>
      </c>
      <c r="K3039" s="17" t="str">
        <f t="array" ref="K3039">CONCATENATE("(",A3039,",",VLOOKUP(B3039,Núcleo!B$2:E$11,4,TRUE),",",VLOOKUP(C3039,'Tipo de Processo'!B$2:D$55,3,TRUE),",",VLOOKUP(D3039,'Termo Geral'!B$2:D$173,3,TRUE),",",VLOOKUP(E3039,'Termo Específico'!B$2:D$301,3,TRUE),",",MATCH(TRUE,Documento!B$2:B$998=F3039,0),",",IF(G3039="Complementar",0,1),",",IF(H3039="","NULL",CONCATENATE("'",H3039,"'")),",",I3039,",",IF(J3039="baixa","'BAIXA'",IF(J3039="média","'MEDIA'",IF(J3039="alta","'ALTA'","NULL"))),"),")</f>
        <v>(3038,2,30,54,193,696,1,NULL,0,'BAIXA'),</v>
      </c>
    </row>
    <row r="3040" spans="1:11" ht="30.75" customHeight="1">
      <c r="A3040" s="27">
        <v>3039</v>
      </c>
      <c r="B3040" s="36" t="s">
        <v>1008</v>
      </c>
      <c r="C3040" s="29" t="s">
        <v>39</v>
      </c>
      <c r="D3040" s="29" t="s">
        <v>211</v>
      </c>
      <c r="E3040" s="29" t="s">
        <v>318</v>
      </c>
      <c r="F3040" s="28" t="s">
        <v>1429</v>
      </c>
      <c r="G3040" s="28" t="s">
        <v>1671</v>
      </c>
      <c r="H3040" s="28"/>
      <c r="I3040" s="93">
        <v>0</v>
      </c>
      <c r="J3040" s="93" t="s">
        <v>1411</v>
      </c>
      <c r="K3040" s="17" t="str">
        <f t="array" ref="K3040">CONCATENATE("(",A3040,",",VLOOKUP(B3040,Núcleo!B$2:E$11,4,TRUE),",",VLOOKUP(C3040,'Tipo de Processo'!B$2:D$55,3,TRUE),",",VLOOKUP(D3040,'Termo Geral'!B$2:D$173,3,TRUE),",",VLOOKUP(E3040,'Termo Específico'!B$2:D$301,3,TRUE),",",MATCH(TRUE,Documento!B$2:B$998=F3040,0),",",IF(G3040="Complementar",0,1),",",IF(H3040="","NULL",CONCATENATE("'",H3040,"'")),",",I3040,",",IF(J3040="baixa","'BAIXA'",IF(J3040="média","'MEDIA'",IF(J3040="alta","'ALTA'","NULL"))),"),")</f>
        <v>(3039,2,30,54,193,78,1,NULL,0,'BAIXA'),</v>
      </c>
    </row>
    <row r="3041" spans="1:11" ht="30.75" customHeight="1">
      <c r="A3041" s="27">
        <v>3040</v>
      </c>
      <c r="B3041" s="39" t="s">
        <v>1008</v>
      </c>
      <c r="C3041" s="47" t="s">
        <v>39</v>
      </c>
      <c r="D3041" s="29" t="s">
        <v>211</v>
      </c>
      <c r="E3041" s="29" t="s">
        <v>318</v>
      </c>
      <c r="F3041" s="28" t="s">
        <v>853</v>
      </c>
      <c r="G3041" s="28" t="s">
        <v>1671</v>
      </c>
      <c r="H3041" s="28"/>
      <c r="I3041" s="93">
        <v>0</v>
      </c>
      <c r="J3041" s="93" t="s">
        <v>1411</v>
      </c>
      <c r="K3041" s="17" t="str">
        <f t="array" ref="K3041">CONCATENATE("(",A3041,",",VLOOKUP(B3041,Núcleo!B$2:E$11,4,TRUE),",",VLOOKUP(C3041,'Tipo de Processo'!B$2:D$55,3,TRUE),",",VLOOKUP(D3041,'Termo Geral'!B$2:D$173,3,TRUE),",",VLOOKUP(E3041,'Termo Específico'!B$2:D$301,3,TRUE),",",MATCH(TRUE,Documento!B$2:B$998=F3041,0),",",IF(G3041="Complementar",0,1),",",IF(H3041="","NULL",CONCATENATE("'",H3041,"'")),",",I3041,",",IF(J3041="baixa","'BAIXA'",IF(J3041="média","'MEDIA'",IF(J3041="alta","'ALTA'","NULL"))),"),")</f>
        <v>(3040,2,30,54,193,439,1,NULL,0,'BAIXA'),</v>
      </c>
    </row>
    <row r="3042" spans="1:11" ht="30.75" customHeight="1">
      <c r="A3042" s="27">
        <v>3041</v>
      </c>
      <c r="B3042" s="36" t="s">
        <v>1008</v>
      </c>
      <c r="C3042" s="29" t="s">
        <v>39</v>
      </c>
      <c r="D3042" s="29" t="s">
        <v>211</v>
      </c>
      <c r="E3042" s="29" t="s">
        <v>318</v>
      </c>
      <c r="F3042" s="28" t="s">
        <v>1634</v>
      </c>
      <c r="G3042" s="28" t="s">
        <v>1671</v>
      </c>
      <c r="H3042" s="28"/>
      <c r="I3042" s="93">
        <v>0</v>
      </c>
      <c r="J3042" s="93" t="s">
        <v>1411</v>
      </c>
      <c r="K3042" s="17" t="str">
        <f t="array" ref="K3042">CONCATENATE("(",A3042,",",VLOOKUP(B3042,Núcleo!B$2:E$11,4,TRUE),",",VLOOKUP(C3042,'Tipo de Processo'!B$2:D$55,3,TRUE),",",VLOOKUP(D3042,'Termo Geral'!B$2:D$173,3,TRUE),",",VLOOKUP(E3042,'Termo Específico'!B$2:D$301,3,TRUE),",",MATCH(TRUE,Documento!B$2:B$998=F3042,0),",",IF(G3042="Complementar",0,1),",",IF(H3042="","NULL",CONCATENATE("'",H3042,"'")),",",I3042,",",IF(J3042="baixa","'BAIXA'",IF(J3042="média","'MEDIA'",IF(J3042="alta","'ALTA'","NULL"))),"),")</f>
        <v>(3041,2,30,54,193,530,1,NULL,0,'BAIXA'),</v>
      </c>
    </row>
    <row r="3043" spans="1:11" ht="30.75" customHeight="1">
      <c r="A3043" s="27">
        <v>3042</v>
      </c>
      <c r="B3043" s="36" t="s">
        <v>1008</v>
      </c>
      <c r="C3043" s="29" t="s">
        <v>39</v>
      </c>
      <c r="D3043" s="29" t="s">
        <v>211</v>
      </c>
      <c r="E3043" s="29" t="s">
        <v>318</v>
      </c>
      <c r="F3043" s="28" t="s">
        <v>854</v>
      </c>
      <c r="G3043" s="28" t="s">
        <v>1671</v>
      </c>
      <c r="H3043" s="28"/>
      <c r="I3043" s="93">
        <v>0</v>
      </c>
      <c r="J3043" s="93" t="s">
        <v>1411</v>
      </c>
      <c r="K3043" s="17" t="str">
        <f t="array" ref="K3043">CONCATENATE("(",A3043,",",VLOOKUP(B3043,Núcleo!B$2:E$11,4,TRUE),",",VLOOKUP(C3043,'Tipo de Processo'!B$2:D$55,3,TRUE),",",VLOOKUP(D3043,'Termo Geral'!B$2:D$173,3,TRUE),",",VLOOKUP(E3043,'Termo Específico'!B$2:D$301,3,TRUE),",",MATCH(TRUE,Documento!B$2:B$998=F3043,0),",",IF(G3043="Complementar",0,1),",",IF(H3043="","NULL",CONCATENATE("'",H3043,"'")),",",I3043,",",IF(J3043="baixa","'BAIXA'",IF(J3043="média","'MEDIA'",IF(J3043="alta","'ALTA'","NULL"))),"),")</f>
        <v>(3042,2,30,54,193,854,1,NULL,0,'BAIXA'),</v>
      </c>
    </row>
    <row r="3044" spans="1:11" ht="30.75" customHeight="1">
      <c r="A3044" s="27">
        <v>3043</v>
      </c>
      <c r="B3044" s="37" t="s">
        <v>1008</v>
      </c>
      <c r="C3044" s="28" t="s">
        <v>39</v>
      </c>
      <c r="D3044" s="28" t="s">
        <v>211</v>
      </c>
      <c r="E3044" s="28" t="s">
        <v>318</v>
      </c>
      <c r="F3044" s="28" t="s">
        <v>851</v>
      </c>
      <c r="G3044" s="28" t="s">
        <v>1671</v>
      </c>
      <c r="H3044" s="28"/>
      <c r="I3044" s="93">
        <v>0</v>
      </c>
      <c r="J3044" s="93" t="s">
        <v>1411</v>
      </c>
      <c r="K3044" s="17" t="str">
        <f t="array" ref="K3044">CONCATENATE("(",A3044,",",VLOOKUP(B3044,Núcleo!B$2:E$11,4,TRUE),",",VLOOKUP(C3044,'Tipo de Processo'!B$2:D$55,3,TRUE),",",VLOOKUP(D3044,'Termo Geral'!B$2:D$173,3,TRUE),",",VLOOKUP(E3044,'Termo Específico'!B$2:D$301,3,TRUE),",",MATCH(TRUE,Documento!B$2:B$998=F3044,0),",",IF(G3044="Complementar",0,1),",",IF(H3044="","NULL",CONCATENATE("'",H3044,"'")),",",I3044,",",IF(J3044="baixa","'BAIXA'",IF(J3044="média","'MEDIA'",IF(J3044="alta","'ALTA'","NULL"))),"),")</f>
        <v>(3043,2,30,54,193,196,1,NULL,0,'BAIXA'),</v>
      </c>
    </row>
    <row r="3045" spans="1:11" ht="30.75" customHeight="1">
      <c r="A3045" s="27">
        <v>3044</v>
      </c>
      <c r="B3045" s="39" t="s">
        <v>1008</v>
      </c>
      <c r="C3045" s="47" t="s">
        <v>39</v>
      </c>
      <c r="D3045" s="29" t="s">
        <v>211</v>
      </c>
      <c r="E3045" s="28" t="s">
        <v>318</v>
      </c>
      <c r="F3045" s="28" t="s">
        <v>865</v>
      </c>
      <c r="G3045" s="28" t="s">
        <v>1671</v>
      </c>
      <c r="H3045" s="28"/>
      <c r="I3045" s="93">
        <v>0</v>
      </c>
      <c r="J3045" s="93" t="s">
        <v>1411</v>
      </c>
      <c r="K3045" s="17" t="str">
        <f t="array" ref="K3045">CONCATENATE("(",A3045,",",VLOOKUP(B3045,Núcleo!B$2:E$11,4,TRUE),",",VLOOKUP(C3045,'Tipo de Processo'!B$2:D$55,3,TRUE),",",VLOOKUP(D3045,'Termo Geral'!B$2:D$173,3,TRUE),",",VLOOKUP(E3045,'Termo Específico'!B$2:D$301,3,TRUE),",",MATCH(TRUE,Documento!B$2:B$998=F3045,0),",",IF(G3045="Complementar",0,1),",",IF(H3045="","NULL",CONCATENATE("'",H3045,"'")),",",I3045,",",IF(J3045="baixa","'BAIXA'",IF(J3045="média","'MEDIA'",IF(J3045="alta","'ALTA'","NULL"))),"),")</f>
        <v>(3044,2,30,54,193,568,1,NULL,0,'BAIXA'),</v>
      </c>
    </row>
    <row r="3046" spans="1:11" ht="30.75" customHeight="1">
      <c r="A3046" s="27">
        <v>3045</v>
      </c>
      <c r="B3046" s="39" t="s">
        <v>1008</v>
      </c>
      <c r="C3046" s="47" t="s">
        <v>39</v>
      </c>
      <c r="D3046" s="29" t="s">
        <v>211</v>
      </c>
      <c r="E3046" s="28" t="s">
        <v>318</v>
      </c>
      <c r="F3046" s="28" t="s">
        <v>1024</v>
      </c>
      <c r="G3046" s="28" t="s">
        <v>1671</v>
      </c>
      <c r="H3046" s="28"/>
      <c r="I3046" s="93">
        <v>0</v>
      </c>
      <c r="J3046" s="93" t="s">
        <v>1411</v>
      </c>
      <c r="K3046" s="17" t="str">
        <f t="array" ref="K3046">CONCATENATE("(",A3046,",",VLOOKUP(B3046,Núcleo!B$2:E$11,4,TRUE),",",VLOOKUP(C3046,'Tipo de Processo'!B$2:D$55,3,TRUE),",",VLOOKUP(D3046,'Termo Geral'!B$2:D$173,3,TRUE),",",VLOOKUP(E3046,'Termo Específico'!B$2:D$301,3,TRUE),",",MATCH(TRUE,Documento!B$2:B$998=F3046,0),",",IF(G3046="Complementar",0,1),",",IF(H3046="","NULL",CONCATENATE("'",H3046,"'")),",",I3046,",",IF(J3046="baixa","'BAIXA'",IF(J3046="média","'MEDIA'",IF(J3046="alta","'ALTA'","NULL"))),"),")</f>
        <v>(3045,2,30,54,193,961,1,NULL,0,'BAIXA'),</v>
      </c>
    </row>
    <row r="3047" spans="1:11" ht="30.75" customHeight="1">
      <c r="A3047" s="27">
        <v>3046</v>
      </c>
      <c r="B3047" s="39" t="s">
        <v>1008</v>
      </c>
      <c r="C3047" s="47" t="s">
        <v>39</v>
      </c>
      <c r="D3047" s="29" t="s">
        <v>211</v>
      </c>
      <c r="E3047" s="28" t="s">
        <v>318</v>
      </c>
      <c r="F3047" s="29" t="s">
        <v>856</v>
      </c>
      <c r="G3047" s="28" t="s">
        <v>1671</v>
      </c>
      <c r="H3047" s="28"/>
      <c r="I3047" s="93">
        <v>0</v>
      </c>
      <c r="J3047" s="93" t="s">
        <v>1411</v>
      </c>
      <c r="K3047" s="17" t="str">
        <f t="array" ref="K3047">CONCATENATE("(",A3047,",",VLOOKUP(B3047,Núcleo!B$2:E$11,4,TRUE),",",VLOOKUP(C3047,'Tipo de Processo'!B$2:D$55,3,TRUE),",",VLOOKUP(D3047,'Termo Geral'!B$2:D$173,3,TRUE),",",VLOOKUP(E3047,'Termo Específico'!B$2:D$301,3,TRUE),",",MATCH(TRUE,Documento!B$2:B$998=F3047,0),",",IF(G3047="Complementar",0,1),",",IF(H3047="","NULL",CONCATENATE("'",H3047,"'")),",",I3047,",",IF(J3047="baixa","'BAIXA'",IF(J3047="média","'MEDIA'",IF(J3047="alta","'ALTA'","NULL"))),"),")</f>
        <v>(3046,2,30,54,193,723,1,NULL,0,'BAIXA'),</v>
      </c>
    </row>
    <row r="3048" spans="1:11" ht="30.75" customHeight="1">
      <c r="A3048" s="27">
        <v>3047</v>
      </c>
      <c r="B3048" s="39" t="s">
        <v>1008</v>
      </c>
      <c r="C3048" s="47" t="s">
        <v>39</v>
      </c>
      <c r="D3048" s="29" t="s">
        <v>211</v>
      </c>
      <c r="E3048" s="28" t="s">
        <v>318</v>
      </c>
      <c r="F3048" s="28" t="s">
        <v>827</v>
      </c>
      <c r="G3048" s="28" t="s">
        <v>1671</v>
      </c>
      <c r="H3048" s="28"/>
      <c r="I3048" s="93">
        <v>0</v>
      </c>
      <c r="J3048" s="93" t="s">
        <v>1411</v>
      </c>
      <c r="K3048" s="17" t="str">
        <f t="array" ref="K3048">CONCATENATE("(",A3048,",",VLOOKUP(B3048,Núcleo!B$2:E$11,4,TRUE),",",VLOOKUP(C3048,'Tipo de Processo'!B$2:D$55,3,TRUE),",",VLOOKUP(D3048,'Termo Geral'!B$2:D$173,3,TRUE),",",VLOOKUP(E3048,'Termo Específico'!B$2:D$301,3,TRUE),",",MATCH(TRUE,Documento!B$2:B$998=F3048,0),",",IF(G3048="Complementar",0,1),",",IF(H3048="","NULL",CONCATENATE("'",H3048,"'")),",",I3048,",",IF(J3048="baixa","'BAIXA'",IF(J3048="média","'MEDIA'",IF(J3048="alta","'ALTA'","NULL"))),"),")</f>
        <v>(3047,2,30,54,193,829,1,NULL,0,'BAIXA'),</v>
      </c>
    </row>
    <row r="3049" spans="1:11" ht="30.75" customHeight="1">
      <c r="A3049" s="27">
        <v>3048</v>
      </c>
      <c r="B3049" s="37" t="s">
        <v>1008</v>
      </c>
      <c r="C3049" s="29" t="s">
        <v>39</v>
      </c>
      <c r="D3049" s="29" t="s">
        <v>211</v>
      </c>
      <c r="E3049" s="29" t="s">
        <v>318</v>
      </c>
      <c r="F3049" s="28" t="s">
        <v>828</v>
      </c>
      <c r="G3049" s="28" t="s">
        <v>1671</v>
      </c>
      <c r="H3049" s="28"/>
      <c r="I3049" s="93">
        <v>0</v>
      </c>
      <c r="J3049" s="93" t="s">
        <v>1411</v>
      </c>
      <c r="K3049" s="17" t="str">
        <f t="array" ref="K3049">CONCATENATE("(",A3049,",",VLOOKUP(B3049,Núcleo!B$2:E$11,4,TRUE),",",VLOOKUP(C3049,'Tipo de Processo'!B$2:D$55,3,TRUE),",",VLOOKUP(D3049,'Termo Geral'!B$2:D$173,3,TRUE),",",VLOOKUP(E3049,'Termo Específico'!B$2:D$301,3,TRUE),",",MATCH(TRUE,Documento!B$2:B$998=F3049,0),",",IF(G3049="Complementar",0,1),",",IF(H3049="","NULL",CONCATENATE("'",H3049,"'")),",",I3049,",",IF(J3049="baixa","'BAIXA'",IF(J3049="média","'MEDIA'",IF(J3049="alta","'ALTA'","NULL"))),"),")</f>
        <v>(3048,2,30,54,193,827,1,NULL,0,'BAIXA'),</v>
      </c>
    </row>
    <row r="3050" spans="1:11" ht="30.75" customHeight="1">
      <c r="A3050" s="27">
        <v>3049</v>
      </c>
      <c r="B3050" s="37" t="s">
        <v>1008</v>
      </c>
      <c r="C3050" s="29" t="s">
        <v>39</v>
      </c>
      <c r="D3050" s="29" t="s">
        <v>211</v>
      </c>
      <c r="E3050" s="29" t="s">
        <v>318</v>
      </c>
      <c r="F3050" s="29" t="s">
        <v>829</v>
      </c>
      <c r="G3050" s="28" t="s">
        <v>1671</v>
      </c>
      <c r="H3050" s="28"/>
      <c r="I3050" s="93">
        <v>0</v>
      </c>
      <c r="J3050" s="93" t="s">
        <v>1411</v>
      </c>
      <c r="K3050" s="17" t="str">
        <f t="array" ref="K3050">CONCATENATE("(",A3050,",",VLOOKUP(B3050,Núcleo!B$2:E$11,4,TRUE),",",VLOOKUP(C3050,'Tipo de Processo'!B$2:D$55,3,TRUE),",",VLOOKUP(D3050,'Termo Geral'!B$2:D$173,3,TRUE),",",VLOOKUP(E3050,'Termo Específico'!B$2:D$301,3,TRUE),",",MATCH(TRUE,Documento!B$2:B$998=F3050,0),",",IF(G3050="Complementar",0,1),",",IF(H3050="","NULL",CONCATENATE("'",H3050,"'")),",",I3050,",",IF(J3050="baixa","'BAIXA'",IF(J3050="média","'MEDIA'",IF(J3050="alta","'ALTA'","NULL"))),"),")</f>
        <v>(3049,2,30,54,193,831,1,NULL,0,'BAIXA'),</v>
      </c>
    </row>
    <row r="3051" spans="1:11" ht="30.75" customHeight="1">
      <c r="A3051" s="27">
        <v>3050</v>
      </c>
      <c r="B3051" s="39" t="s">
        <v>1008</v>
      </c>
      <c r="C3051" s="47" t="s">
        <v>39</v>
      </c>
      <c r="D3051" s="29" t="s">
        <v>211</v>
      </c>
      <c r="E3051" s="28" t="s">
        <v>318</v>
      </c>
      <c r="F3051" s="28" t="s">
        <v>830</v>
      </c>
      <c r="G3051" s="28" t="s">
        <v>1671</v>
      </c>
      <c r="H3051" s="28"/>
      <c r="I3051" s="93">
        <v>0</v>
      </c>
      <c r="J3051" s="93" t="s">
        <v>1411</v>
      </c>
      <c r="K3051" s="17" t="str">
        <f t="array" ref="K3051">CONCATENATE("(",A3051,",",VLOOKUP(B3051,Núcleo!B$2:E$11,4,TRUE),",",VLOOKUP(C3051,'Tipo de Processo'!B$2:D$55,3,TRUE),",",VLOOKUP(D3051,'Termo Geral'!B$2:D$173,3,TRUE),",",VLOOKUP(E3051,'Termo Específico'!B$2:D$301,3,TRUE),",",MATCH(TRUE,Documento!B$2:B$998=F3051,0),",",IF(G3051="Complementar",0,1),",",IF(H3051="","NULL",CONCATENATE("'",H3051,"'")),",",I3051,",",IF(J3051="baixa","'BAIXA'",IF(J3051="média","'MEDIA'",IF(J3051="alta","'ALTA'","NULL"))),"),")</f>
        <v>(3050,2,30,54,193,837,1,NULL,0,'BAIXA'),</v>
      </c>
    </row>
    <row r="3052" spans="1:11" ht="30.75" customHeight="1">
      <c r="A3052" s="27">
        <v>3051</v>
      </c>
      <c r="B3052" s="37" t="s">
        <v>1008</v>
      </c>
      <c r="C3052" s="47" t="s">
        <v>39</v>
      </c>
      <c r="D3052" s="29" t="s">
        <v>211</v>
      </c>
      <c r="E3052" s="28" t="s">
        <v>318</v>
      </c>
      <c r="F3052" s="29" t="s">
        <v>831</v>
      </c>
      <c r="G3052" s="28" t="s">
        <v>1671</v>
      </c>
      <c r="H3052" s="28"/>
      <c r="I3052" s="93">
        <v>0</v>
      </c>
      <c r="J3052" s="93" t="s">
        <v>1411</v>
      </c>
      <c r="K3052" s="17" t="str">
        <f t="array" ref="K3052">CONCATENATE("(",A3052,",",VLOOKUP(B3052,Núcleo!B$2:E$11,4,TRUE),",",VLOOKUP(C3052,'Tipo de Processo'!B$2:D$55,3,TRUE),",",VLOOKUP(D3052,'Termo Geral'!B$2:D$173,3,TRUE),",",VLOOKUP(E3052,'Termo Específico'!B$2:D$301,3,TRUE),",",MATCH(TRUE,Documento!B$2:B$998=F3052,0),",",IF(G3052="Complementar",0,1),",",IF(H3052="","NULL",CONCATENATE("'",H3052,"'")),",",I3052,",",IF(J3052="baixa","'BAIXA'",IF(J3052="média","'MEDIA'",IF(J3052="alta","'ALTA'","NULL"))),"),")</f>
        <v>(3051,2,30,54,193,142,1,NULL,0,'BAIXA'),</v>
      </c>
    </row>
    <row r="3053" spans="1:11" ht="30.75" customHeight="1">
      <c r="A3053" s="27">
        <v>3052</v>
      </c>
      <c r="B3053" s="37" t="s">
        <v>1008</v>
      </c>
      <c r="C3053" s="47" t="s">
        <v>39</v>
      </c>
      <c r="D3053" s="29" t="s">
        <v>211</v>
      </c>
      <c r="E3053" s="28" t="s">
        <v>318</v>
      </c>
      <c r="F3053" s="29" t="s">
        <v>832</v>
      </c>
      <c r="G3053" s="28" t="s">
        <v>1671</v>
      </c>
      <c r="H3053" s="28"/>
      <c r="I3053" s="93">
        <v>0</v>
      </c>
      <c r="J3053" s="93" t="s">
        <v>1411</v>
      </c>
      <c r="K3053" s="17" t="str">
        <f t="array" ref="K3053">CONCATENATE("(",A3053,",",VLOOKUP(B3053,Núcleo!B$2:E$11,4,TRUE),",",VLOOKUP(C3053,'Tipo de Processo'!B$2:D$55,3,TRUE),",",VLOOKUP(D3053,'Termo Geral'!B$2:D$173,3,TRUE),",",VLOOKUP(E3053,'Termo Específico'!B$2:D$301,3,TRUE),",",MATCH(TRUE,Documento!B$2:B$998=F3053,0),",",IF(G3053="Complementar",0,1),",",IF(H3053="","NULL",CONCATENATE("'",H3053,"'")),",",I3053,",",IF(J3053="baixa","'BAIXA'",IF(J3053="média","'MEDIA'",IF(J3053="alta","'ALTA'","NULL"))),"),")</f>
        <v>(3052,2,30,54,193,159,1,NULL,0,'BAIXA'),</v>
      </c>
    </row>
    <row r="3054" spans="1:11" ht="30.75" customHeight="1">
      <c r="A3054" s="27">
        <v>3053</v>
      </c>
      <c r="B3054" s="37" t="s">
        <v>1008</v>
      </c>
      <c r="C3054" s="29" t="s">
        <v>39</v>
      </c>
      <c r="D3054" s="29" t="s">
        <v>211</v>
      </c>
      <c r="E3054" s="29" t="s">
        <v>318</v>
      </c>
      <c r="F3054" s="28" t="s">
        <v>833</v>
      </c>
      <c r="G3054" s="28" t="s">
        <v>1671</v>
      </c>
      <c r="H3054" s="28"/>
      <c r="I3054" s="93">
        <v>0</v>
      </c>
      <c r="J3054" s="93" t="s">
        <v>1411</v>
      </c>
      <c r="K3054" s="17" t="str">
        <f t="array" ref="K3054">CONCATENATE("(",A3054,",",VLOOKUP(B3054,Núcleo!B$2:E$11,4,TRUE),",",VLOOKUP(C3054,'Tipo de Processo'!B$2:D$55,3,TRUE),",",VLOOKUP(D3054,'Termo Geral'!B$2:D$173,3,TRUE),",",VLOOKUP(E3054,'Termo Específico'!B$2:D$301,3,TRUE),",",MATCH(TRUE,Documento!B$2:B$998=F3054,0),",",IF(G3054="Complementar",0,1),",",IF(H3054="","NULL",CONCATENATE("'",H3054,"'")),",",I3054,",",IF(J3054="baixa","'BAIXA'",IF(J3054="média","'MEDIA'",IF(J3054="alta","'ALTA'","NULL"))),"),")</f>
        <v>(3053,2,30,54,193,127,1,NULL,0,'BAIXA'),</v>
      </c>
    </row>
    <row r="3055" spans="1:11" ht="30.75" customHeight="1">
      <c r="A3055" s="27">
        <v>3054</v>
      </c>
      <c r="B3055" s="39" t="s">
        <v>1008</v>
      </c>
      <c r="C3055" s="47" t="s">
        <v>39</v>
      </c>
      <c r="D3055" s="29" t="s">
        <v>211</v>
      </c>
      <c r="E3055" s="28" t="s">
        <v>318</v>
      </c>
      <c r="F3055" s="28" t="s">
        <v>1419</v>
      </c>
      <c r="G3055" s="28" t="s">
        <v>1671</v>
      </c>
      <c r="H3055" s="28"/>
      <c r="I3055" s="93">
        <v>0</v>
      </c>
      <c r="J3055" s="93" t="s">
        <v>1411</v>
      </c>
      <c r="K3055" s="17" t="str">
        <f t="array" ref="K3055">CONCATENATE("(",A3055,",",VLOOKUP(B3055,Núcleo!B$2:E$11,4,TRUE),",",VLOOKUP(C3055,'Tipo de Processo'!B$2:D$55,3,TRUE),",",VLOOKUP(D3055,'Termo Geral'!B$2:D$173,3,TRUE),",",VLOOKUP(E3055,'Termo Específico'!B$2:D$301,3,TRUE),",",MATCH(TRUE,Documento!B$2:B$998=F3055,0),",",IF(G3055="Complementar",0,1),",",IF(H3055="","NULL",CONCATENATE("'",H3055,"'")),",",I3055,",",IF(J3055="baixa","'BAIXA'",IF(J3055="média","'MEDIA'",IF(J3055="alta","'ALTA'","NULL"))),"),")</f>
        <v>(3054,2,30,54,193,16,1,NULL,0,'BAIXA'),</v>
      </c>
    </row>
    <row r="3056" spans="1:11" ht="30.75" customHeight="1">
      <c r="A3056" s="27">
        <v>3055</v>
      </c>
      <c r="B3056" s="37" t="s">
        <v>1008</v>
      </c>
      <c r="C3056" s="29" t="s">
        <v>39</v>
      </c>
      <c r="D3056" s="29" t="s">
        <v>211</v>
      </c>
      <c r="E3056" s="29" t="s">
        <v>318</v>
      </c>
      <c r="F3056" s="28" t="s">
        <v>863</v>
      </c>
      <c r="G3056" s="28" t="s">
        <v>1671</v>
      </c>
      <c r="H3056" s="28"/>
      <c r="I3056" s="93">
        <v>0</v>
      </c>
      <c r="J3056" s="93" t="s">
        <v>1411</v>
      </c>
      <c r="K3056" s="17" t="str">
        <f t="array" ref="K3056">CONCATENATE("(",A3056,",",VLOOKUP(B3056,Núcleo!B$2:E$11,4,TRUE),",",VLOOKUP(C3056,'Tipo de Processo'!B$2:D$55,3,TRUE),",",VLOOKUP(D3056,'Termo Geral'!B$2:D$173,3,TRUE),",",VLOOKUP(E3056,'Termo Específico'!B$2:D$301,3,TRUE),",",MATCH(TRUE,Documento!B$2:B$998=F3056,0),",",IF(G3056="Complementar",0,1),",",IF(H3056="","NULL",CONCATENATE("'",H3056,"'")),",",I3056,",",IF(J3056="baixa","'BAIXA'",IF(J3056="média","'MEDIA'",IF(J3056="alta","'ALTA'","NULL"))),"),")</f>
        <v>(3055,2,30,54,193,24,1,NULL,0,'BAIXA'),</v>
      </c>
    </row>
    <row r="3057" spans="1:11" ht="30.75" customHeight="1">
      <c r="A3057" s="27">
        <v>3056</v>
      </c>
      <c r="B3057" s="40" t="s">
        <v>1008</v>
      </c>
      <c r="C3057" s="47" t="s">
        <v>39</v>
      </c>
      <c r="D3057" s="29" t="s">
        <v>211</v>
      </c>
      <c r="E3057" s="28" t="s">
        <v>318</v>
      </c>
      <c r="F3057" s="29" t="s">
        <v>1414</v>
      </c>
      <c r="G3057" s="28" t="s">
        <v>1671</v>
      </c>
      <c r="H3057" s="28"/>
      <c r="I3057" s="93">
        <v>0</v>
      </c>
      <c r="J3057" s="93" t="s">
        <v>1411</v>
      </c>
      <c r="K3057" s="17" t="str">
        <f t="array" ref="K3057">CONCATENATE("(",A3057,",",VLOOKUP(B3057,Núcleo!B$2:E$11,4,TRUE),",",VLOOKUP(C3057,'Tipo de Processo'!B$2:D$55,3,TRUE),",",VLOOKUP(D3057,'Termo Geral'!B$2:D$173,3,TRUE),",",VLOOKUP(E3057,'Termo Específico'!B$2:D$301,3,TRUE),",",MATCH(TRUE,Documento!B$2:B$998=F3057,0),",",IF(G3057="Complementar",0,1),",",IF(H3057="","NULL",CONCATENATE("'",H3057,"'")),",",I3057,",",IF(J3057="baixa","'BAIXA'",IF(J3057="média","'MEDIA'",IF(J3057="alta","'ALTA'","NULL"))),"),")</f>
        <v>(3056,2,30,54,193,4,1,NULL,0,'BAIXA'),</v>
      </c>
    </row>
    <row r="3058" spans="1:11" ht="30.75" customHeight="1">
      <c r="A3058" s="27">
        <v>3057</v>
      </c>
      <c r="B3058" s="39" t="s">
        <v>1008</v>
      </c>
      <c r="C3058" s="47" t="s">
        <v>39</v>
      </c>
      <c r="D3058" s="29" t="s">
        <v>211</v>
      </c>
      <c r="E3058" s="28" t="s">
        <v>318</v>
      </c>
      <c r="F3058" s="29" t="s">
        <v>900</v>
      </c>
      <c r="G3058" s="28" t="s">
        <v>1671</v>
      </c>
      <c r="H3058" s="28"/>
      <c r="I3058" s="93">
        <v>0</v>
      </c>
      <c r="J3058" s="93" t="s">
        <v>1411</v>
      </c>
      <c r="K3058" s="17" t="str">
        <f t="array" ref="K3058">CONCATENATE("(",A3058,",",VLOOKUP(B3058,Núcleo!B$2:E$11,4,TRUE),",",VLOOKUP(C3058,'Tipo de Processo'!B$2:D$55,3,TRUE),",",VLOOKUP(D3058,'Termo Geral'!B$2:D$173,3,TRUE),",",VLOOKUP(E3058,'Termo Específico'!B$2:D$301,3,TRUE),",",MATCH(TRUE,Documento!B$2:B$998=F3058,0),",",IF(G3058="Complementar",0,1),",",IF(H3058="","NULL",CONCATENATE("'",H3058,"'")),",",I3058,",",IF(J3058="baixa","'BAIXA'",IF(J3058="média","'MEDIA'",IF(J3058="alta","'ALTA'","NULL"))),"),")</f>
        <v>(3057,2,30,54,193,403,1,NULL,0,'BAIXA'),</v>
      </c>
    </row>
    <row r="3059" spans="1:11" ht="30.75" customHeight="1">
      <c r="A3059" s="27">
        <v>3058</v>
      </c>
      <c r="B3059" s="37" t="s">
        <v>1008</v>
      </c>
      <c r="C3059" s="29" t="s">
        <v>39</v>
      </c>
      <c r="D3059" s="28" t="s">
        <v>211</v>
      </c>
      <c r="E3059" s="29" t="s">
        <v>318</v>
      </c>
      <c r="F3059" s="28" t="s">
        <v>901</v>
      </c>
      <c r="G3059" s="28" t="s">
        <v>1671</v>
      </c>
      <c r="H3059" s="28"/>
      <c r="I3059" s="93">
        <v>0</v>
      </c>
      <c r="J3059" s="93" t="s">
        <v>1411</v>
      </c>
      <c r="K3059" s="17" t="str">
        <f t="array" ref="K3059">CONCATENATE("(",A3059,",",VLOOKUP(B3059,Núcleo!B$2:E$11,4,TRUE),",",VLOOKUP(C3059,'Tipo de Processo'!B$2:D$55,3,TRUE),",",VLOOKUP(D3059,'Termo Geral'!B$2:D$173,3,TRUE),",",VLOOKUP(E3059,'Termo Específico'!B$2:D$301,3,TRUE),",",MATCH(TRUE,Documento!B$2:B$998=F3059,0),",",IF(G3059="Complementar",0,1),",",IF(H3059="","NULL",CONCATENATE("'",H3059,"'")),",",I3059,",",IF(J3059="baixa","'BAIXA'",IF(J3059="média","'MEDIA'",IF(J3059="alta","'ALTA'","NULL"))),"),")</f>
        <v>(3058,2,30,54,193,166,1,NULL,0,'BAIXA'),</v>
      </c>
    </row>
    <row r="3060" spans="1:11" ht="30.75" customHeight="1">
      <c r="A3060" s="27">
        <v>3059</v>
      </c>
      <c r="B3060" s="37" t="s">
        <v>1008</v>
      </c>
      <c r="C3060" s="29" t="s">
        <v>39</v>
      </c>
      <c r="D3060" s="28" t="s">
        <v>211</v>
      </c>
      <c r="E3060" s="28" t="s">
        <v>318</v>
      </c>
      <c r="F3060" s="28" t="s">
        <v>902</v>
      </c>
      <c r="G3060" s="29" t="s">
        <v>1671</v>
      </c>
      <c r="H3060" s="28"/>
      <c r="I3060" s="93">
        <v>0</v>
      </c>
      <c r="J3060" s="92" t="s">
        <v>1411</v>
      </c>
      <c r="K3060" s="17" t="str">
        <f t="array" ref="K3060">CONCATENATE("(",A3060,",",VLOOKUP(B3060,Núcleo!B$2:E$11,4,TRUE),",",VLOOKUP(C3060,'Tipo de Processo'!B$2:D$55,3,TRUE),",",VLOOKUP(D3060,'Termo Geral'!B$2:D$173,3,TRUE),",",VLOOKUP(E3060,'Termo Específico'!B$2:D$301,3,TRUE),",",MATCH(TRUE,Documento!B$2:B$998=F3060,0),",",IF(G3060="Complementar",0,1),",",IF(H3060="","NULL",CONCATENATE("'",H3060,"'")),",",I3060,",",IF(J3060="baixa","'BAIXA'",IF(J3060="média","'MEDIA'",IF(J3060="alta","'ALTA'","NULL"))),"),")</f>
        <v>(3059,2,30,54,193,909,1,NULL,0,'BAIXA'),</v>
      </c>
    </row>
    <row r="3061" spans="1:11" ht="30.75" customHeight="1">
      <c r="A3061" s="27">
        <v>3060</v>
      </c>
      <c r="B3061" s="39" t="s">
        <v>1008</v>
      </c>
      <c r="C3061" s="47" t="s">
        <v>39</v>
      </c>
      <c r="D3061" s="29" t="s">
        <v>211</v>
      </c>
      <c r="E3061" s="28" t="s">
        <v>318</v>
      </c>
      <c r="F3061" s="28" t="s">
        <v>859</v>
      </c>
      <c r="G3061" s="29" t="s">
        <v>1671</v>
      </c>
      <c r="H3061" s="28"/>
      <c r="I3061" s="93">
        <v>0</v>
      </c>
      <c r="J3061" s="92" t="s">
        <v>1411</v>
      </c>
      <c r="K3061" s="17" t="str">
        <f t="array" ref="K3061">CONCATENATE("(",A3061,",",VLOOKUP(B3061,Núcleo!B$2:E$11,4,TRUE),",",VLOOKUP(C3061,'Tipo de Processo'!B$2:D$55,3,TRUE),",",VLOOKUP(D3061,'Termo Geral'!B$2:D$173,3,TRUE),",",VLOOKUP(E3061,'Termo Específico'!B$2:D$301,3,TRUE),",",MATCH(TRUE,Documento!B$2:B$998=F3061,0),",",IF(G3061="Complementar",0,1),",",IF(H3061="","NULL",CONCATENATE("'",H3061,"'")),",",I3061,",",IF(J3061="baixa","'BAIXA'",IF(J3061="média","'MEDIA'",IF(J3061="alta","'ALTA'","NULL"))),"),")</f>
        <v>(3060,2,30,54,193,820,1,NULL,0,'BAIXA'),</v>
      </c>
    </row>
    <row r="3062" spans="1:11" ht="30.75" customHeight="1">
      <c r="A3062" s="27">
        <v>3061</v>
      </c>
      <c r="B3062" s="39" t="s">
        <v>1008</v>
      </c>
      <c r="C3062" s="47" t="s">
        <v>39</v>
      </c>
      <c r="D3062" s="29" t="s">
        <v>211</v>
      </c>
      <c r="E3062" s="28" t="s">
        <v>318</v>
      </c>
      <c r="F3062" s="29" t="s">
        <v>835</v>
      </c>
      <c r="G3062" s="29" t="s">
        <v>1671</v>
      </c>
      <c r="H3062" s="28"/>
      <c r="I3062" s="93">
        <v>0</v>
      </c>
      <c r="J3062" s="92" t="s">
        <v>1411</v>
      </c>
      <c r="K3062" s="17" t="str">
        <f t="array" ref="K3062">CONCATENATE("(",A3062,",",VLOOKUP(B3062,Núcleo!B$2:E$11,4,TRUE),",",VLOOKUP(C3062,'Tipo de Processo'!B$2:D$55,3,TRUE),",",VLOOKUP(D3062,'Termo Geral'!B$2:D$173,3,TRUE),",",VLOOKUP(E3062,'Termo Específico'!B$2:D$301,3,TRUE),",",MATCH(TRUE,Documento!B$2:B$998=F3062,0),",",IF(G3062="Complementar",0,1),",",IF(H3062="","NULL",CONCATENATE("'",H3062,"'")),",",I3062,",",IF(J3062="baixa","'BAIXA'",IF(J3062="média","'MEDIA'",IF(J3062="alta","'ALTA'","NULL"))),"),")</f>
        <v>(3061,2,30,54,193,860,1,NULL,0,'BAIXA'),</v>
      </c>
    </row>
    <row r="3063" spans="1:11" ht="30.75" customHeight="1">
      <c r="A3063" s="27">
        <v>3062</v>
      </c>
      <c r="B3063" s="37" t="s">
        <v>1008</v>
      </c>
      <c r="C3063" s="29" t="s">
        <v>39</v>
      </c>
      <c r="D3063" s="28" t="s">
        <v>211</v>
      </c>
      <c r="E3063" s="28" t="s">
        <v>319</v>
      </c>
      <c r="F3063" s="29" t="s">
        <v>852</v>
      </c>
      <c r="G3063" s="29" t="s">
        <v>1671</v>
      </c>
      <c r="H3063" s="28"/>
      <c r="I3063" s="93">
        <v>0</v>
      </c>
      <c r="J3063" s="92" t="s">
        <v>1411</v>
      </c>
      <c r="K3063" s="17" t="str">
        <f t="array" ref="K3063">CONCATENATE("(",A3063,",",VLOOKUP(B3063,Núcleo!B$2:E$11,4,TRUE),",",VLOOKUP(C3063,'Tipo de Processo'!B$2:D$55,3,TRUE),",",VLOOKUP(D3063,'Termo Geral'!B$2:D$173,3,TRUE),",",VLOOKUP(E3063,'Termo Específico'!B$2:D$301,3,TRUE),",",MATCH(TRUE,Documento!B$2:B$998=F3063,0),",",IF(G3063="Complementar",0,1),",",IF(H3063="","NULL",CONCATENATE("'",H3063,"'")),",",I3063,",",IF(J3063="baixa","'BAIXA'",IF(J3063="média","'MEDIA'",IF(J3063="alta","'ALTA'","NULL"))),"),")</f>
        <v>(3062,2,30,54,194,696,1,NULL,0,'BAIXA'),</v>
      </c>
    </row>
    <row r="3064" spans="1:11" ht="30.75" customHeight="1">
      <c r="A3064" s="27">
        <v>3063</v>
      </c>
      <c r="B3064" s="39" t="s">
        <v>1008</v>
      </c>
      <c r="C3064" s="47" t="s">
        <v>39</v>
      </c>
      <c r="D3064" s="29" t="s">
        <v>211</v>
      </c>
      <c r="E3064" s="28" t="s">
        <v>319</v>
      </c>
      <c r="F3064" s="29" t="s">
        <v>1429</v>
      </c>
      <c r="G3064" s="29" t="s">
        <v>1671</v>
      </c>
      <c r="H3064" s="28"/>
      <c r="I3064" s="93">
        <v>0</v>
      </c>
      <c r="J3064" s="92" t="s">
        <v>1411</v>
      </c>
      <c r="K3064" s="17" t="str">
        <f t="array" ref="K3064">CONCATENATE("(",A3064,",",VLOOKUP(B3064,Núcleo!B$2:E$11,4,TRUE),",",VLOOKUP(C3064,'Tipo de Processo'!B$2:D$55,3,TRUE),",",VLOOKUP(D3064,'Termo Geral'!B$2:D$173,3,TRUE),",",VLOOKUP(E3064,'Termo Específico'!B$2:D$301,3,TRUE),",",MATCH(TRUE,Documento!B$2:B$998=F3064,0),",",IF(G3064="Complementar",0,1),",",IF(H3064="","NULL",CONCATENATE("'",H3064,"'")),",",I3064,",",IF(J3064="baixa","'BAIXA'",IF(J3064="média","'MEDIA'",IF(J3064="alta","'ALTA'","NULL"))),"),")</f>
        <v>(3063,2,30,54,194,78,1,NULL,0,'BAIXA'),</v>
      </c>
    </row>
    <row r="3065" spans="1:11" ht="30.75" customHeight="1">
      <c r="A3065" s="27">
        <v>3064</v>
      </c>
      <c r="B3065" s="37" t="s">
        <v>1008</v>
      </c>
      <c r="C3065" s="29" t="s">
        <v>39</v>
      </c>
      <c r="D3065" s="28" t="s">
        <v>211</v>
      </c>
      <c r="E3065" s="28" t="s">
        <v>319</v>
      </c>
      <c r="F3065" s="29" t="s">
        <v>853</v>
      </c>
      <c r="G3065" s="29" t="s">
        <v>1671</v>
      </c>
      <c r="H3065" s="28"/>
      <c r="I3065" s="93">
        <v>0</v>
      </c>
      <c r="J3065" s="92" t="s">
        <v>1411</v>
      </c>
      <c r="K3065" s="17" t="str">
        <f t="array" ref="K3065">CONCATENATE("(",A3065,",",VLOOKUP(B3065,Núcleo!B$2:E$11,4,TRUE),",",VLOOKUP(C3065,'Tipo de Processo'!B$2:D$55,3,TRUE),",",VLOOKUP(D3065,'Termo Geral'!B$2:D$173,3,TRUE),",",VLOOKUP(E3065,'Termo Específico'!B$2:D$301,3,TRUE),",",MATCH(TRUE,Documento!B$2:B$998=F3065,0),",",IF(G3065="Complementar",0,1),",",IF(H3065="","NULL",CONCATENATE("'",H3065,"'")),",",I3065,",",IF(J3065="baixa","'BAIXA'",IF(J3065="média","'MEDIA'",IF(J3065="alta","'ALTA'","NULL"))),"),")</f>
        <v>(3064,2,30,54,194,439,1,NULL,0,'BAIXA'),</v>
      </c>
    </row>
    <row r="3066" spans="1:11" ht="30.75" customHeight="1">
      <c r="A3066" s="27">
        <v>3065</v>
      </c>
      <c r="B3066" s="39" t="s">
        <v>1008</v>
      </c>
      <c r="C3066" s="47" t="s">
        <v>39</v>
      </c>
      <c r="D3066" s="29" t="s">
        <v>211</v>
      </c>
      <c r="E3066" s="28" t="s">
        <v>319</v>
      </c>
      <c r="F3066" s="29" t="s">
        <v>1634</v>
      </c>
      <c r="G3066" s="29" t="s">
        <v>1671</v>
      </c>
      <c r="H3066" s="28"/>
      <c r="I3066" s="93">
        <v>0</v>
      </c>
      <c r="J3066" s="92" t="s">
        <v>1411</v>
      </c>
      <c r="K3066" s="17" t="str">
        <f t="array" ref="K3066">CONCATENATE("(",A3066,",",VLOOKUP(B3066,Núcleo!B$2:E$11,4,TRUE),",",VLOOKUP(C3066,'Tipo de Processo'!B$2:D$55,3,TRUE),",",VLOOKUP(D3066,'Termo Geral'!B$2:D$173,3,TRUE),",",VLOOKUP(E3066,'Termo Específico'!B$2:D$301,3,TRUE),",",MATCH(TRUE,Documento!B$2:B$998=F3066,0),",",IF(G3066="Complementar",0,1),",",IF(H3066="","NULL",CONCATENATE("'",H3066,"'")),",",I3066,",",IF(J3066="baixa","'BAIXA'",IF(J3066="média","'MEDIA'",IF(J3066="alta","'ALTA'","NULL"))),"),")</f>
        <v>(3065,2,30,54,194,530,1,NULL,0,'BAIXA'),</v>
      </c>
    </row>
    <row r="3067" spans="1:11" ht="30.75" customHeight="1">
      <c r="A3067" s="27">
        <v>3066</v>
      </c>
      <c r="B3067" s="37" t="s">
        <v>1008</v>
      </c>
      <c r="C3067" s="29" t="s">
        <v>39</v>
      </c>
      <c r="D3067" s="28" t="s">
        <v>211</v>
      </c>
      <c r="E3067" s="28" t="s">
        <v>319</v>
      </c>
      <c r="F3067" s="29" t="s">
        <v>854</v>
      </c>
      <c r="G3067" s="29" t="s">
        <v>1671</v>
      </c>
      <c r="H3067" s="28"/>
      <c r="I3067" s="93">
        <v>0</v>
      </c>
      <c r="J3067" s="92" t="s">
        <v>1411</v>
      </c>
      <c r="K3067" s="17" t="str">
        <f t="array" ref="K3067">CONCATENATE("(",A3067,",",VLOOKUP(B3067,Núcleo!B$2:E$11,4,TRUE),",",VLOOKUP(C3067,'Tipo de Processo'!B$2:D$55,3,TRUE),",",VLOOKUP(D3067,'Termo Geral'!B$2:D$173,3,TRUE),",",VLOOKUP(E3067,'Termo Específico'!B$2:D$301,3,TRUE),",",MATCH(TRUE,Documento!B$2:B$998=F3067,0),",",IF(G3067="Complementar",0,1),",",IF(H3067="","NULL",CONCATENATE("'",H3067,"'")),",",I3067,",",IF(J3067="baixa","'BAIXA'",IF(J3067="média","'MEDIA'",IF(J3067="alta","'ALTA'","NULL"))),"),")</f>
        <v>(3066,2,30,54,194,854,1,NULL,0,'BAIXA'),</v>
      </c>
    </row>
    <row r="3068" spans="1:11" ht="30.75" customHeight="1">
      <c r="A3068" s="27">
        <v>3067</v>
      </c>
      <c r="B3068" s="39" t="s">
        <v>1008</v>
      </c>
      <c r="C3068" s="47" t="s">
        <v>39</v>
      </c>
      <c r="D3068" s="29" t="s">
        <v>211</v>
      </c>
      <c r="E3068" s="28" t="s">
        <v>319</v>
      </c>
      <c r="F3068" s="29" t="s">
        <v>851</v>
      </c>
      <c r="G3068" s="29" t="s">
        <v>1671</v>
      </c>
      <c r="H3068" s="28"/>
      <c r="I3068" s="93">
        <v>0</v>
      </c>
      <c r="J3068" s="92" t="s">
        <v>1411</v>
      </c>
      <c r="K3068" s="17" t="str">
        <f t="array" ref="K3068">CONCATENATE("(",A3068,",",VLOOKUP(B3068,Núcleo!B$2:E$11,4,TRUE),",",VLOOKUP(C3068,'Tipo de Processo'!B$2:D$55,3,TRUE),",",VLOOKUP(D3068,'Termo Geral'!B$2:D$173,3,TRUE),",",VLOOKUP(E3068,'Termo Específico'!B$2:D$301,3,TRUE),",",MATCH(TRUE,Documento!B$2:B$998=F3068,0),",",IF(G3068="Complementar",0,1),",",IF(H3068="","NULL",CONCATENATE("'",H3068,"'")),",",I3068,",",IF(J3068="baixa","'BAIXA'",IF(J3068="média","'MEDIA'",IF(J3068="alta","'ALTA'","NULL"))),"),")</f>
        <v>(3067,2,30,54,194,196,1,NULL,0,'BAIXA'),</v>
      </c>
    </row>
    <row r="3069" spans="1:11" ht="30.75" customHeight="1">
      <c r="A3069" s="27">
        <v>3068</v>
      </c>
      <c r="B3069" s="39" t="s">
        <v>1008</v>
      </c>
      <c r="C3069" s="47" t="s">
        <v>39</v>
      </c>
      <c r="D3069" s="29" t="s">
        <v>211</v>
      </c>
      <c r="E3069" s="28" t="s">
        <v>319</v>
      </c>
      <c r="F3069" s="29" t="s">
        <v>865</v>
      </c>
      <c r="G3069" s="29" t="s">
        <v>1671</v>
      </c>
      <c r="H3069" s="28"/>
      <c r="I3069" s="93">
        <v>0</v>
      </c>
      <c r="J3069" s="92" t="s">
        <v>1411</v>
      </c>
      <c r="K3069" s="17" t="str">
        <f t="array" ref="K3069">CONCATENATE("(",A3069,",",VLOOKUP(B3069,Núcleo!B$2:E$11,4,TRUE),",",VLOOKUP(C3069,'Tipo de Processo'!B$2:D$55,3,TRUE),",",VLOOKUP(D3069,'Termo Geral'!B$2:D$173,3,TRUE),",",VLOOKUP(E3069,'Termo Específico'!B$2:D$301,3,TRUE),",",MATCH(TRUE,Documento!B$2:B$998=F3069,0),",",IF(G3069="Complementar",0,1),",",IF(H3069="","NULL",CONCATENATE("'",H3069,"'")),",",I3069,",",IF(J3069="baixa","'BAIXA'",IF(J3069="média","'MEDIA'",IF(J3069="alta","'ALTA'","NULL"))),"),")</f>
        <v>(3068,2,30,54,194,568,1,NULL,0,'BAIXA'),</v>
      </c>
    </row>
    <row r="3070" spans="1:11" ht="30.75" customHeight="1">
      <c r="A3070" s="27">
        <v>3069</v>
      </c>
      <c r="B3070" s="37" t="s">
        <v>1008</v>
      </c>
      <c r="C3070" s="29" t="s">
        <v>39</v>
      </c>
      <c r="D3070" s="28" t="s">
        <v>211</v>
      </c>
      <c r="E3070" s="28" t="s">
        <v>319</v>
      </c>
      <c r="F3070" s="29" t="s">
        <v>1024</v>
      </c>
      <c r="G3070" s="29" t="s">
        <v>1671</v>
      </c>
      <c r="H3070" s="28"/>
      <c r="I3070" s="93">
        <v>0</v>
      </c>
      <c r="J3070" s="92" t="s">
        <v>1411</v>
      </c>
      <c r="K3070" s="17" t="str">
        <f t="array" ref="K3070">CONCATENATE("(",A3070,",",VLOOKUP(B3070,Núcleo!B$2:E$11,4,TRUE),",",VLOOKUP(C3070,'Tipo de Processo'!B$2:D$55,3,TRUE),",",VLOOKUP(D3070,'Termo Geral'!B$2:D$173,3,TRUE),",",VLOOKUP(E3070,'Termo Específico'!B$2:D$301,3,TRUE),",",MATCH(TRUE,Documento!B$2:B$998=F3070,0),",",IF(G3070="Complementar",0,1),",",IF(H3070="","NULL",CONCATENATE("'",H3070,"'")),",",I3070,",",IF(J3070="baixa","'BAIXA'",IF(J3070="média","'MEDIA'",IF(J3070="alta","'ALTA'","NULL"))),"),")</f>
        <v>(3069,2,30,54,194,961,1,NULL,0,'BAIXA'),</v>
      </c>
    </row>
    <row r="3071" spans="1:11" ht="30.75" customHeight="1">
      <c r="A3071" s="27">
        <v>3070</v>
      </c>
      <c r="B3071" s="37" t="s">
        <v>1008</v>
      </c>
      <c r="C3071" s="29" t="s">
        <v>39</v>
      </c>
      <c r="D3071" s="28" t="s">
        <v>211</v>
      </c>
      <c r="E3071" s="29" t="s">
        <v>319</v>
      </c>
      <c r="F3071" s="29" t="s">
        <v>856</v>
      </c>
      <c r="G3071" s="29" t="s">
        <v>1671</v>
      </c>
      <c r="H3071" s="28"/>
      <c r="I3071" s="93">
        <v>0</v>
      </c>
      <c r="J3071" s="92" t="s">
        <v>1411</v>
      </c>
      <c r="K3071" s="17" t="str">
        <f t="array" ref="K3071">CONCATENATE("(",A3071,",",VLOOKUP(B3071,Núcleo!B$2:E$11,4,TRUE),",",VLOOKUP(C3071,'Tipo de Processo'!B$2:D$55,3,TRUE),",",VLOOKUP(D3071,'Termo Geral'!B$2:D$173,3,TRUE),",",VLOOKUP(E3071,'Termo Específico'!B$2:D$301,3,TRUE),",",MATCH(TRUE,Documento!B$2:B$998=F3071,0),",",IF(G3071="Complementar",0,1),",",IF(H3071="","NULL",CONCATENATE("'",H3071,"'")),",",I3071,",",IF(J3071="baixa","'BAIXA'",IF(J3071="média","'MEDIA'",IF(J3071="alta","'ALTA'","NULL"))),"),")</f>
        <v>(3070,2,30,54,194,723,1,NULL,0,'BAIXA'),</v>
      </c>
    </row>
    <row r="3072" spans="1:11" ht="30.75" customHeight="1">
      <c r="A3072" s="27">
        <v>3071</v>
      </c>
      <c r="B3072" s="39" t="s">
        <v>1008</v>
      </c>
      <c r="C3072" s="47" t="s">
        <v>39</v>
      </c>
      <c r="D3072" s="29" t="s">
        <v>211</v>
      </c>
      <c r="E3072" s="28" t="s">
        <v>319</v>
      </c>
      <c r="F3072" s="29" t="s">
        <v>827</v>
      </c>
      <c r="G3072" s="29" t="s">
        <v>1671</v>
      </c>
      <c r="H3072" s="28"/>
      <c r="I3072" s="93">
        <v>0</v>
      </c>
      <c r="J3072" s="92" t="s">
        <v>1411</v>
      </c>
      <c r="K3072" s="17" t="str">
        <f t="array" ref="K3072">CONCATENATE("(",A3072,",",VLOOKUP(B3072,Núcleo!B$2:E$11,4,TRUE),",",VLOOKUP(C3072,'Tipo de Processo'!B$2:D$55,3,TRUE),",",VLOOKUP(D3072,'Termo Geral'!B$2:D$173,3,TRUE),",",VLOOKUP(E3072,'Termo Específico'!B$2:D$301,3,TRUE),",",MATCH(TRUE,Documento!B$2:B$998=F3072,0),",",IF(G3072="Complementar",0,1),",",IF(H3072="","NULL",CONCATENATE("'",H3072,"'")),",",I3072,",",IF(J3072="baixa","'BAIXA'",IF(J3072="média","'MEDIA'",IF(J3072="alta","'ALTA'","NULL"))),"),")</f>
        <v>(3071,2,30,54,194,829,1,NULL,0,'BAIXA'),</v>
      </c>
    </row>
    <row r="3073" spans="1:11" ht="30.75" customHeight="1">
      <c r="A3073" s="27">
        <v>3072</v>
      </c>
      <c r="B3073" s="37" t="s">
        <v>1008</v>
      </c>
      <c r="C3073" s="29" t="s">
        <v>39</v>
      </c>
      <c r="D3073" s="28" t="s">
        <v>211</v>
      </c>
      <c r="E3073" s="28" t="s">
        <v>319</v>
      </c>
      <c r="F3073" s="29" t="s">
        <v>828</v>
      </c>
      <c r="G3073" s="29" t="s">
        <v>1671</v>
      </c>
      <c r="H3073" s="28"/>
      <c r="I3073" s="93">
        <v>0</v>
      </c>
      <c r="J3073" s="92" t="s">
        <v>1411</v>
      </c>
      <c r="K3073" s="17" t="str">
        <f t="array" ref="K3073">CONCATENATE("(",A3073,",",VLOOKUP(B3073,Núcleo!B$2:E$11,4,TRUE),",",VLOOKUP(C3073,'Tipo de Processo'!B$2:D$55,3,TRUE),",",VLOOKUP(D3073,'Termo Geral'!B$2:D$173,3,TRUE),",",VLOOKUP(E3073,'Termo Específico'!B$2:D$301,3,TRUE),",",MATCH(TRUE,Documento!B$2:B$998=F3073,0),",",IF(G3073="Complementar",0,1),",",IF(H3073="","NULL",CONCATENATE("'",H3073,"'")),",",I3073,",",IF(J3073="baixa","'BAIXA'",IF(J3073="média","'MEDIA'",IF(J3073="alta","'ALTA'","NULL"))),"),")</f>
        <v>(3072,2,30,54,194,827,1,NULL,0,'BAIXA'),</v>
      </c>
    </row>
    <row r="3074" spans="1:11" ht="30.75" customHeight="1">
      <c r="A3074" s="27">
        <v>3073</v>
      </c>
      <c r="B3074" s="39" t="s">
        <v>1008</v>
      </c>
      <c r="C3074" s="47" t="s">
        <v>39</v>
      </c>
      <c r="D3074" s="29" t="s">
        <v>211</v>
      </c>
      <c r="E3074" s="28" t="s">
        <v>319</v>
      </c>
      <c r="F3074" s="29" t="s">
        <v>829</v>
      </c>
      <c r="G3074" s="29" t="s">
        <v>1671</v>
      </c>
      <c r="H3074" s="28"/>
      <c r="I3074" s="93">
        <v>0</v>
      </c>
      <c r="J3074" s="92" t="s">
        <v>1411</v>
      </c>
      <c r="K3074" s="17" t="str">
        <f t="array" ref="K3074">CONCATENATE("(",A3074,",",VLOOKUP(B3074,Núcleo!B$2:E$11,4,TRUE),",",VLOOKUP(C3074,'Tipo de Processo'!B$2:D$55,3,TRUE),",",VLOOKUP(D3074,'Termo Geral'!B$2:D$173,3,TRUE),",",VLOOKUP(E3074,'Termo Específico'!B$2:D$301,3,TRUE),",",MATCH(TRUE,Documento!B$2:B$998=F3074,0),",",IF(G3074="Complementar",0,1),",",IF(H3074="","NULL",CONCATENATE("'",H3074,"'")),",",I3074,",",IF(J3074="baixa","'BAIXA'",IF(J3074="média","'MEDIA'",IF(J3074="alta","'ALTA'","NULL"))),"),")</f>
        <v>(3073,2,30,54,194,831,1,NULL,0,'BAIXA'),</v>
      </c>
    </row>
    <row r="3075" spans="1:11" ht="30.75" customHeight="1">
      <c r="A3075" s="27">
        <v>3074</v>
      </c>
      <c r="B3075" s="37" t="s">
        <v>1008</v>
      </c>
      <c r="C3075" s="47" t="s">
        <v>39</v>
      </c>
      <c r="D3075" s="29" t="s">
        <v>211</v>
      </c>
      <c r="E3075" s="28" t="s">
        <v>319</v>
      </c>
      <c r="F3075" s="29" t="s">
        <v>830</v>
      </c>
      <c r="G3075" s="29" t="s">
        <v>1671</v>
      </c>
      <c r="H3075" s="28"/>
      <c r="I3075" s="93">
        <v>0</v>
      </c>
      <c r="J3075" s="92" t="s">
        <v>1411</v>
      </c>
      <c r="K3075" s="17" t="str">
        <f t="array" ref="K3075">CONCATENATE("(",A3075,",",VLOOKUP(B3075,Núcleo!B$2:E$11,4,TRUE),",",VLOOKUP(C3075,'Tipo de Processo'!B$2:D$55,3,TRUE),",",VLOOKUP(D3075,'Termo Geral'!B$2:D$173,3,TRUE),",",VLOOKUP(E3075,'Termo Específico'!B$2:D$301,3,TRUE),",",MATCH(TRUE,Documento!B$2:B$998=F3075,0),",",IF(G3075="Complementar",0,1),",",IF(H3075="","NULL",CONCATENATE("'",H3075,"'")),",",I3075,",",IF(J3075="baixa","'BAIXA'",IF(J3075="média","'MEDIA'",IF(J3075="alta","'ALTA'","NULL"))),"),")</f>
        <v>(3074,2,30,54,194,837,1,NULL,0,'BAIXA'),</v>
      </c>
    </row>
    <row r="3076" spans="1:11" ht="30.75" customHeight="1">
      <c r="A3076" s="27">
        <v>3075</v>
      </c>
      <c r="B3076" s="37" t="s">
        <v>1008</v>
      </c>
      <c r="C3076" s="29" t="s">
        <v>39</v>
      </c>
      <c r="D3076" s="28" t="s">
        <v>211</v>
      </c>
      <c r="E3076" s="28" t="s">
        <v>319</v>
      </c>
      <c r="F3076" s="29" t="s">
        <v>831</v>
      </c>
      <c r="G3076" s="28" t="s">
        <v>1671</v>
      </c>
      <c r="H3076" s="28"/>
      <c r="I3076" s="93">
        <v>0</v>
      </c>
      <c r="J3076" s="93" t="s">
        <v>1411</v>
      </c>
      <c r="K3076" s="17" t="str">
        <f t="array" ref="K3076">CONCATENATE("(",A3076,",",VLOOKUP(B3076,Núcleo!B$2:E$11,4,TRUE),",",VLOOKUP(C3076,'Tipo de Processo'!B$2:D$55,3,TRUE),",",VLOOKUP(D3076,'Termo Geral'!B$2:D$173,3,TRUE),",",VLOOKUP(E3076,'Termo Específico'!B$2:D$301,3,TRUE),",",MATCH(TRUE,Documento!B$2:B$998=F3076,0),",",IF(G3076="Complementar",0,1),",",IF(H3076="","NULL",CONCATENATE("'",H3076,"'")),",",I3076,",",IF(J3076="baixa","'BAIXA'",IF(J3076="média","'MEDIA'",IF(J3076="alta","'ALTA'","NULL"))),"),")</f>
        <v>(3075,2,30,54,194,142,1,NULL,0,'BAIXA'),</v>
      </c>
    </row>
    <row r="3077" spans="1:11" ht="30.75" customHeight="1">
      <c r="A3077" s="27">
        <v>3076</v>
      </c>
      <c r="B3077" s="37" t="s">
        <v>1008</v>
      </c>
      <c r="C3077" s="47" t="s">
        <v>39</v>
      </c>
      <c r="D3077" s="29" t="s">
        <v>211</v>
      </c>
      <c r="E3077" s="29" t="s">
        <v>319</v>
      </c>
      <c r="F3077" s="28" t="s">
        <v>832</v>
      </c>
      <c r="G3077" s="28" t="s">
        <v>1671</v>
      </c>
      <c r="H3077" s="28"/>
      <c r="I3077" s="93">
        <v>0</v>
      </c>
      <c r="J3077" s="93" t="s">
        <v>1411</v>
      </c>
      <c r="K3077" s="17" t="str">
        <f t="array" ref="K3077">CONCATENATE("(",A3077,",",VLOOKUP(B3077,Núcleo!B$2:E$11,4,TRUE),",",VLOOKUP(C3077,'Tipo de Processo'!B$2:D$55,3,TRUE),",",VLOOKUP(D3077,'Termo Geral'!B$2:D$173,3,TRUE),",",VLOOKUP(E3077,'Termo Específico'!B$2:D$301,3,TRUE),",",MATCH(TRUE,Documento!B$2:B$998=F3077,0),",",IF(G3077="Complementar",0,1),",",IF(H3077="","NULL",CONCATENATE("'",H3077,"'")),",",I3077,",",IF(J3077="baixa","'BAIXA'",IF(J3077="média","'MEDIA'",IF(J3077="alta","'ALTA'","NULL"))),"),")</f>
        <v>(3076,2,30,54,194,159,1,NULL,0,'BAIXA'),</v>
      </c>
    </row>
    <row r="3078" spans="1:11" ht="30.75" customHeight="1">
      <c r="A3078" s="27">
        <v>3077</v>
      </c>
      <c r="B3078" s="40" t="s">
        <v>1008</v>
      </c>
      <c r="C3078" s="29" t="s">
        <v>39</v>
      </c>
      <c r="D3078" s="28" t="s">
        <v>211</v>
      </c>
      <c r="E3078" s="28" t="s">
        <v>319</v>
      </c>
      <c r="F3078" s="28" t="s">
        <v>833</v>
      </c>
      <c r="G3078" s="28" t="s">
        <v>1671</v>
      </c>
      <c r="H3078" s="28"/>
      <c r="I3078" s="93">
        <v>0</v>
      </c>
      <c r="J3078" s="93" t="s">
        <v>1411</v>
      </c>
      <c r="K3078" s="17" t="str">
        <f t="array" ref="K3078">CONCATENATE("(",A3078,",",VLOOKUP(B3078,Núcleo!B$2:E$11,4,TRUE),",",VLOOKUP(C3078,'Tipo de Processo'!B$2:D$55,3,TRUE),",",VLOOKUP(D3078,'Termo Geral'!B$2:D$173,3,TRUE),",",VLOOKUP(E3078,'Termo Específico'!B$2:D$301,3,TRUE),",",MATCH(TRUE,Documento!B$2:B$998=F3078,0),",",IF(G3078="Complementar",0,1),",",IF(H3078="","NULL",CONCATENATE("'",H3078,"'")),",",I3078,",",IF(J3078="baixa","'BAIXA'",IF(J3078="média","'MEDIA'",IF(J3078="alta","'ALTA'","NULL"))),"),")</f>
        <v>(3077,2,30,54,194,127,1,NULL,0,'BAIXA'),</v>
      </c>
    </row>
    <row r="3079" spans="1:11" ht="30.75" customHeight="1">
      <c r="A3079" s="27">
        <v>3078</v>
      </c>
      <c r="B3079" s="39" t="s">
        <v>1008</v>
      </c>
      <c r="C3079" s="23" t="s">
        <v>39</v>
      </c>
      <c r="D3079" s="23" t="s">
        <v>211</v>
      </c>
      <c r="E3079" s="23" t="s">
        <v>319</v>
      </c>
      <c r="F3079" s="23" t="s">
        <v>1419</v>
      </c>
      <c r="G3079" s="29" t="s">
        <v>1671</v>
      </c>
      <c r="H3079" s="28"/>
      <c r="I3079" s="93">
        <v>0</v>
      </c>
      <c r="J3079" s="92" t="s">
        <v>1411</v>
      </c>
      <c r="K3079" s="17" t="str">
        <f t="array" ref="K3079">CONCATENATE("(",A3079,",",VLOOKUP(B3079,Núcleo!B$2:E$11,4,TRUE),",",VLOOKUP(C3079,'Tipo de Processo'!B$2:D$55,3,TRUE),",",VLOOKUP(D3079,'Termo Geral'!B$2:D$173,3,TRUE),",",VLOOKUP(E3079,'Termo Específico'!B$2:D$301,3,TRUE),",",MATCH(TRUE,Documento!B$2:B$998=F3079,0),",",IF(G3079="Complementar",0,1),",",IF(H3079="","NULL",CONCATENATE("'",H3079,"'")),",",I3079,",",IF(J3079="baixa","'BAIXA'",IF(J3079="média","'MEDIA'",IF(J3079="alta","'ALTA'","NULL"))),"),")</f>
        <v>(3078,2,30,54,194,16,1,NULL,0,'BAIXA'),</v>
      </c>
    </row>
    <row r="3080" spans="1:11" ht="30.75" customHeight="1">
      <c r="A3080" s="27">
        <v>3079</v>
      </c>
      <c r="B3080" s="39" t="s">
        <v>1008</v>
      </c>
      <c r="C3080" s="23" t="s">
        <v>39</v>
      </c>
      <c r="D3080" s="23" t="s">
        <v>211</v>
      </c>
      <c r="E3080" s="23" t="s">
        <v>319</v>
      </c>
      <c r="F3080" s="28" t="s">
        <v>863</v>
      </c>
      <c r="G3080" s="29" t="s">
        <v>1671</v>
      </c>
      <c r="H3080" s="28"/>
      <c r="I3080" s="93">
        <v>0</v>
      </c>
      <c r="J3080" s="92" t="s">
        <v>1411</v>
      </c>
      <c r="K3080" s="17" t="str">
        <f t="array" ref="K3080">CONCATENATE("(",A3080,",",VLOOKUP(B3080,Núcleo!B$2:E$11,4,TRUE),",",VLOOKUP(C3080,'Tipo de Processo'!B$2:D$55,3,TRUE),",",VLOOKUP(D3080,'Termo Geral'!B$2:D$173,3,TRUE),",",VLOOKUP(E3080,'Termo Específico'!B$2:D$301,3,TRUE),",",MATCH(TRUE,Documento!B$2:B$998=F3080,0),",",IF(G3080="Complementar",0,1),",",IF(H3080="","NULL",CONCATENATE("'",H3080,"'")),",",I3080,",",IF(J3080="baixa","'BAIXA'",IF(J3080="média","'MEDIA'",IF(J3080="alta","'ALTA'","NULL"))),"),")</f>
        <v>(3079,2,30,54,194,24,1,NULL,0,'BAIXA'),</v>
      </c>
    </row>
    <row r="3081" spans="1:11" ht="30.75" customHeight="1">
      <c r="A3081" s="27">
        <v>3080</v>
      </c>
      <c r="B3081" s="39" t="s">
        <v>1008</v>
      </c>
      <c r="C3081" s="23" t="s">
        <v>39</v>
      </c>
      <c r="D3081" s="23" t="s">
        <v>211</v>
      </c>
      <c r="E3081" s="23" t="s">
        <v>319</v>
      </c>
      <c r="F3081" s="23" t="s">
        <v>1414</v>
      </c>
      <c r="G3081" s="29" t="s">
        <v>1671</v>
      </c>
      <c r="H3081" s="28"/>
      <c r="I3081" s="93">
        <v>0</v>
      </c>
      <c r="J3081" s="92" t="s">
        <v>1411</v>
      </c>
      <c r="K3081" s="17" t="str">
        <f t="array" ref="K3081">CONCATENATE("(",A3081,",",VLOOKUP(B3081,Núcleo!B$2:E$11,4,TRUE),",",VLOOKUP(C3081,'Tipo de Processo'!B$2:D$55,3,TRUE),",",VLOOKUP(D3081,'Termo Geral'!B$2:D$173,3,TRUE),",",VLOOKUP(E3081,'Termo Específico'!B$2:D$301,3,TRUE),",",MATCH(TRUE,Documento!B$2:B$998=F3081,0),",",IF(G3081="Complementar",0,1),",",IF(H3081="","NULL",CONCATENATE("'",H3081,"'")),",",I3081,",",IF(J3081="baixa","'BAIXA'",IF(J3081="média","'MEDIA'",IF(J3081="alta","'ALTA'","NULL"))),"),")</f>
        <v>(3080,2,30,54,194,4,1,NULL,0,'BAIXA'),</v>
      </c>
    </row>
    <row r="3082" spans="1:11" ht="30.75" customHeight="1">
      <c r="A3082" s="27">
        <v>3081</v>
      </c>
      <c r="B3082" s="39" t="s">
        <v>1008</v>
      </c>
      <c r="C3082" s="23" t="s">
        <v>39</v>
      </c>
      <c r="D3082" s="23" t="s">
        <v>211</v>
      </c>
      <c r="E3082" s="23" t="s">
        <v>319</v>
      </c>
      <c r="F3082" s="23" t="s">
        <v>903</v>
      </c>
      <c r="G3082" s="29" t="s">
        <v>1671</v>
      </c>
      <c r="H3082" s="28"/>
      <c r="I3082" s="93">
        <v>0</v>
      </c>
      <c r="J3082" s="92" t="s">
        <v>1411</v>
      </c>
      <c r="K3082" s="17" t="str">
        <f t="array" ref="K3082">CONCATENATE("(",A3082,",",VLOOKUP(B3082,Núcleo!B$2:E$11,4,TRUE),",",VLOOKUP(C3082,'Tipo de Processo'!B$2:D$55,3,TRUE),",",VLOOKUP(D3082,'Termo Geral'!B$2:D$173,3,TRUE),",",VLOOKUP(E3082,'Termo Específico'!B$2:D$301,3,TRUE),",",MATCH(TRUE,Documento!B$2:B$998=F3082,0),",",IF(G3082="Complementar",0,1),",",IF(H3082="","NULL",CONCATENATE("'",H3082,"'")),",",I3082,",",IF(J3082="baixa","'BAIXA'",IF(J3082="média","'MEDIA'",IF(J3082="alta","'ALTA'","NULL"))),"),")</f>
        <v>(3081,2,30,54,194,405,1,NULL,0,'BAIXA'),</v>
      </c>
    </row>
    <row r="3083" spans="1:11" ht="30.75" customHeight="1">
      <c r="A3083" s="27">
        <v>3082</v>
      </c>
      <c r="B3083" s="40" t="s">
        <v>1008</v>
      </c>
      <c r="C3083" s="23" t="s">
        <v>39</v>
      </c>
      <c r="D3083" s="41" t="s">
        <v>211</v>
      </c>
      <c r="E3083" s="23" t="s">
        <v>319</v>
      </c>
      <c r="F3083" s="23" t="s">
        <v>904</v>
      </c>
      <c r="G3083" s="29" t="s">
        <v>1671</v>
      </c>
      <c r="H3083" s="28"/>
      <c r="I3083" s="93">
        <v>0</v>
      </c>
      <c r="J3083" s="92" t="s">
        <v>1411</v>
      </c>
      <c r="K3083" s="17" t="str">
        <f t="array" ref="K3083">CONCATENATE("(",A3083,",",VLOOKUP(B3083,Núcleo!B$2:E$11,4,TRUE),",",VLOOKUP(C3083,'Tipo de Processo'!B$2:D$55,3,TRUE),",",VLOOKUP(D3083,'Termo Geral'!B$2:D$173,3,TRUE),",",VLOOKUP(E3083,'Termo Específico'!B$2:D$301,3,TRUE),",",MATCH(TRUE,Documento!B$2:B$998=F3083,0),",",IF(G3083="Complementar",0,1),",",IF(H3083="","NULL",CONCATENATE("'",H3083,"'")),",",I3083,",",IF(J3083="baixa","'BAIXA'",IF(J3083="média","'MEDIA'",IF(J3083="alta","'ALTA'","NULL"))),"),")</f>
        <v>(3082,2,30,54,194,819,1,NULL,0,'BAIXA'),</v>
      </c>
    </row>
    <row r="3084" spans="1:11" ht="30.75" customHeight="1">
      <c r="A3084" s="27">
        <v>3083</v>
      </c>
      <c r="B3084" s="37" t="s">
        <v>1008</v>
      </c>
      <c r="C3084" s="28" t="s">
        <v>39</v>
      </c>
      <c r="D3084" s="28" t="s">
        <v>211</v>
      </c>
      <c r="E3084" s="28" t="s">
        <v>319</v>
      </c>
      <c r="F3084" s="28" t="s">
        <v>905</v>
      </c>
      <c r="G3084" s="28" t="s">
        <v>1671</v>
      </c>
      <c r="H3084" s="28"/>
      <c r="I3084" s="93">
        <v>0</v>
      </c>
      <c r="J3084" s="93" t="s">
        <v>1411</v>
      </c>
      <c r="K3084" s="17" t="str">
        <f t="array" ref="K3084">CONCATENATE("(",A3084,",",VLOOKUP(B3084,Núcleo!B$2:E$11,4,TRUE),",",VLOOKUP(C3084,'Tipo de Processo'!B$2:D$55,3,TRUE),",",VLOOKUP(D3084,'Termo Geral'!B$2:D$173,3,TRUE),",",VLOOKUP(E3084,'Termo Específico'!B$2:D$301,3,TRUE),",",MATCH(TRUE,Documento!B$2:B$998=F3084,0),",",IF(G3084="Complementar",0,1),",",IF(H3084="","NULL",CONCATENATE("'",H3084,"'")),",",I3084,",",IF(J3084="baixa","'BAIXA'",IF(J3084="média","'MEDIA'",IF(J3084="alta","'ALTA'","NULL"))),"),")</f>
        <v>(3083,2,30,54,194,232,1,NULL,0,'BAIXA'),</v>
      </c>
    </row>
    <row r="3085" spans="1:11" ht="30.75" customHeight="1">
      <c r="A3085" s="27">
        <v>3084</v>
      </c>
      <c r="B3085" s="37" t="s">
        <v>1008</v>
      </c>
      <c r="C3085" s="29" t="s">
        <v>39</v>
      </c>
      <c r="D3085" s="28" t="s">
        <v>211</v>
      </c>
      <c r="E3085" s="29" t="s">
        <v>319</v>
      </c>
      <c r="F3085" s="28" t="s">
        <v>858</v>
      </c>
      <c r="G3085" s="28" t="s">
        <v>1671</v>
      </c>
      <c r="H3085" s="28"/>
      <c r="I3085" s="93">
        <v>0</v>
      </c>
      <c r="J3085" s="93" t="s">
        <v>1411</v>
      </c>
      <c r="K3085" s="17" t="str">
        <f t="array" ref="K3085">CONCATENATE("(",A3085,",",VLOOKUP(B3085,Núcleo!B$2:E$11,4,TRUE),",",VLOOKUP(C3085,'Tipo de Processo'!B$2:D$55,3,TRUE),",",VLOOKUP(D3085,'Termo Geral'!B$2:D$173,3,TRUE),",",VLOOKUP(E3085,'Termo Específico'!B$2:D$301,3,TRUE),",",MATCH(TRUE,Documento!B$2:B$998=F3085,0),",",IF(G3085="Complementar",0,1),",",IF(H3085="","NULL",CONCATENATE("'",H3085,"'")),",",I3085,",",IF(J3085="baixa","'BAIXA'",IF(J3085="média","'MEDIA'",IF(J3085="alta","'ALTA'","NULL"))),"),")</f>
        <v>(3084,2,30,54,194,910,1,NULL,0,'BAIXA'),</v>
      </c>
    </row>
    <row r="3086" spans="1:11" ht="30.75" customHeight="1">
      <c r="A3086" s="27">
        <v>3085</v>
      </c>
      <c r="B3086" s="39" t="s">
        <v>1008</v>
      </c>
      <c r="C3086" s="28" t="s">
        <v>39</v>
      </c>
      <c r="D3086" s="28" t="s">
        <v>211</v>
      </c>
      <c r="E3086" s="28" t="s">
        <v>319</v>
      </c>
      <c r="F3086" s="41" t="s">
        <v>859</v>
      </c>
      <c r="G3086" s="28" t="s">
        <v>1671</v>
      </c>
      <c r="H3086" s="28"/>
      <c r="I3086" s="93">
        <v>0</v>
      </c>
      <c r="J3086" s="93" t="s">
        <v>1411</v>
      </c>
      <c r="K3086" s="17" t="str">
        <f t="array" ref="K3086">CONCATENATE("(",A3086,",",VLOOKUP(B3086,Núcleo!B$2:E$11,4,TRUE),",",VLOOKUP(C3086,'Tipo de Processo'!B$2:D$55,3,TRUE),",",VLOOKUP(D3086,'Termo Geral'!B$2:D$173,3,TRUE),",",VLOOKUP(E3086,'Termo Específico'!B$2:D$301,3,TRUE),",",MATCH(TRUE,Documento!B$2:B$998=F3086,0),",",IF(G3086="Complementar",0,1),",",IF(H3086="","NULL",CONCATENATE("'",H3086,"'")),",",I3086,",",IF(J3086="baixa","'BAIXA'",IF(J3086="média","'MEDIA'",IF(J3086="alta","'ALTA'","NULL"))),"),")</f>
        <v>(3085,2,30,54,194,820,1,NULL,0,'BAIXA'),</v>
      </c>
    </row>
    <row r="3087" spans="1:11" ht="30.75" customHeight="1">
      <c r="A3087" s="27">
        <v>3086</v>
      </c>
      <c r="B3087" s="39" t="s">
        <v>1008</v>
      </c>
      <c r="C3087" s="28" t="s">
        <v>39</v>
      </c>
      <c r="D3087" s="28" t="s">
        <v>211</v>
      </c>
      <c r="E3087" s="28" t="s">
        <v>319</v>
      </c>
      <c r="F3087" s="41" t="s">
        <v>835</v>
      </c>
      <c r="G3087" s="28" t="s">
        <v>1671</v>
      </c>
      <c r="H3087" s="28"/>
      <c r="I3087" s="93">
        <v>0</v>
      </c>
      <c r="J3087" s="93" t="s">
        <v>1411</v>
      </c>
      <c r="K3087" s="17" t="str">
        <f t="array" ref="K3087">CONCATENATE("(",A3087,",",VLOOKUP(B3087,Núcleo!B$2:E$11,4,TRUE),",",VLOOKUP(C3087,'Tipo de Processo'!B$2:D$55,3,TRUE),",",VLOOKUP(D3087,'Termo Geral'!B$2:D$173,3,TRUE),",",VLOOKUP(E3087,'Termo Específico'!B$2:D$301,3,TRUE),",",MATCH(TRUE,Documento!B$2:B$998=F3087,0),",",IF(G3087="Complementar",0,1),",",IF(H3087="","NULL",CONCATENATE("'",H3087,"'")),",",I3087,",",IF(J3087="baixa","'BAIXA'",IF(J3087="média","'MEDIA'",IF(J3087="alta","'ALTA'","NULL"))),"),")</f>
        <v>(3086,2,30,54,194,860,1,NULL,0,'BAIXA'),</v>
      </c>
    </row>
    <row r="3088" spans="1:11" ht="30.75" customHeight="1">
      <c r="A3088" s="27">
        <v>3087</v>
      </c>
      <c r="B3088" s="39" t="s">
        <v>1008</v>
      </c>
      <c r="C3088" s="28" t="s">
        <v>39</v>
      </c>
      <c r="D3088" s="28" t="s">
        <v>212</v>
      </c>
      <c r="E3088" s="28" t="s">
        <v>295</v>
      </c>
      <c r="F3088" s="41" t="s">
        <v>837</v>
      </c>
      <c r="G3088" s="28" t="s">
        <v>1671</v>
      </c>
      <c r="H3088" s="28"/>
      <c r="I3088" s="93">
        <v>0</v>
      </c>
      <c r="J3088" s="93" t="s">
        <v>1412</v>
      </c>
      <c r="K3088" s="17" t="str">
        <f t="array" ref="K3088">CONCATENATE("(",A3088,",",VLOOKUP(B3088,Núcleo!B$2:E$11,4,TRUE),",",VLOOKUP(C3088,'Tipo de Processo'!B$2:D$55,3,TRUE),",",VLOOKUP(D3088,'Termo Geral'!B$2:D$173,3,TRUE),",",VLOOKUP(E3088,'Termo Específico'!B$2:D$301,3,TRUE),",",MATCH(TRUE,Documento!B$2:B$998=F3088,0),",",IF(G3088="Complementar",0,1),",",IF(H3088="","NULL",CONCATENATE("'",H3088,"'")),",",I3088,",",IF(J3088="baixa","'BAIXA'",IF(J3088="média","'MEDIA'",IF(J3088="alta","'ALTA'","NULL"))),"),")</f>
        <v>(3087,2,30,58,55,637,1,NULL,0,'MEDIA'),</v>
      </c>
    </row>
    <row r="3089" spans="1:11" ht="30.75" customHeight="1">
      <c r="A3089" s="27">
        <v>3088</v>
      </c>
      <c r="B3089" s="39" t="s">
        <v>1008</v>
      </c>
      <c r="C3089" s="28" t="s">
        <v>39</v>
      </c>
      <c r="D3089" s="28" t="s">
        <v>212</v>
      </c>
      <c r="E3089" s="28" t="s">
        <v>295</v>
      </c>
      <c r="F3089" s="28" t="s">
        <v>906</v>
      </c>
      <c r="G3089" s="29" t="s">
        <v>1671</v>
      </c>
      <c r="H3089" s="28"/>
      <c r="I3089" s="93">
        <v>0</v>
      </c>
      <c r="J3089" s="92" t="s">
        <v>1412</v>
      </c>
      <c r="K3089" s="17" t="str">
        <f t="array" ref="K3089">CONCATENATE("(",A3089,",",VLOOKUP(B3089,Núcleo!B$2:E$11,4,TRUE),",",VLOOKUP(C3089,'Tipo de Processo'!B$2:D$55,3,TRUE),",",VLOOKUP(D3089,'Termo Geral'!B$2:D$173,3,TRUE),",",VLOOKUP(E3089,'Termo Específico'!B$2:D$301,3,TRUE),",",MATCH(TRUE,Documento!B$2:B$998=F3089,0),",",IF(G3089="Complementar",0,1),",",IF(H3089="","NULL",CONCATENATE("'",H3089,"'")),",",I3089,",",IF(J3089="baixa","'BAIXA'",IF(J3089="média","'MEDIA'",IF(J3089="alta","'ALTA'","NULL"))),"),")</f>
        <v>(3088,2,30,58,55,229,1,NULL,0,'MEDIA'),</v>
      </c>
    </row>
    <row r="3090" spans="1:11" ht="30.75" customHeight="1">
      <c r="A3090" s="27">
        <v>3089</v>
      </c>
      <c r="B3090" s="39" t="s">
        <v>1008</v>
      </c>
      <c r="C3090" s="23" t="s">
        <v>39</v>
      </c>
      <c r="D3090" s="23" t="s">
        <v>212</v>
      </c>
      <c r="E3090" s="23" t="s">
        <v>320</v>
      </c>
      <c r="F3090" s="23" t="s">
        <v>957</v>
      </c>
      <c r="G3090" s="29" t="s">
        <v>1671</v>
      </c>
      <c r="H3090" s="28"/>
      <c r="I3090" s="93">
        <v>0</v>
      </c>
      <c r="J3090" s="92" t="s">
        <v>1412</v>
      </c>
      <c r="K3090" s="17" t="str">
        <f t="array" ref="K3090">CONCATENATE("(",A3090,",",VLOOKUP(B3090,Núcleo!B$2:E$11,4,TRUE),",",VLOOKUP(C3090,'Tipo de Processo'!B$2:D$55,3,TRUE),",",VLOOKUP(D3090,'Termo Geral'!B$2:D$173,3,TRUE),",",VLOOKUP(E3090,'Termo Específico'!B$2:D$301,3,TRUE),",",MATCH(TRUE,Documento!B$2:B$998=F3090,0),",",IF(G3090="Complementar",0,1),",",IF(H3090="","NULL",CONCATENATE("'",H3090,"'")),",",I3090,",",IF(J3090="baixa","'BAIXA'",IF(J3090="média","'MEDIA'",IF(J3090="alta","'ALTA'","NULL"))),"),")</f>
        <v>(3089,2,30,58,202,90,1,NULL,0,'MEDIA'),</v>
      </c>
    </row>
    <row r="3091" spans="1:11" ht="30.75" customHeight="1">
      <c r="A3091" s="27">
        <v>3090</v>
      </c>
      <c r="B3091" s="37" t="s">
        <v>1008</v>
      </c>
      <c r="C3091" s="29" t="s">
        <v>39</v>
      </c>
      <c r="D3091" s="28" t="s">
        <v>212</v>
      </c>
      <c r="E3091" s="28" t="s">
        <v>320</v>
      </c>
      <c r="F3091" s="28" t="s">
        <v>1550</v>
      </c>
      <c r="G3091" s="28" t="s">
        <v>1671</v>
      </c>
      <c r="H3091" s="28"/>
      <c r="I3091" s="93">
        <v>0</v>
      </c>
      <c r="J3091" s="93" t="s">
        <v>1412</v>
      </c>
      <c r="K3091" s="17" t="str">
        <f t="array" ref="K3091">CONCATENATE("(",A3091,",",VLOOKUP(B3091,Núcleo!B$2:E$11,4,TRUE),",",VLOOKUP(C3091,'Tipo de Processo'!B$2:D$55,3,TRUE),",",VLOOKUP(D3091,'Termo Geral'!B$2:D$173,3,TRUE),",",VLOOKUP(E3091,'Termo Específico'!B$2:D$301,3,TRUE),",",MATCH(TRUE,Documento!B$2:B$998=F3091,0),",",IF(G3091="Complementar",0,1),",",IF(H3091="","NULL",CONCATENATE("'",H3091,"'")),",",I3091,",",IF(J3091="baixa","'BAIXA'",IF(J3091="média","'MEDIA'",IF(J3091="alta","'ALTA'","NULL"))),"),")</f>
        <v>(3090,2,30,58,202,751,1,NULL,0,'MEDIA'),</v>
      </c>
    </row>
    <row r="3092" spans="1:11" ht="30.75" customHeight="1">
      <c r="A3092" s="27">
        <v>3091</v>
      </c>
      <c r="B3092" s="37" t="s">
        <v>1008</v>
      </c>
      <c r="C3092" s="29" t="s">
        <v>39</v>
      </c>
      <c r="D3092" s="28" t="s">
        <v>212</v>
      </c>
      <c r="E3092" s="28" t="s">
        <v>320</v>
      </c>
      <c r="F3092" s="28" t="s">
        <v>910</v>
      </c>
      <c r="G3092" s="28" t="s">
        <v>1671</v>
      </c>
      <c r="H3092" s="28"/>
      <c r="I3092" s="93">
        <v>0</v>
      </c>
      <c r="J3092" s="93" t="s">
        <v>1412</v>
      </c>
      <c r="K3092" s="17" t="str">
        <f t="array" ref="K3092">CONCATENATE("(",A3092,",",VLOOKUP(B3092,Núcleo!B$2:E$11,4,TRUE),",",VLOOKUP(C3092,'Tipo de Processo'!B$2:D$55,3,TRUE),",",VLOOKUP(D3092,'Termo Geral'!B$2:D$173,3,TRUE),",",VLOOKUP(E3092,'Termo Específico'!B$2:D$301,3,TRUE),",",MATCH(TRUE,Documento!B$2:B$998=F3092,0),",",IF(G3092="Complementar",0,1),",",IF(H3092="","NULL",CONCATENATE("'",H3092,"'")),",",I3092,",",IF(J3092="baixa","'BAIXA'",IF(J3092="média","'MEDIA'",IF(J3092="alta","'ALTA'","NULL"))),"),")</f>
        <v>(3091,2,30,58,202,958,1,NULL,0,'MEDIA'),</v>
      </c>
    </row>
    <row r="3093" spans="1:11" ht="30.75" customHeight="1">
      <c r="A3093" s="27">
        <v>3092</v>
      </c>
      <c r="B3093" s="39" t="s">
        <v>1008</v>
      </c>
      <c r="C3093" s="29" t="s">
        <v>39</v>
      </c>
      <c r="D3093" s="28" t="s">
        <v>212</v>
      </c>
      <c r="E3093" s="28" t="s">
        <v>320</v>
      </c>
      <c r="F3093" s="28" t="s">
        <v>911</v>
      </c>
      <c r="G3093" s="28" t="s">
        <v>1671</v>
      </c>
      <c r="H3093" s="28"/>
      <c r="I3093" s="93">
        <v>0</v>
      </c>
      <c r="J3093" s="93" t="s">
        <v>1412</v>
      </c>
      <c r="K3093" s="17" t="str">
        <f t="array" ref="K3093">CONCATENATE("(",A3093,",",VLOOKUP(B3093,Núcleo!B$2:E$11,4,TRUE),",",VLOOKUP(C3093,'Tipo de Processo'!B$2:D$55,3,TRUE),",",VLOOKUP(D3093,'Termo Geral'!B$2:D$173,3,TRUE),",",VLOOKUP(E3093,'Termo Específico'!B$2:D$301,3,TRUE),",",MATCH(TRUE,Documento!B$2:B$998=F3093,0),",",IF(G3093="Complementar",0,1),",",IF(H3093="","NULL",CONCATENATE("'",H3093,"'")),",",I3093,",",IF(J3093="baixa","'BAIXA'",IF(J3093="média","'MEDIA'",IF(J3093="alta","'ALTA'","NULL"))),"),")</f>
        <v>(3092,2,30,58,202,706,1,NULL,0,'MEDIA'),</v>
      </c>
    </row>
    <row r="3094" spans="1:11" ht="30.75" customHeight="1">
      <c r="A3094" s="27">
        <v>3093</v>
      </c>
      <c r="B3094" s="37" t="s">
        <v>1008</v>
      </c>
      <c r="C3094" s="29" t="s">
        <v>39</v>
      </c>
      <c r="D3094" s="28" t="s">
        <v>212</v>
      </c>
      <c r="E3094" s="28" t="s">
        <v>320</v>
      </c>
      <c r="F3094" s="28" t="s">
        <v>907</v>
      </c>
      <c r="G3094" s="28" t="s">
        <v>1671</v>
      </c>
      <c r="H3094" s="28"/>
      <c r="I3094" s="93">
        <v>0</v>
      </c>
      <c r="J3094" s="93" t="s">
        <v>1412</v>
      </c>
      <c r="K3094" s="17" t="str">
        <f t="array" ref="K3094">CONCATENATE("(",A3094,",",VLOOKUP(B3094,Núcleo!B$2:E$11,4,TRUE),",",VLOOKUP(C3094,'Tipo de Processo'!B$2:D$55,3,TRUE),",",VLOOKUP(D3094,'Termo Geral'!B$2:D$173,3,TRUE),",",VLOOKUP(E3094,'Termo Específico'!B$2:D$301,3,TRUE),",",MATCH(TRUE,Documento!B$2:B$998=F3094,0),",",IF(G3094="Complementar",0,1),",",IF(H3094="","NULL",CONCATENATE("'",H3094,"'")),",",I3094,",",IF(J3094="baixa","'BAIXA'",IF(J3094="média","'MEDIA'",IF(J3094="alta","'ALTA'","NULL"))),"),")</f>
        <v>(3093,2,30,58,202,841,1,NULL,0,'MEDIA'),</v>
      </c>
    </row>
    <row r="3095" spans="1:11" ht="30.75" customHeight="1">
      <c r="A3095" s="27">
        <v>3094</v>
      </c>
      <c r="B3095" s="37" t="s">
        <v>1008</v>
      </c>
      <c r="C3095" s="29" t="s">
        <v>39</v>
      </c>
      <c r="D3095" s="28" t="s">
        <v>212</v>
      </c>
      <c r="E3095" s="28" t="s">
        <v>320</v>
      </c>
      <c r="F3095" s="28" t="s">
        <v>983</v>
      </c>
      <c r="G3095" s="28" t="s">
        <v>1671</v>
      </c>
      <c r="H3095" s="28"/>
      <c r="I3095" s="93">
        <v>0</v>
      </c>
      <c r="J3095" s="93" t="s">
        <v>1412</v>
      </c>
      <c r="K3095" s="17" t="str">
        <f t="array" ref="K3095">CONCATENATE("(",A3095,",",VLOOKUP(B3095,Núcleo!B$2:E$11,4,TRUE),",",VLOOKUP(C3095,'Tipo de Processo'!B$2:D$55,3,TRUE),",",VLOOKUP(D3095,'Termo Geral'!B$2:D$173,3,TRUE),",",VLOOKUP(E3095,'Termo Específico'!B$2:D$301,3,TRUE),",",MATCH(TRUE,Documento!B$2:B$998=F3095,0),",",IF(G3095="Complementar",0,1),",",IF(H3095="","NULL",CONCATENATE("'",H3095,"'")),",",I3095,",",IF(J3095="baixa","'BAIXA'",IF(J3095="média","'MEDIA'",IF(J3095="alta","'ALTA'","NULL"))),"),")</f>
        <v>(3094,2,30,58,202,845,1,NULL,0,'MEDIA'),</v>
      </c>
    </row>
    <row r="3096" spans="1:11" ht="30.75" customHeight="1">
      <c r="A3096" s="27">
        <v>3095</v>
      </c>
      <c r="B3096" s="37" t="s">
        <v>1008</v>
      </c>
      <c r="C3096" s="29" t="s">
        <v>39</v>
      </c>
      <c r="D3096" s="28" t="s">
        <v>212</v>
      </c>
      <c r="E3096" s="28" t="s">
        <v>320</v>
      </c>
      <c r="F3096" s="28" t="s">
        <v>912</v>
      </c>
      <c r="G3096" s="28" t="s">
        <v>1671</v>
      </c>
      <c r="H3096" s="28"/>
      <c r="I3096" s="93">
        <v>0</v>
      </c>
      <c r="J3096" s="93" t="s">
        <v>1412</v>
      </c>
      <c r="K3096" s="17" t="str">
        <f t="array" ref="K3096">CONCATENATE("(",A3096,",",VLOOKUP(B3096,Núcleo!B$2:E$11,4,TRUE),",",VLOOKUP(C3096,'Tipo de Processo'!B$2:D$55,3,TRUE),",",VLOOKUP(D3096,'Termo Geral'!B$2:D$173,3,TRUE),",",VLOOKUP(E3096,'Termo Específico'!B$2:D$301,3,TRUE),",",MATCH(TRUE,Documento!B$2:B$998=F3096,0),",",IF(G3096="Complementar",0,1),",",IF(H3096="","NULL",CONCATENATE("'",H3096,"'")),",",I3096,",",IF(J3096="baixa","'BAIXA'",IF(J3096="média","'MEDIA'",IF(J3096="alta","'ALTA'","NULL"))),"),")</f>
        <v>(3095,2,30,58,202,9,1,NULL,0,'MEDIA'),</v>
      </c>
    </row>
    <row r="3097" spans="1:11" ht="30.75" customHeight="1">
      <c r="A3097" s="27">
        <v>3096</v>
      </c>
      <c r="B3097" s="39" t="s">
        <v>1008</v>
      </c>
      <c r="C3097" s="29" t="s">
        <v>39</v>
      </c>
      <c r="D3097" s="28" t="s">
        <v>212</v>
      </c>
      <c r="E3097" s="28" t="s">
        <v>320</v>
      </c>
      <c r="F3097" s="28" t="s">
        <v>919</v>
      </c>
      <c r="G3097" s="28" t="s">
        <v>1671</v>
      </c>
      <c r="H3097" s="28"/>
      <c r="I3097" s="93">
        <v>0</v>
      </c>
      <c r="J3097" s="93" t="s">
        <v>1412</v>
      </c>
      <c r="K3097" s="17" t="str">
        <f t="array" ref="K3097">CONCATENATE("(",A3097,",",VLOOKUP(B3097,Núcleo!B$2:E$11,4,TRUE),",",VLOOKUP(C3097,'Tipo de Processo'!B$2:D$55,3,TRUE),",",VLOOKUP(D3097,'Termo Geral'!B$2:D$173,3,TRUE),",",VLOOKUP(E3097,'Termo Específico'!B$2:D$301,3,TRUE),",",MATCH(TRUE,Documento!B$2:B$998=F3097,0),",",IF(G3097="Complementar",0,1),",",IF(H3097="","NULL",CONCATENATE("'",H3097,"'")),",",I3097,",",IF(J3097="baixa","'BAIXA'",IF(J3097="média","'MEDIA'",IF(J3097="alta","'ALTA'","NULL"))),"),")</f>
        <v>(3096,2,30,58,202,51,1,NULL,0,'MEDIA'),</v>
      </c>
    </row>
    <row r="3098" spans="1:11" ht="30.75" customHeight="1">
      <c r="A3098" s="27">
        <v>3097</v>
      </c>
      <c r="B3098" s="37" t="s">
        <v>1008</v>
      </c>
      <c r="C3098" s="29" t="s">
        <v>39</v>
      </c>
      <c r="D3098" s="29" t="s">
        <v>212</v>
      </c>
      <c r="E3098" s="28" t="s">
        <v>320</v>
      </c>
      <c r="F3098" s="28" t="s">
        <v>964</v>
      </c>
      <c r="G3098" s="28" t="s">
        <v>1671</v>
      </c>
      <c r="H3098" s="28"/>
      <c r="I3098" s="93">
        <v>0</v>
      </c>
      <c r="J3098" s="93" t="s">
        <v>1412</v>
      </c>
      <c r="K3098" s="17" t="str">
        <f t="array" ref="K3098">CONCATENATE("(",A3098,",",VLOOKUP(B3098,Núcleo!B$2:E$11,4,TRUE),",",VLOOKUP(C3098,'Tipo de Processo'!B$2:D$55,3,TRUE),",",VLOOKUP(D3098,'Termo Geral'!B$2:D$173,3,TRUE),",",VLOOKUP(E3098,'Termo Específico'!B$2:D$301,3,TRUE),",",MATCH(TRUE,Documento!B$2:B$998=F3098,0),",",IF(G3098="Complementar",0,1),",",IF(H3098="","NULL",CONCATENATE("'",H3098,"'")),",",I3098,",",IF(J3098="baixa","'BAIXA'",IF(J3098="média","'MEDIA'",IF(J3098="alta","'ALTA'","NULL"))),"),")</f>
        <v>(3097,2,30,58,202,299,1,NULL,0,'MEDIA'),</v>
      </c>
    </row>
    <row r="3099" spans="1:11" ht="30.75" customHeight="1">
      <c r="A3099" s="27">
        <v>3098</v>
      </c>
      <c r="B3099" s="37" t="s">
        <v>1008</v>
      </c>
      <c r="C3099" s="29" t="s">
        <v>39</v>
      </c>
      <c r="D3099" s="28" t="s">
        <v>212</v>
      </c>
      <c r="E3099" s="28" t="s">
        <v>320</v>
      </c>
      <c r="F3099" s="28" t="s">
        <v>969</v>
      </c>
      <c r="G3099" s="28" t="s">
        <v>1671</v>
      </c>
      <c r="H3099" s="28"/>
      <c r="I3099" s="93">
        <v>0</v>
      </c>
      <c r="J3099" s="93" t="s">
        <v>1412</v>
      </c>
      <c r="K3099" s="17" t="str">
        <f t="array" ref="K3099">CONCATENATE("(",A3099,",",VLOOKUP(B3099,Núcleo!B$2:E$11,4,TRUE),",",VLOOKUP(C3099,'Tipo de Processo'!B$2:D$55,3,TRUE),",",VLOOKUP(D3099,'Termo Geral'!B$2:D$173,3,TRUE),",",VLOOKUP(E3099,'Termo Específico'!B$2:D$301,3,TRUE),",",MATCH(TRUE,Documento!B$2:B$998=F3099,0),",",IF(G3099="Complementar",0,1),",",IF(H3099="","NULL",CONCATENATE("'",H3099,"'")),",",I3099,",",IF(J3099="baixa","'BAIXA'",IF(J3099="média","'MEDIA'",IF(J3099="alta","'ALTA'","NULL"))),"),")</f>
        <v>(3098,2,30,58,202,908,1,NULL,0,'MEDIA'),</v>
      </c>
    </row>
    <row r="3100" spans="1:11" ht="30.75" customHeight="1">
      <c r="A3100" s="27">
        <v>3099</v>
      </c>
      <c r="B3100" s="39" t="s">
        <v>1008</v>
      </c>
      <c r="C3100" s="29" t="s">
        <v>39</v>
      </c>
      <c r="D3100" s="28" t="s">
        <v>212</v>
      </c>
      <c r="E3100" s="28" t="s">
        <v>320</v>
      </c>
      <c r="F3100" s="28" t="s">
        <v>917</v>
      </c>
      <c r="G3100" s="28" t="s">
        <v>1671</v>
      </c>
      <c r="H3100" s="28"/>
      <c r="I3100" s="93">
        <v>0</v>
      </c>
      <c r="J3100" s="93" t="s">
        <v>1412</v>
      </c>
      <c r="K3100" s="17" t="str">
        <f t="array" ref="K3100">CONCATENATE("(",A3100,",",VLOOKUP(B3100,Núcleo!B$2:E$11,4,TRUE),",",VLOOKUP(C3100,'Tipo de Processo'!B$2:D$55,3,TRUE),",",VLOOKUP(D3100,'Termo Geral'!B$2:D$173,3,TRUE),",",VLOOKUP(E3100,'Termo Específico'!B$2:D$301,3,TRUE),",",MATCH(TRUE,Documento!B$2:B$998=F3100,0),",",IF(G3100="Complementar",0,1),",",IF(H3100="","NULL",CONCATENATE("'",H3100,"'")),",",I3100,",",IF(J3100="baixa","'BAIXA'",IF(J3100="média","'MEDIA'",IF(J3100="alta","'ALTA'","NULL"))),"),")</f>
        <v>(3099,2,30,58,202,7,1,NULL,0,'MEDIA'),</v>
      </c>
    </row>
    <row r="3101" spans="1:11" ht="30.75" customHeight="1">
      <c r="A3101" s="27">
        <v>3100</v>
      </c>
      <c r="B3101" s="37" t="s">
        <v>1008</v>
      </c>
      <c r="C3101" s="29" t="s">
        <v>39</v>
      </c>
      <c r="D3101" s="28" t="s">
        <v>212</v>
      </c>
      <c r="E3101" s="28" t="s">
        <v>321</v>
      </c>
      <c r="F3101" s="28" t="s">
        <v>954</v>
      </c>
      <c r="G3101" s="28" t="s">
        <v>1671</v>
      </c>
      <c r="H3101" s="28"/>
      <c r="I3101" s="93">
        <v>0</v>
      </c>
      <c r="J3101" s="93" t="s">
        <v>1412</v>
      </c>
      <c r="K3101" s="17" t="str">
        <f t="array" ref="K3101">CONCATENATE("(",A3101,",",VLOOKUP(B3101,Núcleo!B$2:E$11,4,TRUE),",",VLOOKUP(C3101,'Tipo de Processo'!B$2:D$55,3,TRUE),",",VLOOKUP(D3101,'Termo Geral'!B$2:D$173,3,TRUE),",",VLOOKUP(E3101,'Termo Específico'!B$2:D$301,3,TRUE),",",MATCH(TRUE,Documento!B$2:B$998=F3101,0),",",IF(G3101="Complementar",0,1),",",IF(H3101="","NULL",CONCATENATE("'",H3101,"'")),",",I3101,",",IF(J3101="baixa","'BAIXA'",IF(J3101="média","'MEDIA'",IF(J3101="alta","'ALTA'","NULL"))),"),")</f>
        <v>(3100,2,30,58,229,85,1,NULL,0,'MEDIA'),</v>
      </c>
    </row>
    <row r="3102" spans="1:11" ht="30.75" customHeight="1">
      <c r="A3102" s="27">
        <v>3101</v>
      </c>
      <c r="B3102" s="37" t="s">
        <v>1008</v>
      </c>
      <c r="C3102" s="29" t="s">
        <v>39</v>
      </c>
      <c r="D3102" s="28" t="s">
        <v>212</v>
      </c>
      <c r="E3102" s="28" t="s">
        <v>321</v>
      </c>
      <c r="F3102" s="28" t="s">
        <v>975</v>
      </c>
      <c r="G3102" s="28" t="s">
        <v>1671</v>
      </c>
      <c r="H3102" s="28"/>
      <c r="I3102" s="93">
        <v>0</v>
      </c>
      <c r="J3102" s="93" t="s">
        <v>1412</v>
      </c>
      <c r="K3102" s="17" t="str">
        <f t="array" ref="K3102">CONCATENATE("(",A3102,",",VLOOKUP(B3102,Núcleo!B$2:E$11,4,TRUE),",",VLOOKUP(C3102,'Tipo de Processo'!B$2:D$55,3,TRUE),",",VLOOKUP(D3102,'Termo Geral'!B$2:D$173,3,TRUE),",",VLOOKUP(E3102,'Termo Específico'!B$2:D$301,3,TRUE),",",MATCH(TRUE,Documento!B$2:B$998=F3102,0),",",IF(G3102="Complementar",0,1),",",IF(H3102="","NULL",CONCATENATE("'",H3102,"'")),",",I3102,",",IF(J3102="baixa","'BAIXA'",IF(J3102="média","'MEDIA'",IF(J3102="alta","'ALTA'","NULL"))),"),")</f>
        <v>(3101,2,30,58,229,573,1,NULL,0,'MEDIA'),</v>
      </c>
    </row>
    <row r="3103" spans="1:11" ht="30.75" customHeight="1">
      <c r="A3103" s="27">
        <v>3102</v>
      </c>
      <c r="B3103" s="37" t="s">
        <v>1008</v>
      </c>
      <c r="C3103" s="29" t="s">
        <v>39</v>
      </c>
      <c r="D3103" s="28" t="s">
        <v>212</v>
      </c>
      <c r="E3103" s="28" t="s">
        <v>321</v>
      </c>
      <c r="F3103" s="28" t="s">
        <v>1551</v>
      </c>
      <c r="G3103" s="28" t="s">
        <v>1671</v>
      </c>
      <c r="H3103" s="28"/>
      <c r="I3103" s="93">
        <v>0</v>
      </c>
      <c r="J3103" s="93" t="s">
        <v>1412</v>
      </c>
      <c r="K3103" s="17" t="str">
        <f t="array" ref="K3103">CONCATENATE("(",A3103,",",VLOOKUP(B3103,Núcleo!B$2:E$11,4,TRUE),",",VLOOKUP(C3103,'Tipo de Processo'!B$2:D$55,3,TRUE),",",VLOOKUP(D3103,'Termo Geral'!B$2:D$173,3,TRUE),",",VLOOKUP(E3103,'Termo Específico'!B$2:D$301,3,TRUE),",",MATCH(TRUE,Documento!B$2:B$998=F3103,0),",",IF(G3103="Complementar",0,1),",",IF(H3103="","NULL",CONCATENATE("'",H3103,"'")),",",I3103,",",IF(J3103="baixa","'BAIXA'",IF(J3103="média","'MEDIA'",IF(J3103="alta","'ALTA'","NULL"))),"),")</f>
        <v>(3102,2,30,58,229,752,1,NULL,0,'MEDIA'),</v>
      </c>
    </row>
    <row r="3104" spans="1:11" ht="30.75" customHeight="1">
      <c r="A3104" s="27">
        <v>3103</v>
      </c>
      <c r="B3104" s="37" t="s">
        <v>1008</v>
      </c>
      <c r="C3104" s="29" t="s">
        <v>39</v>
      </c>
      <c r="D3104" s="29" t="s">
        <v>212</v>
      </c>
      <c r="E3104" s="28" t="s">
        <v>321</v>
      </c>
      <c r="F3104" s="28" t="s">
        <v>1039</v>
      </c>
      <c r="G3104" s="28" t="s">
        <v>1671</v>
      </c>
      <c r="H3104" s="28"/>
      <c r="I3104" s="93">
        <v>0</v>
      </c>
      <c r="J3104" s="93" t="s">
        <v>1412</v>
      </c>
      <c r="K3104" s="17" t="str">
        <f t="array" ref="K3104">CONCATENATE("(",A3104,",",VLOOKUP(B3104,Núcleo!B$2:E$11,4,TRUE),",",VLOOKUP(C3104,'Tipo de Processo'!B$2:D$55,3,TRUE),",",VLOOKUP(D3104,'Termo Geral'!B$2:D$173,3,TRUE),",",VLOOKUP(E3104,'Termo Específico'!B$2:D$301,3,TRUE),",",MATCH(TRUE,Documento!B$2:B$998=F3104,0),",",IF(G3104="Complementar",0,1),",",IF(H3104="","NULL",CONCATENATE("'",H3104,"'")),",",I3104,",",IF(J3104="baixa","'BAIXA'",IF(J3104="média","'MEDIA'",IF(J3104="alta","'ALTA'","NULL"))),"),")</f>
        <v>(3103,2,30,58,229,959,1,NULL,0,'MEDIA'),</v>
      </c>
    </row>
    <row r="3105" spans="1:11" ht="30.75" customHeight="1">
      <c r="A3105" s="27">
        <v>3104</v>
      </c>
      <c r="B3105" s="37" t="s">
        <v>1008</v>
      </c>
      <c r="C3105" s="29" t="s">
        <v>39</v>
      </c>
      <c r="D3105" s="28" t="s">
        <v>212</v>
      </c>
      <c r="E3105" s="28" t="s">
        <v>321</v>
      </c>
      <c r="F3105" s="28" t="s">
        <v>911</v>
      </c>
      <c r="G3105" s="28" t="s">
        <v>1671</v>
      </c>
      <c r="H3105" s="28"/>
      <c r="I3105" s="93">
        <v>0</v>
      </c>
      <c r="J3105" s="93" t="s">
        <v>1412</v>
      </c>
      <c r="K3105" s="17" t="str">
        <f t="array" ref="K3105">CONCATENATE("(",A3105,",",VLOOKUP(B3105,Núcleo!B$2:E$11,4,TRUE),",",VLOOKUP(C3105,'Tipo de Processo'!B$2:D$55,3,TRUE),",",VLOOKUP(D3105,'Termo Geral'!B$2:D$173,3,TRUE),",",VLOOKUP(E3105,'Termo Específico'!B$2:D$301,3,TRUE),",",MATCH(TRUE,Documento!B$2:B$998=F3105,0),",",IF(G3105="Complementar",0,1),",",IF(H3105="","NULL",CONCATENATE("'",H3105,"'")),",",I3105,",",IF(J3105="baixa","'BAIXA'",IF(J3105="média","'MEDIA'",IF(J3105="alta","'ALTA'","NULL"))),"),")</f>
        <v>(3104,2,30,58,229,706,1,NULL,0,'MEDIA'),</v>
      </c>
    </row>
    <row r="3106" spans="1:11" ht="30.75" customHeight="1">
      <c r="A3106" s="27">
        <v>3105</v>
      </c>
      <c r="B3106" s="37" t="s">
        <v>1008</v>
      </c>
      <c r="C3106" s="29" t="s">
        <v>39</v>
      </c>
      <c r="D3106" s="28" t="s">
        <v>212</v>
      </c>
      <c r="E3106" s="28" t="s">
        <v>321</v>
      </c>
      <c r="F3106" s="28" t="s">
        <v>982</v>
      </c>
      <c r="G3106" s="28" t="s">
        <v>1671</v>
      </c>
      <c r="H3106" s="28"/>
      <c r="I3106" s="93">
        <v>0</v>
      </c>
      <c r="J3106" s="93" t="s">
        <v>1412</v>
      </c>
      <c r="K3106" s="17" t="str">
        <f t="array" ref="K3106">CONCATENATE("(",A3106,",",VLOOKUP(B3106,Núcleo!B$2:E$11,4,TRUE),",",VLOOKUP(C3106,'Tipo de Processo'!B$2:D$55,3,TRUE),",",VLOOKUP(D3106,'Termo Geral'!B$2:D$173,3,TRUE),",",VLOOKUP(E3106,'Termo Específico'!B$2:D$301,3,TRUE),",",MATCH(TRUE,Documento!B$2:B$998=F3106,0),",",IF(G3106="Complementar",0,1),",",IF(H3106="","NULL",CONCATENATE("'",H3106,"'")),",",I3106,",",IF(J3106="baixa","'BAIXA'",IF(J3106="média","'MEDIA'",IF(J3106="alta","'ALTA'","NULL"))),"),")</f>
        <v>(3105,2,30,58,229,54,1,NULL,0,'MEDIA'),</v>
      </c>
    </row>
    <row r="3107" spans="1:11" ht="30.75" customHeight="1">
      <c r="A3107" s="27">
        <v>3106</v>
      </c>
      <c r="B3107" s="39" t="s">
        <v>1008</v>
      </c>
      <c r="C3107" s="29" t="s">
        <v>39</v>
      </c>
      <c r="D3107" s="28" t="s">
        <v>212</v>
      </c>
      <c r="E3107" s="28" t="s">
        <v>321</v>
      </c>
      <c r="F3107" s="28" t="s">
        <v>985</v>
      </c>
      <c r="G3107" s="28" t="s">
        <v>1671</v>
      </c>
      <c r="H3107" s="28"/>
      <c r="I3107" s="93">
        <v>0</v>
      </c>
      <c r="J3107" s="93" t="s">
        <v>1412</v>
      </c>
      <c r="K3107" s="17" t="str">
        <f t="array" ref="K3107">CONCATENATE("(",A3107,",",VLOOKUP(B3107,Núcleo!B$2:E$11,4,TRUE),",",VLOOKUP(C3107,'Tipo de Processo'!B$2:D$55,3,TRUE),",",VLOOKUP(D3107,'Termo Geral'!B$2:D$173,3,TRUE),",",VLOOKUP(E3107,'Termo Específico'!B$2:D$301,3,TRUE),",",MATCH(TRUE,Documento!B$2:B$998=F3107,0),",",IF(G3107="Complementar",0,1),",",IF(H3107="","NULL",CONCATENATE("'",H3107,"'")),",",I3107,",",IF(J3107="baixa","'BAIXA'",IF(J3107="média","'MEDIA'",IF(J3107="alta","'ALTA'","NULL"))),"),")</f>
        <v>(3106,2,30,58,229,300,1,NULL,0,'MEDIA'),</v>
      </c>
    </row>
    <row r="3108" spans="1:11" ht="30.75" customHeight="1">
      <c r="A3108" s="27">
        <v>3107</v>
      </c>
      <c r="B3108" s="37" t="s">
        <v>1008</v>
      </c>
      <c r="C3108" s="29" t="s">
        <v>39</v>
      </c>
      <c r="D3108" s="28" t="s">
        <v>212</v>
      </c>
      <c r="E3108" s="28" t="s">
        <v>321</v>
      </c>
      <c r="F3108" s="28" t="s">
        <v>988</v>
      </c>
      <c r="G3108" s="28" t="s">
        <v>1671</v>
      </c>
      <c r="H3108" s="28"/>
      <c r="I3108" s="93">
        <v>0</v>
      </c>
      <c r="J3108" s="93" t="s">
        <v>1412</v>
      </c>
      <c r="K3108" s="17" t="str">
        <f t="array" ref="K3108">CONCATENATE("(",A3108,",",VLOOKUP(B3108,Núcleo!B$2:E$11,4,TRUE),",",VLOOKUP(C3108,'Tipo de Processo'!B$2:D$55,3,TRUE),",",VLOOKUP(D3108,'Termo Geral'!B$2:D$173,3,TRUE),",",VLOOKUP(E3108,'Termo Específico'!B$2:D$301,3,TRUE),",",MATCH(TRUE,Documento!B$2:B$998=F3108,0),",",IF(G3108="Complementar",0,1),",",IF(H3108="","NULL",CONCATENATE("'",H3108,"'")),",",I3108,",",IF(J3108="baixa","'BAIXA'",IF(J3108="média","'MEDIA'",IF(J3108="alta","'ALTA'","NULL"))),"),")</f>
        <v>(3107,2,30,58,229,907,1,NULL,0,'MEDIA'),</v>
      </c>
    </row>
    <row r="3109" spans="1:11" ht="30.75" customHeight="1">
      <c r="A3109" s="27">
        <v>3108</v>
      </c>
      <c r="B3109" s="37" t="s">
        <v>1008</v>
      </c>
      <c r="C3109" s="29" t="s">
        <v>39</v>
      </c>
      <c r="D3109" s="29" t="s">
        <v>212</v>
      </c>
      <c r="E3109" s="28" t="s">
        <v>321</v>
      </c>
      <c r="F3109" s="28" t="s">
        <v>917</v>
      </c>
      <c r="G3109" s="28" t="s">
        <v>1671</v>
      </c>
      <c r="H3109" s="28"/>
      <c r="I3109" s="93">
        <v>0</v>
      </c>
      <c r="J3109" s="93" t="s">
        <v>1412</v>
      </c>
      <c r="K3109" s="17" t="str">
        <f t="array" ref="K3109">CONCATENATE("(",A3109,",",VLOOKUP(B3109,Núcleo!B$2:E$11,4,TRUE),",",VLOOKUP(C3109,'Tipo de Processo'!B$2:D$55,3,TRUE),",",VLOOKUP(D3109,'Termo Geral'!B$2:D$173,3,TRUE),",",VLOOKUP(E3109,'Termo Específico'!B$2:D$301,3,TRUE),",",MATCH(TRUE,Documento!B$2:B$998=F3109,0),",",IF(G3109="Complementar",0,1),",",IF(H3109="","NULL",CONCATENATE("'",H3109,"'")),",",I3109,",",IF(J3109="baixa","'BAIXA'",IF(J3109="média","'MEDIA'",IF(J3109="alta","'ALTA'","NULL"))),"),")</f>
        <v>(3108,2,30,58,229,7,1,NULL,0,'MEDIA'),</v>
      </c>
    </row>
    <row r="3110" spans="1:11" ht="30.75" customHeight="1">
      <c r="A3110" s="27">
        <v>3109</v>
      </c>
      <c r="B3110" s="39" t="s">
        <v>1008</v>
      </c>
      <c r="C3110" s="29" t="s">
        <v>39</v>
      </c>
      <c r="D3110" s="28" t="s">
        <v>212</v>
      </c>
      <c r="E3110" s="29" t="s">
        <v>321</v>
      </c>
      <c r="F3110" s="29" t="s">
        <v>912</v>
      </c>
      <c r="G3110" s="28" t="s">
        <v>1671</v>
      </c>
      <c r="H3110" s="28"/>
      <c r="I3110" s="93">
        <v>0</v>
      </c>
      <c r="J3110" s="93" t="s">
        <v>1412</v>
      </c>
      <c r="K3110" s="17" t="str">
        <f t="array" ref="K3110">CONCATENATE("(",A3110,",",VLOOKUP(B3110,Núcleo!B$2:E$11,4,TRUE),",",VLOOKUP(C3110,'Tipo de Processo'!B$2:D$55,3,TRUE),",",VLOOKUP(D3110,'Termo Geral'!B$2:D$173,3,TRUE),",",VLOOKUP(E3110,'Termo Específico'!B$2:D$301,3,TRUE),",",MATCH(TRUE,Documento!B$2:B$998=F3110,0),",",IF(G3110="Complementar",0,1),",",IF(H3110="","NULL",CONCATENATE("'",H3110,"'")),",",I3110,",",IF(J3110="baixa","'BAIXA'",IF(J3110="média","'MEDIA'",IF(J3110="alta","'ALTA'","NULL"))),"),")</f>
        <v>(3109,2,30,58,229,9,1,NULL,0,'MEDIA'),</v>
      </c>
    </row>
    <row r="3111" spans="1:11" ht="30.75" customHeight="1">
      <c r="A3111" s="27">
        <v>3110</v>
      </c>
      <c r="B3111" s="37" t="s">
        <v>1008</v>
      </c>
      <c r="C3111" s="29" t="s">
        <v>39</v>
      </c>
      <c r="D3111" s="28" t="s">
        <v>212</v>
      </c>
      <c r="E3111" s="29" t="s">
        <v>322</v>
      </c>
      <c r="F3111" s="29" t="s">
        <v>991</v>
      </c>
      <c r="G3111" s="28" t="s">
        <v>1671</v>
      </c>
      <c r="H3111" s="28"/>
      <c r="I3111" s="93">
        <v>0</v>
      </c>
      <c r="J3111" s="93" t="s">
        <v>1412</v>
      </c>
      <c r="K3111" s="17" t="str">
        <f t="array" ref="K3111">CONCATENATE("(",A3111,",",VLOOKUP(B3111,Núcleo!B$2:E$11,4,TRUE),",",VLOOKUP(C3111,'Tipo de Processo'!B$2:D$55,3,TRUE),",",VLOOKUP(D3111,'Termo Geral'!B$2:D$173,3,TRUE),",",VLOOKUP(E3111,'Termo Específico'!B$2:D$301,3,TRUE),",",MATCH(TRUE,Documento!B$2:B$998=F3111,0),",",IF(G3111="Complementar",0,1),",",IF(H3111="","NULL",CONCATENATE("'",H3111,"'")),",",I3111,",",IF(J3111="baixa","'BAIXA'",IF(J3111="média","'MEDIA'",IF(J3111="alta","'ALTA'","NULL"))),"),")</f>
        <v>(3110,2,30,58,90,650,1,NULL,0,'MEDIA'),</v>
      </c>
    </row>
    <row r="3112" spans="1:11" ht="30.75" customHeight="1">
      <c r="A3112" s="27">
        <v>3111</v>
      </c>
      <c r="B3112" s="39" t="s">
        <v>1008</v>
      </c>
      <c r="C3112" s="29" t="s">
        <v>39</v>
      </c>
      <c r="D3112" s="28" t="s">
        <v>212</v>
      </c>
      <c r="E3112" s="28" t="s">
        <v>322</v>
      </c>
      <c r="F3112" s="29" t="s">
        <v>996</v>
      </c>
      <c r="G3112" s="28" t="s">
        <v>1671</v>
      </c>
      <c r="H3112" s="28"/>
      <c r="I3112" s="93">
        <v>0</v>
      </c>
      <c r="J3112" s="93" t="s">
        <v>1412</v>
      </c>
      <c r="K3112" s="17" t="str">
        <f t="array" ref="K3112">CONCATENATE("(",A3112,",",VLOOKUP(B3112,Núcleo!B$2:E$11,4,TRUE),",",VLOOKUP(C3112,'Tipo de Processo'!B$2:D$55,3,TRUE),",",VLOOKUP(D3112,'Termo Geral'!B$2:D$173,3,TRUE),",",VLOOKUP(E3112,'Termo Específico'!B$2:D$301,3,TRUE),",",MATCH(TRUE,Documento!B$2:B$998=F3112,0),",",IF(G3112="Complementar",0,1),",",IF(H3112="","NULL",CONCATENATE("'",H3112,"'")),",",I3112,",",IF(J3112="baixa","'BAIXA'",IF(J3112="média","'MEDIA'",IF(J3112="alta","'ALTA'","NULL"))),"),")</f>
        <v>(3111,2,30,58,90,750,1,NULL,0,'MEDIA'),</v>
      </c>
    </row>
    <row r="3113" spans="1:11" ht="30.75" customHeight="1">
      <c r="A3113" s="27">
        <v>3112</v>
      </c>
      <c r="B3113" s="37" t="s">
        <v>1008</v>
      </c>
      <c r="C3113" s="29" t="s">
        <v>39</v>
      </c>
      <c r="D3113" s="28" t="s">
        <v>212</v>
      </c>
      <c r="E3113" s="28" t="s">
        <v>322</v>
      </c>
      <c r="F3113" s="29" t="s">
        <v>910</v>
      </c>
      <c r="G3113" s="28" t="s">
        <v>1671</v>
      </c>
      <c r="H3113" s="28"/>
      <c r="I3113" s="93">
        <v>0</v>
      </c>
      <c r="J3113" s="93" t="s">
        <v>1412</v>
      </c>
      <c r="K3113" s="17" t="str">
        <f t="array" ref="K3113">CONCATENATE("(",A3113,",",VLOOKUP(B3113,Núcleo!B$2:E$11,4,TRUE),",",VLOOKUP(C3113,'Tipo de Processo'!B$2:D$55,3,TRUE),",",VLOOKUP(D3113,'Termo Geral'!B$2:D$173,3,TRUE),",",VLOOKUP(E3113,'Termo Específico'!B$2:D$301,3,TRUE),",",MATCH(TRUE,Documento!B$2:B$998=F3113,0),",",IF(G3113="Complementar",0,1),",",IF(H3113="","NULL",CONCATENATE("'",H3113,"'")),",",I3113,",",IF(J3113="baixa","'BAIXA'",IF(J3113="média","'MEDIA'",IF(J3113="alta","'ALTA'","NULL"))),"),")</f>
        <v>(3112,2,30,58,90,958,1,NULL,0,'MEDIA'),</v>
      </c>
    </row>
    <row r="3114" spans="1:11" ht="30.75" customHeight="1">
      <c r="A3114" s="27">
        <v>3113</v>
      </c>
      <c r="B3114" s="39" t="s">
        <v>1008</v>
      </c>
      <c r="C3114" s="29" t="s">
        <v>39</v>
      </c>
      <c r="D3114" s="28" t="s">
        <v>212</v>
      </c>
      <c r="E3114" s="28" t="s">
        <v>322</v>
      </c>
      <c r="F3114" s="29" t="s">
        <v>998</v>
      </c>
      <c r="G3114" s="28" t="s">
        <v>1671</v>
      </c>
      <c r="H3114" s="28"/>
      <c r="I3114" s="93">
        <v>0</v>
      </c>
      <c r="J3114" s="93" t="s">
        <v>1412</v>
      </c>
      <c r="K3114" s="17" t="str">
        <f t="array" ref="K3114">CONCATENATE("(",A3114,",",VLOOKUP(B3114,Núcleo!B$2:E$11,4,TRUE),",",VLOOKUP(C3114,'Tipo de Processo'!B$2:D$55,3,TRUE),",",VLOOKUP(D3114,'Termo Geral'!B$2:D$173,3,TRUE),",",VLOOKUP(E3114,'Termo Específico'!B$2:D$301,3,TRUE),",",MATCH(TRUE,Documento!B$2:B$998=F3114,0),",",IF(G3114="Complementar",0,1),",",IF(H3114="","NULL",CONCATENATE("'",H3114,"'")),",",I3114,",",IF(J3114="baixa","'BAIXA'",IF(J3114="média","'MEDIA'",IF(J3114="alta","'ALTA'","NULL"))),"),")</f>
        <v>(3113,2,30,58,90,692,1,NULL,0,'MEDIA'),</v>
      </c>
    </row>
    <row r="3115" spans="1:11" ht="30.75" customHeight="1">
      <c r="A3115" s="27">
        <v>3114</v>
      </c>
      <c r="B3115" s="39" t="s">
        <v>1008</v>
      </c>
      <c r="C3115" s="29" t="s">
        <v>39</v>
      </c>
      <c r="D3115" s="28" t="s">
        <v>212</v>
      </c>
      <c r="E3115" s="28" t="s">
        <v>322</v>
      </c>
      <c r="F3115" s="29" t="s">
        <v>999</v>
      </c>
      <c r="G3115" s="28" t="s">
        <v>1671</v>
      </c>
      <c r="H3115" s="28"/>
      <c r="I3115" s="93">
        <v>0</v>
      </c>
      <c r="J3115" s="93" t="s">
        <v>1412</v>
      </c>
      <c r="K3115" s="17" t="str">
        <f t="array" ref="K3115">CONCATENATE("(",A3115,",",VLOOKUP(B3115,Núcleo!B$2:E$11,4,TRUE),",",VLOOKUP(C3115,'Tipo de Processo'!B$2:D$55,3,TRUE),",",VLOOKUP(D3115,'Termo Geral'!B$2:D$173,3,TRUE),",",VLOOKUP(E3115,'Termo Específico'!B$2:D$301,3,TRUE),",",MATCH(TRUE,Documento!B$2:B$998=F3115,0),",",IF(G3115="Complementar",0,1),",",IF(H3115="","NULL",CONCATENATE("'",H3115,"'")),",",I3115,",",IF(J3115="baixa","'BAIXA'",IF(J3115="média","'MEDIA'",IF(J3115="alta","'ALTA'","NULL"))),"),")</f>
        <v>(3114,2,30,58,90,707,1,NULL,0,'MEDIA'),</v>
      </c>
    </row>
    <row r="3116" spans="1:11" ht="30.75" customHeight="1">
      <c r="A3116" s="27">
        <v>3115</v>
      </c>
      <c r="B3116" s="39" t="s">
        <v>1008</v>
      </c>
      <c r="C3116" s="47" t="s">
        <v>39</v>
      </c>
      <c r="D3116" s="28" t="s">
        <v>212</v>
      </c>
      <c r="E3116" s="28" t="s">
        <v>322</v>
      </c>
      <c r="F3116" s="28" t="s">
        <v>1000</v>
      </c>
      <c r="G3116" s="28" t="s">
        <v>1671</v>
      </c>
      <c r="H3116" s="28"/>
      <c r="I3116" s="93">
        <v>0</v>
      </c>
      <c r="J3116" s="93" t="s">
        <v>1412</v>
      </c>
      <c r="K3116" s="17" t="str">
        <f t="array" ref="K3116">CONCATENATE("(",A3116,",",VLOOKUP(B3116,Núcleo!B$2:E$11,4,TRUE),",",VLOOKUP(C3116,'Tipo de Processo'!B$2:D$55,3,TRUE),",",VLOOKUP(D3116,'Termo Geral'!B$2:D$173,3,TRUE),",",VLOOKUP(E3116,'Termo Específico'!B$2:D$301,3,TRUE),",",MATCH(TRUE,Documento!B$2:B$998=F3116,0),",",IF(G3116="Complementar",0,1),",",IF(H3116="","NULL",CONCATENATE("'",H3116,"'")),",",I3116,",",IF(J3116="baixa","'BAIXA'",IF(J3116="média","'MEDIA'",IF(J3116="alta","'ALTA'","NULL"))),"),")</f>
        <v>(3115,2,30,58,90,38,1,NULL,0,'MEDIA'),</v>
      </c>
    </row>
    <row r="3117" spans="1:11" ht="30.75" customHeight="1">
      <c r="A3117" s="27">
        <v>3116</v>
      </c>
      <c r="B3117" s="39" t="s">
        <v>1008</v>
      </c>
      <c r="C3117" s="47" t="s">
        <v>39</v>
      </c>
      <c r="D3117" s="28" t="s">
        <v>212</v>
      </c>
      <c r="E3117" s="28" t="s">
        <v>322</v>
      </c>
      <c r="F3117" s="28" t="s">
        <v>916</v>
      </c>
      <c r="G3117" s="28" t="s">
        <v>1671</v>
      </c>
      <c r="H3117" s="28"/>
      <c r="I3117" s="93">
        <v>0</v>
      </c>
      <c r="J3117" s="93" t="s">
        <v>1412</v>
      </c>
      <c r="K3117" s="17" t="str">
        <f t="array" ref="K3117">CONCATENATE("(",A3117,",",VLOOKUP(B3117,Núcleo!B$2:E$11,4,TRUE),",",VLOOKUP(C3117,'Tipo de Processo'!B$2:D$55,3,TRUE),",",VLOOKUP(D3117,'Termo Geral'!B$2:D$173,3,TRUE),",",VLOOKUP(E3117,'Termo Específico'!B$2:D$301,3,TRUE),",",MATCH(TRUE,Documento!B$2:B$998=F3117,0),",",IF(G3117="Complementar",0,1),",",IF(H3117="","NULL",CONCATENATE("'",H3117,"'")),",",I3117,",",IF(J3117="baixa","'BAIXA'",IF(J3117="média","'MEDIA'",IF(J3117="alta","'ALTA'","NULL"))),"),")</f>
        <v>(3116,2,30,58,90,305,1,NULL,0,'MEDIA'),</v>
      </c>
    </row>
    <row r="3118" spans="1:11" ht="30.75" customHeight="1">
      <c r="A3118" s="27">
        <v>3117</v>
      </c>
      <c r="B3118" s="39" t="s">
        <v>1008</v>
      </c>
      <c r="C3118" s="47" t="s">
        <v>39</v>
      </c>
      <c r="D3118" s="28" t="s">
        <v>212</v>
      </c>
      <c r="E3118" s="28" t="s">
        <v>322</v>
      </c>
      <c r="F3118" s="28" t="s">
        <v>917</v>
      </c>
      <c r="G3118" s="28" t="s">
        <v>1671</v>
      </c>
      <c r="H3118" s="28"/>
      <c r="I3118" s="93">
        <v>0</v>
      </c>
      <c r="J3118" s="93" t="s">
        <v>1412</v>
      </c>
      <c r="K3118" s="17" t="str">
        <f t="array" ref="K3118">CONCATENATE("(",A3118,",",VLOOKUP(B3118,Núcleo!B$2:E$11,4,TRUE),",",VLOOKUP(C3118,'Tipo de Processo'!B$2:D$55,3,TRUE),",",VLOOKUP(D3118,'Termo Geral'!B$2:D$173,3,TRUE),",",VLOOKUP(E3118,'Termo Específico'!B$2:D$301,3,TRUE),",",MATCH(TRUE,Documento!B$2:B$998=F3118,0),",",IF(G3118="Complementar",0,1),",",IF(H3118="","NULL",CONCATENATE("'",H3118,"'")),",",I3118,",",IF(J3118="baixa","'BAIXA'",IF(J3118="média","'MEDIA'",IF(J3118="alta","'ALTA'","NULL"))),"),")</f>
        <v>(3117,2,30,58,90,7,1,NULL,0,'MEDIA'),</v>
      </c>
    </row>
    <row r="3119" spans="1:11" ht="30.75" customHeight="1">
      <c r="A3119" s="27">
        <v>3118</v>
      </c>
      <c r="B3119" s="39" t="s">
        <v>1008</v>
      </c>
      <c r="C3119" s="29" t="s">
        <v>39</v>
      </c>
      <c r="D3119" s="28" t="s">
        <v>212</v>
      </c>
      <c r="E3119" s="28" t="s">
        <v>322</v>
      </c>
      <c r="F3119" s="28" t="s">
        <v>918</v>
      </c>
      <c r="G3119" s="28" t="s">
        <v>1671</v>
      </c>
      <c r="H3119" s="28"/>
      <c r="I3119" s="93">
        <v>0</v>
      </c>
      <c r="J3119" s="93" t="s">
        <v>1412</v>
      </c>
      <c r="K3119" s="17" t="str">
        <f t="array" ref="K3119">CONCATENATE("(",A3119,",",VLOOKUP(B3119,Núcleo!B$2:E$11,4,TRUE),",",VLOOKUP(C3119,'Tipo de Processo'!B$2:D$55,3,TRUE),",",VLOOKUP(D3119,'Termo Geral'!B$2:D$173,3,TRUE),",",VLOOKUP(E3119,'Termo Específico'!B$2:D$301,3,TRUE),",",MATCH(TRUE,Documento!B$2:B$998=F3119,0),",",IF(G3119="Complementar",0,1),",",IF(H3119="","NULL",CONCATENATE("'",H3119,"'")),",",I3119,",",IF(J3119="baixa","'BAIXA'",IF(J3119="média","'MEDIA'",IF(J3119="alta","'ALTA'","NULL"))),"),")</f>
        <v>(3118,2,30,58,90,906,1,NULL,0,'MEDIA'),</v>
      </c>
    </row>
    <row r="3120" spans="1:11" ht="30.75" customHeight="1">
      <c r="A3120" s="27">
        <v>3119</v>
      </c>
      <c r="B3120" s="39" t="s">
        <v>1008</v>
      </c>
      <c r="C3120" s="29" t="s">
        <v>39</v>
      </c>
      <c r="D3120" s="28" t="s">
        <v>212</v>
      </c>
      <c r="E3120" s="28" t="s">
        <v>322</v>
      </c>
      <c r="F3120" s="28" t="s">
        <v>992</v>
      </c>
      <c r="G3120" s="28" t="s">
        <v>1671</v>
      </c>
      <c r="H3120" s="28"/>
      <c r="I3120" s="93">
        <v>0</v>
      </c>
      <c r="J3120" s="93" t="s">
        <v>1412</v>
      </c>
      <c r="K3120" s="17" t="str">
        <f t="array" ref="K3120">CONCATENATE("(",A3120,",",VLOOKUP(B3120,Núcleo!B$2:E$11,4,TRUE),",",VLOOKUP(C3120,'Tipo de Processo'!B$2:D$55,3,TRUE),",",VLOOKUP(D3120,'Termo Geral'!B$2:D$173,3,TRUE),",",VLOOKUP(E3120,'Termo Específico'!B$2:D$301,3,TRUE),",",MATCH(TRUE,Documento!B$2:B$998=F3120,0),",",IF(G3120="Complementar",0,1),",",IF(H3120="","NULL",CONCATENATE("'",H3120,"'")),",",I3120,",",IF(J3120="baixa","'BAIXA'",IF(J3120="média","'MEDIA'",IF(J3120="alta","'ALTA'","NULL"))),"),")</f>
        <v>(3119,2,30,58,90,204,1,NULL,0,'MEDIA'),</v>
      </c>
    </row>
    <row r="3121" spans="1:11" ht="30.75" customHeight="1">
      <c r="A3121" s="27">
        <v>3120</v>
      </c>
      <c r="B3121" s="39" t="s">
        <v>1008</v>
      </c>
      <c r="C3121" s="29" t="s">
        <v>39</v>
      </c>
      <c r="D3121" s="28" t="s">
        <v>212</v>
      </c>
      <c r="E3121" s="28" t="s">
        <v>322</v>
      </c>
      <c r="F3121" s="28" t="s">
        <v>994</v>
      </c>
      <c r="G3121" s="28" t="s">
        <v>1671</v>
      </c>
      <c r="H3121" s="28"/>
      <c r="I3121" s="93">
        <v>0</v>
      </c>
      <c r="J3121" s="93" t="s">
        <v>1412</v>
      </c>
      <c r="K3121" s="17" t="str">
        <f t="array" ref="K3121">CONCATENATE("(",A3121,",",VLOOKUP(B3121,Núcleo!B$2:E$11,4,TRUE),",",VLOOKUP(C3121,'Tipo de Processo'!B$2:D$55,3,TRUE),",",VLOOKUP(D3121,'Termo Geral'!B$2:D$173,3,TRUE),",",VLOOKUP(E3121,'Termo Específico'!B$2:D$301,3,TRUE),",",MATCH(TRUE,Documento!B$2:B$998=F3121,0),",",IF(G3121="Complementar",0,1),",",IF(H3121="","NULL",CONCATENATE("'",H3121,"'")),",",I3121,",",IF(J3121="baixa","'BAIXA'",IF(J3121="média","'MEDIA'",IF(J3121="alta","'ALTA'","NULL"))),"),")</f>
        <v>(3120,2,30,58,90,144,1,NULL,0,'MEDIA'),</v>
      </c>
    </row>
    <row r="3122" spans="1:11" ht="30.75" customHeight="1">
      <c r="A3122" s="27">
        <v>3121</v>
      </c>
      <c r="B3122" s="39" t="s">
        <v>1008</v>
      </c>
      <c r="C3122" s="29" t="s">
        <v>39</v>
      </c>
      <c r="D3122" s="28" t="s">
        <v>212</v>
      </c>
      <c r="E3122" s="28" t="s">
        <v>322</v>
      </c>
      <c r="F3122" s="28" t="s">
        <v>995</v>
      </c>
      <c r="G3122" s="28" t="s">
        <v>1671</v>
      </c>
      <c r="H3122" s="28"/>
      <c r="I3122" s="93">
        <v>0</v>
      </c>
      <c r="J3122" s="93" t="s">
        <v>1412</v>
      </c>
      <c r="K3122" s="17" t="str">
        <f t="array" ref="K3122">CONCATENATE("(",A3122,",",VLOOKUP(B3122,Núcleo!B$2:E$11,4,TRUE),",",VLOOKUP(C3122,'Tipo de Processo'!B$2:D$55,3,TRUE),",",VLOOKUP(D3122,'Termo Geral'!B$2:D$173,3,TRUE),",",VLOOKUP(E3122,'Termo Específico'!B$2:D$301,3,TRUE),",",MATCH(TRUE,Documento!B$2:B$998=F3122,0),",",IF(G3122="Complementar",0,1),",",IF(H3122="","NULL",CONCATENATE("'",H3122,"'")),",",I3122,",",IF(J3122="baixa","'BAIXA'",IF(J3122="média","'MEDIA'",IF(J3122="alta","'ALTA'","NULL"))),"),")</f>
        <v>(3121,2,30,58,90,282,1,NULL,0,'MEDIA'),</v>
      </c>
    </row>
    <row r="3123" spans="1:11" ht="30.75" customHeight="1">
      <c r="A3123" s="27">
        <v>3122</v>
      </c>
      <c r="B3123" s="39" t="s">
        <v>1008</v>
      </c>
      <c r="C3123" s="29" t="s">
        <v>39</v>
      </c>
      <c r="D3123" s="28" t="s">
        <v>212</v>
      </c>
      <c r="E3123" s="28" t="s">
        <v>323</v>
      </c>
      <c r="F3123" s="28" t="s">
        <v>989</v>
      </c>
      <c r="G3123" s="28" t="s">
        <v>1671</v>
      </c>
      <c r="H3123" s="28"/>
      <c r="I3123" s="93">
        <v>0</v>
      </c>
      <c r="J3123" s="93" t="s">
        <v>1412</v>
      </c>
      <c r="K3123" s="17" t="str">
        <f t="array" ref="K3123">CONCATENATE("(",A3123,",",VLOOKUP(B3123,Núcleo!B$2:E$11,4,TRUE),",",VLOOKUP(C3123,'Tipo de Processo'!B$2:D$55,3,TRUE),",",VLOOKUP(D3123,'Termo Geral'!B$2:D$173,3,TRUE),",",VLOOKUP(E3123,'Termo Específico'!B$2:D$301,3,TRUE),",",MATCH(TRUE,Documento!B$2:B$998=F3123,0),",",IF(G3123="Complementar",0,1),",",IF(H3123="","NULL",CONCATENATE("'",H3123,"'")),",",I3123,",",IF(J3123="baixa","'BAIXA'",IF(J3123="média","'MEDIA'",IF(J3123="alta","'ALTA'","NULL"))),"),")</f>
        <v>(3122,2,30,58,87,88,1,NULL,0,'MEDIA'),</v>
      </c>
    </row>
    <row r="3124" spans="1:11" ht="30.75" customHeight="1">
      <c r="A3124" s="27">
        <v>3123</v>
      </c>
      <c r="B3124" s="39" t="s">
        <v>1008</v>
      </c>
      <c r="C3124" s="29" t="s">
        <v>39</v>
      </c>
      <c r="D3124" s="28" t="s">
        <v>212</v>
      </c>
      <c r="E3124" s="28" t="s">
        <v>323</v>
      </c>
      <c r="F3124" s="29" t="s">
        <v>1550</v>
      </c>
      <c r="G3124" s="28" t="s">
        <v>1671</v>
      </c>
      <c r="H3124" s="28"/>
      <c r="I3124" s="93">
        <v>0</v>
      </c>
      <c r="J3124" s="93" t="s">
        <v>1412</v>
      </c>
      <c r="K3124" s="17" t="str">
        <f t="array" ref="K3124">CONCATENATE("(",A3124,",",VLOOKUP(B3124,Núcleo!B$2:E$11,4,TRUE),",",VLOOKUP(C3124,'Tipo de Processo'!B$2:D$55,3,TRUE),",",VLOOKUP(D3124,'Termo Geral'!B$2:D$173,3,TRUE),",",VLOOKUP(E3124,'Termo Específico'!B$2:D$301,3,TRUE),",",MATCH(TRUE,Documento!B$2:B$998=F3124,0),",",IF(G3124="Complementar",0,1),",",IF(H3124="","NULL",CONCATENATE("'",H3124,"'")),",",I3124,",",IF(J3124="baixa","'BAIXA'",IF(J3124="média","'MEDIA'",IF(J3124="alta","'ALTA'","NULL"))),"),")</f>
        <v>(3123,2,30,58,87,751,1,NULL,0,'MEDIA'),</v>
      </c>
    </row>
    <row r="3125" spans="1:11" ht="30.75" customHeight="1">
      <c r="A3125" s="27">
        <v>3124</v>
      </c>
      <c r="B3125" s="39" t="s">
        <v>1008</v>
      </c>
      <c r="C3125" s="29" t="s">
        <v>39</v>
      </c>
      <c r="D3125" s="28" t="s">
        <v>212</v>
      </c>
      <c r="E3125" s="28" t="s">
        <v>323</v>
      </c>
      <c r="F3125" s="29" t="s">
        <v>909</v>
      </c>
      <c r="G3125" s="28" t="s">
        <v>1671</v>
      </c>
      <c r="H3125" s="28"/>
      <c r="I3125" s="93">
        <v>0</v>
      </c>
      <c r="J3125" s="93" t="s">
        <v>1412</v>
      </c>
      <c r="K3125" s="17" t="str">
        <f t="array" ref="K3125">CONCATENATE("(",A3125,",",VLOOKUP(B3125,Núcleo!B$2:E$11,4,TRUE),",",VLOOKUP(C3125,'Tipo de Processo'!B$2:D$55,3,TRUE),",",VLOOKUP(D3125,'Termo Geral'!B$2:D$173,3,TRUE),",",VLOOKUP(E3125,'Termo Específico'!B$2:D$301,3,TRUE),",",MATCH(TRUE,Documento!B$2:B$998=F3125,0),",",IF(G3125="Complementar",0,1),",",IF(H3125="","NULL",CONCATENATE("'",H3125,"'")),",",I3125,",",IF(J3125="baixa","'BAIXA'",IF(J3125="média","'MEDIA'",IF(J3125="alta","'ALTA'","NULL"))),"),")</f>
        <v>(3124,2,30,58,87,5,1,NULL,0,'MEDIA'),</v>
      </c>
    </row>
    <row r="3126" spans="1:11" ht="30.75" customHeight="1">
      <c r="A3126" s="27">
        <v>3125</v>
      </c>
      <c r="B3126" s="39" t="s">
        <v>1008</v>
      </c>
      <c r="C3126" s="29" t="s">
        <v>39</v>
      </c>
      <c r="D3126" s="28" t="s">
        <v>212</v>
      </c>
      <c r="E3126" s="28" t="s">
        <v>323</v>
      </c>
      <c r="F3126" s="29" t="s">
        <v>910</v>
      </c>
      <c r="G3126" s="28" t="s">
        <v>1671</v>
      </c>
      <c r="H3126" s="28"/>
      <c r="I3126" s="93">
        <v>0</v>
      </c>
      <c r="J3126" s="93" t="s">
        <v>1412</v>
      </c>
      <c r="K3126" s="17" t="str">
        <f t="array" ref="K3126">CONCATENATE("(",A3126,",",VLOOKUP(B3126,Núcleo!B$2:E$11,4,TRUE),",",VLOOKUP(C3126,'Tipo de Processo'!B$2:D$55,3,TRUE),",",VLOOKUP(D3126,'Termo Geral'!B$2:D$173,3,TRUE),",",VLOOKUP(E3126,'Termo Específico'!B$2:D$301,3,TRUE),",",MATCH(TRUE,Documento!B$2:B$998=F3126,0),",",IF(G3126="Complementar",0,1),",",IF(H3126="","NULL",CONCATENATE("'",H3126,"'")),",",I3126,",",IF(J3126="baixa","'BAIXA'",IF(J3126="média","'MEDIA'",IF(J3126="alta","'ALTA'","NULL"))),"),")</f>
        <v>(3125,2,30,58,87,958,1,NULL,0,'MEDIA'),</v>
      </c>
    </row>
    <row r="3127" spans="1:11" ht="30.75" customHeight="1">
      <c r="A3127" s="27">
        <v>3126</v>
      </c>
      <c r="B3127" s="39" t="s">
        <v>1008</v>
      </c>
      <c r="C3127" s="29" t="s">
        <v>39</v>
      </c>
      <c r="D3127" s="28" t="s">
        <v>212</v>
      </c>
      <c r="E3127" s="28" t="s">
        <v>323</v>
      </c>
      <c r="F3127" s="29" t="s">
        <v>911</v>
      </c>
      <c r="G3127" s="28" t="s">
        <v>1671</v>
      </c>
      <c r="H3127" s="28"/>
      <c r="I3127" s="93">
        <v>0</v>
      </c>
      <c r="J3127" s="93" t="s">
        <v>1412</v>
      </c>
      <c r="K3127" s="17" t="str">
        <f t="array" ref="K3127">CONCATENATE("(",A3127,",",VLOOKUP(B3127,Núcleo!B$2:E$11,4,TRUE),",",VLOOKUP(C3127,'Tipo de Processo'!B$2:D$55,3,TRUE),",",VLOOKUP(D3127,'Termo Geral'!B$2:D$173,3,TRUE),",",VLOOKUP(E3127,'Termo Específico'!B$2:D$301,3,TRUE),",",MATCH(TRUE,Documento!B$2:B$998=F3127,0),",",IF(G3127="Complementar",0,1),",",IF(H3127="","NULL",CONCATENATE("'",H3127,"'")),",",I3127,",",IF(J3127="baixa","'BAIXA'",IF(J3127="média","'MEDIA'",IF(J3127="alta","'ALTA'","NULL"))),"),")</f>
        <v>(3126,2,30,58,87,706,1,NULL,0,'MEDIA'),</v>
      </c>
    </row>
    <row r="3128" spans="1:11" ht="30.75" customHeight="1">
      <c r="A3128" s="27">
        <v>3127</v>
      </c>
      <c r="B3128" s="39" t="s">
        <v>1008</v>
      </c>
      <c r="C3128" s="28" t="s">
        <v>39</v>
      </c>
      <c r="D3128" s="28" t="s">
        <v>212</v>
      </c>
      <c r="E3128" s="29" t="s">
        <v>323</v>
      </c>
      <c r="F3128" s="28" t="s">
        <v>914</v>
      </c>
      <c r="G3128" s="28" t="s">
        <v>1671</v>
      </c>
      <c r="H3128" s="28"/>
      <c r="I3128" s="93">
        <v>0</v>
      </c>
      <c r="J3128" s="93" t="s">
        <v>1412</v>
      </c>
      <c r="K3128" s="17" t="str">
        <f t="array" ref="K3128">CONCATENATE("(",A3128,",",VLOOKUP(B3128,Núcleo!B$2:E$11,4,TRUE),",",VLOOKUP(C3128,'Tipo de Processo'!B$2:D$55,3,TRUE),",",VLOOKUP(D3128,'Termo Geral'!B$2:D$173,3,TRUE),",",VLOOKUP(E3128,'Termo Específico'!B$2:D$301,3,TRUE),",",MATCH(TRUE,Documento!B$2:B$998=F3128,0),",",IF(G3128="Complementar",0,1),",",IF(H3128="","NULL",CONCATENATE("'",H3128,"'")),",",I3128,",",IF(J3128="baixa","'BAIXA'",IF(J3128="média","'MEDIA'",IF(J3128="alta","'ALTA'","NULL"))),"),")</f>
        <v>(3127,2,30,58,87,844,1,NULL,0,'MEDIA'),</v>
      </c>
    </row>
    <row r="3129" spans="1:11" ht="30.75" customHeight="1">
      <c r="A3129" s="27">
        <v>3128</v>
      </c>
      <c r="B3129" s="39" t="s">
        <v>1008</v>
      </c>
      <c r="C3129" s="28" t="s">
        <v>39</v>
      </c>
      <c r="D3129" s="28" t="s">
        <v>212</v>
      </c>
      <c r="E3129" s="29" t="s">
        <v>323</v>
      </c>
      <c r="F3129" s="28" t="s">
        <v>1001</v>
      </c>
      <c r="G3129" s="28" t="s">
        <v>1671</v>
      </c>
      <c r="H3129" s="28"/>
      <c r="I3129" s="93">
        <v>0</v>
      </c>
      <c r="J3129" s="93" t="s">
        <v>1412</v>
      </c>
      <c r="K3129" s="17" t="str">
        <f t="array" ref="K3129">CONCATENATE("(",A3129,",",VLOOKUP(B3129,Núcleo!B$2:E$11,4,TRUE),",",VLOOKUP(C3129,'Tipo de Processo'!B$2:D$55,3,TRUE),",",VLOOKUP(D3129,'Termo Geral'!B$2:D$173,3,TRUE),",",VLOOKUP(E3129,'Termo Específico'!B$2:D$301,3,TRUE),",",MATCH(TRUE,Documento!B$2:B$998=F3129,0),",",IF(G3129="Complementar",0,1),",",IF(H3129="","NULL",CONCATENATE("'",H3129,"'")),",",I3129,",",IF(J3129="baixa","'BAIXA'",IF(J3129="média","'MEDIA'",IF(J3129="alta","'ALTA'","NULL"))),"),")</f>
        <v>(3128,2,30,58,87,883,1,NULL,0,'MEDIA'),</v>
      </c>
    </row>
    <row r="3130" spans="1:11" ht="30.75" customHeight="1">
      <c r="A3130" s="27">
        <v>3129</v>
      </c>
      <c r="B3130" s="39" t="s">
        <v>1008</v>
      </c>
      <c r="C3130" s="28" t="s">
        <v>39</v>
      </c>
      <c r="D3130" s="28" t="s">
        <v>212</v>
      </c>
      <c r="E3130" s="29" t="s">
        <v>323</v>
      </c>
      <c r="F3130" s="28" t="s">
        <v>1002</v>
      </c>
      <c r="G3130" s="28" t="s">
        <v>1671</v>
      </c>
      <c r="H3130" s="28"/>
      <c r="I3130" s="93">
        <v>0</v>
      </c>
      <c r="J3130" s="93" t="s">
        <v>1412</v>
      </c>
      <c r="K3130" s="17" t="str">
        <f t="array" ref="K3130">CONCATENATE("(",A3130,",",VLOOKUP(B3130,Núcleo!B$2:E$11,4,TRUE),",",VLOOKUP(C3130,'Tipo de Processo'!B$2:D$55,3,TRUE),",",VLOOKUP(D3130,'Termo Geral'!B$2:D$173,3,TRUE),",",VLOOKUP(E3130,'Termo Específico'!B$2:D$301,3,TRUE),",",MATCH(TRUE,Documento!B$2:B$998=F3130,0),",",IF(G3130="Complementar",0,1),",",IF(H3130="","NULL",CONCATENATE("'",H3130,"'")),",",I3130,",",IF(J3130="baixa","'BAIXA'",IF(J3130="média","'MEDIA'",IF(J3130="alta","'ALTA'","NULL"))),"),")</f>
        <v>(3129,2,30,58,87,44,1,NULL,0,'MEDIA'),</v>
      </c>
    </row>
    <row r="3131" spans="1:11" ht="30.75" customHeight="1">
      <c r="A3131" s="27">
        <v>3130</v>
      </c>
      <c r="B3131" s="37" t="s">
        <v>1008</v>
      </c>
      <c r="C3131" s="28" t="s">
        <v>39</v>
      </c>
      <c r="D3131" s="28" t="s">
        <v>212</v>
      </c>
      <c r="E3131" s="29" t="s">
        <v>323</v>
      </c>
      <c r="F3131" s="28" t="s">
        <v>916</v>
      </c>
      <c r="G3131" s="28" t="s">
        <v>1671</v>
      </c>
      <c r="H3131" s="28"/>
      <c r="I3131" s="93">
        <v>0</v>
      </c>
      <c r="J3131" s="93" t="s">
        <v>1412</v>
      </c>
      <c r="K3131" s="17" t="str">
        <f t="array" ref="K3131">CONCATENATE("(",A3131,",",VLOOKUP(B3131,Núcleo!B$2:E$11,4,TRUE),",",VLOOKUP(C3131,'Tipo de Processo'!B$2:D$55,3,TRUE),",",VLOOKUP(D3131,'Termo Geral'!B$2:D$173,3,TRUE),",",VLOOKUP(E3131,'Termo Específico'!B$2:D$301,3,TRUE),",",MATCH(TRUE,Documento!B$2:B$998=F3131,0),",",IF(G3131="Complementar",0,1),",",IF(H3131="","NULL",CONCATENATE("'",H3131,"'")),",",I3131,",",IF(J3131="baixa","'BAIXA'",IF(J3131="média","'MEDIA'",IF(J3131="alta","'ALTA'","NULL"))),"),")</f>
        <v>(3130,2,30,58,87,305,1,NULL,0,'MEDIA'),</v>
      </c>
    </row>
    <row r="3132" spans="1:11" ht="30.75" customHeight="1">
      <c r="A3132" s="27">
        <v>3131</v>
      </c>
      <c r="B3132" s="39" t="s">
        <v>1008</v>
      </c>
      <c r="C3132" s="28" t="s">
        <v>39</v>
      </c>
      <c r="D3132" s="28" t="s">
        <v>212</v>
      </c>
      <c r="E3132" s="29" t="s">
        <v>323</v>
      </c>
      <c r="F3132" s="28" t="s">
        <v>917</v>
      </c>
      <c r="G3132" s="28" t="s">
        <v>1671</v>
      </c>
      <c r="H3132" s="28"/>
      <c r="I3132" s="93">
        <v>0</v>
      </c>
      <c r="J3132" s="93" t="s">
        <v>1412</v>
      </c>
      <c r="K3132" s="17" t="str">
        <f t="array" ref="K3132">CONCATENATE("(",A3132,",",VLOOKUP(B3132,Núcleo!B$2:E$11,4,TRUE),",",VLOOKUP(C3132,'Tipo de Processo'!B$2:D$55,3,TRUE),",",VLOOKUP(D3132,'Termo Geral'!B$2:D$173,3,TRUE),",",VLOOKUP(E3132,'Termo Específico'!B$2:D$301,3,TRUE),",",MATCH(TRUE,Documento!B$2:B$998=F3132,0),",",IF(G3132="Complementar",0,1),",",IF(H3132="","NULL",CONCATENATE("'",H3132,"'")),",",I3132,",",IF(J3132="baixa","'BAIXA'",IF(J3132="média","'MEDIA'",IF(J3132="alta","'ALTA'","NULL"))),"),")</f>
        <v>(3131,2,30,58,87,7,1,NULL,0,'MEDIA'),</v>
      </c>
    </row>
    <row r="3133" spans="1:11" ht="30.75" customHeight="1">
      <c r="A3133" s="27">
        <v>3132</v>
      </c>
      <c r="B3133" s="39" t="s">
        <v>1008</v>
      </c>
      <c r="C3133" s="28" t="s">
        <v>39</v>
      </c>
      <c r="D3133" s="28" t="s">
        <v>212</v>
      </c>
      <c r="E3133" s="29" t="s">
        <v>323</v>
      </c>
      <c r="F3133" s="28" t="s">
        <v>918</v>
      </c>
      <c r="G3133" s="28" t="s">
        <v>1671</v>
      </c>
      <c r="H3133" s="28"/>
      <c r="I3133" s="93">
        <v>0</v>
      </c>
      <c r="J3133" s="93" t="s">
        <v>1412</v>
      </c>
      <c r="K3133" s="17" t="str">
        <f t="array" ref="K3133">CONCATENATE("(",A3133,",",VLOOKUP(B3133,Núcleo!B$2:E$11,4,TRUE),",",VLOOKUP(C3133,'Tipo de Processo'!B$2:D$55,3,TRUE),",",VLOOKUP(D3133,'Termo Geral'!B$2:D$173,3,TRUE),",",VLOOKUP(E3133,'Termo Específico'!B$2:D$301,3,TRUE),",",MATCH(TRUE,Documento!B$2:B$998=F3133,0),",",IF(G3133="Complementar",0,1),",",IF(H3133="","NULL",CONCATENATE("'",H3133,"'")),",",I3133,",",IF(J3133="baixa","'BAIXA'",IF(J3133="média","'MEDIA'",IF(J3133="alta","'ALTA'","NULL"))),"),")</f>
        <v>(3132,2,30,58,87,906,1,NULL,0,'MEDIA'),</v>
      </c>
    </row>
    <row r="3134" spans="1:11" ht="30.75" customHeight="1">
      <c r="A3134" s="27">
        <v>3133</v>
      </c>
      <c r="B3134" s="39" t="s">
        <v>1008</v>
      </c>
      <c r="C3134" s="28" t="s">
        <v>39</v>
      </c>
      <c r="D3134" s="28" t="s">
        <v>212</v>
      </c>
      <c r="E3134" s="29" t="s">
        <v>323</v>
      </c>
      <c r="F3134" s="28" t="s">
        <v>993</v>
      </c>
      <c r="G3134" s="28" t="s">
        <v>1671</v>
      </c>
      <c r="H3134" s="28"/>
      <c r="I3134" s="93">
        <v>0</v>
      </c>
      <c r="J3134" s="93" t="s">
        <v>1412</v>
      </c>
      <c r="K3134" s="17" t="str">
        <f t="array" ref="K3134">CONCATENATE("(",A3134,",",VLOOKUP(B3134,Núcleo!B$2:E$11,4,TRUE),",",VLOOKUP(C3134,'Tipo de Processo'!B$2:D$55,3,TRUE),",",VLOOKUP(D3134,'Termo Geral'!B$2:D$173,3,TRUE),",",VLOOKUP(E3134,'Termo Específico'!B$2:D$301,3,TRUE),",",MATCH(TRUE,Documento!B$2:B$998=F3134,0),",",IF(G3134="Complementar",0,1),",",IF(H3134="","NULL",CONCATENATE("'",H3134,"'")),",",I3134,",",IF(J3134="baixa","'BAIXA'",IF(J3134="média","'MEDIA'",IF(J3134="alta","'ALTA'","NULL"))),"),")</f>
        <v>(3133,2,30,58,87,49,1,NULL,0,'MEDIA'),</v>
      </c>
    </row>
    <row r="3135" spans="1:11" ht="30.75" customHeight="1">
      <c r="A3135" s="27">
        <v>3134</v>
      </c>
      <c r="B3135" s="39" t="s">
        <v>1008</v>
      </c>
      <c r="C3135" s="28" t="s">
        <v>39</v>
      </c>
      <c r="D3135" s="28" t="s">
        <v>212</v>
      </c>
      <c r="E3135" s="29" t="s">
        <v>323</v>
      </c>
      <c r="F3135" s="28" t="s">
        <v>987</v>
      </c>
      <c r="G3135" s="28" t="s">
        <v>1671</v>
      </c>
      <c r="H3135" s="28"/>
      <c r="I3135" s="93">
        <v>0</v>
      </c>
      <c r="J3135" s="93" t="s">
        <v>1412</v>
      </c>
      <c r="K3135" s="17" t="str">
        <f t="array" ref="K3135">CONCATENATE("(",A3135,",",VLOOKUP(B3135,Núcleo!B$2:E$11,4,TRUE),",",VLOOKUP(C3135,'Tipo de Processo'!B$2:D$55,3,TRUE),",",VLOOKUP(D3135,'Termo Geral'!B$2:D$173,3,TRUE),",",VLOOKUP(E3135,'Termo Específico'!B$2:D$301,3,TRUE),",",MATCH(TRUE,Documento!B$2:B$998=F3135,0),",",IF(G3135="Complementar",0,1),",",IF(H3135="","NULL",CONCATENATE("'",H3135,"'")),",",I3135,",",IF(J3135="baixa","'BAIXA'",IF(J3135="média","'MEDIA'",IF(J3135="alta","'ALTA'","NULL"))),"),")</f>
        <v>(3134,2,30,58,87,286,1,NULL,0,'MEDIA'),</v>
      </c>
    </row>
    <row r="3136" spans="1:11" ht="30.75" customHeight="1">
      <c r="A3136" s="27">
        <v>3135</v>
      </c>
      <c r="B3136" s="39" t="s">
        <v>1008</v>
      </c>
      <c r="C3136" s="28" t="s">
        <v>39</v>
      </c>
      <c r="D3136" s="28" t="s">
        <v>212</v>
      </c>
      <c r="E3136" s="29" t="s">
        <v>323</v>
      </c>
      <c r="F3136" s="28" t="s">
        <v>963</v>
      </c>
      <c r="G3136" s="28" t="s">
        <v>1671</v>
      </c>
      <c r="H3136" s="28"/>
      <c r="I3136" s="93">
        <v>0</v>
      </c>
      <c r="J3136" s="93" t="s">
        <v>1412</v>
      </c>
      <c r="K3136" s="17" t="str">
        <f t="array" ref="K3136">CONCATENATE("(",A3136,",",VLOOKUP(B3136,Núcleo!B$2:E$11,4,TRUE),",",VLOOKUP(C3136,'Tipo de Processo'!B$2:D$55,3,TRUE),",",VLOOKUP(D3136,'Termo Geral'!B$2:D$173,3,TRUE),",",VLOOKUP(E3136,'Termo Específico'!B$2:D$301,3,TRUE),",",MATCH(TRUE,Documento!B$2:B$998=F3136,0),",",IF(G3136="Complementar",0,1),",",IF(H3136="","NULL",CONCATENATE("'",H3136,"'")),",",I3136,",",IF(J3136="baixa","'BAIXA'",IF(J3136="média","'MEDIA'",IF(J3136="alta","'ALTA'","NULL"))),"),")</f>
        <v>(3135,2,30,58,87,8,1,NULL,0,'MEDIA'),</v>
      </c>
    </row>
    <row r="3137" spans="1:11" ht="30.75" customHeight="1">
      <c r="A3137" s="27">
        <v>3136</v>
      </c>
      <c r="B3137" s="39" t="s">
        <v>1008</v>
      </c>
      <c r="C3137" s="28" t="s">
        <v>39</v>
      </c>
      <c r="D3137" s="28" t="s">
        <v>212</v>
      </c>
      <c r="E3137" s="29" t="s">
        <v>324</v>
      </c>
      <c r="F3137" s="28" t="s">
        <v>990</v>
      </c>
      <c r="G3137" s="28" t="s">
        <v>1671</v>
      </c>
      <c r="H3137" s="28"/>
      <c r="I3137" s="93">
        <v>0</v>
      </c>
      <c r="J3137" s="93" t="s">
        <v>1412</v>
      </c>
      <c r="K3137" s="17" t="str">
        <f t="array" ref="K3137">CONCATENATE("(",A3137,",",VLOOKUP(B3137,Núcleo!B$2:E$11,4,TRUE),",",VLOOKUP(C3137,'Tipo de Processo'!B$2:D$55,3,TRUE),",",VLOOKUP(D3137,'Termo Geral'!B$2:D$173,3,TRUE),",",VLOOKUP(E3137,'Termo Específico'!B$2:D$301,3,TRUE),",",MATCH(TRUE,Documento!B$2:B$998=F3137,0),",",IF(G3137="Complementar",0,1),",",IF(H3137="","NULL",CONCATENATE("'",H3137,"'")),",",I3137,",",IF(J3137="baixa","'BAIXA'",IF(J3137="média","'MEDIA'",IF(J3137="alta","'ALTA'","NULL"))),"),")</f>
        <v>(3136,2,30,58,89,89,1,NULL,0,'MEDIA'),</v>
      </c>
    </row>
    <row r="3138" spans="1:11" ht="30.75" customHeight="1">
      <c r="A3138" s="27">
        <v>3137</v>
      </c>
      <c r="B3138" s="40" t="s">
        <v>1008</v>
      </c>
      <c r="C3138" s="28" t="s">
        <v>39</v>
      </c>
      <c r="D3138" s="28" t="s">
        <v>212</v>
      </c>
      <c r="E3138" s="29" t="s">
        <v>324</v>
      </c>
      <c r="F3138" s="28" t="s">
        <v>1550</v>
      </c>
      <c r="G3138" s="28" t="s">
        <v>1671</v>
      </c>
      <c r="H3138" s="28"/>
      <c r="I3138" s="93">
        <v>0</v>
      </c>
      <c r="J3138" s="93" t="s">
        <v>1412</v>
      </c>
      <c r="K3138" s="17" t="str">
        <f t="array" ref="K3138">CONCATENATE("(",A3138,",",VLOOKUP(B3138,Núcleo!B$2:E$11,4,TRUE),",",VLOOKUP(C3138,'Tipo de Processo'!B$2:D$55,3,TRUE),",",VLOOKUP(D3138,'Termo Geral'!B$2:D$173,3,TRUE),",",VLOOKUP(E3138,'Termo Específico'!B$2:D$301,3,TRUE),",",MATCH(TRUE,Documento!B$2:B$998=F3138,0),",",IF(G3138="Complementar",0,1),",",IF(H3138="","NULL",CONCATENATE("'",H3138,"'")),",",I3138,",",IF(J3138="baixa","'BAIXA'",IF(J3138="média","'MEDIA'",IF(J3138="alta","'ALTA'","NULL"))),"),")</f>
        <v>(3137,2,30,58,89,751,1,NULL,0,'MEDIA'),</v>
      </c>
    </row>
    <row r="3139" spans="1:11" ht="30.75" customHeight="1">
      <c r="A3139" s="27">
        <v>3138</v>
      </c>
      <c r="B3139" s="39" t="s">
        <v>1008</v>
      </c>
      <c r="C3139" s="28" t="s">
        <v>39</v>
      </c>
      <c r="D3139" s="28" t="s">
        <v>212</v>
      </c>
      <c r="E3139" s="29" t="s">
        <v>324</v>
      </c>
      <c r="F3139" s="28" t="s">
        <v>997</v>
      </c>
      <c r="G3139" s="28" t="s">
        <v>1671</v>
      </c>
      <c r="H3139" s="28"/>
      <c r="I3139" s="93">
        <v>0</v>
      </c>
      <c r="J3139" s="93" t="s">
        <v>1412</v>
      </c>
      <c r="K3139" s="17" t="str">
        <f t="array" ref="K3139">CONCATENATE("(",A3139,",",VLOOKUP(B3139,Núcleo!B$2:E$11,4,TRUE),",",VLOOKUP(C3139,'Tipo de Processo'!B$2:D$55,3,TRUE),",",VLOOKUP(D3139,'Termo Geral'!B$2:D$173,3,TRUE),",",VLOOKUP(E3139,'Termo Específico'!B$2:D$301,3,TRUE),",",MATCH(TRUE,Documento!B$2:B$998=F3139,0),",",IF(G3139="Complementar",0,1),",",IF(H3139="","NULL",CONCATENATE("'",H3139,"'")),",",I3139,",",IF(J3139="baixa","'BAIXA'",IF(J3139="média","'MEDIA'",IF(J3139="alta","'ALTA'","NULL"))),"),")</f>
        <v>(3138,2,30,58,89,341,1,NULL,0,'MEDIA'),</v>
      </c>
    </row>
    <row r="3140" spans="1:11" ht="30.75" customHeight="1">
      <c r="A3140" s="27">
        <v>3139</v>
      </c>
      <c r="B3140" s="39" t="s">
        <v>1008</v>
      </c>
      <c r="C3140" s="28" t="s">
        <v>39</v>
      </c>
      <c r="D3140" s="28" t="s">
        <v>212</v>
      </c>
      <c r="E3140" s="29" t="s">
        <v>324</v>
      </c>
      <c r="F3140" s="28" t="s">
        <v>910</v>
      </c>
      <c r="G3140" s="28" t="s">
        <v>1671</v>
      </c>
      <c r="H3140" s="28"/>
      <c r="I3140" s="93">
        <v>0</v>
      </c>
      <c r="J3140" s="93" t="s">
        <v>1412</v>
      </c>
      <c r="K3140" s="17" t="str">
        <f t="array" ref="K3140">CONCATENATE("(",A3140,",",VLOOKUP(B3140,Núcleo!B$2:E$11,4,TRUE),",",VLOOKUP(C3140,'Tipo de Processo'!B$2:D$55,3,TRUE),",",VLOOKUP(D3140,'Termo Geral'!B$2:D$173,3,TRUE),",",VLOOKUP(E3140,'Termo Específico'!B$2:D$301,3,TRUE),",",MATCH(TRUE,Documento!B$2:B$998=F3140,0),",",IF(G3140="Complementar",0,1),",",IF(H3140="","NULL",CONCATENATE("'",H3140,"'")),",",I3140,",",IF(J3140="baixa","'BAIXA'",IF(J3140="média","'MEDIA'",IF(J3140="alta","'ALTA'","NULL"))),"),")</f>
        <v>(3139,2,30,58,89,958,1,NULL,0,'MEDIA'),</v>
      </c>
    </row>
    <row r="3141" spans="1:11" ht="30.75" customHeight="1">
      <c r="A3141" s="27">
        <v>3140</v>
      </c>
      <c r="B3141" s="39" t="s">
        <v>1008</v>
      </c>
      <c r="C3141" s="28" t="s">
        <v>39</v>
      </c>
      <c r="D3141" s="28" t="s">
        <v>212</v>
      </c>
      <c r="E3141" s="29" t="s">
        <v>324</v>
      </c>
      <c r="F3141" s="28" t="s">
        <v>911</v>
      </c>
      <c r="G3141" s="28" t="s">
        <v>1671</v>
      </c>
      <c r="H3141" s="28"/>
      <c r="I3141" s="93">
        <v>0</v>
      </c>
      <c r="J3141" s="93" t="s">
        <v>1412</v>
      </c>
      <c r="K3141" s="17" t="str">
        <f t="array" ref="K3141">CONCATENATE("(",A3141,",",VLOOKUP(B3141,Núcleo!B$2:E$11,4,TRUE),",",VLOOKUP(C3141,'Tipo de Processo'!B$2:D$55,3,TRUE),",",VLOOKUP(D3141,'Termo Geral'!B$2:D$173,3,TRUE),",",VLOOKUP(E3141,'Termo Específico'!B$2:D$301,3,TRUE),",",MATCH(TRUE,Documento!B$2:B$998=F3141,0),",",IF(G3141="Complementar",0,1),",",IF(H3141="","NULL",CONCATENATE("'",H3141,"'")),",",I3141,",",IF(J3141="baixa","'BAIXA'",IF(J3141="média","'MEDIA'",IF(J3141="alta","'ALTA'","NULL"))),"),")</f>
        <v>(3140,2,30,58,89,706,1,NULL,0,'MEDIA'),</v>
      </c>
    </row>
    <row r="3142" spans="1:11" ht="30.75" customHeight="1">
      <c r="A3142" s="27">
        <v>3141</v>
      </c>
      <c r="B3142" s="37" t="s">
        <v>1008</v>
      </c>
      <c r="C3142" s="28" t="s">
        <v>39</v>
      </c>
      <c r="D3142" s="28" t="s">
        <v>212</v>
      </c>
      <c r="E3142" s="29" t="s">
        <v>324</v>
      </c>
      <c r="F3142" s="28" t="s">
        <v>916</v>
      </c>
      <c r="G3142" s="28" t="s">
        <v>1671</v>
      </c>
      <c r="H3142" s="28"/>
      <c r="I3142" s="93">
        <v>0</v>
      </c>
      <c r="J3142" s="93" t="s">
        <v>1412</v>
      </c>
      <c r="K3142" s="17" t="str">
        <f t="array" ref="K3142">CONCATENATE("(",A3142,",",VLOOKUP(B3142,Núcleo!B$2:E$11,4,TRUE),",",VLOOKUP(C3142,'Tipo de Processo'!B$2:D$55,3,TRUE),",",VLOOKUP(D3142,'Termo Geral'!B$2:D$173,3,TRUE),",",VLOOKUP(E3142,'Termo Específico'!B$2:D$301,3,TRUE),",",MATCH(TRUE,Documento!B$2:B$998=F3142,0),",",IF(G3142="Complementar",0,1),",",IF(H3142="","NULL",CONCATENATE("'",H3142,"'")),",",I3142,",",IF(J3142="baixa","'BAIXA'",IF(J3142="média","'MEDIA'",IF(J3142="alta","'ALTA'","NULL"))),"),")</f>
        <v>(3141,2,30,58,89,305,1,NULL,0,'MEDIA'),</v>
      </c>
    </row>
    <row r="3143" spans="1:11" ht="30.75" customHeight="1">
      <c r="A3143" s="27">
        <v>3142</v>
      </c>
      <c r="B3143" s="39" t="s">
        <v>1008</v>
      </c>
      <c r="C3143" s="28" t="s">
        <v>39</v>
      </c>
      <c r="D3143" s="28" t="s">
        <v>212</v>
      </c>
      <c r="E3143" s="29" t="s">
        <v>324</v>
      </c>
      <c r="F3143" s="28" t="s">
        <v>917</v>
      </c>
      <c r="G3143" s="28" t="s">
        <v>1671</v>
      </c>
      <c r="H3143" s="28"/>
      <c r="I3143" s="93">
        <v>0</v>
      </c>
      <c r="J3143" s="93" t="s">
        <v>1412</v>
      </c>
      <c r="K3143" s="17" t="str">
        <f t="array" ref="K3143">CONCATENATE("(",A3143,",",VLOOKUP(B3143,Núcleo!B$2:E$11,4,TRUE),",",VLOOKUP(C3143,'Tipo de Processo'!B$2:D$55,3,TRUE),",",VLOOKUP(D3143,'Termo Geral'!B$2:D$173,3,TRUE),",",VLOOKUP(E3143,'Termo Específico'!B$2:D$301,3,TRUE),",",MATCH(TRUE,Documento!B$2:B$998=F3143,0),",",IF(G3143="Complementar",0,1),",",IF(H3143="","NULL",CONCATENATE("'",H3143,"'")),",",I3143,",",IF(J3143="baixa","'BAIXA'",IF(J3143="média","'MEDIA'",IF(J3143="alta","'ALTA'","NULL"))),"),")</f>
        <v>(3142,2,30,58,89,7,1,NULL,0,'MEDIA'),</v>
      </c>
    </row>
    <row r="3144" spans="1:11" ht="30.75" customHeight="1">
      <c r="A3144" s="27">
        <v>3143</v>
      </c>
      <c r="B3144" s="39" t="s">
        <v>1008</v>
      </c>
      <c r="C3144" s="28" t="s">
        <v>39</v>
      </c>
      <c r="D3144" s="28" t="s">
        <v>212</v>
      </c>
      <c r="E3144" s="29" t="s">
        <v>324</v>
      </c>
      <c r="F3144" s="28" t="s">
        <v>918</v>
      </c>
      <c r="G3144" s="28" t="s">
        <v>1671</v>
      </c>
      <c r="H3144" s="28"/>
      <c r="I3144" s="93">
        <v>0</v>
      </c>
      <c r="J3144" s="93" t="s">
        <v>1412</v>
      </c>
      <c r="K3144" s="17" t="str">
        <f t="array" ref="K3144">CONCATENATE("(",A3144,",",VLOOKUP(B3144,Núcleo!B$2:E$11,4,TRUE),",",VLOOKUP(C3144,'Tipo de Processo'!B$2:D$55,3,TRUE),",",VLOOKUP(D3144,'Termo Geral'!B$2:D$173,3,TRUE),",",VLOOKUP(E3144,'Termo Específico'!B$2:D$301,3,TRUE),",",MATCH(TRUE,Documento!B$2:B$998=F3144,0),",",IF(G3144="Complementar",0,1),",",IF(H3144="","NULL",CONCATENATE("'",H3144,"'")),",",I3144,",",IF(J3144="baixa","'BAIXA'",IF(J3144="média","'MEDIA'",IF(J3144="alta","'ALTA'","NULL"))),"),")</f>
        <v>(3143,2,30,58,89,906,1,NULL,0,'MEDIA'),</v>
      </c>
    </row>
    <row r="3145" spans="1:11" ht="30.75" customHeight="1">
      <c r="A3145" s="27">
        <v>3144</v>
      </c>
      <c r="B3145" s="39" t="s">
        <v>1008</v>
      </c>
      <c r="C3145" s="28" t="s">
        <v>39</v>
      </c>
      <c r="D3145" s="28" t="s">
        <v>212</v>
      </c>
      <c r="E3145" s="29" t="s">
        <v>324</v>
      </c>
      <c r="F3145" s="28" t="s">
        <v>987</v>
      </c>
      <c r="G3145" s="28" t="s">
        <v>1671</v>
      </c>
      <c r="H3145" s="28"/>
      <c r="I3145" s="93">
        <v>0</v>
      </c>
      <c r="J3145" s="93" t="s">
        <v>1412</v>
      </c>
      <c r="K3145" s="17" t="str">
        <f t="array" ref="K3145">CONCATENATE("(",A3145,",",VLOOKUP(B3145,Núcleo!B$2:E$11,4,TRUE),",",VLOOKUP(C3145,'Tipo de Processo'!B$2:D$55,3,TRUE),",",VLOOKUP(D3145,'Termo Geral'!B$2:D$173,3,TRUE),",",VLOOKUP(E3145,'Termo Específico'!B$2:D$301,3,TRUE),",",MATCH(TRUE,Documento!B$2:B$998=F3145,0),",",IF(G3145="Complementar",0,1),",",IF(H3145="","NULL",CONCATENATE("'",H3145,"'")),",",I3145,",",IF(J3145="baixa","'BAIXA'",IF(J3145="média","'MEDIA'",IF(J3145="alta","'ALTA'","NULL"))),"),")</f>
        <v>(3144,2,30,58,89,286,1,NULL,0,'MEDIA'),</v>
      </c>
    </row>
    <row r="3146" spans="1:11" ht="30.75" customHeight="1">
      <c r="A3146" s="27">
        <v>3145</v>
      </c>
      <c r="B3146" s="39" t="s">
        <v>1008</v>
      </c>
      <c r="C3146" s="28" t="s">
        <v>39</v>
      </c>
      <c r="D3146" s="28" t="s">
        <v>212</v>
      </c>
      <c r="E3146" s="29" t="s">
        <v>324</v>
      </c>
      <c r="F3146" s="28" t="s">
        <v>963</v>
      </c>
      <c r="G3146" s="28" t="s">
        <v>1671</v>
      </c>
      <c r="H3146" s="28"/>
      <c r="I3146" s="93">
        <v>0</v>
      </c>
      <c r="J3146" s="93" t="s">
        <v>1412</v>
      </c>
      <c r="K3146" s="17" t="str">
        <f t="array" ref="K3146">CONCATENATE("(",A3146,",",VLOOKUP(B3146,Núcleo!B$2:E$11,4,TRUE),",",VLOOKUP(C3146,'Tipo de Processo'!B$2:D$55,3,TRUE),",",VLOOKUP(D3146,'Termo Geral'!B$2:D$173,3,TRUE),",",VLOOKUP(E3146,'Termo Específico'!B$2:D$301,3,TRUE),",",MATCH(TRUE,Documento!B$2:B$998=F3146,0),",",IF(G3146="Complementar",0,1),",",IF(H3146="","NULL",CONCATENATE("'",H3146,"'")),",",I3146,",",IF(J3146="baixa","'BAIXA'",IF(J3146="média","'MEDIA'",IF(J3146="alta","'ALTA'","NULL"))),"),")</f>
        <v>(3145,2,30,58,89,8,1,NULL,0,'MEDIA'),</v>
      </c>
    </row>
    <row r="3147" spans="1:11" ht="30.75" customHeight="1">
      <c r="A3147" s="27">
        <v>3146</v>
      </c>
      <c r="B3147" s="39" t="s">
        <v>1008</v>
      </c>
      <c r="C3147" s="28" t="s">
        <v>39</v>
      </c>
      <c r="D3147" s="28" t="s">
        <v>212</v>
      </c>
      <c r="E3147" s="29" t="s">
        <v>325</v>
      </c>
      <c r="F3147" s="28" t="s">
        <v>908</v>
      </c>
      <c r="G3147" s="28" t="s">
        <v>1671</v>
      </c>
      <c r="H3147" s="28"/>
      <c r="I3147" s="93">
        <v>0</v>
      </c>
      <c r="J3147" s="93" t="s">
        <v>1412</v>
      </c>
      <c r="K3147" s="17" t="str">
        <f t="array" ref="K3147">CONCATENATE("(",A3147,",",VLOOKUP(B3147,Núcleo!B$2:E$11,4,TRUE),",",VLOOKUP(C3147,'Tipo de Processo'!B$2:D$55,3,TRUE),",",VLOOKUP(D3147,'Termo Geral'!B$2:D$173,3,TRUE),",",VLOOKUP(E3147,'Termo Específico'!B$2:D$301,3,TRUE),",",MATCH(TRUE,Documento!B$2:B$998=F3147,0),",",IF(G3147="Complementar",0,1),",",IF(H3147="","NULL",CONCATENATE("'",H3147,"'")),",",I3147,",",IF(J3147="baixa","'BAIXA'",IF(J3147="média","'MEDIA'",IF(J3147="alta","'ALTA'","NULL"))),"),")</f>
        <v>(3146,2,30,58,276,92,1,NULL,0,'MEDIA'),</v>
      </c>
    </row>
    <row r="3148" spans="1:11" ht="30.75" customHeight="1">
      <c r="A3148" s="27">
        <v>3147</v>
      </c>
      <c r="B3148" s="37" t="s">
        <v>1008</v>
      </c>
      <c r="C3148" s="28" t="s">
        <v>39</v>
      </c>
      <c r="D3148" s="28" t="s">
        <v>212</v>
      </c>
      <c r="E3148" s="29" t="s">
        <v>325</v>
      </c>
      <c r="F3148" s="28" t="s">
        <v>1550</v>
      </c>
      <c r="G3148" s="28" t="s">
        <v>1671</v>
      </c>
      <c r="H3148" s="28"/>
      <c r="I3148" s="93">
        <v>0</v>
      </c>
      <c r="J3148" s="93" t="s">
        <v>1412</v>
      </c>
      <c r="K3148" s="17" t="str">
        <f t="array" ref="K3148">CONCATENATE("(",A3148,",",VLOOKUP(B3148,Núcleo!B$2:E$11,4,TRUE),",",VLOOKUP(C3148,'Tipo de Processo'!B$2:D$55,3,TRUE),",",VLOOKUP(D3148,'Termo Geral'!B$2:D$173,3,TRUE),",",VLOOKUP(E3148,'Termo Específico'!B$2:D$301,3,TRUE),",",MATCH(TRUE,Documento!B$2:B$998=F3148,0),",",IF(G3148="Complementar",0,1),",",IF(H3148="","NULL",CONCATENATE("'",H3148,"'")),",",I3148,",",IF(J3148="baixa","'BAIXA'",IF(J3148="média","'MEDIA'",IF(J3148="alta","'ALTA'","NULL"))),"),")</f>
        <v>(3147,2,30,58,276,751,1,NULL,0,'MEDIA'),</v>
      </c>
    </row>
    <row r="3149" spans="1:11" ht="30.75" customHeight="1">
      <c r="A3149" s="27">
        <v>3148</v>
      </c>
      <c r="B3149" s="39" t="s">
        <v>1008</v>
      </c>
      <c r="C3149" s="28" t="s">
        <v>39</v>
      </c>
      <c r="D3149" s="28" t="s">
        <v>212</v>
      </c>
      <c r="E3149" s="29" t="s">
        <v>325</v>
      </c>
      <c r="F3149" s="28" t="s">
        <v>910</v>
      </c>
      <c r="G3149" s="28" t="s">
        <v>1671</v>
      </c>
      <c r="H3149" s="28"/>
      <c r="I3149" s="93">
        <v>0</v>
      </c>
      <c r="J3149" s="93" t="s">
        <v>1412</v>
      </c>
      <c r="K3149" s="17" t="str">
        <f t="array" ref="K3149">CONCATENATE("(",A3149,",",VLOOKUP(B3149,Núcleo!B$2:E$11,4,TRUE),",",VLOOKUP(C3149,'Tipo de Processo'!B$2:D$55,3,TRUE),",",VLOOKUP(D3149,'Termo Geral'!B$2:D$173,3,TRUE),",",VLOOKUP(E3149,'Termo Específico'!B$2:D$301,3,TRUE),",",MATCH(TRUE,Documento!B$2:B$998=F3149,0),",",IF(G3149="Complementar",0,1),",",IF(H3149="","NULL",CONCATENATE("'",H3149,"'")),",",I3149,",",IF(J3149="baixa","'BAIXA'",IF(J3149="média","'MEDIA'",IF(J3149="alta","'ALTA'","NULL"))),"),")</f>
        <v>(3148,2,30,58,276,958,1,NULL,0,'MEDIA'),</v>
      </c>
    </row>
    <row r="3150" spans="1:11" ht="30.75" customHeight="1">
      <c r="A3150" s="27">
        <v>3149</v>
      </c>
      <c r="B3150" s="37" t="s">
        <v>1008</v>
      </c>
      <c r="C3150" s="28" t="s">
        <v>39</v>
      </c>
      <c r="D3150" s="28" t="s">
        <v>212</v>
      </c>
      <c r="E3150" s="29" t="s">
        <v>325</v>
      </c>
      <c r="F3150" s="28" t="s">
        <v>911</v>
      </c>
      <c r="G3150" s="28" t="s">
        <v>1671</v>
      </c>
      <c r="H3150" s="28"/>
      <c r="I3150" s="93">
        <v>0</v>
      </c>
      <c r="J3150" s="93" t="s">
        <v>1412</v>
      </c>
      <c r="K3150" s="17" t="str">
        <f t="array" ref="K3150">CONCATENATE("(",A3150,",",VLOOKUP(B3150,Núcleo!B$2:E$11,4,TRUE),",",VLOOKUP(C3150,'Tipo de Processo'!B$2:D$55,3,TRUE),",",VLOOKUP(D3150,'Termo Geral'!B$2:D$173,3,TRUE),",",VLOOKUP(E3150,'Termo Específico'!B$2:D$301,3,TRUE),",",MATCH(TRUE,Documento!B$2:B$998=F3150,0),",",IF(G3150="Complementar",0,1),",",IF(H3150="","NULL",CONCATENATE("'",H3150,"'")),",",I3150,",",IF(J3150="baixa","'BAIXA'",IF(J3150="média","'MEDIA'",IF(J3150="alta","'ALTA'","NULL"))),"),")</f>
        <v>(3149,2,30,58,276,706,1,NULL,0,'MEDIA'),</v>
      </c>
    </row>
    <row r="3151" spans="1:11" ht="30.75" customHeight="1">
      <c r="A3151" s="27">
        <v>3150</v>
      </c>
      <c r="B3151" s="39" t="s">
        <v>1008</v>
      </c>
      <c r="C3151" s="28" t="s">
        <v>39</v>
      </c>
      <c r="D3151" s="28" t="s">
        <v>212</v>
      </c>
      <c r="E3151" s="29" t="s">
        <v>325</v>
      </c>
      <c r="F3151" s="28" t="s">
        <v>912</v>
      </c>
      <c r="G3151" s="28" t="s">
        <v>1671</v>
      </c>
      <c r="H3151" s="28"/>
      <c r="I3151" s="93">
        <v>0</v>
      </c>
      <c r="J3151" s="93" t="s">
        <v>1412</v>
      </c>
      <c r="K3151" s="17" t="str">
        <f t="array" ref="K3151">CONCATENATE("(",A3151,",",VLOOKUP(B3151,Núcleo!B$2:E$11,4,TRUE),",",VLOOKUP(C3151,'Tipo de Processo'!B$2:D$55,3,TRUE),",",VLOOKUP(D3151,'Termo Geral'!B$2:D$173,3,TRUE),",",VLOOKUP(E3151,'Termo Específico'!B$2:D$301,3,TRUE),",",MATCH(TRUE,Documento!B$2:B$998=F3151,0),",",IF(G3151="Complementar",0,1),",",IF(H3151="","NULL",CONCATENATE("'",H3151,"'")),",",I3151,",",IF(J3151="baixa","'BAIXA'",IF(J3151="média","'MEDIA'",IF(J3151="alta","'ALTA'","NULL"))),"),")</f>
        <v>(3150,2,30,58,276,9,1,NULL,0,'MEDIA'),</v>
      </c>
    </row>
    <row r="3152" spans="1:11" ht="30.75" customHeight="1">
      <c r="A3152" s="27">
        <v>3151</v>
      </c>
      <c r="B3152" s="40" t="s">
        <v>1008</v>
      </c>
      <c r="C3152" s="28" t="s">
        <v>39</v>
      </c>
      <c r="D3152" s="28" t="s">
        <v>212</v>
      </c>
      <c r="E3152" s="29" t="s">
        <v>325</v>
      </c>
      <c r="F3152" s="28" t="s">
        <v>913</v>
      </c>
      <c r="G3152" s="28" t="s">
        <v>1671</v>
      </c>
      <c r="H3152" s="28"/>
      <c r="I3152" s="93">
        <v>0</v>
      </c>
      <c r="J3152" s="93" t="s">
        <v>1412</v>
      </c>
      <c r="K3152" s="17" t="str">
        <f t="array" ref="K3152">CONCATENATE("(",A3152,",",VLOOKUP(B3152,Núcleo!B$2:E$11,4,TRUE),",",VLOOKUP(C3152,'Tipo de Processo'!B$2:D$55,3,TRUE),",",VLOOKUP(D3152,'Termo Geral'!B$2:D$173,3,TRUE),",",VLOOKUP(E3152,'Termo Específico'!B$2:D$301,3,TRUE),",",MATCH(TRUE,Documento!B$2:B$998=F3152,0),",",IF(G3152="Complementar",0,1),",",IF(H3152="","NULL",CONCATENATE("'",H3152,"'")),",",I3152,",",IF(J3152="baixa","'BAIXA'",IF(J3152="média","'MEDIA'",IF(J3152="alta","'ALTA'","NULL"))),"),")</f>
        <v>(3151,2,30,58,276,842,1,NULL,0,'MEDIA'),</v>
      </c>
    </row>
    <row r="3153" spans="1:11" ht="30.75" customHeight="1">
      <c r="A3153" s="27">
        <v>3152</v>
      </c>
      <c r="B3153" s="37" t="s">
        <v>1008</v>
      </c>
      <c r="C3153" s="28" t="s">
        <v>39</v>
      </c>
      <c r="D3153" s="28" t="s">
        <v>212</v>
      </c>
      <c r="E3153" s="29" t="s">
        <v>325</v>
      </c>
      <c r="F3153" s="28" t="s">
        <v>914</v>
      </c>
      <c r="G3153" s="28" t="s">
        <v>1671</v>
      </c>
      <c r="H3153" s="28"/>
      <c r="I3153" s="93">
        <v>0</v>
      </c>
      <c r="J3153" s="93" t="s">
        <v>1412</v>
      </c>
      <c r="K3153" s="17" t="str">
        <f t="array" ref="K3153">CONCATENATE("(",A3153,",",VLOOKUP(B3153,Núcleo!B$2:E$11,4,TRUE),",",VLOOKUP(C3153,'Tipo de Processo'!B$2:D$55,3,TRUE),",",VLOOKUP(D3153,'Termo Geral'!B$2:D$173,3,TRUE),",",VLOOKUP(E3153,'Termo Específico'!B$2:D$301,3,TRUE),",",MATCH(TRUE,Documento!B$2:B$998=F3153,0),",",IF(G3153="Complementar",0,1),",",IF(H3153="","NULL",CONCATENATE("'",H3153,"'")),",",I3153,",",IF(J3153="baixa","'BAIXA'",IF(J3153="média","'MEDIA'",IF(J3153="alta","'ALTA'","NULL"))),"),")</f>
        <v>(3152,2,30,58,276,844,1,NULL,0,'MEDIA'),</v>
      </c>
    </row>
    <row r="3154" spans="1:11" ht="30.75" customHeight="1">
      <c r="A3154" s="27">
        <v>3153</v>
      </c>
      <c r="B3154" s="39" t="s">
        <v>1008</v>
      </c>
      <c r="C3154" s="28" t="s">
        <v>39</v>
      </c>
      <c r="D3154" s="28" t="s">
        <v>212</v>
      </c>
      <c r="E3154" s="29" t="s">
        <v>325</v>
      </c>
      <c r="F3154" s="28" t="s">
        <v>915</v>
      </c>
      <c r="G3154" s="28" t="s">
        <v>1671</v>
      </c>
      <c r="H3154" s="28"/>
      <c r="I3154" s="93">
        <v>0</v>
      </c>
      <c r="J3154" s="93" t="s">
        <v>1412</v>
      </c>
      <c r="K3154" s="17" t="str">
        <f t="array" ref="K3154">CONCATENATE("(",A3154,",",VLOOKUP(B3154,Núcleo!B$2:E$11,4,TRUE),",",VLOOKUP(C3154,'Tipo de Processo'!B$2:D$55,3,TRUE),",",VLOOKUP(D3154,'Termo Geral'!B$2:D$173,3,TRUE),",",VLOOKUP(E3154,'Termo Específico'!B$2:D$301,3,TRUE),",",MATCH(TRUE,Documento!B$2:B$998=F3154,0),",",IF(G3154="Complementar",0,1),",",IF(H3154="","NULL",CONCATENATE("'",H3154,"'")),",",I3154,",",IF(J3154="baixa","'BAIXA'",IF(J3154="média","'MEDIA'",IF(J3154="alta","'ALTA'","NULL"))),"),")</f>
        <v>(3153,2,30,58,276,885,1,NULL,0,'MEDIA'),</v>
      </c>
    </row>
    <row r="3155" spans="1:11" ht="30.75" customHeight="1">
      <c r="A3155" s="27">
        <v>3154</v>
      </c>
      <c r="B3155" s="40" t="s">
        <v>1008</v>
      </c>
      <c r="C3155" s="28" t="s">
        <v>39</v>
      </c>
      <c r="D3155" s="28" t="s">
        <v>212</v>
      </c>
      <c r="E3155" s="29" t="s">
        <v>325</v>
      </c>
      <c r="F3155" s="28" t="s">
        <v>916</v>
      </c>
      <c r="G3155" s="28" t="s">
        <v>1671</v>
      </c>
      <c r="H3155" s="28"/>
      <c r="I3155" s="93">
        <v>0</v>
      </c>
      <c r="J3155" s="93" t="s">
        <v>1412</v>
      </c>
      <c r="K3155" s="17" t="str">
        <f t="array" ref="K3155">CONCATENATE("(",A3155,",",VLOOKUP(B3155,Núcleo!B$2:E$11,4,TRUE),",",VLOOKUP(C3155,'Tipo de Processo'!B$2:D$55,3,TRUE),",",VLOOKUP(D3155,'Termo Geral'!B$2:D$173,3,TRUE),",",VLOOKUP(E3155,'Termo Específico'!B$2:D$301,3,TRUE),",",MATCH(TRUE,Documento!B$2:B$998=F3155,0),",",IF(G3155="Complementar",0,1),",",IF(H3155="","NULL",CONCATENATE("'",H3155,"'")),",",I3155,",",IF(J3155="baixa","'BAIXA'",IF(J3155="média","'MEDIA'",IF(J3155="alta","'ALTA'","NULL"))),"),")</f>
        <v>(3154,2,30,58,276,305,1,NULL,0,'MEDIA'),</v>
      </c>
    </row>
    <row r="3156" spans="1:11" ht="30.75" customHeight="1">
      <c r="A3156" s="27">
        <v>3155</v>
      </c>
      <c r="B3156" s="39" t="s">
        <v>1008</v>
      </c>
      <c r="C3156" s="28" t="s">
        <v>39</v>
      </c>
      <c r="D3156" s="28" t="s">
        <v>212</v>
      </c>
      <c r="E3156" s="29" t="s">
        <v>325</v>
      </c>
      <c r="F3156" s="28" t="s">
        <v>917</v>
      </c>
      <c r="G3156" s="28" t="s">
        <v>1671</v>
      </c>
      <c r="H3156" s="28"/>
      <c r="I3156" s="93">
        <v>0</v>
      </c>
      <c r="J3156" s="93" t="s">
        <v>1412</v>
      </c>
      <c r="K3156" s="17" t="str">
        <f t="array" ref="K3156">CONCATENATE("(",A3156,",",VLOOKUP(B3156,Núcleo!B$2:E$11,4,TRUE),",",VLOOKUP(C3156,'Tipo de Processo'!B$2:D$55,3,TRUE),",",VLOOKUP(D3156,'Termo Geral'!B$2:D$173,3,TRUE),",",VLOOKUP(E3156,'Termo Específico'!B$2:D$301,3,TRUE),",",MATCH(TRUE,Documento!B$2:B$998=F3156,0),",",IF(G3156="Complementar",0,1),",",IF(H3156="","NULL",CONCATENATE("'",H3156,"'")),",",I3156,",",IF(J3156="baixa","'BAIXA'",IF(J3156="média","'MEDIA'",IF(J3156="alta","'ALTA'","NULL"))),"),")</f>
        <v>(3155,2,30,58,276,7,1,NULL,0,'MEDIA'),</v>
      </c>
    </row>
    <row r="3157" spans="1:11" ht="30.75" customHeight="1">
      <c r="A3157" s="27">
        <v>3156</v>
      </c>
      <c r="B3157" s="37" t="s">
        <v>1008</v>
      </c>
      <c r="C3157" s="28" t="s">
        <v>39</v>
      </c>
      <c r="D3157" s="28" t="s">
        <v>212</v>
      </c>
      <c r="E3157" s="29" t="s">
        <v>325</v>
      </c>
      <c r="F3157" s="28" t="s">
        <v>918</v>
      </c>
      <c r="G3157" s="28" t="s">
        <v>1671</v>
      </c>
      <c r="H3157" s="28"/>
      <c r="I3157" s="93">
        <v>0</v>
      </c>
      <c r="J3157" s="93" t="s">
        <v>1412</v>
      </c>
      <c r="K3157" s="17" t="str">
        <f t="array" ref="K3157">CONCATENATE("(",A3157,",",VLOOKUP(B3157,Núcleo!B$2:E$11,4,TRUE),",",VLOOKUP(C3157,'Tipo de Processo'!B$2:D$55,3,TRUE),",",VLOOKUP(D3157,'Termo Geral'!B$2:D$173,3,TRUE),",",VLOOKUP(E3157,'Termo Específico'!B$2:D$301,3,TRUE),",",MATCH(TRUE,Documento!B$2:B$998=F3157,0),",",IF(G3157="Complementar",0,1),",",IF(H3157="","NULL",CONCATENATE("'",H3157,"'")),",",I3157,",",IF(J3157="baixa","'BAIXA'",IF(J3157="média","'MEDIA'",IF(J3157="alta","'ALTA'","NULL"))),"),")</f>
        <v>(3156,2,30,58,276,906,1,NULL,0,'MEDIA'),</v>
      </c>
    </row>
    <row r="3158" spans="1:11" ht="30.75" customHeight="1">
      <c r="A3158" s="27">
        <v>3157</v>
      </c>
      <c r="B3158" s="39" t="s">
        <v>1008</v>
      </c>
      <c r="C3158" s="28" t="s">
        <v>39</v>
      </c>
      <c r="D3158" s="28" t="s">
        <v>212</v>
      </c>
      <c r="E3158" s="29" t="s">
        <v>325</v>
      </c>
      <c r="F3158" s="28" t="s">
        <v>919</v>
      </c>
      <c r="G3158" s="28" t="s">
        <v>1671</v>
      </c>
      <c r="H3158" s="28"/>
      <c r="I3158" s="93">
        <v>0</v>
      </c>
      <c r="J3158" s="93" t="s">
        <v>1412</v>
      </c>
      <c r="K3158" s="17" t="str">
        <f t="array" ref="K3158">CONCATENATE("(",A3158,",",VLOOKUP(B3158,Núcleo!B$2:E$11,4,TRUE),",",VLOOKUP(C3158,'Tipo de Processo'!B$2:D$55,3,TRUE),",",VLOOKUP(D3158,'Termo Geral'!B$2:D$173,3,TRUE),",",VLOOKUP(E3158,'Termo Específico'!B$2:D$301,3,TRUE),",",MATCH(TRUE,Documento!B$2:B$998=F3158,0),",",IF(G3158="Complementar",0,1),",",IF(H3158="","NULL",CONCATENATE("'",H3158,"'")),",",I3158,",",IF(J3158="baixa","'BAIXA'",IF(J3158="média","'MEDIA'",IF(J3158="alta","'ALTA'","NULL"))),"),")</f>
        <v>(3157,2,30,58,276,51,1,NULL,0,'MEDIA'),</v>
      </c>
    </row>
    <row r="3159" spans="1:11" ht="30.75" customHeight="1">
      <c r="A3159" s="27">
        <v>3158</v>
      </c>
      <c r="B3159" s="39" t="s">
        <v>1008</v>
      </c>
      <c r="C3159" s="28" t="s">
        <v>39</v>
      </c>
      <c r="D3159" s="28" t="s">
        <v>212</v>
      </c>
      <c r="E3159" s="29" t="s">
        <v>326</v>
      </c>
      <c r="F3159" s="28" t="s">
        <v>959</v>
      </c>
      <c r="G3159" s="28" t="s">
        <v>1671</v>
      </c>
      <c r="H3159" s="28"/>
      <c r="I3159" s="93">
        <v>0</v>
      </c>
      <c r="J3159" s="93" t="s">
        <v>1412</v>
      </c>
      <c r="K3159" s="17" t="str">
        <f t="array" ref="K3159">CONCATENATE("(",A3159,",",VLOOKUP(B3159,Núcleo!B$2:E$11,4,TRUE),",",VLOOKUP(C3159,'Tipo de Processo'!B$2:D$55,3,TRUE),",",VLOOKUP(D3159,'Termo Geral'!B$2:D$173,3,TRUE),",",VLOOKUP(E3159,'Termo Específico'!B$2:D$301,3,TRUE),",",MATCH(TRUE,Documento!B$2:B$998=F3159,0),",",IF(G3159="Complementar",0,1),",",IF(H3159="","NULL",CONCATENATE("'",H3159,"'")),",",I3159,",",IF(J3159="baixa","'BAIXA'",IF(J3159="média","'MEDIA'",IF(J3159="alta","'ALTA'","NULL"))),"),")</f>
        <v>(3158,2,30,58,277,93,1,NULL,0,'MEDIA'),</v>
      </c>
    </row>
    <row r="3160" spans="1:11" ht="30.75" customHeight="1">
      <c r="A3160" s="27">
        <v>3159</v>
      </c>
      <c r="B3160" s="39" t="s">
        <v>1008</v>
      </c>
      <c r="C3160" s="28" t="s">
        <v>39</v>
      </c>
      <c r="D3160" s="28" t="s">
        <v>212</v>
      </c>
      <c r="E3160" s="29" t="s">
        <v>326</v>
      </c>
      <c r="F3160" s="28" t="s">
        <v>1550</v>
      </c>
      <c r="G3160" s="28" t="s">
        <v>1671</v>
      </c>
      <c r="H3160" s="28"/>
      <c r="I3160" s="93">
        <v>0</v>
      </c>
      <c r="J3160" s="93" t="s">
        <v>1412</v>
      </c>
      <c r="K3160" s="17" t="str">
        <f t="array" ref="K3160">CONCATENATE("(",A3160,",",VLOOKUP(B3160,Núcleo!B$2:E$11,4,TRUE),",",VLOOKUP(C3160,'Tipo de Processo'!B$2:D$55,3,TRUE),",",VLOOKUP(D3160,'Termo Geral'!B$2:D$173,3,TRUE),",",VLOOKUP(E3160,'Termo Específico'!B$2:D$301,3,TRUE),",",MATCH(TRUE,Documento!B$2:B$998=F3160,0),",",IF(G3160="Complementar",0,1),",",IF(H3160="","NULL",CONCATENATE("'",H3160,"'")),",",I3160,",",IF(J3160="baixa","'BAIXA'",IF(J3160="média","'MEDIA'",IF(J3160="alta","'ALTA'","NULL"))),"),")</f>
        <v>(3159,2,30,58,277,751,1,NULL,0,'MEDIA'),</v>
      </c>
    </row>
    <row r="3161" spans="1:11" ht="30.75" customHeight="1">
      <c r="A3161" s="27">
        <v>3160</v>
      </c>
      <c r="B3161" s="39" t="s">
        <v>1008</v>
      </c>
      <c r="C3161" s="28" t="s">
        <v>39</v>
      </c>
      <c r="D3161" s="28" t="s">
        <v>212</v>
      </c>
      <c r="E3161" s="29" t="s">
        <v>326</v>
      </c>
      <c r="F3161" s="28" t="s">
        <v>910</v>
      </c>
      <c r="G3161" s="28" t="s">
        <v>1671</v>
      </c>
      <c r="H3161" s="28"/>
      <c r="I3161" s="93">
        <v>0</v>
      </c>
      <c r="J3161" s="93" t="s">
        <v>1412</v>
      </c>
      <c r="K3161" s="17" t="str">
        <f t="array" ref="K3161">CONCATENATE("(",A3161,",",VLOOKUP(B3161,Núcleo!B$2:E$11,4,TRUE),",",VLOOKUP(C3161,'Tipo de Processo'!B$2:D$55,3,TRUE),",",VLOOKUP(D3161,'Termo Geral'!B$2:D$173,3,TRUE),",",VLOOKUP(E3161,'Termo Específico'!B$2:D$301,3,TRUE),",",MATCH(TRUE,Documento!B$2:B$998=F3161,0),",",IF(G3161="Complementar",0,1),",",IF(H3161="","NULL",CONCATENATE("'",H3161,"'")),",",I3161,",",IF(J3161="baixa","'BAIXA'",IF(J3161="média","'MEDIA'",IF(J3161="alta","'ALTA'","NULL"))),"),")</f>
        <v>(3160,2,30,58,277,958,1,NULL,0,'MEDIA'),</v>
      </c>
    </row>
    <row r="3162" spans="1:11" ht="30.75" customHeight="1">
      <c r="A3162" s="27">
        <v>3161</v>
      </c>
      <c r="B3162" s="39" t="s">
        <v>1008</v>
      </c>
      <c r="C3162" s="29" t="s">
        <v>39</v>
      </c>
      <c r="D3162" s="29" t="s">
        <v>212</v>
      </c>
      <c r="E3162" s="29" t="s">
        <v>326</v>
      </c>
      <c r="F3162" s="28" t="s">
        <v>911</v>
      </c>
      <c r="G3162" s="28" t="s">
        <v>1671</v>
      </c>
      <c r="H3162" s="28"/>
      <c r="I3162" s="93">
        <v>0</v>
      </c>
      <c r="J3162" s="93" t="s">
        <v>1412</v>
      </c>
      <c r="K3162" s="17" t="str">
        <f t="array" ref="K3162">CONCATENATE("(",A3162,",",VLOOKUP(B3162,Núcleo!B$2:E$11,4,TRUE),",",VLOOKUP(C3162,'Tipo de Processo'!B$2:D$55,3,TRUE),",",VLOOKUP(D3162,'Termo Geral'!B$2:D$173,3,TRUE),",",VLOOKUP(E3162,'Termo Específico'!B$2:D$301,3,TRUE),",",MATCH(TRUE,Documento!B$2:B$998=F3162,0),",",IF(G3162="Complementar",0,1),",",IF(H3162="","NULL",CONCATENATE("'",H3162,"'")),",",I3162,",",IF(J3162="baixa","'BAIXA'",IF(J3162="média","'MEDIA'",IF(J3162="alta","'ALTA'","NULL"))),"),")</f>
        <v>(3161,2,30,58,277,706,1,NULL,0,'MEDIA'),</v>
      </c>
    </row>
    <row r="3163" spans="1:11" ht="30.75" customHeight="1">
      <c r="A3163" s="27">
        <v>3162</v>
      </c>
      <c r="B3163" s="40" t="s">
        <v>1008</v>
      </c>
      <c r="C3163" s="29" t="s">
        <v>39</v>
      </c>
      <c r="D3163" s="29" t="s">
        <v>212</v>
      </c>
      <c r="E3163" s="29" t="s">
        <v>326</v>
      </c>
      <c r="F3163" s="28" t="s">
        <v>912</v>
      </c>
      <c r="G3163" s="28" t="s">
        <v>1671</v>
      </c>
      <c r="H3163" s="28"/>
      <c r="I3163" s="93">
        <v>0</v>
      </c>
      <c r="J3163" s="93" t="s">
        <v>1412</v>
      </c>
      <c r="K3163" s="17" t="str">
        <f t="array" ref="K3163">CONCATENATE("(",A3163,",",VLOOKUP(B3163,Núcleo!B$2:E$11,4,TRUE),",",VLOOKUP(C3163,'Tipo de Processo'!B$2:D$55,3,TRUE),",",VLOOKUP(D3163,'Termo Geral'!B$2:D$173,3,TRUE),",",VLOOKUP(E3163,'Termo Específico'!B$2:D$301,3,TRUE),",",MATCH(TRUE,Documento!B$2:B$998=F3163,0),",",IF(G3163="Complementar",0,1),",",IF(H3163="","NULL",CONCATENATE("'",H3163,"'")),",",I3163,",",IF(J3163="baixa","'BAIXA'",IF(J3163="média","'MEDIA'",IF(J3163="alta","'ALTA'","NULL"))),"),")</f>
        <v>(3162,2,30,58,277,9,1,NULL,0,'MEDIA'),</v>
      </c>
    </row>
    <row r="3164" spans="1:11" ht="30.75" customHeight="1">
      <c r="A3164" s="27">
        <v>3163</v>
      </c>
      <c r="B3164" s="40" t="s">
        <v>1008</v>
      </c>
      <c r="C3164" s="29" t="s">
        <v>39</v>
      </c>
      <c r="D3164" s="29" t="s">
        <v>212</v>
      </c>
      <c r="E3164" s="29" t="s">
        <v>326</v>
      </c>
      <c r="F3164" s="28" t="s">
        <v>913</v>
      </c>
      <c r="G3164" s="28" t="s">
        <v>1671</v>
      </c>
      <c r="H3164" s="28"/>
      <c r="I3164" s="93">
        <v>0</v>
      </c>
      <c r="J3164" s="93" t="s">
        <v>1412</v>
      </c>
      <c r="K3164" s="17" t="str">
        <f t="array" ref="K3164">CONCATENATE("(",A3164,",",VLOOKUP(B3164,Núcleo!B$2:E$11,4,TRUE),",",VLOOKUP(C3164,'Tipo de Processo'!B$2:D$55,3,TRUE),",",VLOOKUP(D3164,'Termo Geral'!B$2:D$173,3,TRUE),",",VLOOKUP(E3164,'Termo Específico'!B$2:D$301,3,TRUE),",",MATCH(TRUE,Documento!B$2:B$998=F3164,0),",",IF(G3164="Complementar",0,1),",",IF(H3164="","NULL",CONCATENATE("'",H3164,"'")),",",I3164,",",IF(J3164="baixa","'BAIXA'",IF(J3164="média","'MEDIA'",IF(J3164="alta","'ALTA'","NULL"))),"),")</f>
        <v>(3163,2,30,58,277,842,1,NULL,0,'MEDIA'),</v>
      </c>
    </row>
    <row r="3165" spans="1:11" ht="30.75" customHeight="1">
      <c r="A3165" s="27">
        <v>3164</v>
      </c>
      <c r="B3165" s="40" t="s">
        <v>1008</v>
      </c>
      <c r="C3165" s="29" t="s">
        <v>39</v>
      </c>
      <c r="D3165" s="29" t="s">
        <v>212</v>
      </c>
      <c r="E3165" s="29" t="s">
        <v>326</v>
      </c>
      <c r="F3165" s="28" t="s">
        <v>914</v>
      </c>
      <c r="G3165" s="28" t="s">
        <v>1671</v>
      </c>
      <c r="H3165" s="28"/>
      <c r="I3165" s="93">
        <v>0</v>
      </c>
      <c r="J3165" s="93" t="s">
        <v>1412</v>
      </c>
      <c r="K3165" s="17" t="str">
        <f t="array" ref="K3165">CONCATENATE("(",A3165,",",VLOOKUP(B3165,Núcleo!B$2:E$11,4,TRUE),",",VLOOKUP(C3165,'Tipo de Processo'!B$2:D$55,3,TRUE),",",VLOOKUP(D3165,'Termo Geral'!B$2:D$173,3,TRUE),",",VLOOKUP(E3165,'Termo Específico'!B$2:D$301,3,TRUE),",",MATCH(TRUE,Documento!B$2:B$998=F3165,0),",",IF(G3165="Complementar",0,1),",",IF(H3165="","NULL",CONCATENATE("'",H3165,"'")),",",I3165,",",IF(J3165="baixa","'BAIXA'",IF(J3165="média","'MEDIA'",IF(J3165="alta","'ALTA'","NULL"))),"),")</f>
        <v>(3164,2,30,58,277,844,1,NULL,0,'MEDIA'),</v>
      </c>
    </row>
    <row r="3166" spans="1:11" ht="30.75" customHeight="1">
      <c r="A3166" s="27">
        <v>3165</v>
      </c>
      <c r="B3166" s="39" t="s">
        <v>1008</v>
      </c>
      <c r="C3166" s="29" t="s">
        <v>39</v>
      </c>
      <c r="D3166" s="29" t="s">
        <v>212</v>
      </c>
      <c r="E3166" s="29" t="s">
        <v>326</v>
      </c>
      <c r="F3166" s="28" t="s">
        <v>915</v>
      </c>
      <c r="G3166" s="28" t="s">
        <v>1671</v>
      </c>
      <c r="H3166" s="28"/>
      <c r="I3166" s="93">
        <v>0</v>
      </c>
      <c r="J3166" s="93" t="s">
        <v>1412</v>
      </c>
      <c r="K3166" s="17" t="str">
        <f t="array" ref="K3166">CONCATENATE("(",A3166,",",VLOOKUP(B3166,Núcleo!B$2:E$11,4,TRUE),",",VLOOKUP(C3166,'Tipo de Processo'!B$2:D$55,3,TRUE),",",VLOOKUP(D3166,'Termo Geral'!B$2:D$173,3,TRUE),",",VLOOKUP(E3166,'Termo Específico'!B$2:D$301,3,TRUE),",",MATCH(TRUE,Documento!B$2:B$998=F3166,0),",",IF(G3166="Complementar",0,1),",",IF(H3166="","NULL",CONCATENATE("'",H3166,"'")),",",I3166,",",IF(J3166="baixa","'BAIXA'",IF(J3166="média","'MEDIA'",IF(J3166="alta","'ALTA'","NULL"))),"),")</f>
        <v>(3165,2,30,58,277,885,1,NULL,0,'MEDIA'),</v>
      </c>
    </row>
    <row r="3167" spans="1:11" ht="30.75" customHeight="1">
      <c r="A3167" s="27">
        <v>3166</v>
      </c>
      <c r="B3167" s="39" t="s">
        <v>1008</v>
      </c>
      <c r="C3167" s="29" t="s">
        <v>39</v>
      </c>
      <c r="D3167" s="29" t="s">
        <v>212</v>
      </c>
      <c r="E3167" s="29" t="s">
        <v>326</v>
      </c>
      <c r="F3167" s="28" t="s">
        <v>916</v>
      </c>
      <c r="G3167" s="28" t="s">
        <v>1671</v>
      </c>
      <c r="H3167" s="28"/>
      <c r="I3167" s="93">
        <v>0</v>
      </c>
      <c r="J3167" s="93" t="s">
        <v>1412</v>
      </c>
      <c r="K3167" s="17" t="str">
        <f t="array" ref="K3167">CONCATENATE("(",A3167,",",VLOOKUP(B3167,Núcleo!B$2:E$11,4,TRUE),",",VLOOKUP(C3167,'Tipo de Processo'!B$2:D$55,3,TRUE),",",VLOOKUP(D3167,'Termo Geral'!B$2:D$173,3,TRUE),",",VLOOKUP(E3167,'Termo Específico'!B$2:D$301,3,TRUE),",",MATCH(TRUE,Documento!B$2:B$998=F3167,0),",",IF(G3167="Complementar",0,1),",",IF(H3167="","NULL",CONCATENATE("'",H3167,"'")),",",I3167,",",IF(J3167="baixa","'BAIXA'",IF(J3167="média","'MEDIA'",IF(J3167="alta","'ALTA'","NULL"))),"),")</f>
        <v>(3166,2,30,58,277,305,1,NULL,0,'MEDIA'),</v>
      </c>
    </row>
    <row r="3168" spans="1:11" ht="30.75" customHeight="1">
      <c r="A3168" s="27">
        <v>3167</v>
      </c>
      <c r="B3168" s="39" t="s">
        <v>1008</v>
      </c>
      <c r="C3168" s="29" t="s">
        <v>39</v>
      </c>
      <c r="D3168" s="29" t="s">
        <v>212</v>
      </c>
      <c r="E3168" s="29" t="s">
        <v>326</v>
      </c>
      <c r="F3168" s="28" t="s">
        <v>917</v>
      </c>
      <c r="G3168" s="28" t="s">
        <v>1671</v>
      </c>
      <c r="H3168" s="28"/>
      <c r="I3168" s="93">
        <v>0</v>
      </c>
      <c r="J3168" s="93" t="s">
        <v>1412</v>
      </c>
      <c r="K3168" s="17" t="str">
        <f t="array" ref="K3168">CONCATENATE("(",A3168,",",VLOOKUP(B3168,Núcleo!B$2:E$11,4,TRUE),",",VLOOKUP(C3168,'Tipo de Processo'!B$2:D$55,3,TRUE),",",VLOOKUP(D3168,'Termo Geral'!B$2:D$173,3,TRUE),",",VLOOKUP(E3168,'Termo Específico'!B$2:D$301,3,TRUE),",",MATCH(TRUE,Documento!B$2:B$998=F3168,0),",",IF(G3168="Complementar",0,1),",",IF(H3168="","NULL",CONCATENATE("'",H3168,"'")),",",I3168,",",IF(J3168="baixa","'BAIXA'",IF(J3168="média","'MEDIA'",IF(J3168="alta","'ALTA'","NULL"))),"),")</f>
        <v>(3167,2,30,58,277,7,1,NULL,0,'MEDIA'),</v>
      </c>
    </row>
    <row r="3169" spans="1:11" ht="30.75" customHeight="1">
      <c r="A3169" s="27">
        <v>3168</v>
      </c>
      <c r="B3169" s="40" t="s">
        <v>1008</v>
      </c>
      <c r="C3169" s="29" t="s">
        <v>39</v>
      </c>
      <c r="D3169" s="29" t="s">
        <v>212</v>
      </c>
      <c r="E3169" s="28" t="s">
        <v>326</v>
      </c>
      <c r="F3169" s="28" t="s">
        <v>918</v>
      </c>
      <c r="G3169" s="28" t="s">
        <v>1671</v>
      </c>
      <c r="H3169" s="28"/>
      <c r="I3169" s="93">
        <v>0</v>
      </c>
      <c r="J3169" s="93" t="s">
        <v>1412</v>
      </c>
      <c r="K3169" s="17" t="str">
        <f t="array" ref="K3169">CONCATENATE("(",A3169,",",VLOOKUP(B3169,Núcleo!B$2:E$11,4,TRUE),",",VLOOKUP(C3169,'Tipo de Processo'!B$2:D$55,3,TRUE),",",VLOOKUP(D3169,'Termo Geral'!B$2:D$173,3,TRUE),",",VLOOKUP(E3169,'Termo Específico'!B$2:D$301,3,TRUE),",",MATCH(TRUE,Documento!B$2:B$998=F3169,0),",",IF(G3169="Complementar",0,1),",",IF(H3169="","NULL",CONCATENATE("'",H3169,"'")),",",I3169,",",IF(J3169="baixa","'BAIXA'",IF(J3169="média","'MEDIA'",IF(J3169="alta","'ALTA'","NULL"))),"),")</f>
        <v>(3168,2,30,58,277,906,1,NULL,0,'MEDIA'),</v>
      </c>
    </row>
    <row r="3170" spans="1:11" ht="30.75" customHeight="1">
      <c r="A3170" s="27">
        <v>3169</v>
      </c>
      <c r="B3170" s="39" t="s">
        <v>1008</v>
      </c>
      <c r="C3170" s="29" t="s">
        <v>39</v>
      </c>
      <c r="D3170" s="29" t="s">
        <v>212</v>
      </c>
      <c r="E3170" s="28" t="s">
        <v>326</v>
      </c>
      <c r="F3170" s="28" t="s">
        <v>919</v>
      </c>
      <c r="G3170" s="28" t="s">
        <v>1671</v>
      </c>
      <c r="H3170" s="28"/>
      <c r="I3170" s="93">
        <v>0</v>
      </c>
      <c r="J3170" s="93" t="s">
        <v>1412</v>
      </c>
      <c r="K3170" s="17" t="str">
        <f t="array" ref="K3170">CONCATENATE("(",A3170,",",VLOOKUP(B3170,Núcleo!B$2:E$11,4,TRUE),",",VLOOKUP(C3170,'Tipo de Processo'!B$2:D$55,3,TRUE),",",VLOOKUP(D3170,'Termo Geral'!B$2:D$173,3,TRUE),",",VLOOKUP(E3170,'Termo Específico'!B$2:D$301,3,TRUE),",",MATCH(TRUE,Documento!B$2:B$998=F3170,0),",",IF(G3170="Complementar",0,1),",",IF(H3170="","NULL",CONCATENATE("'",H3170,"'")),",",I3170,",",IF(J3170="baixa","'BAIXA'",IF(J3170="média","'MEDIA'",IF(J3170="alta","'ALTA'","NULL"))),"),")</f>
        <v>(3169,2,30,58,277,51,1,NULL,0,'MEDIA'),</v>
      </c>
    </row>
    <row r="3171" spans="1:11" ht="30.75" customHeight="1">
      <c r="A3171" s="27">
        <v>3170</v>
      </c>
      <c r="B3171" s="40" t="s">
        <v>1008</v>
      </c>
      <c r="C3171" s="29" t="s">
        <v>39</v>
      </c>
      <c r="D3171" s="29" t="s">
        <v>212</v>
      </c>
      <c r="E3171" s="28" t="s">
        <v>327</v>
      </c>
      <c r="F3171" s="28" t="s">
        <v>956</v>
      </c>
      <c r="G3171" s="28" t="s">
        <v>1671</v>
      </c>
      <c r="H3171" s="28"/>
      <c r="I3171" s="93">
        <v>0</v>
      </c>
      <c r="J3171" s="93" t="s">
        <v>1412</v>
      </c>
      <c r="K3171" s="17" t="str">
        <f t="array" ref="K3171">CONCATENATE("(",A3171,",",VLOOKUP(B3171,Núcleo!B$2:E$11,4,TRUE),",",VLOOKUP(C3171,'Tipo de Processo'!B$2:D$55,3,TRUE),",",VLOOKUP(D3171,'Termo Geral'!B$2:D$173,3,TRUE),",",VLOOKUP(E3171,'Termo Específico'!B$2:D$301,3,TRUE),",",MATCH(TRUE,Documento!B$2:B$998=F3171,0),",",IF(G3171="Complementar",0,1),",",IF(H3171="","NULL",CONCATENATE("'",H3171,"'")),",",I3171,",",IF(J3171="baixa","'BAIXA'",IF(J3171="média","'MEDIA'",IF(J3171="alta","'ALTA'","NULL"))),"),")</f>
        <v>(3170,2,30,58,278,87,1,NULL,0,'MEDIA'),</v>
      </c>
    </row>
    <row r="3172" spans="1:11" ht="30.75" customHeight="1">
      <c r="A3172" s="27">
        <v>3171</v>
      </c>
      <c r="B3172" s="37" t="s">
        <v>1008</v>
      </c>
      <c r="C3172" s="29" t="s">
        <v>39</v>
      </c>
      <c r="D3172" s="29" t="s">
        <v>212</v>
      </c>
      <c r="E3172" s="28" t="s">
        <v>327</v>
      </c>
      <c r="F3172" s="28" t="s">
        <v>1550</v>
      </c>
      <c r="G3172" s="28" t="s">
        <v>1671</v>
      </c>
      <c r="H3172" s="28"/>
      <c r="I3172" s="93">
        <v>0</v>
      </c>
      <c r="J3172" s="93" t="s">
        <v>1412</v>
      </c>
      <c r="K3172" s="17" t="str">
        <f t="array" ref="K3172">CONCATENATE("(",A3172,",",VLOOKUP(B3172,Núcleo!B$2:E$11,4,TRUE),",",VLOOKUP(C3172,'Tipo de Processo'!B$2:D$55,3,TRUE),",",VLOOKUP(D3172,'Termo Geral'!B$2:D$173,3,TRUE),",",VLOOKUP(E3172,'Termo Específico'!B$2:D$301,3,TRUE),",",MATCH(TRUE,Documento!B$2:B$998=F3172,0),",",IF(G3172="Complementar",0,1),",",IF(H3172="","NULL",CONCATENATE("'",H3172,"'")),",",I3172,",",IF(J3172="baixa","'BAIXA'",IF(J3172="média","'MEDIA'",IF(J3172="alta","'ALTA'","NULL"))),"),")</f>
        <v>(3171,2,30,58,278,751,1,NULL,0,'MEDIA'),</v>
      </c>
    </row>
    <row r="3173" spans="1:11" ht="30.75" customHeight="1">
      <c r="A3173" s="27">
        <v>3172</v>
      </c>
      <c r="B3173" s="39" t="s">
        <v>1008</v>
      </c>
      <c r="C3173" s="29" t="s">
        <v>39</v>
      </c>
      <c r="D3173" s="29" t="s">
        <v>212</v>
      </c>
      <c r="E3173" s="28" t="s">
        <v>327</v>
      </c>
      <c r="F3173" s="28" t="s">
        <v>910</v>
      </c>
      <c r="G3173" s="28" t="s">
        <v>1671</v>
      </c>
      <c r="H3173" s="28"/>
      <c r="I3173" s="93">
        <v>0</v>
      </c>
      <c r="J3173" s="93" t="s">
        <v>1412</v>
      </c>
      <c r="K3173" s="17" t="str">
        <f t="array" ref="K3173">CONCATENATE("(",A3173,",",VLOOKUP(B3173,Núcleo!B$2:E$11,4,TRUE),",",VLOOKUP(C3173,'Tipo de Processo'!B$2:D$55,3,TRUE),",",VLOOKUP(D3173,'Termo Geral'!B$2:D$173,3,TRUE),",",VLOOKUP(E3173,'Termo Específico'!B$2:D$301,3,TRUE),",",MATCH(TRUE,Documento!B$2:B$998=F3173,0),",",IF(G3173="Complementar",0,1),",",IF(H3173="","NULL",CONCATENATE("'",H3173,"'")),",",I3173,",",IF(J3173="baixa","'BAIXA'",IF(J3173="média","'MEDIA'",IF(J3173="alta","'ALTA'","NULL"))),"),")</f>
        <v>(3172,2,30,58,278,958,1,NULL,0,'MEDIA'),</v>
      </c>
    </row>
    <row r="3174" spans="1:11" ht="30.75" customHeight="1">
      <c r="A3174" s="27">
        <v>3173</v>
      </c>
      <c r="B3174" s="37" t="s">
        <v>1008</v>
      </c>
      <c r="C3174" s="29" t="s">
        <v>39</v>
      </c>
      <c r="D3174" s="29" t="s">
        <v>212</v>
      </c>
      <c r="E3174" s="28" t="s">
        <v>327</v>
      </c>
      <c r="F3174" s="28" t="s">
        <v>911</v>
      </c>
      <c r="G3174" s="28" t="s">
        <v>1671</v>
      </c>
      <c r="H3174" s="28"/>
      <c r="I3174" s="93">
        <v>0</v>
      </c>
      <c r="J3174" s="93" t="s">
        <v>1412</v>
      </c>
      <c r="K3174" s="17" t="str">
        <f t="array" ref="K3174">CONCATENATE("(",A3174,",",VLOOKUP(B3174,Núcleo!B$2:E$11,4,TRUE),",",VLOOKUP(C3174,'Tipo de Processo'!B$2:D$55,3,TRUE),",",VLOOKUP(D3174,'Termo Geral'!B$2:D$173,3,TRUE),",",VLOOKUP(E3174,'Termo Específico'!B$2:D$301,3,TRUE),",",MATCH(TRUE,Documento!B$2:B$998=F3174,0),",",IF(G3174="Complementar",0,1),",",IF(H3174="","NULL",CONCATENATE("'",H3174,"'")),",",I3174,",",IF(J3174="baixa","'BAIXA'",IF(J3174="média","'MEDIA'",IF(J3174="alta","'ALTA'","NULL"))),"),")</f>
        <v>(3173,2,30,58,278,706,1,NULL,0,'MEDIA'),</v>
      </c>
    </row>
    <row r="3175" spans="1:11" ht="30.75" customHeight="1">
      <c r="A3175" s="27">
        <v>3174</v>
      </c>
      <c r="B3175" s="40" t="s">
        <v>1008</v>
      </c>
      <c r="C3175" s="29" t="s">
        <v>39</v>
      </c>
      <c r="D3175" s="29" t="s">
        <v>212</v>
      </c>
      <c r="E3175" s="28" t="s">
        <v>327</v>
      </c>
      <c r="F3175" s="28" t="s">
        <v>914</v>
      </c>
      <c r="G3175" s="28" t="s">
        <v>1671</v>
      </c>
      <c r="H3175" s="28"/>
      <c r="I3175" s="93">
        <v>0</v>
      </c>
      <c r="J3175" s="93" t="s">
        <v>1412</v>
      </c>
      <c r="K3175" s="17" t="str">
        <f t="array" ref="K3175">CONCATENATE("(",A3175,",",VLOOKUP(B3175,Núcleo!B$2:E$11,4,TRUE),",",VLOOKUP(C3175,'Tipo de Processo'!B$2:D$55,3,TRUE),",",VLOOKUP(D3175,'Termo Geral'!B$2:D$173,3,TRUE),",",VLOOKUP(E3175,'Termo Específico'!B$2:D$301,3,TRUE),",",MATCH(TRUE,Documento!B$2:B$998=F3175,0),",",IF(G3175="Complementar",0,1),",",IF(H3175="","NULL",CONCATENATE("'",H3175,"'")),",",I3175,",",IF(J3175="baixa","'BAIXA'",IF(J3175="média","'MEDIA'",IF(J3175="alta","'ALTA'","NULL"))),"),")</f>
        <v>(3174,2,30,58,278,844,1,NULL,0,'MEDIA'),</v>
      </c>
    </row>
    <row r="3176" spans="1:11" ht="30.75" customHeight="1">
      <c r="A3176" s="27">
        <v>3175</v>
      </c>
      <c r="B3176" s="39" t="s">
        <v>1008</v>
      </c>
      <c r="C3176" s="29" t="s">
        <v>39</v>
      </c>
      <c r="D3176" s="29" t="s">
        <v>212</v>
      </c>
      <c r="E3176" s="28" t="s">
        <v>327</v>
      </c>
      <c r="F3176" s="28" t="s">
        <v>984</v>
      </c>
      <c r="G3176" s="28" t="s">
        <v>1671</v>
      </c>
      <c r="H3176" s="28"/>
      <c r="I3176" s="93">
        <v>0</v>
      </c>
      <c r="J3176" s="93" t="s">
        <v>1412</v>
      </c>
      <c r="K3176" s="17" t="str">
        <f t="array" ref="K3176">CONCATENATE("(",A3176,",",VLOOKUP(B3176,Núcleo!B$2:E$11,4,TRUE),",",VLOOKUP(C3176,'Tipo de Processo'!B$2:D$55,3,TRUE),",",VLOOKUP(D3176,'Termo Geral'!B$2:D$173,3,TRUE),",",VLOOKUP(E3176,'Termo Específico'!B$2:D$301,3,TRUE),",",MATCH(TRUE,Documento!B$2:B$998=F3176,0),",",IF(G3176="Complementar",0,1),",",IF(H3176="","NULL",CONCATENATE("'",H3176,"'")),",",I3176,",",IF(J3176="baixa","'BAIXA'",IF(J3176="média","'MEDIA'",IF(J3176="alta","'ALTA'","NULL"))),"),")</f>
        <v>(3175,2,30,58,278,884,1,NULL,0,'MEDIA'),</v>
      </c>
    </row>
    <row r="3177" spans="1:11" ht="30.75" customHeight="1">
      <c r="A3177" s="27">
        <v>3176</v>
      </c>
      <c r="B3177" s="39" t="s">
        <v>1008</v>
      </c>
      <c r="C3177" s="29" t="s">
        <v>39</v>
      </c>
      <c r="D3177" s="29" t="s">
        <v>212</v>
      </c>
      <c r="E3177" s="28" t="s">
        <v>327</v>
      </c>
      <c r="F3177" s="28" t="s">
        <v>964</v>
      </c>
      <c r="G3177" s="28" t="s">
        <v>1671</v>
      </c>
      <c r="H3177" s="28"/>
      <c r="I3177" s="93">
        <v>0</v>
      </c>
      <c r="J3177" s="93" t="s">
        <v>1412</v>
      </c>
      <c r="K3177" s="17" t="str">
        <f t="array" ref="K3177">CONCATENATE("(",A3177,",",VLOOKUP(B3177,Núcleo!B$2:E$11,4,TRUE),",",VLOOKUP(C3177,'Tipo de Processo'!B$2:D$55,3,TRUE),",",VLOOKUP(D3177,'Termo Geral'!B$2:D$173,3,TRUE),",",VLOOKUP(E3177,'Termo Específico'!B$2:D$301,3,TRUE),",",MATCH(TRUE,Documento!B$2:B$998=F3177,0),",",IF(G3177="Complementar",0,1),",",IF(H3177="","NULL",CONCATENATE("'",H3177,"'")),",",I3177,",",IF(J3177="baixa","'BAIXA'",IF(J3177="média","'MEDIA'",IF(J3177="alta","'ALTA'","NULL"))),"),")</f>
        <v>(3176,2,30,58,278,299,1,NULL,0,'MEDIA'),</v>
      </c>
    </row>
    <row r="3178" spans="1:11" ht="30.75" customHeight="1">
      <c r="A3178" s="27">
        <v>3177</v>
      </c>
      <c r="B3178" s="39" t="s">
        <v>1008</v>
      </c>
      <c r="C3178" s="28" t="s">
        <v>39</v>
      </c>
      <c r="D3178" s="28" t="s">
        <v>212</v>
      </c>
      <c r="E3178" s="28" t="s">
        <v>327</v>
      </c>
      <c r="F3178" s="28" t="s">
        <v>969</v>
      </c>
      <c r="G3178" s="28" t="s">
        <v>1671</v>
      </c>
      <c r="H3178" s="28"/>
      <c r="I3178" s="93">
        <v>0</v>
      </c>
      <c r="J3178" s="93" t="s">
        <v>1412</v>
      </c>
      <c r="K3178" s="17" t="str">
        <f t="array" ref="K3178">CONCATENATE("(",A3178,",",VLOOKUP(B3178,Núcleo!B$2:E$11,4,TRUE),",",VLOOKUP(C3178,'Tipo de Processo'!B$2:D$55,3,TRUE),",",VLOOKUP(D3178,'Termo Geral'!B$2:D$173,3,TRUE),",",VLOOKUP(E3178,'Termo Específico'!B$2:D$301,3,TRUE),",",MATCH(TRUE,Documento!B$2:B$998=F3178,0),",",IF(G3178="Complementar",0,1),",",IF(H3178="","NULL",CONCATENATE("'",H3178,"'")),",",I3178,",",IF(J3178="baixa","'BAIXA'",IF(J3178="média","'MEDIA'",IF(J3178="alta","'ALTA'","NULL"))),"),")</f>
        <v>(3177,2,30,58,278,908,1,NULL,0,'MEDIA'),</v>
      </c>
    </row>
    <row r="3179" spans="1:11" ht="30.75" customHeight="1">
      <c r="A3179" s="27">
        <v>3178</v>
      </c>
      <c r="B3179" s="40" t="s">
        <v>1008</v>
      </c>
      <c r="C3179" s="28" t="s">
        <v>39</v>
      </c>
      <c r="D3179" s="28" t="s">
        <v>212</v>
      </c>
      <c r="E3179" s="28" t="s">
        <v>327</v>
      </c>
      <c r="F3179" s="28" t="s">
        <v>917</v>
      </c>
      <c r="G3179" s="28" t="s">
        <v>1671</v>
      </c>
      <c r="H3179" s="28"/>
      <c r="I3179" s="93">
        <v>0</v>
      </c>
      <c r="J3179" s="93" t="s">
        <v>1412</v>
      </c>
      <c r="K3179" s="17" t="str">
        <f t="array" ref="K3179">CONCATENATE("(",A3179,",",VLOOKUP(B3179,Núcleo!B$2:E$11,4,TRUE),",",VLOOKUP(C3179,'Tipo de Processo'!B$2:D$55,3,TRUE),",",VLOOKUP(D3179,'Termo Geral'!B$2:D$173,3,TRUE),",",VLOOKUP(E3179,'Termo Específico'!B$2:D$301,3,TRUE),",",MATCH(TRUE,Documento!B$2:B$998=F3179,0),",",IF(G3179="Complementar",0,1),",",IF(H3179="","NULL",CONCATENATE("'",H3179,"'")),",",I3179,",",IF(J3179="baixa","'BAIXA'",IF(J3179="média","'MEDIA'",IF(J3179="alta","'ALTA'","NULL"))),"),")</f>
        <v>(3178,2,30,58,278,7,1,NULL,0,'MEDIA'),</v>
      </c>
    </row>
    <row r="3180" spans="1:11" ht="30.75" customHeight="1">
      <c r="A3180" s="27">
        <v>3179</v>
      </c>
      <c r="B3180" s="40" t="s">
        <v>1008</v>
      </c>
      <c r="C3180" s="28" t="s">
        <v>39</v>
      </c>
      <c r="D3180" s="28" t="s">
        <v>212</v>
      </c>
      <c r="E3180" s="28" t="s">
        <v>327</v>
      </c>
      <c r="F3180" s="28" t="s">
        <v>912</v>
      </c>
      <c r="G3180" s="28" t="s">
        <v>1671</v>
      </c>
      <c r="H3180" s="28"/>
      <c r="I3180" s="93">
        <v>0</v>
      </c>
      <c r="J3180" s="93" t="s">
        <v>1412</v>
      </c>
      <c r="K3180" s="17" t="str">
        <f t="array" ref="K3180">CONCATENATE("(",A3180,",",VLOOKUP(B3180,Núcleo!B$2:E$11,4,TRUE),",",VLOOKUP(C3180,'Tipo de Processo'!B$2:D$55,3,TRUE),",",VLOOKUP(D3180,'Termo Geral'!B$2:D$173,3,TRUE),",",VLOOKUP(E3180,'Termo Específico'!B$2:D$301,3,TRUE),",",MATCH(TRUE,Documento!B$2:B$998=F3180,0),",",IF(G3180="Complementar",0,1),",",IF(H3180="","NULL",CONCATENATE("'",H3180,"'")),",",I3180,",",IF(J3180="baixa","'BAIXA'",IF(J3180="média","'MEDIA'",IF(J3180="alta","'ALTA'","NULL"))),"),")</f>
        <v>(3179,2,30,58,278,9,1,NULL,0,'MEDIA'),</v>
      </c>
    </row>
    <row r="3181" spans="1:11" ht="30.75" customHeight="1">
      <c r="A3181" s="27">
        <v>3180</v>
      </c>
      <c r="B3181" s="39" t="s">
        <v>1008</v>
      </c>
      <c r="C3181" s="29" t="s">
        <v>39</v>
      </c>
      <c r="D3181" s="29" t="s">
        <v>212</v>
      </c>
      <c r="E3181" s="28" t="s">
        <v>328</v>
      </c>
      <c r="F3181" s="28" t="s">
        <v>960</v>
      </c>
      <c r="G3181" s="28" t="s">
        <v>1671</v>
      </c>
      <c r="H3181" s="28"/>
      <c r="I3181" s="93">
        <v>0</v>
      </c>
      <c r="J3181" s="93" t="s">
        <v>1412</v>
      </c>
      <c r="K3181" s="17" t="str">
        <f t="array" ref="K3181">CONCATENATE("(",A3181,",",VLOOKUP(B3181,Núcleo!B$2:E$11,4,TRUE),",",VLOOKUP(C3181,'Tipo de Processo'!B$2:D$55,3,TRUE),",",VLOOKUP(D3181,'Termo Geral'!B$2:D$173,3,TRUE),",",VLOOKUP(E3181,'Termo Específico'!B$2:D$301,3,TRUE),",",MATCH(TRUE,Documento!B$2:B$998=F3181,0),",",IF(G3181="Complementar",0,1),",",IF(H3181="","NULL",CONCATENATE("'",H3181,"'")),",",I3181,",",IF(J3181="baixa","'BAIXA'",IF(J3181="média","'MEDIA'",IF(J3181="alta","'ALTA'","NULL"))),"),")</f>
        <v>(3180,2,30,58,279,94,1,NULL,0,'MEDIA'),</v>
      </c>
    </row>
    <row r="3182" spans="1:11" ht="30.75" customHeight="1">
      <c r="A3182" s="27">
        <v>3181</v>
      </c>
      <c r="B3182" s="39" t="s">
        <v>1008</v>
      </c>
      <c r="C3182" s="29" t="s">
        <v>39</v>
      </c>
      <c r="D3182" s="29" t="s">
        <v>212</v>
      </c>
      <c r="E3182" s="28" t="s">
        <v>328</v>
      </c>
      <c r="F3182" s="28" t="s">
        <v>1550</v>
      </c>
      <c r="G3182" s="28" t="s">
        <v>1671</v>
      </c>
      <c r="H3182" s="28"/>
      <c r="I3182" s="93">
        <v>0</v>
      </c>
      <c r="J3182" s="93" t="s">
        <v>1412</v>
      </c>
      <c r="K3182" s="17" t="str">
        <f t="array" ref="K3182">CONCATENATE("(",A3182,",",VLOOKUP(B3182,Núcleo!B$2:E$11,4,TRUE),",",VLOOKUP(C3182,'Tipo de Processo'!B$2:D$55,3,TRUE),",",VLOOKUP(D3182,'Termo Geral'!B$2:D$173,3,TRUE),",",VLOOKUP(E3182,'Termo Específico'!B$2:D$301,3,TRUE),",",MATCH(TRUE,Documento!B$2:B$998=F3182,0),",",IF(G3182="Complementar",0,1),",",IF(H3182="","NULL",CONCATENATE("'",H3182,"'")),",",I3182,",",IF(J3182="baixa","'BAIXA'",IF(J3182="média","'MEDIA'",IF(J3182="alta","'ALTA'","NULL"))),"),")</f>
        <v>(3181,2,30,58,279,751,1,NULL,0,'MEDIA'),</v>
      </c>
    </row>
    <row r="3183" spans="1:11" ht="30.75" customHeight="1">
      <c r="A3183" s="27">
        <v>3182</v>
      </c>
      <c r="B3183" s="40" t="s">
        <v>1008</v>
      </c>
      <c r="C3183" s="29" t="s">
        <v>39</v>
      </c>
      <c r="D3183" s="29" t="s">
        <v>212</v>
      </c>
      <c r="E3183" s="28" t="s">
        <v>328</v>
      </c>
      <c r="F3183" s="28" t="s">
        <v>910</v>
      </c>
      <c r="G3183" s="28" t="s">
        <v>1671</v>
      </c>
      <c r="H3183" s="28"/>
      <c r="I3183" s="93">
        <v>0</v>
      </c>
      <c r="J3183" s="93" t="s">
        <v>1412</v>
      </c>
      <c r="K3183" s="17" t="str">
        <f t="array" ref="K3183">CONCATENATE("(",A3183,",",VLOOKUP(B3183,Núcleo!B$2:E$11,4,TRUE),",",VLOOKUP(C3183,'Tipo de Processo'!B$2:D$55,3,TRUE),",",VLOOKUP(D3183,'Termo Geral'!B$2:D$173,3,TRUE),",",VLOOKUP(E3183,'Termo Específico'!B$2:D$301,3,TRUE),",",MATCH(TRUE,Documento!B$2:B$998=F3183,0),",",IF(G3183="Complementar",0,1),",",IF(H3183="","NULL",CONCATENATE("'",H3183,"'")),",",I3183,",",IF(J3183="baixa","'BAIXA'",IF(J3183="média","'MEDIA'",IF(J3183="alta","'ALTA'","NULL"))),"),")</f>
        <v>(3182,2,30,58,279,958,1,NULL,0,'MEDIA'),</v>
      </c>
    </row>
    <row r="3184" spans="1:11" ht="30.75" customHeight="1">
      <c r="A3184" s="27">
        <v>3183</v>
      </c>
      <c r="B3184" s="39" t="s">
        <v>1008</v>
      </c>
      <c r="C3184" s="29" t="s">
        <v>39</v>
      </c>
      <c r="D3184" s="29" t="s">
        <v>212</v>
      </c>
      <c r="E3184" s="28" t="s">
        <v>328</v>
      </c>
      <c r="F3184" s="28" t="s">
        <v>911</v>
      </c>
      <c r="G3184" s="28" t="s">
        <v>1671</v>
      </c>
      <c r="H3184" s="28"/>
      <c r="I3184" s="93">
        <v>0</v>
      </c>
      <c r="J3184" s="93" t="s">
        <v>1412</v>
      </c>
      <c r="K3184" s="17" t="str">
        <f t="array" ref="K3184">CONCATENATE("(",A3184,",",VLOOKUP(B3184,Núcleo!B$2:E$11,4,TRUE),",",VLOOKUP(C3184,'Tipo de Processo'!B$2:D$55,3,TRUE),",",VLOOKUP(D3184,'Termo Geral'!B$2:D$173,3,TRUE),",",VLOOKUP(E3184,'Termo Específico'!B$2:D$301,3,TRUE),",",MATCH(TRUE,Documento!B$2:B$998=F3184,0),",",IF(G3184="Complementar",0,1),",",IF(H3184="","NULL",CONCATENATE("'",H3184,"'")),",",I3184,",",IF(J3184="baixa","'BAIXA'",IF(J3184="média","'MEDIA'",IF(J3184="alta","'ALTA'","NULL"))),"),")</f>
        <v>(3183,2,30,58,279,706,1,NULL,0,'MEDIA'),</v>
      </c>
    </row>
    <row r="3185" spans="1:11" ht="30.75" customHeight="1">
      <c r="A3185" s="27">
        <v>3184</v>
      </c>
      <c r="B3185" s="40" t="s">
        <v>1008</v>
      </c>
      <c r="C3185" s="29" t="s">
        <v>39</v>
      </c>
      <c r="D3185" s="29" t="s">
        <v>212</v>
      </c>
      <c r="E3185" s="28" t="s">
        <v>328</v>
      </c>
      <c r="F3185" s="28" t="s">
        <v>912</v>
      </c>
      <c r="G3185" s="28" t="s">
        <v>1671</v>
      </c>
      <c r="H3185" s="28"/>
      <c r="I3185" s="93">
        <v>0</v>
      </c>
      <c r="J3185" s="93" t="s">
        <v>1412</v>
      </c>
      <c r="K3185" s="17" t="str">
        <f t="array" ref="K3185">CONCATENATE("(",A3185,",",VLOOKUP(B3185,Núcleo!B$2:E$11,4,TRUE),",",VLOOKUP(C3185,'Tipo de Processo'!B$2:D$55,3,TRUE),",",VLOOKUP(D3185,'Termo Geral'!B$2:D$173,3,TRUE),",",VLOOKUP(E3185,'Termo Específico'!B$2:D$301,3,TRUE),",",MATCH(TRUE,Documento!B$2:B$998=F3185,0),",",IF(G3185="Complementar",0,1),",",IF(H3185="","NULL",CONCATENATE("'",H3185,"'")),",",I3185,",",IF(J3185="baixa","'BAIXA'",IF(J3185="média","'MEDIA'",IF(J3185="alta","'ALTA'","NULL"))),"),")</f>
        <v>(3184,2,30,58,279,9,1,NULL,0,'MEDIA'),</v>
      </c>
    </row>
    <row r="3186" spans="1:11" ht="30.75" customHeight="1">
      <c r="A3186" s="27">
        <v>3185</v>
      </c>
      <c r="B3186" s="39" t="s">
        <v>1008</v>
      </c>
      <c r="C3186" s="29" t="s">
        <v>39</v>
      </c>
      <c r="D3186" s="29" t="s">
        <v>212</v>
      </c>
      <c r="E3186" s="28" t="s">
        <v>328</v>
      </c>
      <c r="F3186" s="28" t="s">
        <v>913</v>
      </c>
      <c r="G3186" s="28" t="s">
        <v>1671</v>
      </c>
      <c r="H3186" s="28"/>
      <c r="I3186" s="93">
        <v>0</v>
      </c>
      <c r="J3186" s="93" t="s">
        <v>1412</v>
      </c>
      <c r="K3186" s="17" t="str">
        <f t="array" ref="K3186">CONCATENATE("(",A3186,",",VLOOKUP(B3186,Núcleo!B$2:E$11,4,TRUE),",",VLOOKUP(C3186,'Tipo de Processo'!B$2:D$55,3,TRUE),",",VLOOKUP(D3186,'Termo Geral'!B$2:D$173,3,TRUE),",",VLOOKUP(E3186,'Termo Específico'!B$2:D$301,3,TRUE),",",MATCH(TRUE,Documento!B$2:B$998=F3186,0),",",IF(G3186="Complementar",0,1),",",IF(H3186="","NULL",CONCATENATE("'",H3186,"'")),",",I3186,",",IF(J3186="baixa","'BAIXA'",IF(J3186="média","'MEDIA'",IF(J3186="alta","'ALTA'","NULL"))),"),")</f>
        <v>(3185,2,30,58,279,842,1,NULL,0,'MEDIA'),</v>
      </c>
    </row>
    <row r="3187" spans="1:11" ht="30.75" customHeight="1">
      <c r="A3187" s="27">
        <v>3186</v>
      </c>
      <c r="B3187" s="40" t="s">
        <v>1008</v>
      </c>
      <c r="C3187" s="29" t="s">
        <v>39</v>
      </c>
      <c r="D3187" s="29" t="s">
        <v>212</v>
      </c>
      <c r="E3187" s="28" t="s">
        <v>328</v>
      </c>
      <c r="F3187" s="28" t="s">
        <v>914</v>
      </c>
      <c r="G3187" s="28" t="s">
        <v>1671</v>
      </c>
      <c r="H3187" s="28"/>
      <c r="I3187" s="93">
        <v>0</v>
      </c>
      <c r="J3187" s="93" t="s">
        <v>1412</v>
      </c>
      <c r="K3187" s="17" t="str">
        <f t="array" ref="K3187">CONCATENATE("(",A3187,",",VLOOKUP(B3187,Núcleo!B$2:E$11,4,TRUE),",",VLOOKUP(C3187,'Tipo de Processo'!B$2:D$55,3,TRUE),",",VLOOKUP(D3187,'Termo Geral'!B$2:D$173,3,TRUE),",",VLOOKUP(E3187,'Termo Específico'!B$2:D$301,3,TRUE),",",MATCH(TRUE,Documento!B$2:B$998=F3187,0),",",IF(G3187="Complementar",0,1),",",IF(H3187="","NULL",CONCATENATE("'",H3187,"'")),",",I3187,",",IF(J3187="baixa","'BAIXA'",IF(J3187="média","'MEDIA'",IF(J3187="alta","'ALTA'","NULL"))),"),")</f>
        <v>(3186,2,30,58,279,844,1,NULL,0,'MEDIA'),</v>
      </c>
    </row>
    <row r="3188" spans="1:11" ht="30.75" customHeight="1">
      <c r="A3188" s="27">
        <v>3187</v>
      </c>
      <c r="B3188" s="39" t="s">
        <v>1008</v>
      </c>
      <c r="C3188" s="29" t="s">
        <v>39</v>
      </c>
      <c r="D3188" s="29" t="s">
        <v>212</v>
      </c>
      <c r="E3188" s="28" t="s">
        <v>328</v>
      </c>
      <c r="F3188" s="28" t="s">
        <v>915</v>
      </c>
      <c r="G3188" s="28" t="s">
        <v>1671</v>
      </c>
      <c r="H3188" s="28"/>
      <c r="I3188" s="93">
        <v>0</v>
      </c>
      <c r="J3188" s="93" t="s">
        <v>1412</v>
      </c>
      <c r="K3188" s="17" t="str">
        <f t="array" ref="K3188">CONCATENATE("(",A3188,",",VLOOKUP(B3188,Núcleo!B$2:E$11,4,TRUE),",",VLOOKUP(C3188,'Tipo de Processo'!B$2:D$55,3,TRUE),",",VLOOKUP(D3188,'Termo Geral'!B$2:D$173,3,TRUE),",",VLOOKUP(E3188,'Termo Específico'!B$2:D$301,3,TRUE),",",MATCH(TRUE,Documento!B$2:B$998=F3188,0),",",IF(G3188="Complementar",0,1),",",IF(H3188="","NULL",CONCATENATE("'",H3188,"'")),",",I3188,",",IF(J3188="baixa","'BAIXA'",IF(J3188="média","'MEDIA'",IF(J3188="alta","'ALTA'","NULL"))),"),")</f>
        <v>(3187,2,30,58,279,885,1,NULL,0,'MEDIA'),</v>
      </c>
    </row>
    <row r="3189" spans="1:11" ht="30.75" customHeight="1">
      <c r="A3189" s="27">
        <v>3188</v>
      </c>
      <c r="B3189" s="39" t="s">
        <v>1008</v>
      </c>
      <c r="C3189" s="29" t="s">
        <v>39</v>
      </c>
      <c r="D3189" s="29" t="s">
        <v>212</v>
      </c>
      <c r="E3189" s="28" t="s">
        <v>328</v>
      </c>
      <c r="F3189" s="28" t="s">
        <v>916</v>
      </c>
      <c r="G3189" s="28" t="s">
        <v>1671</v>
      </c>
      <c r="H3189" s="28"/>
      <c r="I3189" s="93">
        <v>0</v>
      </c>
      <c r="J3189" s="93" t="s">
        <v>1412</v>
      </c>
      <c r="K3189" s="17" t="str">
        <f t="array" ref="K3189">CONCATENATE("(",A3189,",",VLOOKUP(B3189,Núcleo!B$2:E$11,4,TRUE),",",VLOOKUP(C3189,'Tipo de Processo'!B$2:D$55,3,TRUE),",",VLOOKUP(D3189,'Termo Geral'!B$2:D$173,3,TRUE),",",VLOOKUP(E3189,'Termo Específico'!B$2:D$301,3,TRUE),",",MATCH(TRUE,Documento!B$2:B$998=F3189,0),",",IF(G3189="Complementar",0,1),",",IF(H3189="","NULL",CONCATENATE("'",H3189,"'")),",",I3189,",",IF(J3189="baixa","'BAIXA'",IF(J3189="média","'MEDIA'",IF(J3189="alta","'ALTA'","NULL"))),"),")</f>
        <v>(3188,2,30,58,279,305,1,NULL,0,'MEDIA'),</v>
      </c>
    </row>
    <row r="3190" spans="1:11" ht="30.75" customHeight="1">
      <c r="A3190" s="27">
        <v>3189</v>
      </c>
      <c r="B3190" s="37" t="s">
        <v>1008</v>
      </c>
      <c r="C3190" s="29" t="s">
        <v>39</v>
      </c>
      <c r="D3190" s="29" t="s">
        <v>212</v>
      </c>
      <c r="E3190" s="28" t="s">
        <v>328</v>
      </c>
      <c r="F3190" s="28" t="s">
        <v>917</v>
      </c>
      <c r="G3190" s="28" t="s">
        <v>1671</v>
      </c>
      <c r="H3190" s="28"/>
      <c r="I3190" s="93">
        <v>0</v>
      </c>
      <c r="J3190" s="93" t="s">
        <v>1412</v>
      </c>
      <c r="K3190" s="17" t="str">
        <f t="array" ref="K3190">CONCATENATE("(",A3190,",",VLOOKUP(B3190,Núcleo!B$2:E$11,4,TRUE),",",VLOOKUP(C3190,'Tipo de Processo'!B$2:D$55,3,TRUE),",",VLOOKUP(D3190,'Termo Geral'!B$2:D$173,3,TRUE),",",VLOOKUP(E3190,'Termo Específico'!B$2:D$301,3,TRUE),",",MATCH(TRUE,Documento!B$2:B$998=F3190,0),",",IF(G3190="Complementar",0,1),",",IF(H3190="","NULL",CONCATENATE("'",H3190,"'")),",",I3190,",",IF(J3190="baixa","'BAIXA'",IF(J3190="média","'MEDIA'",IF(J3190="alta","'ALTA'","NULL"))),"),")</f>
        <v>(3189,2,30,58,279,7,1,NULL,0,'MEDIA'),</v>
      </c>
    </row>
    <row r="3191" spans="1:11" ht="30.75" customHeight="1">
      <c r="A3191" s="27">
        <v>3190</v>
      </c>
      <c r="B3191" s="40" t="s">
        <v>1008</v>
      </c>
      <c r="C3191" s="29" t="s">
        <v>39</v>
      </c>
      <c r="D3191" s="29" t="s">
        <v>212</v>
      </c>
      <c r="E3191" s="28" t="s">
        <v>328</v>
      </c>
      <c r="F3191" s="28" t="s">
        <v>918</v>
      </c>
      <c r="G3191" s="28" t="s">
        <v>1671</v>
      </c>
      <c r="H3191" s="28"/>
      <c r="I3191" s="93">
        <v>0</v>
      </c>
      <c r="J3191" s="93" t="s">
        <v>1412</v>
      </c>
      <c r="K3191" s="17" t="str">
        <f t="array" ref="K3191">CONCATENATE("(",A3191,",",VLOOKUP(B3191,Núcleo!B$2:E$11,4,TRUE),",",VLOOKUP(C3191,'Tipo de Processo'!B$2:D$55,3,TRUE),",",VLOOKUP(D3191,'Termo Geral'!B$2:D$173,3,TRUE),",",VLOOKUP(E3191,'Termo Específico'!B$2:D$301,3,TRUE),",",MATCH(TRUE,Documento!B$2:B$998=F3191,0),",",IF(G3191="Complementar",0,1),",",IF(H3191="","NULL",CONCATENATE("'",H3191,"'")),",",I3191,",",IF(J3191="baixa","'BAIXA'",IF(J3191="média","'MEDIA'",IF(J3191="alta","'ALTA'","NULL"))),"),")</f>
        <v>(3190,2,30,58,279,906,1,NULL,0,'MEDIA'),</v>
      </c>
    </row>
    <row r="3192" spans="1:11" ht="30.75" customHeight="1">
      <c r="A3192" s="27">
        <v>3191</v>
      </c>
      <c r="B3192" s="39" t="s">
        <v>1008</v>
      </c>
      <c r="C3192" s="29" t="s">
        <v>39</v>
      </c>
      <c r="D3192" s="29" t="s">
        <v>212</v>
      </c>
      <c r="E3192" s="28" t="s">
        <v>328</v>
      </c>
      <c r="F3192" s="28" t="s">
        <v>919</v>
      </c>
      <c r="G3192" s="28" t="s">
        <v>1671</v>
      </c>
      <c r="H3192" s="28"/>
      <c r="I3192" s="93">
        <v>0</v>
      </c>
      <c r="J3192" s="93" t="s">
        <v>1412</v>
      </c>
      <c r="K3192" s="17" t="str">
        <f t="array" ref="K3192">CONCATENATE("(",A3192,",",VLOOKUP(B3192,Núcleo!B$2:E$11,4,TRUE),",",VLOOKUP(C3192,'Tipo de Processo'!B$2:D$55,3,TRUE),",",VLOOKUP(D3192,'Termo Geral'!B$2:D$173,3,TRUE),",",VLOOKUP(E3192,'Termo Específico'!B$2:D$301,3,TRUE),",",MATCH(TRUE,Documento!B$2:B$998=F3192,0),",",IF(G3192="Complementar",0,1),",",IF(H3192="","NULL",CONCATENATE("'",H3192,"'")),",",I3192,",",IF(J3192="baixa","'BAIXA'",IF(J3192="média","'MEDIA'",IF(J3192="alta","'ALTA'","NULL"))),"),")</f>
        <v>(3191,2,30,58,279,51,1,NULL,0,'MEDIA'),</v>
      </c>
    </row>
    <row r="3193" spans="1:11" ht="30.75" customHeight="1">
      <c r="A3193" s="27">
        <v>3192</v>
      </c>
      <c r="B3193" s="40" t="s">
        <v>1008</v>
      </c>
      <c r="C3193" s="29" t="s">
        <v>39</v>
      </c>
      <c r="D3193" s="29" t="s">
        <v>212</v>
      </c>
      <c r="E3193" s="28" t="s">
        <v>329</v>
      </c>
      <c r="F3193" s="28" t="s">
        <v>958</v>
      </c>
      <c r="G3193" s="28" t="s">
        <v>1671</v>
      </c>
      <c r="H3193" s="28"/>
      <c r="I3193" s="93">
        <v>0</v>
      </c>
      <c r="J3193" s="93" t="s">
        <v>1412</v>
      </c>
      <c r="K3193" s="17" t="str">
        <f t="array" ref="K3193">CONCATENATE("(",A3193,",",VLOOKUP(B3193,Núcleo!B$2:E$11,4,TRUE),",",VLOOKUP(C3193,'Tipo de Processo'!B$2:D$55,3,TRUE),",",VLOOKUP(D3193,'Termo Geral'!B$2:D$173,3,TRUE),",",VLOOKUP(E3193,'Termo Específico'!B$2:D$301,3,TRUE),",",MATCH(TRUE,Documento!B$2:B$998=F3193,0),",",IF(G3193="Complementar",0,1),",",IF(H3193="","NULL",CONCATENATE("'",H3193,"'")),",",I3193,",",IF(J3193="baixa","'BAIXA'",IF(J3193="média","'MEDIA'",IF(J3193="alta","'ALTA'","NULL"))),"),")</f>
        <v>(3192,2,30,58,280,91,1,NULL,0,'MEDIA'),</v>
      </c>
    </row>
    <row r="3194" spans="1:11" ht="30.75" customHeight="1">
      <c r="A3194" s="27">
        <v>3193</v>
      </c>
      <c r="B3194" s="40" t="s">
        <v>1008</v>
      </c>
      <c r="C3194" s="29" t="s">
        <v>39</v>
      </c>
      <c r="D3194" s="29" t="s">
        <v>212</v>
      </c>
      <c r="E3194" s="28" t="s">
        <v>329</v>
      </c>
      <c r="F3194" s="28" t="s">
        <v>1550</v>
      </c>
      <c r="G3194" s="28" t="s">
        <v>1671</v>
      </c>
      <c r="H3194" s="28"/>
      <c r="I3194" s="93">
        <v>0</v>
      </c>
      <c r="J3194" s="93" t="s">
        <v>1412</v>
      </c>
      <c r="K3194" s="17" t="str">
        <f t="array" ref="K3194">CONCATENATE("(",A3194,",",VLOOKUP(B3194,Núcleo!B$2:E$11,4,TRUE),",",VLOOKUP(C3194,'Tipo de Processo'!B$2:D$55,3,TRUE),",",VLOOKUP(D3194,'Termo Geral'!B$2:D$173,3,TRUE),",",VLOOKUP(E3194,'Termo Específico'!B$2:D$301,3,TRUE),",",MATCH(TRUE,Documento!B$2:B$998=F3194,0),",",IF(G3194="Complementar",0,1),",",IF(H3194="","NULL",CONCATENATE("'",H3194,"'")),",",I3194,",",IF(J3194="baixa","'BAIXA'",IF(J3194="média","'MEDIA'",IF(J3194="alta","'ALTA'","NULL"))),"),")</f>
        <v>(3193,2,30,58,280,751,1,NULL,0,'MEDIA'),</v>
      </c>
    </row>
    <row r="3195" spans="1:11" ht="30.75" customHeight="1">
      <c r="A3195" s="27">
        <v>3194</v>
      </c>
      <c r="B3195" s="39" t="s">
        <v>1008</v>
      </c>
      <c r="C3195" s="29" t="s">
        <v>39</v>
      </c>
      <c r="D3195" s="29" t="s">
        <v>212</v>
      </c>
      <c r="E3195" s="28" t="s">
        <v>329</v>
      </c>
      <c r="F3195" s="28" t="s">
        <v>910</v>
      </c>
      <c r="G3195" s="28" t="s">
        <v>1671</v>
      </c>
      <c r="H3195" s="28"/>
      <c r="I3195" s="93">
        <v>0</v>
      </c>
      <c r="J3195" s="93" t="s">
        <v>1412</v>
      </c>
      <c r="K3195" s="17" t="str">
        <f t="array" ref="K3195">CONCATENATE("(",A3195,",",VLOOKUP(B3195,Núcleo!B$2:E$11,4,TRUE),",",VLOOKUP(C3195,'Tipo de Processo'!B$2:D$55,3,TRUE),",",VLOOKUP(D3195,'Termo Geral'!B$2:D$173,3,TRUE),",",VLOOKUP(E3195,'Termo Específico'!B$2:D$301,3,TRUE),",",MATCH(TRUE,Documento!B$2:B$998=F3195,0),",",IF(G3195="Complementar",0,1),",",IF(H3195="","NULL",CONCATENATE("'",H3195,"'")),",",I3195,",",IF(J3195="baixa","'BAIXA'",IF(J3195="média","'MEDIA'",IF(J3195="alta","'ALTA'","NULL"))),"),")</f>
        <v>(3194,2,30,58,280,958,1,NULL,0,'MEDIA'),</v>
      </c>
    </row>
    <row r="3196" spans="1:11" ht="30.75" customHeight="1">
      <c r="A3196" s="27">
        <v>3195</v>
      </c>
      <c r="B3196" s="39" t="s">
        <v>1008</v>
      </c>
      <c r="C3196" s="29" t="s">
        <v>39</v>
      </c>
      <c r="D3196" s="29" t="s">
        <v>212</v>
      </c>
      <c r="E3196" s="28" t="s">
        <v>329</v>
      </c>
      <c r="F3196" s="28" t="s">
        <v>911</v>
      </c>
      <c r="G3196" s="28" t="s">
        <v>1671</v>
      </c>
      <c r="H3196" s="28"/>
      <c r="I3196" s="93">
        <v>0</v>
      </c>
      <c r="J3196" s="93" t="s">
        <v>1412</v>
      </c>
      <c r="K3196" s="17" t="str">
        <f t="array" ref="K3196">CONCATENATE("(",A3196,",",VLOOKUP(B3196,Núcleo!B$2:E$11,4,TRUE),",",VLOOKUP(C3196,'Tipo de Processo'!B$2:D$55,3,TRUE),",",VLOOKUP(D3196,'Termo Geral'!B$2:D$173,3,TRUE),",",VLOOKUP(E3196,'Termo Específico'!B$2:D$301,3,TRUE),",",MATCH(TRUE,Documento!B$2:B$998=F3196,0),",",IF(G3196="Complementar",0,1),",",IF(H3196="","NULL",CONCATENATE("'",H3196,"'")),",",I3196,",",IF(J3196="baixa","'BAIXA'",IF(J3196="média","'MEDIA'",IF(J3196="alta","'ALTA'","NULL"))),"),")</f>
        <v>(3195,2,30,58,280,706,1,NULL,0,'MEDIA'),</v>
      </c>
    </row>
    <row r="3197" spans="1:11" ht="30.75" customHeight="1">
      <c r="A3197" s="27">
        <v>3196</v>
      </c>
      <c r="B3197" s="40" t="s">
        <v>1008</v>
      </c>
      <c r="C3197" s="29" t="s">
        <v>39</v>
      </c>
      <c r="D3197" s="29" t="s">
        <v>212</v>
      </c>
      <c r="E3197" s="28" t="s">
        <v>329</v>
      </c>
      <c r="F3197" s="28" t="s">
        <v>912</v>
      </c>
      <c r="G3197" s="28" t="s">
        <v>1671</v>
      </c>
      <c r="H3197" s="28"/>
      <c r="I3197" s="93">
        <v>0</v>
      </c>
      <c r="J3197" s="93" t="s">
        <v>1412</v>
      </c>
      <c r="K3197" s="17" t="str">
        <f t="array" ref="K3197">CONCATENATE("(",A3197,",",VLOOKUP(B3197,Núcleo!B$2:E$11,4,TRUE),",",VLOOKUP(C3197,'Tipo de Processo'!B$2:D$55,3,TRUE),",",VLOOKUP(D3197,'Termo Geral'!B$2:D$173,3,TRUE),",",VLOOKUP(E3197,'Termo Específico'!B$2:D$301,3,TRUE),",",MATCH(TRUE,Documento!B$2:B$998=F3197,0),",",IF(G3197="Complementar",0,1),",",IF(H3197="","NULL",CONCATENATE("'",H3197,"'")),",",I3197,",",IF(J3197="baixa","'BAIXA'",IF(J3197="média","'MEDIA'",IF(J3197="alta","'ALTA'","NULL"))),"),")</f>
        <v>(3196,2,30,58,280,9,1,NULL,0,'MEDIA'),</v>
      </c>
    </row>
    <row r="3198" spans="1:11" ht="30.75" customHeight="1">
      <c r="A3198" s="27">
        <v>3197</v>
      </c>
      <c r="B3198" s="40" t="s">
        <v>1008</v>
      </c>
      <c r="C3198" s="29" t="s">
        <v>39</v>
      </c>
      <c r="D3198" s="29" t="s">
        <v>212</v>
      </c>
      <c r="E3198" s="28" t="s">
        <v>329</v>
      </c>
      <c r="F3198" s="28" t="s">
        <v>913</v>
      </c>
      <c r="G3198" s="28" t="s">
        <v>1671</v>
      </c>
      <c r="H3198" s="28"/>
      <c r="I3198" s="93">
        <v>0</v>
      </c>
      <c r="J3198" s="93" t="s">
        <v>1412</v>
      </c>
      <c r="K3198" s="17" t="str">
        <f t="array" ref="K3198">CONCATENATE("(",A3198,",",VLOOKUP(B3198,Núcleo!B$2:E$11,4,TRUE),",",VLOOKUP(C3198,'Tipo de Processo'!B$2:D$55,3,TRUE),",",VLOOKUP(D3198,'Termo Geral'!B$2:D$173,3,TRUE),",",VLOOKUP(E3198,'Termo Específico'!B$2:D$301,3,TRUE),",",MATCH(TRUE,Documento!B$2:B$998=F3198,0),",",IF(G3198="Complementar",0,1),",",IF(H3198="","NULL",CONCATENATE("'",H3198,"'")),",",I3198,",",IF(J3198="baixa","'BAIXA'",IF(J3198="média","'MEDIA'",IF(J3198="alta","'ALTA'","NULL"))),"),")</f>
        <v>(3197,2,30,58,280,842,1,NULL,0,'MEDIA'),</v>
      </c>
    </row>
    <row r="3199" spans="1:11" ht="30.75" customHeight="1">
      <c r="A3199" s="27">
        <v>3198</v>
      </c>
      <c r="B3199" s="39" t="s">
        <v>1008</v>
      </c>
      <c r="C3199" s="29" t="s">
        <v>39</v>
      </c>
      <c r="D3199" s="29" t="s">
        <v>212</v>
      </c>
      <c r="E3199" s="28" t="s">
        <v>329</v>
      </c>
      <c r="F3199" s="28" t="s">
        <v>914</v>
      </c>
      <c r="G3199" s="28" t="s">
        <v>1671</v>
      </c>
      <c r="H3199" s="28"/>
      <c r="I3199" s="93">
        <v>0</v>
      </c>
      <c r="J3199" s="93" t="s">
        <v>1412</v>
      </c>
      <c r="K3199" s="17" t="str">
        <f t="array" ref="K3199">CONCATENATE("(",A3199,",",VLOOKUP(B3199,Núcleo!B$2:E$11,4,TRUE),",",VLOOKUP(C3199,'Tipo de Processo'!B$2:D$55,3,TRUE),",",VLOOKUP(D3199,'Termo Geral'!B$2:D$173,3,TRUE),",",VLOOKUP(E3199,'Termo Específico'!B$2:D$301,3,TRUE),",",MATCH(TRUE,Documento!B$2:B$998=F3199,0),",",IF(G3199="Complementar",0,1),",",IF(H3199="","NULL",CONCATENATE("'",H3199,"'")),",",I3199,",",IF(J3199="baixa","'BAIXA'",IF(J3199="média","'MEDIA'",IF(J3199="alta","'ALTA'","NULL"))),"),")</f>
        <v>(3198,2,30,58,280,844,1,NULL,0,'MEDIA'),</v>
      </c>
    </row>
    <row r="3200" spans="1:11" ht="30.75" customHeight="1">
      <c r="A3200" s="27">
        <v>3199</v>
      </c>
      <c r="B3200" s="39" t="s">
        <v>1008</v>
      </c>
      <c r="C3200" s="29" t="s">
        <v>39</v>
      </c>
      <c r="D3200" s="29" t="s">
        <v>212</v>
      </c>
      <c r="E3200" s="28" t="s">
        <v>329</v>
      </c>
      <c r="F3200" s="28" t="s">
        <v>916</v>
      </c>
      <c r="G3200" s="28" t="s">
        <v>1671</v>
      </c>
      <c r="H3200" s="28"/>
      <c r="I3200" s="93">
        <v>0</v>
      </c>
      <c r="J3200" s="93" t="s">
        <v>1412</v>
      </c>
      <c r="K3200" s="17" t="str">
        <f t="array" ref="K3200">CONCATENATE("(",A3200,",",VLOOKUP(B3200,Núcleo!B$2:E$11,4,TRUE),",",VLOOKUP(C3200,'Tipo de Processo'!B$2:D$55,3,TRUE),",",VLOOKUP(D3200,'Termo Geral'!B$2:D$173,3,TRUE),",",VLOOKUP(E3200,'Termo Específico'!B$2:D$301,3,TRUE),",",MATCH(TRUE,Documento!B$2:B$998=F3200,0),",",IF(G3200="Complementar",0,1),",",IF(H3200="","NULL",CONCATENATE("'",H3200,"'")),",",I3200,",",IF(J3200="baixa","'BAIXA'",IF(J3200="média","'MEDIA'",IF(J3200="alta","'ALTA'","NULL"))),"),")</f>
        <v>(3199,2,30,58,280,305,1,NULL,0,'MEDIA'),</v>
      </c>
    </row>
    <row r="3201" spans="1:11" ht="30.75" customHeight="1">
      <c r="A3201" s="27">
        <v>3200</v>
      </c>
      <c r="B3201" s="36" t="s">
        <v>1008</v>
      </c>
      <c r="C3201" s="29" t="s">
        <v>39</v>
      </c>
      <c r="D3201" s="29" t="s">
        <v>212</v>
      </c>
      <c r="E3201" s="28" t="s">
        <v>329</v>
      </c>
      <c r="F3201" s="28" t="s">
        <v>917</v>
      </c>
      <c r="G3201" s="28" t="s">
        <v>1671</v>
      </c>
      <c r="H3201" s="28"/>
      <c r="I3201" s="93">
        <v>0</v>
      </c>
      <c r="J3201" s="93" t="s">
        <v>1412</v>
      </c>
      <c r="K3201" s="17" t="str">
        <f t="array" ref="K3201">CONCATENATE("(",A3201,",",VLOOKUP(B3201,Núcleo!B$2:E$11,4,TRUE),",",VLOOKUP(C3201,'Tipo de Processo'!B$2:D$55,3,TRUE),",",VLOOKUP(D3201,'Termo Geral'!B$2:D$173,3,TRUE),",",VLOOKUP(E3201,'Termo Específico'!B$2:D$301,3,TRUE),",",MATCH(TRUE,Documento!B$2:B$998=F3201,0),",",IF(G3201="Complementar",0,1),",",IF(H3201="","NULL",CONCATENATE("'",H3201,"'")),",",I3201,",",IF(J3201="baixa","'BAIXA'",IF(J3201="média","'MEDIA'",IF(J3201="alta","'ALTA'","NULL"))),"),")</f>
        <v>(3200,2,30,58,280,7,1,NULL,0,'MEDIA'),</v>
      </c>
    </row>
    <row r="3202" spans="1:11" ht="30.75" customHeight="1">
      <c r="A3202" s="27">
        <v>3201</v>
      </c>
      <c r="B3202" s="40" t="s">
        <v>1008</v>
      </c>
      <c r="C3202" s="29" t="s">
        <v>39</v>
      </c>
      <c r="D3202" s="29" t="s">
        <v>212</v>
      </c>
      <c r="E3202" s="28" t="s">
        <v>329</v>
      </c>
      <c r="F3202" s="28" t="s">
        <v>918</v>
      </c>
      <c r="G3202" s="28" t="s">
        <v>1671</v>
      </c>
      <c r="H3202" s="28"/>
      <c r="I3202" s="93">
        <v>0</v>
      </c>
      <c r="J3202" s="93" t="s">
        <v>1412</v>
      </c>
      <c r="K3202" s="17" t="str">
        <f t="array" ref="K3202">CONCATENATE("(",A3202,",",VLOOKUP(B3202,Núcleo!B$2:E$11,4,TRUE),",",VLOOKUP(C3202,'Tipo de Processo'!B$2:D$55,3,TRUE),",",VLOOKUP(D3202,'Termo Geral'!B$2:D$173,3,TRUE),",",VLOOKUP(E3202,'Termo Específico'!B$2:D$301,3,TRUE),",",MATCH(TRUE,Documento!B$2:B$998=F3202,0),",",IF(G3202="Complementar",0,1),",",IF(H3202="","NULL",CONCATENATE("'",H3202,"'")),",",I3202,",",IF(J3202="baixa","'BAIXA'",IF(J3202="média","'MEDIA'",IF(J3202="alta","'ALTA'","NULL"))),"),")</f>
        <v>(3201,2,30,58,280,906,1,NULL,0,'MEDIA'),</v>
      </c>
    </row>
    <row r="3203" spans="1:11" ht="30.75" customHeight="1">
      <c r="A3203" s="27">
        <v>3202</v>
      </c>
      <c r="B3203" s="39" t="s">
        <v>1008</v>
      </c>
      <c r="C3203" s="29" t="s">
        <v>39</v>
      </c>
      <c r="D3203" s="29" t="s">
        <v>212</v>
      </c>
      <c r="E3203" s="28" t="s">
        <v>329</v>
      </c>
      <c r="F3203" s="28" t="s">
        <v>919</v>
      </c>
      <c r="G3203" s="28" t="s">
        <v>1671</v>
      </c>
      <c r="H3203" s="28"/>
      <c r="I3203" s="93">
        <v>0</v>
      </c>
      <c r="J3203" s="93" t="s">
        <v>1412</v>
      </c>
      <c r="K3203" s="17" t="str">
        <f t="array" ref="K3203">CONCATENATE("(",A3203,",",VLOOKUP(B3203,Núcleo!B$2:E$11,4,TRUE),",",VLOOKUP(C3203,'Tipo de Processo'!B$2:D$55,3,TRUE),",",VLOOKUP(D3203,'Termo Geral'!B$2:D$173,3,TRUE),",",VLOOKUP(E3203,'Termo Específico'!B$2:D$301,3,TRUE),",",MATCH(TRUE,Documento!B$2:B$998=F3203,0),",",IF(G3203="Complementar",0,1),",",IF(H3203="","NULL",CONCATENATE("'",H3203,"'")),",",I3203,",",IF(J3203="baixa","'BAIXA'",IF(J3203="média","'MEDIA'",IF(J3203="alta","'ALTA'","NULL"))),"),")</f>
        <v>(3202,2,30,58,280,51,1,NULL,0,'MEDIA'),</v>
      </c>
    </row>
    <row r="3204" spans="1:11" ht="30.75" customHeight="1">
      <c r="A3204" s="27">
        <v>3203</v>
      </c>
      <c r="B3204" s="36" t="s">
        <v>1008</v>
      </c>
      <c r="C3204" s="29" t="s">
        <v>39</v>
      </c>
      <c r="D3204" s="29" t="s">
        <v>212</v>
      </c>
      <c r="E3204" s="28" t="s">
        <v>330</v>
      </c>
      <c r="F3204" s="28" t="s">
        <v>955</v>
      </c>
      <c r="G3204" s="28" t="s">
        <v>1671</v>
      </c>
      <c r="H3204" s="28"/>
      <c r="I3204" s="93">
        <v>0</v>
      </c>
      <c r="J3204" s="93" t="s">
        <v>1411</v>
      </c>
      <c r="K3204" s="17" t="str">
        <f t="array" ref="K3204">CONCATENATE("(",A3204,",",VLOOKUP(B3204,Núcleo!B$2:E$11,4,TRUE),",",VLOOKUP(C3204,'Tipo de Processo'!B$2:D$55,3,TRUE),",",VLOOKUP(D3204,'Termo Geral'!B$2:D$173,3,TRUE),",",VLOOKUP(E3204,'Termo Específico'!B$2:D$301,3,TRUE),",",MATCH(TRUE,Documento!B$2:B$998=F3204,0),",",IF(G3204="Complementar",0,1),",",IF(H3204="","NULL",CONCATENATE("'",H3204,"'")),",",I3204,",",IF(J3204="baixa","'BAIXA'",IF(J3204="média","'MEDIA'",IF(J3204="alta","'ALTA'","NULL"))),"),")</f>
        <v>(3203,2,30,58,287,86,1,NULL,0,'BAIXA'),</v>
      </c>
    </row>
    <row r="3205" spans="1:11" ht="30.75" customHeight="1">
      <c r="A3205" s="27">
        <v>3204</v>
      </c>
      <c r="B3205" s="39" t="s">
        <v>1008</v>
      </c>
      <c r="C3205" s="29" t="s">
        <v>39</v>
      </c>
      <c r="D3205" s="29" t="s">
        <v>212</v>
      </c>
      <c r="E3205" s="28" t="s">
        <v>330</v>
      </c>
      <c r="F3205" s="28" t="s">
        <v>1550</v>
      </c>
      <c r="G3205" s="28" t="s">
        <v>1671</v>
      </c>
      <c r="H3205" s="28"/>
      <c r="I3205" s="93">
        <v>0</v>
      </c>
      <c r="J3205" s="93" t="s">
        <v>1411</v>
      </c>
      <c r="K3205" s="17" t="str">
        <f t="array" ref="K3205">CONCATENATE("(",A3205,",",VLOOKUP(B3205,Núcleo!B$2:E$11,4,TRUE),",",VLOOKUP(C3205,'Tipo de Processo'!B$2:D$55,3,TRUE),",",VLOOKUP(D3205,'Termo Geral'!B$2:D$173,3,TRUE),",",VLOOKUP(E3205,'Termo Específico'!B$2:D$301,3,TRUE),",",MATCH(TRUE,Documento!B$2:B$998=F3205,0),",",IF(G3205="Complementar",0,1),",",IF(H3205="","NULL",CONCATENATE("'",H3205,"'")),",",I3205,",",IF(J3205="baixa","'BAIXA'",IF(J3205="média","'MEDIA'",IF(J3205="alta","'ALTA'","NULL"))),"),")</f>
        <v>(3204,2,30,58,287,751,1,NULL,0,'BAIXA'),</v>
      </c>
    </row>
    <row r="3206" spans="1:11" ht="30.75" customHeight="1">
      <c r="A3206" s="27">
        <v>3205</v>
      </c>
      <c r="B3206" s="36" t="s">
        <v>1008</v>
      </c>
      <c r="C3206" s="28" t="s">
        <v>39</v>
      </c>
      <c r="D3206" s="28" t="s">
        <v>212</v>
      </c>
      <c r="E3206" s="28" t="s">
        <v>330</v>
      </c>
      <c r="F3206" s="28" t="s">
        <v>980</v>
      </c>
      <c r="G3206" s="28" t="s">
        <v>1671</v>
      </c>
      <c r="H3206" s="28"/>
      <c r="I3206" s="93">
        <v>0</v>
      </c>
      <c r="J3206" s="93" t="s">
        <v>1411</v>
      </c>
      <c r="K3206" s="17" t="str">
        <f t="array" ref="K3206">CONCATENATE("(",A3206,",",VLOOKUP(B3206,Núcleo!B$2:E$11,4,TRUE),",",VLOOKUP(C3206,'Tipo de Processo'!B$2:D$55,3,TRUE),",",VLOOKUP(D3206,'Termo Geral'!B$2:D$173,3,TRUE),",",VLOOKUP(E3206,'Termo Específico'!B$2:D$301,3,TRUE),",",MATCH(TRUE,Documento!B$2:B$998=F3206,0),",",IF(G3206="Complementar",0,1),",",IF(H3206="","NULL",CONCATENATE("'",H3206,"'")),",",I3206,",",IF(J3206="baixa","'BAIXA'",IF(J3206="média","'MEDIA'",IF(J3206="alta","'ALTA'","NULL"))),"),")</f>
        <v>(3205,2,30,58,287,960,1,NULL,0,'BAIXA'),</v>
      </c>
    </row>
    <row r="3207" spans="1:11" ht="30.75" customHeight="1">
      <c r="A3207" s="27">
        <v>3206</v>
      </c>
      <c r="B3207" s="37" t="s">
        <v>1008</v>
      </c>
      <c r="C3207" s="29" t="s">
        <v>39</v>
      </c>
      <c r="D3207" s="29" t="s">
        <v>212</v>
      </c>
      <c r="E3207" s="28" t="s">
        <v>330</v>
      </c>
      <c r="F3207" s="28" t="s">
        <v>911</v>
      </c>
      <c r="G3207" s="28" t="s">
        <v>1671</v>
      </c>
      <c r="H3207" s="28"/>
      <c r="I3207" s="93">
        <v>0</v>
      </c>
      <c r="J3207" s="93" t="s">
        <v>1411</v>
      </c>
      <c r="K3207" s="17" t="str">
        <f t="array" ref="K3207">CONCATENATE("(",A3207,",",VLOOKUP(B3207,Núcleo!B$2:E$11,4,TRUE),",",VLOOKUP(C3207,'Tipo de Processo'!B$2:D$55,3,TRUE),",",VLOOKUP(D3207,'Termo Geral'!B$2:D$173,3,TRUE),",",VLOOKUP(E3207,'Termo Específico'!B$2:D$301,3,TRUE),",",MATCH(TRUE,Documento!B$2:B$998=F3207,0),",",IF(G3207="Complementar",0,1),",",IF(H3207="","NULL",CONCATENATE("'",H3207,"'")),",",I3207,",",IF(J3207="baixa","'BAIXA'",IF(J3207="média","'MEDIA'",IF(J3207="alta","'ALTA'","NULL"))),"),")</f>
        <v>(3206,2,30,58,287,706,1,NULL,0,'BAIXA'),</v>
      </c>
    </row>
    <row r="3208" spans="1:11" ht="30.75" customHeight="1">
      <c r="A3208" s="27">
        <v>3207</v>
      </c>
      <c r="B3208" s="39" t="s">
        <v>1008</v>
      </c>
      <c r="C3208" s="29" t="s">
        <v>39</v>
      </c>
      <c r="D3208" s="29" t="s">
        <v>212</v>
      </c>
      <c r="E3208" s="28" t="s">
        <v>330</v>
      </c>
      <c r="F3208" s="28" t="s">
        <v>964</v>
      </c>
      <c r="G3208" s="28" t="s">
        <v>1671</v>
      </c>
      <c r="H3208" s="28"/>
      <c r="I3208" s="93">
        <v>0</v>
      </c>
      <c r="J3208" s="93" t="s">
        <v>1411</v>
      </c>
      <c r="K3208" s="17" t="str">
        <f t="array" ref="K3208">CONCATENATE("(",A3208,",",VLOOKUP(B3208,Núcleo!B$2:E$11,4,TRUE),",",VLOOKUP(C3208,'Tipo de Processo'!B$2:D$55,3,TRUE),",",VLOOKUP(D3208,'Termo Geral'!B$2:D$173,3,TRUE),",",VLOOKUP(E3208,'Termo Específico'!B$2:D$301,3,TRUE),",",MATCH(TRUE,Documento!B$2:B$998=F3208,0),",",IF(G3208="Complementar",0,1),",",IF(H3208="","NULL",CONCATENATE("'",H3208,"'")),",",I3208,",",IF(J3208="baixa","'BAIXA'",IF(J3208="média","'MEDIA'",IF(J3208="alta","'ALTA'","NULL"))),"),")</f>
        <v>(3207,2,30,58,287,299,1,NULL,0,'BAIXA'),</v>
      </c>
    </row>
    <row r="3209" spans="1:11" ht="30.75" customHeight="1">
      <c r="A3209" s="27">
        <v>3208</v>
      </c>
      <c r="B3209" s="36" t="s">
        <v>1008</v>
      </c>
      <c r="C3209" s="28" t="s">
        <v>39</v>
      </c>
      <c r="D3209" s="28" t="s">
        <v>212</v>
      </c>
      <c r="E3209" s="28" t="s">
        <v>330</v>
      </c>
      <c r="F3209" s="28" t="s">
        <v>969</v>
      </c>
      <c r="G3209" s="28" t="s">
        <v>1671</v>
      </c>
      <c r="H3209" s="28"/>
      <c r="I3209" s="93">
        <v>0</v>
      </c>
      <c r="J3209" s="93" t="s">
        <v>1411</v>
      </c>
      <c r="K3209" s="17" t="str">
        <f t="array" ref="K3209">CONCATENATE("(",A3209,",",VLOOKUP(B3209,Núcleo!B$2:E$11,4,TRUE),",",VLOOKUP(C3209,'Tipo de Processo'!B$2:D$55,3,TRUE),",",VLOOKUP(D3209,'Termo Geral'!B$2:D$173,3,TRUE),",",VLOOKUP(E3209,'Termo Específico'!B$2:D$301,3,TRUE),",",MATCH(TRUE,Documento!B$2:B$998=F3209,0),",",IF(G3209="Complementar",0,1),",",IF(H3209="","NULL",CONCATENATE("'",H3209,"'")),",",I3209,",",IF(J3209="baixa","'BAIXA'",IF(J3209="média","'MEDIA'",IF(J3209="alta","'ALTA'","NULL"))),"),")</f>
        <v>(3208,2,30,58,287,908,1,NULL,0,'BAIXA'),</v>
      </c>
    </row>
    <row r="3210" spans="1:11" ht="30.75" customHeight="1">
      <c r="A3210" s="27">
        <v>3209</v>
      </c>
      <c r="B3210" s="36" t="s">
        <v>1008</v>
      </c>
      <c r="C3210" s="29" t="s">
        <v>39</v>
      </c>
      <c r="D3210" s="29" t="s">
        <v>212</v>
      </c>
      <c r="E3210" s="28" t="s">
        <v>330</v>
      </c>
      <c r="F3210" s="28" t="s">
        <v>917</v>
      </c>
      <c r="G3210" s="28" t="s">
        <v>1671</v>
      </c>
      <c r="H3210" s="28"/>
      <c r="I3210" s="93">
        <v>0</v>
      </c>
      <c r="J3210" s="93" t="s">
        <v>1411</v>
      </c>
      <c r="K3210" s="17" t="str">
        <f t="array" ref="K3210">CONCATENATE("(",A3210,",",VLOOKUP(B3210,Núcleo!B$2:E$11,4,TRUE),",",VLOOKUP(C3210,'Tipo de Processo'!B$2:D$55,3,TRUE),",",VLOOKUP(D3210,'Termo Geral'!B$2:D$173,3,TRUE),",",VLOOKUP(E3210,'Termo Específico'!B$2:D$301,3,TRUE),",",MATCH(TRUE,Documento!B$2:B$998=F3210,0),",",IF(G3210="Complementar",0,1),",",IF(H3210="","NULL",CONCATENATE("'",H3210,"'")),",",I3210,",",IF(J3210="baixa","'BAIXA'",IF(J3210="média","'MEDIA'",IF(J3210="alta","'ALTA'","NULL"))),"),")</f>
        <v>(3209,2,30,58,287,7,1,NULL,0,'BAIXA'),</v>
      </c>
    </row>
    <row r="3211" spans="1:11" ht="30.75" customHeight="1">
      <c r="A3211" s="27">
        <v>3210</v>
      </c>
      <c r="B3211" s="36" t="s">
        <v>1008</v>
      </c>
      <c r="C3211" s="29" t="s">
        <v>39</v>
      </c>
      <c r="D3211" s="29" t="s">
        <v>212</v>
      </c>
      <c r="E3211" s="28" t="s">
        <v>330</v>
      </c>
      <c r="F3211" s="28" t="s">
        <v>987</v>
      </c>
      <c r="G3211" s="28" t="s">
        <v>1671</v>
      </c>
      <c r="H3211" s="28"/>
      <c r="I3211" s="93">
        <v>0</v>
      </c>
      <c r="J3211" s="93" t="s">
        <v>1411</v>
      </c>
      <c r="K3211" s="17" t="str">
        <f t="array" ref="K3211">CONCATENATE("(",A3211,",",VLOOKUP(B3211,Núcleo!B$2:E$11,4,TRUE),",",VLOOKUP(C3211,'Tipo de Processo'!B$2:D$55,3,TRUE),",",VLOOKUP(D3211,'Termo Geral'!B$2:D$173,3,TRUE),",",VLOOKUP(E3211,'Termo Específico'!B$2:D$301,3,TRUE),",",MATCH(TRUE,Documento!B$2:B$998=F3211,0),",",IF(G3211="Complementar",0,1),",",IF(H3211="","NULL",CONCATENATE("'",H3211,"'")),",",I3211,",",IF(J3211="baixa","'BAIXA'",IF(J3211="média","'MEDIA'",IF(J3211="alta","'ALTA'","NULL"))),"),")</f>
        <v>(3210,2,30,58,287,286,1,NULL,0,'BAIXA'),</v>
      </c>
    </row>
    <row r="3212" spans="1:11" ht="30.75" customHeight="1">
      <c r="A3212" s="27">
        <v>3211</v>
      </c>
      <c r="B3212" s="39" t="s">
        <v>1008</v>
      </c>
      <c r="C3212" s="29" t="s">
        <v>39</v>
      </c>
      <c r="D3212" s="29" t="s">
        <v>212</v>
      </c>
      <c r="E3212" s="28" t="s">
        <v>330</v>
      </c>
      <c r="F3212" s="28" t="s">
        <v>963</v>
      </c>
      <c r="G3212" s="28" t="s">
        <v>1671</v>
      </c>
      <c r="H3212" s="28"/>
      <c r="I3212" s="93">
        <v>0</v>
      </c>
      <c r="J3212" s="93" t="s">
        <v>1411</v>
      </c>
      <c r="K3212" s="17" t="str">
        <f t="array" ref="K3212">CONCATENATE("(",A3212,",",VLOOKUP(B3212,Núcleo!B$2:E$11,4,TRUE),",",VLOOKUP(C3212,'Tipo de Processo'!B$2:D$55,3,TRUE),",",VLOOKUP(D3212,'Termo Geral'!B$2:D$173,3,TRUE),",",VLOOKUP(E3212,'Termo Específico'!B$2:D$301,3,TRUE),",",MATCH(TRUE,Documento!B$2:B$998=F3212,0),",",IF(G3212="Complementar",0,1),",",IF(H3212="","NULL",CONCATENATE("'",H3212,"'")),",",I3212,",",IF(J3212="baixa","'BAIXA'",IF(J3212="média","'MEDIA'",IF(J3212="alta","'ALTA'","NULL"))),"),")</f>
        <v>(3211,2,30,58,287,8,1,NULL,0,'BAIXA'),</v>
      </c>
    </row>
    <row r="3213" spans="1:11" ht="30.75" customHeight="1">
      <c r="A3213" s="27">
        <v>3212</v>
      </c>
      <c r="B3213" s="36" t="s">
        <v>1008</v>
      </c>
      <c r="C3213" s="29" t="s">
        <v>39</v>
      </c>
      <c r="D3213" s="29" t="s">
        <v>212</v>
      </c>
      <c r="E3213" s="28" t="s">
        <v>330</v>
      </c>
      <c r="F3213" s="28" t="s">
        <v>970</v>
      </c>
      <c r="G3213" s="28" t="s">
        <v>1671</v>
      </c>
      <c r="H3213" s="28"/>
      <c r="I3213" s="93">
        <v>0</v>
      </c>
      <c r="J3213" s="93" t="s">
        <v>1411</v>
      </c>
      <c r="K3213" s="17" t="str">
        <f t="array" ref="K3213">CONCATENATE("(",A3213,",",VLOOKUP(B3213,Núcleo!B$2:E$11,4,TRUE),",",VLOOKUP(C3213,'Tipo de Processo'!B$2:D$55,3,TRUE),",",VLOOKUP(D3213,'Termo Geral'!B$2:D$173,3,TRUE),",",VLOOKUP(E3213,'Termo Específico'!B$2:D$301,3,TRUE),",",MATCH(TRUE,Documento!B$2:B$998=F3213,0),",",IF(G3213="Complementar",0,1),",",IF(H3213="","NULL",CONCATENATE("'",H3213,"'")),",",I3213,",",IF(J3213="baixa","'BAIXA'",IF(J3213="média","'MEDIA'",IF(J3213="alta","'ALTA'","NULL"))),"),")</f>
        <v>(3212,2,30,58,287,976,1,NULL,0,'BAIXA'),</v>
      </c>
    </row>
    <row r="3214" spans="1:11" ht="30.75" customHeight="1">
      <c r="A3214" s="27">
        <v>3213</v>
      </c>
      <c r="B3214" s="39" t="s">
        <v>1008</v>
      </c>
      <c r="C3214" s="29" t="s">
        <v>39</v>
      </c>
      <c r="D3214" s="29" t="s">
        <v>213</v>
      </c>
      <c r="E3214" s="28" t="s">
        <v>1040</v>
      </c>
      <c r="F3214" s="28" t="s">
        <v>920</v>
      </c>
      <c r="G3214" s="28" t="s">
        <v>1671</v>
      </c>
      <c r="H3214" s="28"/>
      <c r="I3214" s="93">
        <v>0</v>
      </c>
      <c r="J3214" s="93" t="s">
        <v>1412</v>
      </c>
      <c r="K3214" s="17" t="str">
        <f t="array" ref="K3214">CONCATENATE("(",A3214,",",VLOOKUP(B3214,Núcleo!B$2:E$11,4,TRUE),",",VLOOKUP(C3214,'Tipo de Processo'!B$2:D$55,3,TRUE),",",VLOOKUP(D3214,'Termo Geral'!B$2:D$173,3,TRUE),",",VLOOKUP(E3214,'Termo Específico'!B$2:D$301,3,TRUE),",",MATCH(TRUE,Documento!B$2:B$998=F3214,0),",",IF(G3214="Complementar",0,1),",",IF(H3214="","NULL",CONCATENATE("'",H3214,"'")),",",I3214,",",IF(J3214="baixa","'BAIXA'",IF(J3214="média","'MEDIA'",IF(J3214="alta","'ALTA'","NULL"))),"),")</f>
        <v>(3213,2,30,103,157,168,1,NULL,0,'MEDIA'),</v>
      </c>
    </row>
    <row r="3215" spans="1:11" ht="30.75" customHeight="1">
      <c r="A3215" s="27">
        <v>3214</v>
      </c>
      <c r="B3215" s="36" t="s">
        <v>1008</v>
      </c>
      <c r="C3215" s="29" t="s">
        <v>39</v>
      </c>
      <c r="D3215" s="29" t="s">
        <v>213</v>
      </c>
      <c r="E3215" s="28" t="s">
        <v>1045</v>
      </c>
      <c r="F3215" s="28" t="s">
        <v>853</v>
      </c>
      <c r="G3215" s="28" t="s">
        <v>1671</v>
      </c>
      <c r="H3215" s="28"/>
      <c r="I3215" s="93">
        <v>0</v>
      </c>
      <c r="J3215" s="93" t="s">
        <v>1412</v>
      </c>
      <c r="K3215" s="17" t="str">
        <f t="array" ref="K3215">CONCATENATE("(",A3215,",",VLOOKUP(B3215,Núcleo!B$2:E$11,4,TRUE),",",VLOOKUP(C3215,'Tipo de Processo'!B$2:D$55,3,TRUE),",",VLOOKUP(D3215,'Termo Geral'!B$2:D$173,3,TRUE),",",VLOOKUP(E3215,'Termo Específico'!B$2:D$301,3,TRUE),",",MATCH(TRUE,Documento!B$2:B$998=F3215,0),",",IF(G3215="Complementar",0,1),",",IF(H3215="","NULL",CONCATENATE("'",H3215,"'")),",",I3215,",",IF(J3215="baixa","'BAIXA'",IF(J3215="média","'MEDIA'",IF(J3215="alta","'ALTA'","NULL"))),"),")</f>
        <v>(3214,2,30,103,161,439,1,NULL,0,'MEDIA'),</v>
      </c>
    </row>
    <row r="3216" spans="1:11" ht="30.75" customHeight="1">
      <c r="A3216" s="27">
        <v>3215</v>
      </c>
      <c r="B3216" s="39" t="s">
        <v>1008</v>
      </c>
      <c r="C3216" s="29" t="s">
        <v>39</v>
      </c>
      <c r="D3216" s="29" t="s">
        <v>213</v>
      </c>
      <c r="E3216" s="28" t="s">
        <v>1046</v>
      </c>
      <c r="F3216" s="28" t="s">
        <v>1632</v>
      </c>
      <c r="G3216" s="28" t="s">
        <v>1671</v>
      </c>
      <c r="H3216" s="28"/>
      <c r="I3216" s="93">
        <v>0</v>
      </c>
      <c r="J3216" s="93" t="s">
        <v>1412</v>
      </c>
      <c r="K3216" s="17" t="str">
        <f t="array" ref="K3216">CONCATENATE("(",A3216,",",VLOOKUP(B3216,Núcleo!B$2:E$11,4,TRUE),",",VLOOKUP(C3216,'Tipo de Processo'!B$2:D$55,3,TRUE),",",VLOOKUP(D3216,'Termo Geral'!B$2:D$173,3,TRUE),",",VLOOKUP(E3216,'Termo Específico'!B$2:D$301,3,TRUE),",",MATCH(TRUE,Documento!B$2:B$998=F3216,0),",",IF(G3216="Complementar",0,1),",",IF(H3216="","NULL",CONCATENATE("'",H3216,"'")),",",I3216,",",IF(J3216="baixa","'BAIXA'",IF(J3216="média","'MEDIA'",IF(J3216="alta","'ALTA'","NULL"))),"),")</f>
        <v>(3215,2,30,103,162,528,1,NULL,0,'MEDIA'),</v>
      </c>
    </row>
    <row r="3217" spans="1:11" ht="30.75" customHeight="1">
      <c r="A3217" s="27">
        <v>3216</v>
      </c>
      <c r="B3217" s="36" t="s">
        <v>1008</v>
      </c>
      <c r="C3217" s="29" t="s">
        <v>39</v>
      </c>
      <c r="D3217" s="29" t="s">
        <v>213</v>
      </c>
      <c r="E3217" s="28" t="s">
        <v>1047</v>
      </c>
      <c r="F3217" s="28" t="s">
        <v>854</v>
      </c>
      <c r="G3217" s="28" t="s">
        <v>1671</v>
      </c>
      <c r="H3217" s="28"/>
      <c r="I3217" s="93">
        <v>0</v>
      </c>
      <c r="J3217" s="93" t="s">
        <v>1412</v>
      </c>
      <c r="K3217" s="17" t="str">
        <f t="array" ref="K3217">CONCATENATE("(",A3217,",",VLOOKUP(B3217,Núcleo!B$2:E$11,4,TRUE),",",VLOOKUP(C3217,'Tipo de Processo'!B$2:D$55,3,TRUE),",",VLOOKUP(D3217,'Termo Geral'!B$2:D$173,3,TRUE),",",VLOOKUP(E3217,'Termo Específico'!B$2:D$301,3,TRUE),",",MATCH(TRUE,Documento!B$2:B$998=F3217,0),",",IF(G3217="Complementar",0,1),",",IF(H3217="","NULL",CONCATENATE("'",H3217,"'")),",",I3217,",",IF(J3217="baixa","'BAIXA'",IF(J3217="média","'MEDIA'",IF(J3217="alta","'ALTA'","NULL"))),"),")</f>
        <v>(3216,2,30,103,163,854,1,NULL,0,'MEDIA'),</v>
      </c>
    </row>
    <row r="3218" spans="1:11" ht="30.75" customHeight="1">
      <c r="A3218" s="27">
        <v>3217</v>
      </c>
      <c r="B3218" s="39" t="s">
        <v>1008</v>
      </c>
      <c r="C3218" s="29" t="s">
        <v>39</v>
      </c>
      <c r="D3218" s="29" t="s">
        <v>213</v>
      </c>
      <c r="E3218" s="28" t="s">
        <v>1048</v>
      </c>
      <c r="F3218" s="28" t="s">
        <v>921</v>
      </c>
      <c r="G3218" s="28" t="s">
        <v>1671</v>
      </c>
      <c r="H3218" s="28"/>
      <c r="I3218" s="93">
        <v>0</v>
      </c>
      <c r="J3218" s="93" t="s">
        <v>1412</v>
      </c>
      <c r="K3218" s="17" t="str">
        <f t="array" ref="K3218">CONCATENATE("(",A3218,",",VLOOKUP(B3218,Núcleo!B$2:E$11,4,TRUE),",",VLOOKUP(C3218,'Tipo de Processo'!B$2:D$55,3,TRUE),",",VLOOKUP(D3218,'Termo Geral'!B$2:D$173,3,TRUE),",",VLOOKUP(E3218,'Termo Específico'!B$2:D$301,3,TRUE),",",MATCH(TRUE,Documento!B$2:B$998=F3218,0),",",IF(G3218="Complementar",0,1),",",IF(H3218="","NULL",CONCATENATE("'",H3218,"'")),",",I3218,",",IF(J3218="baixa","'BAIXA'",IF(J3218="média","'MEDIA'",IF(J3218="alta","'ALTA'","NULL"))),"),")</f>
        <v>(3217,2,30,103,164,292,1,NULL,0,'MEDIA'),</v>
      </c>
    </row>
    <row r="3219" spans="1:11" ht="30.75" customHeight="1">
      <c r="A3219" s="27">
        <v>3218</v>
      </c>
      <c r="B3219" s="36" t="s">
        <v>1008</v>
      </c>
      <c r="C3219" s="29" t="s">
        <v>39</v>
      </c>
      <c r="D3219" s="29" t="s">
        <v>213</v>
      </c>
      <c r="E3219" s="28" t="s">
        <v>1049</v>
      </c>
      <c r="F3219" s="28" t="s">
        <v>865</v>
      </c>
      <c r="G3219" s="28" t="s">
        <v>1671</v>
      </c>
      <c r="H3219" s="28"/>
      <c r="I3219" s="93">
        <v>0</v>
      </c>
      <c r="J3219" s="93" t="s">
        <v>1412</v>
      </c>
      <c r="K3219" s="17" t="str">
        <f t="array" ref="K3219">CONCATENATE("(",A3219,",",VLOOKUP(B3219,Núcleo!B$2:E$11,4,TRUE),",",VLOOKUP(C3219,'Tipo de Processo'!B$2:D$55,3,TRUE),",",VLOOKUP(D3219,'Termo Geral'!B$2:D$173,3,TRUE),",",VLOOKUP(E3219,'Termo Específico'!B$2:D$301,3,TRUE),",",MATCH(TRUE,Documento!B$2:B$998=F3219,0),",",IF(G3219="Complementar",0,1),",",IF(H3219="","NULL",CONCATENATE("'",H3219,"'")),",",I3219,",",IF(J3219="baixa","'BAIXA'",IF(J3219="média","'MEDIA'",IF(J3219="alta","'ALTA'","NULL"))),"),")</f>
        <v>(3218,2,30,103,165,568,1,NULL,0,'MEDIA'),</v>
      </c>
    </row>
    <row r="3220" spans="1:11" ht="30.75" customHeight="1">
      <c r="A3220" s="27">
        <v>3219</v>
      </c>
      <c r="B3220" s="36" t="s">
        <v>1008</v>
      </c>
      <c r="C3220" s="29" t="s">
        <v>39</v>
      </c>
      <c r="D3220" s="29" t="s">
        <v>213</v>
      </c>
      <c r="E3220" s="28" t="s">
        <v>1050</v>
      </c>
      <c r="F3220" s="28" t="s">
        <v>856</v>
      </c>
      <c r="G3220" s="28" t="s">
        <v>1671</v>
      </c>
      <c r="H3220" s="28"/>
      <c r="I3220" s="93">
        <v>0</v>
      </c>
      <c r="J3220" s="93" t="s">
        <v>1412</v>
      </c>
      <c r="K3220" s="17" t="str">
        <f t="array" ref="K3220">CONCATENATE("(",A3220,",",VLOOKUP(B3220,Núcleo!B$2:E$11,4,TRUE),",",VLOOKUP(C3220,'Tipo de Processo'!B$2:D$55,3,TRUE),",",VLOOKUP(D3220,'Termo Geral'!B$2:D$173,3,TRUE),",",VLOOKUP(E3220,'Termo Específico'!B$2:D$301,3,TRUE),",",MATCH(TRUE,Documento!B$2:B$998=F3220,0),",",IF(G3220="Complementar",0,1),",",IF(H3220="","NULL",CONCATENATE("'",H3220,"'")),",",I3220,",",IF(J3220="baixa","'BAIXA'",IF(J3220="média","'MEDIA'",IF(J3220="alta","'ALTA'","NULL"))),"),")</f>
        <v>(3219,2,30,103,166,723,1,NULL,0,'MEDIA'),</v>
      </c>
    </row>
    <row r="3221" spans="1:11" ht="30.75" customHeight="1">
      <c r="A3221" s="27">
        <v>3220</v>
      </c>
      <c r="B3221" s="36" t="s">
        <v>1008</v>
      </c>
      <c r="C3221" s="28" t="s">
        <v>39</v>
      </c>
      <c r="D3221" s="28" t="s">
        <v>213</v>
      </c>
      <c r="E3221" s="28" t="s">
        <v>1051</v>
      </c>
      <c r="F3221" s="28" t="s">
        <v>827</v>
      </c>
      <c r="G3221" s="28" t="s">
        <v>1671</v>
      </c>
      <c r="H3221" s="28"/>
      <c r="I3221" s="93">
        <v>0</v>
      </c>
      <c r="J3221" s="93" t="s">
        <v>1412</v>
      </c>
      <c r="K3221" s="17" t="str">
        <f t="array" ref="K3221">CONCATENATE("(",A3221,",",VLOOKUP(B3221,Núcleo!B$2:E$11,4,TRUE),",",VLOOKUP(C3221,'Tipo de Processo'!B$2:D$55,3,TRUE),",",VLOOKUP(D3221,'Termo Geral'!B$2:D$173,3,TRUE),",",VLOOKUP(E3221,'Termo Específico'!B$2:D$301,3,TRUE),",",MATCH(TRUE,Documento!B$2:B$998=F3221,0),",",IF(G3221="Complementar",0,1),",",IF(H3221="","NULL",CONCATENATE("'",H3221,"'")),",",I3221,",",IF(J3221="baixa","'BAIXA'",IF(J3221="média","'MEDIA'",IF(J3221="alta","'ALTA'","NULL"))),"),")</f>
        <v>(3220,2,30,103,167,829,1,NULL,0,'MEDIA'),</v>
      </c>
    </row>
    <row r="3222" spans="1:11" ht="30.75" customHeight="1">
      <c r="A3222" s="27">
        <v>3221</v>
      </c>
      <c r="B3222" s="39" t="s">
        <v>1008</v>
      </c>
      <c r="C3222" s="29" t="s">
        <v>39</v>
      </c>
      <c r="D3222" s="29" t="s">
        <v>213</v>
      </c>
      <c r="E3222" s="28" t="s">
        <v>1052</v>
      </c>
      <c r="F3222" s="28" t="s">
        <v>828</v>
      </c>
      <c r="G3222" s="28" t="s">
        <v>1671</v>
      </c>
      <c r="H3222" s="28"/>
      <c r="I3222" s="93">
        <v>0</v>
      </c>
      <c r="J3222" s="93" t="s">
        <v>1412</v>
      </c>
      <c r="K3222" s="17" t="str">
        <f t="array" ref="K3222">CONCATENATE("(",A3222,",",VLOOKUP(B3222,Núcleo!B$2:E$11,4,TRUE),",",VLOOKUP(C3222,'Tipo de Processo'!B$2:D$55,3,TRUE),",",VLOOKUP(D3222,'Termo Geral'!B$2:D$173,3,TRUE),",",VLOOKUP(E3222,'Termo Específico'!B$2:D$301,3,TRUE),",",MATCH(TRUE,Documento!B$2:B$998=F3222,0),",",IF(G3222="Complementar",0,1),",",IF(H3222="","NULL",CONCATENATE("'",H3222,"'")),",",I3222,",",IF(J3222="baixa","'BAIXA'",IF(J3222="média","'MEDIA'",IF(J3222="alta","'ALTA'","NULL"))),"),")</f>
        <v>(3221,2,30,103,168,827,1,NULL,0,'MEDIA'),</v>
      </c>
    </row>
    <row r="3223" spans="1:11" ht="30.75" customHeight="1">
      <c r="A3223" s="27">
        <v>3222</v>
      </c>
      <c r="B3223" s="36" t="s">
        <v>1008</v>
      </c>
      <c r="C3223" s="29" t="s">
        <v>39</v>
      </c>
      <c r="D3223" s="29" t="s">
        <v>213</v>
      </c>
      <c r="E3223" s="28" t="s">
        <v>1053</v>
      </c>
      <c r="F3223" s="28" t="s">
        <v>829</v>
      </c>
      <c r="G3223" s="28" t="s">
        <v>1671</v>
      </c>
      <c r="H3223" s="28"/>
      <c r="I3223" s="93">
        <v>0</v>
      </c>
      <c r="J3223" s="93" t="s">
        <v>1412</v>
      </c>
      <c r="K3223" s="17" t="str">
        <f t="array" ref="K3223">CONCATENATE("(",A3223,",",VLOOKUP(B3223,Núcleo!B$2:E$11,4,TRUE),",",VLOOKUP(C3223,'Tipo de Processo'!B$2:D$55,3,TRUE),",",VLOOKUP(D3223,'Termo Geral'!B$2:D$173,3,TRUE),",",VLOOKUP(E3223,'Termo Específico'!B$2:D$301,3,TRUE),",",MATCH(TRUE,Documento!B$2:B$998=F3223,0),",",IF(G3223="Complementar",0,1),",",IF(H3223="","NULL",CONCATENATE("'",H3223,"'")),",",I3223,",",IF(J3223="baixa","'BAIXA'",IF(J3223="média","'MEDIA'",IF(J3223="alta","'ALTA'","NULL"))),"),")</f>
        <v>(3222,2,30,103,169,831,1,NULL,0,'MEDIA'),</v>
      </c>
    </row>
    <row r="3224" spans="1:11" ht="30.75" customHeight="1">
      <c r="A3224" s="27">
        <v>3223</v>
      </c>
      <c r="B3224" s="36" t="s">
        <v>1008</v>
      </c>
      <c r="C3224" s="28" t="s">
        <v>39</v>
      </c>
      <c r="D3224" s="28" t="s">
        <v>213</v>
      </c>
      <c r="E3224" s="28" t="s">
        <v>1054</v>
      </c>
      <c r="F3224" s="28" t="s">
        <v>830</v>
      </c>
      <c r="G3224" s="28" t="s">
        <v>1671</v>
      </c>
      <c r="H3224" s="28"/>
      <c r="I3224" s="93">
        <v>0</v>
      </c>
      <c r="J3224" s="93" t="s">
        <v>1412</v>
      </c>
      <c r="K3224" s="17" t="str">
        <f t="array" ref="K3224">CONCATENATE("(",A3224,",",VLOOKUP(B3224,Núcleo!B$2:E$11,4,TRUE),",",VLOOKUP(C3224,'Tipo de Processo'!B$2:D$55,3,TRUE),",",VLOOKUP(D3224,'Termo Geral'!B$2:D$173,3,TRUE),",",VLOOKUP(E3224,'Termo Específico'!B$2:D$301,3,TRUE),",",MATCH(TRUE,Documento!B$2:B$998=F3224,0),",",IF(G3224="Complementar",0,1),",",IF(H3224="","NULL",CONCATENATE("'",H3224,"'")),",",I3224,",",IF(J3224="baixa","'BAIXA'",IF(J3224="média","'MEDIA'",IF(J3224="alta","'ALTA'","NULL"))),"),")</f>
        <v>(3223,2,30,103,170,837,1,NULL,0,'MEDIA'),</v>
      </c>
    </row>
    <row r="3225" spans="1:11" ht="30.75" customHeight="1">
      <c r="A3225" s="27">
        <v>3224</v>
      </c>
      <c r="B3225" s="37" t="s">
        <v>1008</v>
      </c>
      <c r="C3225" s="29" t="s">
        <v>39</v>
      </c>
      <c r="D3225" s="29" t="s">
        <v>213</v>
      </c>
      <c r="E3225" s="28" t="s">
        <v>1055</v>
      </c>
      <c r="F3225" s="28" t="s">
        <v>831</v>
      </c>
      <c r="G3225" s="28" t="s">
        <v>1671</v>
      </c>
      <c r="H3225" s="28"/>
      <c r="I3225" s="93">
        <v>0</v>
      </c>
      <c r="J3225" s="93" t="s">
        <v>1412</v>
      </c>
      <c r="K3225" s="17" t="str">
        <f t="array" ref="K3225">CONCATENATE("(",A3225,",",VLOOKUP(B3225,Núcleo!B$2:E$11,4,TRUE),",",VLOOKUP(C3225,'Tipo de Processo'!B$2:D$55,3,TRUE),",",VLOOKUP(D3225,'Termo Geral'!B$2:D$173,3,TRUE),",",VLOOKUP(E3225,'Termo Específico'!B$2:D$301,3,TRUE),",",MATCH(TRUE,Documento!B$2:B$998=F3225,0),",",IF(G3225="Complementar",0,1),",",IF(H3225="","NULL",CONCATENATE("'",H3225,"'")),",",I3225,",",IF(J3225="baixa","'BAIXA'",IF(J3225="média","'MEDIA'",IF(J3225="alta","'ALTA'","NULL"))),"),")</f>
        <v>(3224,2,30,103,171,142,1,NULL,0,'MEDIA'),</v>
      </c>
    </row>
    <row r="3226" spans="1:11" ht="30.75" customHeight="1">
      <c r="A3226" s="27">
        <v>3225</v>
      </c>
      <c r="B3226" s="36" t="s">
        <v>1008</v>
      </c>
      <c r="C3226" s="29" t="s">
        <v>39</v>
      </c>
      <c r="D3226" s="29" t="s">
        <v>213</v>
      </c>
      <c r="E3226" s="28" t="s">
        <v>1056</v>
      </c>
      <c r="F3226" s="28" t="s">
        <v>832</v>
      </c>
      <c r="G3226" s="28" t="s">
        <v>1671</v>
      </c>
      <c r="H3226" s="28"/>
      <c r="I3226" s="93">
        <v>0</v>
      </c>
      <c r="J3226" s="93" t="s">
        <v>1412</v>
      </c>
      <c r="K3226" s="17" t="str">
        <f t="array" ref="K3226">CONCATENATE("(",A3226,",",VLOOKUP(B3226,Núcleo!B$2:E$11,4,TRUE),",",VLOOKUP(C3226,'Tipo de Processo'!B$2:D$55,3,TRUE),",",VLOOKUP(D3226,'Termo Geral'!B$2:D$173,3,TRUE),",",VLOOKUP(E3226,'Termo Específico'!B$2:D$301,3,TRUE),",",MATCH(TRUE,Documento!B$2:B$998=F3226,0),",",IF(G3226="Complementar",0,1),",",IF(H3226="","NULL",CONCATENATE("'",H3226,"'")),",",I3226,",",IF(J3226="baixa","'BAIXA'",IF(J3226="média","'MEDIA'",IF(J3226="alta","'ALTA'","NULL"))),"),")</f>
        <v>(3225,2,30,103,172,159,1,NULL,0,'MEDIA'),</v>
      </c>
    </row>
    <row r="3227" spans="1:11" ht="30.75" customHeight="1">
      <c r="A3227" s="27">
        <v>3226</v>
      </c>
      <c r="B3227" s="36" t="s">
        <v>1008</v>
      </c>
      <c r="C3227" s="29" t="s">
        <v>39</v>
      </c>
      <c r="D3227" s="29" t="s">
        <v>213</v>
      </c>
      <c r="E3227" s="28" t="s">
        <v>1057</v>
      </c>
      <c r="F3227" s="28" t="s">
        <v>833</v>
      </c>
      <c r="G3227" s="28" t="s">
        <v>1671</v>
      </c>
      <c r="H3227" s="28"/>
      <c r="I3227" s="93">
        <v>0</v>
      </c>
      <c r="J3227" s="93" t="s">
        <v>1412</v>
      </c>
      <c r="K3227" s="17" t="str">
        <f t="array" ref="K3227">CONCATENATE("(",A3227,",",VLOOKUP(B3227,Núcleo!B$2:E$11,4,TRUE),",",VLOOKUP(C3227,'Tipo de Processo'!B$2:D$55,3,TRUE),",",VLOOKUP(D3227,'Termo Geral'!B$2:D$173,3,TRUE),",",VLOOKUP(E3227,'Termo Específico'!B$2:D$301,3,TRUE),",",MATCH(TRUE,Documento!B$2:B$998=F3227,0),",",IF(G3227="Complementar",0,1),",",IF(H3227="","NULL",CONCATENATE("'",H3227,"'")),",",I3227,",",IF(J3227="baixa","'BAIXA'",IF(J3227="média","'MEDIA'",IF(J3227="alta","'ALTA'","NULL"))),"),")</f>
        <v>(3226,2,30,103,173,127,1,NULL,0,'MEDIA'),</v>
      </c>
    </row>
    <row r="3228" spans="1:11" ht="30.75" customHeight="1">
      <c r="A3228" s="27">
        <v>3227</v>
      </c>
      <c r="B3228" s="39" t="s">
        <v>1008</v>
      </c>
      <c r="C3228" s="29" t="s">
        <v>39</v>
      </c>
      <c r="D3228" s="28" t="s">
        <v>213</v>
      </c>
      <c r="E3228" s="49" t="s">
        <v>1058</v>
      </c>
      <c r="F3228" s="28" t="s">
        <v>1041</v>
      </c>
      <c r="G3228" s="28" t="s">
        <v>1671</v>
      </c>
      <c r="H3228" s="28"/>
      <c r="I3228" s="93">
        <v>0</v>
      </c>
      <c r="J3228" s="93" t="s">
        <v>1412</v>
      </c>
      <c r="K3228" s="17" t="str">
        <f t="array" ref="K3228">CONCATENATE("(",A3228,",",VLOOKUP(B3228,Núcleo!B$2:E$11,4,TRUE),",",VLOOKUP(C3228,'Tipo de Processo'!B$2:D$55,3,TRUE),",",VLOOKUP(D3228,'Termo Geral'!B$2:D$173,3,TRUE),",",VLOOKUP(E3228,'Termo Específico'!B$2:D$301,3,TRUE),",",MATCH(TRUE,Documento!B$2:B$998=F3228,0),",",IF(G3228="Complementar",0,1),",",IF(H3228="","NULL",CONCATENATE("'",H3228,"'")),",",I3228,",",IF(J3228="baixa","'BAIXA'",IF(J3228="média","'MEDIA'",IF(J3228="alta","'ALTA'","NULL"))),"),")</f>
        <v>(3227,2,30,103,174,18,1,NULL,0,'MEDIA'),</v>
      </c>
    </row>
    <row r="3229" spans="1:11" ht="30.75" customHeight="1">
      <c r="A3229" s="27">
        <v>3228</v>
      </c>
      <c r="B3229" s="39" t="s">
        <v>1008</v>
      </c>
      <c r="C3229" s="29" t="s">
        <v>39</v>
      </c>
      <c r="D3229" s="28" t="s">
        <v>213</v>
      </c>
      <c r="E3229" s="49" t="s">
        <v>1059</v>
      </c>
      <c r="F3229" s="28" t="s">
        <v>1580</v>
      </c>
      <c r="G3229" s="28" t="s">
        <v>1671</v>
      </c>
      <c r="H3229" s="28"/>
      <c r="I3229" s="93">
        <v>0</v>
      </c>
      <c r="J3229" s="93" t="s">
        <v>1412</v>
      </c>
      <c r="K3229" s="17" t="str">
        <f t="array" ref="K3229">CONCATENATE("(",A3229,",",VLOOKUP(B3229,Núcleo!B$2:E$11,4,TRUE),",",VLOOKUP(C3229,'Tipo de Processo'!B$2:D$55,3,TRUE),",",VLOOKUP(D3229,'Termo Geral'!B$2:D$173,3,TRUE),",",VLOOKUP(E3229,'Termo Específico'!B$2:D$301,3,TRUE),",",MATCH(TRUE,Documento!B$2:B$998=F3229,0),",",IF(G3229="Complementar",0,1),",",IF(H3229="","NULL",CONCATENATE("'",H3229,"'")),",",I3229,",",IF(J3229="baixa","'BAIXA'",IF(J3229="média","'MEDIA'",IF(J3229="alta","'ALTA'","NULL"))),"),")</f>
        <v>(3228,2,30,103,175,922,1,NULL,0,'MEDIA'),</v>
      </c>
    </row>
    <row r="3230" spans="1:11" ht="30.75" customHeight="1">
      <c r="A3230" s="27">
        <v>3229</v>
      </c>
      <c r="B3230" s="36" t="s">
        <v>1008</v>
      </c>
      <c r="C3230" s="29" t="s">
        <v>39</v>
      </c>
      <c r="D3230" s="28" t="s">
        <v>213</v>
      </c>
      <c r="E3230" s="49" t="s">
        <v>1060</v>
      </c>
      <c r="F3230" s="28" t="s">
        <v>1414</v>
      </c>
      <c r="G3230" s="28" t="s">
        <v>1671</v>
      </c>
      <c r="H3230" s="28"/>
      <c r="I3230" s="93">
        <v>0</v>
      </c>
      <c r="J3230" s="93" t="s">
        <v>1412</v>
      </c>
      <c r="K3230" s="17" t="str">
        <f t="array" ref="K3230">CONCATENATE("(",A3230,",",VLOOKUP(B3230,Núcleo!B$2:E$11,4,TRUE),",",VLOOKUP(C3230,'Tipo de Processo'!B$2:D$55,3,TRUE),",",VLOOKUP(D3230,'Termo Geral'!B$2:D$173,3,TRUE),",",VLOOKUP(E3230,'Termo Específico'!B$2:D$301,3,TRUE),",",MATCH(TRUE,Documento!B$2:B$998=F3230,0),",",IF(G3230="Complementar",0,1),",",IF(H3230="","NULL",CONCATENATE("'",H3230,"'")),",",I3230,",",IF(J3230="baixa","'BAIXA'",IF(J3230="média","'MEDIA'",IF(J3230="alta","'ALTA'","NULL"))),"),")</f>
        <v>(3229,2,30,103,176,4,1,NULL,0,'MEDIA'),</v>
      </c>
    </row>
    <row r="3231" spans="1:11" ht="30.75" customHeight="1">
      <c r="A3231" s="27">
        <v>3230</v>
      </c>
      <c r="B3231" s="36" t="s">
        <v>1008</v>
      </c>
      <c r="C3231" s="29" t="s">
        <v>39</v>
      </c>
      <c r="D3231" s="28" t="s">
        <v>213</v>
      </c>
      <c r="E3231" s="49" t="s">
        <v>1061</v>
      </c>
      <c r="F3231" s="28" t="s">
        <v>858</v>
      </c>
      <c r="G3231" s="28" t="s">
        <v>1671</v>
      </c>
      <c r="H3231" s="28"/>
      <c r="I3231" s="93">
        <v>0</v>
      </c>
      <c r="J3231" s="93" t="s">
        <v>1412</v>
      </c>
      <c r="K3231" s="17" t="str">
        <f t="array" ref="K3231">CONCATENATE("(",A3231,",",VLOOKUP(B3231,Núcleo!B$2:E$11,4,TRUE),",",VLOOKUP(C3231,'Tipo de Processo'!B$2:D$55,3,TRUE),",",VLOOKUP(D3231,'Termo Geral'!B$2:D$173,3,TRUE),",",VLOOKUP(E3231,'Termo Específico'!B$2:D$301,3,TRUE),",",MATCH(TRUE,Documento!B$2:B$998=F3231,0),",",IF(G3231="Complementar",0,1),",",IF(H3231="","NULL",CONCATENATE("'",H3231,"'")),",",I3231,",",IF(J3231="baixa","'BAIXA'",IF(J3231="média","'MEDIA'",IF(J3231="alta","'ALTA'","NULL"))),"),")</f>
        <v>(3230,2,30,103,177,910,1,NULL,0,'MEDIA'),</v>
      </c>
    </row>
    <row r="3232" spans="1:11" ht="30.75" customHeight="1">
      <c r="A3232" s="27">
        <v>3231</v>
      </c>
      <c r="B3232" s="39" t="s">
        <v>1008</v>
      </c>
      <c r="C3232" s="29" t="s">
        <v>39</v>
      </c>
      <c r="D3232" s="28" t="s">
        <v>213</v>
      </c>
      <c r="E3232" s="49" t="s">
        <v>1062</v>
      </c>
      <c r="F3232" s="28" t="s">
        <v>922</v>
      </c>
      <c r="G3232" s="28" t="s">
        <v>1671</v>
      </c>
      <c r="H3232" s="28"/>
      <c r="I3232" s="93">
        <v>0</v>
      </c>
      <c r="J3232" s="93" t="s">
        <v>1412</v>
      </c>
      <c r="K3232" s="17" t="str">
        <f t="array" ref="K3232">CONCATENATE("(",A3232,",",VLOOKUP(B3232,Núcleo!B$2:E$11,4,TRUE),",",VLOOKUP(C3232,'Tipo de Processo'!B$2:D$55,3,TRUE),",",VLOOKUP(D3232,'Termo Geral'!B$2:D$173,3,TRUE),",",VLOOKUP(E3232,'Termo Específico'!B$2:D$301,3,TRUE),",",MATCH(TRUE,Documento!B$2:B$998=F3232,0),",",IF(G3232="Complementar",0,1),",",IF(H3232="","NULL",CONCATENATE("'",H3232,"'")),",",I3232,",",IF(J3232="baixa","'BAIXA'",IF(J3232="média","'MEDIA'",IF(J3232="alta","'ALTA'","NULL"))),"),")</f>
        <v>(3231,2,30,103,178,400,1,NULL,0,'MEDIA'),</v>
      </c>
    </row>
    <row r="3233" spans="1:11" ht="30.75" customHeight="1">
      <c r="A3233" s="27">
        <v>3232</v>
      </c>
      <c r="B3233" s="39" t="s">
        <v>1008</v>
      </c>
      <c r="C3233" s="29" t="s">
        <v>39</v>
      </c>
      <c r="D3233" s="28" t="s">
        <v>213</v>
      </c>
      <c r="E3233" s="28" t="s">
        <v>1063</v>
      </c>
      <c r="F3233" s="28" t="s">
        <v>835</v>
      </c>
      <c r="G3233" s="28" t="s">
        <v>1671</v>
      </c>
      <c r="H3233" s="28"/>
      <c r="I3233" s="93">
        <v>0</v>
      </c>
      <c r="J3233" s="93" t="s">
        <v>1412</v>
      </c>
      <c r="K3233" s="17" t="str">
        <f t="array" ref="K3233">CONCATENATE("(",A3233,",",VLOOKUP(B3233,Núcleo!B$2:E$11,4,TRUE),",",VLOOKUP(C3233,'Tipo de Processo'!B$2:D$55,3,TRUE),",",VLOOKUP(D3233,'Termo Geral'!B$2:D$173,3,TRUE),",",VLOOKUP(E3233,'Termo Específico'!B$2:D$301,3,TRUE),",",MATCH(TRUE,Documento!B$2:B$998=F3233,0),",",IF(G3233="Complementar",0,1),",",IF(H3233="","NULL",CONCATENATE("'",H3233,"'")),",",I3233,",",IF(J3233="baixa","'BAIXA'",IF(J3233="média","'MEDIA'",IF(J3233="alta","'ALTA'","NULL"))),"),")</f>
        <v>(3232,2,30,103,179,860,1,NULL,0,'MEDIA'),</v>
      </c>
    </row>
    <row r="3234" spans="1:11" ht="30.75" customHeight="1">
      <c r="A3234" s="27">
        <v>3233</v>
      </c>
      <c r="B3234" s="39" t="s">
        <v>1008</v>
      </c>
      <c r="C3234" s="29" t="s">
        <v>39</v>
      </c>
      <c r="D3234" s="28" t="s">
        <v>213</v>
      </c>
      <c r="E3234" s="28" t="s">
        <v>1042</v>
      </c>
      <c r="F3234" s="28" t="s">
        <v>853</v>
      </c>
      <c r="G3234" s="28" t="s">
        <v>1671</v>
      </c>
      <c r="H3234" s="28"/>
      <c r="I3234" s="93">
        <v>0</v>
      </c>
      <c r="J3234" s="93" t="s">
        <v>1412</v>
      </c>
      <c r="K3234" s="17" t="str">
        <f t="array" ref="K3234">CONCATENATE("(",A3234,",",VLOOKUP(B3234,Núcleo!B$2:E$11,4,TRUE),",",VLOOKUP(C3234,'Tipo de Processo'!B$2:D$55,3,TRUE),",",VLOOKUP(D3234,'Termo Geral'!B$2:D$173,3,TRUE),",",VLOOKUP(E3234,'Termo Específico'!B$2:D$301,3,TRUE),",",MATCH(TRUE,Documento!B$2:B$998=F3234,0),",",IF(G3234="Complementar",0,1),",",IF(H3234="","NULL",CONCATENATE("'",H3234,"'")),",",I3234,",",IF(J3234="baixa","'BAIXA'",IF(J3234="média","'MEDIA'",IF(J3234="alta","'ALTA'","NULL"))),"),")</f>
        <v>(3233,2,30,103,158,439,1,NULL,0,'MEDIA'),</v>
      </c>
    </row>
    <row r="3235" spans="1:11" ht="30.75" customHeight="1">
      <c r="A3235" s="27">
        <v>3234</v>
      </c>
      <c r="B3235" s="39" t="s">
        <v>1008</v>
      </c>
      <c r="C3235" s="29" t="s">
        <v>39</v>
      </c>
      <c r="D3235" s="28" t="s">
        <v>213</v>
      </c>
      <c r="E3235" s="28" t="s">
        <v>1042</v>
      </c>
      <c r="F3235" s="28" t="s">
        <v>1632</v>
      </c>
      <c r="G3235" s="28" t="s">
        <v>1671</v>
      </c>
      <c r="H3235" s="28"/>
      <c r="I3235" s="93">
        <v>0</v>
      </c>
      <c r="J3235" s="93" t="s">
        <v>1412</v>
      </c>
      <c r="K3235" s="17" t="str">
        <f t="array" ref="K3235">CONCATENATE("(",A3235,",",VLOOKUP(B3235,Núcleo!B$2:E$11,4,TRUE),",",VLOOKUP(C3235,'Tipo de Processo'!B$2:D$55,3,TRUE),",",VLOOKUP(D3235,'Termo Geral'!B$2:D$173,3,TRUE),",",VLOOKUP(E3235,'Termo Específico'!B$2:D$301,3,TRUE),",",MATCH(TRUE,Documento!B$2:B$998=F3235,0),",",IF(G3235="Complementar",0,1),",",IF(H3235="","NULL",CONCATENATE("'",H3235,"'")),",",I3235,",",IF(J3235="baixa","'BAIXA'",IF(J3235="média","'MEDIA'",IF(J3235="alta","'ALTA'","NULL"))),"),")</f>
        <v>(3234,2,30,103,158,528,1,NULL,0,'MEDIA'),</v>
      </c>
    </row>
    <row r="3236" spans="1:11" ht="30.75" customHeight="1">
      <c r="A3236" s="27">
        <v>3235</v>
      </c>
      <c r="B3236" s="36" t="s">
        <v>1008</v>
      </c>
      <c r="C3236" s="29" t="s">
        <v>39</v>
      </c>
      <c r="D3236" s="28" t="s">
        <v>213</v>
      </c>
      <c r="E3236" s="28" t="s">
        <v>1042</v>
      </c>
      <c r="F3236" s="28" t="s">
        <v>854</v>
      </c>
      <c r="G3236" s="28" t="s">
        <v>1671</v>
      </c>
      <c r="H3236" s="28"/>
      <c r="I3236" s="93">
        <v>0</v>
      </c>
      <c r="J3236" s="93" t="s">
        <v>1412</v>
      </c>
      <c r="K3236" s="17" t="str">
        <f t="array" ref="K3236">CONCATENATE("(",A3236,",",VLOOKUP(B3236,Núcleo!B$2:E$11,4,TRUE),",",VLOOKUP(C3236,'Tipo de Processo'!B$2:D$55,3,TRUE),",",VLOOKUP(D3236,'Termo Geral'!B$2:D$173,3,TRUE),",",VLOOKUP(E3236,'Termo Específico'!B$2:D$301,3,TRUE),",",MATCH(TRUE,Documento!B$2:B$998=F3236,0),",",IF(G3236="Complementar",0,1),",",IF(H3236="","NULL",CONCATENATE("'",H3236,"'")),",",I3236,",",IF(J3236="baixa","'BAIXA'",IF(J3236="média","'MEDIA'",IF(J3236="alta","'ALTA'","NULL"))),"),")</f>
        <v>(3235,2,30,103,158,854,1,NULL,0,'MEDIA'),</v>
      </c>
    </row>
    <row r="3237" spans="1:11" ht="30.75" customHeight="1">
      <c r="A3237" s="27">
        <v>3236</v>
      </c>
      <c r="B3237" s="39" t="s">
        <v>1008</v>
      </c>
      <c r="C3237" s="29" t="s">
        <v>39</v>
      </c>
      <c r="D3237" s="28" t="s">
        <v>213</v>
      </c>
      <c r="E3237" s="29" t="s">
        <v>1042</v>
      </c>
      <c r="F3237" s="28" t="s">
        <v>923</v>
      </c>
      <c r="G3237" s="28" t="s">
        <v>1671</v>
      </c>
      <c r="H3237" s="28"/>
      <c r="I3237" s="93">
        <v>0</v>
      </c>
      <c r="J3237" s="93" t="s">
        <v>1412</v>
      </c>
      <c r="K3237" s="17" t="str">
        <f t="array" ref="K3237">CONCATENATE("(",A3237,",",VLOOKUP(B3237,Núcleo!B$2:E$11,4,TRUE),",",VLOOKUP(C3237,'Tipo de Processo'!B$2:D$55,3,TRUE),",",VLOOKUP(D3237,'Termo Geral'!B$2:D$173,3,TRUE),",",VLOOKUP(E3237,'Termo Específico'!B$2:D$301,3,TRUE),",",MATCH(TRUE,Documento!B$2:B$998=F3237,0),",",IF(G3237="Complementar",0,1),",",IF(H3237="","NULL",CONCATENATE("'",H3237,"'")),",",I3237,",",IF(J3237="baixa","'BAIXA'",IF(J3237="média","'MEDIA'",IF(J3237="alta","'ALTA'","NULL"))),"),")</f>
        <v>(3236,2,30,103,158,290,1,NULL,0,'MEDIA'),</v>
      </c>
    </row>
    <row r="3238" spans="1:11" ht="30.75" customHeight="1">
      <c r="A3238" s="27">
        <v>3237</v>
      </c>
      <c r="B3238" s="36" t="s">
        <v>1008</v>
      </c>
      <c r="C3238" s="29" t="s">
        <v>39</v>
      </c>
      <c r="D3238" s="28" t="s">
        <v>213</v>
      </c>
      <c r="E3238" s="29" t="s">
        <v>1042</v>
      </c>
      <c r="F3238" s="28" t="s">
        <v>865</v>
      </c>
      <c r="G3238" s="28" t="s">
        <v>1671</v>
      </c>
      <c r="H3238" s="28"/>
      <c r="I3238" s="93">
        <v>0</v>
      </c>
      <c r="J3238" s="93" t="s">
        <v>1412</v>
      </c>
      <c r="K3238" s="17" t="str">
        <f t="array" ref="K3238">CONCATENATE("(",A3238,",",VLOOKUP(B3238,Núcleo!B$2:E$11,4,TRUE),",",VLOOKUP(C3238,'Tipo de Processo'!B$2:D$55,3,TRUE),",",VLOOKUP(D3238,'Termo Geral'!B$2:D$173,3,TRUE),",",VLOOKUP(E3238,'Termo Específico'!B$2:D$301,3,TRUE),",",MATCH(TRUE,Documento!B$2:B$998=F3238,0),",",IF(G3238="Complementar",0,1),",",IF(H3238="","NULL",CONCATENATE("'",H3238,"'")),",",I3238,",",IF(J3238="baixa","'BAIXA'",IF(J3238="média","'MEDIA'",IF(J3238="alta","'ALTA'","NULL"))),"),")</f>
        <v>(3237,2,30,103,158,568,1,NULL,0,'MEDIA'),</v>
      </c>
    </row>
    <row r="3239" spans="1:11" ht="30.75" customHeight="1">
      <c r="A3239" s="27">
        <v>3238</v>
      </c>
      <c r="B3239" s="36" t="s">
        <v>1008</v>
      </c>
      <c r="C3239" s="29" t="s">
        <v>39</v>
      </c>
      <c r="D3239" s="28" t="s">
        <v>213</v>
      </c>
      <c r="E3239" s="28" t="s">
        <v>1042</v>
      </c>
      <c r="F3239" s="28" t="s">
        <v>856</v>
      </c>
      <c r="G3239" s="28" t="s">
        <v>1671</v>
      </c>
      <c r="H3239" s="28"/>
      <c r="I3239" s="93">
        <v>0</v>
      </c>
      <c r="J3239" s="93" t="s">
        <v>1412</v>
      </c>
      <c r="K3239" s="17" t="str">
        <f t="array" ref="K3239">CONCATENATE("(",A3239,",",VLOOKUP(B3239,Núcleo!B$2:E$11,4,TRUE),",",VLOOKUP(C3239,'Tipo de Processo'!B$2:D$55,3,TRUE),",",VLOOKUP(D3239,'Termo Geral'!B$2:D$173,3,TRUE),",",VLOOKUP(E3239,'Termo Específico'!B$2:D$301,3,TRUE),",",MATCH(TRUE,Documento!B$2:B$998=F3239,0),",",IF(G3239="Complementar",0,1),",",IF(H3239="","NULL",CONCATENATE("'",H3239,"'")),",",I3239,",",IF(J3239="baixa","'BAIXA'",IF(J3239="média","'MEDIA'",IF(J3239="alta","'ALTA'","NULL"))),"),")</f>
        <v>(3238,2,30,103,158,723,1,NULL,0,'MEDIA'),</v>
      </c>
    </row>
    <row r="3240" spans="1:11" ht="30.75" customHeight="1">
      <c r="A3240" s="27">
        <v>3239</v>
      </c>
      <c r="B3240" s="39" t="s">
        <v>1008</v>
      </c>
      <c r="C3240" s="29" t="s">
        <v>39</v>
      </c>
      <c r="D3240" s="28" t="s">
        <v>213</v>
      </c>
      <c r="E3240" s="28" t="s">
        <v>1042</v>
      </c>
      <c r="F3240" s="28" t="s">
        <v>827</v>
      </c>
      <c r="G3240" s="28" t="s">
        <v>1671</v>
      </c>
      <c r="H3240" s="28"/>
      <c r="I3240" s="93">
        <v>0</v>
      </c>
      <c r="J3240" s="93" t="s">
        <v>1412</v>
      </c>
      <c r="K3240" s="17" t="str">
        <f t="array" ref="K3240">CONCATENATE("(",A3240,",",VLOOKUP(B3240,Núcleo!B$2:E$11,4,TRUE),",",VLOOKUP(C3240,'Tipo de Processo'!B$2:D$55,3,TRUE),",",VLOOKUP(D3240,'Termo Geral'!B$2:D$173,3,TRUE),",",VLOOKUP(E3240,'Termo Específico'!B$2:D$301,3,TRUE),",",MATCH(TRUE,Documento!B$2:B$998=F3240,0),",",IF(G3240="Complementar",0,1),",",IF(H3240="","NULL",CONCATENATE("'",H3240,"'")),",",I3240,",",IF(J3240="baixa","'BAIXA'",IF(J3240="média","'MEDIA'",IF(J3240="alta","'ALTA'","NULL"))),"),")</f>
        <v>(3239,2,30,103,158,829,1,NULL,0,'MEDIA'),</v>
      </c>
    </row>
    <row r="3241" spans="1:11" ht="30.75" customHeight="1">
      <c r="A3241" s="27">
        <v>3240</v>
      </c>
      <c r="B3241" s="39" t="s">
        <v>1008</v>
      </c>
      <c r="C3241" s="29" t="s">
        <v>39</v>
      </c>
      <c r="D3241" s="28" t="s">
        <v>213</v>
      </c>
      <c r="E3241" s="28" t="s">
        <v>1042</v>
      </c>
      <c r="F3241" s="28" t="s">
        <v>828</v>
      </c>
      <c r="G3241" s="28" t="s">
        <v>1671</v>
      </c>
      <c r="H3241" s="28"/>
      <c r="I3241" s="93">
        <v>0</v>
      </c>
      <c r="J3241" s="93" t="s">
        <v>1412</v>
      </c>
      <c r="K3241" s="17" t="str">
        <f t="array" ref="K3241">CONCATENATE("(",A3241,",",VLOOKUP(B3241,Núcleo!B$2:E$11,4,TRUE),",",VLOOKUP(C3241,'Tipo de Processo'!B$2:D$55,3,TRUE),",",VLOOKUP(D3241,'Termo Geral'!B$2:D$173,3,TRUE),",",VLOOKUP(E3241,'Termo Específico'!B$2:D$301,3,TRUE),",",MATCH(TRUE,Documento!B$2:B$998=F3241,0),",",IF(G3241="Complementar",0,1),",",IF(H3241="","NULL",CONCATENATE("'",H3241,"'")),",",I3241,",",IF(J3241="baixa","'BAIXA'",IF(J3241="média","'MEDIA'",IF(J3241="alta","'ALTA'","NULL"))),"),")</f>
        <v>(3240,2,30,103,158,827,1,NULL,0,'MEDIA'),</v>
      </c>
    </row>
    <row r="3242" spans="1:11" ht="30.75" customHeight="1">
      <c r="A3242" s="27">
        <v>3241</v>
      </c>
      <c r="B3242" s="40" t="s">
        <v>1008</v>
      </c>
      <c r="C3242" s="29" t="s">
        <v>39</v>
      </c>
      <c r="D3242" s="28" t="s">
        <v>213</v>
      </c>
      <c r="E3242" s="28" t="s">
        <v>1042</v>
      </c>
      <c r="F3242" s="28" t="s">
        <v>829</v>
      </c>
      <c r="G3242" s="28" t="s">
        <v>1671</v>
      </c>
      <c r="H3242" s="28"/>
      <c r="I3242" s="93">
        <v>0</v>
      </c>
      <c r="J3242" s="93" t="s">
        <v>1412</v>
      </c>
      <c r="K3242" s="17" t="str">
        <f t="array" ref="K3242">CONCATENATE("(",A3242,",",VLOOKUP(B3242,Núcleo!B$2:E$11,4,TRUE),",",VLOOKUP(C3242,'Tipo de Processo'!B$2:D$55,3,TRUE),",",VLOOKUP(D3242,'Termo Geral'!B$2:D$173,3,TRUE),",",VLOOKUP(E3242,'Termo Específico'!B$2:D$301,3,TRUE),",",MATCH(TRUE,Documento!B$2:B$998=F3242,0),",",IF(G3242="Complementar",0,1),",",IF(H3242="","NULL",CONCATENATE("'",H3242,"'")),",",I3242,",",IF(J3242="baixa","'BAIXA'",IF(J3242="média","'MEDIA'",IF(J3242="alta","'ALTA'","NULL"))),"),")</f>
        <v>(3241,2,30,103,158,831,1,NULL,0,'MEDIA'),</v>
      </c>
    </row>
    <row r="3243" spans="1:11" ht="30.75" customHeight="1">
      <c r="A3243" s="27">
        <v>3242</v>
      </c>
      <c r="B3243" s="37" t="s">
        <v>1008</v>
      </c>
      <c r="C3243" s="29" t="s">
        <v>39</v>
      </c>
      <c r="D3243" s="28" t="s">
        <v>213</v>
      </c>
      <c r="E3243" s="28" t="s">
        <v>1042</v>
      </c>
      <c r="F3243" s="28" t="s">
        <v>830</v>
      </c>
      <c r="G3243" s="28" t="s">
        <v>1671</v>
      </c>
      <c r="H3243" s="28"/>
      <c r="I3243" s="93">
        <v>0</v>
      </c>
      <c r="J3243" s="93" t="s">
        <v>1412</v>
      </c>
      <c r="K3243" s="17" t="str">
        <f t="array" ref="K3243">CONCATENATE("(",A3243,",",VLOOKUP(B3243,Núcleo!B$2:E$11,4,TRUE),",",VLOOKUP(C3243,'Tipo de Processo'!B$2:D$55,3,TRUE),",",VLOOKUP(D3243,'Termo Geral'!B$2:D$173,3,TRUE),",",VLOOKUP(E3243,'Termo Específico'!B$2:D$301,3,TRUE),",",MATCH(TRUE,Documento!B$2:B$998=F3243,0),",",IF(G3243="Complementar",0,1),",",IF(H3243="","NULL",CONCATENATE("'",H3243,"'")),",",I3243,",",IF(J3243="baixa","'BAIXA'",IF(J3243="média","'MEDIA'",IF(J3243="alta","'ALTA'","NULL"))),"),")</f>
        <v>(3242,2,30,103,158,837,1,NULL,0,'MEDIA'),</v>
      </c>
    </row>
    <row r="3244" spans="1:11" ht="30.75" customHeight="1">
      <c r="A3244" s="27">
        <v>3243</v>
      </c>
      <c r="B3244" s="39" t="s">
        <v>1008</v>
      </c>
      <c r="C3244" s="29" t="s">
        <v>39</v>
      </c>
      <c r="D3244" s="28" t="s">
        <v>213</v>
      </c>
      <c r="E3244" s="28" t="s">
        <v>1042</v>
      </c>
      <c r="F3244" s="28" t="s">
        <v>831</v>
      </c>
      <c r="G3244" s="28" t="s">
        <v>1671</v>
      </c>
      <c r="H3244" s="28"/>
      <c r="I3244" s="93">
        <v>0</v>
      </c>
      <c r="J3244" s="93" t="s">
        <v>1412</v>
      </c>
      <c r="K3244" s="17" t="str">
        <f t="array" ref="K3244">CONCATENATE("(",A3244,",",VLOOKUP(B3244,Núcleo!B$2:E$11,4,TRUE),",",VLOOKUP(C3244,'Tipo de Processo'!B$2:D$55,3,TRUE),",",VLOOKUP(D3244,'Termo Geral'!B$2:D$173,3,TRUE),",",VLOOKUP(E3244,'Termo Específico'!B$2:D$301,3,TRUE),",",MATCH(TRUE,Documento!B$2:B$998=F3244,0),",",IF(G3244="Complementar",0,1),",",IF(H3244="","NULL",CONCATENATE("'",H3244,"'")),",",I3244,",",IF(J3244="baixa","'BAIXA'",IF(J3244="média","'MEDIA'",IF(J3244="alta","'ALTA'","NULL"))),"),")</f>
        <v>(3243,2,30,103,158,142,1,NULL,0,'MEDIA'),</v>
      </c>
    </row>
    <row r="3245" spans="1:11" ht="30.75" customHeight="1">
      <c r="A3245" s="27">
        <v>3244</v>
      </c>
      <c r="B3245" s="40" t="s">
        <v>1008</v>
      </c>
      <c r="C3245" s="29" t="s">
        <v>39</v>
      </c>
      <c r="D3245" s="28" t="s">
        <v>213</v>
      </c>
      <c r="E3245" s="28" t="s">
        <v>1042</v>
      </c>
      <c r="F3245" s="28" t="s">
        <v>832</v>
      </c>
      <c r="G3245" s="28" t="s">
        <v>1671</v>
      </c>
      <c r="H3245" s="28"/>
      <c r="I3245" s="93">
        <v>0</v>
      </c>
      <c r="J3245" s="93" t="s">
        <v>1412</v>
      </c>
      <c r="K3245" s="17" t="str">
        <f t="array" ref="K3245">CONCATENATE("(",A3245,",",VLOOKUP(B3245,Núcleo!B$2:E$11,4,TRUE),",",VLOOKUP(C3245,'Tipo de Processo'!B$2:D$55,3,TRUE),",",VLOOKUP(D3245,'Termo Geral'!B$2:D$173,3,TRUE),",",VLOOKUP(E3245,'Termo Específico'!B$2:D$301,3,TRUE),",",MATCH(TRUE,Documento!B$2:B$998=F3245,0),",",IF(G3245="Complementar",0,1),",",IF(H3245="","NULL",CONCATENATE("'",H3245,"'")),",",I3245,",",IF(J3245="baixa","'BAIXA'",IF(J3245="média","'MEDIA'",IF(J3245="alta","'ALTA'","NULL"))),"),")</f>
        <v>(3244,2,30,103,158,159,1,NULL,0,'MEDIA'),</v>
      </c>
    </row>
    <row r="3246" spans="1:11" ht="30.75" customHeight="1">
      <c r="A3246" s="27">
        <v>3245</v>
      </c>
      <c r="B3246" s="40" t="s">
        <v>1008</v>
      </c>
      <c r="C3246" s="28" t="s">
        <v>39</v>
      </c>
      <c r="D3246" s="28" t="s">
        <v>213</v>
      </c>
      <c r="E3246" s="28" t="s">
        <v>1042</v>
      </c>
      <c r="F3246" s="28" t="s">
        <v>833</v>
      </c>
      <c r="G3246" s="28" t="s">
        <v>1671</v>
      </c>
      <c r="H3246" s="28"/>
      <c r="I3246" s="93">
        <v>0</v>
      </c>
      <c r="J3246" s="93" t="s">
        <v>1412</v>
      </c>
      <c r="K3246" s="17" t="str">
        <f t="array" ref="K3246">CONCATENATE("(",A3246,",",VLOOKUP(B3246,Núcleo!B$2:E$11,4,TRUE),",",VLOOKUP(C3246,'Tipo de Processo'!B$2:D$55,3,TRUE),",",VLOOKUP(D3246,'Termo Geral'!B$2:D$173,3,TRUE),",",VLOOKUP(E3246,'Termo Específico'!B$2:D$301,3,TRUE),",",MATCH(TRUE,Documento!B$2:B$998=F3246,0),",",IF(G3246="Complementar",0,1),",",IF(H3246="","NULL",CONCATENATE("'",H3246,"'")),",",I3246,",",IF(J3246="baixa","'BAIXA'",IF(J3246="média","'MEDIA'",IF(J3246="alta","'ALTA'","NULL"))),"),")</f>
        <v>(3245,2,30,103,158,127,1,NULL,0,'MEDIA'),</v>
      </c>
    </row>
    <row r="3247" spans="1:11" ht="30.75" customHeight="1">
      <c r="A3247" s="27">
        <v>3246</v>
      </c>
      <c r="B3247" s="39" t="s">
        <v>1008</v>
      </c>
      <c r="C3247" s="28" t="s">
        <v>39</v>
      </c>
      <c r="D3247" s="28" t="s">
        <v>213</v>
      </c>
      <c r="E3247" s="28" t="s">
        <v>1042</v>
      </c>
      <c r="F3247" s="28" t="s">
        <v>1419</v>
      </c>
      <c r="G3247" s="28" t="s">
        <v>1671</v>
      </c>
      <c r="H3247" s="28"/>
      <c r="I3247" s="93">
        <v>0</v>
      </c>
      <c r="J3247" s="93" t="s">
        <v>1412</v>
      </c>
      <c r="K3247" s="17" t="str">
        <f t="array" ref="K3247">CONCATENATE("(",A3247,",",VLOOKUP(B3247,Núcleo!B$2:E$11,4,TRUE),",",VLOOKUP(C3247,'Tipo de Processo'!B$2:D$55,3,TRUE),",",VLOOKUP(D3247,'Termo Geral'!B$2:D$173,3,TRUE),",",VLOOKUP(E3247,'Termo Específico'!B$2:D$301,3,TRUE),",",MATCH(TRUE,Documento!B$2:B$998=F3247,0),",",IF(G3247="Complementar",0,1),",",IF(H3247="","NULL",CONCATENATE("'",H3247,"'")),",",I3247,",",IF(J3247="baixa","'BAIXA'",IF(J3247="média","'MEDIA'",IF(J3247="alta","'ALTA'","NULL"))),"),")</f>
        <v>(3246,2,30,103,158,16,1,NULL,0,'MEDIA'),</v>
      </c>
    </row>
    <row r="3248" spans="1:11" ht="30.75" customHeight="1">
      <c r="A3248" s="27">
        <v>3247</v>
      </c>
      <c r="B3248" s="37" t="s">
        <v>1008</v>
      </c>
      <c r="C3248" s="28" t="s">
        <v>39</v>
      </c>
      <c r="D3248" s="28" t="s">
        <v>213</v>
      </c>
      <c r="E3248" s="28" t="s">
        <v>1042</v>
      </c>
      <c r="F3248" s="16" t="s">
        <v>1580</v>
      </c>
      <c r="G3248" s="28" t="s">
        <v>1671</v>
      </c>
      <c r="H3248" s="28"/>
      <c r="I3248" s="93">
        <v>0</v>
      </c>
      <c r="J3248" s="93" t="s">
        <v>1412</v>
      </c>
      <c r="K3248" s="17" t="str">
        <f t="array" ref="K3248">CONCATENATE("(",A3248,",",VLOOKUP(B3248,Núcleo!B$2:E$11,4,TRUE),",",VLOOKUP(C3248,'Tipo de Processo'!B$2:D$55,3,TRUE),",",VLOOKUP(D3248,'Termo Geral'!B$2:D$173,3,TRUE),",",VLOOKUP(E3248,'Termo Específico'!B$2:D$301,3,TRUE),",",MATCH(TRUE,Documento!B$2:B$998=F3248,0),",",IF(G3248="Complementar",0,1),",",IF(H3248="","NULL",CONCATENATE("'",H3248,"'")),",",I3248,",",IF(J3248="baixa","'BAIXA'",IF(J3248="média","'MEDIA'",IF(J3248="alta","'ALTA'","NULL"))),"),")</f>
        <v>(3247,2,30,103,158,922,1,NULL,0,'MEDIA'),</v>
      </c>
    </row>
    <row r="3249" spans="1:11" ht="30.75" customHeight="1">
      <c r="A3249" s="27">
        <v>3248</v>
      </c>
      <c r="B3249" s="40" t="s">
        <v>1008</v>
      </c>
      <c r="C3249" s="28" t="s">
        <v>39</v>
      </c>
      <c r="D3249" s="28" t="s">
        <v>213</v>
      </c>
      <c r="E3249" s="28" t="s">
        <v>1042</v>
      </c>
      <c r="F3249" s="28" t="s">
        <v>1414</v>
      </c>
      <c r="G3249" s="28" t="s">
        <v>1671</v>
      </c>
      <c r="H3249" s="28"/>
      <c r="I3249" s="93">
        <v>0</v>
      </c>
      <c r="J3249" s="93" t="s">
        <v>1412</v>
      </c>
      <c r="K3249" s="17" t="str">
        <f t="array" ref="K3249">CONCATENATE("(",A3249,",",VLOOKUP(B3249,Núcleo!B$2:E$11,4,TRUE),",",VLOOKUP(C3249,'Tipo de Processo'!B$2:D$55,3,TRUE),",",VLOOKUP(D3249,'Termo Geral'!B$2:D$173,3,TRUE),",",VLOOKUP(E3249,'Termo Específico'!B$2:D$301,3,TRUE),",",MATCH(TRUE,Documento!B$2:B$998=F3249,0),",",IF(G3249="Complementar",0,1),",",IF(H3249="","NULL",CONCATENATE("'",H3249,"'")),",",I3249,",",IF(J3249="baixa","'BAIXA'",IF(J3249="média","'MEDIA'",IF(J3249="alta","'ALTA'","NULL"))),"),")</f>
        <v>(3248,2,30,103,158,4,1,NULL,0,'MEDIA'),</v>
      </c>
    </row>
    <row r="3250" spans="1:11" ht="30.75" customHeight="1">
      <c r="A3250" s="27">
        <v>3249</v>
      </c>
      <c r="B3250" s="40" t="s">
        <v>1008</v>
      </c>
      <c r="C3250" s="28" t="s">
        <v>39</v>
      </c>
      <c r="D3250" s="28" t="s">
        <v>213</v>
      </c>
      <c r="E3250" s="28" t="s">
        <v>1042</v>
      </c>
      <c r="F3250" s="28" t="s">
        <v>858</v>
      </c>
      <c r="G3250" s="28" t="s">
        <v>1671</v>
      </c>
      <c r="H3250" s="28"/>
      <c r="I3250" s="93">
        <v>0</v>
      </c>
      <c r="J3250" s="93" t="s">
        <v>1412</v>
      </c>
      <c r="K3250" s="17" t="str">
        <f t="array" ref="K3250">CONCATENATE("(",A3250,",",VLOOKUP(B3250,Núcleo!B$2:E$11,4,TRUE),",",VLOOKUP(C3250,'Tipo de Processo'!B$2:D$55,3,TRUE),",",VLOOKUP(D3250,'Termo Geral'!B$2:D$173,3,TRUE),",",VLOOKUP(E3250,'Termo Específico'!B$2:D$301,3,TRUE),",",MATCH(TRUE,Documento!B$2:B$998=F3250,0),",",IF(G3250="Complementar",0,1),",",IF(H3250="","NULL",CONCATENATE("'",H3250,"'")),",",I3250,",",IF(J3250="baixa","'BAIXA'",IF(J3250="média","'MEDIA'",IF(J3250="alta","'ALTA'","NULL"))),"),")</f>
        <v>(3249,2,30,103,158,910,1,NULL,0,'MEDIA'),</v>
      </c>
    </row>
    <row r="3251" spans="1:11" ht="30.75" customHeight="1">
      <c r="A3251" s="27">
        <v>3250</v>
      </c>
      <c r="B3251" s="39" t="s">
        <v>1008</v>
      </c>
      <c r="C3251" s="28" t="s">
        <v>39</v>
      </c>
      <c r="D3251" s="28" t="s">
        <v>213</v>
      </c>
      <c r="E3251" s="28" t="s">
        <v>1042</v>
      </c>
      <c r="F3251" s="28" t="s">
        <v>922</v>
      </c>
      <c r="G3251" s="28" t="s">
        <v>1671</v>
      </c>
      <c r="H3251" s="28"/>
      <c r="I3251" s="93">
        <v>0</v>
      </c>
      <c r="J3251" s="93" t="s">
        <v>1412</v>
      </c>
      <c r="K3251" s="17" t="str">
        <f t="array" ref="K3251">CONCATENATE("(",A3251,",",VLOOKUP(B3251,Núcleo!B$2:E$11,4,TRUE),",",VLOOKUP(C3251,'Tipo de Processo'!B$2:D$55,3,TRUE),",",VLOOKUP(D3251,'Termo Geral'!B$2:D$173,3,TRUE),",",VLOOKUP(E3251,'Termo Específico'!B$2:D$301,3,TRUE),",",MATCH(TRUE,Documento!B$2:B$998=F3251,0),",",IF(G3251="Complementar",0,1),",",IF(H3251="","NULL",CONCATENATE("'",H3251,"'")),",",I3251,",",IF(J3251="baixa","'BAIXA'",IF(J3251="média","'MEDIA'",IF(J3251="alta","'ALTA'","NULL"))),"),")</f>
        <v>(3250,2,30,103,158,400,1,NULL,0,'MEDIA'),</v>
      </c>
    </row>
    <row r="3252" spans="1:11" ht="30.75" customHeight="1">
      <c r="A3252" s="27">
        <v>3251</v>
      </c>
      <c r="B3252" s="37" t="s">
        <v>1008</v>
      </c>
      <c r="C3252" s="28" t="s">
        <v>39</v>
      </c>
      <c r="D3252" s="28" t="s">
        <v>213</v>
      </c>
      <c r="E3252" s="28" t="s">
        <v>1042</v>
      </c>
      <c r="F3252" s="28" t="s">
        <v>835</v>
      </c>
      <c r="G3252" s="28" t="s">
        <v>1671</v>
      </c>
      <c r="H3252" s="28"/>
      <c r="I3252" s="93">
        <v>0</v>
      </c>
      <c r="J3252" s="93" t="s">
        <v>1412</v>
      </c>
      <c r="K3252" s="17" t="str">
        <f t="array" ref="K3252">CONCATENATE("(",A3252,",",VLOOKUP(B3252,Núcleo!B$2:E$11,4,TRUE),",",VLOOKUP(C3252,'Tipo de Processo'!B$2:D$55,3,TRUE),",",VLOOKUP(D3252,'Termo Geral'!B$2:D$173,3,TRUE),",",VLOOKUP(E3252,'Termo Específico'!B$2:D$301,3,TRUE),",",MATCH(TRUE,Documento!B$2:B$998=F3252,0),",",IF(G3252="Complementar",0,1),",",IF(H3252="","NULL",CONCATENATE("'",H3252,"'")),",",I3252,",",IF(J3252="baixa","'BAIXA'",IF(J3252="média","'MEDIA'",IF(J3252="alta","'ALTA'","NULL"))),"),")</f>
        <v>(3251,2,30,103,158,860,1,NULL,0,'MEDIA'),</v>
      </c>
    </row>
    <row r="3253" spans="1:11" ht="30.75" customHeight="1">
      <c r="A3253" s="27">
        <v>3252</v>
      </c>
      <c r="B3253" s="40" t="s">
        <v>1008</v>
      </c>
      <c r="C3253" s="28" t="s">
        <v>39</v>
      </c>
      <c r="D3253" s="28" t="s">
        <v>213</v>
      </c>
      <c r="E3253" s="28" t="s">
        <v>1043</v>
      </c>
      <c r="F3253" s="28" t="s">
        <v>853</v>
      </c>
      <c r="G3253" s="28" t="s">
        <v>1671</v>
      </c>
      <c r="H3253" s="28"/>
      <c r="I3253" s="93">
        <v>0</v>
      </c>
      <c r="J3253" s="93" t="s">
        <v>1412</v>
      </c>
      <c r="K3253" s="17" t="str">
        <f t="array" ref="K3253">CONCATENATE("(",A3253,",",VLOOKUP(B3253,Núcleo!B$2:E$11,4,TRUE),",",VLOOKUP(C3253,'Tipo de Processo'!B$2:D$55,3,TRUE),",",VLOOKUP(D3253,'Termo Geral'!B$2:D$173,3,TRUE),",",VLOOKUP(E3253,'Termo Específico'!B$2:D$301,3,TRUE),",",MATCH(TRUE,Documento!B$2:B$998=F3253,0),",",IF(G3253="Complementar",0,1),",",IF(H3253="","NULL",CONCATENATE("'",H3253,"'")),",",I3253,",",IF(J3253="baixa","'BAIXA'",IF(J3253="média","'MEDIA'",IF(J3253="alta","'ALTA'","NULL"))),"),")</f>
        <v>(3252,2,30,103,159,439,1,NULL,0,'MEDIA'),</v>
      </c>
    </row>
    <row r="3254" spans="1:11" ht="30.75" customHeight="1">
      <c r="A3254" s="27">
        <v>3253</v>
      </c>
      <c r="B3254" s="39" t="s">
        <v>1008</v>
      </c>
      <c r="C3254" s="28" t="s">
        <v>39</v>
      </c>
      <c r="D3254" s="28" t="s">
        <v>213</v>
      </c>
      <c r="E3254" s="28" t="s">
        <v>1043</v>
      </c>
      <c r="F3254" s="28" t="s">
        <v>1632</v>
      </c>
      <c r="G3254" s="28" t="s">
        <v>1671</v>
      </c>
      <c r="H3254" s="28"/>
      <c r="I3254" s="93">
        <v>0</v>
      </c>
      <c r="J3254" s="93" t="s">
        <v>1412</v>
      </c>
      <c r="K3254" s="17" t="str">
        <f t="array" ref="K3254">CONCATENATE("(",A3254,",",VLOOKUP(B3254,Núcleo!B$2:E$11,4,TRUE),",",VLOOKUP(C3254,'Tipo de Processo'!B$2:D$55,3,TRUE),",",VLOOKUP(D3254,'Termo Geral'!B$2:D$173,3,TRUE),",",VLOOKUP(E3254,'Termo Específico'!B$2:D$301,3,TRUE),",",MATCH(TRUE,Documento!B$2:B$998=F3254,0),",",IF(G3254="Complementar",0,1),",",IF(H3254="","NULL",CONCATENATE("'",H3254,"'")),",",I3254,",",IF(J3254="baixa","'BAIXA'",IF(J3254="média","'MEDIA'",IF(J3254="alta","'ALTA'","NULL"))),"),")</f>
        <v>(3253,2,30,103,159,528,1,NULL,0,'MEDIA'),</v>
      </c>
    </row>
    <row r="3255" spans="1:11" ht="30.75" customHeight="1">
      <c r="A3255" s="27">
        <v>3254</v>
      </c>
      <c r="B3255" s="37" t="s">
        <v>1008</v>
      </c>
      <c r="C3255" s="28" t="s">
        <v>39</v>
      </c>
      <c r="D3255" s="28" t="s">
        <v>213</v>
      </c>
      <c r="E3255" s="28" t="s">
        <v>1043</v>
      </c>
      <c r="F3255" s="28" t="s">
        <v>854</v>
      </c>
      <c r="G3255" s="28" t="s">
        <v>1671</v>
      </c>
      <c r="H3255" s="28"/>
      <c r="I3255" s="93">
        <v>0</v>
      </c>
      <c r="J3255" s="93" t="s">
        <v>1412</v>
      </c>
      <c r="K3255" s="17" t="str">
        <f t="array" ref="K3255">CONCATENATE("(",A3255,",",VLOOKUP(B3255,Núcleo!B$2:E$11,4,TRUE),",",VLOOKUP(C3255,'Tipo de Processo'!B$2:D$55,3,TRUE),",",VLOOKUP(D3255,'Termo Geral'!B$2:D$173,3,TRUE),",",VLOOKUP(E3255,'Termo Específico'!B$2:D$301,3,TRUE),",",MATCH(TRUE,Documento!B$2:B$998=F3255,0),",",IF(G3255="Complementar",0,1),",",IF(H3255="","NULL",CONCATENATE("'",H3255,"'")),",",I3255,",",IF(J3255="baixa","'BAIXA'",IF(J3255="média","'MEDIA'",IF(J3255="alta","'ALTA'","NULL"))),"),")</f>
        <v>(3254,2,30,103,159,854,1,NULL,0,'MEDIA'),</v>
      </c>
    </row>
    <row r="3256" spans="1:11" ht="30.75" customHeight="1">
      <c r="A3256" s="27">
        <v>3255</v>
      </c>
      <c r="B3256" s="39" t="s">
        <v>1008</v>
      </c>
      <c r="C3256" s="28" t="s">
        <v>39</v>
      </c>
      <c r="D3256" s="28" t="s">
        <v>213</v>
      </c>
      <c r="E3256" s="28" t="s">
        <v>1043</v>
      </c>
      <c r="F3256" s="28" t="s">
        <v>924</v>
      </c>
      <c r="G3256" s="28" t="s">
        <v>1671</v>
      </c>
      <c r="H3256" s="28"/>
      <c r="I3256" s="93">
        <v>0</v>
      </c>
      <c r="J3256" s="93" t="s">
        <v>1412</v>
      </c>
      <c r="K3256" s="17" t="str">
        <f t="array" ref="K3256">CONCATENATE("(",A3256,",",VLOOKUP(B3256,Núcleo!B$2:E$11,4,TRUE),",",VLOOKUP(C3256,'Tipo de Processo'!B$2:D$55,3,TRUE),",",VLOOKUP(D3256,'Termo Geral'!B$2:D$173,3,TRUE),",",VLOOKUP(E3256,'Termo Específico'!B$2:D$301,3,TRUE),",",MATCH(TRUE,Documento!B$2:B$998=F3256,0),",",IF(G3256="Complementar",0,1),",",IF(H3256="","NULL",CONCATENATE("'",H3256,"'")),",",I3256,",",IF(J3256="baixa","'BAIXA'",IF(J3256="média","'MEDIA'",IF(J3256="alta","'ALTA'","NULL"))),"),")</f>
        <v>(3255,2,30,103,159,291,1,NULL,0,'MEDIA'),</v>
      </c>
    </row>
    <row r="3257" spans="1:11" ht="30.75" customHeight="1">
      <c r="A3257" s="27">
        <v>3256</v>
      </c>
      <c r="B3257" s="37" t="s">
        <v>1008</v>
      </c>
      <c r="C3257" s="28" t="s">
        <v>39</v>
      </c>
      <c r="D3257" s="28" t="s">
        <v>213</v>
      </c>
      <c r="E3257" s="28" t="s">
        <v>1043</v>
      </c>
      <c r="F3257" s="28" t="s">
        <v>865</v>
      </c>
      <c r="G3257" s="28" t="s">
        <v>1671</v>
      </c>
      <c r="H3257" s="28"/>
      <c r="I3257" s="93">
        <v>0</v>
      </c>
      <c r="J3257" s="93" t="s">
        <v>1412</v>
      </c>
      <c r="K3257" s="17" t="str">
        <f t="array" ref="K3257">CONCATENATE("(",A3257,",",VLOOKUP(B3257,Núcleo!B$2:E$11,4,TRUE),",",VLOOKUP(C3257,'Tipo de Processo'!B$2:D$55,3,TRUE),",",VLOOKUP(D3257,'Termo Geral'!B$2:D$173,3,TRUE),",",VLOOKUP(E3257,'Termo Específico'!B$2:D$301,3,TRUE),",",MATCH(TRUE,Documento!B$2:B$998=F3257,0),",",IF(G3257="Complementar",0,1),",",IF(H3257="","NULL",CONCATENATE("'",H3257,"'")),",",I3257,",",IF(J3257="baixa","'BAIXA'",IF(J3257="média","'MEDIA'",IF(J3257="alta","'ALTA'","NULL"))),"),")</f>
        <v>(3256,2,30,103,159,568,1,NULL,0,'MEDIA'),</v>
      </c>
    </row>
    <row r="3258" spans="1:11" ht="30.75" customHeight="1">
      <c r="A3258" s="27">
        <v>3257</v>
      </c>
      <c r="B3258" s="40" t="s">
        <v>1008</v>
      </c>
      <c r="C3258" s="28" t="s">
        <v>39</v>
      </c>
      <c r="D3258" s="28" t="s">
        <v>213</v>
      </c>
      <c r="E3258" s="28" t="s">
        <v>1043</v>
      </c>
      <c r="F3258" s="28" t="s">
        <v>856</v>
      </c>
      <c r="G3258" s="28" t="s">
        <v>1671</v>
      </c>
      <c r="H3258" s="28"/>
      <c r="I3258" s="93">
        <v>0</v>
      </c>
      <c r="J3258" s="93" t="s">
        <v>1412</v>
      </c>
      <c r="K3258" s="17" t="str">
        <f t="array" ref="K3258">CONCATENATE("(",A3258,",",VLOOKUP(B3258,Núcleo!B$2:E$11,4,TRUE),",",VLOOKUP(C3258,'Tipo de Processo'!B$2:D$55,3,TRUE),",",VLOOKUP(D3258,'Termo Geral'!B$2:D$173,3,TRUE),",",VLOOKUP(E3258,'Termo Específico'!B$2:D$301,3,TRUE),",",MATCH(TRUE,Documento!B$2:B$998=F3258,0),",",IF(G3258="Complementar",0,1),",",IF(H3258="","NULL",CONCATENATE("'",H3258,"'")),",",I3258,",",IF(J3258="baixa","'BAIXA'",IF(J3258="média","'MEDIA'",IF(J3258="alta","'ALTA'","NULL"))),"),")</f>
        <v>(3257,2,30,103,159,723,1,NULL,0,'MEDIA'),</v>
      </c>
    </row>
    <row r="3259" spans="1:11" ht="30.75" customHeight="1">
      <c r="A3259" s="27">
        <v>3258</v>
      </c>
      <c r="B3259" s="39" t="s">
        <v>1008</v>
      </c>
      <c r="C3259" s="28" t="s">
        <v>39</v>
      </c>
      <c r="D3259" s="28" t="s">
        <v>213</v>
      </c>
      <c r="E3259" s="28" t="s">
        <v>1043</v>
      </c>
      <c r="F3259" s="28" t="s">
        <v>827</v>
      </c>
      <c r="G3259" s="28" t="s">
        <v>1671</v>
      </c>
      <c r="H3259" s="28"/>
      <c r="I3259" s="93">
        <v>0</v>
      </c>
      <c r="J3259" s="93" t="s">
        <v>1412</v>
      </c>
      <c r="K3259" s="17" t="str">
        <f t="array" ref="K3259">CONCATENATE("(",A3259,",",VLOOKUP(B3259,Núcleo!B$2:E$11,4,TRUE),",",VLOOKUP(C3259,'Tipo de Processo'!B$2:D$55,3,TRUE),",",VLOOKUP(D3259,'Termo Geral'!B$2:D$173,3,TRUE),",",VLOOKUP(E3259,'Termo Específico'!B$2:D$301,3,TRUE),",",MATCH(TRUE,Documento!B$2:B$998=F3259,0),",",IF(G3259="Complementar",0,1),",",IF(H3259="","NULL",CONCATENATE("'",H3259,"'")),",",I3259,",",IF(J3259="baixa","'BAIXA'",IF(J3259="média","'MEDIA'",IF(J3259="alta","'ALTA'","NULL"))),"),")</f>
        <v>(3258,2,30,103,159,829,1,NULL,0,'MEDIA'),</v>
      </c>
    </row>
    <row r="3260" spans="1:11" ht="30.75" customHeight="1">
      <c r="A3260" s="27">
        <v>3259</v>
      </c>
      <c r="B3260" s="37" t="s">
        <v>1008</v>
      </c>
      <c r="C3260" s="28" t="s">
        <v>39</v>
      </c>
      <c r="D3260" s="28" t="s">
        <v>213</v>
      </c>
      <c r="E3260" s="28" t="s">
        <v>1043</v>
      </c>
      <c r="F3260" s="28" t="s">
        <v>828</v>
      </c>
      <c r="G3260" s="28" t="s">
        <v>1671</v>
      </c>
      <c r="H3260" s="28"/>
      <c r="I3260" s="93">
        <v>0</v>
      </c>
      <c r="J3260" s="93" t="s">
        <v>1412</v>
      </c>
      <c r="K3260" s="17" t="str">
        <f t="array" ref="K3260">CONCATENATE("(",A3260,",",VLOOKUP(B3260,Núcleo!B$2:E$11,4,TRUE),",",VLOOKUP(C3260,'Tipo de Processo'!B$2:D$55,3,TRUE),",",VLOOKUP(D3260,'Termo Geral'!B$2:D$173,3,TRUE),",",VLOOKUP(E3260,'Termo Específico'!B$2:D$301,3,TRUE),",",MATCH(TRUE,Documento!B$2:B$998=F3260,0),",",IF(G3260="Complementar",0,1),",",IF(H3260="","NULL",CONCATENATE("'",H3260,"'")),",",I3260,",",IF(J3260="baixa","'BAIXA'",IF(J3260="média","'MEDIA'",IF(J3260="alta","'ALTA'","NULL"))),"),")</f>
        <v>(3259,2,30,103,159,827,1,NULL,0,'MEDIA'),</v>
      </c>
    </row>
    <row r="3261" spans="1:11" ht="30.75" customHeight="1">
      <c r="A3261" s="27">
        <v>3260</v>
      </c>
      <c r="B3261" s="39" t="s">
        <v>1008</v>
      </c>
      <c r="C3261" s="28" t="s">
        <v>39</v>
      </c>
      <c r="D3261" s="28" t="s">
        <v>213</v>
      </c>
      <c r="E3261" s="28" t="s">
        <v>1043</v>
      </c>
      <c r="F3261" s="28" t="s">
        <v>829</v>
      </c>
      <c r="G3261" s="28" t="s">
        <v>1671</v>
      </c>
      <c r="H3261" s="28"/>
      <c r="I3261" s="93">
        <v>0</v>
      </c>
      <c r="J3261" s="93" t="s">
        <v>1412</v>
      </c>
      <c r="K3261" s="17" t="str">
        <f t="array" ref="K3261">CONCATENATE("(",A3261,",",VLOOKUP(B3261,Núcleo!B$2:E$11,4,TRUE),",",VLOOKUP(C3261,'Tipo de Processo'!B$2:D$55,3,TRUE),",",VLOOKUP(D3261,'Termo Geral'!B$2:D$173,3,TRUE),",",VLOOKUP(E3261,'Termo Específico'!B$2:D$301,3,TRUE),",",MATCH(TRUE,Documento!B$2:B$998=F3261,0),",",IF(G3261="Complementar",0,1),",",IF(H3261="","NULL",CONCATENATE("'",H3261,"'")),",",I3261,",",IF(J3261="baixa","'BAIXA'",IF(J3261="média","'MEDIA'",IF(J3261="alta","'ALTA'","NULL"))),"),")</f>
        <v>(3260,2,30,103,159,831,1,NULL,0,'MEDIA'),</v>
      </c>
    </row>
    <row r="3262" spans="1:11" ht="30.75" customHeight="1">
      <c r="A3262" s="27">
        <v>3261</v>
      </c>
      <c r="B3262" s="39" t="s">
        <v>1008</v>
      </c>
      <c r="C3262" s="28" t="s">
        <v>39</v>
      </c>
      <c r="D3262" s="28" t="s">
        <v>213</v>
      </c>
      <c r="E3262" s="28" t="s">
        <v>1043</v>
      </c>
      <c r="F3262" s="28" t="s">
        <v>830</v>
      </c>
      <c r="G3262" s="28" t="s">
        <v>1671</v>
      </c>
      <c r="H3262" s="28"/>
      <c r="I3262" s="93">
        <v>0</v>
      </c>
      <c r="J3262" s="93" t="s">
        <v>1412</v>
      </c>
      <c r="K3262" s="17" t="str">
        <f t="array" ref="K3262">CONCATENATE("(",A3262,",",VLOOKUP(B3262,Núcleo!B$2:E$11,4,TRUE),",",VLOOKUP(C3262,'Tipo de Processo'!B$2:D$55,3,TRUE),",",VLOOKUP(D3262,'Termo Geral'!B$2:D$173,3,TRUE),",",VLOOKUP(E3262,'Termo Específico'!B$2:D$301,3,TRUE),",",MATCH(TRUE,Documento!B$2:B$998=F3262,0),",",IF(G3262="Complementar",0,1),",",IF(H3262="","NULL",CONCATENATE("'",H3262,"'")),",",I3262,",",IF(J3262="baixa","'BAIXA'",IF(J3262="média","'MEDIA'",IF(J3262="alta","'ALTA'","NULL"))),"),")</f>
        <v>(3261,2,30,103,159,837,1,NULL,0,'MEDIA'),</v>
      </c>
    </row>
    <row r="3263" spans="1:11" ht="30.75" customHeight="1">
      <c r="A3263" s="27">
        <v>3262</v>
      </c>
      <c r="B3263" s="40" t="s">
        <v>1008</v>
      </c>
      <c r="C3263" s="28" t="s">
        <v>39</v>
      </c>
      <c r="D3263" s="28" t="s">
        <v>213</v>
      </c>
      <c r="E3263" s="28" t="s">
        <v>1043</v>
      </c>
      <c r="F3263" s="28" t="s">
        <v>831</v>
      </c>
      <c r="G3263" s="28" t="s">
        <v>1671</v>
      </c>
      <c r="H3263" s="28"/>
      <c r="I3263" s="93">
        <v>0</v>
      </c>
      <c r="J3263" s="93" t="s">
        <v>1412</v>
      </c>
      <c r="K3263" s="17" t="str">
        <f t="array" ref="K3263">CONCATENATE("(",A3263,",",VLOOKUP(B3263,Núcleo!B$2:E$11,4,TRUE),",",VLOOKUP(C3263,'Tipo de Processo'!B$2:D$55,3,TRUE),",",VLOOKUP(D3263,'Termo Geral'!B$2:D$173,3,TRUE),",",VLOOKUP(E3263,'Termo Específico'!B$2:D$301,3,TRUE),",",MATCH(TRUE,Documento!B$2:B$998=F3263,0),",",IF(G3263="Complementar",0,1),",",IF(H3263="","NULL",CONCATENATE("'",H3263,"'")),",",I3263,",",IF(J3263="baixa","'BAIXA'",IF(J3263="média","'MEDIA'",IF(J3263="alta","'ALTA'","NULL"))),"),")</f>
        <v>(3262,2,30,103,159,142,1,NULL,0,'MEDIA'),</v>
      </c>
    </row>
    <row r="3264" spans="1:11" ht="30.75" customHeight="1">
      <c r="A3264" s="27">
        <v>3263</v>
      </c>
      <c r="B3264" s="37" t="s">
        <v>1008</v>
      </c>
      <c r="C3264" s="28" t="s">
        <v>39</v>
      </c>
      <c r="D3264" s="28" t="s">
        <v>213</v>
      </c>
      <c r="E3264" s="28" t="s">
        <v>1043</v>
      </c>
      <c r="F3264" s="28" t="s">
        <v>832</v>
      </c>
      <c r="G3264" s="28" t="s">
        <v>1671</v>
      </c>
      <c r="H3264" s="28"/>
      <c r="I3264" s="93">
        <v>0</v>
      </c>
      <c r="J3264" s="93" t="s">
        <v>1412</v>
      </c>
      <c r="K3264" s="17" t="str">
        <f t="array" ref="K3264">CONCATENATE("(",A3264,",",VLOOKUP(B3264,Núcleo!B$2:E$11,4,TRUE),",",VLOOKUP(C3264,'Tipo de Processo'!B$2:D$55,3,TRUE),",",VLOOKUP(D3264,'Termo Geral'!B$2:D$173,3,TRUE),",",VLOOKUP(E3264,'Termo Específico'!B$2:D$301,3,TRUE),",",MATCH(TRUE,Documento!B$2:B$998=F3264,0),",",IF(G3264="Complementar",0,1),",",IF(H3264="","NULL",CONCATENATE("'",H3264,"'")),",",I3264,",",IF(J3264="baixa","'BAIXA'",IF(J3264="média","'MEDIA'",IF(J3264="alta","'ALTA'","NULL"))),"),")</f>
        <v>(3263,2,30,103,159,159,1,NULL,0,'MEDIA'),</v>
      </c>
    </row>
    <row r="3265" spans="1:11" ht="30.75" customHeight="1">
      <c r="A3265" s="27">
        <v>3264</v>
      </c>
      <c r="B3265" s="37" t="s">
        <v>1008</v>
      </c>
      <c r="C3265" s="29" t="s">
        <v>39</v>
      </c>
      <c r="D3265" s="28" t="s">
        <v>213</v>
      </c>
      <c r="E3265" s="28" t="s">
        <v>1043</v>
      </c>
      <c r="F3265" s="28" t="s">
        <v>833</v>
      </c>
      <c r="G3265" s="28" t="s">
        <v>1671</v>
      </c>
      <c r="H3265" s="28"/>
      <c r="I3265" s="93">
        <v>0</v>
      </c>
      <c r="J3265" s="93" t="s">
        <v>1412</v>
      </c>
      <c r="K3265" s="17" t="str">
        <f t="array" ref="K3265">CONCATENATE("(",A3265,",",VLOOKUP(B3265,Núcleo!B$2:E$11,4,TRUE),",",VLOOKUP(C3265,'Tipo de Processo'!B$2:D$55,3,TRUE),",",VLOOKUP(D3265,'Termo Geral'!B$2:D$173,3,TRUE),",",VLOOKUP(E3265,'Termo Específico'!B$2:D$301,3,TRUE),",",MATCH(TRUE,Documento!B$2:B$998=F3265,0),",",IF(G3265="Complementar",0,1),",",IF(H3265="","NULL",CONCATENATE("'",H3265,"'")),",",I3265,",",IF(J3265="baixa","'BAIXA'",IF(J3265="média","'MEDIA'",IF(J3265="alta","'ALTA'","NULL"))),"),")</f>
        <v>(3264,2,30,103,159,127,1,NULL,0,'MEDIA'),</v>
      </c>
    </row>
    <row r="3266" spans="1:11" ht="30.75" customHeight="1">
      <c r="A3266" s="27">
        <v>3265</v>
      </c>
      <c r="B3266" s="39" t="s">
        <v>1008</v>
      </c>
      <c r="C3266" s="29" t="s">
        <v>39</v>
      </c>
      <c r="D3266" s="28" t="s">
        <v>213</v>
      </c>
      <c r="E3266" s="28" t="s">
        <v>1043</v>
      </c>
      <c r="F3266" s="28" t="s">
        <v>1419</v>
      </c>
      <c r="G3266" s="28" t="s">
        <v>1671</v>
      </c>
      <c r="H3266" s="28"/>
      <c r="I3266" s="93">
        <v>0</v>
      </c>
      <c r="J3266" s="93" t="s">
        <v>1412</v>
      </c>
      <c r="K3266" s="17" t="str">
        <f t="array" ref="K3266">CONCATENATE("(",A3266,",",VLOOKUP(B3266,Núcleo!B$2:E$11,4,TRUE),",",VLOOKUP(C3266,'Tipo de Processo'!B$2:D$55,3,TRUE),",",VLOOKUP(D3266,'Termo Geral'!B$2:D$173,3,TRUE),",",VLOOKUP(E3266,'Termo Específico'!B$2:D$301,3,TRUE),",",MATCH(TRUE,Documento!B$2:B$998=F3266,0),",",IF(G3266="Complementar",0,1),",",IF(H3266="","NULL",CONCATENATE("'",H3266,"'")),",",I3266,",",IF(J3266="baixa","'BAIXA'",IF(J3266="média","'MEDIA'",IF(J3266="alta","'ALTA'","NULL"))),"),")</f>
        <v>(3265,2,30,103,159,16,1,NULL,0,'MEDIA'),</v>
      </c>
    </row>
    <row r="3267" spans="1:11" ht="30.75" customHeight="1">
      <c r="A3267" s="27">
        <v>3266</v>
      </c>
      <c r="B3267" s="39" t="s">
        <v>1008</v>
      </c>
      <c r="C3267" s="29" t="s">
        <v>39</v>
      </c>
      <c r="D3267" s="28" t="s">
        <v>213</v>
      </c>
      <c r="E3267" s="28" t="s">
        <v>1043</v>
      </c>
      <c r="F3267" s="16" t="s">
        <v>1580</v>
      </c>
      <c r="G3267" s="28" t="s">
        <v>1671</v>
      </c>
      <c r="H3267" s="28"/>
      <c r="I3267" s="93">
        <v>0</v>
      </c>
      <c r="J3267" s="93" t="s">
        <v>1412</v>
      </c>
      <c r="K3267" s="17" t="str">
        <f t="array" ref="K3267">CONCATENATE("(",A3267,",",VLOOKUP(B3267,Núcleo!B$2:E$11,4,TRUE),",",VLOOKUP(C3267,'Tipo de Processo'!B$2:D$55,3,TRUE),",",VLOOKUP(D3267,'Termo Geral'!B$2:D$173,3,TRUE),",",VLOOKUP(E3267,'Termo Específico'!B$2:D$301,3,TRUE),",",MATCH(TRUE,Documento!B$2:B$998=F3267,0),",",IF(G3267="Complementar",0,1),",",IF(H3267="","NULL",CONCATENATE("'",H3267,"'")),",",I3267,",",IF(J3267="baixa","'BAIXA'",IF(J3267="média","'MEDIA'",IF(J3267="alta","'ALTA'","NULL"))),"),")</f>
        <v>(3266,2,30,103,159,922,1,NULL,0,'MEDIA'),</v>
      </c>
    </row>
    <row r="3268" spans="1:11" ht="30.75" customHeight="1">
      <c r="A3268" s="27">
        <v>3267</v>
      </c>
      <c r="B3268" s="39" t="s">
        <v>1008</v>
      </c>
      <c r="C3268" s="29" t="s">
        <v>39</v>
      </c>
      <c r="D3268" s="28" t="s">
        <v>213</v>
      </c>
      <c r="E3268" s="28" t="s">
        <v>1043</v>
      </c>
      <c r="F3268" s="28" t="s">
        <v>1414</v>
      </c>
      <c r="G3268" s="28" t="s">
        <v>1671</v>
      </c>
      <c r="H3268" s="28"/>
      <c r="I3268" s="93">
        <v>0</v>
      </c>
      <c r="J3268" s="93" t="s">
        <v>1412</v>
      </c>
      <c r="K3268" s="17" t="str">
        <f t="array" ref="K3268">CONCATENATE("(",A3268,",",VLOOKUP(B3268,Núcleo!B$2:E$11,4,TRUE),",",VLOOKUP(C3268,'Tipo de Processo'!B$2:D$55,3,TRUE),",",VLOOKUP(D3268,'Termo Geral'!B$2:D$173,3,TRUE),",",VLOOKUP(E3268,'Termo Específico'!B$2:D$301,3,TRUE),",",MATCH(TRUE,Documento!B$2:B$998=F3268,0),",",IF(G3268="Complementar",0,1),",",IF(H3268="","NULL",CONCATENATE("'",H3268,"'")),",",I3268,",",IF(J3268="baixa","'BAIXA'",IF(J3268="média","'MEDIA'",IF(J3268="alta","'ALTA'","NULL"))),"),")</f>
        <v>(3267,2,30,103,159,4,1,NULL,0,'MEDIA'),</v>
      </c>
    </row>
    <row r="3269" spans="1:11" ht="30.75" customHeight="1">
      <c r="A3269" s="27">
        <v>3268</v>
      </c>
      <c r="B3269" s="39" t="s">
        <v>1008</v>
      </c>
      <c r="C3269" s="29" t="s">
        <v>39</v>
      </c>
      <c r="D3269" s="28" t="s">
        <v>213</v>
      </c>
      <c r="E3269" s="28" t="s">
        <v>1043</v>
      </c>
      <c r="F3269" s="28" t="s">
        <v>1456</v>
      </c>
      <c r="G3269" s="28" t="s">
        <v>1671</v>
      </c>
      <c r="H3269" s="28"/>
      <c r="I3269" s="93">
        <v>0</v>
      </c>
      <c r="J3269" s="93" t="s">
        <v>1412</v>
      </c>
      <c r="K3269" s="17" t="str">
        <f t="array" ref="K3269">CONCATENATE("(",A3269,",",VLOOKUP(B3269,Núcleo!B$2:E$11,4,TRUE),",",VLOOKUP(C3269,'Tipo de Processo'!B$2:D$55,3,TRUE),",",VLOOKUP(D3269,'Termo Geral'!B$2:D$173,3,TRUE),",",VLOOKUP(E3269,'Termo Específico'!B$2:D$301,3,TRUE),",",MATCH(TRUE,Documento!B$2:B$998=F3269,0),",",IF(G3269="Complementar",0,1),",",IF(H3269="","NULL",CONCATENATE("'",H3269,"'")),",",I3269,",",IF(J3269="baixa","'BAIXA'",IF(J3269="média","'MEDIA'",IF(J3269="alta","'ALTA'","NULL"))),"),")</f>
        <v>(3268,2,30,103,159,184,1,NULL,0,'MEDIA'),</v>
      </c>
    </row>
    <row r="3270" spans="1:11" ht="30.75" customHeight="1">
      <c r="A3270" s="27">
        <v>3269</v>
      </c>
      <c r="B3270" s="39" t="s">
        <v>1008</v>
      </c>
      <c r="C3270" s="29" t="s">
        <v>39</v>
      </c>
      <c r="D3270" s="28" t="s">
        <v>213</v>
      </c>
      <c r="E3270" s="28" t="s">
        <v>1043</v>
      </c>
      <c r="F3270" s="28" t="s">
        <v>925</v>
      </c>
      <c r="G3270" s="28" t="s">
        <v>1671</v>
      </c>
      <c r="H3270" s="28"/>
      <c r="I3270" s="93">
        <v>0</v>
      </c>
      <c r="J3270" s="93" t="s">
        <v>1412</v>
      </c>
      <c r="K3270" s="17" t="str">
        <f t="array" ref="K3270">CONCATENATE("(",A3270,",",VLOOKUP(B3270,Núcleo!B$2:E$11,4,TRUE),",",VLOOKUP(C3270,'Tipo de Processo'!B$2:D$55,3,TRUE),",",VLOOKUP(D3270,'Termo Geral'!B$2:D$173,3,TRUE),",",VLOOKUP(E3270,'Termo Específico'!B$2:D$301,3,TRUE),",",MATCH(TRUE,Documento!B$2:B$998=F3270,0),",",IF(G3270="Complementar",0,1),",",IF(H3270="","NULL",CONCATENATE("'",H3270,"'")),",",I3270,",",IF(J3270="baixa","'BAIXA'",IF(J3270="média","'MEDIA'",IF(J3270="alta","'ALTA'","NULL"))),"),")</f>
        <v>(3269,2,30,103,159,170,1,NULL,0,'MEDIA'),</v>
      </c>
    </row>
    <row r="3271" spans="1:11" ht="30.75" customHeight="1">
      <c r="A3271" s="27">
        <v>3270</v>
      </c>
      <c r="B3271" s="37" t="s">
        <v>1008</v>
      </c>
      <c r="C3271" s="28" t="s">
        <v>39</v>
      </c>
      <c r="D3271" s="28" t="s">
        <v>213</v>
      </c>
      <c r="E3271" s="28" t="s">
        <v>1043</v>
      </c>
      <c r="F3271" s="28" t="s">
        <v>926</v>
      </c>
      <c r="G3271" s="28" t="s">
        <v>1671</v>
      </c>
      <c r="H3271" s="28"/>
      <c r="I3271" s="93">
        <v>0</v>
      </c>
      <c r="J3271" s="93" t="s">
        <v>1412</v>
      </c>
      <c r="K3271" s="17" t="str">
        <f t="array" ref="K3271">CONCATENATE("(",A3271,",",VLOOKUP(B3271,Núcleo!B$2:E$11,4,TRUE),",",VLOOKUP(C3271,'Tipo de Processo'!B$2:D$55,3,TRUE),",",VLOOKUP(D3271,'Termo Geral'!B$2:D$173,3,TRUE),",",VLOOKUP(E3271,'Termo Específico'!B$2:D$301,3,TRUE),",",MATCH(TRUE,Documento!B$2:B$998=F3271,0),",",IF(G3271="Complementar",0,1),",",IF(H3271="","NULL",CONCATENATE("'",H3271,"'")),",",I3271,",",IF(J3271="baixa","'BAIXA'",IF(J3271="média","'MEDIA'",IF(J3271="alta","'ALTA'","NULL"))),"),")</f>
        <v>(3270,2,30,103,159,169,1,NULL,0,'MEDIA'),</v>
      </c>
    </row>
    <row r="3272" spans="1:11" ht="30.75" customHeight="1">
      <c r="A3272" s="27">
        <v>3271</v>
      </c>
      <c r="B3272" s="37" t="s">
        <v>1008</v>
      </c>
      <c r="C3272" s="28" t="s">
        <v>39</v>
      </c>
      <c r="D3272" s="28" t="s">
        <v>213</v>
      </c>
      <c r="E3272" s="28" t="s">
        <v>1043</v>
      </c>
      <c r="F3272" s="28" t="s">
        <v>858</v>
      </c>
      <c r="G3272" s="28" t="s">
        <v>1671</v>
      </c>
      <c r="H3272" s="28"/>
      <c r="I3272" s="93">
        <v>0</v>
      </c>
      <c r="J3272" s="93" t="s">
        <v>1412</v>
      </c>
      <c r="K3272" s="17" t="str">
        <f t="array" ref="K3272">CONCATENATE("(",A3272,",",VLOOKUP(B3272,Núcleo!B$2:E$11,4,TRUE),",",VLOOKUP(C3272,'Tipo de Processo'!B$2:D$55,3,TRUE),",",VLOOKUP(D3272,'Termo Geral'!B$2:D$173,3,TRUE),",",VLOOKUP(E3272,'Termo Específico'!B$2:D$301,3,TRUE),",",MATCH(TRUE,Documento!B$2:B$998=F3272,0),",",IF(G3272="Complementar",0,1),",",IF(H3272="","NULL",CONCATENATE("'",H3272,"'")),",",I3272,",",IF(J3272="baixa","'BAIXA'",IF(J3272="média","'MEDIA'",IF(J3272="alta","'ALTA'","NULL"))),"),")</f>
        <v>(3271,2,30,103,159,910,1,NULL,0,'MEDIA'),</v>
      </c>
    </row>
    <row r="3273" spans="1:11" ht="30.75" customHeight="1">
      <c r="A3273" s="27">
        <v>3272</v>
      </c>
      <c r="B3273" s="39" t="s">
        <v>1008</v>
      </c>
      <c r="C3273" s="29" t="s">
        <v>39</v>
      </c>
      <c r="D3273" s="28" t="s">
        <v>213</v>
      </c>
      <c r="E3273" s="28" t="s">
        <v>1043</v>
      </c>
      <c r="F3273" s="28" t="s">
        <v>922</v>
      </c>
      <c r="G3273" s="28" t="s">
        <v>1671</v>
      </c>
      <c r="H3273" s="28"/>
      <c r="I3273" s="93">
        <v>0</v>
      </c>
      <c r="J3273" s="93" t="s">
        <v>1412</v>
      </c>
      <c r="K3273" s="17" t="str">
        <f t="array" ref="K3273">CONCATENATE("(",A3273,",",VLOOKUP(B3273,Núcleo!B$2:E$11,4,TRUE),",",VLOOKUP(C3273,'Tipo de Processo'!B$2:D$55,3,TRUE),",",VLOOKUP(D3273,'Termo Geral'!B$2:D$173,3,TRUE),",",VLOOKUP(E3273,'Termo Específico'!B$2:D$301,3,TRUE),",",MATCH(TRUE,Documento!B$2:B$998=F3273,0),",",IF(G3273="Complementar",0,1),",",IF(H3273="","NULL",CONCATENATE("'",H3273,"'")),",",I3273,",",IF(J3273="baixa","'BAIXA'",IF(J3273="média","'MEDIA'",IF(J3273="alta","'ALTA'","NULL"))),"),")</f>
        <v>(3272,2,30,103,159,400,1,NULL,0,'MEDIA'),</v>
      </c>
    </row>
    <row r="3274" spans="1:11" ht="30.75" customHeight="1">
      <c r="A3274" s="27">
        <v>3273</v>
      </c>
      <c r="B3274" s="37" t="s">
        <v>1008</v>
      </c>
      <c r="C3274" s="28" t="s">
        <v>39</v>
      </c>
      <c r="D3274" s="28" t="s">
        <v>213</v>
      </c>
      <c r="E3274" s="28" t="s">
        <v>1043</v>
      </c>
      <c r="F3274" s="28" t="s">
        <v>835</v>
      </c>
      <c r="G3274" s="28" t="s">
        <v>1671</v>
      </c>
      <c r="H3274" s="28"/>
      <c r="I3274" s="93">
        <v>0</v>
      </c>
      <c r="J3274" s="93" t="s">
        <v>1412</v>
      </c>
      <c r="K3274" s="17" t="str">
        <f t="array" ref="K3274">CONCATENATE("(",A3274,",",VLOOKUP(B3274,Núcleo!B$2:E$11,4,TRUE),",",VLOOKUP(C3274,'Tipo de Processo'!B$2:D$55,3,TRUE),",",VLOOKUP(D3274,'Termo Geral'!B$2:D$173,3,TRUE),",",VLOOKUP(E3274,'Termo Específico'!B$2:D$301,3,TRUE),",",MATCH(TRUE,Documento!B$2:B$998=F3274,0),",",IF(G3274="Complementar",0,1),",",IF(H3274="","NULL",CONCATENATE("'",H3274,"'")),",",I3274,",",IF(J3274="baixa","'BAIXA'",IF(J3274="média","'MEDIA'",IF(J3274="alta","'ALTA'","NULL"))),"),")</f>
        <v>(3273,2,30,103,159,860,1,NULL,0,'MEDIA'),</v>
      </c>
    </row>
    <row r="3275" spans="1:11" ht="30.75" customHeight="1">
      <c r="A3275" s="27">
        <v>3274</v>
      </c>
      <c r="B3275" s="37" t="s">
        <v>1008</v>
      </c>
      <c r="C3275" s="29" t="s">
        <v>39</v>
      </c>
      <c r="D3275" s="28" t="s">
        <v>213</v>
      </c>
      <c r="E3275" s="28" t="s">
        <v>1044</v>
      </c>
      <c r="F3275" s="28" t="s">
        <v>853</v>
      </c>
      <c r="G3275" s="28" t="s">
        <v>1671</v>
      </c>
      <c r="H3275" s="28"/>
      <c r="I3275" s="93">
        <v>0</v>
      </c>
      <c r="J3275" s="93" t="s">
        <v>1412</v>
      </c>
      <c r="K3275" s="17" t="str">
        <f t="array" ref="K3275">CONCATENATE("(",A3275,",",VLOOKUP(B3275,Núcleo!B$2:E$11,4,TRUE),",",VLOOKUP(C3275,'Tipo de Processo'!B$2:D$55,3,TRUE),",",VLOOKUP(D3275,'Termo Geral'!B$2:D$173,3,TRUE),",",VLOOKUP(E3275,'Termo Específico'!B$2:D$301,3,TRUE),",",MATCH(TRUE,Documento!B$2:B$998=F3275,0),",",IF(G3275="Complementar",0,1),",",IF(H3275="","NULL",CONCATENATE("'",H3275,"'")),",",I3275,",",IF(J3275="baixa","'BAIXA'",IF(J3275="média","'MEDIA'",IF(J3275="alta","'ALTA'","NULL"))),"),")</f>
        <v>(3274,2,30,103,160,439,1,NULL,0,'MEDIA'),</v>
      </c>
    </row>
    <row r="3276" spans="1:11" ht="30.75" customHeight="1">
      <c r="A3276" s="27">
        <v>3275</v>
      </c>
      <c r="B3276" s="39" t="s">
        <v>1008</v>
      </c>
      <c r="C3276" s="29" t="s">
        <v>39</v>
      </c>
      <c r="D3276" s="28" t="s">
        <v>213</v>
      </c>
      <c r="E3276" s="28" t="s">
        <v>1044</v>
      </c>
      <c r="F3276" s="28" t="s">
        <v>1632</v>
      </c>
      <c r="G3276" s="28" t="s">
        <v>1671</v>
      </c>
      <c r="H3276" s="28"/>
      <c r="I3276" s="93">
        <v>0</v>
      </c>
      <c r="J3276" s="93" t="s">
        <v>1412</v>
      </c>
      <c r="K3276" s="17" t="str">
        <f t="array" ref="K3276">CONCATENATE("(",A3276,",",VLOOKUP(B3276,Núcleo!B$2:E$11,4,TRUE),",",VLOOKUP(C3276,'Tipo de Processo'!B$2:D$55,3,TRUE),",",VLOOKUP(D3276,'Termo Geral'!B$2:D$173,3,TRUE),",",VLOOKUP(E3276,'Termo Específico'!B$2:D$301,3,TRUE),",",MATCH(TRUE,Documento!B$2:B$998=F3276,0),",",IF(G3276="Complementar",0,1),",",IF(H3276="","NULL",CONCATENATE("'",H3276,"'")),",",I3276,",",IF(J3276="baixa","'BAIXA'",IF(J3276="média","'MEDIA'",IF(J3276="alta","'ALTA'","NULL"))),"),")</f>
        <v>(3275,2,30,103,160,528,1,NULL,0,'MEDIA'),</v>
      </c>
    </row>
    <row r="3277" spans="1:11" ht="30.75" customHeight="1">
      <c r="A3277" s="27">
        <v>3276</v>
      </c>
      <c r="B3277" s="39" t="s">
        <v>1008</v>
      </c>
      <c r="C3277" s="29" t="s">
        <v>39</v>
      </c>
      <c r="D3277" s="28" t="s">
        <v>213</v>
      </c>
      <c r="E3277" s="28" t="s">
        <v>1044</v>
      </c>
      <c r="F3277" s="28" t="s">
        <v>854</v>
      </c>
      <c r="G3277" s="28" t="s">
        <v>1671</v>
      </c>
      <c r="H3277" s="28"/>
      <c r="I3277" s="93">
        <v>0</v>
      </c>
      <c r="J3277" s="93" t="s">
        <v>1412</v>
      </c>
      <c r="K3277" s="17" t="str">
        <f t="array" ref="K3277">CONCATENATE("(",A3277,",",VLOOKUP(B3277,Núcleo!B$2:E$11,4,TRUE),",",VLOOKUP(C3277,'Tipo de Processo'!B$2:D$55,3,TRUE),",",VLOOKUP(D3277,'Termo Geral'!B$2:D$173,3,TRUE),",",VLOOKUP(E3277,'Termo Específico'!B$2:D$301,3,TRUE),",",MATCH(TRUE,Documento!B$2:B$998=F3277,0),",",IF(G3277="Complementar",0,1),",",IF(H3277="","NULL",CONCATENATE("'",H3277,"'")),",",I3277,",",IF(J3277="baixa","'BAIXA'",IF(J3277="média","'MEDIA'",IF(J3277="alta","'ALTA'","NULL"))),"),")</f>
        <v>(3276,2,30,103,160,854,1,NULL,0,'MEDIA'),</v>
      </c>
    </row>
    <row r="3278" spans="1:11" ht="30.75" customHeight="1">
      <c r="A3278" s="27">
        <v>3277</v>
      </c>
      <c r="B3278" s="37" t="s">
        <v>1008</v>
      </c>
      <c r="C3278" s="28" t="s">
        <v>39</v>
      </c>
      <c r="D3278" s="28" t="s">
        <v>213</v>
      </c>
      <c r="E3278" s="28" t="s">
        <v>1044</v>
      </c>
      <c r="F3278" s="28" t="s">
        <v>924</v>
      </c>
      <c r="G3278" s="28" t="s">
        <v>1671</v>
      </c>
      <c r="H3278" s="28"/>
      <c r="I3278" s="93">
        <v>0</v>
      </c>
      <c r="J3278" s="93" t="s">
        <v>1412</v>
      </c>
      <c r="K3278" s="17" t="str">
        <f t="array" ref="K3278">CONCATENATE("(",A3278,",",VLOOKUP(B3278,Núcleo!B$2:E$11,4,TRUE),",",VLOOKUP(C3278,'Tipo de Processo'!B$2:D$55,3,TRUE),",",VLOOKUP(D3278,'Termo Geral'!B$2:D$173,3,TRUE),",",VLOOKUP(E3278,'Termo Específico'!B$2:D$301,3,TRUE),",",MATCH(TRUE,Documento!B$2:B$998=F3278,0),",",IF(G3278="Complementar",0,1),",",IF(H3278="","NULL",CONCATENATE("'",H3278,"'")),",",I3278,",",IF(J3278="baixa","'BAIXA'",IF(J3278="média","'MEDIA'",IF(J3278="alta","'ALTA'","NULL"))),"),")</f>
        <v>(3277,2,30,103,160,291,1,NULL,0,'MEDIA'),</v>
      </c>
    </row>
    <row r="3279" spans="1:11" ht="30.75" customHeight="1">
      <c r="A3279" s="27">
        <v>3278</v>
      </c>
      <c r="B3279" s="37" t="s">
        <v>1008</v>
      </c>
      <c r="C3279" s="29" t="s">
        <v>39</v>
      </c>
      <c r="D3279" s="28" t="s">
        <v>213</v>
      </c>
      <c r="E3279" s="28" t="s">
        <v>1044</v>
      </c>
      <c r="F3279" s="28" t="s">
        <v>865</v>
      </c>
      <c r="G3279" s="28" t="s">
        <v>1671</v>
      </c>
      <c r="H3279" s="28"/>
      <c r="I3279" s="93">
        <v>0</v>
      </c>
      <c r="J3279" s="93" t="s">
        <v>1412</v>
      </c>
      <c r="K3279" s="17" t="str">
        <f t="array" ref="K3279">CONCATENATE("(",A3279,",",VLOOKUP(B3279,Núcleo!B$2:E$11,4,TRUE),",",VLOOKUP(C3279,'Tipo de Processo'!B$2:D$55,3,TRUE),",",VLOOKUP(D3279,'Termo Geral'!B$2:D$173,3,TRUE),",",VLOOKUP(E3279,'Termo Específico'!B$2:D$301,3,TRUE),",",MATCH(TRUE,Documento!B$2:B$998=F3279,0),",",IF(G3279="Complementar",0,1),",",IF(H3279="","NULL",CONCATENATE("'",H3279,"'")),",",I3279,",",IF(J3279="baixa","'BAIXA'",IF(J3279="média","'MEDIA'",IF(J3279="alta","'ALTA'","NULL"))),"),")</f>
        <v>(3278,2,30,103,160,568,1,NULL,0,'MEDIA'),</v>
      </c>
    </row>
    <row r="3280" spans="1:11" ht="30.75" customHeight="1">
      <c r="A3280" s="27">
        <v>3279</v>
      </c>
      <c r="B3280" s="39" t="s">
        <v>1008</v>
      </c>
      <c r="C3280" s="29" t="s">
        <v>39</v>
      </c>
      <c r="D3280" s="28" t="s">
        <v>213</v>
      </c>
      <c r="E3280" s="28" t="s">
        <v>1044</v>
      </c>
      <c r="F3280" s="28" t="s">
        <v>856</v>
      </c>
      <c r="G3280" s="28" t="s">
        <v>1671</v>
      </c>
      <c r="H3280" s="28"/>
      <c r="I3280" s="93">
        <v>0</v>
      </c>
      <c r="J3280" s="93" t="s">
        <v>1412</v>
      </c>
      <c r="K3280" s="17" t="str">
        <f t="array" ref="K3280">CONCATENATE("(",A3280,",",VLOOKUP(B3280,Núcleo!B$2:E$11,4,TRUE),",",VLOOKUP(C3280,'Tipo de Processo'!B$2:D$55,3,TRUE),",",VLOOKUP(D3280,'Termo Geral'!B$2:D$173,3,TRUE),",",VLOOKUP(E3280,'Termo Específico'!B$2:D$301,3,TRUE),",",MATCH(TRUE,Documento!B$2:B$998=F3280,0),",",IF(G3280="Complementar",0,1),",",IF(H3280="","NULL",CONCATENATE("'",H3280,"'")),",",I3280,",",IF(J3280="baixa","'BAIXA'",IF(J3280="média","'MEDIA'",IF(J3280="alta","'ALTA'","NULL"))),"),")</f>
        <v>(3279,2,30,103,160,723,1,NULL,0,'MEDIA'),</v>
      </c>
    </row>
    <row r="3281" spans="1:11" ht="30.75" customHeight="1">
      <c r="A3281" s="27">
        <v>3280</v>
      </c>
      <c r="B3281" s="37" t="s">
        <v>1008</v>
      </c>
      <c r="C3281" s="28" t="s">
        <v>39</v>
      </c>
      <c r="D3281" s="28" t="s">
        <v>213</v>
      </c>
      <c r="E3281" s="28" t="s">
        <v>1044</v>
      </c>
      <c r="F3281" s="28" t="s">
        <v>827</v>
      </c>
      <c r="G3281" s="28" t="s">
        <v>1671</v>
      </c>
      <c r="H3281" s="28"/>
      <c r="I3281" s="93">
        <v>0</v>
      </c>
      <c r="J3281" s="93" t="s">
        <v>1412</v>
      </c>
      <c r="K3281" s="17" t="str">
        <f t="array" ref="K3281">CONCATENATE("(",A3281,",",VLOOKUP(B3281,Núcleo!B$2:E$11,4,TRUE),",",VLOOKUP(C3281,'Tipo de Processo'!B$2:D$55,3,TRUE),",",VLOOKUP(D3281,'Termo Geral'!B$2:D$173,3,TRUE),",",VLOOKUP(E3281,'Termo Específico'!B$2:D$301,3,TRUE),",",MATCH(TRUE,Documento!B$2:B$998=F3281,0),",",IF(G3281="Complementar",0,1),",",IF(H3281="","NULL",CONCATENATE("'",H3281,"'")),",",I3281,",",IF(J3281="baixa","'BAIXA'",IF(J3281="média","'MEDIA'",IF(J3281="alta","'ALTA'","NULL"))),"),")</f>
        <v>(3280,2,30,103,160,829,1,NULL,0,'MEDIA'),</v>
      </c>
    </row>
    <row r="3282" spans="1:11" ht="30.75" customHeight="1">
      <c r="A3282" s="27">
        <v>3281</v>
      </c>
      <c r="B3282" s="37" t="s">
        <v>1008</v>
      </c>
      <c r="C3282" s="29" t="s">
        <v>39</v>
      </c>
      <c r="D3282" s="28" t="s">
        <v>213</v>
      </c>
      <c r="E3282" s="28" t="s">
        <v>1044</v>
      </c>
      <c r="F3282" s="28" t="s">
        <v>828</v>
      </c>
      <c r="G3282" s="28" t="s">
        <v>1671</v>
      </c>
      <c r="H3282" s="28"/>
      <c r="I3282" s="93">
        <v>0</v>
      </c>
      <c r="J3282" s="93" t="s">
        <v>1412</v>
      </c>
      <c r="K3282" s="17" t="str">
        <f t="array" ref="K3282">CONCATENATE("(",A3282,",",VLOOKUP(B3282,Núcleo!B$2:E$11,4,TRUE),",",VLOOKUP(C3282,'Tipo de Processo'!B$2:D$55,3,TRUE),",",VLOOKUP(D3282,'Termo Geral'!B$2:D$173,3,TRUE),",",VLOOKUP(E3282,'Termo Específico'!B$2:D$301,3,TRUE),",",MATCH(TRUE,Documento!B$2:B$998=F3282,0),",",IF(G3282="Complementar",0,1),",",IF(H3282="","NULL",CONCATENATE("'",H3282,"'")),",",I3282,",",IF(J3282="baixa","'BAIXA'",IF(J3282="média","'MEDIA'",IF(J3282="alta","'ALTA'","NULL"))),"),")</f>
        <v>(3281,2,30,103,160,827,1,NULL,0,'MEDIA'),</v>
      </c>
    </row>
    <row r="3283" spans="1:11" ht="30.75" customHeight="1">
      <c r="A3283" s="27">
        <v>3282</v>
      </c>
      <c r="B3283" s="37" t="s">
        <v>1008</v>
      </c>
      <c r="C3283" s="28" t="s">
        <v>39</v>
      </c>
      <c r="D3283" s="28" t="s">
        <v>213</v>
      </c>
      <c r="E3283" s="28" t="s">
        <v>1044</v>
      </c>
      <c r="F3283" s="28" t="s">
        <v>829</v>
      </c>
      <c r="G3283" s="28" t="s">
        <v>1671</v>
      </c>
      <c r="H3283" s="28"/>
      <c r="I3283" s="93">
        <v>0</v>
      </c>
      <c r="J3283" s="93" t="s">
        <v>1412</v>
      </c>
      <c r="K3283" s="17" t="str">
        <f t="array" ref="K3283">CONCATENATE("(",A3283,",",VLOOKUP(B3283,Núcleo!B$2:E$11,4,TRUE),",",VLOOKUP(C3283,'Tipo de Processo'!B$2:D$55,3,TRUE),",",VLOOKUP(D3283,'Termo Geral'!B$2:D$173,3,TRUE),",",VLOOKUP(E3283,'Termo Específico'!B$2:D$301,3,TRUE),",",MATCH(TRUE,Documento!B$2:B$998=F3283,0),",",IF(G3283="Complementar",0,1),",",IF(H3283="","NULL",CONCATENATE("'",H3283,"'")),",",I3283,",",IF(J3283="baixa","'BAIXA'",IF(J3283="média","'MEDIA'",IF(J3283="alta","'ALTA'","NULL"))),"),")</f>
        <v>(3282,2,30,103,160,831,1,NULL,0,'MEDIA'),</v>
      </c>
    </row>
    <row r="3284" spans="1:11" ht="30.75" customHeight="1">
      <c r="A3284" s="27">
        <v>3283</v>
      </c>
      <c r="B3284" s="39" t="s">
        <v>1008</v>
      </c>
      <c r="C3284" s="29" t="s">
        <v>39</v>
      </c>
      <c r="D3284" s="28" t="s">
        <v>213</v>
      </c>
      <c r="E3284" s="28" t="s">
        <v>1044</v>
      </c>
      <c r="F3284" s="28" t="s">
        <v>830</v>
      </c>
      <c r="G3284" s="28" t="s">
        <v>1671</v>
      </c>
      <c r="H3284" s="28"/>
      <c r="I3284" s="93">
        <v>0</v>
      </c>
      <c r="J3284" s="93" t="s">
        <v>1412</v>
      </c>
      <c r="K3284" s="17" t="str">
        <f t="array" ref="K3284">CONCATENATE("(",A3284,",",VLOOKUP(B3284,Núcleo!B$2:E$11,4,TRUE),",",VLOOKUP(C3284,'Tipo de Processo'!B$2:D$55,3,TRUE),",",VLOOKUP(D3284,'Termo Geral'!B$2:D$173,3,TRUE),",",VLOOKUP(E3284,'Termo Específico'!B$2:D$301,3,TRUE),",",MATCH(TRUE,Documento!B$2:B$998=F3284,0),",",IF(G3284="Complementar",0,1),",",IF(H3284="","NULL",CONCATENATE("'",H3284,"'")),",",I3284,",",IF(J3284="baixa","'BAIXA'",IF(J3284="média","'MEDIA'",IF(J3284="alta","'ALTA'","NULL"))),"),")</f>
        <v>(3283,2,30,103,160,837,1,NULL,0,'MEDIA'),</v>
      </c>
    </row>
    <row r="3285" spans="1:11" ht="30.75" customHeight="1">
      <c r="A3285" s="27">
        <v>3284</v>
      </c>
      <c r="B3285" s="39" t="s">
        <v>1008</v>
      </c>
      <c r="C3285" s="29" t="s">
        <v>39</v>
      </c>
      <c r="D3285" s="28" t="s">
        <v>213</v>
      </c>
      <c r="E3285" s="28" t="s">
        <v>1044</v>
      </c>
      <c r="F3285" s="28" t="s">
        <v>831</v>
      </c>
      <c r="G3285" s="28" t="s">
        <v>1671</v>
      </c>
      <c r="H3285" s="28"/>
      <c r="I3285" s="93">
        <v>0</v>
      </c>
      <c r="J3285" s="93" t="s">
        <v>1412</v>
      </c>
      <c r="K3285" s="17" t="str">
        <f t="array" ref="K3285">CONCATENATE("(",A3285,",",VLOOKUP(B3285,Núcleo!B$2:E$11,4,TRUE),",",VLOOKUP(C3285,'Tipo de Processo'!B$2:D$55,3,TRUE),",",VLOOKUP(D3285,'Termo Geral'!B$2:D$173,3,TRUE),",",VLOOKUP(E3285,'Termo Específico'!B$2:D$301,3,TRUE),",",MATCH(TRUE,Documento!B$2:B$998=F3285,0),",",IF(G3285="Complementar",0,1),",",IF(H3285="","NULL",CONCATENATE("'",H3285,"'")),",",I3285,",",IF(J3285="baixa","'BAIXA'",IF(J3285="média","'MEDIA'",IF(J3285="alta","'ALTA'","NULL"))),"),")</f>
        <v>(3284,2,30,103,160,142,1,NULL,0,'MEDIA'),</v>
      </c>
    </row>
    <row r="3286" spans="1:11" ht="30.75" customHeight="1">
      <c r="A3286" s="27">
        <v>3285</v>
      </c>
      <c r="B3286" s="37" t="s">
        <v>1008</v>
      </c>
      <c r="C3286" s="29" t="s">
        <v>39</v>
      </c>
      <c r="D3286" s="28" t="s">
        <v>213</v>
      </c>
      <c r="E3286" s="28" t="s">
        <v>1044</v>
      </c>
      <c r="F3286" s="28" t="s">
        <v>832</v>
      </c>
      <c r="G3286" s="28" t="s">
        <v>1671</v>
      </c>
      <c r="H3286" s="28"/>
      <c r="I3286" s="93">
        <v>0</v>
      </c>
      <c r="J3286" s="93" t="s">
        <v>1412</v>
      </c>
      <c r="K3286" s="17" t="str">
        <f t="array" ref="K3286">CONCATENATE("(",A3286,",",VLOOKUP(B3286,Núcleo!B$2:E$11,4,TRUE),",",VLOOKUP(C3286,'Tipo de Processo'!B$2:D$55,3,TRUE),",",VLOOKUP(D3286,'Termo Geral'!B$2:D$173,3,TRUE),",",VLOOKUP(E3286,'Termo Específico'!B$2:D$301,3,TRUE),",",MATCH(TRUE,Documento!B$2:B$998=F3286,0),",",IF(G3286="Complementar",0,1),",",IF(H3286="","NULL",CONCATENATE("'",H3286,"'")),",",I3286,",",IF(J3286="baixa","'BAIXA'",IF(J3286="média","'MEDIA'",IF(J3286="alta","'ALTA'","NULL"))),"),")</f>
        <v>(3285,2,30,103,160,159,1,NULL,0,'MEDIA'),</v>
      </c>
    </row>
    <row r="3287" spans="1:11" ht="30.75" customHeight="1">
      <c r="A3287" s="27">
        <v>3286</v>
      </c>
      <c r="B3287" s="37" t="s">
        <v>1008</v>
      </c>
      <c r="C3287" s="28" t="s">
        <v>39</v>
      </c>
      <c r="D3287" s="28" t="s">
        <v>213</v>
      </c>
      <c r="E3287" s="28" t="s">
        <v>1044</v>
      </c>
      <c r="F3287" s="28" t="s">
        <v>833</v>
      </c>
      <c r="G3287" s="28" t="s">
        <v>1671</v>
      </c>
      <c r="H3287" s="28"/>
      <c r="I3287" s="93">
        <v>0</v>
      </c>
      <c r="J3287" s="93" t="s">
        <v>1412</v>
      </c>
      <c r="K3287" s="17" t="str">
        <f t="array" ref="K3287">CONCATENATE("(",A3287,",",VLOOKUP(B3287,Núcleo!B$2:E$11,4,TRUE),",",VLOOKUP(C3287,'Tipo de Processo'!B$2:D$55,3,TRUE),",",VLOOKUP(D3287,'Termo Geral'!B$2:D$173,3,TRUE),",",VLOOKUP(E3287,'Termo Específico'!B$2:D$301,3,TRUE),",",MATCH(TRUE,Documento!B$2:B$998=F3287,0),",",IF(G3287="Complementar",0,1),",",IF(H3287="","NULL",CONCATENATE("'",H3287,"'")),",",I3287,",",IF(J3287="baixa","'BAIXA'",IF(J3287="média","'MEDIA'",IF(J3287="alta","'ALTA'","NULL"))),"),")</f>
        <v>(3286,2,30,103,160,127,1,NULL,0,'MEDIA'),</v>
      </c>
    </row>
    <row r="3288" spans="1:11" ht="30.75" customHeight="1">
      <c r="A3288" s="27">
        <v>3287</v>
      </c>
      <c r="B3288" s="37" t="s">
        <v>1008</v>
      </c>
      <c r="C3288" s="28" t="s">
        <v>39</v>
      </c>
      <c r="D3288" s="28" t="s">
        <v>213</v>
      </c>
      <c r="E3288" s="28" t="s">
        <v>1044</v>
      </c>
      <c r="F3288" s="28" t="s">
        <v>1419</v>
      </c>
      <c r="G3288" s="28" t="s">
        <v>1671</v>
      </c>
      <c r="H3288" s="28"/>
      <c r="I3288" s="93">
        <v>0</v>
      </c>
      <c r="J3288" s="93" t="s">
        <v>1412</v>
      </c>
      <c r="K3288" s="17" t="str">
        <f t="array" ref="K3288">CONCATENATE("(",A3288,",",VLOOKUP(B3288,Núcleo!B$2:E$11,4,TRUE),",",VLOOKUP(C3288,'Tipo de Processo'!B$2:D$55,3,TRUE),",",VLOOKUP(D3288,'Termo Geral'!B$2:D$173,3,TRUE),",",VLOOKUP(E3288,'Termo Específico'!B$2:D$301,3,TRUE),",",MATCH(TRUE,Documento!B$2:B$998=F3288,0),",",IF(G3288="Complementar",0,1),",",IF(H3288="","NULL",CONCATENATE("'",H3288,"'")),",",I3288,",",IF(J3288="baixa","'BAIXA'",IF(J3288="média","'MEDIA'",IF(J3288="alta","'ALTA'","NULL"))),"),")</f>
        <v>(3287,2,30,103,160,16,1,NULL,0,'MEDIA'),</v>
      </c>
    </row>
    <row r="3289" spans="1:11" ht="30.75" customHeight="1">
      <c r="A3289" s="27">
        <v>3288</v>
      </c>
      <c r="B3289" s="37" t="s">
        <v>1008</v>
      </c>
      <c r="C3289" s="29" t="s">
        <v>39</v>
      </c>
      <c r="D3289" s="29" t="s">
        <v>213</v>
      </c>
      <c r="E3289" s="29" t="s">
        <v>1044</v>
      </c>
      <c r="F3289" s="16" t="s">
        <v>1580</v>
      </c>
      <c r="G3289" s="28" t="s">
        <v>1671</v>
      </c>
      <c r="H3289" s="28"/>
      <c r="I3289" s="93">
        <v>0</v>
      </c>
      <c r="J3289" s="93" t="s">
        <v>1412</v>
      </c>
      <c r="K3289" s="17" t="str">
        <f t="array" ref="K3289">CONCATENATE("(",A3289,",",VLOOKUP(B3289,Núcleo!B$2:E$11,4,TRUE),",",VLOOKUP(C3289,'Tipo de Processo'!B$2:D$55,3,TRUE),",",VLOOKUP(D3289,'Termo Geral'!B$2:D$173,3,TRUE),",",VLOOKUP(E3289,'Termo Específico'!B$2:D$301,3,TRUE),",",MATCH(TRUE,Documento!B$2:B$998=F3289,0),",",IF(G3289="Complementar",0,1),",",IF(H3289="","NULL",CONCATENATE("'",H3289,"'")),",",I3289,",",IF(J3289="baixa","'BAIXA'",IF(J3289="média","'MEDIA'",IF(J3289="alta","'ALTA'","NULL"))),"),")</f>
        <v>(3288,2,30,103,160,922,1,NULL,0,'MEDIA'),</v>
      </c>
    </row>
    <row r="3290" spans="1:11" ht="30.75" customHeight="1">
      <c r="A3290" s="27">
        <v>3289</v>
      </c>
      <c r="B3290" s="39" t="s">
        <v>1008</v>
      </c>
      <c r="C3290" s="47" t="s">
        <v>39</v>
      </c>
      <c r="D3290" s="29" t="s">
        <v>213</v>
      </c>
      <c r="E3290" s="28" t="s">
        <v>1044</v>
      </c>
      <c r="F3290" s="28" t="s">
        <v>1414</v>
      </c>
      <c r="G3290" s="28" t="s">
        <v>1671</v>
      </c>
      <c r="H3290" s="28"/>
      <c r="I3290" s="93">
        <v>0</v>
      </c>
      <c r="J3290" s="93" t="s">
        <v>1412</v>
      </c>
      <c r="K3290" s="17" t="str">
        <f t="array" ref="K3290">CONCATENATE("(",A3290,",",VLOOKUP(B3290,Núcleo!B$2:E$11,4,TRUE),",",VLOOKUP(C3290,'Tipo de Processo'!B$2:D$55,3,TRUE),",",VLOOKUP(D3290,'Termo Geral'!B$2:D$173,3,TRUE),",",VLOOKUP(E3290,'Termo Específico'!B$2:D$301,3,TRUE),",",MATCH(TRUE,Documento!B$2:B$998=F3290,0),",",IF(G3290="Complementar",0,1),",",IF(H3290="","NULL",CONCATENATE("'",H3290,"'")),",",I3290,",",IF(J3290="baixa","'BAIXA'",IF(J3290="média","'MEDIA'",IF(J3290="alta","'ALTA'","NULL"))),"),")</f>
        <v>(3289,2,30,103,160,4,1,NULL,0,'MEDIA'),</v>
      </c>
    </row>
    <row r="3291" spans="1:11" ht="30.75" customHeight="1">
      <c r="A3291" s="27">
        <v>3290</v>
      </c>
      <c r="B3291" s="37" t="s">
        <v>1008</v>
      </c>
      <c r="C3291" s="28" t="s">
        <v>39</v>
      </c>
      <c r="D3291" s="28" t="s">
        <v>213</v>
      </c>
      <c r="E3291" s="28" t="s">
        <v>1044</v>
      </c>
      <c r="F3291" s="28" t="s">
        <v>1456</v>
      </c>
      <c r="G3291" s="28" t="s">
        <v>1671</v>
      </c>
      <c r="H3291" s="28"/>
      <c r="I3291" s="93">
        <v>0</v>
      </c>
      <c r="J3291" s="93" t="s">
        <v>1412</v>
      </c>
      <c r="K3291" s="17" t="str">
        <f t="array" ref="K3291">CONCATENATE("(",A3291,",",VLOOKUP(B3291,Núcleo!B$2:E$11,4,TRUE),",",VLOOKUP(C3291,'Tipo de Processo'!B$2:D$55,3,TRUE),",",VLOOKUP(D3291,'Termo Geral'!B$2:D$173,3,TRUE),",",VLOOKUP(E3291,'Termo Específico'!B$2:D$301,3,TRUE),",",MATCH(TRUE,Documento!B$2:B$998=F3291,0),",",IF(G3291="Complementar",0,1),",",IF(H3291="","NULL",CONCATENATE("'",H3291,"'")),",",I3291,",",IF(J3291="baixa","'BAIXA'",IF(J3291="média","'MEDIA'",IF(J3291="alta","'ALTA'","NULL"))),"),")</f>
        <v>(3290,2,30,103,160,184,1,NULL,0,'MEDIA'),</v>
      </c>
    </row>
    <row r="3292" spans="1:11" ht="30.75" customHeight="1">
      <c r="A3292" s="27">
        <v>3291</v>
      </c>
      <c r="B3292" s="39" t="s">
        <v>1008</v>
      </c>
      <c r="C3292" s="47" t="s">
        <v>39</v>
      </c>
      <c r="D3292" s="28" t="s">
        <v>213</v>
      </c>
      <c r="E3292" s="28" t="s">
        <v>1044</v>
      </c>
      <c r="F3292" s="28" t="s">
        <v>925</v>
      </c>
      <c r="G3292" s="28" t="s">
        <v>1671</v>
      </c>
      <c r="H3292" s="28"/>
      <c r="I3292" s="93">
        <v>0</v>
      </c>
      <c r="J3292" s="93" t="s">
        <v>1412</v>
      </c>
      <c r="K3292" s="17" t="str">
        <f t="array" ref="K3292">CONCATENATE("(",A3292,",",VLOOKUP(B3292,Núcleo!B$2:E$11,4,TRUE),",",VLOOKUP(C3292,'Tipo de Processo'!B$2:D$55,3,TRUE),",",VLOOKUP(D3292,'Termo Geral'!B$2:D$173,3,TRUE),",",VLOOKUP(E3292,'Termo Específico'!B$2:D$301,3,TRUE),",",MATCH(TRUE,Documento!B$2:B$998=F3292,0),",",IF(G3292="Complementar",0,1),",",IF(H3292="","NULL",CONCATENATE("'",H3292,"'")),",",I3292,",",IF(J3292="baixa","'BAIXA'",IF(J3292="média","'MEDIA'",IF(J3292="alta","'ALTA'","NULL"))),"),")</f>
        <v>(3291,2,30,103,160,170,1,NULL,0,'MEDIA'),</v>
      </c>
    </row>
    <row r="3293" spans="1:11" ht="30.75" customHeight="1">
      <c r="A3293" s="27">
        <v>3292</v>
      </c>
      <c r="B3293" s="37" t="s">
        <v>1008</v>
      </c>
      <c r="C3293" s="28" t="s">
        <v>39</v>
      </c>
      <c r="D3293" s="28" t="s">
        <v>213</v>
      </c>
      <c r="E3293" s="29" t="s">
        <v>1044</v>
      </c>
      <c r="F3293" s="28" t="s">
        <v>926</v>
      </c>
      <c r="G3293" s="28" t="s">
        <v>1671</v>
      </c>
      <c r="H3293" s="28"/>
      <c r="I3293" s="93">
        <v>0</v>
      </c>
      <c r="J3293" s="93" t="s">
        <v>1412</v>
      </c>
      <c r="K3293" s="17" t="str">
        <f t="array" ref="K3293">CONCATENATE("(",A3293,",",VLOOKUP(B3293,Núcleo!B$2:E$11,4,TRUE),",",VLOOKUP(C3293,'Tipo de Processo'!B$2:D$55,3,TRUE),",",VLOOKUP(D3293,'Termo Geral'!B$2:D$173,3,TRUE),",",VLOOKUP(E3293,'Termo Específico'!B$2:D$301,3,TRUE),",",MATCH(TRUE,Documento!B$2:B$998=F3293,0),",",IF(G3293="Complementar",0,1),",",IF(H3293="","NULL",CONCATENATE("'",H3293,"'")),",",I3293,",",IF(J3293="baixa","'BAIXA'",IF(J3293="média","'MEDIA'",IF(J3293="alta","'ALTA'","NULL"))),"),")</f>
        <v>(3292,2,30,103,160,169,1,NULL,0,'MEDIA'),</v>
      </c>
    </row>
    <row r="3294" spans="1:11" ht="30.75" customHeight="1">
      <c r="A3294" s="27">
        <v>3293</v>
      </c>
      <c r="B3294" s="37" t="s">
        <v>1008</v>
      </c>
      <c r="C3294" s="29" t="s">
        <v>39</v>
      </c>
      <c r="D3294" s="28" t="s">
        <v>213</v>
      </c>
      <c r="E3294" s="28" t="s">
        <v>1044</v>
      </c>
      <c r="F3294" s="28" t="s">
        <v>858</v>
      </c>
      <c r="G3294" s="28" t="s">
        <v>1671</v>
      </c>
      <c r="H3294" s="28"/>
      <c r="I3294" s="93">
        <v>0</v>
      </c>
      <c r="J3294" s="93" t="s">
        <v>1412</v>
      </c>
      <c r="K3294" s="17" t="str">
        <f t="array" ref="K3294">CONCATENATE("(",A3294,",",VLOOKUP(B3294,Núcleo!B$2:E$11,4,TRUE),",",VLOOKUP(C3294,'Tipo de Processo'!B$2:D$55,3,TRUE),",",VLOOKUP(D3294,'Termo Geral'!B$2:D$173,3,TRUE),",",VLOOKUP(E3294,'Termo Específico'!B$2:D$301,3,TRUE),",",MATCH(TRUE,Documento!B$2:B$998=F3294,0),",",IF(G3294="Complementar",0,1),",",IF(H3294="","NULL",CONCATENATE("'",H3294,"'")),",",I3294,",",IF(J3294="baixa","'BAIXA'",IF(J3294="média","'MEDIA'",IF(J3294="alta","'ALTA'","NULL"))),"),")</f>
        <v>(3293,2,30,103,160,910,1,NULL,0,'MEDIA'),</v>
      </c>
    </row>
    <row r="3295" spans="1:11" ht="30.75" customHeight="1">
      <c r="A3295" s="27">
        <v>3294</v>
      </c>
      <c r="B3295" s="37" t="s">
        <v>1008</v>
      </c>
      <c r="C3295" s="29" t="s">
        <v>39</v>
      </c>
      <c r="D3295" s="28" t="s">
        <v>213</v>
      </c>
      <c r="E3295" s="28" t="s">
        <v>1044</v>
      </c>
      <c r="F3295" s="28" t="s">
        <v>922</v>
      </c>
      <c r="G3295" s="28" t="s">
        <v>1671</v>
      </c>
      <c r="H3295" s="28"/>
      <c r="I3295" s="93">
        <v>0</v>
      </c>
      <c r="J3295" s="93" t="s">
        <v>1412</v>
      </c>
      <c r="K3295" s="17" t="str">
        <f t="array" ref="K3295">CONCATENATE("(",A3295,",",VLOOKUP(B3295,Núcleo!B$2:E$11,4,TRUE),",",VLOOKUP(C3295,'Tipo de Processo'!B$2:D$55,3,TRUE),",",VLOOKUP(D3295,'Termo Geral'!B$2:D$173,3,TRUE),",",VLOOKUP(E3295,'Termo Específico'!B$2:D$301,3,TRUE),",",MATCH(TRUE,Documento!B$2:B$998=F3295,0),",",IF(G3295="Complementar",0,1),",",IF(H3295="","NULL",CONCATENATE("'",H3295,"'")),",",I3295,",",IF(J3295="baixa","'BAIXA'",IF(J3295="média","'MEDIA'",IF(J3295="alta","'ALTA'","NULL"))),"),")</f>
        <v>(3294,2,30,103,160,400,1,NULL,0,'MEDIA'),</v>
      </c>
    </row>
    <row r="3296" spans="1:11" ht="30.75" customHeight="1">
      <c r="A3296" s="27">
        <v>3295</v>
      </c>
      <c r="B3296" s="39" t="s">
        <v>1008</v>
      </c>
      <c r="C3296" s="29" t="s">
        <v>39</v>
      </c>
      <c r="D3296" s="28" t="s">
        <v>213</v>
      </c>
      <c r="E3296" s="28" t="s">
        <v>1044</v>
      </c>
      <c r="F3296" s="28" t="s">
        <v>835</v>
      </c>
      <c r="G3296" s="28" t="s">
        <v>1671</v>
      </c>
      <c r="H3296" s="28"/>
      <c r="I3296" s="93">
        <v>0</v>
      </c>
      <c r="J3296" s="93" t="s">
        <v>1412</v>
      </c>
      <c r="K3296" s="17" t="str">
        <f t="array" ref="K3296">CONCATENATE("(",A3296,",",VLOOKUP(B3296,Núcleo!B$2:E$11,4,TRUE),",",VLOOKUP(C3296,'Tipo de Processo'!B$2:D$55,3,TRUE),",",VLOOKUP(D3296,'Termo Geral'!B$2:D$173,3,TRUE),",",VLOOKUP(E3296,'Termo Específico'!B$2:D$301,3,TRUE),",",MATCH(TRUE,Documento!B$2:B$998=F3296,0),",",IF(G3296="Complementar",0,1),",",IF(H3296="","NULL",CONCATENATE("'",H3296,"'")),",",I3296,",",IF(J3296="baixa","'BAIXA'",IF(J3296="média","'MEDIA'",IF(J3296="alta","'ALTA'","NULL"))),"),")</f>
        <v>(3295,2,30,103,160,860,1,NULL,0,'MEDIA'),</v>
      </c>
    </row>
    <row r="3297" spans="1:11" ht="30.75" customHeight="1">
      <c r="A3297" s="27">
        <v>3296</v>
      </c>
      <c r="B3297" s="37" t="s">
        <v>1008</v>
      </c>
      <c r="C3297" s="29" t="s">
        <v>39</v>
      </c>
      <c r="D3297" s="28" t="s">
        <v>213</v>
      </c>
      <c r="E3297" s="28" t="s">
        <v>331</v>
      </c>
      <c r="F3297" s="29" t="s">
        <v>920</v>
      </c>
      <c r="G3297" s="28" t="s">
        <v>1671</v>
      </c>
      <c r="H3297" s="28"/>
      <c r="I3297" s="93">
        <v>0</v>
      </c>
      <c r="J3297" s="93" t="s">
        <v>1412</v>
      </c>
      <c r="K3297" s="17" t="str">
        <f t="array" ref="K3297">CONCATENATE("(",A3297,",",VLOOKUP(B3297,Núcleo!B$2:E$11,4,TRUE),",",VLOOKUP(C3297,'Tipo de Processo'!B$2:D$55,3,TRUE),",",VLOOKUP(D3297,'Termo Geral'!B$2:D$173,3,TRUE),",",VLOOKUP(E3297,'Termo Específico'!B$2:D$301,3,TRUE),",",MATCH(TRUE,Documento!B$2:B$998=F3297,0),",",IF(G3297="Complementar",0,1),",",IF(H3297="","NULL",CONCATENATE("'",H3297,"'")),",",I3297,",",IF(J3297="baixa","'BAIXA'",IF(J3297="média","'MEDIA'",IF(J3297="alta","'ALTA'","NULL"))),"),")</f>
        <v>(3296,2,30,103,195,168,1,NULL,0,'MEDIA'),</v>
      </c>
    </row>
    <row r="3298" spans="1:11" ht="30.75" customHeight="1">
      <c r="A3298" s="27">
        <v>3297</v>
      </c>
      <c r="B3298" s="39" t="s">
        <v>1008</v>
      </c>
      <c r="C3298" s="29" t="s">
        <v>39</v>
      </c>
      <c r="D3298" s="28" t="s">
        <v>213</v>
      </c>
      <c r="E3298" s="28" t="s">
        <v>331</v>
      </c>
      <c r="F3298" s="29" t="s">
        <v>1430</v>
      </c>
      <c r="G3298" s="28" t="s">
        <v>1671</v>
      </c>
      <c r="H3298" s="28"/>
      <c r="I3298" s="93">
        <v>0</v>
      </c>
      <c r="J3298" s="93" t="s">
        <v>1412</v>
      </c>
      <c r="K3298" s="17" t="str">
        <f t="array" ref="K3298">CONCATENATE("(",A3298,",",VLOOKUP(B3298,Núcleo!B$2:E$11,4,TRUE),",",VLOOKUP(C3298,'Tipo de Processo'!B$2:D$55,3,TRUE),",",VLOOKUP(D3298,'Termo Geral'!B$2:D$173,3,TRUE),",",VLOOKUP(E3298,'Termo Específico'!B$2:D$301,3,TRUE),",",MATCH(TRUE,Documento!B$2:B$998=F3298,0),",",IF(G3298="Complementar",0,1),",",IF(H3298="","NULL",CONCATENATE("'",H3298,"'")),",",I3298,",",IF(J3298="baixa","'BAIXA'",IF(J3298="média","'MEDIA'",IF(J3298="alta","'ALTA'","NULL"))),"),")</f>
        <v>(3297,2,30,103,195,79,1,NULL,0,'MEDIA'),</v>
      </c>
    </row>
    <row r="3299" spans="1:11" ht="30.75" customHeight="1">
      <c r="A3299" s="27">
        <v>3298</v>
      </c>
      <c r="B3299" s="37" t="s">
        <v>1008</v>
      </c>
      <c r="C3299" s="29" t="s">
        <v>39</v>
      </c>
      <c r="D3299" s="28" t="s">
        <v>213</v>
      </c>
      <c r="E3299" s="28" t="s">
        <v>331</v>
      </c>
      <c r="F3299" s="29" t="s">
        <v>853</v>
      </c>
      <c r="G3299" s="28" t="s">
        <v>1671</v>
      </c>
      <c r="H3299" s="28"/>
      <c r="I3299" s="93">
        <v>0</v>
      </c>
      <c r="J3299" s="93" t="s">
        <v>1412</v>
      </c>
      <c r="K3299" s="17" t="str">
        <f t="array" ref="K3299">CONCATENATE("(",A3299,",",VLOOKUP(B3299,Núcleo!B$2:E$11,4,TRUE),",",VLOOKUP(C3299,'Tipo de Processo'!B$2:D$55,3,TRUE),",",VLOOKUP(D3299,'Termo Geral'!B$2:D$173,3,TRUE),",",VLOOKUP(E3299,'Termo Específico'!B$2:D$301,3,TRUE),",",MATCH(TRUE,Documento!B$2:B$998=F3299,0),",",IF(G3299="Complementar",0,1),",",IF(H3299="","NULL",CONCATENATE("'",H3299,"'")),",",I3299,",",IF(J3299="baixa","'BAIXA'",IF(J3299="média","'MEDIA'",IF(J3299="alta","'ALTA'","NULL"))),"),")</f>
        <v>(3298,2,30,103,195,439,1,NULL,0,'MEDIA'),</v>
      </c>
    </row>
    <row r="3300" spans="1:11" ht="30.75" customHeight="1">
      <c r="A3300" s="27">
        <v>3299</v>
      </c>
      <c r="B3300" s="39" t="s">
        <v>1008</v>
      </c>
      <c r="C3300" s="29" t="s">
        <v>39</v>
      </c>
      <c r="D3300" s="28" t="s">
        <v>213</v>
      </c>
      <c r="E3300" s="28" t="s">
        <v>331</v>
      </c>
      <c r="F3300" s="29" t="s">
        <v>1634</v>
      </c>
      <c r="G3300" s="28" t="s">
        <v>1671</v>
      </c>
      <c r="H3300" s="28"/>
      <c r="I3300" s="93">
        <v>0</v>
      </c>
      <c r="J3300" s="93" t="s">
        <v>1412</v>
      </c>
      <c r="K3300" s="17" t="str">
        <f t="array" ref="K3300">CONCATENATE("(",A3300,",",VLOOKUP(B3300,Núcleo!B$2:E$11,4,TRUE),",",VLOOKUP(C3300,'Tipo de Processo'!B$2:D$55,3,TRUE),",",VLOOKUP(D3300,'Termo Geral'!B$2:D$173,3,TRUE),",",VLOOKUP(E3300,'Termo Específico'!B$2:D$301,3,TRUE),",",MATCH(TRUE,Documento!B$2:B$998=F3300,0),",",IF(G3300="Complementar",0,1),",",IF(H3300="","NULL",CONCATENATE("'",H3300,"'")),",",I3300,",",IF(J3300="baixa","'BAIXA'",IF(J3300="média","'MEDIA'",IF(J3300="alta","'ALTA'","NULL"))),"),")</f>
        <v>(3299,2,30,103,195,530,1,NULL,0,'MEDIA'),</v>
      </c>
    </row>
    <row r="3301" spans="1:11" ht="30.75" customHeight="1">
      <c r="A3301" s="27">
        <v>3300</v>
      </c>
      <c r="B3301" s="39" t="s">
        <v>1008</v>
      </c>
      <c r="C3301" s="28" t="s">
        <v>39</v>
      </c>
      <c r="D3301" s="28" t="s">
        <v>213</v>
      </c>
      <c r="E3301" s="28" t="s">
        <v>331</v>
      </c>
      <c r="F3301" s="29" t="s">
        <v>854</v>
      </c>
      <c r="G3301" s="28" t="s">
        <v>1671</v>
      </c>
      <c r="H3301" s="28"/>
      <c r="I3301" s="93">
        <v>0</v>
      </c>
      <c r="J3301" s="93" t="s">
        <v>1412</v>
      </c>
      <c r="K3301" s="17" t="str">
        <f t="array" ref="K3301">CONCATENATE("(",A3301,",",VLOOKUP(B3301,Núcleo!B$2:E$11,4,TRUE),",",VLOOKUP(C3301,'Tipo de Processo'!B$2:D$55,3,TRUE),",",VLOOKUP(D3301,'Termo Geral'!B$2:D$173,3,TRUE),",",VLOOKUP(E3301,'Termo Específico'!B$2:D$301,3,TRUE),",",MATCH(TRUE,Documento!B$2:B$998=F3301,0),",",IF(G3301="Complementar",0,1),",",IF(H3301="","NULL",CONCATENATE("'",H3301,"'")),",",I3301,",",IF(J3301="baixa","'BAIXA'",IF(J3301="média","'MEDIA'",IF(J3301="alta","'ALTA'","NULL"))),"),")</f>
        <v>(3300,2,30,103,195,854,1,NULL,0,'MEDIA'),</v>
      </c>
    </row>
    <row r="3302" spans="1:11" ht="30.75" customHeight="1">
      <c r="A3302" s="27">
        <v>3301</v>
      </c>
      <c r="B3302" s="37" t="s">
        <v>1008</v>
      </c>
      <c r="C3302" s="29" t="s">
        <v>39</v>
      </c>
      <c r="D3302" s="28" t="s">
        <v>213</v>
      </c>
      <c r="E3302" s="28" t="s">
        <v>331</v>
      </c>
      <c r="F3302" s="29" t="s">
        <v>921</v>
      </c>
      <c r="G3302" s="28" t="s">
        <v>1671</v>
      </c>
      <c r="H3302" s="28"/>
      <c r="I3302" s="93">
        <v>0</v>
      </c>
      <c r="J3302" s="93" t="s">
        <v>1412</v>
      </c>
      <c r="K3302" s="17" t="str">
        <f t="array" ref="K3302">CONCATENATE("(",A3302,",",VLOOKUP(B3302,Núcleo!B$2:E$11,4,TRUE),",",VLOOKUP(C3302,'Tipo de Processo'!B$2:D$55,3,TRUE),",",VLOOKUP(D3302,'Termo Geral'!B$2:D$173,3,TRUE),",",VLOOKUP(E3302,'Termo Específico'!B$2:D$301,3,TRUE),",",MATCH(TRUE,Documento!B$2:B$998=F3302,0),",",IF(G3302="Complementar",0,1),",",IF(H3302="","NULL",CONCATENATE("'",H3302,"'")),",",I3302,",",IF(J3302="baixa","'BAIXA'",IF(J3302="média","'MEDIA'",IF(J3302="alta","'ALTA'","NULL"))),"),")</f>
        <v>(3301,2,30,103,195,292,1,NULL,0,'MEDIA'),</v>
      </c>
    </row>
    <row r="3303" spans="1:11" ht="30.75" customHeight="1">
      <c r="A3303" s="27">
        <v>3302</v>
      </c>
      <c r="B3303" s="39" t="s">
        <v>1008</v>
      </c>
      <c r="C3303" s="29" t="s">
        <v>39</v>
      </c>
      <c r="D3303" s="28" t="s">
        <v>213</v>
      </c>
      <c r="E3303" s="28" t="s">
        <v>331</v>
      </c>
      <c r="F3303" s="28" t="s">
        <v>865</v>
      </c>
      <c r="G3303" s="28" t="s">
        <v>1671</v>
      </c>
      <c r="H3303" s="28"/>
      <c r="I3303" s="93">
        <v>0</v>
      </c>
      <c r="J3303" s="93" t="s">
        <v>1412</v>
      </c>
      <c r="K3303" s="17" t="str">
        <f t="array" ref="K3303">CONCATENATE("(",A3303,",",VLOOKUP(B3303,Núcleo!B$2:E$11,4,TRUE),",",VLOOKUP(C3303,'Tipo de Processo'!B$2:D$55,3,TRUE),",",VLOOKUP(D3303,'Termo Geral'!B$2:D$173,3,TRUE),",",VLOOKUP(E3303,'Termo Específico'!B$2:D$301,3,TRUE),",",MATCH(TRUE,Documento!B$2:B$998=F3303,0),",",IF(G3303="Complementar",0,1),",",IF(H3303="","NULL",CONCATENATE("'",H3303,"'")),",",I3303,",",IF(J3303="baixa","'BAIXA'",IF(J3303="média","'MEDIA'",IF(J3303="alta","'ALTA'","NULL"))),"),")</f>
        <v>(3302,2,30,103,195,568,1,NULL,0,'MEDIA'),</v>
      </c>
    </row>
    <row r="3304" spans="1:11" ht="30.75" customHeight="1">
      <c r="A3304" s="27">
        <v>3303</v>
      </c>
      <c r="B3304" s="37" t="s">
        <v>1008</v>
      </c>
      <c r="C3304" s="29" t="s">
        <v>39</v>
      </c>
      <c r="D3304" s="28" t="s">
        <v>213</v>
      </c>
      <c r="E3304" s="28" t="s">
        <v>331</v>
      </c>
      <c r="F3304" s="28" t="s">
        <v>856</v>
      </c>
      <c r="G3304" s="28" t="s">
        <v>1671</v>
      </c>
      <c r="H3304" s="28"/>
      <c r="I3304" s="93">
        <v>0</v>
      </c>
      <c r="J3304" s="93" t="s">
        <v>1412</v>
      </c>
      <c r="K3304" s="17" t="str">
        <f t="array" ref="K3304">CONCATENATE("(",A3304,",",VLOOKUP(B3304,Núcleo!B$2:E$11,4,TRUE),",",VLOOKUP(C3304,'Tipo de Processo'!B$2:D$55,3,TRUE),",",VLOOKUP(D3304,'Termo Geral'!B$2:D$173,3,TRUE),",",VLOOKUP(E3304,'Termo Específico'!B$2:D$301,3,TRUE),",",MATCH(TRUE,Documento!B$2:B$998=F3304,0),",",IF(G3304="Complementar",0,1),",",IF(H3304="","NULL",CONCATENATE("'",H3304,"'")),",",I3304,",",IF(J3304="baixa","'BAIXA'",IF(J3304="média","'MEDIA'",IF(J3304="alta","'ALTA'","NULL"))),"),")</f>
        <v>(3303,2,30,103,195,723,1,NULL,0,'MEDIA'),</v>
      </c>
    </row>
    <row r="3305" spans="1:11" ht="30.75" customHeight="1">
      <c r="A3305" s="27">
        <v>3304</v>
      </c>
      <c r="B3305" s="37" t="s">
        <v>1008</v>
      </c>
      <c r="C3305" s="29" t="s">
        <v>39</v>
      </c>
      <c r="D3305" s="28" t="s">
        <v>213</v>
      </c>
      <c r="E3305" s="28" t="s">
        <v>331</v>
      </c>
      <c r="F3305" s="28" t="s">
        <v>827</v>
      </c>
      <c r="G3305" s="28" t="s">
        <v>1671</v>
      </c>
      <c r="H3305" s="28"/>
      <c r="I3305" s="93">
        <v>0</v>
      </c>
      <c r="J3305" s="93" t="s">
        <v>1412</v>
      </c>
      <c r="K3305" s="17" t="str">
        <f t="array" ref="K3305">CONCATENATE("(",A3305,",",VLOOKUP(B3305,Núcleo!B$2:E$11,4,TRUE),",",VLOOKUP(C3305,'Tipo de Processo'!B$2:D$55,3,TRUE),",",VLOOKUP(D3305,'Termo Geral'!B$2:D$173,3,TRUE),",",VLOOKUP(E3305,'Termo Específico'!B$2:D$301,3,TRUE),",",MATCH(TRUE,Documento!B$2:B$998=F3305,0),",",IF(G3305="Complementar",0,1),",",IF(H3305="","NULL",CONCATENATE("'",H3305,"'")),",",I3305,",",IF(J3305="baixa","'BAIXA'",IF(J3305="média","'MEDIA'",IF(J3305="alta","'ALTA'","NULL"))),"),")</f>
        <v>(3304,2,30,103,195,829,1,NULL,0,'MEDIA'),</v>
      </c>
    </row>
    <row r="3306" spans="1:11" ht="30.75" customHeight="1">
      <c r="A3306" s="27">
        <v>3305</v>
      </c>
      <c r="B3306" s="37" t="s">
        <v>1008</v>
      </c>
      <c r="C3306" s="29" t="s">
        <v>39</v>
      </c>
      <c r="D3306" s="28" t="s">
        <v>213</v>
      </c>
      <c r="E3306" s="28" t="s">
        <v>331</v>
      </c>
      <c r="F3306" s="28" t="s">
        <v>828</v>
      </c>
      <c r="G3306" s="28" t="s">
        <v>1671</v>
      </c>
      <c r="H3306" s="28"/>
      <c r="I3306" s="93">
        <v>0</v>
      </c>
      <c r="J3306" s="93" t="s">
        <v>1412</v>
      </c>
      <c r="K3306" s="17" t="str">
        <f t="array" ref="K3306">CONCATENATE("(",A3306,",",VLOOKUP(B3306,Núcleo!B$2:E$11,4,TRUE),",",VLOOKUP(C3306,'Tipo de Processo'!B$2:D$55,3,TRUE),",",VLOOKUP(D3306,'Termo Geral'!B$2:D$173,3,TRUE),",",VLOOKUP(E3306,'Termo Específico'!B$2:D$301,3,TRUE),",",MATCH(TRUE,Documento!B$2:B$998=F3306,0),",",IF(G3306="Complementar",0,1),",",IF(H3306="","NULL",CONCATENATE("'",H3306,"'")),",",I3306,",",IF(J3306="baixa","'BAIXA'",IF(J3306="média","'MEDIA'",IF(J3306="alta","'ALTA'","NULL"))),"),")</f>
        <v>(3305,2,30,103,195,827,1,NULL,0,'MEDIA'),</v>
      </c>
    </row>
    <row r="3307" spans="1:11" ht="30.75" customHeight="1">
      <c r="A3307" s="27">
        <v>3306</v>
      </c>
      <c r="B3307" s="37" t="s">
        <v>1008</v>
      </c>
      <c r="C3307" s="29" t="s">
        <v>39</v>
      </c>
      <c r="D3307" s="28" t="s">
        <v>213</v>
      </c>
      <c r="E3307" s="28" t="s">
        <v>331</v>
      </c>
      <c r="F3307" s="28" t="s">
        <v>829</v>
      </c>
      <c r="G3307" s="28" t="s">
        <v>1671</v>
      </c>
      <c r="H3307" s="28"/>
      <c r="I3307" s="93">
        <v>0</v>
      </c>
      <c r="J3307" s="93" t="s">
        <v>1412</v>
      </c>
      <c r="K3307" s="17" t="str">
        <f t="array" ref="K3307">CONCATENATE("(",A3307,",",VLOOKUP(B3307,Núcleo!B$2:E$11,4,TRUE),",",VLOOKUP(C3307,'Tipo de Processo'!B$2:D$55,3,TRUE),",",VLOOKUP(D3307,'Termo Geral'!B$2:D$173,3,TRUE),",",VLOOKUP(E3307,'Termo Específico'!B$2:D$301,3,TRUE),",",MATCH(TRUE,Documento!B$2:B$998=F3307,0),",",IF(G3307="Complementar",0,1),",",IF(H3307="","NULL",CONCATENATE("'",H3307,"'")),",",I3307,",",IF(J3307="baixa","'BAIXA'",IF(J3307="média","'MEDIA'",IF(J3307="alta","'ALTA'","NULL"))),"),")</f>
        <v>(3306,2,30,103,195,831,1,NULL,0,'MEDIA'),</v>
      </c>
    </row>
    <row r="3308" spans="1:11" ht="30.75" customHeight="1">
      <c r="A3308" s="27">
        <v>3307</v>
      </c>
      <c r="B3308" s="37" t="s">
        <v>1008</v>
      </c>
      <c r="C3308" s="29" t="s">
        <v>39</v>
      </c>
      <c r="D3308" s="28" t="s">
        <v>213</v>
      </c>
      <c r="E3308" s="28" t="s">
        <v>331</v>
      </c>
      <c r="F3308" s="28" t="s">
        <v>830</v>
      </c>
      <c r="G3308" s="28" t="s">
        <v>1671</v>
      </c>
      <c r="H3308" s="28"/>
      <c r="I3308" s="93">
        <v>0</v>
      </c>
      <c r="J3308" s="93" t="s">
        <v>1412</v>
      </c>
      <c r="K3308" s="17" t="str">
        <f t="array" ref="K3308">CONCATENATE("(",A3308,",",VLOOKUP(B3308,Núcleo!B$2:E$11,4,TRUE),",",VLOOKUP(C3308,'Tipo de Processo'!B$2:D$55,3,TRUE),",",VLOOKUP(D3308,'Termo Geral'!B$2:D$173,3,TRUE),",",VLOOKUP(E3308,'Termo Específico'!B$2:D$301,3,TRUE),",",MATCH(TRUE,Documento!B$2:B$998=F3308,0),",",IF(G3308="Complementar",0,1),",",IF(H3308="","NULL",CONCATENATE("'",H3308,"'")),",",I3308,",",IF(J3308="baixa","'BAIXA'",IF(J3308="média","'MEDIA'",IF(J3308="alta","'ALTA'","NULL"))),"),")</f>
        <v>(3307,2,30,103,195,837,1,NULL,0,'MEDIA'),</v>
      </c>
    </row>
    <row r="3309" spans="1:11" ht="30.75" customHeight="1">
      <c r="A3309" s="27">
        <v>3308</v>
      </c>
      <c r="B3309" s="37" t="s">
        <v>1008</v>
      </c>
      <c r="C3309" s="29" t="s">
        <v>39</v>
      </c>
      <c r="D3309" s="28" t="s">
        <v>213</v>
      </c>
      <c r="E3309" s="28" t="s">
        <v>331</v>
      </c>
      <c r="F3309" s="29" t="s">
        <v>831</v>
      </c>
      <c r="G3309" s="28" t="s">
        <v>1671</v>
      </c>
      <c r="H3309" s="28"/>
      <c r="I3309" s="93">
        <v>0</v>
      </c>
      <c r="J3309" s="93" t="s">
        <v>1412</v>
      </c>
      <c r="K3309" s="17" t="str">
        <f t="array" ref="K3309">CONCATENATE("(",A3309,",",VLOOKUP(B3309,Núcleo!B$2:E$11,4,TRUE),",",VLOOKUP(C3309,'Tipo de Processo'!B$2:D$55,3,TRUE),",",VLOOKUP(D3309,'Termo Geral'!B$2:D$173,3,TRUE),",",VLOOKUP(E3309,'Termo Específico'!B$2:D$301,3,TRUE),",",MATCH(TRUE,Documento!B$2:B$998=F3309,0),",",IF(G3309="Complementar",0,1),",",IF(H3309="","NULL",CONCATENATE("'",H3309,"'")),",",I3309,",",IF(J3309="baixa","'BAIXA'",IF(J3309="média","'MEDIA'",IF(J3309="alta","'ALTA'","NULL"))),"),")</f>
        <v>(3308,2,30,103,195,142,1,NULL,0,'MEDIA'),</v>
      </c>
    </row>
    <row r="3310" spans="1:11" ht="30.75" customHeight="1">
      <c r="A3310" s="27">
        <v>3309</v>
      </c>
      <c r="B3310" s="39" t="s">
        <v>1008</v>
      </c>
      <c r="C3310" s="29" t="s">
        <v>39</v>
      </c>
      <c r="D3310" s="28" t="s">
        <v>213</v>
      </c>
      <c r="E3310" s="28" t="s">
        <v>331</v>
      </c>
      <c r="F3310" s="29" t="s">
        <v>832</v>
      </c>
      <c r="G3310" s="28" t="s">
        <v>1671</v>
      </c>
      <c r="H3310" s="28"/>
      <c r="I3310" s="93">
        <v>0</v>
      </c>
      <c r="J3310" s="93" t="s">
        <v>1412</v>
      </c>
      <c r="K3310" s="17" t="str">
        <f t="array" ref="K3310">CONCATENATE("(",A3310,",",VLOOKUP(B3310,Núcleo!B$2:E$11,4,TRUE),",",VLOOKUP(C3310,'Tipo de Processo'!B$2:D$55,3,TRUE),",",VLOOKUP(D3310,'Termo Geral'!B$2:D$173,3,TRUE),",",VLOOKUP(E3310,'Termo Específico'!B$2:D$301,3,TRUE),",",MATCH(TRUE,Documento!B$2:B$998=F3310,0),",",IF(G3310="Complementar",0,1),",",IF(H3310="","NULL",CONCATENATE("'",H3310,"'")),",",I3310,",",IF(J3310="baixa","'BAIXA'",IF(J3310="média","'MEDIA'",IF(J3310="alta","'ALTA'","NULL"))),"),")</f>
        <v>(3309,2,30,103,195,159,1,NULL,0,'MEDIA'),</v>
      </c>
    </row>
    <row r="3311" spans="1:11" ht="30.75" customHeight="1">
      <c r="A3311" s="27">
        <v>3310</v>
      </c>
      <c r="B3311" s="37" t="s">
        <v>1008</v>
      </c>
      <c r="C3311" s="29" t="s">
        <v>39</v>
      </c>
      <c r="D3311" s="28" t="s">
        <v>213</v>
      </c>
      <c r="E3311" s="28" t="s">
        <v>331</v>
      </c>
      <c r="F3311" s="29" t="s">
        <v>833</v>
      </c>
      <c r="G3311" s="28" t="s">
        <v>1671</v>
      </c>
      <c r="H3311" s="28"/>
      <c r="I3311" s="93">
        <v>0</v>
      </c>
      <c r="J3311" s="93" t="s">
        <v>1412</v>
      </c>
      <c r="K3311" s="17" t="str">
        <f t="array" ref="K3311">CONCATENATE("(",A3311,",",VLOOKUP(B3311,Núcleo!B$2:E$11,4,TRUE),",",VLOOKUP(C3311,'Tipo de Processo'!B$2:D$55,3,TRUE),",",VLOOKUP(D3311,'Termo Geral'!B$2:D$173,3,TRUE),",",VLOOKUP(E3311,'Termo Específico'!B$2:D$301,3,TRUE),",",MATCH(TRUE,Documento!B$2:B$998=F3311,0),",",IF(G3311="Complementar",0,1),",",IF(H3311="","NULL",CONCATENATE("'",H3311,"'")),",",I3311,",",IF(J3311="baixa","'BAIXA'",IF(J3311="média","'MEDIA'",IF(J3311="alta","'ALTA'","NULL"))),"),")</f>
        <v>(3310,2,30,103,195,127,1,NULL,0,'MEDIA'),</v>
      </c>
    </row>
    <row r="3312" spans="1:11" ht="30.75" customHeight="1">
      <c r="A3312" s="27">
        <v>3311</v>
      </c>
      <c r="B3312" s="39" t="s">
        <v>1008</v>
      </c>
      <c r="C3312" s="29" t="s">
        <v>39</v>
      </c>
      <c r="D3312" s="28" t="s">
        <v>213</v>
      </c>
      <c r="E3312" s="28" t="s">
        <v>331</v>
      </c>
      <c r="F3312" s="29" t="s">
        <v>1041</v>
      </c>
      <c r="G3312" s="28" t="s">
        <v>1671</v>
      </c>
      <c r="H3312" s="28"/>
      <c r="I3312" s="93">
        <v>0</v>
      </c>
      <c r="J3312" s="93" t="s">
        <v>1412</v>
      </c>
      <c r="K3312" s="17" t="str">
        <f t="array" ref="K3312">CONCATENATE("(",A3312,",",VLOOKUP(B3312,Núcleo!B$2:E$11,4,TRUE),",",VLOOKUP(C3312,'Tipo de Processo'!B$2:D$55,3,TRUE),",",VLOOKUP(D3312,'Termo Geral'!B$2:D$173,3,TRUE),",",VLOOKUP(E3312,'Termo Específico'!B$2:D$301,3,TRUE),",",MATCH(TRUE,Documento!B$2:B$998=F3312,0),",",IF(G3312="Complementar",0,1),",",IF(H3312="","NULL",CONCATENATE("'",H3312,"'")),",",I3312,",",IF(J3312="baixa","'BAIXA'",IF(J3312="média","'MEDIA'",IF(J3312="alta","'ALTA'","NULL"))),"),")</f>
        <v>(3311,2,30,103,195,18,1,NULL,0,'MEDIA'),</v>
      </c>
    </row>
    <row r="3313" spans="1:11" ht="30.75" customHeight="1">
      <c r="A3313" s="27">
        <v>3312</v>
      </c>
      <c r="B3313" s="37" t="s">
        <v>1008</v>
      </c>
      <c r="C3313" s="29" t="s">
        <v>39</v>
      </c>
      <c r="D3313" s="28" t="s">
        <v>213</v>
      </c>
      <c r="E3313" s="28" t="s">
        <v>331</v>
      </c>
      <c r="F3313" s="29" t="s">
        <v>1580</v>
      </c>
      <c r="G3313" s="28" t="s">
        <v>1671</v>
      </c>
      <c r="H3313" s="28"/>
      <c r="I3313" s="93">
        <v>0</v>
      </c>
      <c r="J3313" s="93" t="s">
        <v>1412</v>
      </c>
      <c r="K3313" s="17" t="str">
        <f t="array" ref="K3313">CONCATENATE("(",A3313,",",VLOOKUP(B3313,Núcleo!B$2:E$11,4,TRUE),",",VLOOKUP(C3313,'Tipo de Processo'!B$2:D$55,3,TRUE),",",VLOOKUP(D3313,'Termo Geral'!B$2:D$173,3,TRUE),",",VLOOKUP(E3313,'Termo Específico'!B$2:D$301,3,TRUE),",",MATCH(TRUE,Documento!B$2:B$998=F3313,0),",",IF(G3313="Complementar",0,1),",",IF(H3313="","NULL",CONCATENATE("'",H3313,"'")),",",I3313,",",IF(J3313="baixa","'BAIXA'",IF(J3313="média","'MEDIA'",IF(J3313="alta","'ALTA'","NULL"))),"),")</f>
        <v>(3312,2,30,103,195,922,1,NULL,0,'MEDIA'),</v>
      </c>
    </row>
    <row r="3314" spans="1:11" ht="30.75" customHeight="1">
      <c r="A3314" s="27">
        <v>3313</v>
      </c>
      <c r="B3314" s="39" t="s">
        <v>1008</v>
      </c>
      <c r="C3314" s="29" t="s">
        <v>39</v>
      </c>
      <c r="D3314" s="29" t="s">
        <v>213</v>
      </c>
      <c r="E3314" s="29" t="s">
        <v>331</v>
      </c>
      <c r="F3314" s="28" t="s">
        <v>1414</v>
      </c>
      <c r="G3314" s="28" t="s">
        <v>1671</v>
      </c>
      <c r="H3314" s="28"/>
      <c r="I3314" s="93">
        <v>0</v>
      </c>
      <c r="J3314" s="93" t="s">
        <v>1412</v>
      </c>
      <c r="K3314" s="17" t="str">
        <f t="array" ref="K3314">CONCATENATE("(",A3314,",",VLOOKUP(B3314,Núcleo!B$2:E$11,4,TRUE),",",VLOOKUP(C3314,'Tipo de Processo'!B$2:D$55,3,TRUE),",",VLOOKUP(D3314,'Termo Geral'!B$2:D$173,3,TRUE),",",VLOOKUP(E3314,'Termo Específico'!B$2:D$301,3,TRUE),",",MATCH(TRUE,Documento!B$2:B$998=F3314,0),",",IF(G3314="Complementar",0,1),",",IF(H3314="","NULL",CONCATENATE("'",H3314,"'")),",",I3314,",",IF(J3314="baixa","'BAIXA'",IF(J3314="média","'MEDIA'",IF(J3314="alta","'ALTA'","NULL"))),"),")</f>
        <v>(3313,2,30,103,195,4,1,NULL,0,'MEDIA'),</v>
      </c>
    </row>
    <row r="3315" spans="1:11" ht="30.75" customHeight="1">
      <c r="A3315" s="27">
        <v>3314</v>
      </c>
      <c r="B3315" s="37" t="s">
        <v>1008</v>
      </c>
      <c r="C3315" s="29" t="s">
        <v>39</v>
      </c>
      <c r="D3315" s="29" t="s">
        <v>213</v>
      </c>
      <c r="E3315" s="29" t="s">
        <v>331</v>
      </c>
      <c r="F3315" s="28" t="s">
        <v>858</v>
      </c>
      <c r="G3315" s="28" t="s">
        <v>1671</v>
      </c>
      <c r="H3315" s="28"/>
      <c r="I3315" s="93">
        <v>0</v>
      </c>
      <c r="J3315" s="93" t="s">
        <v>1412</v>
      </c>
      <c r="K3315" s="17" t="str">
        <f t="array" ref="K3315">CONCATENATE("(",A3315,",",VLOOKUP(B3315,Núcleo!B$2:E$11,4,TRUE),",",VLOOKUP(C3315,'Tipo de Processo'!B$2:D$55,3,TRUE),",",VLOOKUP(D3315,'Termo Geral'!B$2:D$173,3,TRUE),",",VLOOKUP(E3315,'Termo Específico'!B$2:D$301,3,TRUE),",",MATCH(TRUE,Documento!B$2:B$998=F3315,0),",",IF(G3315="Complementar",0,1),",",IF(H3315="","NULL",CONCATENATE("'",H3315,"'")),",",I3315,",",IF(J3315="baixa","'BAIXA'",IF(J3315="média","'MEDIA'",IF(J3315="alta","'ALTA'","NULL"))),"),")</f>
        <v>(3314,2,30,103,195,910,1,NULL,0,'MEDIA'),</v>
      </c>
    </row>
    <row r="3316" spans="1:11" ht="30.75" customHeight="1">
      <c r="A3316" s="27">
        <v>3315</v>
      </c>
      <c r="B3316" s="39" t="s">
        <v>1008</v>
      </c>
      <c r="C3316" s="29" t="s">
        <v>39</v>
      </c>
      <c r="D3316" s="29" t="s">
        <v>213</v>
      </c>
      <c r="E3316" s="29" t="s">
        <v>331</v>
      </c>
      <c r="F3316" s="28" t="s">
        <v>922</v>
      </c>
      <c r="G3316" s="28" t="s">
        <v>1671</v>
      </c>
      <c r="H3316" s="28"/>
      <c r="I3316" s="93">
        <v>0</v>
      </c>
      <c r="J3316" s="93" t="s">
        <v>1412</v>
      </c>
      <c r="K3316" s="17" t="str">
        <f t="array" ref="K3316">CONCATENATE("(",A3316,",",VLOOKUP(B3316,Núcleo!B$2:E$11,4,TRUE),",",VLOOKUP(C3316,'Tipo de Processo'!B$2:D$55,3,TRUE),",",VLOOKUP(D3316,'Termo Geral'!B$2:D$173,3,TRUE),",",VLOOKUP(E3316,'Termo Específico'!B$2:D$301,3,TRUE),",",MATCH(TRUE,Documento!B$2:B$998=F3316,0),",",IF(G3316="Complementar",0,1),",",IF(H3316="","NULL",CONCATENATE("'",H3316,"'")),",",I3316,",",IF(J3316="baixa","'BAIXA'",IF(J3316="média","'MEDIA'",IF(J3316="alta","'ALTA'","NULL"))),"),")</f>
        <v>(3315,2,30,103,195,400,1,NULL,0,'MEDIA'),</v>
      </c>
    </row>
    <row r="3317" spans="1:11" ht="30.75" customHeight="1">
      <c r="A3317" s="27">
        <v>3316</v>
      </c>
      <c r="B3317" s="37" t="s">
        <v>1008</v>
      </c>
      <c r="C3317" s="29" t="s">
        <v>39</v>
      </c>
      <c r="D3317" s="28" t="s">
        <v>213</v>
      </c>
      <c r="E3317" s="28" t="s">
        <v>331</v>
      </c>
      <c r="F3317" s="28" t="s">
        <v>835</v>
      </c>
      <c r="G3317" s="28" t="s">
        <v>1671</v>
      </c>
      <c r="H3317" s="28"/>
      <c r="I3317" s="93">
        <v>0</v>
      </c>
      <c r="J3317" s="93" t="s">
        <v>1412</v>
      </c>
      <c r="K3317" s="17" t="str">
        <f t="array" ref="K3317">CONCATENATE("(",A3317,",",VLOOKUP(B3317,Núcleo!B$2:E$11,4,TRUE),",",VLOOKUP(C3317,'Tipo de Processo'!B$2:D$55,3,TRUE),",",VLOOKUP(D3317,'Termo Geral'!B$2:D$173,3,TRUE),",",VLOOKUP(E3317,'Termo Específico'!B$2:D$301,3,TRUE),",",MATCH(TRUE,Documento!B$2:B$998=F3317,0),",",IF(G3317="Complementar",0,1),",",IF(H3317="","NULL",CONCATENATE("'",H3317,"'")),",",I3317,",",IF(J3317="baixa","'BAIXA'",IF(J3317="média","'MEDIA'",IF(J3317="alta","'ALTA'","NULL"))),"),")</f>
        <v>(3316,2,30,103,195,860,1,NULL,0,'MEDIA'),</v>
      </c>
    </row>
    <row r="3318" spans="1:11" ht="30.75" customHeight="1">
      <c r="A3318" s="27">
        <v>3317</v>
      </c>
      <c r="B3318" s="37" t="s">
        <v>1008</v>
      </c>
      <c r="C3318" s="29" t="s">
        <v>39</v>
      </c>
      <c r="D3318" s="28" t="s">
        <v>213</v>
      </c>
      <c r="E3318" s="28" t="s">
        <v>332</v>
      </c>
      <c r="F3318" s="28" t="s">
        <v>1430</v>
      </c>
      <c r="G3318" s="28" t="s">
        <v>1671</v>
      </c>
      <c r="H3318" s="28"/>
      <c r="I3318" s="93">
        <v>0</v>
      </c>
      <c r="J3318" s="93" t="s">
        <v>1412</v>
      </c>
      <c r="K3318" s="17" t="str">
        <f t="array" ref="K3318">CONCATENATE("(",A3318,",",VLOOKUP(B3318,Núcleo!B$2:E$11,4,TRUE),",",VLOOKUP(C3318,'Tipo de Processo'!B$2:D$55,3,TRUE),",",VLOOKUP(D3318,'Termo Geral'!B$2:D$173,3,TRUE),",",VLOOKUP(E3318,'Termo Específico'!B$2:D$301,3,TRUE),",",MATCH(TRUE,Documento!B$2:B$998=F3318,0),",",IF(G3318="Complementar",0,1),",",IF(H3318="","NULL",CONCATENATE("'",H3318,"'")),",",I3318,",",IF(J3318="baixa","'BAIXA'",IF(J3318="média","'MEDIA'",IF(J3318="alta","'ALTA'","NULL"))),"),")</f>
        <v>(3317,2,30,103,196,79,1,NULL,0,'MEDIA'),</v>
      </c>
    </row>
    <row r="3319" spans="1:11" ht="30.75" customHeight="1">
      <c r="A3319" s="27">
        <v>3318</v>
      </c>
      <c r="B3319" s="39" t="s">
        <v>1008</v>
      </c>
      <c r="C3319" s="29" t="s">
        <v>39</v>
      </c>
      <c r="D3319" s="28" t="s">
        <v>213</v>
      </c>
      <c r="E3319" s="28" t="s">
        <v>332</v>
      </c>
      <c r="F3319" s="28" t="s">
        <v>853</v>
      </c>
      <c r="G3319" s="28" t="s">
        <v>1671</v>
      </c>
      <c r="H3319" s="28"/>
      <c r="I3319" s="93">
        <v>0</v>
      </c>
      <c r="J3319" s="93" t="s">
        <v>1412</v>
      </c>
      <c r="K3319" s="17" t="str">
        <f t="array" ref="K3319">CONCATENATE("(",A3319,",",VLOOKUP(B3319,Núcleo!B$2:E$11,4,TRUE),",",VLOOKUP(C3319,'Tipo de Processo'!B$2:D$55,3,TRUE),",",VLOOKUP(D3319,'Termo Geral'!B$2:D$173,3,TRUE),",",VLOOKUP(E3319,'Termo Específico'!B$2:D$301,3,TRUE),",",MATCH(TRUE,Documento!B$2:B$998=F3319,0),",",IF(G3319="Complementar",0,1),",",IF(H3319="","NULL",CONCATENATE("'",H3319,"'")),",",I3319,",",IF(J3319="baixa","'BAIXA'",IF(J3319="média","'MEDIA'",IF(J3319="alta","'ALTA'","NULL"))),"),")</f>
        <v>(3318,2,30,103,196,439,1,NULL,0,'MEDIA'),</v>
      </c>
    </row>
    <row r="3320" spans="1:11" ht="30.75" customHeight="1">
      <c r="A3320" s="27">
        <v>3319</v>
      </c>
      <c r="B3320" s="37" t="s">
        <v>1008</v>
      </c>
      <c r="C3320" s="29" t="s">
        <v>39</v>
      </c>
      <c r="D3320" s="28" t="s">
        <v>213</v>
      </c>
      <c r="E3320" s="28" t="s">
        <v>332</v>
      </c>
      <c r="F3320" s="28" t="s">
        <v>1634</v>
      </c>
      <c r="G3320" s="28" t="s">
        <v>1671</v>
      </c>
      <c r="H3320" s="28"/>
      <c r="I3320" s="93">
        <v>0</v>
      </c>
      <c r="J3320" s="93" t="s">
        <v>1412</v>
      </c>
      <c r="K3320" s="17" t="str">
        <f t="array" ref="K3320">CONCATENATE("(",A3320,",",VLOOKUP(B3320,Núcleo!B$2:E$11,4,TRUE),",",VLOOKUP(C3320,'Tipo de Processo'!B$2:D$55,3,TRUE),",",VLOOKUP(D3320,'Termo Geral'!B$2:D$173,3,TRUE),",",VLOOKUP(E3320,'Termo Específico'!B$2:D$301,3,TRUE),",",MATCH(TRUE,Documento!B$2:B$998=F3320,0),",",IF(G3320="Complementar",0,1),",",IF(H3320="","NULL",CONCATENATE("'",H3320,"'")),",",I3320,",",IF(J3320="baixa","'BAIXA'",IF(J3320="média","'MEDIA'",IF(J3320="alta","'ALTA'","NULL"))),"),")</f>
        <v>(3319,2,30,103,196,530,1,NULL,0,'MEDIA'),</v>
      </c>
    </row>
    <row r="3321" spans="1:11" ht="30.75" customHeight="1">
      <c r="A3321" s="27">
        <v>3320</v>
      </c>
      <c r="B3321" s="36" t="s">
        <v>1008</v>
      </c>
      <c r="C3321" s="29" t="s">
        <v>39</v>
      </c>
      <c r="D3321" s="28" t="s">
        <v>213</v>
      </c>
      <c r="E3321" s="28" t="s">
        <v>332</v>
      </c>
      <c r="F3321" s="28" t="s">
        <v>854</v>
      </c>
      <c r="G3321" s="28" t="s">
        <v>1671</v>
      </c>
      <c r="H3321" s="28"/>
      <c r="I3321" s="93">
        <v>0</v>
      </c>
      <c r="J3321" s="93" t="s">
        <v>1412</v>
      </c>
      <c r="K3321" s="17" t="str">
        <f t="array" ref="K3321">CONCATENATE("(",A3321,",",VLOOKUP(B3321,Núcleo!B$2:E$11,4,TRUE),",",VLOOKUP(C3321,'Tipo de Processo'!B$2:D$55,3,TRUE),",",VLOOKUP(D3321,'Termo Geral'!B$2:D$173,3,TRUE),",",VLOOKUP(E3321,'Termo Específico'!B$2:D$301,3,TRUE),",",MATCH(TRUE,Documento!B$2:B$998=F3321,0),",",IF(G3321="Complementar",0,1),",",IF(H3321="","NULL",CONCATENATE("'",H3321,"'")),",",I3321,",",IF(J3321="baixa","'BAIXA'",IF(J3321="média","'MEDIA'",IF(J3321="alta","'ALTA'","NULL"))),"),")</f>
        <v>(3320,2,30,103,196,854,1,NULL,0,'MEDIA'),</v>
      </c>
    </row>
    <row r="3322" spans="1:11" ht="30.75" customHeight="1">
      <c r="A3322" s="27">
        <v>3321</v>
      </c>
      <c r="B3322" s="37" t="s">
        <v>1008</v>
      </c>
      <c r="C3322" s="29" t="s">
        <v>39</v>
      </c>
      <c r="D3322" s="28" t="s">
        <v>213</v>
      </c>
      <c r="E3322" s="28" t="s">
        <v>332</v>
      </c>
      <c r="F3322" s="28" t="s">
        <v>923</v>
      </c>
      <c r="G3322" s="28" t="s">
        <v>1671</v>
      </c>
      <c r="H3322" s="28"/>
      <c r="I3322" s="93">
        <v>0</v>
      </c>
      <c r="J3322" s="93" t="s">
        <v>1412</v>
      </c>
      <c r="K3322" s="17" t="str">
        <f t="array" ref="K3322">CONCATENATE("(",A3322,",",VLOOKUP(B3322,Núcleo!B$2:E$11,4,TRUE),",",VLOOKUP(C3322,'Tipo de Processo'!B$2:D$55,3,TRUE),",",VLOOKUP(D3322,'Termo Geral'!B$2:D$173,3,TRUE),",",VLOOKUP(E3322,'Termo Específico'!B$2:D$301,3,TRUE),",",MATCH(TRUE,Documento!B$2:B$998=F3322,0),",",IF(G3322="Complementar",0,1),",",IF(H3322="","NULL",CONCATENATE("'",H3322,"'")),",",I3322,",",IF(J3322="baixa","'BAIXA'",IF(J3322="média","'MEDIA'",IF(J3322="alta","'ALTA'","NULL"))),"),")</f>
        <v>(3321,2,30,103,196,290,1,NULL,0,'MEDIA'),</v>
      </c>
    </row>
    <row r="3323" spans="1:11" ht="30.75" customHeight="1">
      <c r="A3323" s="27">
        <v>3322</v>
      </c>
      <c r="B3323" s="39" t="s">
        <v>1008</v>
      </c>
      <c r="C3323" s="29" t="s">
        <v>39</v>
      </c>
      <c r="D3323" s="28" t="s">
        <v>213</v>
      </c>
      <c r="E3323" s="28" t="s">
        <v>332</v>
      </c>
      <c r="F3323" s="28" t="s">
        <v>865</v>
      </c>
      <c r="G3323" s="28" t="s">
        <v>1671</v>
      </c>
      <c r="H3323" s="28"/>
      <c r="I3323" s="93">
        <v>0</v>
      </c>
      <c r="J3323" s="93" t="s">
        <v>1412</v>
      </c>
      <c r="K3323" s="17" t="str">
        <f t="array" ref="K3323">CONCATENATE("(",A3323,",",VLOOKUP(B3323,Núcleo!B$2:E$11,4,TRUE),",",VLOOKUP(C3323,'Tipo de Processo'!B$2:D$55,3,TRUE),",",VLOOKUP(D3323,'Termo Geral'!B$2:D$173,3,TRUE),",",VLOOKUP(E3323,'Termo Específico'!B$2:D$301,3,TRUE),",",MATCH(TRUE,Documento!B$2:B$998=F3323,0),",",IF(G3323="Complementar",0,1),",",IF(H3323="","NULL",CONCATENATE("'",H3323,"'")),",",I3323,",",IF(J3323="baixa","'BAIXA'",IF(J3323="média","'MEDIA'",IF(J3323="alta","'ALTA'","NULL"))),"),")</f>
        <v>(3322,2,30,103,196,568,1,NULL,0,'MEDIA'),</v>
      </c>
    </row>
    <row r="3324" spans="1:11" ht="30.75" customHeight="1">
      <c r="A3324" s="27">
        <v>3323</v>
      </c>
      <c r="B3324" s="37" t="s">
        <v>1008</v>
      </c>
      <c r="C3324" s="29" t="s">
        <v>39</v>
      </c>
      <c r="D3324" s="28" t="s">
        <v>213</v>
      </c>
      <c r="E3324" s="28" t="s">
        <v>332</v>
      </c>
      <c r="F3324" s="29" t="s">
        <v>856</v>
      </c>
      <c r="G3324" s="28" t="s">
        <v>1671</v>
      </c>
      <c r="H3324" s="28"/>
      <c r="I3324" s="93">
        <v>0</v>
      </c>
      <c r="J3324" s="93" t="s">
        <v>1412</v>
      </c>
      <c r="K3324" s="17" t="str">
        <f t="array" ref="K3324">CONCATENATE("(",A3324,",",VLOOKUP(B3324,Núcleo!B$2:E$11,4,TRUE),",",VLOOKUP(C3324,'Tipo de Processo'!B$2:D$55,3,TRUE),",",VLOOKUP(D3324,'Termo Geral'!B$2:D$173,3,TRUE),",",VLOOKUP(E3324,'Termo Específico'!B$2:D$301,3,TRUE),",",MATCH(TRUE,Documento!B$2:B$998=F3324,0),",",IF(G3324="Complementar",0,1),",",IF(H3324="","NULL",CONCATENATE("'",H3324,"'")),",",I3324,",",IF(J3324="baixa","'BAIXA'",IF(J3324="média","'MEDIA'",IF(J3324="alta","'ALTA'","NULL"))),"),")</f>
        <v>(3323,2,30,103,196,723,1,NULL,0,'MEDIA'),</v>
      </c>
    </row>
    <row r="3325" spans="1:11" ht="30.75" customHeight="1">
      <c r="A3325" s="27">
        <v>3324</v>
      </c>
      <c r="B3325" s="39" t="s">
        <v>1008</v>
      </c>
      <c r="C3325" s="29" t="s">
        <v>39</v>
      </c>
      <c r="D3325" s="28" t="s">
        <v>213</v>
      </c>
      <c r="E3325" s="28" t="s">
        <v>332</v>
      </c>
      <c r="F3325" s="29" t="s">
        <v>827</v>
      </c>
      <c r="G3325" s="28" t="s">
        <v>1671</v>
      </c>
      <c r="H3325" s="28"/>
      <c r="I3325" s="93">
        <v>0</v>
      </c>
      <c r="J3325" s="93" t="s">
        <v>1412</v>
      </c>
      <c r="K3325" s="17" t="str">
        <f t="array" ref="K3325">CONCATENATE("(",A3325,",",VLOOKUP(B3325,Núcleo!B$2:E$11,4,TRUE),",",VLOOKUP(C3325,'Tipo de Processo'!B$2:D$55,3,TRUE),",",VLOOKUP(D3325,'Termo Geral'!B$2:D$173,3,TRUE),",",VLOOKUP(E3325,'Termo Específico'!B$2:D$301,3,TRUE),",",MATCH(TRUE,Documento!B$2:B$998=F3325,0),",",IF(G3325="Complementar",0,1),",",IF(H3325="","NULL",CONCATENATE("'",H3325,"'")),",",I3325,",",IF(J3325="baixa","'BAIXA'",IF(J3325="média","'MEDIA'",IF(J3325="alta","'ALTA'","NULL"))),"),")</f>
        <v>(3324,2,30,103,196,829,1,NULL,0,'MEDIA'),</v>
      </c>
    </row>
    <row r="3326" spans="1:11" ht="30.75" customHeight="1">
      <c r="A3326" s="27">
        <v>3325</v>
      </c>
      <c r="B3326" s="39" t="s">
        <v>1008</v>
      </c>
      <c r="C3326" s="29" t="s">
        <v>39</v>
      </c>
      <c r="D3326" s="28" t="s">
        <v>213</v>
      </c>
      <c r="E3326" s="28" t="s">
        <v>332</v>
      </c>
      <c r="F3326" s="29" t="s">
        <v>828</v>
      </c>
      <c r="G3326" s="28" t="s">
        <v>1671</v>
      </c>
      <c r="H3326" s="28"/>
      <c r="I3326" s="93">
        <v>0</v>
      </c>
      <c r="J3326" s="93" t="s">
        <v>1412</v>
      </c>
      <c r="K3326" s="17" t="str">
        <f t="array" ref="K3326">CONCATENATE("(",A3326,",",VLOOKUP(B3326,Núcleo!B$2:E$11,4,TRUE),",",VLOOKUP(C3326,'Tipo de Processo'!B$2:D$55,3,TRUE),",",VLOOKUP(D3326,'Termo Geral'!B$2:D$173,3,TRUE),",",VLOOKUP(E3326,'Termo Específico'!B$2:D$301,3,TRUE),",",MATCH(TRUE,Documento!B$2:B$998=F3326,0),",",IF(G3326="Complementar",0,1),",",IF(H3326="","NULL",CONCATENATE("'",H3326,"'")),",",I3326,",",IF(J3326="baixa","'BAIXA'",IF(J3326="média","'MEDIA'",IF(J3326="alta","'ALTA'","NULL"))),"),")</f>
        <v>(3325,2,30,103,196,827,1,NULL,0,'MEDIA'),</v>
      </c>
    </row>
    <row r="3327" spans="1:11" ht="30.75" customHeight="1">
      <c r="A3327" s="27">
        <v>3326</v>
      </c>
      <c r="B3327" s="39" t="s">
        <v>1008</v>
      </c>
      <c r="C3327" s="29" t="s">
        <v>39</v>
      </c>
      <c r="D3327" s="29" t="s">
        <v>213</v>
      </c>
      <c r="E3327" s="29" t="s">
        <v>332</v>
      </c>
      <c r="F3327" s="28" t="s">
        <v>829</v>
      </c>
      <c r="G3327" s="28" t="s">
        <v>1671</v>
      </c>
      <c r="H3327" s="28"/>
      <c r="I3327" s="93">
        <v>0</v>
      </c>
      <c r="J3327" s="93" t="s">
        <v>1412</v>
      </c>
      <c r="K3327" s="17" t="str">
        <f t="array" ref="K3327">CONCATENATE("(",A3327,",",VLOOKUP(B3327,Núcleo!B$2:E$11,4,TRUE),",",VLOOKUP(C3327,'Tipo de Processo'!B$2:D$55,3,TRUE),",",VLOOKUP(D3327,'Termo Geral'!B$2:D$173,3,TRUE),",",VLOOKUP(E3327,'Termo Específico'!B$2:D$301,3,TRUE),",",MATCH(TRUE,Documento!B$2:B$998=F3327,0),",",IF(G3327="Complementar",0,1),",",IF(H3327="","NULL",CONCATENATE("'",H3327,"'")),",",I3327,",",IF(J3327="baixa","'BAIXA'",IF(J3327="média","'MEDIA'",IF(J3327="alta","'ALTA'","NULL"))),"),")</f>
        <v>(3326,2,30,103,196,831,1,NULL,0,'MEDIA'),</v>
      </c>
    </row>
    <row r="3328" spans="1:11" ht="30.75" customHeight="1">
      <c r="A3328" s="27">
        <v>3327</v>
      </c>
      <c r="B3328" s="36" t="s">
        <v>1008</v>
      </c>
      <c r="C3328" s="29" t="s">
        <v>39</v>
      </c>
      <c r="D3328" s="29" t="s">
        <v>213</v>
      </c>
      <c r="E3328" s="29" t="s">
        <v>332</v>
      </c>
      <c r="F3328" s="28" t="s">
        <v>830</v>
      </c>
      <c r="G3328" s="28" t="s">
        <v>1671</v>
      </c>
      <c r="H3328" s="28"/>
      <c r="I3328" s="93">
        <v>0</v>
      </c>
      <c r="J3328" s="93" t="s">
        <v>1412</v>
      </c>
      <c r="K3328" s="17" t="str">
        <f t="array" ref="K3328">CONCATENATE("(",A3328,",",VLOOKUP(B3328,Núcleo!B$2:E$11,4,TRUE),",",VLOOKUP(C3328,'Tipo de Processo'!B$2:D$55,3,TRUE),",",VLOOKUP(D3328,'Termo Geral'!B$2:D$173,3,TRUE),",",VLOOKUP(E3328,'Termo Específico'!B$2:D$301,3,TRUE),",",MATCH(TRUE,Documento!B$2:B$998=F3328,0),",",IF(G3328="Complementar",0,1),",",IF(H3328="","NULL",CONCATENATE("'",H3328,"'")),",",I3328,",",IF(J3328="baixa","'BAIXA'",IF(J3328="média","'MEDIA'",IF(J3328="alta","'ALTA'","NULL"))),"),")</f>
        <v>(3327,2,30,103,196,837,1,NULL,0,'MEDIA'),</v>
      </c>
    </row>
    <row r="3329" spans="1:11" ht="30.75" customHeight="1">
      <c r="A3329" s="27">
        <v>3328</v>
      </c>
      <c r="B3329" s="37" t="s">
        <v>1008</v>
      </c>
      <c r="C3329" s="29" t="s">
        <v>39</v>
      </c>
      <c r="D3329" s="29" t="s">
        <v>213</v>
      </c>
      <c r="E3329" s="29" t="s">
        <v>332</v>
      </c>
      <c r="F3329" s="28" t="s">
        <v>831</v>
      </c>
      <c r="G3329" s="28" t="s">
        <v>1671</v>
      </c>
      <c r="H3329" s="28"/>
      <c r="I3329" s="93">
        <v>0</v>
      </c>
      <c r="J3329" s="93" t="s">
        <v>1412</v>
      </c>
      <c r="K3329" s="17" t="str">
        <f t="array" ref="K3329">CONCATENATE("(",A3329,",",VLOOKUP(B3329,Núcleo!B$2:E$11,4,TRUE),",",VLOOKUP(C3329,'Tipo de Processo'!B$2:D$55,3,TRUE),",",VLOOKUP(D3329,'Termo Geral'!B$2:D$173,3,TRUE),",",VLOOKUP(E3329,'Termo Específico'!B$2:D$301,3,TRUE),",",MATCH(TRUE,Documento!B$2:B$998=F3329,0),",",IF(G3329="Complementar",0,1),",",IF(H3329="","NULL",CONCATENATE("'",H3329,"'")),",",I3329,",",IF(J3329="baixa","'BAIXA'",IF(J3329="média","'MEDIA'",IF(J3329="alta","'ALTA'","NULL"))),"),")</f>
        <v>(3328,2,30,103,196,142,1,NULL,0,'MEDIA'),</v>
      </c>
    </row>
    <row r="3330" spans="1:11" ht="30.75" customHeight="1">
      <c r="A3330" s="27">
        <v>3329</v>
      </c>
      <c r="B3330" s="39" t="s">
        <v>1008</v>
      </c>
      <c r="C3330" s="29" t="s">
        <v>39</v>
      </c>
      <c r="D3330" s="29" t="s">
        <v>213</v>
      </c>
      <c r="E3330" s="29" t="s">
        <v>332</v>
      </c>
      <c r="F3330" s="28" t="s">
        <v>832</v>
      </c>
      <c r="G3330" s="28" t="s">
        <v>1671</v>
      </c>
      <c r="H3330" s="28"/>
      <c r="I3330" s="93">
        <v>0</v>
      </c>
      <c r="J3330" s="93" t="s">
        <v>1412</v>
      </c>
      <c r="K3330" s="17" t="str">
        <f t="array" ref="K3330">CONCATENATE("(",A3330,",",VLOOKUP(B3330,Núcleo!B$2:E$11,4,TRUE),",",VLOOKUP(C3330,'Tipo de Processo'!B$2:D$55,3,TRUE),",",VLOOKUP(D3330,'Termo Geral'!B$2:D$173,3,TRUE),",",VLOOKUP(E3330,'Termo Específico'!B$2:D$301,3,TRUE),",",MATCH(TRUE,Documento!B$2:B$998=F3330,0),",",IF(G3330="Complementar",0,1),",",IF(H3330="","NULL",CONCATENATE("'",H3330,"'")),",",I3330,",",IF(J3330="baixa","'BAIXA'",IF(J3330="média","'MEDIA'",IF(J3330="alta","'ALTA'","NULL"))),"),")</f>
        <v>(3329,2,30,103,196,159,1,NULL,0,'MEDIA'),</v>
      </c>
    </row>
    <row r="3331" spans="1:11" ht="30.75" customHeight="1">
      <c r="A3331" s="27">
        <v>3330</v>
      </c>
      <c r="B3331" s="37" t="s">
        <v>1008</v>
      </c>
      <c r="C3331" s="29" t="s">
        <v>39</v>
      </c>
      <c r="D3331" s="29" t="s">
        <v>213</v>
      </c>
      <c r="E3331" s="29" t="s">
        <v>332</v>
      </c>
      <c r="F3331" s="28" t="s">
        <v>833</v>
      </c>
      <c r="G3331" s="28" t="s">
        <v>1671</v>
      </c>
      <c r="H3331" s="28"/>
      <c r="I3331" s="93">
        <v>0</v>
      </c>
      <c r="J3331" s="93" t="s">
        <v>1412</v>
      </c>
      <c r="K3331" s="17" t="str">
        <f t="array" ref="K3331">CONCATENATE("(",A3331,",",VLOOKUP(B3331,Núcleo!B$2:E$11,4,TRUE),",",VLOOKUP(C3331,'Tipo de Processo'!B$2:D$55,3,TRUE),",",VLOOKUP(D3331,'Termo Geral'!B$2:D$173,3,TRUE),",",VLOOKUP(E3331,'Termo Específico'!B$2:D$301,3,TRUE),",",MATCH(TRUE,Documento!B$2:B$998=F3331,0),",",IF(G3331="Complementar",0,1),",",IF(H3331="","NULL",CONCATENATE("'",H3331,"'")),",",I3331,",",IF(J3331="baixa","'BAIXA'",IF(J3331="média","'MEDIA'",IF(J3331="alta","'ALTA'","NULL"))),"),")</f>
        <v>(3330,2,30,103,196,127,1,NULL,0,'MEDIA'),</v>
      </c>
    </row>
    <row r="3332" spans="1:11" ht="30.75" customHeight="1">
      <c r="A3332" s="27">
        <v>3331</v>
      </c>
      <c r="B3332" s="36" t="s">
        <v>1008</v>
      </c>
      <c r="C3332" s="29" t="s">
        <v>39</v>
      </c>
      <c r="D3332" s="29" t="s">
        <v>213</v>
      </c>
      <c r="E3332" s="29" t="s">
        <v>332</v>
      </c>
      <c r="F3332" s="28" t="s">
        <v>1419</v>
      </c>
      <c r="G3332" s="28" t="s">
        <v>1671</v>
      </c>
      <c r="H3332" s="28"/>
      <c r="I3332" s="93">
        <v>0</v>
      </c>
      <c r="J3332" s="93" t="s">
        <v>1412</v>
      </c>
      <c r="K3332" s="17" t="str">
        <f t="array" ref="K3332">CONCATENATE("(",A3332,",",VLOOKUP(B3332,Núcleo!B$2:E$11,4,TRUE),",",VLOOKUP(C3332,'Tipo de Processo'!B$2:D$55,3,TRUE),",",VLOOKUP(D3332,'Termo Geral'!B$2:D$173,3,TRUE),",",VLOOKUP(E3332,'Termo Específico'!B$2:D$301,3,TRUE),",",MATCH(TRUE,Documento!B$2:B$998=F3332,0),",",IF(G3332="Complementar",0,1),",",IF(H3332="","NULL",CONCATENATE("'",H3332,"'")),",",I3332,",",IF(J3332="baixa","'BAIXA'",IF(J3332="média","'MEDIA'",IF(J3332="alta","'ALTA'","NULL"))),"),")</f>
        <v>(3331,2,30,103,196,16,1,NULL,0,'MEDIA'),</v>
      </c>
    </row>
    <row r="3333" spans="1:11" ht="30.75" customHeight="1">
      <c r="A3333" s="27">
        <v>3332</v>
      </c>
      <c r="B3333" s="39" t="s">
        <v>1008</v>
      </c>
      <c r="C3333" s="29" t="s">
        <v>39</v>
      </c>
      <c r="D3333" s="29" t="s">
        <v>213</v>
      </c>
      <c r="E3333" s="29" t="s">
        <v>332</v>
      </c>
      <c r="F3333" s="16" t="s">
        <v>1580</v>
      </c>
      <c r="G3333" s="28" t="s">
        <v>1671</v>
      </c>
      <c r="H3333" s="28"/>
      <c r="I3333" s="93">
        <v>0</v>
      </c>
      <c r="J3333" s="93" t="s">
        <v>1412</v>
      </c>
      <c r="K3333" s="17" t="str">
        <f t="array" ref="K3333">CONCATENATE("(",A3333,",",VLOOKUP(B3333,Núcleo!B$2:E$11,4,TRUE),",",VLOOKUP(C3333,'Tipo de Processo'!B$2:D$55,3,TRUE),",",VLOOKUP(D3333,'Termo Geral'!B$2:D$173,3,TRUE),",",VLOOKUP(E3333,'Termo Específico'!B$2:D$301,3,TRUE),",",MATCH(TRUE,Documento!B$2:B$998=F3333,0),",",IF(G3333="Complementar",0,1),",",IF(H3333="","NULL",CONCATENATE("'",H3333,"'")),",",I3333,",",IF(J3333="baixa","'BAIXA'",IF(J3333="média","'MEDIA'",IF(J3333="alta","'ALTA'","NULL"))),"),")</f>
        <v>(3332,2,30,103,196,922,1,NULL,0,'MEDIA'),</v>
      </c>
    </row>
    <row r="3334" spans="1:11" ht="30.75" customHeight="1">
      <c r="A3334" s="27">
        <v>3333</v>
      </c>
      <c r="B3334" s="39" t="s">
        <v>1008</v>
      </c>
      <c r="C3334" s="29" t="s">
        <v>39</v>
      </c>
      <c r="D3334" s="29" t="s">
        <v>213</v>
      </c>
      <c r="E3334" s="29" t="s">
        <v>332</v>
      </c>
      <c r="F3334" s="28" t="s">
        <v>1414</v>
      </c>
      <c r="G3334" s="28" t="s">
        <v>1671</v>
      </c>
      <c r="H3334" s="28"/>
      <c r="I3334" s="93">
        <v>0</v>
      </c>
      <c r="J3334" s="93" t="s">
        <v>1412</v>
      </c>
      <c r="K3334" s="17" t="str">
        <f t="array" ref="K3334">CONCATENATE("(",A3334,",",VLOOKUP(B3334,Núcleo!B$2:E$11,4,TRUE),",",VLOOKUP(C3334,'Tipo de Processo'!B$2:D$55,3,TRUE),",",VLOOKUP(D3334,'Termo Geral'!B$2:D$173,3,TRUE),",",VLOOKUP(E3334,'Termo Específico'!B$2:D$301,3,TRUE),",",MATCH(TRUE,Documento!B$2:B$998=F3334,0),",",IF(G3334="Complementar",0,1),",",IF(H3334="","NULL",CONCATENATE("'",H3334,"'")),",",I3334,",",IF(J3334="baixa","'BAIXA'",IF(J3334="média","'MEDIA'",IF(J3334="alta","'ALTA'","NULL"))),"),")</f>
        <v>(3333,2,30,103,196,4,1,NULL,0,'MEDIA'),</v>
      </c>
    </row>
    <row r="3335" spans="1:11" ht="30.75" customHeight="1">
      <c r="A3335" s="27">
        <v>3334</v>
      </c>
      <c r="B3335" s="40" t="s">
        <v>1008</v>
      </c>
      <c r="C3335" s="29" t="s">
        <v>39</v>
      </c>
      <c r="D3335" s="29" t="s">
        <v>213</v>
      </c>
      <c r="E3335" s="29" t="s">
        <v>332</v>
      </c>
      <c r="F3335" s="28" t="s">
        <v>858</v>
      </c>
      <c r="G3335" s="28" t="s">
        <v>1671</v>
      </c>
      <c r="H3335" s="28"/>
      <c r="I3335" s="93">
        <v>0</v>
      </c>
      <c r="J3335" s="93" t="s">
        <v>1412</v>
      </c>
      <c r="K3335" s="17" t="str">
        <f t="array" ref="K3335">CONCATENATE("(",A3335,",",VLOOKUP(B3335,Núcleo!B$2:E$11,4,TRUE),",",VLOOKUP(C3335,'Tipo de Processo'!B$2:D$55,3,TRUE),",",VLOOKUP(D3335,'Termo Geral'!B$2:D$173,3,TRUE),",",VLOOKUP(E3335,'Termo Específico'!B$2:D$301,3,TRUE),",",MATCH(TRUE,Documento!B$2:B$998=F3335,0),",",IF(G3335="Complementar",0,1),",",IF(H3335="","NULL",CONCATENATE("'",H3335,"'")),",",I3335,",",IF(J3335="baixa","'BAIXA'",IF(J3335="média","'MEDIA'",IF(J3335="alta","'ALTA'","NULL"))),"),")</f>
        <v>(3334,2,30,103,196,910,1,NULL,0,'MEDIA'),</v>
      </c>
    </row>
    <row r="3336" spans="1:11" ht="30.75" customHeight="1">
      <c r="A3336" s="27">
        <v>3335</v>
      </c>
      <c r="B3336" s="37" t="s">
        <v>1008</v>
      </c>
      <c r="C3336" s="29" t="s">
        <v>39</v>
      </c>
      <c r="D3336" s="29" t="s">
        <v>213</v>
      </c>
      <c r="E3336" s="29" t="s">
        <v>332</v>
      </c>
      <c r="F3336" s="28" t="s">
        <v>922</v>
      </c>
      <c r="G3336" s="28" t="s">
        <v>1671</v>
      </c>
      <c r="H3336" s="28"/>
      <c r="I3336" s="93">
        <v>0</v>
      </c>
      <c r="J3336" s="93" t="s">
        <v>1412</v>
      </c>
      <c r="K3336" s="17" t="str">
        <f t="array" ref="K3336">CONCATENATE("(",A3336,",",VLOOKUP(B3336,Núcleo!B$2:E$11,4,TRUE),",",VLOOKUP(C3336,'Tipo de Processo'!B$2:D$55,3,TRUE),",",VLOOKUP(D3336,'Termo Geral'!B$2:D$173,3,TRUE),",",VLOOKUP(E3336,'Termo Específico'!B$2:D$301,3,TRUE),",",MATCH(TRUE,Documento!B$2:B$998=F3336,0),",",IF(G3336="Complementar",0,1),",",IF(H3336="","NULL",CONCATENATE("'",H3336,"'")),",",I3336,",",IF(J3336="baixa","'BAIXA'",IF(J3336="média","'MEDIA'",IF(J3336="alta","'ALTA'","NULL"))),"),")</f>
        <v>(3335,2,30,103,196,400,1,NULL,0,'MEDIA'),</v>
      </c>
    </row>
    <row r="3337" spans="1:11" ht="30.75" customHeight="1">
      <c r="A3337" s="27">
        <v>3336</v>
      </c>
      <c r="B3337" s="37" t="s">
        <v>1008</v>
      </c>
      <c r="C3337" s="29" t="s">
        <v>39</v>
      </c>
      <c r="D3337" s="29" t="s">
        <v>213</v>
      </c>
      <c r="E3337" s="29" t="s">
        <v>332</v>
      </c>
      <c r="F3337" s="28" t="s">
        <v>835</v>
      </c>
      <c r="G3337" s="28" t="s">
        <v>1671</v>
      </c>
      <c r="H3337" s="28"/>
      <c r="I3337" s="93">
        <v>0</v>
      </c>
      <c r="J3337" s="93" t="s">
        <v>1412</v>
      </c>
      <c r="K3337" s="17" t="str">
        <f t="array" ref="K3337">CONCATENATE("(",A3337,",",VLOOKUP(B3337,Núcleo!B$2:E$11,4,TRUE),",",VLOOKUP(C3337,'Tipo de Processo'!B$2:D$55,3,TRUE),",",VLOOKUP(D3337,'Termo Geral'!B$2:D$173,3,TRUE),",",VLOOKUP(E3337,'Termo Específico'!B$2:D$301,3,TRUE),",",MATCH(TRUE,Documento!B$2:B$998=F3337,0),",",IF(G3337="Complementar",0,1),",",IF(H3337="","NULL",CONCATENATE("'",H3337,"'")),",",I3337,",",IF(J3337="baixa","'BAIXA'",IF(J3337="média","'MEDIA'",IF(J3337="alta","'ALTA'","NULL"))),"),")</f>
        <v>(3336,2,30,103,196,860,1,NULL,0,'MEDIA'),</v>
      </c>
    </row>
    <row r="3338" spans="1:11" ht="30.75" customHeight="1">
      <c r="A3338" s="27">
        <v>3337</v>
      </c>
      <c r="B3338" s="37" t="s">
        <v>1008</v>
      </c>
      <c r="C3338" s="29" t="s">
        <v>39</v>
      </c>
      <c r="D3338" s="29" t="s">
        <v>213</v>
      </c>
      <c r="E3338" s="29" t="s">
        <v>333</v>
      </c>
      <c r="F3338" s="28" t="s">
        <v>1430</v>
      </c>
      <c r="G3338" s="28" t="s">
        <v>1671</v>
      </c>
      <c r="H3338" s="28"/>
      <c r="I3338" s="93">
        <v>0</v>
      </c>
      <c r="J3338" s="93" t="s">
        <v>1412</v>
      </c>
      <c r="K3338" s="17" t="str">
        <f t="array" ref="K3338">CONCATENATE("(",A3338,",",VLOOKUP(B3338,Núcleo!B$2:E$11,4,TRUE),",",VLOOKUP(C3338,'Tipo de Processo'!B$2:D$55,3,TRUE),",",VLOOKUP(D3338,'Termo Geral'!B$2:D$173,3,TRUE),",",VLOOKUP(E3338,'Termo Específico'!B$2:D$301,3,TRUE),",",MATCH(TRUE,Documento!B$2:B$998=F3338,0),",",IF(G3338="Complementar",0,1),",",IF(H3338="","NULL",CONCATENATE("'",H3338,"'")),",",I3338,",",IF(J3338="baixa","'BAIXA'",IF(J3338="média","'MEDIA'",IF(J3338="alta","'ALTA'","NULL"))),"),")</f>
        <v>(3337,2,30,103,197,79,1,NULL,0,'MEDIA'),</v>
      </c>
    </row>
    <row r="3339" spans="1:11" ht="30.75" customHeight="1">
      <c r="A3339" s="27">
        <v>3338</v>
      </c>
      <c r="B3339" s="37" t="s">
        <v>1008</v>
      </c>
      <c r="C3339" s="29" t="s">
        <v>39</v>
      </c>
      <c r="D3339" s="29" t="s">
        <v>213</v>
      </c>
      <c r="E3339" s="29" t="s">
        <v>333</v>
      </c>
      <c r="F3339" s="28" t="s">
        <v>853</v>
      </c>
      <c r="G3339" s="28" t="s">
        <v>1671</v>
      </c>
      <c r="H3339" s="28"/>
      <c r="I3339" s="93">
        <v>0</v>
      </c>
      <c r="J3339" s="93" t="s">
        <v>1412</v>
      </c>
      <c r="K3339" s="17" t="str">
        <f t="array" ref="K3339">CONCATENATE("(",A3339,",",VLOOKUP(B3339,Núcleo!B$2:E$11,4,TRUE),",",VLOOKUP(C3339,'Tipo de Processo'!B$2:D$55,3,TRUE),",",VLOOKUP(D3339,'Termo Geral'!B$2:D$173,3,TRUE),",",VLOOKUP(E3339,'Termo Específico'!B$2:D$301,3,TRUE),",",MATCH(TRUE,Documento!B$2:B$998=F3339,0),",",IF(G3339="Complementar",0,1),",",IF(H3339="","NULL",CONCATENATE("'",H3339,"'")),",",I3339,",",IF(J3339="baixa","'BAIXA'",IF(J3339="média","'MEDIA'",IF(J3339="alta","'ALTA'","NULL"))),"),")</f>
        <v>(3338,2,30,103,197,439,1,NULL,0,'MEDIA'),</v>
      </c>
    </row>
    <row r="3340" spans="1:11" ht="30.75" customHeight="1">
      <c r="A3340" s="27">
        <v>3339</v>
      </c>
      <c r="B3340" s="36" t="s">
        <v>1008</v>
      </c>
      <c r="C3340" s="29" t="s">
        <v>39</v>
      </c>
      <c r="D3340" s="29" t="s">
        <v>213</v>
      </c>
      <c r="E3340" s="29" t="s">
        <v>333</v>
      </c>
      <c r="F3340" s="28" t="s">
        <v>1634</v>
      </c>
      <c r="G3340" s="28" t="s">
        <v>1671</v>
      </c>
      <c r="H3340" s="28"/>
      <c r="I3340" s="93">
        <v>0</v>
      </c>
      <c r="J3340" s="93" t="s">
        <v>1412</v>
      </c>
      <c r="K3340" s="17" t="str">
        <f t="array" ref="K3340">CONCATENATE("(",A3340,",",VLOOKUP(B3340,Núcleo!B$2:E$11,4,TRUE),",",VLOOKUP(C3340,'Tipo de Processo'!B$2:D$55,3,TRUE),",",VLOOKUP(D3340,'Termo Geral'!B$2:D$173,3,TRUE),",",VLOOKUP(E3340,'Termo Específico'!B$2:D$301,3,TRUE),",",MATCH(TRUE,Documento!B$2:B$998=F3340,0),",",IF(G3340="Complementar",0,1),",",IF(H3340="","NULL",CONCATENATE("'",H3340,"'")),",",I3340,",",IF(J3340="baixa","'BAIXA'",IF(J3340="média","'MEDIA'",IF(J3340="alta","'ALTA'","NULL"))),"),")</f>
        <v>(3339,2,30,103,197,530,1,NULL,0,'MEDIA'),</v>
      </c>
    </row>
    <row r="3341" spans="1:11" ht="30.75" customHeight="1">
      <c r="A3341" s="27">
        <v>3340</v>
      </c>
      <c r="B3341" s="37" t="s">
        <v>1008</v>
      </c>
      <c r="C3341" s="29" t="s">
        <v>39</v>
      </c>
      <c r="D3341" s="29" t="s">
        <v>213</v>
      </c>
      <c r="E3341" s="29" t="s">
        <v>333</v>
      </c>
      <c r="F3341" s="28" t="s">
        <v>854</v>
      </c>
      <c r="G3341" s="28" t="s">
        <v>1671</v>
      </c>
      <c r="H3341" s="28"/>
      <c r="I3341" s="93">
        <v>0</v>
      </c>
      <c r="J3341" s="93" t="s">
        <v>1412</v>
      </c>
      <c r="K3341" s="17" t="str">
        <f t="array" ref="K3341">CONCATENATE("(",A3341,",",VLOOKUP(B3341,Núcleo!B$2:E$11,4,TRUE),",",VLOOKUP(C3341,'Tipo de Processo'!B$2:D$55,3,TRUE),",",VLOOKUP(D3341,'Termo Geral'!B$2:D$173,3,TRUE),",",VLOOKUP(E3341,'Termo Específico'!B$2:D$301,3,TRUE),",",MATCH(TRUE,Documento!B$2:B$998=F3341,0),",",IF(G3341="Complementar",0,1),",",IF(H3341="","NULL",CONCATENATE("'",H3341,"'")),",",I3341,",",IF(J3341="baixa","'BAIXA'",IF(J3341="média","'MEDIA'",IF(J3341="alta","'ALTA'","NULL"))),"),")</f>
        <v>(3340,2,30,103,197,854,1,NULL,0,'MEDIA'),</v>
      </c>
    </row>
    <row r="3342" spans="1:11" ht="30.75" customHeight="1">
      <c r="A3342" s="27">
        <v>3341</v>
      </c>
      <c r="B3342" s="39" t="s">
        <v>1008</v>
      </c>
      <c r="C3342" s="29" t="s">
        <v>39</v>
      </c>
      <c r="D3342" s="29" t="s">
        <v>213</v>
      </c>
      <c r="E3342" s="29" t="s">
        <v>333</v>
      </c>
      <c r="F3342" s="28" t="s">
        <v>924</v>
      </c>
      <c r="G3342" s="28" t="s">
        <v>1671</v>
      </c>
      <c r="H3342" s="28"/>
      <c r="I3342" s="93">
        <v>0</v>
      </c>
      <c r="J3342" s="93" t="s">
        <v>1412</v>
      </c>
      <c r="K3342" s="17" t="str">
        <f t="array" ref="K3342">CONCATENATE("(",A3342,",",VLOOKUP(B3342,Núcleo!B$2:E$11,4,TRUE),",",VLOOKUP(C3342,'Tipo de Processo'!B$2:D$55,3,TRUE),",",VLOOKUP(D3342,'Termo Geral'!B$2:D$173,3,TRUE),",",VLOOKUP(E3342,'Termo Específico'!B$2:D$301,3,TRUE),",",MATCH(TRUE,Documento!B$2:B$998=F3342,0),",",IF(G3342="Complementar",0,1),",",IF(H3342="","NULL",CONCATENATE("'",H3342,"'")),",",I3342,",",IF(J3342="baixa","'BAIXA'",IF(J3342="média","'MEDIA'",IF(J3342="alta","'ALTA'","NULL"))),"),")</f>
        <v>(3341,2,30,103,197,291,1,NULL,0,'MEDIA'),</v>
      </c>
    </row>
    <row r="3343" spans="1:11" ht="30.75" customHeight="1">
      <c r="A3343" s="27">
        <v>3342</v>
      </c>
      <c r="B3343" s="39" t="s">
        <v>1008</v>
      </c>
      <c r="C3343" s="29" t="s">
        <v>39</v>
      </c>
      <c r="D3343" s="29" t="s">
        <v>213</v>
      </c>
      <c r="E3343" s="29" t="s">
        <v>333</v>
      </c>
      <c r="F3343" s="28" t="s">
        <v>865</v>
      </c>
      <c r="G3343" s="28" t="s">
        <v>1671</v>
      </c>
      <c r="H3343" s="28"/>
      <c r="I3343" s="93">
        <v>0</v>
      </c>
      <c r="J3343" s="93" t="s">
        <v>1412</v>
      </c>
      <c r="K3343" s="17" t="str">
        <f t="array" ref="K3343">CONCATENATE("(",A3343,",",VLOOKUP(B3343,Núcleo!B$2:E$11,4,TRUE),",",VLOOKUP(C3343,'Tipo de Processo'!B$2:D$55,3,TRUE),",",VLOOKUP(D3343,'Termo Geral'!B$2:D$173,3,TRUE),",",VLOOKUP(E3343,'Termo Específico'!B$2:D$301,3,TRUE),",",MATCH(TRUE,Documento!B$2:B$998=F3343,0),",",IF(G3343="Complementar",0,1),",",IF(H3343="","NULL",CONCATENATE("'",H3343,"'")),",",I3343,",",IF(J3343="baixa","'BAIXA'",IF(J3343="média","'MEDIA'",IF(J3343="alta","'ALTA'","NULL"))),"),")</f>
        <v>(3342,2,30,103,197,568,1,NULL,0,'MEDIA'),</v>
      </c>
    </row>
    <row r="3344" spans="1:11" ht="30.75" customHeight="1">
      <c r="A3344" s="27">
        <v>3343</v>
      </c>
      <c r="B3344" s="39" t="s">
        <v>1008</v>
      </c>
      <c r="C3344" s="29" t="s">
        <v>39</v>
      </c>
      <c r="D3344" s="29" t="s">
        <v>213</v>
      </c>
      <c r="E3344" s="29" t="s">
        <v>333</v>
      </c>
      <c r="F3344" s="28" t="s">
        <v>856</v>
      </c>
      <c r="G3344" s="28" t="s">
        <v>1671</v>
      </c>
      <c r="H3344" s="28"/>
      <c r="I3344" s="93">
        <v>0</v>
      </c>
      <c r="J3344" s="93" t="s">
        <v>1412</v>
      </c>
      <c r="K3344" s="17" t="str">
        <f t="array" ref="K3344">CONCATENATE("(",A3344,",",VLOOKUP(B3344,Núcleo!B$2:E$11,4,TRUE),",",VLOOKUP(C3344,'Tipo de Processo'!B$2:D$55,3,TRUE),",",VLOOKUP(D3344,'Termo Geral'!B$2:D$173,3,TRUE),",",VLOOKUP(E3344,'Termo Específico'!B$2:D$301,3,TRUE),",",MATCH(TRUE,Documento!B$2:B$998=F3344,0),",",IF(G3344="Complementar",0,1),",",IF(H3344="","NULL",CONCATENATE("'",H3344,"'")),",",I3344,",",IF(J3344="baixa","'BAIXA'",IF(J3344="média","'MEDIA'",IF(J3344="alta","'ALTA'","NULL"))),"),")</f>
        <v>(3343,2,30,103,197,723,1,NULL,0,'MEDIA'),</v>
      </c>
    </row>
    <row r="3345" spans="1:11" ht="30.75" customHeight="1">
      <c r="A3345" s="27">
        <v>3344</v>
      </c>
      <c r="B3345" s="39" t="s">
        <v>1008</v>
      </c>
      <c r="C3345" s="29" t="s">
        <v>39</v>
      </c>
      <c r="D3345" s="29" t="s">
        <v>213</v>
      </c>
      <c r="E3345" s="29" t="s">
        <v>333</v>
      </c>
      <c r="F3345" s="28" t="s">
        <v>827</v>
      </c>
      <c r="G3345" s="28" t="s">
        <v>1671</v>
      </c>
      <c r="H3345" s="28"/>
      <c r="I3345" s="93">
        <v>0</v>
      </c>
      <c r="J3345" s="93" t="s">
        <v>1412</v>
      </c>
      <c r="K3345" s="17" t="str">
        <f t="array" ref="K3345">CONCATENATE("(",A3345,",",VLOOKUP(B3345,Núcleo!B$2:E$11,4,TRUE),",",VLOOKUP(C3345,'Tipo de Processo'!B$2:D$55,3,TRUE),",",VLOOKUP(D3345,'Termo Geral'!B$2:D$173,3,TRUE),",",VLOOKUP(E3345,'Termo Específico'!B$2:D$301,3,TRUE),",",MATCH(TRUE,Documento!B$2:B$998=F3345,0),",",IF(G3345="Complementar",0,1),",",IF(H3345="","NULL",CONCATENATE("'",H3345,"'")),",",I3345,",",IF(J3345="baixa","'BAIXA'",IF(J3345="média","'MEDIA'",IF(J3345="alta","'ALTA'","NULL"))),"),")</f>
        <v>(3344,2,30,103,197,829,1,NULL,0,'MEDIA'),</v>
      </c>
    </row>
    <row r="3346" spans="1:11" ht="30.75" customHeight="1">
      <c r="A3346" s="27">
        <v>3345</v>
      </c>
      <c r="B3346" s="39" t="s">
        <v>1008</v>
      </c>
      <c r="C3346" s="29" t="s">
        <v>39</v>
      </c>
      <c r="D3346" s="29" t="s">
        <v>213</v>
      </c>
      <c r="E3346" s="29" t="s">
        <v>333</v>
      </c>
      <c r="F3346" s="28" t="s">
        <v>828</v>
      </c>
      <c r="G3346" s="28" t="s">
        <v>1671</v>
      </c>
      <c r="H3346" s="28"/>
      <c r="I3346" s="93">
        <v>0</v>
      </c>
      <c r="J3346" s="93" t="s">
        <v>1412</v>
      </c>
      <c r="K3346" s="17" t="str">
        <f t="array" ref="K3346">CONCATENATE("(",A3346,",",VLOOKUP(B3346,Núcleo!B$2:E$11,4,TRUE),",",VLOOKUP(C3346,'Tipo de Processo'!B$2:D$55,3,TRUE),",",VLOOKUP(D3346,'Termo Geral'!B$2:D$173,3,TRUE),",",VLOOKUP(E3346,'Termo Específico'!B$2:D$301,3,TRUE),",",MATCH(TRUE,Documento!B$2:B$998=F3346,0),",",IF(G3346="Complementar",0,1),",",IF(H3346="","NULL",CONCATENATE("'",H3346,"'")),",",I3346,",",IF(J3346="baixa","'BAIXA'",IF(J3346="média","'MEDIA'",IF(J3346="alta","'ALTA'","NULL"))),"),")</f>
        <v>(3345,2,30,103,197,827,1,NULL,0,'MEDIA'),</v>
      </c>
    </row>
    <row r="3347" spans="1:11" ht="30.75" customHeight="1">
      <c r="A3347" s="27">
        <v>3346</v>
      </c>
      <c r="B3347" s="39" t="s">
        <v>1008</v>
      </c>
      <c r="C3347" s="29" t="s">
        <v>39</v>
      </c>
      <c r="D3347" s="29" t="s">
        <v>213</v>
      </c>
      <c r="E3347" s="29" t="s">
        <v>333</v>
      </c>
      <c r="F3347" s="28" t="s">
        <v>829</v>
      </c>
      <c r="G3347" s="28" t="s">
        <v>1671</v>
      </c>
      <c r="H3347" s="28"/>
      <c r="I3347" s="93">
        <v>0</v>
      </c>
      <c r="J3347" s="93" t="s">
        <v>1412</v>
      </c>
      <c r="K3347" s="17" t="str">
        <f t="array" ref="K3347">CONCATENATE("(",A3347,",",VLOOKUP(B3347,Núcleo!B$2:E$11,4,TRUE),",",VLOOKUP(C3347,'Tipo de Processo'!B$2:D$55,3,TRUE),",",VLOOKUP(D3347,'Termo Geral'!B$2:D$173,3,TRUE),",",VLOOKUP(E3347,'Termo Específico'!B$2:D$301,3,TRUE),",",MATCH(TRUE,Documento!B$2:B$998=F3347,0),",",IF(G3347="Complementar",0,1),",",IF(H3347="","NULL",CONCATENATE("'",H3347,"'")),",",I3347,",",IF(J3347="baixa","'BAIXA'",IF(J3347="média","'MEDIA'",IF(J3347="alta","'ALTA'","NULL"))),"),")</f>
        <v>(3346,2,30,103,197,831,1,NULL,0,'MEDIA'),</v>
      </c>
    </row>
    <row r="3348" spans="1:11" ht="30.75" customHeight="1">
      <c r="A3348" s="27">
        <v>3347</v>
      </c>
      <c r="B3348" s="39" t="s">
        <v>1008</v>
      </c>
      <c r="C3348" s="29" t="s">
        <v>39</v>
      </c>
      <c r="D3348" s="29" t="s">
        <v>213</v>
      </c>
      <c r="E3348" s="29" t="s">
        <v>333</v>
      </c>
      <c r="F3348" s="28" t="s">
        <v>830</v>
      </c>
      <c r="G3348" s="28" t="s">
        <v>1671</v>
      </c>
      <c r="H3348" s="28"/>
      <c r="I3348" s="93">
        <v>0</v>
      </c>
      <c r="J3348" s="93" t="s">
        <v>1412</v>
      </c>
      <c r="K3348" s="17" t="str">
        <f t="array" ref="K3348">CONCATENATE("(",A3348,",",VLOOKUP(B3348,Núcleo!B$2:E$11,4,TRUE),",",VLOOKUP(C3348,'Tipo de Processo'!B$2:D$55,3,TRUE),",",VLOOKUP(D3348,'Termo Geral'!B$2:D$173,3,TRUE),",",VLOOKUP(E3348,'Termo Específico'!B$2:D$301,3,TRUE),",",MATCH(TRUE,Documento!B$2:B$998=F3348,0),",",IF(G3348="Complementar",0,1),",",IF(H3348="","NULL",CONCATENATE("'",H3348,"'")),",",I3348,",",IF(J3348="baixa","'BAIXA'",IF(J3348="média","'MEDIA'",IF(J3348="alta","'ALTA'","NULL"))),"),")</f>
        <v>(3347,2,30,103,197,837,1,NULL,0,'MEDIA'),</v>
      </c>
    </row>
    <row r="3349" spans="1:11" ht="30.75" customHeight="1">
      <c r="A3349" s="27">
        <v>3348</v>
      </c>
      <c r="B3349" s="39" t="s">
        <v>1008</v>
      </c>
      <c r="C3349" s="29" t="s">
        <v>39</v>
      </c>
      <c r="D3349" s="29" t="s">
        <v>213</v>
      </c>
      <c r="E3349" s="29" t="s">
        <v>333</v>
      </c>
      <c r="F3349" s="28" t="s">
        <v>831</v>
      </c>
      <c r="G3349" s="28" t="s">
        <v>1671</v>
      </c>
      <c r="H3349" s="28"/>
      <c r="I3349" s="93">
        <v>0</v>
      </c>
      <c r="J3349" s="93" t="s">
        <v>1412</v>
      </c>
      <c r="K3349" s="17" t="str">
        <f t="array" ref="K3349">CONCATENATE("(",A3349,",",VLOOKUP(B3349,Núcleo!B$2:E$11,4,TRUE),",",VLOOKUP(C3349,'Tipo de Processo'!B$2:D$55,3,TRUE),",",VLOOKUP(D3349,'Termo Geral'!B$2:D$173,3,TRUE),",",VLOOKUP(E3349,'Termo Específico'!B$2:D$301,3,TRUE),",",MATCH(TRUE,Documento!B$2:B$998=F3349,0),",",IF(G3349="Complementar",0,1),",",IF(H3349="","NULL",CONCATENATE("'",H3349,"'")),",",I3349,",",IF(J3349="baixa","'BAIXA'",IF(J3349="média","'MEDIA'",IF(J3349="alta","'ALTA'","NULL"))),"),")</f>
        <v>(3348,2,30,103,197,142,1,NULL,0,'MEDIA'),</v>
      </c>
    </row>
    <row r="3350" spans="1:11" ht="30.75" customHeight="1">
      <c r="A3350" s="27">
        <v>3349</v>
      </c>
      <c r="B3350" s="39" t="s">
        <v>1008</v>
      </c>
      <c r="C3350" s="29" t="s">
        <v>39</v>
      </c>
      <c r="D3350" s="29" t="s">
        <v>213</v>
      </c>
      <c r="E3350" s="29" t="s">
        <v>333</v>
      </c>
      <c r="F3350" s="28" t="s">
        <v>832</v>
      </c>
      <c r="G3350" s="28" t="s">
        <v>1671</v>
      </c>
      <c r="H3350" s="28"/>
      <c r="I3350" s="93">
        <v>0</v>
      </c>
      <c r="J3350" s="93" t="s">
        <v>1412</v>
      </c>
      <c r="K3350" s="17" t="str">
        <f t="array" ref="K3350">CONCATENATE("(",A3350,",",VLOOKUP(B3350,Núcleo!B$2:E$11,4,TRUE),",",VLOOKUP(C3350,'Tipo de Processo'!B$2:D$55,3,TRUE),",",VLOOKUP(D3350,'Termo Geral'!B$2:D$173,3,TRUE),",",VLOOKUP(E3350,'Termo Específico'!B$2:D$301,3,TRUE),",",MATCH(TRUE,Documento!B$2:B$998=F3350,0),",",IF(G3350="Complementar",0,1),",",IF(H3350="","NULL",CONCATENATE("'",H3350,"'")),",",I3350,",",IF(J3350="baixa","'BAIXA'",IF(J3350="média","'MEDIA'",IF(J3350="alta","'ALTA'","NULL"))),"),")</f>
        <v>(3349,2,30,103,197,159,1,NULL,0,'MEDIA'),</v>
      </c>
    </row>
    <row r="3351" spans="1:11" ht="30.75" customHeight="1">
      <c r="A3351" s="27">
        <v>3350</v>
      </c>
      <c r="B3351" s="37" t="s">
        <v>1008</v>
      </c>
      <c r="C3351" s="29" t="s">
        <v>39</v>
      </c>
      <c r="D3351" s="28" t="s">
        <v>213</v>
      </c>
      <c r="E3351" s="28" t="s">
        <v>333</v>
      </c>
      <c r="F3351" s="28" t="s">
        <v>833</v>
      </c>
      <c r="G3351" s="28" t="s">
        <v>1671</v>
      </c>
      <c r="H3351" s="28"/>
      <c r="I3351" s="93">
        <v>0</v>
      </c>
      <c r="J3351" s="93" t="s">
        <v>1412</v>
      </c>
      <c r="K3351" s="17" t="str">
        <f t="array" ref="K3351">CONCATENATE("(",A3351,",",VLOOKUP(B3351,Núcleo!B$2:E$11,4,TRUE),",",VLOOKUP(C3351,'Tipo de Processo'!B$2:D$55,3,TRUE),",",VLOOKUP(D3351,'Termo Geral'!B$2:D$173,3,TRUE),",",VLOOKUP(E3351,'Termo Específico'!B$2:D$301,3,TRUE),",",MATCH(TRUE,Documento!B$2:B$998=F3351,0),",",IF(G3351="Complementar",0,1),",",IF(H3351="","NULL",CONCATENATE("'",H3351,"'")),",",I3351,",",IF(J3351="baixa","'BAIXA'",IF(J3351="média","'MEDIA'",IF(J3351="alta","'ALTA'","NULL"))),"),")</f>
        <v>(3350,2,30,103,197,127,1,NULL,0,'MEDIA'),</v>
      </c>
    </row>
    <row r="3352" spans="1:11" ht="30.75" customHeight="1">
      <c r="A3352" s="27">
        <v>3351</v>
      </c>
      <c r="B3352" s="39" t="s">
        <v>1008</v>
      </c>
      <c r="C3352" s="29" t="s">
        <v>39</v>
      </c>
      <c r="D3352" s="28" t="s">
        <v>213</v>
      </c>
      <c r="E3352" s="28" t="s">
        <v>333</v>
      </c>
      <c r="F3352" s="28" t="s">
        <v>1419</v>
      </c>
      <c r="G3352" s="28" t="s">
        <v>1671</v>
      </c>
      <c r="H3352" s="28"/>
      <c r="I3352" s="93">
        <v>0</v>
      </c>
      <c r="J3352" s="93" t="s">
        <v>1412</v>
      </c>
      <c r="K3352" s="17" t="str">
        <f t="array" ref="K3352">CONCATENATE("(",A3352,",",VLOOKUP(B3352,Núcleo!B$2:E$11,4,TRUE),",",VLOOKUP(C3352,'Tipo de Processo'!B$2:D$55,3,TRUE),",",VLOOKUP(D3352,'Termo Geral'!B$2:D$173,3,TRUE),",",VLOOKUP(E3352,'Termo Específico'!B$2:D$301,3,TRUE),",",MATCH(TRUE,Documento!B$2:B$998=F3352,0),",",IF(G3352="Complementar",0,1),",",IF(H3352="","NULL",CONCATENATE("'",H3352,"'")),",",I3352,",",IF(J3352="baixa","'BAIXA'",IF(J3352="média","'MEDIA'",IF(J3352="alta","'ALTA'","NULL"))),"),")</f>
        <v>(3351,2,30,103,197,16,1,NULL,0,'MEDIA'),</v>
      </c>
    </row>
    <row r="3353" spans="1:11" ht="30.75" customHeight="1">
      <c r="A3353" s="27">
        <v>3352</v>
      </c>
      <c r="B3353" s="39" t="s">
        <v>1008</v>
      </c>
      <c r="C3353" s="29" t="s">
        <v>39</v>
      </c>
      <c r="D3353" s="28" t="s">
        <v>213</v>
      </c>
      <c r="E3353" s="28" t="s">
        <v>333</v>
      </c>
      <c r="F3353" s="16" t="s">
        <v>1580</v>
      </c>
      <c r="G3353" s="28" t="s">
        <v>1671</v>
      </c>
      <c r="H3353" s="28"/>
      <c r="I3353" s="93">
        <v>0</v>
      </c>
      <c r="J3353" s="93" t="s">
        <v>1412</v>
      </c>
      <c r="K3353" s="17" t="str">
        <f t="array" ref="K3353">CONCATENATE("(",A3353,",",VLOOKUP(B3353,Núcleo!B$2:E$11,4,TRUE),",",VLOOKUP(C3353,'Tipo de Processo'!B$2:D$55,3,TRUE),",",VLOOKUP(D3353,'Termo Geral'!B$2:D$173,3,TRUE),",",VLOOKUP(E3353,'Termo Específico'!B$2:D$301,3,TRUE),",",MATCH(TRUE,Documento!B$2:B$998=F3353,0),",",IF(G3353="Complementar",0,1),",",IF(H3353="","NULL",CONCATENATE("'",H3353,"'")),",",I3353,",",IF(J3353="baixa","'BAIXA'",IF(J3353="média","'MEDIA'",IF(J3353="alta","'ALTA'","NULL"))),"),")</f>
        <v>(3352,2,30,103,197,922,1,NULL,0,'MEDIA'),</v>
      </c>
    </row>
    <row r="3354" spans="1:11" ht="30.75" customHeight="1">
      <c r="A3354" s="27">
        <v>3353</v>
      </c>
      <c r="B3354" s="37" t="s">
        <v>1008</v>
      </c>
      <c r="C3354" s="29" t="s">
        <v>39</v>
      </c>
      <c r="D3354" s="28" t="s">
        <v>213</v>
      </c>
      <c r="E3354" s="28" t="s">
        <v>333</v>
      </c>
      <c r="F3354" s="28" t="s">
        <v>1414</v>
      </c>
      <c r="G3354" s="28" t="s">
        <v>1671</v>
      </c>
      <c r="H3354" s="28"/>
      <c r="I3354" s="93">
        <v>0</v>
      </c>
      <c r="J3354" s="93" t="s">
        <v>1412</v>
      </c>
      <c r="K3354" s="17" t="str">
        <f t="array" ref="K3354">CONCATENATE("(",A3354,",",VLOOKUP(B3354,Núcleo!B$2:E$11,4,TRUE),",",VLOOKUP(C3354,'Tipo de Processo'!B$2:D$55,3,TRUE),",",VLOOKUP(D3354,'Termo Geral'!B$2:D$173,3,TRUE),",",VLOOKUP(E3354,'Termo Específico'!B$2:D$301,3,TRUE),",",MATCH(TRUE,Documento!B$2:B$998=F3354,0),",",IF(G3354="Complementar",0,1),",",IF(H3354="","NULL",CONCATENATE("'",H3354,"'")),",",I3354,",",IF(J3354="baixa","'BAIXA'",IF(J3354="média","'MEDIA'",IF(J3354="alta","'ALTA'","NULL"))),"),")</f>
        <v>(3353,2,30,103,197,4,1,NULL,0,'MEDIA'),</v>
      </c>
    </row>
    <row r="3355" spans="1:11" ht="30.75" customHeight="1">
      <c r="A3355" s="27">
        <v>3354</v>
      </c>
      <c r="B3355" s="37" t="s">
        <v>1008</v>
      </c>
      <c r="C3355" s="29" t="s">
        <v>39</v>
      </c>
      <c r="D3355" s="28" t="s">
        <v>213</v>
      </c>
      <c r="E3355" s="28" t="s">
        <v>333</v>
      </c>
      <c r="F3355" s="28" t="s">
        <v>1455</v>
      </c>
      <c r="G3355" s="28" t="s">
        <v>1671</v>
      </c>
      <c r="H3355" s="28"/>
      <c r="I3355" s="93">
        <v>0</v>
      </c>
      <c r="J3355" s="93" t="s">
        <v>1412</v>
      </c>
      <c r="K3355" s="17" t="str">
        <f t="array" ref="K3355">CONCATENATE("(",A3355,",",VLOOKUP(B3355,Núcleo!B$2:E$11,4,TRUE),",",VLOOKUP(C3355,'Tipo de Processo'!B$2:D$55,3,TRUE),",",VLOOKUP(D3355,'Termo Geral'!B$2:D$173,3,TRUE),",",VLOOKUP(E3355,'Termo Específico'!B$2:D$301,3,TRUE),",",MATCH(TRUE,Documento!B$2:B$998=F3355,0),",",IF(G3355="Complementar",0,1),",",IF(H3355="","NULL",CONCATENATE("'",H3355,"'")),",",I3355,",",IF(J3355="baixa","'BAIXA'",IF(J3355="média","'MEDIA'",IF(J3355="alta","'ALTA'","NULL"))),"),")</f>
        <v>(3354,2,30,103,197,183,1,NULL,0,'MEDIA'),</v>
      </c>
    </row>
    <row r="3356" spans="1:11" ht="30.75" customHeight="1">
      <c r="A3356" s="27">
        <v>3355</v>
      </c>
      <c r="B3356" s="37" t="s">
        <v>1008</v>
      </c>
      <c r="C3356" s="29" t="s">
        <v>39</v>
      </c>
      <c r="D3356" s="28" t="s">
        <v>213</v>
      </c>
      <c r="E3356" s="28" t="s">
        <v>333</v>
      </c>
      <c r="F3356" s="28" t="s">
        <v>925</v>
      </c>
      <c r="G3356" s="28" t="s">
        <v>1671</v>
      </c>
      <c r="H3356" s="28"/>
      <c r="I3356" s="93">
        <v>0</v>
      </c>
      <c r="J3356" s="93" t="s">
        <v>1412</v>
      </c>
      <c r="K3356" s="17" t="str">
        <f t="array" ref="K3356">CONCATENATE("(",A3356,",",VLOOKUP(B3356,Núcleo!B$2:E$11,4,TRUE),",",VLOOKUP(C3356,'Tipo de Processo'!B$2:D$55,3,TRUE),",",VLOOKUP(D3356,'Termo Geral'!B$2:D$173,3,TRUE),",",VLOOKUP(E3356,'Termo Específico'!B$2:D$301,3,TRUE),",",MATCH(TRUE,Documento!B$2:B$998=F3356,0),",",IF(G3356="Complementar",0,1),",",IF(H3356="","NULL",CONCATENATE("'",H3356,"'")),",",I3356,",",IF(J3356="baixa","'BAIXA'",IF(J3356="média","'MEDIA'",IF(J3356="alta","'ALTA'","NULL"))),"),")</f>
        <v>(3355,2,30,103,197,170,1,NULL,0,'MEDIA'),</v>
      </c>
    </row>
    <row r="3357" spans="1:11" ht="30.75" customHeight="1">
      <c r="A3357" s="27">
        <v>3356</v>
      </c>
      <c r="B3357" s="39" t="s">
        <v>1008</v>
      </c>
      <c r="C3357" s="29" t="s">
        <v>39</v>
      </c>
      <c r="D3357" s="28" t="s">
        <v>213</v>
      </c>
      <c r="E3357" s="28" t="s">
        <v>333</v>
      </c>
      <c r="F3357" s="28" t="s">
        <v>926</v>
      </c>
      <c r="G3357" s="28" t="s">
        <v>1671</v>
      </c>
      <c r="H3357" s="28"/>
      <c r="I3357" s="93">
        <v>0</v>
      </c>
      <c r="J3357" s="93" t="s">
        <v>1412</v>
      </c>
      <c r="K3357" s="17" t="str">
        <f t="array" ref="K3357">CONCATENATE("(",A3357,",",VLOOKUP(B3357,Núcleo!B$2:E$11,4,TRUE),",",VLOOKUP(C3357,'Tipo de Processo'!B$2:D$55,3,TRUE),",",VLOOKUP(D3357,'Termo Geral'!B$2:D$173,3,TRUE),",",VLOOKUP(E3357,'Termo Específico'!B$2:D$301,3,TRUE),",",MATCH(TRUE,Documento!B$2:B$998=F3357,0),",",IF(G3357="Complementar",0,1),",",IF(H3357="","NULL",CONCATENATE("'",H3357,"'")),",",I3357,",",IF(J3357="baixa","'BAIXA'",IF(J3357="média","'MEDIA'",IF(J3357="alta","'ALTA'","NULL"))),"),")</f>
        <v>(3356,2,30,103,197,169,1,NULL,0,'MEDIA'),</v>
      </c>
    </row>
    <row r="3358" spans="1:11" ht="30.75" customHeight="1">
      <c r="A3358" s="27">
        <v>3357</v>
      </c>
      <c r="B3358" s="37" t="s">
        <v>1008</v>
      </c>
      <c r="C3358" s="29" t="s">
        <v>39</v>
      </c>
      <c r="D3358" s="28" t="s">
        <v>213</v>
      </c>
      <c r="E3358" s="28" t="s">
        <v>333</v>
      </c>
      <c r="F3358" s="28" t="s">
        <v>858</v>
      </c>
      <c r="G3358" s="28" t="s">
        <v>1671</v>
      </c>
      <c r="H3358" s="28"/>
      <c r="I3358" s="93">
        <v>0</v>
      </c>
      <c r="J3358" s="93" t="s">
        <v>1412</v>
      </c>
      <c r="K3358" s="17" t="str">
        <f t="array" ref="K3358">CONCATENATE("(",A3358,",",VLOOKUP(B3358,Núcleo!B$2:E$11,4,TRUE),",",VLOOKUP(C3358,'Tipo de Processo'!B$2:D$55,3,TRUE),",",VLOOKUP(D3358,'Termo Geral'!B$2:D$173,3,TRUE),",",VLOOKUP(E3358,'Termo Específico'!B$2:D$301,3,TRUE),",",MATCH(TRUE,Documento!B$2:B$998=F3358,0),",",IF(G3358="Complementar",0,1),",",IF(H3358="","NULL",CONCATENATE("'",H3358,"'")),",",I3358,",",IF(J3358="baixa","'BAIXA'",IF(J3358="média","'MEDIA'",IF(J3358="alta","'ALTA'","NULL"))),"),")</f>
        <v>(3357,2,30,103,197,910,1,NULL,0,'MEDIA'),</v>
      </c>
    </row>
    <row r="3359" spans="1:11" ht="30.75" customHeight="1">
      <c r="A3359" s="27">
        <v>3358</v>
      </c>
      <c r="B3359" s="39" t="s">
        <v>1008</v>
      </c>
      <c r="C3359" s="29" t="s">
        <v>39</v>
      </c>
      <c r="D3359" s="29" t="s">
        <v>213</v>
      </c>
      <c r="E3359" s="29" t="s">
        <v>333</v>
      </c>
      <c r="F3359" s="28" t="s">
        <v>922</v>
      </c>
      <c r="G3359" s="28" t="s">
        <v>1671</v>
      </c>
      <c r="H3359" s="28"/>
      <c r="I3359" s="93">
        <v>0</v>
      </c>
      <c r="J3359" s="93" t="s">
        <v>1412</v>
      </c>
      <c r="K3359" s="17" t="str">
        <f t="array" ref="K3359">CONCATENATE("(",A3359,",",VLOOKUP(B3359,Núcleo!B$2:E$11,4,TRUE),",",VLOOKUP(C3359,'Tipo de Processo'!B$2:D$55,3,TRUE),",",VLOOKUP(D3359,'Termo Geral'!B$2:D$173,3,TRUE),",",VLOOKUP(E3359,'Termo Específico'!B$2:D$301,3,TRUE),",",MATCH(TRUE,Documento!B$2:B$998=F3359,0),",",IF(G3359="Complementar",0,1),",",IF(H3359="","NULL",CONCATENATE("'",H3359,"'")),",",I3359,",",IF(J3359="baixa","'BAIXA'",IF(J3359="média","'MEDIA'",IF(J3359="alta","'ALTA'","NULL"))),"),")</f>
        <v>(3358,2,30,103,197,400,1,NULL,0,'MEDIA'),</v>
      </c>
    </row>
    <row r="3360" spans="1:11" ht="30.75" customHeight="1">
      <c r="A3360" s="27">
        <v>3359</v>
      </c>
      <c r="B3360" s="39" t="s">
        <v>1008</v>
      </c>
      <c r="C3360" s="29" t="s">
        <v>39</v>
      </c>
      <c r="D3360" s="29" t="s">
        <v>213</v>
      </c>
      <c r="E3360" s="29" t="s">
        <v>333</v>
      </c>
      <c r="F3360" s="28" t="s">
        <v>835</v>
      </c>
      <c r="G3360" s="28" t="s">
        <v>1671</v>
      </c>
      <c r="H3360" s="28"/>
      <c r="I3360" s="93">
        <v>0</v>
      </c>
      <c r="J3360" s="93" t="s">
        <v>1412</v>
      </c>
      <c r="K3360" s="17" t="str">
        <f t="array" ref="K3360">CONCATENATE("(",A3360,",",VLOOKUP(B3360,Núcleo!B$2:E$11,4,TRUE),",",VLOOKUP(C3360,'Tipo de Processo'!B$2:D$55,3,TRUE),",",VLOOKUP(D3360,'Termo Geral'!B$2:D$173,3,TRUE),",",VLOOKUP(E3360,'Termo Específico'!B$2:D$301,3,TRUE),",",MATCH(TRUE,Documento!B$2:B$998=F3360,0),",",IF(G3360="Complementar",0,1),",",IF(H3360="","NULL",CONCATENATE("'",H3360,"'")),",",I3360,",",IF(J3360="baixa","'BAIXA'",IF(J3360="média","'MEDIA'",IF(J3360="alta","'ALTA'","NULL"))),"),")</f>
        <v>(3359,2,30,103,197,860,1,NULL,0,'MEDIA'),</v>
      </c>
    </row>
    <row r="3361" spans="1:11" ht="30.75" customHeight="1">
      <c r="A3361" s="27">
        <v>3360</v>
      </c>
      <c r="B3361" s="37" t="s">
        <v>1008</v>
      </c>
      <c r="C3361" s="29" t="s">
        <v>39</v>
      </c>
      <c r="D3361" s="29" t="s">
        <v>213</v>
      </c>
      <c r="E3361" s="29" t="s">
        <v>334</v>
      </c>
      <c r="F3361" s="28" t="s">
        <v>1428</v>
      </c>
      <c r="G3361" s="28" t="s">
        <v>1671</v>
      </c>
      <c r="H3361" s="28"/>
      <c r="I3361" s="93">
        <v>0</v>
      </c>
      <c r="J3361" s="93" t="s">
        <v>1412</v>
      </c>
      <c r="K3361" s="17" t="str">
        <f t="array" ref="K3361">CONCATENATE("(",A3361,",",VLOOKUP(B3361,Núcleo!B$2:E$11,4,TRUE),",",VLOOKUP(C3361,'Tipo de Processo'!B$2:D$55,3,TRUE),",",VLOOKUP(D3361,'Termo Geral'!B$2:D$173,3,TRUE),",",VLOOKUP(E3361,'Termo Específico'!B$2:D$301,3,TRUE),",",MATCH(TRUE,Documento!B$2:B$998=F3361,0),",",IF(G3361="Complementar",0,1),",",IF(H3361="","NULL",CONCATENATE("'",H3361,"'")),",",I3361,",",IF(J3361="baixa","'BAIXA'",IF(J3361="média","'MEDIA'",IF(J3361="alta","'ALTA'","NULL"))),"),")</f>
        <v>(3360,2,30,103,198,77,1,NULL,0,'MEDIA'),</v>
      </c>
    </row>
    <row r="3362" spans="1:11" ht="30.75" customHeight="1">
      <c r="A3362" s="27">
        <v>3361</v>
      </c>
      <c r="B3362" s="37" t="s">
        <v>1008</v>
      </c>
      <c r="C3362" s="29" t="s">
        <v>39</v>
      </c>
      <c r="D3362" s="29" t="s">
        <v>213</v>
      </c>
      <c r="E3362" s="29" t="s">
        <v>334</v>
      </c>
      <c r="F3362" s="28" t="s">
        <v>853</v>
      </c>
      <c r="G3362" s="28" t="s">
        <v>1671</v>
      </c>
      <c r="H3362" s="28"/>
      <c r="I3362" s="93">
        <v>0</v>
      </c>
      <c r="J3362" s="93" t="s">
        <v>1412</v>
      </c>
      <c r="K3362" s="17" t="str">
        <f t="array" ref="K3362">CONCATENATE("(",A3362,",",VLOOKUP(B3362,Núcleo!B$2:E$11,4,TRUE),",",VLOOKUP(C3362,'Tipo de Processo'!B$2:D$55,3,TRUE),",",VLOOKUP(D3362,'Termo Geral'!B$2:D$173,3,TRUE),",",VLOOKUP(E3362,'Termo Específico'!B$2:D$301,3,TRUE),",",MATCH(TRUE,Documento!B$2:B$998=F3362,0),",",IF(G3362="Complementar",0,1),",",IF(H3362="","NULL",CONCATENATE("'",H3362,"'")),",",I3362,",",IF(J3362="baixa","'BAIXA'",IF(J3362="média","'MEDIA'",IF(J3362="alta","'ALTA'","NULL"))),"),")</f>
        <v>(3361,2,30,103,198,439,1,NULL,0,'MEDIA'),</v>
      </c>
    </row>
    <row r="3363" spans="1:11" ht="30.75" customHeight="1">
      <c r="A3363" s="27">
        <v>3362</v>
      </c>
      <c r="B3363" s="37" t="s">
        <v>1008</v>
      </c>
      <c r="C3363" s="29" t="s">
        <v>39</v>
      </c>
      <c r="D3363" s="29" t="s">
        <v>213</v>
      </c>
      <c r="E3363" s="29" t="s">
        <v>334</v>
      </c>
      <c r="F3363" s="28" t="s">
        <v>1634</v>
      </c>
      <c r="G3363" s="28" t="s">
        <v>1671</v>
      </c>
      <c r="H3363" s="28"/>
      <c r="I3363" s="93">
        <v>0</v>
      </c>
      <c r="J3363" s="93" t="s">
        <v>1412</v>
      </c>
      <c r="K3363" s="17" t="str">
        <f t="array" ref="K3363">CONCATENATE("(",A3363,",",VLOOKUP(B3363,Núcleo!B$2:E$11,4,TRUE),",",VLOOKUP(C3363,'Tipo de Processo'!B$2:D$55,3,TRUE),",",VLOOKUP(D3363,'Termo Geral'!B$2:D$173,3,TRUE),",",VLOOKUP(E3363,'Termo Específico'!B$2:D$301,3,TRUE),",",MATCH(TRUE,Documento!B$2:B$998=F3363,0),",",IF(G3363="Complementar",0,1),",",IF(H3363="","NULL",CONCATENATE("'",H3363,"'")),",",I3363,",",IF(J3363="baixa","'BAIXA'",IF(J3363="média","'MEDIA'",IF(J3363="alta","'ALTA'","NULL"))),"),")</f>
        <v>(3362,2,30,103,198,530,1,NULL,0,'MEDIA'),</v>
      </c>
    </row>
    <row r="3364" spans="1:11" ht="30.75" customHeight="1">
      <c r="A3364" s="27">
        <v>3363</v>
      </c>
      <c r="B3364" s="37" t="s">
        <v>1008</v>
      </c>
      <c r="C3364" s="29" t="s">
        <v>39</v>
      </c>
      <c r="D3364" s="29" t="s">
        <v>213</v>
      </c>
      <c r="E3364" s="29" t="s">
        <v>334</v>
      </c>
      <c r="F3364" s="28" t="s">
        <v>854</v>
      </c>
      <c r="G3364" s="28" t="s">
        <v>1671</v>
      </c>
      <c r="H3364" s="28"/>
      <c r="I3364" s="93">
        <v>0</v>
      </c>
      <c r="J3364" s="93" t="s">
        <v>1412</v>
      </c>
      <c r="K3364" s="17" t="str">
        <f t="array" ref="K3364">CONCATENATE("(",A3364,",",VLOOKUP(B3364,Núcleo!B$2:E$11,4,TRUE),",",VLOOKUP(C3364,'Tipo de Processo'!B$2:D$55,3,TRUE),",",VLOOKUP(D3364,'Termo Geral'!B$2:D$173,3,TRUE),",",VLOOKUP(E3364,'Termo Específico'!B$2:D$301,3,TRUE),",",MATCH(TRUE,Documento!B$2:B$998=F3364,0),",",IF(G3364="Complementar",0,1),",",IF(H3364="","NULL",CONCATENATE("'",H3364,"'")),",",I3364,",",IF(J3364="baixa","'BAIXA'",IF(J3364="média","'MEDIA'",IF(J3364="alta","'ALTA'","NULL"))),"),")</f>
        <v>(3363,2,30,103,198,854,1,NULL,0,'MEDIA'),</v>
      </c>
    </row>
    <row r="3365" spans="1:11" ht="30.75" customHeight="1">
      <c r="A3365" s="27">
        <v>3364</v>
      </c>
      <c r="B3365" s="37" t="s">
        <v>1008</v>
      </c>
      <c r="C3365" s="29" t="s">
        <v>39</v>
      </c>
      <c r="D3365" s="29" t="s">
        <v>213</v>
      </c>
      <c r="E3365" s="29" t="s">
        <v>334</v>
      </c>
      <c r="F3365" s="28" t="s">
        <v>927</v>
      </c>
      <c r="G3365" s="28" t="s">
        <v>1671</v>
      </c>
      <c r="H3365" s="28"/>
      <c r="I3365" s="93">
        <v>0</v>
      </c>
      <c r="J3365" s="93" t="s">
        <v>1412</v>
      </c>
      <c r="K3365" s="17" t="str">
        <f t="array" ref="K3365">CONCATENATE("(",A3365,",",VLOOKUP(B3365,Núcleo!B$2:E$11,4,TRUE),",",VLOOKUP(C3365,'Tipo de Processo'!B$2:D$55,3,TRUE),",",VLOOKUP(D3365,'Termo Geral'!B$2:D$173,3,TRUE),",",VLOOKUP(E3365,'Termo Específico'!B$2:D$301,3,TRUE),",",MATCH(TRUE,Documento!B$2:B$998=F3365,0),",",IF(G3365="Complementar",0,1),",",IF(H3365="","NULL",CONCATENATE("'",H3365,"'")),",",I3365,",",IF(J3365="baixa","'BAIXA'",IF(J3365="média","'MEDIA'",IF(J3365="alta","'ALTA'","NULL"))),"),")</f>
        <v>(3364,2,30,103,198,293,1,NULL,0,'MEDIA'),</v>
      </c>
    </row>
    <row r="3366" spans="1:11" ht="30.75" customHeight="1">
      <c r="A3366" s="27">
        <v>3365</v>
      </c>
      <c r="B3366" s="37" t="s">
        <v>1008</v>
      </c>
      <c r="C3366" s="29" t="s">
        <v>39</v>
      </c>
      <c r="D3366" s="29" t="s">
        <v>213</v>
      </c>
      <c r="E3366" s="29" t="s">
        <v>334</v>
      </c>
      <c r="F3366" s="28" t="s">
        <v>865</v>
      </c>
      <c r="G3366" s="28" t="s">
        <v>1671</v>
      </c>
      <c r="H3366" s="28"/>
      <c r="I3366" s="93">
        <v>0</v>
      </c>
      <c r="J3366" s="93" t="s">
        <v>1412</v>
      </c>
      <c r="K3366" s="17" t="str">
        <f t="array" ref="K3366">CONCATENATE("(",A3366,",",VLOOKUP(B3366,Núcleo!B$2:E$11,4,TRUE),",",VLOOKUP(C3366,'Tipo de Processo'!B$2:D$55,3,TRUE),",",VLOOKUP(D3366,'Termo Geral'!B$2:D$173,3,TRUE),",",VLOOKUP(E3366,'Termo Específico'!B$2:D$301,3,TRUE),",",MATCH(TRUE,Documento!B$2:B$998=F3366,0),",",IF(G3366="Complementar",0,1),",",IF(H3366="","NULL",CONCATENATE("'",H3366,"'")),",",I3366,",",IF(J3366="baixa","'BAIXA'",IF(J3366="média","'MEDIA'",IF(J3366="alta","'ALTA'","NULL"))),"),")</f>
        <v>(3365,2,30,103,198,568,1,NULL,0,'MEDIA'),</v>
      </c>
    </row>
    <row r="3367" spans="1:11" ht="30.75" customHeight="1">
      <c r="A3367" s="27">
        <v>3366</v>
      </c>
      <c r="B3367" s="39" t="s">
        <v>1008</v>
      </c>
      <c r="C3367" s="29" t="s">
        <v>39</v>
      </c>
      <c r="D3367" s="29" t="s">
        <v>213</v>
      </c>
      <c r="E3367" s="29" t="s">
        <v>334</v>
      </c>
      <c r="F3367" s="28" t="s">
        <v>856</v>
      </c>
      <c r="G3367" s="28" t="s">
        <v>1671</v>
      </c>
      <c r="H3367" s="28"/>
      <c r="I3367" s="93">
        <v>0</v>
      </c>
      <c r="J3367" s="93" t="s">
        <v>1412</v>
      </c>
      <c r="K3367" s="17" t="str">
        <f t="array" ref="K3367">CONCATENATE("(",A3367,",",VLOOKUP(B3367,Núcleo!B$2:E$11,4,TRUE),",",VLOOKUP(C3367,'Tipo de Processo'!B$2:D$55,3,TRUE),",",VLOOKUP(D3367,'Termo Geral'!B$2:D$173,3,TRUE),",",VLOOKUP(E3367,'Termo Específico'!B$2:D$301,3,TRUE),",",MATCH(TRUE,Documento!B$2:B$998=F3367,0),",",IF(G3367="Complementar",0,1),",",IF(H3367="","NULL",CONCATENATE("'",H3367,"'")),",",I3367,",",IF(J3367="baixa","'BAIXA'",IF(J3367="média","'MEDIA'",IF(J3367="alta","'ALTA'","NULL"))),"),")</f>
        <v>(3366,2,30,103,198,723,1,NULL,0,'MEDIA'),</v>
      </c>
    </row>
    <row r="3368" spans="1:11" ht="30.75" customHeight="1">
      <c r="A3368" s="27">
        <v>3367</v>
      </c>
      <c r="B3368" s="39" t="s">
        <v>1008</v>
      </c>
      <c r="C3368" s="29" t="s">
        <v>39</v>
      </c>
      <c r="D3368" s="29" t="s">
        <v>213</v>
      </c>
      <c r="E3368" s="29" t="s">
        <v>334</v>
      </c>
      <c r="F3368" s="28" t="s">
        <v>827</v>
      </c>
      <c r="G3368" s="28" t="s">
        <v>1671</v>
      </c>
      <c r="H3368" s="28"/>
      <c r="I3368" s="93">
        <v>0</v>
      </c>
      <c r="J3368" s="93" t="s">
        <v>1412</v>
      </c>
      <c r="K3368" s="17" t="str">
        <f t="array" ref="K3368">CONCATENATE("(",A3368,",",VLOOKUP(B3368,Núcleo!B$2:E$11,4,TRUE),",",VLOOKUP(C3368,'Tipo de Processo'!B$2:D$55,3,TRUE),",",VLOOKUP(D3368,'Termo Geral'!B$2:D$173,3,TRUE),",",VLOOKUP(E3368,'Termo Específico'!B$2:D$301,3,TRUE),",",MATCH(TRUE,Documento!B$2:B$998=F3368,0),",",IF(G3368="Complementar",0,1),",",IF(H3368="","NULL",CONCATENATE("'",H3368,"'")),",",I3368,",",IF(J3368="baixa","'BAIXA'",IF(J3368="média","'MEDIA'",IF(J3368="alta","'ALTA'","NULL"))),"),")</f>
        <v>(3367,2,30,103,198,829,1,NULL,0,'MEDIA'),</v>
      </c>
    </row>
    <row r="3369" spans="1:11" ht="30.75" customHeight="1">
      <c r="A3369" s="27">
        <v>3368</v>
      </c>
      <c r="B3369" s="37" t="s">
        <v>1008</v>
      </c>
      <c r="C3369" s="29" t="s">
        <v>39</v>
      </c>
      <c r="D3369" s="29" t="s">
        <v>213</v>
      </c>
      <c r="E3369" s="29" t="s">
        <v>334</v>
      </c>
      <c r="F3369" s="28" t="s">
        <v>828</v>
      </c>
      <c r="G3369" s="28" t="s">
        <v>1671</v>
      </c>
      <c r="H3369" s="28"/>
      <c r="I3369" s="93">
        <v>0</v>
      </c>
      <c r="J3369" s="93" t="s">
        <v>1412</v>
      </c>
      <c r="K3369" s="17" t="str">
        <f t="array" ref="K3369">CONCATENATE("(",A3369,",",VLOOKUP(B3369,Núcleo!B$2:E$11,4,TRUE),",",VLOOKUP(C3369,'Tipo de Processo'!B$2:D$55,3,TRUE),",",VLOOKUP(D3369,'Termo Geral'!B$2:D$173,3,TRUE),",",VLOOKUP(E3369,'Termo Específico'!B$2:D$301,3,TRUE),",",MATCH(TRUE,Documento!B$2:B$998=F3369,0),",",IF(G3369="Complementar",0,1),",",IF(H3369="","NULL",CONCATENATE("'",H3369,"'")),",",I3369,",",IF(J3369="baixa","'BAIXA'",IF(J3369="média","'MEDIA'",IF(J3369="alta","'ALTA'","NULL"))),"),")</f>
        <v>(3368,2,30,103,198,827,1,NULL,0,'MEDIA'),</v>
      </c>
    </row>
    <row r="3370" spans="1:11" ht="30.75" customHeight="1">
      <c r="A3370" s="27">
        <v>3369</v>
      </c>
      <c r="B3370" s="36" t="s">
        <v>1008</v>
      </c>
      <c r="C3370" s="29" t="s">
        <v>39</v>
      </c>
      <c r="D3370" s="29" t="s">
        <v>213</v>
      </c>
      <c r="E3370" s="29" t="s">
        <v>334</v>
      </c>
      <c r="F3370" s="28" t="s">
        <v>829</v>
      </c>
      <c r="G3370" s="28" t="s">
        <v>1671</v>
      </c>
      <c r="H3370" s="28"/>
      <c r="I3370" s="93">
        <v>0</v>
      </c>
      <c r="J3370" s="93" t="s">
        <v>1412</v>
      </c>
      <c r="K3370" s="17" t="str">
        <f t="array" ref="K3370">CONCATENATE("(",A3370,",",VLOOKUP(B3370,Núcleo!B$2:E$11,4,TRUE),",",VLOOKUP(C3370,'Tipo de Processo'!B$2:D$55,3,TRUE),",",VLOOKUP(D3370,'Termo Geral'!B$2:D$173,3,TRUE),",",VLOOKUP(E3370,'Termo Específico'!B$2:D$301,3,TRUE),",",MATCH(TRUE,Documento!B$2:B$998=F3370,0),",",IF(G3370="Complementar",0,1),",",IF(H3370="","NULL",CONCATENATE("'",H3370,"'")),",",I3370,",",IF(J3370="baixa","'BAIXA'",IF(J3370="média","'MEDIA'",IF(J3370="alta","'ALTA'","NULL"))),"),")</f>
        <v>(3369,2,30,103,198,831,1,NULL,0,'MEDIA'),</v>
      </c>
    </row>
    <row r="3371" spans="1:11" ht="30.75" customHeight="1">
      <c r="A3371" s="27">
        <v>3370</v>
      </c>
      <c r="B3371" s="37" t="s">
        <v>1008</v>
      </c>
      <c r="C3371" s="29" t="s">
        <v>39</v>
      </c>
      <c r="D3371" s="29" t="s">
        <v>213</v>
      </c>
      <c r="E3371" s="29" t="s">
        <v>334</v>
      </c>
      <c r="F3371" s="28" t="s">
        <v>830</v>
      </c>
      <c r="G3371" s="28" t="s">
        <v>1671</v>
      </c>
      <c r="H3371" s="28"/>
      <c r="I3371" s="93">
        <v>0</v>
      </c>
      <c r="J3371" s="93" t="s">
        <v>1412</v>
      </c>
      <c r="K3371" s="17" t="str">
        <f t="array" ref="K3371">CONCATENATE("(",A3371,",",VLOOKUP(B3371,Núcleo!B$2:E$11,4,TRUE),",",VLOOKUP(C3371,'Tipo de Processo'!B$2:D$55,3,TRUE),",",VLOOKUP(D3371,'Termo Geral'!B$2:D$173,3,TRUE),",",VLOOKUP(E3371,'Termo Específico'!B$2:D$301,3,TRUE),",",MATCH(TRUE,Documento!B$2:B$998=F3371,0),",",IF(G3371="Complementar",0,1),",",IF(H3371="","NULL",CONCATENATE("'",H3371,"'")),",",I3371,",",IF(J3371="baixa","'BAIXA'",IF(J3371="média","'MEDIA'",IF(J3371="alta","'ALTA'","NULL"))),"),")</f>
        <v>(3370,2,30,103,198,837,1,NULL,0,'MEDIA'),</v>
      </c>
    </row>
    <row r="3372" spans="1:11" ht="30.75" customHeight="1">
      <c r="A3372" s="27">
        <v>3371</v>
      </c>
      <c r="B3372" s="37" t="s">
        <v>1008</v>
      </c>
      <c r="C3372" s="29" t="s">
        <v>39</v>
      </c>
      <c r="D3372" s="29" t="s">
        <v>213</v>
      </c>
      <c r="E3372" s="29" t="s">
        <v>334</v>
      </c>
      <c r="F3372" s="29" t="s">
        <v>831</v>
      </c>
      <c r="G3372" s="28" t="s">
        <v>1671</v>
      </c>
      <c r="H3372" s="28"/>
      <c r="I3372" s="93">
        <v>0</v>
      </c>
      <c r="J3372" s="93" t="s">
        <v>1412</v>
      </c>
      <c r="K3372" s="17" t="str">
        <f t="array" ref="K3372">CONCATENATE("(",A3372,",",VLOOKUP(B3372,Núcleo!B$2:E$11,4,TRUE),",",VLOOKUP(C3372,'Tipo de Processo'!B$2:D$55,3,TRUE),",",VLOOKUP(D3372,'Termo Geral'!B$2:D$173,3,TRUE),",",VLOOKUP(E3372,'Termo Específico'!B$2:D$301,3,TRUE),",",MATCH(TRUE,Documento!B$2:B$998=F3372,0),",",IF(G3372="Complementar",0,1),",",IF(H3372="","NULL",CONCATENATE("'",H3372,"'")),",",I3372,",",IF(J3372="baixa","'BAIXA'",IF(J3372="média","'MEDIA'",IF(J3372="alta","'ALTA'","NULL"))),"),")</f>
        <v>(3371,2,30,103,198,142,1,NULL,0,'MEDIA'),</v>
      </c>
    </row>
    <row r="3373" spans="1:11" ht="30.75" customHeight="1">
      <c r="A3373" s="27">
        <v>3372</v>
      </c>
      <c r="B3373" s="37" t="s">
        <v>1008</v>
      </c>
      <c r="C3373" s="29" t="s">
        <v>39</v>
      </c>
      <c r="D3373" s="29" t="s">
        <v>213</v>
      </c>
      <c r="E3373" s="29" t="s">
        <v>334</v>
      </c>
      <c r="F3373" s="28" t="s">
        <v>832</v>
      </c>
      <c r="G3373" s="28" t="s">
        <v>1671</v>
      </c>
      <c r="H3373" s="28"/>
      <c r="I3373" s="93">
        <v>0</v>
      </c>
      <c r="J3373" s="93" t="s">
        <v>1412</v>
      </c>
      <c r="K3373" s="17" t="str">
        <f t="array" ref="K3373">CONCATENATE("(",A3373,",",VLOOKUP(B3373,Núcleo!B$2:E$11,4,TRUE),",",VLOOKUP(C3373,'Tipo de Processo'!B$2:D$55,3,TRUE),",",VLOOKUP(D3373,'Termo Geral'!B$2:D$173,3,TRUE),",",VLOOKUP(E3373,'Termo Específico'!B$2:D$301,3,TRUE),",",MATCH(TRUE,Documento!B$2:B$998=F3373,0),",",IF(G3373="Complementar",0,1),",",IF(H3373="","NULL",CONCATENATE("'",H3373,"'")),",",I3373,",",IF(J3373="baixa","'BAIXA'",IF(J3373="média","'MEDIA'",IF(J3373="alta","'ALTA'","NULL"))),"),")</f>
        <v>(3372,2,30,103,198,159,1,NULL,0,'MEDIA'),</v>
      </c>
    </row>
    <row r="3374" spans="1:11" ht="30.75" customHeight="1">
      <c r="A3374" s="27">
        <v>3373</v>
      </c>
      <c r="B3374" s="37" t="s">
        <v>1008</v>
      </c>
      <c r="C3374" s="29" t="s">
        <v>39</v>
      </c>
      <c r="D3374" s="29" t="s">
        <v>213</v>
      </c>
      <c r="E3374" s="29" t="s">
        <v>334</v>
      </c>
      <c r="F3374" s="28" t="s">
        <v>833</v>
      </c>
      <c r="G3374" s="28" t="s">
        <v>1671</v>
      </c>
      <c r="H3374" s="28"/>
      <c r="I3374" s="93">
        <v>0</v>
      </c>
      <c r="J3374" s="93" t="s">
        <v>1412</v>
      </c>
      <c r="K3374" s="17" t="str">
        <f t="array" ref="K3374">CONCATENATE("(",A3374,",",VLOOKUP(B3374,Núcleo!B$2:E$11,4,TRUE),",",VLOOKUP(C3374,'Tipo de Processo'!B$2:D$55,3,TRUE),",",VLOOKUP(D3374,'Termo Geral'!B$2:D$173,3,TRUE),",",VLOOKUP(E3374,'Termo Específico'!B$2:D$301,3,TRUE),",",MATCH(TRUE,Documento!B$2:B$998=F3374,0),",",IF(G3374="Complementar",0,1),",",IF(H3374="","NULL",CONCATENATE("'",H3374,"'")),",",I3374,",",IF(J3374="baixa","'BAIXA'",IF(J3374="média","'MEDIA'",IF(J3374="alta","'ALTA'","NULL"))),"),")</f>
        <v>(3373,2,30,103,198,127,1,NULL,0,'MEDIA'),</v>
      </c>
    </row>
    <row r="3375" spans="1:11" ht="30.75" customHeight="1">
      <c r="A3375" s="27">
        <v>3374</v>
      </c>
      <c r="B3375" s="37" t="s">
        <v>1008</v>
      </c>
      <c r="C3375" s="29" t="s">
        <v>39</v>
      </c>
      <c r="D3375" s="29" t="s">
        <v>213</v>
      </c>
      <c r="E3375" s="29" t="s">
        <v>334</v>
      </c>
      <c r="F3375" s="28" t="s">
        <v>1419</v>
      </c>
      <c r="G3375" s="28" t="s">
        <v>1671</v>
      </c>
      <c r="H3375" s="28"/>
      <c r="I3375" s="93">
        <v>0</v>
      </c>
      <c r="J3375" s="93" t="s">
        <v>1412</v>
      </c>
      <c r="K3375" s="17" t="str">
        <f t="array" ref="K3375">CONCATENATE("(",A3375,",",VLOOKUP(B3375,Núcleo!B$2:E$11,4,TRUE),",",VLOOKUP(C3375,'Tipo de Processo'!B$2:D$55,3,TRUE),",",VLOOKUP(D3375,'Termo Geral'!B$2:D$173,3,TRUE),",",VLOOKUP(E3375,'Termo Específico'!B$2:D$301,3,TRUE),",",MATCH(TRUE,Documento!B$2:B$998=F3375,0),",",IF(G3375="Complementar",0,1),",",IF(H3375="","NULL",CONCATENATE("'",H3375,"'")),",",I3375,",",IF(J3375="baixa","'BAIXA'",IF(J3375="média","'MEDIA'",IF(J3375="alta","'ALTA'","NULL"))),"),")</f>
        <v>(3374,2,30,103,198,16,1,NULL,0,'MEDIA'),</v>
      </c>
    </row>
    <row r="3376" spans="1:11" ht="30.75" customHeight="1">
      <c r="A3376" s="27">
        <v>3375</v>
      </c>
      <c r="B3376" s="39" t="s">
        <v>1008</v>
      </c>
      <c r="C3376" s="29" t="s">
        <v>39</v>
      </c>
      <c r="D3376" s="29" t="s">
        <v>213</v>
      </c>
      <c r="E3376" s="29" t="s">
        <v>334</v>
      </c>
      <c r="F3376" s="16" t="s">
        <v>1580</v>
      </c>
      <c r="G3376" s="28" t="s">
        <v>1671</v>
      </c>
      <c r="H3376" s="28"/>
      <c r="I3376" s="93">
        <v>0</v>
      </c>
      <c r="J3376" s="93" t="s">
        <v>1412</v>
      </c>
      <c r="K3376" s="17" t="str">
        <f t="array" ref="K3376">CONCATENATE("(",A3376,",",VLOOKUP(B3376,Núcleo!B$2:E$11,4,TRUE),",",VLOOKUP(C3376,'Tipo de Processo'!B$2:D$55,3,TRUE),",",VLOOKUP(D3376,'Termo Geral'!B$2:D$173,3,TRUE),",",VLOOKUP(E3376,'Termo Específico'!B$2:D$301,3,TRUE),",",MATCH(TRUE,Documento!B$2:B$998=F3376,0),",",IF(G3376="Complementar",0,1),",",IF(H3376="","NULL",CONCATENATE("'",H3376,"'")),",",I3376,",",IF(J3376="baixa","'BAIXA'",IF(J3376="média","'MEDIA'",IF(J3376="alta","'ALTA'","NULL"))),"),")</f>
        <v>(3375,2,30,103,198,922,1,NULL,0,'MEDIA'),</v>
      </c>
    </row>
    <row r="3377" spans="1:11" ht="30.75" customHeight="1">
      <c r="A3377" s="27">
        <v>3376</v>
      </c>
      <c r="B3377" s="37" t="s">
        <v>1008</v>
      </c>
      <c r="C3377" s="29" t="s">
        <v>39</v>
      </c>
      <c r="D3377" s="29" t="s">
        <v>213</v>
      </c>
      <c r="E3377" s="29" t="s">
        <v>334</v>
      </c>
      <c r="F3377" s="28" t="s">
        <v>1414</v>
      </c>
      <c r="G3377" s="28" t="s">
        <v>1671</v>
      </c>
      <c r="H3377" s="28"/>
      <c r="I3377" s="93">
        <v>0</v>
      </c>
      <c r="J3377" s="93" t="s">
        <v>1412</v>
      </c>
      <c r="K3377" s="17" t="str">
        <f t="array" ref="K3377">CONCATENATE("(",A3377,",",VLOOKUP(B3377,Núcleo!B$2:E$11,4,TRUE),",",VLOOKUP(C3377,'Tipo de Processo'!B$2:D$55,3,TRUE),",",VLOOKUP(D3377,'Termo Geral'!B$2:D$173,3,TRUE),",",VLOOKUP(E3377,'Termo Específico'!B$2:D$301,3,TRUE),",",MATCH(TRUE,Documento!B$2:B$998=F3377,0),",",IF(G3377="Complementar",0,1),",",IF(H3377="","NULL",CONCATENATE("'",H3377,"'")),",",I3377,",",IF(J3377="baixa","'BAIXA'",IF(J3377="média","'MEDIA'",IF(J3377="alta","'ALTA'","NULL"))),"),")</f>
        <v>(3376,2,30,103,198,4,1,NULL,0,'MEDIA'),</v>
      </c>
    </row>
    <row r="3378" spans="1:11" ht="30.75" customHeight="1">
      <c r="A3378" s="27">
        <v>3377</v>
      </c>
      <c r="B3378" s="37" t="s">
        <v>1008</v>
      </c>
      <c r="C3378" s="29" t="s">
        <v>39</v>
      </c>
      <c r="D3378" s="29" t="s">
        <v>213</v>
      </c>
      <c r="E3378" s="29" t="s">
        <v>334</v>
      </c>
      <c r="F3378" s="28" t="s">
        <v>1512</v>
      </c>
      <c r="G3378" s="28" t="s">
        <v>1671</v>
      </c>
      <c r="H3378" s="28"/>
      <c r="I3378" s="93">
        <v>0</v>
      </c>
      <c r="J3378" s="93" t="s">
        <v>1412</v>
      </c>
      <c r="K3378" s="17" t="str">
        <f t="array" ref="K3378">CONCATENATE("(",A3378,",",VLOOKUP(B3378,Núcleo!B$2:E$11,4,TRUE),",",VLOOKUP(C3378,'Tipo de Processo'!B$2:D$55,3,TRUE),",",VLOOKUP(D3378,'Termo Geral'!B$2:D$173,3,TRUE),",",VLOOKUP(E3378,'Termo Específico'!B$2:D$301,3,TRUE),",",MATCH(TRUE,Documento!B$2:B$998=F3378,0),",",IF(G3378="Complementar",0,1),",",IF(H3378="","NULL",CONCATENATE("'",H3378,"'")),",",I3378,",",IF(J3378="baixa","'BAIXA'",IF(J3378="média","'MEDIA'",IF(J3378="alta","'ALTA'","NULL"))),"),")</f>
        <v>(3377,2,30,103,198,559,1,NULL,0,'MEDIA'),</v>
      </c>
    </row>
    <row r="3379" spans="1:11" ht="30.75" customHeight="1">
      <c r="A3379" s="27">
        <v>3378</v>
      </c>
      <c r="B3379" s="37" t="s">
        <v>1008</v>
      </c>
      <c r="C3379" s="29" t="s">
        <v>39</v>
      </c>
      <c r="D3379" s="29" t="s">
        <v>213</v>
      </c>
      <c r="E3379" s="29" t="s">
        <v>334</v>
      </c>
      <c r="F3379" s="28" t="s">
        <v>858</v>
      </c>
      <c r="G3379" s="28" t="s">
        <v>1671</v>
      </c>
      <c r="H3379" s="28"/>
      <c r="I3379" s="93">
        <v>0</v>
      </c>
      <c r="J3379" s="93" t="s">
        <v>1412</v>
      </c>
      <c r="K3379" s="17" t="str">
        <f t="array" ref="K3379">CONCATENATE("(",A3379,",",VLOOKUP(B3379,Núcleo!B$2:E$11,4,TRUE),",",VLOOKUP(C3379,'Tipo de Processo'!B$2:D$55,3,TRUE),",",VLOOKUP(D3379,'Termo Geral'!B$2:D$173,3,TRUE),",",VLOOKUP(E3379,'Termo Específico'!B$2:D$301,3,TRUE),",",MATCH(TRUE,Documento!B$2:B$998=F3379,0),",",IF(G3379="Complementar",0,1),",",IF(H3379="","NULL",CONCATENATE("'",H3379,"'")),",",I3379,",",IF(J3379="baixa","'BAIXA'",IF(J3379="média","'MEDIA'",IF(J3379="alta","'ALTA'","NULL"))),"),")</f>
        <v>(3378,2,30,103,198,910,1,NULL,0,'MEDIA'),</v>
      </c>
    </row>
    <row r="3380" spans="1:11" ht="30.75" customHeight="1">
      <c r="A3380" s="27">
        <v>3379</v>
      </c>
      <c r="B3380" s="37" t="s">
        <v>1008</v>
      </c>
      <c r="C3380" s="29" t="s">
        <v>39</v>
      </c>
      <c r="D3380" s="29" t="s">
        <v>213</v>
      </c>
      <c r="E3380" s="29" t="s">
        <v>334</v>
      </c>
      <c r="F3380" s="28" t="s">
        <v>922</v>
      </c>
      <c r="G3380" s="28" t="s">
        <v>1671</v>
      </c>
      <c r="H3380" s="28"/>
      <c r="I3380" s="93">
        <v>0</v>
      </c>
      <c r="J3380" s="93" t="s">
        <v>1412</v>
      </c>
      <c r="K3380" s="17" t="str">
        <f t="array" ref="K3380">CONCATENATE("(",A3380,",",VLOOKUP(B3380,Núcleo!B$2:E$11,4,TRUE),",",VLOOKUP(C3380,'Tipo de Processo'!B$2:D$55,3,TRUE),",",VLOOKUP(D3380,'Termo Geral'!B$2:D$173,3,TRUE),",",VLOOKUP(E3380,'Termo Específico'!B$2:D$301,3,TRUE),",",MATCH(TRUE,Documento!B$2:B$998=F3380,0),",",IF(G3380="Complementar",0,1),",",IF(H3380="","NULL",CONCATENATE("'",H3380,"'")),",",I3380,",",IF(J3380="baixa","'BAIXA'",IF(J3380="média","'MEDIA'",IF(J3380="alta","'ALTA'","NULL"))),"),")</f>
        <v>(3379,2,30,103,198,400,1,NULL,0,'MEDIA'),</v>
      </c>
    </row>
    <row r="3381" spans="1:11" ht="30.75" customHeight="1">
      <c r="A3381" s="27">
        <v>3380</v>
      </c>
      <c r="B3381" s="37" t="s">
        <v>1008</v>
      </c>
      <c r="C3381" s="29" t="s">
        <v>39</v>
      </c>
      <c r="D3381" s="29" t="s">
        <v>213</v>
      </c>
      <c r="E3381" s="29" t="s">
        <v>334</v>
      </c>
      <c r="F3381" s="28" t="s">
        <v>835</v>
      </c>
      <c r="G3381" s="28" t="s">
        <v>1671</v>
      </c>
      <c r="H3381" s="28"/>
      <c r="I3381" s="93">
        <v>0</v>
      </c>
      <c r="J3381" s="93" t="s">
        <v>1412</v>
      </c>
      <c r="K3381" s="17" t="str">
        <f t="array" ref="K3381">CONCATENATE("(",A3381,",",VLOOKUP(B3381,Núcleo!B$2:E$11,4,TRUE),",",VLOOKUP(C3381,'Tipo de Processo'!B$2:D$55,3,TRUE),",",VLOOKUP(D3381,'Termo Geral'!B$2:D$173,3,TRUE),",",VLOOKUP(E3381,'Termo Específico'!B$2:D$301,3,TRUE),",",MATCH(TRUE,Documento!B$2:B$998=F3381,0),",",IF(G3381="Complementar",0,1),",",IF(H3381="","NULL",CONCATENATE("'",H3381,"'")),",",I3381,",",IF(J3381="baixa","'BAIXA'",IF(J3381="média","'MEDIA'",IF(J3381="alta","'ALTA'","NULL"))),"),")</f>
        <v>(3380,2,30,103,198,860,1,NULL,0,'MEDIA'),</v>
      </c>
    </row>
    <row r="3382" spans="1:11" ht="30.75" customHeight="1">
      <c r="A3382" s="27">
        <v>3381</v>
      </c>
      <c r="B3382" s="37" t="s">
        <v>1008</v>
      </c>
      <c r="C3382" s="29" t="s">
        <v>39</v>
      </c>
      <c r="D3382" s="29" t="s">
        <v>213</v>
      </c>
      <c r="E3382" s="29" t="s">
        <v>334</v>
      </c>
      <c r="F3382" s="28" t="s">
        <v>928</v>
      </c>
      <c r="G3382" s="28" t="s">
        <v>1671</v>
      </c>
      <c r="H3382" s="28"/>
      <c r="I3382" s="93">
        <v>0</v>
      </c>
      <c r="J3382" s="93" t="s">
        <v>1412</v>
      </c>
      <c r="K3382" s="17" t="str">
        <f t="array" ref="K3382">CONCATENATE("(",A3382,",",VLOOKUP(B3382,Núcleo!B$2:E$11,4,TRUE),",",VLOOKUP(C3382,'Tipo de Processo'!B$2:D$55,3,TRUE),",",VLOOKUP(D3382,'Termo Geral'!B$2:D$173,3,TRUE),",",VLOOKUP(E3382,'Termo Específico'!B$2:D$301,3,TRUE),",",MATCH(TRUE,Documento!B$2:B$998=F3382,0),",",IF(G3382="Complementar",0,1),",",IF(H3382="","NULL",CONCATENATE("'",H3382,"'")),",",I3382,",",IF(J3382="baixa","'BAIXA'",IF(J3382="média","'MEDIA'",IF(J3382="alta","'ALTA'","NULL"))),"),")</f>
        <v>(3381,2,30,103,198,203,1,NULL,0,'MEDIA'),</v>
      </c>
    </row>
    <row r="3383" spans="1:11" ht="30.75" customHeight="1">
      <c r="A3383" s="27">
        <v>3382</v>
      </c>
      <c r="B3383" s="39" t="s">
        <v>1008</v>
      </c>
      <c r="C3383" s="29" t="s">
        <v>39</v>
      </c>
      <c r="D3383" s="29" t="s">
        <v>214</v>
      </c>
      <c r="E3383" s="29" t="s">
        <v>335</v>
      </c>
      <c r="F3383" s="28" t="s">
        <v>929</v>
      </c>
      <c r="G3383" s="28" t="s">
        <v>1671</v>
      </c>
      <c r="H3383" s="28"/>
      <c r="I3383" s="93">
        <v>0</v>
      </c>
      <c r="J3383" s="93" t="s">
        <v>1412</v>
      </c>
      <c r="K3383" s="17" t="str">
        <f t="array" ref="K3383">CONCATENATE("(",A3383,",",VLOOKUP(B3383,Núcleo!B$2:E$11,4,TRUE),",",VLOOKUP(C3383,'Tipo de Processo'!B$2:D$55,3,TRUE),",",VLOOKUP(D3383,'Termo Geral'!B$2:D$173,3,TRUE),",",VLOOKUP(E3383,'Termo Específico'!B$2:D$301,3,TRUE),",",MATCH(TRUE,Documento!B$2:B$998=F3383,0),",",IF(G3383="Complementar",0,1),",",IF(H3383="","NULL",CONCATENATE("'",H3383,"'")),",",I3383,",",IF(J3383="baixa","'BAIXA'",IF(J3383="média","'MEDIA'",IF(J3383="alta","'ALTA'","NULL"))),"),")</f>
        <v>(3382,2,30,122,45,675,1,NULL,0,'MEDIA'),</v>
      </c>
    </row>
    <row r="3384" spans="1:11" ht="30.75" customHeight="1">
      <c r="A3384" s="27">
        <v>3383</v>
      </c>
      <c r="B3384" s="39" t="s">
        <v>1008</v>
      </c>
      <c r="C3384" s="29" t="s">
        <v>39</v>
      </c>
      <c r="D3384" s="29" t="s">
        <v>214</v>
      </c>
      <c r="E3384" s="29" t="s">
        <v>335</v>
      </c>
      <c r="F3384" s="28" t="s">
        <v>930</v>
      </c>
      <c r="G3384" s="28" t="s">
        <v>1671</v>
      </c>
      <c r="H3384" s="28"/>
      <c r="I3384" s="93">
        <v>0</v>
      </c>
      <c r="J3384" s="93" t="s">
        <v>1412</v>
      </c>
      <c r="K3384" s="17" t="str">
        <f t="array" ref="K3384">CONCATENATE("(",A3384,",",VLOOKUP(B3384,Núcleo!B$2:E$11,4,TRUE),",",VLOOKUP(C3384,'Tipo de Processo'!B$2:D$55,3,TRUE),",",VLOOKUP(D3384,'Termo Geral'!B$2:D$173,3,TRUE),",",VLOOKUP(E3384,'Termo Específico'!B$2:D$301,3,TRUE),",",MATCH(TRUE,Documento!B$2:B$998=F3384,0),",",IF(G3384="Complementar",0,1),",",IF(H3384="","NULL",CONCATENATE("'",H3384,"'")),",",I3384,",",IF(J3384="baixa","'BAIXA'",IF(J3384="média","'MEDIA'",IF(J3384="alta","'ALTA'","NULL"))),"),")</f>
        <v>(3383,2,30,122,45,467,1,NULL,0,'MEDIA'),</v>
      </c>
    </row>
    <row r="3385" spans="1:11" ht="30.75" customHeight="1">
      <c r="A3385" s="27">
        <v>3384</v>
      </c>
      <c r="B3385" s="37" t="s">
        <v>1008</v>
      </c>
      <c r="C3385" s="29" t="s">
        <v>39</v>
      </c>
      <c r="D3385" s="29" t="s">
        <v>214</v>
      </c>
      <c r="E3385" s="29" t="s">
        <v>295</v>
      </c>
      <c r="F3385" s="28" t="s">
        <v>1617</v>
      </c>
      <c r="G3385" s="28" t="s">
        <v>1671</v>
      </c>
      <c r="H3385" s="28"/>
      <c r="I3385" s="93">
        <v>0</v>
      </c>
      <c r="J3385" s="93" t="s">
        <v>1412</v>
      </c>
      <c r="K3385" s="17" t="str">
        <f t="array" ref="K3385">CONCATENATE("(",A3385,",",VLOOKUP(B3385,Núcleo!B$2:E$11,4,TRUE),",",VLOOKUP(C3385,'Tipo de Processo'!B$2:D$55,3,TRUE),",",VLOOKUP(D3385,'Termo Geral'!B$2:D$173,3,TRUE),",",VLOOKUP(E3385,'Termo Específico'!B$2:D$301,3,TRUE),",",MATCH(TRUE,Documento!B$2:B$998=F3385,0),",",IF(G3385="Complementar",0,1),",",IF(H3385="","NULL",CONCATENATE("'",H3385,"'")),",",I3385,",",IF(J3385="baixa","'BAIXA'",IF(J3385="média","'MEDIA'",IF(J3385="alta","'ALTA'","NULL"))),"),")</f>
        <v>(3384,2,30,122,55,243,1,NULL,0,'MEDIA'),</v>
      </c>
    </row>
    <row r="3386" spans="1:11" ht="30.75" customHeight="1">
      <c r="A3386" s="27">
        <v>3385</v>
      </c>
      <c r="B3386" s="37" t="s">
        <v>1008</v>
      </c>
      <c r="C3386" s="29" t="s">
        <v>39</v>
      </c>
      <c r="D3386" s="29" t="s">
        <v>214</v>
      </c>
      <c r="E3386" s="29" t="s">
        <v>295</v>
      </c>
      <c r="F3386" s="28" t="s">
        <v>837</v>
      </c>
      <c r="G3386" s="28" t="s">
        <v>1671</v>
      </c>
      <c r="H3386" s="28"/>
      <c r="I3386" s="93">
        <v>0</v>
      </c>
      <c r="J3386" s="93" t="s">
        <v>1412</v>
      </c>
      <c r="K3386" s="17" t="str">
        <f t="array" ref="K3386">CONCATENATE("(",A3386,",",VLOOKUP(B3386,Núcleo!B$2:E$11,4,TRUE),",",VLOOKUP(C3386,'Tipo de Processo'!B$2:D$55,3,TRUE),",",VLOOKUP(D3386,'Termo Geral'!B$2:D$173,3,TRUE),",",VLOOKUP(E3386,'Termo Específico'!B$2:D$301,3,TRUE),",",MATCH(TRUE,Documento!B$2:B$998=F3386,0),",",IF(G3386="Complementar",0,1),",",IF(H3386="","NULL",CONCATENATE("'",H3386,"'")),",",I3386,",",IF(J3386="baixa","'BAIXA'",IF(J3386="média","'MEDIA'",IF(J3386="alta","'ALTA'","NULL"))),"),")</f>
        <v>(3385,2,30,122,55,637,1,NULL,0,'MEDIA'),</v>
      </c>
    </row>
    <row r="3387" spans="1:11" ht="30.75" customHeight="1">
      <c r="A3387" s="27">
        <v>3386</v>
      </c>
      <c r="B3387" s="39" t="s">
        <v>1008</v>
      </c>
      <c r="C3387" s="29" t="s">
        <v>39</v>
      </c>
      <c r="D3387" s="29" t="s">
        <v>214</v>
      </c>
      <c r="E3387" s="29" t="s">
        <v>336</v>
      </c>
      <c r="F3387" s="28" t="s">
        <v>837</v>
      </c>
      <c r="G3387" s="28" t="s">
        <v>1671</v>
      </c>
      <c r="H3387" s="28"/>
      <c r="I3387" s="93">
        <v>0</v>
      </c>
      <c r="J3387" s="93" t="s">
        <v>1412</v>
      </c>
      <c r="K3387" s="17" t="str">
        <f t="array" ref="K3387">CONCATENATE("(",A3387,",",VLOOKUP(B3387,Núcleo!B$2:E$11,4,TRUE),",",VLOOKUP(C3387,'Tipo de Processo'!B$2:D$55,3,TRUE),",",VLOOKUP(D3387,'Termo Geral'!B$2:D$173,3,TRUE),",",VLOOKUP(E3387,'Termo Específico'!B$2:D$301,3,TRUE),",",MATCH(TRUE,Documento!B$2:B$998=F3387,0),",",IF(G3387="Complementar",0,1),",",IF(H3387="","NULL",CONCATENATE("'",H3387,"'")),",",I3387,",",IF(J3387="baixa","'BAIXA'",IF(J3387="média","'MEDIA'",IF(J3387="alta","'ALTA'","NULL"))),"),")</f>
        <v>(3386,2,30,122,73,637,1,NULL,0,'MEDIA'),</v>
      </c>
    </row>
    <row r="3388" spans="1:11" ht="30.75" customHeight="1">
      <c r="A3388" s="27">
        <v>3387</v>
      </c>
      <c r="B3388" s="37" t="s">
        <v>1008</v>
      </c>
      <c r="C3388" s="29" t="s">
        <v>39</v>
      </c>
      <c r="D3388" s="29" t="s">
        <v>214</v>
      </c>
      <c r="E3388" s="29" t="s">
        <v>337</v>
      </c>
      <c r="F3388" s="28" t="s">
        <v>1617</v>
      </c>
      <c r="G3388" s="28" t="s">
        <v>1671</v>
      </c>
      <c r="H3388" s="28"/>
      <c r="I3388" s="93">
        <v>0</v>
      </c>
      <c r="J3388" s="93" t="s">
        <v>1412</v>
      </c>
      <c r="K3388" s="17" t="str">
        <f t="array" ref="K3388">CONCATENATE("(",A3388,",",VLOOKUP(B3388,Núcleo!B$2:E$11,4,TRUE),",",VLOOKUP(C3388,'Tipo de Processo'!B$2:D$55,3,TRUE),",",VLOOKUP(D3388,'Termo Geral'!B$2:D$173,3,TRUE),",",VLOOKUP(E3388,'Termo Específico'!B$2:D$301,3,TRUE),",",MATCH(TRUE,Documento!B$2:B$998=F3388,0),",",IF(G3388="Complementar",0,1),",",IF(H3388="","NULL",CONCATENATE("'",H3388,"'")),",",I3388,",",IF(J3388="baixa","'BAIXA'",IF(J3388="média","'MEDIA'",IF(J3388="alta","'ALTA'","NULL"))),"),")</f>
        <v>(3387,2,30,122,134,243,1,NULL,0,'MEDIA'),</v>
      </c>
    </row>
    <row r="3389" spans="1:11" ht="30.75" customHeight="1">
      <c r="A3389" s="27">
        <v>3388</v>
      </c>
      <c r="B3389" s="37" t="s">
        <v>1008</v>
      </c>
      <c r="C3389" s="29" t="s">
        <v>39</v>
      </c>
      <c r="D3389" s="29" t="s">
        <v>214</v>
      </c>
      <c r="E3389" s="29" t="s">
        <v>337</v>
      </c>
      <c r="F3389" s="28" t="s">
        <v>976</v>
      </c>
      <c r="G3389" s="28" t="s">
        <v>1671</v>
      </c>
      <c r="H3389" s="28"/>
      <c r="I3389" s="93">
        <v>0</v>
      </c>
      <c r="J3389" s="93" t="s">
        <v>1412</v>
      </c>
      <c r="K3389" s="17" t="str">
        <f t="array" ref="K3389">CONCATENATE("(",A3389,",",VLOOKUP(B3389,Núcleo!B$2:E$11,4,TRUE),",",VLOOKUP(C3389,'Tipo de Processo'!B$2:D$55,3,TRUE),",",VLOOKUP(D3389,'Termo Geral'!B$2:D$173,3,TRUE),",",VLOOKUP(E3389,'Termo Específico'!B$2:D$301,3,TRUE),",",MATCH(TRUE,Documento!B$2:B$998=F3389,0),",",IF(G3389="Complementar",0,1),",",IF(H3389="","NULL",CONCATENATE("'",H3389,"'")),",",I3389,",",IF(J3389="baixa","'BAIXA'",IF(J3389="média","'MEDIA'",IF(J3389="alta","'ALTA'","NULL"))),"),")</f>
        <v>(3388,2,30,122,134,647,1,NULL,0,'MEDIA'),</v>
      </c>
    </row>
    <row r="3390" spans="1:11" ht="30.75" customHeight="1">
      <c r="A3390" s="27">
        <v>3389</v>
      </c>
      <c r="B3390" s="37" t="s">
        <v>1008</v>
      </c>
      <c r="C3390" s="29" t="s">
        <v>39</v>
      </c>
      <c r="D3390" s="29" t="s">
        <v>214</v>
      </c>
      <c r="E3390" s="29" t="s">
        <v>338</v>
      </c>
      <c r="F3390" s="28" t="s">
        <v>1644</v>
      </c>
      <c r="G3390" s="28" t="s">
        <v>1671</v>
      </c>
      <c r="H3390" s="28"/>
      <c r="I3390" s="93">
        <v>0</v>
      </c>
      <c r="J3390" s="93" t="s">
        <v>1412</v>
      </c>
      <c r="K3390" s="17" t="str">
        <f t="array" ref="K3390">CONCATENATE("(",A3390,",",VLOOKUP(B3390,Núcleo!B$2:E$11,4,TRUE),",",VLOOKUP(C3390,'Tipo de Processo'!B$2:D$55,3,TRUE),",",VLOOKUP(D3390,'Termo Geral'!B$2:D$173,3,TRUE),",",VLOOKUP(E3390,'Termo Específico'!B$2:D$301,3,TRUE),",",MATCH(TRUE,Documento!B$2:B$998=F3390,0),",",IF(G3390="Complementar",0,1),",",IF(H3390="","NULL",CONCATENATE("'",H3390,"'")),",",I3390,",",IF(J3390="baixa","'BAIXA'",IF(J3390="média","'MEDIA'",IF(J3390="alta","'ALTA'","NULL"))),"),")</f>
        <v>(3389,2,30,122,199,662,1,NULL,0,'MEDIA'),</v>
      </c>
    </row>
    <row r="3391" spans="1:11" ht="30.75" customHeight="1">
      <c r="A3391" s="27">
        <v>3390</v>
      </c>
      <c r="B3391" s="40" t="s">
        <v>1008</v>
      </c>
      <c r="C3391" s="29" t="s">
        <v>39</v>
      </c>
      <c r="D3391" s="29" t="s">
        <v>214</v>
      </c>
      <c r="E3391" s="29" t="s">
        <v>338</v>
      </c>
      <c r="F3391" s="28" t="s">
        <v>837</v>
      </c>
      <c r="G3391" s="28" t="s">
        <v>1671</v>
      </c>
      <c r="H3391" s="28"/>
      <c r="I3391" s="93">
        <v>0</v>
      </c>
      <c r="J3391" s="93" t="s">
        <v>1412</v>
      </c>
      <c r="K3391" s="17" t="str">
        <f t="array" ref="K3391">CONCATENATE("(",A3391,",",VLOOKUP(B3391,Núcleo!B$2:E$11,4,TRUE),",",VLOOKUP(C3391,'Tipo de Processo'!B$2:D$55,3,TRUE),",",VLOOKUP(D3391,'Termo Geral'!B$2:D$173,3,TRUE),",",VLOOKUP(E3391,'Termo Específico'!B$2:D$301,3,TRUE),",",MATCH(TRUE,Documento!B$2:B$998=F3391,0),",",IF(G3391="Complementar",0,1),",",IF(H3391="","NULL",CONCATENATE("'",H3391,"'")),",",I3391,",",IF(J3391="baixa","'BAIXA'",IF(J3391="média","'MEDIA'",IF(J3391="alta","'ALTA'","NULL"))),"),")</f>
        <v>(3390,2,30,122,199,637,1,NULL,0,'MEDIA'),</v>
      </c>
    </row>
    <row r="3392" spans="1:11" ht="30.75" customHeight="1">
      <c r="A3392" s="27">
        <v>3391</v>
      </c>
      <c r="B3392" s="40" t="s">
        <v>1008</v>
      </c>
      <c r="C3392" s="29" t="s">
        <v>39</v>
      </c>
      <c r="D3392" s="29" t="s">
        <v>214</v>
      </c>
      <c r="E3392" s="29" t="s">
        <v>338</v>
      </c>
      <c r="F3392" s="28" t="s">
        <v>1660</v>
      </c>
      <c r="G3392" s="28" t="s">
        <v>1671</v>
      </c>
      <c r="H3392" s="28"/>
      <c r="I3392" s="93">
        <v>0</v>
      </c>
      <c r="J3392" s="93" t="s">
        <v>1412</v>
      </c>
      <c r="K3392" s="17" t="str">
        <f t="array" ref="K3392">CONCATENATE("(",A3392,",",VLOOKUP(B3392,Núcleo!B$2:E$11,4,TRUE),",",VLOOKUP(C3392,'Tipo de Processo'!B$2:D$55,3,TRUE),",",VLOOKUP(D3392,'Termo Geral'!B$2:D$173,3,TRUE),",",VLOOKUP(E3392,'Termo Específico'!B$2:D$301,3,TRUE),",",MATCH(TRUE,Documento!B$2:B$998=F3392,0),",",IF(G3392="Complementar",0,1),",",IF(H3392="","NULL",CONCATENATE("'",H3392,"'")),",",I3392,",",IF(J3392="baixa","'BAIXA'",IF(J3392="média","'MEDIA'",IF(J3392="alta","'ALTA'","NULL"))),"),")</f>
        <v>(3391,2,30,122,199,875,1,NULL,0,'MEDIA'),</v>
      </c>
    </row>
    <row r="3393" spans="1:11" ht="30.75" customHeight="1">
      <c r="A3393" s="27">
        <v>3392</v>
      </c>
      <c r="B3393" s="40" t="s">
        <v>1008</v>
      </c>
      <c r="C3393" s="29" t="s">
        <v>39</v>
      </c>
      <c r="D3393" s="29" t="s">
        <v>214</v>
      </c>
      <c r="E3393" s="29" t="s">
        <v>338</v>
      </c>
      <c r="F3393" s="28" t="s">
        <v>1515</v>
      </c>
      <c r="G3393" s="28" t="s">
        <v>1671</v>
      </c>
      <c r="H3393" s="28"/>
      <c r="I3393" s="93">
        <v>0</v>
      </c>
      <c r="J3393" s="93" t="s">
        <v>1412</v>
      </c>
      <c r="K3393" s="17" t="str">
        <f t="array" ref="K3393">CONCATENATE("(",A3393,",",VLOOKUP(B3393,Núcleo!B$2:E$11,4,TRUE),",",VLOOKUP(C3393,'Tipo de Processo'!B$2:D$55,3,TRUE),",",VLOOKUP(D3393,'Termo Geral'!B$2:D$173,3,TRUE),",",VLOOKUP(E3393,'Termo Específico'!B$2:D$301,3,TRUE),",",MATCH(TRUE,Documento!B$2:B$998=F3393,0),",",IF(G3393="Complementar",0,1),",",IF(H3393="","NULL",CONCATENATE("'",H3393,"'")),",",I3393,",",IF(J3393="baixa","'BAIXA'",IF(J3393="média","'MEDIA'",IF(J3393="alta","'ALTA'","NULL"))),"),")</f>
        <v>(3392,2,30,122,199,578,1,NULL,0,'MEDIA'),</v>
      </c>
    </row>
    <row r="3394" spans="1:11" ht="30.75" customHeight="1">
      <c r="A3394" s="27">
        <v>3393</v>
      </c>
      <c r="B3394" s="37" t="s">
        <v>1008</v>
      </c>
      <c r="C3394" s="29" t="s">
        <v>39</v>
      </c>
      <c r="D3394" s="29" t="s">
        <v>214</v>
      </c>
      <c r="E3394" s="29" t="s">
        <v>339</v>
      </c>
      <c r="F3394" s="28" t="s">
        <v>931</v>
      </c>
      <c r="G3394" s="28" t="s">
        <v>1671</v>
      </c>
      <c r="H3394" s="28"/>
      <c r="I3394" s="93">
        <v>0</v>
      </c>
      <c r="J3394" s="93" t="s">
        <v>1412</v>
      </c>
      <c r="K3394" s="17" t="str">
        <f t="array" ref="K3394">CONCATENATE("(",A3394,",",VLOOKUP(B3394,Núcleo!B$2:E$11,4,TRUE),",",VLOOKUP(C3394,'Tipo de Processo'!B$2:D$55,3,TRUE),",",VLOOKUP(D3394,'Termo Geral'!B$2:D$173,3,TRUE),",",VLOOKUP(E3394,'Termo Específico'!B$2:D$301,3,TRUE),",",MATCH(TRUE,Documento!B$2:B$998=F3394,0),",",IF(G3394="Complementar",0,1),",",IF(H3394="","NULL",CONCATENATE("'",H3394,"'")),",",I3394,",",IF(J3394="baixa","'BAIXA'",IF(J3394="média","'MEDIA'",IF(J3394="alta","'ALTA'","NULL"))),"),")</f>
        <v>(3393,2,30,122,249,541,1,NULL,0,'MEDIA'),</v>
      </c>
    </row>
    <row r="3395" spans="1:11" ht="30.75" customHeight="1">
      <c r="A3395" s="27">
        <v>3394</v>
      </c>
      <c r="B3395" s="37" t="s">
        <v>1008</v>
      </c>
      <c r="C3395" s="29" t="s">
        <v>39</v>
      </c>
      <c r="D3395" s="29" t="s">
        <v>214</v>
      </c>
      <c r="E3395" s="29" t="s">
        <v>339</v>
      </c>
      <c r="F3395" s="28" t="s">
        <v>932</v>
      </c>
      <c r="G3395" s="28" t="s">
        <v>1671</v>
      </c>
      <c r="H3395" s="28"/>
      <c r="I3395" s="93">
        <v>0</v>
      </c>
      <c r="J3395" s="93" t="s">
        <v>1412</v>
      </c>
      <c r="K3395" s="17" t="str">
        <f t="array" ref="K3395">CONCATENATE("(",A3395,",",VLOOKUP(B3395,Núcleo!B$2:E$11,4,TRUE),",",VLOOKUP(C3395,'Tipo de Processo'!B$2:D$55,3,TRUE),",",VLOOKUP(D3395,'Termo Geral'!B$2:D$173,3,TRUE),",",VLOOKUP(E3395,'Termo Específico'!B$2:D$301,3,TRUE),",",MATCH(TRUE,Documento!B$2:B$998=F3395,0),",",IF(G3395="Complementar",0,1),",",IF(H3395="","NULL",CONCATENATE("'",H3395,"'")),",",I3395,",",IF(J3395="baixa","'BAIXA'",IF(J3395="média","'MEDIA'",IF(J3395="alta","'ALTA'","NULL"))),"),")</f>
        <v>(3394,2,30,122,249,815,1,NULL,0,'MEDIA'),</v>
      </c>
    </row>
    <row r="3396" spans="1:11" ht="30.75" customHeight="1">
      <c r="A3396" s="27">
        <v>3395</v>
      </c>
      <c r="B3396" s="37" t="s">
        <v>1008</v>
      </c>
      <c r="C3396" s="29" t="s">
        <v>39</v>
      </c>
      <c r="D3396" s="29" t="s">
        <v>214</v>
      </c>
      <c r="E3396" s="29" t="s">
        <v>339</v>
      </c>
      <c r="F3396" s="28" t="s">
        <v>933</v>
      </c>
      <c r="G3396" s="28" t="s">
        <v>1671</v>
      </c>
      <c r="H3396" s="28"/>
      <c r="I3396" s="93">
        <v>0</v>
      </c>
      <c r="J3396" s="93" t="s">
        <v>1412</v>
      </c>
      <c r="K3396" s="17" t="str">
        <f t="array" ref="K3396">CONCATENATE("(",A3396,",",VLOOKUP(B3396,Núcleo!B$2:E$11,4,TRUE),",",VLOOKUP(C3396,'Tipo de Processo'!B$2:D$55,3,TRUE),",",VLOOKUP(D3396,'Termo Geral'!B$2:D$173,3,TRUE),",",VLOOKUP(E3396,'Termo Específico'!B$2:D$301,3,TRUE),",",MATCH(TRUE,Documento!B$2:B$998=F3396,0),",",IF(G3396="Complementar",0,1),",",IF(H3396="","NULL",CONCATENATE("'",H3396,"'")),",",I3396,",",IF(J3396="baixa","'BAIXA'",IF(J3396="média","'MEDIA'",IF(J3396="alta","'ALTA'","NULL"))),"),")</f>
        <v>(3395,2,30,122,249,199,1,NULL,0,'MEDIA'),</v>
      </c>
    </row>
    <row r="3397" spans="1:11" ht="30.75" customHeight="1">
      <c r="A3397" s="27">
        <v>3396</v>
      </c>
      <c r="B3397" s="37" t="s">
        <v>1008</v>
      </c>
      <c r="C3397" s="29" t="s">
        <v>39</v>
      </c>
      <c r="D3397" s="29" t="s">
        <v>214</v>
      </c>
      <c r="E3397" s="29" t="s">
        <v>339</v>
      </c>
      <c r="F3397" s="28" t="s">
        <v>1524</v>
      </c>
      <c r="G3397" s="28" t="s">
        <v>1671</v>
      </c>
      <c r="H3397" s="28"/>
      <c r="I3397" s="93">
        <v>0</v>
      </c>
      <c r="J3397" s="93" t="s">
        <v>1412</v>
      </c>
      <c r="K3397" s="17" t="str">
        <f t="array" ref="K3397">CONCATENATE("(",A3397,",",VLOOKUP(B3397,Núcleo!B$2:E$11,4,TRUE),",",VLOOKUP(C3397,'Tipo de Processo'!B$2:D$55,3,TRUE),",",VLOOKUP(D3397,'Termo Geral'!B$2:D$173,3,TRUE),",",VLOOKUP(E3397,'Termo Específico'!B$2:D$301,3,TRUE),",",MATCH(TRUE,Documento!B$2:B$998=F3397,0),",",IF(G3397="Complementar",0,1),",",IF(H3397="","NULL",CONCATENATE("'",H3397,"'")),",",I3397,",",IF(J3397="baixa","'BAIXA'",IF(J3397="média","'MEDIA'",IF(J3397="alta","'ALTA'","NULL"))),"),")</f>
        <v>(3396,2,30,122,249,644,1,NULL,0,'MEDIA'),</v>
      </c>
    </row>
    <row r="3398" spans="1:11" ht="30.75" customHeight="1">
      <c r="A3398" s="27">
        <v>3397</v>
      </c>
      <c r="B3398" s="40" t="s">
        <v>1008</v>
      </c>
      <c r="C3398" s="29" t="s">
        <v>39</v>
      </c>
      <c r="D3398" s="29" t="s">
        <v>214</v>
      </c>
      <c r="E3398" s="29" t="s">
        <v>340</v>
      </c>
      <c r="F3398" s="41" t="s">
        <v>1617</v>
      </c>
      <c r="G3398" s="28" t="s">
        <v>1671</v>
      </c>
      <c r="H3398" s="28"/>
      <c r="I3398" s="93">
        <v>0</v>
      </c>
      <c r="J3398" s="93" t="s">
        <v>1412</v>
      </c>
      <c r="K3398" s="17" t="str">
        <f t="array" ref="K3398">CONCATENATE("(",A3398,",",VLOOKUP(B3398,Núcleo!B$2:E$11,4,TRUE),",",VLOOKUP(C3398,'Tipo de Processo'!B$2:D$55,3,TRUE),",",VLOOKUP(D3398,'Termo Geral'!B$2:D$173,3,TRUE),",",VLOOKUP(E3398,'Termo Específico'!B$2:D$301,3,TRUE),",",MATCH(TRUE,Documento!B$2:B$998=F3398,0),",",IF(G3398="Complementar",0,1),",",IF(H3398="","NULL",CONCATENATE("'",H3398,"'")),",",I3398,",",IF(J3398="baixa","'BAIXA'",IF(J3398="média","'MEDIA'",IF(J3398="alta","'ALTA'","NULL"))),"),")</f>
        <v>(3397,2,30,122,275,243,1,NULL,0,'MEDIA'),</v>
      </c>
    </row>
    <row r="3399" spans="1:11" ht="30.75" customHeight="1">
      <c r="A3399" s="27">
        <v>3398</v>
      </c>
      <c r="B3399" s="37" t="s">
        <v>1008</v>
      </c>
      <c r="C3399" s="29" t="s">
        <v>39</v>
      </c>
      <c r="D3399" s="29" t="s">
        <v>214</v>
      </c>
      <c r="E3399" s="29" t="s">
        <v>340</v>
      </c>
      <c r="F3399" s="28" t="s">
        <v>837</v>
      </c>
      <c r="G3399" s="28" t="s">
        <v>1671</v>
      </c>
      <c r="H3399" s="28"/>
      <c r="I3399" s="93">
        <v>0</v>
      </c>
      <c r="J3399" s="93" t="s">
        <v>1412</v>
      </c>
      <c r="K3399" s="17" t="str">
        <f t="array" ref="K3399">CONCATENATE("(",A3399,",",VLOOKUP(B3399,Núcleo!B$2:E$11,4,TRUE),",",VLOOKUP(C3399,'Tipo de Processo'!B$2:D$55,3,TRUE),",",VLOOKUP(D3399,'Termo Geral'!B$2:D$173,3,TRUE),",",VLOOKUP(E3399,'Termo Específico'!B$2:D$301,3,TRUE),",",MATCH(TRUE,Documento!B$2:B$998=F3399,0),",",IF(G3399="Complementar",0,1),",",IF(H3399="","NULL",CONCATENATE("'",H3399,"'")),",",I3399,",",IF(J3399="baixa","'BAIXA'",IF(J3399="média","'MEDIA'",IF(J3399="alta","'ALTA'","NULL"))),"),")</f>
        <v>(3398,2,30,122,275,637,1,NULL,0,'MEDIA'),</v>
      </c>
    </row>
    <row r="3400" spans="1:11" ht="30.75" customHeight="1">
      <c r="A3400" s="27">
        <v>3399</v>
      </c>
      <c r="B3400" s="37" t="s">
        <v>1008</v>
      </c>
      <c r="C3400" s="29" t="s">
        <v>39</v>
      </c>
      <c r="D3400" s="29" t="s">
        <v>214</v>
      </c>
      <c r="E3400" s="29" t="s">
        <v>340</v>
      </c>
      <c r="F3400" s="28" t="s">
        <v>1538</v>
      </c>
      <c r="G3400" s="28" t="s">
        <v>1671</v>
      </c>
      <c r="H3400" s="28"/>
      <c r="I3400" s="93">
        <v>0</v>
      </c>
      <c r="J3400" s="93" t="s">
        <v>1412</v>
      </c>
      <c r="K3400" s="17" t="str">
        <f t="array" ref="K3400">CONCATENATE("(",A3400,",",VLOOKUP(B3400,Núcleo!B$2:E$11,4,TRUE),",",VLOOKUP(C3400,'Tipo de Processo'!B$2:D$55,3,TRUE),",",VLOOKUP(D3400,'Termo Geral'!B$2:D$173,3,TRUE),",",VLOOKUP(E3400,'Termo Específico'!B$2:D$301,3,TRUE),",",MATCH(TRUE,Documento!B$2:B$998=F3400,0),",",IF(G3400="Complementar",0,1),",",IF(H3400="","NULL",CONCATENATE("'",H3400,"'")),",",I3400,",",IF(J3400="baixa","'BAIXA'",IF(J3400="média","'MEDIA'",IF(J3400="alta","'ALTA'","NULL"))),"),")</f>
        <v>(3399,2,30,122,275,705,1,NULL,0,'MEDIA'),</v>
      </c>
    </row>
    <row r="3401" spans="1:11" ht="30.75" customHeight="1">
      <c r="A3401" s="27">
        <v>3400</v>
      </c>
      <c r="B3401" s="37" t="s">
        <v>1008</v>
      </c>
      <c r="C3401" s="29" t="s">
        <v>39</v>
      </c>
      <c r="D3401" s="29" t="s">
        <v>215</v>
      </c>
      <c r="E3401" s="29" t="s">
        <v>296</v>
      </c>
      <c r="F3401" s="28" t="s">
        <v>1595</v>
      </c>
      <c r="G3401" s="28" t="s">
        <v>1671</v>
      </c>
      <c r="H3401" s="28"/>
      <c r="I3401" s="93">
        <v>0</v>
      </c>
      <c r="J3401" s="93" t="s">
        <v>1411</v>
      </c>
      <c r="K3401" s="17" t="str">
        <f t="array" ref="K3401">CONCATENATE("(",A3401,",",VLOOKUP(B3401,Núcleo!B$2:E$11,4,TRUE),",",VLOOKUP(C3401,'Tipo de Processo'!B$2:D$55,3,TRUE),",",VLOOKUP(D3401,'Termo Geral'!B$2:D$173,3,TRUE),",",VLOOKUP(E3401,'Termo Específico'!B$2:D$301,3,TRUE),",",MATCH(TRUE,Documento!B$2:B$998=F3401,0),",",IF(G3401="Complementar",0,1),",",IF(H3401="","NULL",CONCATENATE("'",H3401,"'")),",",I3401,",",IF(J3401="baixa","'BAIXA'",IF(J3401="média","'MEDIA'",IF(J3401="alta","'ALTA'","NULL"))),"),")</f>
        <v>(3400,2,30,130,28,982,1,NULL,0,'BAIXA'),</v>
      </c>
    </row>
    <row r="3402" spans="1:11" ht="30.75" customHeight="1">
      <c r="A3402" s="27">
        <v>3401</v>
      </c>
      <c r="B3402" s="39" t="s">
        <v>1008</v>
      </c>
      <c r="C3402" s="29" t="s">
        <v>39</v>
      </c>
      <c r="D3402" s="29" t="s">
        <v>215</v>
      </c>
      <c r="E3402" s="29" t="s">
        <v>296</v>
      </c>
      <c r="F3402" s="41" t="s">
        <v>1663</v>
      </c>
      <c r="G3402" s="28" t="s">
        <v>1671</v>
      </c>
      <c r="H3402" s="28"/>
      <c r="I3402" s="93">
        <v>0</v>
      </c>
      <c r="J3402" s="93" t="s">
        <v>1411</v>
      </c>
      <c r="K3402" s="17" t="str">
        <f t="array" ref="K3402">CONCATENATE("(",A3402,",",VLOOKUP(B3402,Núcleo!B$2:E$11,4,TRUE),",",VLOOKUP(C3402,'Tipo de Processo'!B$2:D$55,3,TRUE),",",VLOOKUP(D3402,'Termo Geral'!B$2:D$173,3,TRUE),",",VLOOKUP(E3402,'Termo Específico'!B$2:D$301,3,TRUE),",",MATCH(TRUE,Documento!B$2:B$998=F3402,0),",",IF(G3402="Complementar",0,1),",",IF(H3402="","NULL",CONCATENATE("'",H3402,"'")),",",I3402,",",IF(J3402="baixa","'BAIXA'",IF(J3402="média","'MEDIA'",IF(J3402="alta","'ALTA'","NULL"))),"),")</f>
        <v>(3401,2,30,130,28,911,1,NULL,0,'BAIXA'),</v>
      </c>
    </row>
    <row r="3403" spans="1:11" ht="30.75" customHeight="1">
      <c r="A3403" s="27">
        <v>3402</v>
      </c>
      <c r="B3403" s="39" t="s">
        <v>1008</v>
      </c>
      <c r="C3403" s="29" t="s">
        <v>39</v>
      </c>
      <c r="D3403" s="29" t="s">
        <v>215</v>
      </c>
      <c r="E3403" s="29" t="s">
        <v>296</v>
      </c>
      <c r="F3403" s="41" t="s">
        <v>838</v>
      </c>
      <c r="G3403" s="28" t="s">
        <v>1671</v>
      </c>
      <c r="H3403" s="28"/>
      <c r="I3403" s="93">
        <v>0</v>
      </c>
      <c r="J3403" s="93" t="s">
        <v>1411</v>
      </c>
      <c r="K3403" s="17" t="str">
        <f t="array" ref="K3403">CONCATENATE("(",A3403,",",VLOOKUP(B3403,Núcleo!B$2:E$11,4,TRUE),",",VLOOKUP(C3403,'Tipo de Processo'!B$2:D$55,3,TRUE),",",VLOOKUP(D3403,'Termo Geral'!B$2:D$173,3,TRUE),",",VLOOKUP(E3403,'Termo Específico'!B$2:D$301,3,TRUE),",",MATCH(TRUE,Documento!B$2:B$998=F3403,0),",",IF(G3403="Complementar",0,1),",",IF(H3403="","NULL",CONCATENATE("'",H3403,"'")),",",I3403,",",IF(J3403="baixa","'BAIXA'",IF(J3403="média","'MEDIA'",IF(J3403="alta","'ALTA'","NULL"))),"),")</f>
        <v>(3402,2,30,130,28,551,1,NULL,0,'BAIXA'),</v>
      </c>
    </row>
    <row r="3404" spans="1:11" ht="30.75" customHeight="1">
      <c r="A3404" s="27">
        <v>3403</v>
      </c>
      <c r="B3404" s="37" t="s">
        <v>1008</v>
      </c>
      <c r="C3404" s="29" t="s">
        <v>39</v>
      </c>
      <c r="D3404" s="29" t="s">
        <v>215</v>
      </c>
      <c r="E3404" s="29" t="s">
        <v>296</v>
      </c>
      <c r="F3404" s="29" t="s">
        <v>840</v>
      </c>
      <c r="G3404" s="28" t="s">
        <v>1671</v>
      </c>
      <c r="H3404" s="28"/>
      <c r="I3404" s="93">
        <v>0</v>
      </c>
      <c r="J3404" s="93" t="s">
        <v>1411</v>
      </c>
      <c r="K3404" s="17" t="str">
        <f t="array" ref="K3404">CONCATENATE("(",A3404,",",VLOOKUP(B3404,Núcleo!B$2:E$11,4,TRUE),",",VLOOKUP(C3404,'Tipo de Processo'!B$2:D$55,3,TRUE),",",VLOOKUP(D3404,'Termo Geral'!B$2:D$173,3,TRUE),",",VLOOKUP(E3404,'Termo Específico'!B$2:D$301,3,TRUE),",",MATCH(TRUE,Documento!B$2:B$998=F3404,0),",",IF(G3404="Complementar",0,1),",",IF(H3404="","NULL",CONCATENATE("'",H3404,"'")),",",I3404,",",IF(J3404="baixa","'BAIXA'",IF(J3404="média","'MEDIA'",IF(J3404="alta","'ALTA'","NULL"))),"),")</f>
        <v>(3403,2,30,130,28,979,1,NULL,0,'BAIXA'),</v>
      </c>
    </row>
    <row r="3405" spans="1:11" ht="30.75" customHeight="1">
      <c r="A3405" s="27">
        <v>3404</v>
      </c>
      <c r="B3405" s="37" t="s">
        <v>1008</v>
      </c>
      <c r="C3405" s="29" t="s">
        <v>39</v>
      </c>
      <c r="D3405" s="29" t="s">
        <v>215</v>
      </c>
      <c r="E3405" s="29" t="s">
        <v>296</v>
      </c>
      <c r="F3405" s="28" t="s">
        <v>1633</v>
      </c>
      <c r="G3405" s="28" t="s">
        <v>1671</v>
      </c>
      <c r="H3405" s="28"/>
      <c r="I3405" s="93">
        <v>0</v>
      </c>
      <c r="J3405" s="93" t="s">
        <v>1411</v>
      </c>
      <c r="K3405" s="17" t="str">
        <f t="array" ref="K3405">CONCATENATE("(",A3405,",",VLOOKUP(B3405,Núcleo!B$2:E$11,4,TRUE),",",VLOOKUP(C3405,'Tipo de Processo'!B$2:D$55,3,TRUE),",",VLOOKUP(D3405,'Termo Geral'!B$2:D$173,3,TRUE),",",VLOOKUP(E3405,'Termo Específico'!B$2:D$301,3,TRUE),",",MATCH(TRUE,Documento!B$2:B$998=F3405,0),",",IF(G3405="Complementar",0,1),",",IF(H3405="","NULL",CONCATENATE("'",H3405,"'")),",",I3405,",",IF(J3405="baixa","'BAIXA'",IF(J3405="média","'MEDIA'",IF(J3405="alta","'ALTA'","NULL"))),"),")</f>
        <v>(3404,2,30,130,28,529,1,NULL,0,'BAIXA'),</v>
      </c>
    </row>
    <row r="3406" spans="1:11" ht="30.75" customHeight="1">
      <c r="A3406" s="27">
        <v>3405</v>
      </c>
      <c r="B3406" s="39" t="s">
        <v>1008</v>
      </c>
      <c r="C3406" s="29" t="s">
        <v>39</v>
      </c>
      <c r="D3406" s="28" t="s">
        <v>215</v>
      </c>
      <c r="E3406" s="29" t="s">
        <v>296</v>
      </c>
      <c r="F3406" s="28" t="s">
        <v>1604</v>
      </c>
      <c r="G3406" s="28" t="s">
        <v>1671</v>
      </c>
      <c r="H3406" s="28"/>
      <c r="I3406" s="93">
        <v>0</v>
      </c>
      <c r="J3406" s="93" t="s">
        <v>1411</v>
      </c>
      <c r="K3406" s="17" t="str">
        <f t="array" ref="K3406">CONCATENATE("(",A3406,",",VLOOKUP(B3406,Núcleo!B$2:E$11,4,TRUE),",",VLOOKUP(C3406,'Tipo de Processo'!B$2:D$55,3,TRUE),",",VLOOKUP(D3406,'Termo Geral'!B$2:D$173,3,TRUE),",",VLOOKUP(E3406,'Termo Específico'!B$2:D$301,3,TRUE),",",MATCH(TRUE,Documento!B$2:B$998=F3406,0),",",IF(G3406="Complementar",0,1),",",IF(H3406="","NULL",CONCATENATE("'",H3406,"'")),",",I3406,",",IF(J3406="baixa","'BAIXA'",IF(J3406="média","'MEDIA'",IF(J3406="alta","'ALTA'","NULL"))),"),")</f>
        <v>(3405,2,30,130,28,52,1,NULL,0,'BAIXA'),</v>
      </c>
    </row>
    <row r="3407" spans="1:11" ht="30.75" customHeight="1">
      <c r="A3407" s="27">
        <v>3406</v>
      </c>
      <c r="B3407" s="37" t="s">
        <v>1008</v>
      </c>
      <c r="C3407" s="29" t="s">
        <v>39</v>
      </c>
      <c r="D3407" s="28" t="s">
        <v>215</v>
      </c>
      <c r="E3407" s="29" t="s">
        <v>296</v>
      </c>
      <c r="F3407" s="28" t="s">
        <v>1426</v>
      </c>
      <c r="G3407" s="28" t="s">
        <v>1671</v>
      </c>
      <c r="H3407" s="28"/>
      <c r="I3407" s="93">
        <v>0</v>
      </c>
      <c r="J3407" s="93" t="s">
        <v>1411</v>
      </c>
      <c r="K3407" s="17" t="str">
        <f t="array" ref="K3407">CONCATENATE("(",A3407,",",VLOOKUP(B3407,Núcleo!B$2:E$11,4,TRUE),",",VLOOKUP(C3407,'Tipo de Processo'!B$2:D$55,3,TRUE),",",VLOOKUP(D3407,'Termo Geral'!B$2:D$173,3,TRUE),",",VLOOKUP(E3407,'Termo Específico'!B$2:D$301,3,TRUE),",",MATCH(TRUE,Documento!B$2:B$998=F3407,0),",",IF(G3407="Complementar",0,1),",",IF(H3407="","NULL",CONCATENATE("'",H3407,"'")),",",I3407,",",IF(J3407="baixa","'BAIXA'",IF(J3407="média","'MEDIA'",IF(J3407="alta","'ALTA'","NULL"))),"),")</f>
        <v>(3406,2,30,130,28,65,1,NULL,0,'BAIXA'),</v>
      </c>
    </row>
    <row r="3408" spans="1:11" ht="30.75" customHeight="1">
      <c r="A3408" s="27">
        <v>3407</v>
      </c>
      <c r="B3408" s="37" t="s">
        <v>1008</v>
      </c>
      <c r="C3408" s="29" t="s">
        <v>39</v>
      </c>
      <c r="D3408" s="28" t="s">
        <v>215</v>
      </c>
      <c r="E3408" s="29" t="s">
        <v>296</v>
      </c>
      <c r="F3408" s="28" t="s">
        <v>1591</v>
      </c>
      <c r="G3408" s="28" t="s">
        <v>1671</v>
      </c>
      <c r="H3408" s="28"/>
      <c r="I3408" s="93">
        <v>0</v>
      </c>
      <c r="J3408" s="93" t="s">
        <v>1411</v>
      </c>
      <c r="K3408" s="17" t="str">
        <f t="array" ref="K3408">CONCATENATE("(",A3408,",",VLOOKUP(B3408,Núcleo!B$2:E$11,4,TRUE),",",VLOOKUP(C3408,'Tipo de Processo'!B$2:D$55,3,TRUE),",",VLOOKUP(D3408,'Termo Geral'!B$2:D$173,3,TRUE),",",VLOOKUP(E3408,'Termo Específico'!B$2:D$301,3,TRUE),",",MATCH(TRUE,Documento!B$2:B$998=F3408,0),",",IF(G3408="Complementar",0,1),",",IF(H3408="","NULL",CONCATENATE("'",H3408,"'")),",",I3408,",",IF(J3408="baixa","'BAIXA'",IF(J3408="média","'MEDIA'",IF(J3408="alta","'ALTA'","NULL"))),"),")</f>
        <v>(3407,2,30,130,28,968,1,NULL,0,'BAIXA'),</v>
      </c>
    </row>
    <row r="3409" spans="1:11" ht="30.75" customHeight="1">
      <c r="A3409" s="27">
        <v>3408</v>
      </c>
      <c r="B3409" s="36" t="s">
        <v>1008</v>
      </c>
      <c r="C3409" s="29" t="s">
        <v>39</v>
      </c>
      <c r="D3409" s="28" t="s">
        <v>215</v>
      </c>
      <c r="E3409" s="28" t="s">
        <v>296</v>
      </c>
      <c r="F3409" s="29" t="s">
        <v>1642</v>
      </c>
      <c r="G3409" s="28" t="s">
        <v>1671</v>
      </c>
      <c r="H3409" s="28"/>
      <c r="I3409" s="93">
        <v>0</v>
      </c>
      <c r="J3409" s="93" t="s">
        <v>1411</v>
      </c>
      <c r="K3409" s="17" t="str">
        <f t="array" ref="K3409">CONCATENATE("(",A3409,",",VLOOKUP(B3409,Núcleo!B$2:E$11,4,TRUE),",",VLOOKUP(C3409,'Tipo de Processo'!B$2:D$55,3,TRUE),",",VLOOKUP(D3409,'Termo Geral'!B$2:D$173,3,TRUE),",",VLOOKUP(E3409,'Termo Específico'!B$2:D$301,3,TRUE),",",MATCH(TRUE,Documento!B$2:B$998=F3409,0),",",IF(G3409="Complementar",0,1),",",IF(H3409="","NULL",CONCATENATE("'",H3409,"'")),",",I3409,",",IF(J3409="baixa","'BAIXA'",IF(J3409="média","'MEDIA'",IF(J3409="alta","'ALTA'","NULL"))),"),")</f>
        <v>(3408,2,30,130,28,667,1,NULL,0,'BAIXA'),</v>
      </c>
    </row>
    <row r="3410" spans="1:11" ht="30.75" customHeight="1">
      <c r="A3410" s="27">
        <v>3409</v>
      </c>
      <c r="B3410" s="37" t="s">
        <v>1008</v>
      </c>
      <c r="C3410" s="29" t="s">
        <v>39</v>
      </c>
      <c r="D3410" s="29" t="s">
        <v>215</v>
      </c>
      <c r="E3410" s="29" t="s">
        <v>296</v>
      </c>
      <c r="F3410" s="41" t="s">
        <v>1654</v>
      </c>
      <c r="G3410" s="28" t="s">
        <v>1671</v>
      </c>
      <c r="H3410" s="28"/>
      <c r="I3410" s="93">
        <v>0</v>
      </c>
      <c r="J3410" s="93" t="s">
        <v>1411</v>
      </c>
      <c r="K3410" s="17" t="str">
        <f t="array" ref="K3410">CONCATENATE("(",A3410,",",VLOOKUP(B3410,Núcleo!B$2:E$11,4,TRUE),",",VLOOKUP(C3410,'Tipo de Processo'!B$2:D$55,3,TRUE),",",VLOOKUP(D3410,'Termo Geral'!B$2:D$173,3,TRUE),",",VLOOKUP(E3410,'Termo Específico'!B$2:D$301,3,TRUE),",",MATCH(TRUE,Documento!B$2:B$998=F3410,0),",",IF(G3410="Complementar",0,1),",",IF(H3410="","NULL",CONCATENATE("'",H3410,"'")),",",I3410,",",IF(J3410="baixa","'BAIXA'",IF(J3410="média","'MEDIA'",IF(J3410="alta","'ALTA'","NULL"))),"),")</f>
        <v>(3409,2,30,130,28,811,1,NULL,0,'BAIXA'),</v>
      </c>
    </row>
    <row r="3411" spans="1:11" ht="30.75" customHeight="1">
      <c r="A3411" s="27">
        <v>3410</v>
      </c>
      <c r="B3411" s="39" t="s">
        <v>1008</v>
      </c>
      <c r="C3411" s="23" t="s">
        <v>39</v>
      </c>
      <c r="D3411" s="23" t="s">
        <v>215</v>
      </c>
      <c r="E3411" s="23" t="s">
        <v>296</v>
      </c>
      <c r="F3411" s="23" t="s">
        <v>1547</v>
      </c>
      <c r="G3411" s="29" t="s">
        <v>1671</v>
      </c>
      <c r="H3411" s="28"/>
      <c r="I3411" s="93">
        <v>0</v>
      </c>
      <c r="J3411" s="92" t="s">
        <v>1411</v>
      </c>
      <c r="K3411" s="17" t="str">
        <f t="array" ref="K3411">CONCATENATE("(",A3411,",",VLOOKUP(B3411,Núcleo!B$2:E$11,4,TRUE),",",VLOOKUP(C3411,'Tipo de Processo'!B$2:D$55,3,TRUE),",",VLOOKUP(D3411,'Termo Geral'!B$2:D$173,3,TRUE),",",VLOOKUP(E3411,'Termo Específico'!B$2:D$301,3,TRUE),",",MATCH(TRUE,Documento!B$2:B$998=F3411,0),",",IF(G3411="Complementar",0,1),",",IF(H3411="","NULL",CONCATENATE("'",H3411,"'")),",",I3411,",",IF(J3411="baixa","'BAIXA'",IF(J3411="média","'MEDIA'",IF(J3411="alta","'ALTA'","NULL"))),"),")</f>
        <v>(3410,2,30,130,28,732,1,NULL,0,'BAIXA'),</v>
      </c>
    </row>
    <row r="3412" spans="1:11" ht="30.75" customHeight="1">
      <c r="A3412" s="27">
        <v>3411</v>
      </c>
      <c r="B3412" s="37" t="s">
        <v>1008</v>
      </c>
      <c r="C3412" s="29" t="s">
        <v>39</v>
      </c>
      <c r="D3412" s="28" t="s">
        <v>215</v>
      </c>
      <c r="E3412" s="29" t="s">
        <v>298</v>
      </c>
      <c r="F3412" s="28" t="s">
        <v>1653</v>
      </c>
      <c r="G3412" s="28" t="s">
        <v>1671</v>
      </c>
      <c r="H3412" s="28"/>
      <c r="I3412" s="93">
        <v>0</v>
      </c>
      <c r="J3412" s="93" t="s">
        <v>1412</v>
      </c>
      <c r="K3412" s="17" t="str">
        <f t="array" ref="K3412">CONCATENATE("(",A3412,",",VLOOKUP(B3412,Núcleo!B$2:E$11,4,TRUE),",",VLOOKUP(C3412,'Tipo de Processo'!B$2:D$55,3,TRUE),",",VLOOKUP(D3412,'Termo Geral'!B$2:D$173,3,TRUE),",",VLOOKUP(E3412,'Termo Específico'!B$2:D$301,3,TRUE),",",MATCH(TRUE,Documento!B$2:B$998=F3412,0),",",IF(G3412="Complementar",0,1),",",IF(H3412="","NULL",CONCATENATE("'",H3412,"'")),",",I3412,",",IF(J3412="baixa","'BAIXA'",IF(J3412="média","'MEDIA'",IF(J3412="alta","'ALTA'","NULL"))),"),")</f>
        <v>(3411,2,30,130,205,806,1,NULL,0,'MEDIA'),</v>
      </c>
    </row>
    <row r="3413" spans="1:11" ht="30.75" customHeight="1">
      <c r="A3413" s="27">
        <v>3412</v>
      </c>
      <c r="B3413" s="37" t="s">
        <v>1008</v>
      </c>
      <c r="C3413" s="29" t="s">
        <v>39</v>
      </c>
      <c r="D3413" s="29" t="s">
        <v>215</v>
      </c>
      <c r="E3413" s="29" t="s">
        <v>298</v>
      </c>
      <c r="F3413" s="28" t="s">
        <v>1539</v>
      </c>
      <c r="G3413" s="28" t="s">
        <v>1671</v>
      </c>
      <c r="H3413" s="28"/>
      <c r="I3413" s="93">
        <v>0</v>
      </c>
      <c r="J3413" s="93" t="s">
        <v>1412</v>
      </c>
      <c r="K3413" s="17" t="str">
        <f t="array" ref="K3413">CONCATENATE("(",A3413,",",VLOOKUP(B3413,Núcleo!B$2:E$11,4,TRUE),",",VLOOKUP(C3413,'Tipo de Processo'!B$2:D$55,3,TRUE),",",VLOOKUP(D3413,'Termo Geral'!B$2:D$173,3,TRUE),",",VLOOKUP(E3413,'Termo Específico'!B$2:D$301,3,TRUE),",",MATCH(TRUE,Documento!B$2:B$998=F3413,0),",",IF(G3413="Complementar",0,1),",",IF(H3413="","NULL",CONCATENATE("'",H3413,"'")),",",I3413,",",IF(J3413="baixa","'BAIXA'",IF(J3413="média","'MEDIA'",IF(J3413="alta","'ALTA'","NULL"))),"),")</f>
        <v>(3412,2,30,130,205,709,1,NULL,0,'MEDIA'),</v>
      </c>
    </row>
    <row r="3414" spans="1:11" ht="30.75" customHeight="1">
      <c r="A3414" s="27">
        <v>3413</v>
      </c>
      <c r="B3414" s="37" t="s">
        <v>1008</v>
      </c>
      <c r="C3414" s="29" t="s">
        <v>39</v>
      </c>
      <c r="D3414" s="29" t="s">
        <v>215</v>
      </c>
      <c r="E3414" s="29" t="s">
        <v>298</v>
      </c>
      <c r="F3414" s="23" t="s">
        <v>1645</v>
      </c>
      <c r="G3414" s="29" t="s">
        <v>1671</v>
      </c>
      <c r="H3414" s="28"/>
      <c r="I3414" s="93">
        <v>0</v>
      </c>
      <c r="J3414" s="92" t="s">
        <v>1412</v>
      </c>
      <c r="K3414" s="17" t="str">
        <f t="array" ref="K3414">CONCATENATE("(",A3414,",",VLOOKUP(B3414,Núcleo!B$2:E$11,4,TRUE),",",VLOOKUP(C3414,'Tipo de Processo'!B$2:D$55,3,TRUE),",",VLOOKUP(D3414,'Termo Geral'!B$2:D$173,3,TRUE),",",VLOOKUP(E3414,'Termo Específico'!B$2:D$301,3,TRUE),",",MATCH(TRUE,Documento!B$2:B$998=F3414,0),",",IF(G3414="Complementar",0,1),",",IF(H3414="","NULL",CONCATENATE("'",H3414,"'")),",",I3414,",",IF(J3414="baixa","'BAIXA'",IF(J3414="média","'MEDIA'",IF(J3414="alta","'ALTA'","NULL"))),"),")</f>
        <v>(3413,2,30,130,205,670,1,NULL,0,'MEDIA'),</v>
      </c>
    </row>
    <row r="3415" spans="1:11" ht="30.75" customHeight="1">
      <c r="A3415" s="27">
        <v>3414</v>
      </c>
      <c r="B3415" s="37" t="s">
        <v>1008</v>
      </c>
      <c r="C3415" s="29" t="s">
        <v>39</v>
      </c>
      <c r="D3415" s="29" t="s">
        <v>215</v>
      </c>
      <c r="E3415" s="29" t="s">
        <v>298</v>
      </c>
      <c r="F3415" s="23" t="s">
        <v>1641</v>
      </c>
      <c r="G3415" s="29" t="s">
        <v>1671</v>
      </c>
      <c r="H3415" s="28"/>
      <c r="I3415" s="93">
        <v>0</v>
      </c>
      <c r="J3415" s="92" t="s">
        <v>1412</v>
      </c>
      <c r="K3415" s="17" t="str">
        <f t="array" ref="K3415">CONCATENATE("(",A3415,",",VLOOKUP(B3415,Núcleo!B$2:E$11,4,TRUE),",",VLOOKUP(C3415,'Tipo de Processo'!B$2:D$55,3,TRUE),",",VLOOKUP(D3415,'Termo Geral'!B$2:D$173,3,TRUE),",",VLOOKUP(E3415,'Termo Específico'!B$2:D$301,3,TRUE),",",MATCH(TRUE,Documento!B$2:B$998=F3415,0),",",IF(G3415="Complementar",0,1),",",IF(H3415="","NULL",CONCATENATE("'",H3415,"'")),",",I3415,",",IF(J3415="baixa","'BAIXA'",IF(J3415="média","'MEDIA'",IF(J3415="alta","'ALTA'","NULL"))),"),")</f>
        <v>(3414,2,30,130,205,651,1,NULL,0,'MEDIA'),</v>
      </c>
    </row>
    <row r="3416" spans="1:11" ht="30.75" customHeight="1">
      <c r="A3416" s="27">
        <v>3415</v>
      </c>
      <c r="B3416" s="39" t="s">
        <v>1008</v>
      </c>
      <c r="C3416" s="29" t="s">
        <v>39</v>
      </c>
      <c r="D3416" s="29" t="s">
        <v>215</v>
      </c>
      <c r="E3416" s="29" t="s">
        <v>298</v>
      </c>
      <c r="F3416" s="29" t="s">
        <v>1563</v>
      </c>
      <c r="G3416" s="29" t="s">
        <v>1671</v>
      </c>
      <c r="H3416" s="28"/>
      <c r="I3416" s="93">
        <v>0</v>
      </c>
      <c r="J3416" s="92" t="s">
        <v>1412</v>
      </c>
      <c r="K3416" s="17" t="str">
        <f t="array" ref="K3416">CONCATENATE("(",A3416,",",VLOOKUP(B3416,Núcleo!B$2:E$11,4,TRUE),",",VLOOKUP(C3416,'Tipo de Processo'!B$2:D$55,3,TRUE),",",VLOOKUP(D3416,'Termo Geral'!B$2:D$173,3,TRUE),",",VLOOKUP(E3416,'Termo Específico'!B$2:D$301,3,TRUE),",",MATCH(TRUE,Documento!B$2:B$998=F3416,0),",",IF(G3416="Complementar",0,1),",",IF(H3416="","NULL",CONCATENATE("'",H3416,"'")),",",I3416,",",IF(J3416="baixa","'BAIXA'",IF(J3416="média","'MEDIA'",IF(J3416="alta","'ALTA'","NULL"))),"),")</f>
        <v>(3415,2,30,130,205,812,1,NULL,0,'MEDIA'),</v>
      </c>
    </row>
    <row r="3417" spans="1:11" ht="30.75" customHeight="1">
      <c r="A3417" s="27">
        <v>3416</v>
      </c>
      <c r="B3417" s="39" t="s">
        <v>1008</v>
      </c>
      <c r="C3417" s="47" t="s">
        <v>39</v>
      </c>
      <c r="D3417" s="28" t="s">
        <v>215</v>
      </c>
      <c r="E3417" s="28" t="s">
        <v>298</v>
      </c>
      <c r="F3417" s="28" t="s">
        <v>841</v>
      </c>
      <c r="G3417" s="28" t="s">
        <v>1671</v>
      </c>
      <c r="H3417" s="28"/>
      <c r="I3417" s="93">
        <v>0</v>
      </c>
      <c r="J3417" s="93" t="s">
        <v>1412</v>
      </c>
      <c r="K3417" s="17" t="str">
        <f t="array" ref="K3417">CONCATENATE("(",A3417,",",VLOOKUP(B3417,Núcleo!B$2:E$11,4,TRUE),",",VLOOKUP(C3417,'Tipo de Processo'!B$2:D$55,3,TRUE),",",VLOOKUP(D3417,'Termo Geral'!B$2:D$173,3,TRUE),",",VLOOKUP(E3417,'Termo Específico'!B$2:D$301,3,TRUE),",",MATCH(TRUE,Documento!B$2:B$998=F3417,0),",",IF(G3417="Complementar",0,1),",",IF(H3417="","NULL",CONCATENATE("'",H3417,"'")),",",I3417,",",IF(J3417="baixa","'BAIXA'",IF(J3417="média","'MEDIA'",IF(J3417="alta","'ALTA'","NULL"))),"),")</f>
        <v>(3416,2,30,130,205,978,1,NULL,0,'MEDIA'),</v>
      </c>
    </row>
    <row r="3418" spans="1:11" ht="30.75" customHeight="1">
      <c r="A3418" s="27">
        <v>3417</v>
      </c>
      <c r="B3418" s="39" t="s">
        <v>1008</v>
      </c>
      <c r="C3418" s="47" t="s">
        <v>39</v>
      </c>
      <c r="D3418" s="28" t="s">
        <v>215</v>
      </c>
      <c r="E3418" s="28" t="s">
        <v>298</v>
      </c>
      <c r="F3418" s="28" t="s">
        <v>1663</v>
      </c>
      <c r="G3418" s="28" t="s">
        <v>1671</v>
      </c>
      <c r="H3418" s="28"/>
      <c r="I3418" s="93">
        <v>0</v>
      </c>
      <c r="J3418" s="93" t="s">
        <v>1412</v>
      </c>
      <c r="K3418" s="17" t="str">
        <f t="array" ref="K3418">CONCATENATE("(",A3418,",",VLOOKUP(B3418,Núcleo!B$2:E$11,4,TRUE),",",VLOOKUP(C3418,'Tipo de Processo'!B$2:D$55,3,TRUE),",",VLOOKUP(D3418,'Termo Geral'!B$2:D$173,3,TRUE),",",VLOOKUP(E3418,'Termo Específico'!B$2:D$301,3,TRUE),",",MATCH(TRUE,Documento!B$2:B$998=F3418,0),",",IF(G3418="Complementar",0,1),",",IF(H3418="","NULL",CONCATENATE("'",H3418,"'")),",",I3418,",",IF(J3418="baixa","'BAIXA'",IF(J3418="média","'MEDIA'",IF(J3418="alta","'ALTA'","NULL"))),"),")</f>
        <v>(3417,2,30,130,205,911,1,NULL,0,'MEDIA'),</v>
      </c>
    </row>
    <row r="3419" spans="1:11" ht="30.75" customHeight="1">
      <c r="A3419" s="27">
        <v>3418</v>
      </c>
      <c r="B3419" s="39" t="s">
        <v>1008</v>
      </c>
      <c r="C3419" s="47" t="s">
        <v>39</v>
      </c>
      <c r="D3419" s="29" t="s">
        <v>215</v>
      </c>
      <c r="E3419" s="28" t="s">
        <v>298</v>
      </c>
      <c r="F3419" s="28" t="s">
        <v>1633</v>
      </c>
      <c r="G3419" s="28" t="s">
        <v>1671</v>
      </c>
      <c r="H3419" s="28"/>
      <c r="I3419" s="93">
        <v>0</v>
      </c>
      <c r="J3419" s="93" t="s">
        <v>1412</v>
      </c>
      <c r="K3419" s="17" t="str">
        <f t="array" ref="K3419">CONCATENATE("(",A3419,",",VLOOKUP(B3419,Núcleo!B$2:E$11,4,TRUE),",",VLOOKUP(C3419,'Tipo de Processo'!B$2:D$55,3,TRUE),",",VLOOKUP(D3419,'Termo Geral'!B$2:D$173,3,TRUE),",",VLOOKUP(E3419,'Termo Específico'!B$2:D$301,3,TRUE),",",MATCH(TRUE,Documento!B$2:B$998=F3419,0),",",IF(G3419="Complementar",0,1),",",IF(H3419="","NULL",CONCATENATE("'",H3419,"'")),",",I3419,",",IF(J3419="baixa","'BAIXA'",IF(J3419="média","'MEDIA'",IF(J3419="alta","'ALTA'","NULL"))),"),")</f>
        <v>(3418,2,30,130,205,529,1,NULL,0,'MEDIA'),</v>
      </c>
    </row>
    <row r="3420" spans="1:11" ht="30.75" customHeight="1">
      <c r="A3420" s="27">
        <v>3419</v>
      </c>
      <c r="B3420" s="39" t="s">
        <v>1008</v>
      </c>
      <c r="C3420" s="47" t="s">
        <v>39</v>
      </c>
      <c r="D3420" s="29" t="s">
        <v>215</v>
      </c>
      <c r="E3420" s="28" t="s">
        <v>298</v>
      </c>
      <c r="F3420" s="28" t="s">
        <v>1604</v>
      </c>
      <c r="G3420" s="28" t="s">
        <v>1671</v>
      </c>
      <c r="H3420" s="28"/>
      <c r="I3420" s="93">
        <v>0</v>
      </c>
      <c r="J3420" s="93" t="s">
        <v>1412</v>
      </c>
      <c r="K3420" s="17" t="str">
        <f t="array" ref="K3420">CONCATENATE("(",A3420,",",VLOOKUP(B3420,Núcleo!B$2:E$11,4,TRUE),",",VLOOKUP(C3420,'Tipo de Processo'!B$2:D$55,3,TRUE),",",VLOOKUP(D3420,'Termo Geral'!B$2:D$173,3,TRUE),",",VLOOKUP(E3420,'Termo Específico'!B$2:D$301,3,TRUE),",",MATCH(TRUE,Documento!B$2:B$998=F3420,0),",",IF(G3420="Complementar",0,1),",",IF(H3420="","NULL",CONCATENATE("'",H3420,"'")),",",I3420,",",IF(J3420="baixa","'BAIXA'",IF(J3420="média","'MEDIA'",IF(J3420="alta","'ALTA'","NULL"))),"),")</f>
        <v>(3419,2,30,130,205,52,1,NULL,0,'MEDIA'),</v>
      </c>
    </row>
    <row r="3421" spans="1:11" ht="30.75" customHeight="1">
      <c r="A3421" s="27">
        <v>3420</v>
      </c>
      <c r="B3421" s="39" t="s">
        <v>1008</v>
      </c>
      <c r="C3421" s="47" t="s">
        <v>39</v>
      </c>
      <c r="D3421" s="29" t="s">
        <v>215</v>
      </c>
      <c r="E3421" s="28" t="s">
        <v>298</v>
      </c>
      <c r="F3421" s="29" t="s">
        <v>1427</v>
      </c>
      <c r="G3421" s="28" t="s">
        <v>1671</v>
      </c>
      <c r="H3421" s="28"/>
      <c r="I3421" s="93">
        <v>0</v>
      </c>
      <c r="J3421" s="93" t="s">
        <v>1412</v>
      </c>
      <c r="K3421" s="17" t="str">
        <f t="array" ref="K3421">CONCATENATE("(",A3421,",",VLOOKUP(B3421,Núcleo!B$2:E$11,4,TRUE),",",VLOOKUP(C3421,'Tipo de Processo'!B$2:D$55,3,TRUE),",",VLOOKUP(D3421,'Termo Geral'!B$2:D$173,3,TRUE),",",VLOOKUP(E3421,'Termo Específico'!B$2:D$301,3,TRUE),",",MATCH(TRUE,Documento!B$2:B$998=F3421,0),",",IF(G3421="Complementar",0,1),",",IF(H3421="","NULL",CONCATENATE("'",H3421,"'")),",",I3421,",",IF(J3421="baixa","'BAIXA'",IF(J3421="média","'MEDIA'",IF(J3421="alta","'ALTA'","NULL"))),"),")</f>
        <v>(3420,2,30,130,205,67,1,NULL,0,'MEDIA'),</v>
      </c>
    </row>
    <row r="3422" spans="1:11" ht="30.75" customHeight="1">
      <c r="A3422" s="27">
        <v>3421</v>
      </c>
      <c r="B3422" s="39" t="s">
        <v>1008</v>
      </c>
      <c r="C3422" s="47" t="s">
        <v>39</v>
      </c>
      <c r="D3422" s="29" t="s">
        <v>215</v>
      </c>
      <c r="E3422" s="28" t="s">
        <v>298</v>
      </c>
      <c r="F3422" s="29" t="s">
        <v>1422</v>
      </c>
      <c r="G3422" s="28" t="s">
        <v>1671</v>
      </c>
      <c r="H3422" s="28"/>
      <c r="I3422" s="93">
        <v>0</v>
      </c>
      <c r="J3422" s="93" t="s">
        <v>1412</v>
      </c>
      <c r="K3422" s="17" t="str">
        <f t="array" ref="K3422">CONCATENATE("(",A3422,",",VLOOKUP(B3422,Núcleo!B$2:E$11,4,TRUE),",",VLOOKUP(C3422,'Tipo de Processo'!B$2:D$55,3,TRUE),",",VLOOKUP(D3422,'Termo Geral'!B$2:D$173,3,TRUE),",",VLOOKUP(E3422,'Termo Específico'!B$2:D$301,3,TRUE),",",MATCH(TRUE,Documento!B$2:B$998=F3422,0),",",IF(G3422="Complementar",0,1),",",IF(H3422="","NULL",CONCATENATE("'",H3422,"'")),",",I3422,",",IF(J3422="baixa","'BAIXA'",IF(J3422="média","'MEDIA'",IF(J3422="alta","'ALTA'","NULL"))),"),")</f>
        <v>(3421,2,30,130,205,21,1,NULL,0,'MEDIA'),</v>
      </c>
    </row>
    <row r="3423" spans="1:11" ht="30.75" customHeight="1">
      <c r="A3423" s="27">
        <v>3422</v>
      </c>
      <c r="B3423" s="39" t="s">
        <v>1008</v>
      </c>
      <c r="C3423" s="28" t="s">
        <v>39</v>
      </c>
      <c r="D3423" s="29" t="s">
        <v>215</v>
      </c>
      <c r="E3423" s="28" t="s">
        <v>298</v>
      </c>
      <c r="F3423" s="28" t="s">
        <v>1582</v>
      </c>
      <c r="G3423" s="28" t="s">
        <v>1671</v>
      </c>
      <c r="H3423" s="28"/>
      <c r="I3423" s="93">
        <v>0</v>
      </c>
      <c r="J3423" s="93" t="s">
        <v>1412</v>
      </c>
      <c r="K3423" s="17" t="str">
        <f t="array" ref="K3423">CONCATENATE("(",A3423,",",VLOOKUP(B3423,Núcleo!B$2:E$11,4,TRUE),",",VLOOKUP(C3423,'Tipo de Processo'!B$2:D$55,3,TRUE),",",VLOOKUP(D3423,'Termo Geral'!B$2:D$173,3,TRUE),",",VLOOKUP(E3423,'Termo Específico'!B$2:D$301,3,TRUE),",",MATCH(TRUE,Documento!B$2:B$998=F3423,0),",",IF(G3423="Complementar",0,1),",",IF(H3423="","NULL",CONCATENATE("'",H3423,"'")),",",I3423,",",IF(J3423="baixa","'BAIXA'",IF(J3423="média","'MEDIA'",IF(J3423="alta","'ALTA'","NULL"))),"),")</f>
        <v>(3422,2,30,130,205,924,1,NULL,0,'MEDIA'),</v>
      </c>
    </row>
    <row r="3424" spans="1:11" ht="30.75" customHeight="1">
      <c r="A3424" s="27">
        <v>3423</v>
      </c>
      <c r="B3424" s="39" t="s">
        <v>1008</v>
      </c>
      <c r="C3424" s="47" t="s">
        <v>39</v>
      </c>
      <c r="D3424" s="29" t="s">
        <v>215</v>
      </c>
      <c r="E3424" s="28" t="s">
        <v>303</v>
      </c>
      <c r="F3424" s="28" t="s">
        <v>1595</v>
      </c>
      <c r="G3424" s="29" t="s">
        <v>1671</v>
      </c>
      <c r="H3424" s="28"/>
      <c r="I3424" s="93">
        <v>0</v>
      </c>
      <c r="J3424" s="92" t="s">
        <v>1411</v>
      </c>
      <c r="K3424" s="17" t="str">
        <f t="array" ref="K3424">CONCATENATE("(",A3424,",",VLOOKUP(B3424,Núcleo!B$2:E$11,4,TRUE),",",VLOOKUP(C3424,'Tipo de Processo'!B$2:D$55,3,TRUE),",",VLOOKUP(D3424,'Termo Geral'!B$2:D$173,3,TRUE),",",VLOOKUP(E3424,'Termo Específico'!B$2:D$301,3,TRUE),",",MATCH(TRUE,Documento!B$2:B$998=F3424,0),",",IF(G3424="Complementar",0,1),",",IF(H3424="","NULL",CONCATENATE("'",H3424,"'")),",",I3424,",",IF(J3424="baixa","'BAIXA'",IF(J3424="média","'MEDIA'",IF(J3424="alta","'ALTA'","NULL"))),"),")</f>
        <v>(3423,2,30,130,282,982,1,NULL,0,'BAIXA'),</v>
      </c>
    </row>
    <row r="3425" spans="1:11" ht="30.75" customHeight="1">
      <c r="A3425" s="27">
        <v>3424</v>
      </c>
      <c r="B3425" s="39" t="s">
        <v>1008</v>
      </c>
      <c r="C3425" s="47" t="s">
        <v>39</v>
      </c>
      <c r="D3425" s="29" t="s">
        <v>215</v>
      </c>
      <c r="E3425" s="28" t="s">
        <v>303</v>
      </c>
      <c r="F3425" s="29" t="s">
        <v>1663</v>
      </c>
      <c r="G3425" s="29" t="s">
        <v>1671</v>
      </c>
      <c r="H3425" s="28"/>
      <c r="I3425" s="93">
        <v>0</v>
      </c>
      <c r="J3425" s="92" t="s">
        <v>1411</v>
      </c>
      <c r="K3425" s="17" t="str">
        <f t="array" ref="K3425">CONCATENATE("(",A3425,",",VLOOKUP(B3425,Núcleo!B$2:E$11,4,TRUE),",",VLOOKUP(C3425,'Tipo de Processo'!B$2:D$55,3,TRUE),",",VLOOKUP(D3425,'Termo Geral'!B$2:D$173,3,TRUE),",",VLOOKUP(E3425,'Termo Específico'!B$2:D$301,3,TRUE),",",MATCH(TRUE,Documento!B$2:B$998=F3425,0),",",IF(G3425="Complementar",0,1),",",IF(H3425="","NULL",CONCATENATE("'",H3425,"'")),",",I3425,",",IF(J3425="baixa","'BAIXA'",IF(J3425="média","'MEDIA'",IF(J3425="alta","'ALTA'","NULL"))),"),")</f>
        <v>(3424,2,30,130,282,911,1,NULL,0,'BAIXA'),</v>
      </c>
    </row>
    <row r="3426" spans="1:11" ht="30.75" customHeight="1">
      <c r="A3426" s="27">
        <v>3425</v>
      </c>
      <c r="B3426" s="39" t="s">
        <v>1008</v>
      </c>
      <c r="C3426" s="47" t="s">
        <v>39</v>
      </c>
      <c r="D3426" s="29" t="s">
        <v>215</v>
      </c>
      <c r="E3426" s="28" t="s">
        <v>303</v>
      </c>
      <c r="F3426" s="29" t="s">
        <v>838</v>
      </c>
      <c r="G3426" s="29" t="s">
        <v>1671</v>
      </c>
      <c r="H3426" s="28"/>
      <c r="I3426" s="93">
        <v>0</v>
      </c>
      <c r="J3426" s="92" t="s">
        <v>1411</v>
      </c>
      <c r="K3426" s="17" t="str">
        <f t="array" ref="K3426">CONCATENATE("(",A3426,",",VLOOKUP(B3426,Núcleo!B$2:E$11,4,TRUE),",",VLOOKUP(C3426,'Tipo de Processo'!B$2:D$55,3,TRUE),",",VLOOKUP(D3426,'Termo Geral'!B$2:D$173,3,TRUE),",",VLOOKUP(E3426,'Termo Específico'!B$2:D$301,3,TRUE),",",MATCH(TRUE,Documento!B$2:B$998=F3426,0),",",IF(G3426="Complementar",0,1),",",IF(H3426="","NULL",CONCATENATE("'",H3426,"'")),",",I3426,",",IF(J3426="baixa","'BAIXA'",IF(J3426="média","'MEDIA'",IF(J3426="alta","'ALTA'","NULL"))),"),")</f>
        <v>(3425,2,30,130,282,551,1,NULL,0,'BAIXA'),</v>
      </c>
    </row>
    <row r="3427" spans="1:11" ht="30.75" customHeight="1">
      <c r="A3427" s="27">
        <v>3426</v>
      </c>
      <c r="B3427" s="39" t="s">
        <v>1008</v>
      </c>
      <c r="C3427" s="28" t="s">
        <v>39</v>
      </c>
      <c r="D3427" s="29" t="s">
        <v>215</v>
      </c>
      <c r="E3427" s="28" t="s">
        <v>303</v>
      </c>
      <c r="F3427" s="29" t="s">
        <v>840</v>
      </c>
      <c r="G3427" s="29" t="s">
        <v>1671</v>
      </c>
      <c r="H3427" s="28"/>
      <c r="I3427" s="93">
        <v>0</v>
      </c>
      <c r="J3427" s="92" t="s">
        <v>1411</v>
      </c>
      <c r="K3427" s="17" t="str">
        <f t="array" ref="K3427">CONCATENATE("(",A3427,",",VLOOKUP(B3427,Núcleo!B$2:E$11,4,TRUE),",",VLOOKUP(C3427,'Tipo de Processo'!B$2:D$55,3,TRUE),",",VLOOKUP(D3427,'Termo Geral'!B$2:D$173,3,TRUE),",",VLOOKUP(E3427,'Termo Específico'!B$2:D$301,3,TRUE),",",MATCH(TRUE,Documento!B$2:B$998=F3427,0),",",IF(G3427="Complementar",0,1),",",IF(H3427="","NULL",CONCATENATE("'",H3427,"'")),",",I3427,",",IF(J3427="baixa","'BAIXA'",IF(J3427="média","'MEDIA'",IF(J3427="alta","'ALTA'","NULL"))),"),")</f>
        <v>(3426,2,30,130,282,979,1,NULL,0,'BAIXA'),</v>
      </c>
    </row>
    <row r="3428" spans="1:11" ht="30.75" customHeight="1">
      <c r="A3428" s="27">
        <v>3427</v>
      </c>
      <c r="B3428" s="39" t="s">
        <v>1008</v>
      </c>
      <c r="C3428" s="47" t="s">
        <v>39</v>
      </c>
      <c r="D3428" s="29" t="s">
        <v>215</v>
      </c>
      <c r="E3428" s="28" t="s">
        <v>303</v>
      </c>
      <c r="F3428" s="29" t="s">
        <v>1633</v>
      </c>
      <c r="G3428" s="29" t="s">
        <v>1671</v>
      </c>
      <c r="H3428" s="28"/>
      <c r="I3428" s="93">
        <v>0</v>
      </c>
      <c r="J3428" s="92" t="s">
        <v>1411</v>
      </c>
      <c r="K3428" s="17" t="str">
        <f t="array" ref="K3428">CONCATENATE("(",A3428,",",VLOOKUP(B3428,Núcleo!B$2:E$11,4,TRUE),",",VLOOKUP(C3428,'Tipo de Processo'!B$2:D$55,3,TRUE),",",VLOOKUP(D3428,'Termo Geral'!B$2:D$173,3,TRUE),",",VLOOKUP(E3428,'Termo Específico'!B$2:D$301,3,TRUE),",",MATCH(TRUE,Documento!B$2:B$998=F3428,0),",",IF(G3428="Complementar",0,1),",",IF(H3428="","NULL",CONCATENATE("'",H3428,"'")),",",I3428,",",IF(J3428="baixa","'BAIXA'",IF(J3428="média","'MEDIA'",IF(J3428="alta","'ALTA'","NULL"))),"),")</f>
        <v>(3427,2,30,130,282,529,1,NULL,0,'BAIXA'),</v>
      </c>
    </row>
    <row r="3429" spans="1:11" ht="30.75" customHeight="1">
      <c r="A3429" s="27">
        <v>3428</v>
      </c>
      <c r="B3429" s="39" t="s">
        <v>1008</v>
      </c>
      <c r="C3429" s="47" t="s">
        <v>39</v>
      </c>
      <c r="D3429" s="29" t="s">
        <v>215</v>
      </c>
      <c r="E3429" s="28" t="s">
        <v>303</v>
      </c>
      <c r="F3429" s="28" t="s">
        <v>1604</v>
      </c>
      <c r="G3429" s="28" t="s">
        <v>1671</v>
      </c>
      <c r="H3429" s="28"/>
      <c r="I3429" s="93">
        <v>0</v>
      </c>
      <c r="J3429" s="93" t="s">
        <v>1411</v>
      </c>
      <c r="K3429" s="17" t="str">
        <f t="array" ref="K3429">CONCATENATE("(",A3429,",",VLOOKUP(B3429,Núcleo!B$2:E$11,4,TRUE),",",VLOOKUP(C3429,'Tipo de Processo'!B$2:D$55,3,TRUE),",",VLOOKUP(D3429,'Termo Geral'!B$2:D$173,3,TRUE),",",VLOOKUP(E3429,'Termo Específico'!B$2:D$301,3,TRUE),",",MATCH(TRUE,Documento!B$2:B$998=F3429,0),",",IF(G3429="Complementar",0,1),",",IF(H3429="","NULL",CONCATENATE("'",H3429,"'")),",",I3429,",",IF(J3429="baixa","'BAIXA'",IF(J3429="média","'MEDIA'",IF(J3429="alta","'ALTA'","NULL"))),"),")</f>
        <v>(3428,2,30,130,282,52,1,NULL,0,'BAIXA'),</v>
      </c>
    </row>
    <row r="3430" spans="1:11" ht="30.75" customHeight="1">
      <c r="A3430" s="27">
        <v>3429</v>
      </c>
      <c r="B3430" s="39" t="s">
        <v>1008</v>
      </c>
      <c r="C3430" s="47" t="s">
        <v>39</v>
      </c>
      <c r="D3430" s="29" t="s">
        <v>215</v>
      </c>
      <c r="E3430" s="29" t="s">
        <v>303</v>
      </c>
      <c r="F3430" s="28" t="s">
        <v>1426</v>
      </c>
      <c r="G3430" s="28" t="s">
        <v>1671</v>
      </c>
      <c r="H3430" s="28"/>
      <c r="I3430" s="93">
        <v>0</v>
      </c>
      <c r="J3430" s="93" t="s">
        <v>1411</v>
      </c>
      <c r="K3430" s="17" t="str">
        <f t="array" ref="K3430">CONCATENATE("(",A3430,",",VLOOKUP(B3430,Núcleo!B$2:E$11,4,TRUE),",",VLOOKUP(C3430,'Tipo de Processo'!B$2:D$55,3,TRUE),",",VLOOKUP(D3430,'Termo Geral'!B$2:D$173,3,TRUE),",",VLOOKUP(E3430,'Termo Específico'!B$2:D$301,3,TRUE),",",MATCH(TRUE,Documento!B$2:B$998=F3430,0),",",IF(G3430="Complementar",0,1),",",IF(H3430="","NULL",CONCATENATE("'",H3430,"'")),",",I3430,",",IF(J3430="baixa","'BAIXA'",IF(J3430="média","'MEDIA'",IF(J3430="alta","'ALTA'","NULL"))),"),")</f>
        <v>(3429,2,30,130,282,65,1,NULL,0,'BAIXA'),</v>
      </c>
    </row>
    <row r="3431" spans="1:11" ht="30.75" customHeight="1">
      <c r="A3431" s="27">
        <v>3430</v>
      </c>
      <c r="B3431" s="39" t="s">
        <v>1008</v>
      </c>
      <c r="C3431" s="47" t="s">
        <v>39</v>
      </c>
      <c r="D3431" s="29" t="s">
        <v>215</v>
      </c>
      <c r="E3431" s="29" t="s">
        <v>303</v>
      </c>
      <c r="F3431" s="28" t="s">
        <v>1591</v>
      </c>
      <c r="G3431" s="28" t="s">
        <v>1671</v>
      </c>
      <c r="H3431" s="28"/>
      <c r="I3431" s="93">
        <v>0</v>
      </c>
      <c r="J3431" s="93" t="s">
        <v>1411</v>
      </c>
      <c r="K3431" s="17" t="str">
        <f t="array" ref="K3431">CONCATENATE("(",A3431,",",VLOOKUP(B3431,Núcleo!B$2:E$11,4,TRUE),",",VLOOKUP(C3431,'Tipo de Processo'!B$2:D$55,3,TRUE),",",VLOOKUP(D3431,'Termo Geral'!B$2:D$173,3,TRUE),",",VLOOKUP(E3431,'Termo Específico'!B$2:D$301,3,TRUE),",",MATCH(TRUE,Documento!B$2:B$998=F3431,0),",",IF(G3431="Complementar",0,1),",",IF(H3431="","NULL",CONCATENATE("'",H3431,"'")),",",I3431,",",IF(J3431="baixa","'BAIXA'",IF(J3431="média","'MEDIA'",IF(J3431="alta","'ALTA'","NULL"))),"),")</f>
        <v>(3430,2,30,130,282,968,1,NULL,0,'BAIXA'),</v>
      </c>
    </row>
    <row r="3432" spans="1:11" ht="30.75" customHeight="1">
      <c r="A3432" s="27">
        <v>3431</v>
      </c>
      <c r="B3432" s="39" t="s">
        <v>1008</v>
      </c>
      <c r="C3432" s="47" t="s">
        <v>39</v>
      </c>
      <c r="D3432" s="29" t="s">
        <v>215</v>
      </c>
      <c r="E3432" s="29" t="s">
        <v>303</v>
      </c>
      <c r="F3432" s="28" t="s">
        <v>1642</v>
      </c>
      <c r="G3432" s="28" t="s">
        <v>1671</v>
      </c>
      <c r="H3432" s="28"/>
      <c r="I3432" s="93">
        <v>0</v>
      </c>
      <c r="J3432" s="93" t="s">
        <v>1411</v>
      </c>
      <c r="K3432" s="17" t="str">
        <f t="array" ref="K3432">CONCATENATE("(",A3432,",",VLOOKUP(B3432,Núcleo!B$2:E$11,4,TRUE),",",VLOOKUP(C3432,'Tipo de Processo'!B$2:D$55,3,TRUE),",",VLOOKUP(D3432,'Termo Geral'!B$2:D$173,3,TRUE),",",VLOOKUP(E3432,'Termo Específico'!B$2:D$301,3,TRUE),",",MATCH(TRUE,Documento!B$2:B$998=F3432,0),",",IF(G3432="Complementar",0,1),",",IF(H3432="","NULL",CONCATENATE("'",H3432,"'")),",",I3432,",",IF(J3432="baixa","'BAIXA'",IF(J3432="média","'MEDIA'",IF(J3432="alta","'ALTA'","NULL"))),"),")</f>
        <v>(3431,2,30,130,282,667,1,NULL,0,'BAIXA'),</v>
      </c>
    </row>
    <row r="3433" spans="1:11" ht="30.75" customHeight="1">
      <c r="A3433" s="27">
        <v>3432</v>
      </c>
      <c r="B3433" s="39" t="s">
        <v>1008</v>
      </c>
      <c r="C3433" s="47" t="s">
        <v>39</v>
      </c>
      <c r="D3433" s="29" t="s">
        <v>215</v>
      </c>
      <c r="E3433" s="29" t="s">
        <v>303</v>
      </c>
      <c r="F3433" s="28" t="s">
        <v>1654</v>
      </c>
      <c r="G3433" s="28" t="s">
        <v>1671</v>
      </c>
      <c r="H3433" s="28"/>
      <c r="I3433" s="93">
        <v>0</v>
      </c>
      <c r="J3433" s="93" t="s">
        <v>1411</v>
      </c>
      <c r="K3433" s="17" t="str">
        <f t="array" ref="K3433">CONCATENATE("(",A3433,",",VLOOKUP(B3433,Núcleo!B$2:E$11,4,TRUE),",",VLOOKUP(C3433,'Tipo de Processo'!B$2:D$55,3,TRUE),",",VLOOKUP(D3433,'Termo Geral'!B$2:D$173,3,TRUE),",",VLOOKUP(E3433,'Termo Específico'!B$2:D$301,3,TRUE),",",MATCH(TRUE,Documento!B$2:B$998=F3433,0),",",IF(G3433="Complementar",0,1),",",IF(H3433="","NULL",CONCATENATE("'",H3433,"'")),",",I3433,",",IF(J3433="baixa","'BAIXA'",IF(J3433="média","'MEDIA'",IF(J3433="alta","'ALTA'","NULL"))),"),")</f>
        <v>(3432,2,30,130,282,811,1,NULL,0,'BAIXA'),</v>
      </c>
    </row>
    <row r="3434" spans="1:11" ht="30.75" customHeight="1">
      <c r="A3434" s="27">
        <v>3433</v>
      </c>
      <c r="B3434" s="39" t="s">
        <v>1008</v>
      </c>
      <c r="C3434" s="29" t="s">
        <v>39</v>
      </c>
      <c r="D3434" s="28" t="s">
        <v>215</v>
      </c>
      <c r="E3434" s="29" t="s">
        <v>303</v>
      </c>
      <c r="F3434" s="28" t="s">
        <v>1547</v>
      </c>
      <c r="G3434" s="28" t="s">
        <v>1671</v>
      </c>
      <c r="H3434" s="28"/>
      <c r="I3434" s="93">
        <v>0</v>
      </c>
      <c r="J3434" s="93" t="s">
        <v>1411</v>
      </c>
      <c r="K3434" s="17" t="str">
        <f t="array" ref="K3434">CONCATENATE("(",A3434,",",VLOOKUP(B3434,Núcleo!B$2:E$11,4,TRUE),",",VLOOKUP(C3434,'Tipo de Processo'!B$2:D$55,3,TRUE),",",VLOOKUP(D3434,'Termo Geral'!B$2:D$173,3,TRUE),",",VLOOKUP(E3434,'Termo Específico'!B$2:D$301,3,TRUE),",",MATCH(TRUE,Documento!B$2:B$998=F3434,0),",",IF(G3434="Complementar",0,1),",",IF(H3434="","NULL",CONCATENATE("'",H3434,"'")),",",I3434,",",IF(J3434="baixa","'BAIXA'",IF(J3434="média","'MEDIA'",IF(J3434="alta","'ALTA'","NULL"))),"),")</f>
        <v>(3433,2,30,130,282,732,1,NULL,0,'BAIXA'),</v>
      </c>
    </row>
    <row r="3435" spans="1:11" ht="30.75" customHeight="1">
      <c r="A3435" s="27">
        <v>3434</v>
      </c>
      <c r="B3435" s="39" t="s">
        <v>1008</v>
      </c>
      <c r="C3435" s="23" t="s">
        <v>39</v>
      </c>
      <c r="D3435" s="23" t="s">
        <v>215</v>
      </c>
      <c r="E3435" s="23" t="s">
        <v>300</v>
      </c>
      <c r="F3435" s="23" t="s">
        <v>1596</v>
      </c>
      <c r="G3435" s="29" t="s">
        <v>1671</v>
      </c>
      <c r="H3435" s="28"/>
      <c r="I3435" s="93">
        <v>0</v>
      </c>
      <c r="J3435" s="92" t="s">
        <v>1411</v>
      </c>
      <c r="K3435" s="17" t="str">
        <f t="array" ref="K3435">CONCATENATE("(",A3435,",",VLOOKUP(B3435,Núcleo!B$2:E$11,4,TRUE),",",VLOOKUP(C3435,'Tipo de Processo'!B$2:D$55,3,TRUE),",",VLOOKUP(D3435,'Termo Geral'!B$2:D$173,3,TRUE),",",VLOOKUP(E3435,'Termo Específico'!B$2:D$301,3,TRUE),",",MATCH(TRUE,Documento!B$2:B$998=F3435,0),",",IF(G3435="Complementar",0,1),",",IF(H3435="","NULL",CONCATENATE("'",H3435,"'")),",",I3435,",",IF(J3435="baixa","'BAIXA'",IF(J3435="média","'MEDIA'",IF(J3435="alta","'ALTA'","NULL"))),"),")</f>
        <v>(3434,2,30,130,284,983,1,NULL,0,'BAIXA'),</v>
      </c>
    </row>
    <row r="3436" spans="1:11" ht="30.75" customHeight="1">
      <c r="A3436" s="27">
        <v>3435</v>
      </c>
      <c r="B3436" s="39" t="s">
        <v>1008</v>
      </c>
      <c r="C3436" s="23" t="s">
        <v>39</v>
      </c>
      <c r="D3436" s="23" t="s">
        <v>215</v>
      </c>
      <c r="E3436" s="23" t="s">
        <v>300</v>
      </c>
      <c r="F3436" s="23" t="s">
        <v>842</v>
      </c>
      <c r="G3436" s="29" t="s">
        <v>1671</v>
      </c>
      <c r="H3436" s="28"/>
      <c r="I3436" s="93">
        <v>0</v>
      </c>
      <c r="J3436" s="92" t="s">
        <v>1411</v>
      </c>
      <c r="K3436" s="17" t="str">
        <f t="array" ref="K3436">CONCATENATE("(",A3436,",",VLOOKUP(B3436,Núcleo!B$2:E$11,4,TRUE),",",VLOOKUP(C3436,'Tipo de Processo'!B$2:D$55,3,TRUE),",",VLOOKUP(D3436,'Termo Geral'!B$2:D$173,3,TRUE),",",VLOOKUP(E3436,'Termo Específico'!B$2:D$301,3,TRUE),",",MATCH(TRUE,Documento!B$2:B$998=F3436,0),",",IF(G3436="Complementar",0,1),",",IF(H3436="","NULL",CONCATENATE("'",H3436,"'")),",",I3436,",",IF(J3436="baixa","'BAIXA'",IF(J3436="média","'MEDIA'",IF(J3436="alta","'ALTA'","NULL"))),"),")</f>
        <v>(3435,2,30,130,284,552,1,NULL,0,'BAIXA'),</v>
      </c>
    </row>
    <row r="3437" spans="1:11" ht="30.75" customHeight="1">
      <c r="A3437" s="27">
        <v>3436</v>
      </c>
      <c r="B3437" s="39" t="s">
        <v>1008</v>
      </c>
      <c r="C3437" s="23" t="s">
        <v>39</v>
      </c>
      <c r="D3437" s="23" t="s">
        <v>215</v>
      </c>
      <c r="E3437" s="23" t="s">
        <v>300</v>
      </c>
      <c r="F3437" s="23" t="s">
        <v>1519</v>
      </c>
      <c r="G3437" s="29" t="s">
        <v>1671</v>
      </c>
      <c r="H3437" s="28"/>
      <c r="I3437" s="93">
        <v>0</v>
      </c>
      <c r="J3437" s="92" t="s">
        <v>1411</v>
      </c>
      <c r="K3437" s="17" t="str">
        <f t="array" ref="K3437">CONCATENATE("(",A3437,",",VLOOKUP(B3437,Núcleo!B$2:E$11,4,TRUE),",",VLOOKUP(C3437,'Tipo de Processo'!B$2:D$55,3,TRUE),",",VLOOKUP(D3437,'Termo Geral'!B$2:D$173,3,TRUE),",",VLOOKUP(E3437,'Termo Específico'!B$2:D$301,3,TRUE),",",MATCH(TRUE,Documento!B$2:B$998=F3437,0),",",IF(G3437="Complementar",0,1),",",IF(H3437="","NULL",CONCATENATE("'",H3437,"'")),",",I3437,",",IF(J3437="baixa","'BAIXA'",IF(J3437="média","'MEDIA'",IF(J3437="alta","'ALTA'","NULL"))),"),")</f>
        <v>(3436,2,30,130,284,630,1,NULL,0,'BAIXA'),</v>
      </c>
    </row>
    <row r="3438" spans="1:11" ht="30.75" customHeight="1">
      <c r="A3438" s="27">
        <v>3437</v>
      </c>
      <c r="B3438" s="39" t="s">
        <v>1008</v>
      </c>
      <c r="C3438" s="29" t="s">
        <v>39</v>
      </c>
      <c r="D3438" s="28" t="s">
        <v>215</v>
      </c>
      <c r="E3438" s="28" t="s">
        <v>300</v>
      </c>
      <c r="F3438" s="28" t="s">
        <v>1502</v>
      </c>
      <c r="G3438" s="28" t="s">
        <v>1671</v>
      </c>
      <c r="H3438" s="28"/>
      <c r="I3438" s="93">
        <v>0</v>
      </c>
      <c r="J3438" s="93" t="s">
        <v>1411</v>
      </c>
      <c r="K3438" s="17" t="str">
        <f t="array" ref="K3438">CONCATENATE("(",A3438,",",VLOOKUP(B3438,Núcleo!B$2:E$11,4,TRUE),",",VLOOKUP(C3438,'Tipo de Processo'!B$2:D$55,3,TRUE),",",VLOOKUP(D3438,'Termo Geral'!B$2:D$173,3,TRUE),",",VLOOKUP(E3438,'Termo Específico'!B$2:D$301,3,TRUE),",",MATCH(TRUE,Documento!B$2:B$998=F3438,0),",",IF(G3438="Complementar",0,1),",",IF(H3438="","NULL",CONCATENATE("'",H3438,"'")),",",I3438,",",IF(J3438="baixa","'BAIXA'",IF(J3438="média","'MEDIA'",IF(J3438="alta","'ALTA'","NULL"))),"),")</f>
        <v>(3437,2,30,130,284,533,1,NULL,0,'BAIXA'),</v>
      </c>
    </row>
    <row r="3439" spans="1:11" ht="30.75" customHeight="1">
      <c r="A3439" s="27">
        <v>3438</v>
      </c>
      <c r="B3439" s="39" t="s">
        <v>1008</v>
      </c>
      <c r="C3439" s="29" t="s">
        <v>39</v>
      </c>
      <c r="D3439" s="28" t="s">
        <v>215</v>
      </c>
      <c r="E3439" s="28" t="s">
        <v>300</v>
      </c>
      <c r="F3439" s="29" t="s">
        <v>1448</v>
      </c>
      <c r="G3439" s="28" t="s">
        <v>1671</v>
      </c>
      <c r="H3439" s="28"/>
      <c r="I3439" s="93">
        <v>0</v>
      </c>
      <c r="J3439" s="93" t="s">
        <v>1411</v>
      </c>
      <c r="K3439" s="17" t="str">
        <f t="array" ref="K3439">CONCATENATE("(",A3439,",",VLOOKUP(B3439,Núcleo!B$2:E$11,4,TRUE),",",VLOOKUP(C3439,'Tipo de Processo'!B$2:D$55,3,TRUE),",",VLOOKUP(D3439,'Termo Geral'!B$2:D$173,3,TRUE),",",VLOOKUP(E3439,'Termo Específico'!B$2:D$301,3,TRUE),",",MATCH(TRUE,Documento!B$2:B$998=F3439,0),",",IF(G3439="Complementar",0,1),",",IF(H3439="","NULL",CONCATENATE("'",H3439,"'")),",",I3439,",",IF(J3439="baixa","'BAIXA'",IF(J3439="média","'MEDIA'",IF(J3439="alta","'ALTA'","NULL"))),"),")</f>
        <v>(3438,2,30,130,284,160,1,NULL,0,'BAIXA'),</v>
      </c>
    </row>
    <row r="3440" spans="1:11" ht="30.75" customHeight="1">
      <c r="A3440" s="27">
        <v>3439</v>
      </c>
      <c r="B3440" s="39" t="s">
        <v>1008</v>
      </c>
      <c r="C3440" s="29" t="s">
        <v>39</v>
      </c>
      <c r="D3440" s="28" t="s">
        <v>215</v>
      </c>
      <c r="E3440" s="28" t="s">
        <v>300</v>
      </c>
      <c r="F3440" s="29" t="s">
        <v>1415</v>
      </c>
      <c r="G3440" s="28" t="s">
        <v>1671</v>
      </c>
      <c r="H3440" s="28"/>
      <c r="I3440" s="93">
        <v>0</v>
      </c>
      <c r="J3440" s="93" t="s">
        <v>1411</v>
      </c>
      <c r="K3440" s="17" t="str">
        <f t="array" ref="K3440">CONCATENATE("(",A3440,",",VLOOKUP(B3440,Núcleo!B$2:E$11,4,TRUE),",",VLOOKUP(C3440,'Tipo de Processo'!B$2:D$55,3,TRUE),",",VLOOKUP(D3440,'Termo Geral'!B$2:D$173,3,TRUE),",",VLOOKUP(E3440,'Termo Específico'!B$2:D$301,3,TRUE),",",MATCH(TRUE,Documento!B$2:B$998=F3440,0),",",IF(G3440="Complementar",0,1),",",IF(H3440="","NULL",CONCATENATE("'",H3440,"'")),",",I3440,",",IF(J3440="baixa","'BAIXA'",IF(J3440="média","'MEDIA'",IF(J3440="alta","'ALTA'","NULL"))),"),")</f>
        <v>(3439,2,30,130,284,6,1,NULL,0,'BAIXA'),</v>
      </c>
    </row>
    <row r="3441" spans="1:11" ht="30.75" customHeight="1">
      <c r="A3441" s="27">
        <v>3440</v>
      </c>
      <c r="B3441" s="39" t="s">
        <v>1008</v>
      </c>
      <c r="C3441" s="29" t="s">
        <v>39</v>
      </c>
      <c r="D3441" s="28" t="s">
        <v>215</v>
      </c>
      <c r="E3441" s="28" t="s">
        <v>300</v>
      </c>
      <c r="F3441" s="12" t="s">
        <v>1646</v>
      </c>
      <c r="G3441" s="28" t="s">
        <v>1671</v>
      </c>
      <c r="H3441" s="28"/>
      <c r="I3441" s="93">
        <v>0</v>
      </c>
      <c r="J3441" s="93" t="s">
        <v>1411</v>
      </c>
      <c r="K3441" s="17" t="str">
        <f t="array" ref="K3441">CONCATENATE("(",A3441,",",VLOOKUP(B3441,Núcleo!B$2:E$11,4,TRUE),",",VLOOKUP(C3441,'Tipo de Processo'!B$2:D$55,3,TRUE),",",VLOOKUP(D3441,'Termo Geral'!B$2:D$173,3,TRUE),",",VLOOKUP(E3441,'Termo Específico'!B$2:D$301,3,TRUE),",",MATCH(TRUE,Documento!B$2:B$998=F3441,0),",",IF(G3441="Complementar",0,1),",",IF(H3441="","NULL",CONCATENATE("'",H3441,"'")),",",I3441,",",IF(J3441="baixa","'BAIXA'",IF(J3441="média","'MEDIA'",IF(J3441="alta","'ALTA'","NULL"))),"),")</f>
        <v>(3440,2,30,130,284,700,1,NULL,0,'BAIXA'),</v>
      </c>
    </row>
    <row r="3442" spans="1:11" ht="30.75" customHeight="1">
      <c r="A3442" s="27">
        <v>3441</v>
      </c>
      <c r="B3442" s="39" t="s">
        <v>1008</v>
      </c>
      <c r="C3442" s="29" t="s">
        <v>39</v>
      </c>
      <c r="D3442" s="28" t="s">
        <v>215</v>
      </c>
      <c r="E3442" s="28" t="s">
        <v>300</v>
      </c>
      <c r="F3442" s="29" t="s">
        <v>1528</v>
      </c>
      <c r="G3442" s="28" t="s">
        <v>1671</v>
      </c>
      <c r="H3442" s="28"/>
      <c r="I3442" s="93">
        <v>0</v>
      </c>
      <c r="J3442" s="93" t="s">
        <v>1411</v>
      </c>
      <c r="K3442" s="17" t="str">
        <f t="array" ref="K3442">CONCATENATE("(",A3442,",",VLOOKUP(B3442,Núcleo!B$2:E$11,4,TRUE),",",VLOOKUP(C3442,'Tipo de Processo'!B$2:D$55,3,TRUE),",",VLOOKUP(D3442,'Termo Geral'!B$2:D$173,3,TRUE),",",VLOOKUP(E3442,'Termo Específico'!B$2:D$301,3,TRUE),",",MATCH(TRUE,Documento!B$2:B$998=F3442,0),",",IF(G3442="Complementar",0,1),",",IF(H3442="","NULL",CONCATENATE("'",H3442,"'")),",",I3442,",",IF(J3442="baixa","'BAIXA'",IF(J3442="média","'MEDIA'",IF(J3442="alta","'ALTA'","NULL"))),"),")</f>
        <v>(3441,2,30,130,284,663,1,NULL,0,'BAIXA'),</v>
      </c>
    </row>
    <row r="3443" spans="1:11" ht="30.75" customHeight="1">
      <c r="A3443" s="27">
        <v>3442</v>
      </c>
      <c r="B3443" s="39" t="s">
        <v>1008</v>
      </c>
      <c r="C3443" s="29" t="s">
        <v>39</v>
      </c>
      <c r="D3443" s="28" t="s">
        <v>215</v>
      </c>
      <c r="E3443" s="28" t="s">
        <v>300</v>
      </c>
      <c r="F3443" s="29" t="s">
        <v>1663</v>
      </c>
      <c r="G3443" s="28" t="s">
        <v>1671</v>
      </c>
      <c r="H3443" s="28"/>
      <c r="I3443" s="93">
        <v>0</v>
      </c>
      <c r="J3443" s="93" t="s">
        <v>1411</v>
      </c>
      <c r="K3443" s="17" t="str">
        <f t="array" ref="K3443">CONCATENATE("(",A3443,",",VLOOKUP(B3443,Núcleo!B$2:E$11,4,TRUE),",",VLOOKUP(C3443,'Tipo de Processo'!B$2:D$55,3,TRUE),",",VLOOKUP(D3443,'Termo Geral'!B$2:D$173,3,TRUE),",",VLOOKUP(E3443,'Termo Específico'!B$2:D$301,3,TRUE),",",MATCH(TRUE,Documento!B$2:B$998=F3443,0),",",IF(G3443="Complementar",0,1),",",IF(H3443="","NULL",CONCATENATE("'",H3443,"'")),",",I3443,",",IF(J3443="baixa","'BAIXA'",IF(J3443="média","'MEDIA'",IF(J3443="alta","'ALTA'","NULL"))),"),")</f>
        <v>(3442,2,30,130,284,911,1,NULL,0,'BAIXA'),</v>
      </c>
    </row>
    <row r="3444" spans="1:11" ht="30.75" customHeight="1">
      <c r="A3444" s="27">
        <v>3443</v>
      </c>
      <c r="B3444" s="39" t="s">
        <v>1008</v>
      </c>
      <c r="C3444" s="28" t="s">
        <v>39</v>
      </c>
      <c r="D3444" s="28" t="s">
        <v>215</v>
      </c>
      <c r="E3444" s="29" t="s">
        <v>300</v>
      </c>
      <c r="F3444" s="28" t="s">
        <v>1594</v>
      </c>
      <c r="G3444" s="28" t="s">
        <v>1671</v>
      </c>
      <c r="H3444" s="28"/>
      <c r="I3444" s="93">
        <v>0</v>
      </c>
      <c r="J3444" s="93" t="s">
        <v>1411</v>
      </c>
      <c r="K3444" s="17" t="str">
        <f t="array" ref="K3444">CONCATENATE("(",A3444,",",VLOOKUP(B3444,Núcleo!B$2:E$11,4,TRUE),",",VLOOKUP(C3444,'Tipo de Processo'!B$2:D$55,3,TRUE),",",VLOOKUP(D3444,'Termo Geral'!B$2:D$173,3,TRUE),",",VLOOKUP(E3444,'Termo Específico'!B$2:D$301,3,TRUE),",",MATCH(TRUE,Documento!B$2:B$998=F3444,0),",",IF(G3444="Complementar",0,1),",",IF(H3444="","NULL",CONCATENATE("'",H3444,"'")),",",I3444,",",IF(J3444="baixa","'BAIXA'",IF(J3444="média","'MEDIA'",IF(J3444="alta","'ALTA'","NULL"))),"),")</f>
        <v>(3443,2,30,130,284,980,1,NULL,0,'BAIXA'),</v>
      </c>
    </row>
    <row r="3445" spans="1:11" ht="30.75" customHeight="1">
      <c r="A3445" s="27">
        <v>3444</v>
      </c>
      <c r="B3445" s="39" t="s">
        <v>1008</v>
      </c>
      <c r="C3445" s="28" t="s">
        <v>39</v>
      </c>
      <c r="D3445" s="28" t="s">
        <v>215</v>
      </c>
      <c r="E3445" s="29" t="s">
        <v>300</v>
      </c>
      <c r="F3445" s="28" t="s">
        <v>1633</v>
      </c>
      <c r="G3445" s="28" t="s">
        <v>1671</v>
      </c>
      <c r="H3445" s="28"/>
      <c r="I3445" s="93">
        <v>0</v>
      </c>
      <c r="J3445" s="93" t="s">
        <v>1411</v>
      </c>
      <c r="K3445" s="17" t="str">
        <f t="array" ref="K3445">CONCATENATE("(",A3445,",",VLOOKUP(B3445,Núcleo!B$2:E$11,4,TRUE),",",VLOOKUP(C3445,'Tipo de Processo'!B$2:D$55,3,TRUE),",",VLOOKUP(D3445,'Termo Geral'!B$2:D$173,3,TRUE),",",VLOOKUP(E3445,'Termo Específico'!B$2:D$301,3,TRUE),",",MATCH(TRUE,Documento!B$2:B$998=F3445,0),",",IF(G3445="Complementar",0,1),",",IF(H3445="","NULL",CONCATENATE("'",H3445,"'")),",",I3445,",",IF(J3445="baixa","'BAIXA'",IF(J3445="média","'MEDIA'",IF(J3445="alta","'ALTA'","NULL"))),"),")</f>
        <v>(3444,2,30,130,284,529,1,NULL,0,'BAIXA'),</v>
      </c>
    </row>
    <row r="3446" spans="1:11" ht="30.75" customHeight="1">
      <c r="A3446" s="27">
        <v>3445</v>
      </c>
      <c r="B3446" s="39" t="s">
        <v>1008</v>
      </c>
      <c r="C3446" s="28" t="s">
        <v>39</v>
      </c>
      <c r="D3446" s="28" t="s">
        <v>215</v>
      </c>
      <c r="E3446" s="29" t="s">
        <v>300</v>
      </c>
      <c r="F3446" s="28" t="s">
        <v>1604</v>
      </c>
      <c r="G3446" s="28" t="s">
        <v>1671</v>
      </c>
      <c r="H3446" s="28"/>
      <c r="I3446" s="93">
        <v>0</v>
      </c>
      <c r="J3446" s="93" t="s">
        <v>1411</v>
      </c>
      <c r="K3446" s="17" t="str">
        <f t="array" ref="K3446">CONCATENATE("(",A3446,",",VLOOKUP(B3446,Núcleo!B$2:E$11,4,TRUE),",",VLOOKUP(C3446,'Tipo de Processo'!B$2:D$55,3,TRUE),",",VLOOKUP(D3446,'Termo Geral'!B$2:D$173,3,TRUE),",",VLOOKUP(E3446,'Termo Específico'!B$2:D$301,3,TRUE),",",MATCH(TRUE,Documento!B$2:B$998=F3446,0),",",IF(G3446="Complementar",0,1),",",IF(H3446="","NULL",CONCATENATE("'",H3446,"'")),",",I3446,",",IF(J3446="baixa","'BAIXA'",IF(J3446="média","'MEDIA'",IF(J3446="alta","'ALTA'","NULL"))),"),")</f>
        <v>(3445,2,30,130,284,52,1,NULL,0,'BAIXA'),</v>
      </c>
    </row>
    <row r="3447" spans="1:11" ht="30.75" customHeight="1">
      <c r="A3447" s="27">
        <v>3446</v>
      </c>
      <c r="B3447" s="39" t="s">
        <v>1008</v>
      </c>
      <c r="C3447" s="28" t="s">
        <v>39</v>
      </c>
      <c r="D3447" s="28" t="s">
        <v>215</v>
      </c>
      <c r="E3447" s="29" t="s">
        <v>300</v>
      </c>
      <c r="F3447" s="28" t="s">
        <v>1426</v>
      </c>
      <c r="G3447" s="28" t="s">
        <v>1671</v>
      </c>
      <c r="H3447" s="28"/>
      <c r="I3447" s="93">
        <v>0</v>
      </c>
      <c r="J3447" s="93" t="s">
        <v>1411</v>
      </c>
      <c r="K3447" s="17" t="str">
        <f t="array" ref="K3447">CONCATENATE("(",A3447,",",VLOOKUP(B3447,Núcleo!B$2:E$11,4,TRUE),",",VLOOKUP(C3447,'Tipo de Processo'!B$2:D$55,3,TRUE),",",VLOOKUP(D3447,'Termo Geral'!B$2:D$173,3,TRUE),",",VLOOKUP(E3447,'Termo Específico'!B$2:D$301,3,TRUE),",",MATCH(TRUE,Documento!B$2:B$998=F3447,0),",",IF(G3447="Complementar",0,1),",",IF(H3447="","NULL",CONCATENATE("'",H3447,"'")),",",I3447,",",IF(J3447="baixa","'BAIXA'",IF(J3447="média","'MEDIA'",IF(J3447="alta","'ALTA'","NULL"))),"),")</f>
        <v>(3446,2,30,130,284,65,1,NULL,0,'BAIXA'),</v>
      </c>
    </row>
    <row r="3448" spans="1:11" ht="30.75" customHeight="1">
      <c r="A3448" s="27">
        <v>3447</v>
      </c>
      <c r="B3448" s="39" t="s">
        <v>1008</v>
      </c>
      <c r="C3448" s="28" t="s">
        <v>39</v>
      </c>
      <c r="D3448" s="28" t="s">
        <v>215</v>
      </c>
      <c r="E3448" s="29" t="s">
        <v>300</v>
      </c>
      <c r="F3448" s="28" t="s">
        <v>1591</v>
      </c>
      <c r="G3448" s="28" t="s">
        <v>1671</v>
      </c>
      <c r="H3448" s="28"/>
      <c r="I3448" s="93">
        <v>0</v>
      </c>
      <c r="J3448" s="93" t="s">
        <v>1411</v>
      </c>
      <c r="K3448" s="17" t="str">
        <f t="array" ref="K3448">CONCATENATE("(",A3448,",",VLOOKUP(B3448,Núcleo!B$2:E$11,4,TRUE),",",VLOOKUP(C3448,'Tipo de Processo'!B$2:D$55,3,TRUE),",",VLOOKUP(D3448,'Termo Geral'!B$2:D$173,3,TRUE),",",VLOOKUP(E3448,'Termo Específico'!B$2:D$301,3,TRUE),",",MATCH(TRUE,Documento!B$2:B$998=F3448,0),",",IF(G3448="Complementar",0,1),",",IF(H3448="","NULL",CONCATENATE("'",H3448,"'")),",",I3448,",",IF(J3448="baixa","'BAIXA'",IF(J3448="média","'MEDIA'",IF(J3448="alta","'ALTA'","NULL"))),"),")</f>
        <v>(3447,2,30,130,284,968,1,NULL,0,'BAIXA'),</v>
      </c>
    </row>
    <row r="3449" spans="1:11" ht="30.75" customHeight="1">
      <c r="A3449" s="27">
        <v>3448</v>
      </c>
      <c r="B3449" s="39" t="s">
        <v>1008</v>
      </c>
      <c r="C3449" s="28" t="s">
        <v>39</v>
      </c>
      <c r="D3449" s="28" t="s">
        <v>215</v>
      </c>
      <c r="E3449" s="29" t="s">
        <v>300</v>
      </c>
      <c r="F3449" s="28" t="s">
        <v>1642</v>
      </c>
      <c r="G3449" s="28" t="s">
        <v>1671</v>
      </c>
      <c r="H3449" s="28"/>
      <c r="I3449" s="93">
        <v>0</v>
      </c>
      <c r="J3449" s="93" t="s">
        <v>1411</v>
      </c>
      <c r="K3449" s="17" t="str">
        <f t="array" ref="K3449">CONCATENATE("(",A3449,",",VLOOKUP(B3449,Núcleo!B$2:E$11,4,TRUE),",",VLOOKUP(C3449,'Tipo de Processo'!B$2:D$55,3,TRUE),",",VLOOKUP(D3449,'Termo Geral'!B$2:D$173,3,TRUE),",",VLOOKUP(E3449,'Termo Específico'!B$2:D$301,3,TRUE),",",MATCH(TRUE,Documento!B$2:B$998=F3449,0),",",IF(G3449="Complementar",0,1),",",IF(H3449="","NULL",CONCATENATE("'",H3449,"'")),",",I3449,",",IF(J3449="baixa","'BAIXA'",IF(J3449="média","'MEDIA'",IF(J3449="alta","'ALTA'","NULL"))),"),")</f>
        <v>(3448,2,30,130,284,667,1,NULL,0,'BAIXA'),</v>
      </c>
    </row>
    <row r="3450" spans="1:11" ht="30.75" customHeight="1">
      <c r="A3450" s="27">
        <v>3449</v>
      </c>
      <c r="B3450" s="39" t="s">
        <v>1008</v>
      </c>
      <c r="C3450" s="28" t="s">
        <v>39</v>
      </c>
      <c r="D3450" s="28" t="s">
        <v>215</v>
      </c>
      <c r="E3450" s="29" t="s">
        <v>300</v>
      </c>
      <c r="F3450" s="28" t="s">
        <v>1422</v>
      </c>
      <c r="G3450" s="28" t="s">
        <v>1671</v>
      </c>
      <c r="H3450" s="28"/>
      <c r="I3450" s="93">
        <v>0</v>
      </c>
      <c r="J3450" s="93" t="s">
        <v>1411</v>
      </c>
      <c r="K3450" s="17" t="str">
        <f t="array" ref="K3450">CONCATENATE("(",A3450,",",VLOOKUP(B3450,Núcleo!B$2:E$11,4,TRUE),",",VLOOKUP(C3450,'Tipo de Processo'!B$2:D$55,3,TRUE),",",VLOOKUP(D3450,'Termo Geral'!B$2:D$173,3,TRUE),",",VLOOKUP(E3450,'Termo Específico'!B$2:D$301,3,TRUE),",",MATCH(TRUE,Documento!B$2:B$998=F3450,0),",",IF(G3450="Complementar",0,1),",",IF(H3450="","NULL",CONCATENATE("'",H3450,"'")),",",I3450,",",IF(J3450="baixa","'BAIXA'",IF(J3450="média","'MEDIA'",IF(J3450="alta","'ALTA'","NULL"))),"),")</f>
        <v>(3449,2,30,130,284,21,1,NULL,0,'BAIXA'),</v>
      </c>
    </row>
    <row r="3451" spans="1:11" ht="30.75" customHeight="1">
      <c r="A3451" s="27">
        <v>3450</v>
      </c>
      <c r="B3451" s="39" t="s">
        <v>1008</v>
      </c>
      <c r="C3451" s="28" t="s">
        <v>39</v>
      </c>
      <c r="D3451" s="28" t="s">
        <v>215</v>
      </c>
      <c r="E3451" s="29" t="s">
        <v>300</v>
      </c>
      <c r="F3451" s="28" t="s">
        <v>1581</v>
      </c>
      <c r="G3451" s="28" t="s">
        <v>1671</v>
      </c>
      <c r="H3451" s="28"/>
      <c r="I3451" s="93">
        <v>0</v>
      </c>
      <c r="J3451" s="93" t="s">
        <v>1411</v>
      </c>
      <c r="K3451" s="17" t="str">
        <f t="array" ref="K3451">CONCATENATE("(",A3451,",",VLOOKUP(B3451,Núcleo!B$2:E$11,4,TRUE),",",VLOOKUP(C3451,'Tipo de Processo'!B$2:D$55,3,TRUE),",",VLOOKUP(D3451,'Termo Geral'!B$2:D$173,3,TRUE),",",VLOOKUP(E3451,'Termo Específico'!B$2:D$301,3,TRUE),",",MATCH(TRUE,Documento!B$2:B$998=F3451,0),",",IF(G3451="Complementar",0,1),",",IF(H3451="","NULL",CONCATENATE("'",H3451,"'")),",",I3451,",",IF(J3451="baixa","'BAIXA'",IF(J3451="média","'MEDIA'",IF(J3451="alta","'ALTA'","NULL"))),"),")</f>
        <v>(3450,2,30,130,284,923,1,NULL,0,'BAIXA'),</v>
      </c>
    </row>
    <row r="3452" spans="1:11" ht="30.75" customHeight="1">
      <c r="A3452" s="27">
        <v>3451</v>
      </c>
      <c r="B3452" s="39" t="s">
        <v>1008</v>
      </c>
      <c r="C3452" s="28" t="s">
        <v>39</v>
      </c>
      <c r="D3452" s="28" t="s">
        <v>215</v>
      </c>
      <c r="E3452" s="29" t="s">
        <v>301</v>
      </c>
      <c r="F3452" s="28" t="s">
        <v>1549</v>
      </c>
      <c r="G3452" s="28" t="s">
        <v>1671</v>
      </c>
      <c r="H3452" s="28"/>
      <c r="I3452" s="93">
        <v>0</v>
      </c>
      <c r="J3452" s="93" t="s">
        <v>1412</v>
      </c>
      <c r="K3452" s="17" t="str">
        <f t="array" ref="K3452">CONCATENATE("(",A3452,",",VLOOKUP(B3452,Núcleo!B$2:E$11,4,TRUE),",",VLOOKUP(C3452,'Tipo de Processo'!B$2:D$55,3,TRUE),",",VLOOKUP(D3452,'Termo Geral'!B$2:D$173,3,TRUE),",",VLOOKUP(E3452,'Termo Específico'!B$2:D$301,3,TRUE),",",MATCH(TRUE,Documento!B$2:B$998=F3452,0),",",IF(G3452="Complementar",0,1),",",IF(H3452="","NULL",CONCATENATE("'",H3452,"'")),",",I3452,",",IF(J3452="baixa","'BAIXA'",IF(J3452="média","'MEDIA'",IF(J3452="alta","'ALTA'","NULL"))),"),")</f>
        <v>(3451,2,30,130,288,749,1,NULL,0,'MEDIA'),</v>
      </c>
    </row>
    <row r="3453" spans="1:11" ht="30.75" customHeight="1">
      <c r="A3453" s="27">
        <v>3452</v>
      </c>
      <c r="B3453" s="39" t="s">
        <v>1008</v>
      </c>
      <c r="C3453" s="28" t="s">
        <v>39</v>
      </c>
      <c r="D3453" s="28" t="s">
        <v>215</v>
      </c>
      <c r="E3453" s="29" t="s">
        <v>301</v>
      </c>
      <c r="F3453" s="28" t="s">
        <v>1577</v>
      </c>
      <c r="G3453" s="28" t="s">
        <v>1671</v>
      </c>
      <c r="H3453" s="28"/>
      <c r="I3453" s="93">
        <v>0</v>
      </c>
      <c r="J3453" s="93" t="s">
        <v>1412</v>
      </c>
      <c r="K3453" s="17" t="str">
        <f t="array" ref="K3453">CONCATENATE("(",A3453,",",VLOOKUP(B3453,Núcleo!B$2:E$11,4,TRUE),",",VLOOKUP(C3453,'Tipo de Processo'!B$2:D$55,3,TRUE),",",VLOOKUP(D3453,'Termo Geral'!B$2:D$173,3,TRUE),",",VLOOKUP(E3453,'Termo Específico'!B$2:D$301,3,TRUE),",",MATCH(TRUE,Documento!B$2:B$998=F3453,0),",",IF(G3453="Complementar",0,1),",",IF(H3453="","NULL",CONCATENATE("'",H3453,"'")),",",I3453,",",IF(J3453="baixa","'BAIXA'",IF(J3453="média","'MEDIA'",IF(J3453="alta","'ALTA'","NULL"))),"),")</f>
        <v>(3452,2,30,130,288,916,1,NULL,0,'MEDIA'),</v>
      </c>
    </row>
    <row r="3454" spans="1:11" ht="30.75" customHeight="1">
      <c r="A3454" s="27">
        <v>3453</v>
      </c>
      <c r="B3454" s="39" t="s">
        <v>1008</v>
      </c>
      <c r="C3454" s="28" t="s">
        <v>39</v>
      </c>
      <c r="D3454" s="28" t="s">
        <v>215</v>
      </c>
      <c r="E3454" s="29" t="s">
        <v>301</v>
      </c>
      <c r="F3454" s="28" t="s">
        <v>1576</v>
      </c>
      <c r="G3454" s="28" t="s">
        <v>1671</v>
      </c>
      <c r="H3454" s="28"/>
      <c r="I3454" s="93">
        <v>0</v>
      </c>
      <c r="J3454" s="93" t="s">
        <v>1412</v>
      </c>
      <c r="K3454" s="17" t="str">
        <f t="array" ref="K3454">CONCATENATE("(",A3454,",",VLOOKUP(B3454,Núcleo!B$2:E$11,4,TRUE),",",VLOOKUP(C3454,'Tipo de Processo'!B$2:D$55,3,TRUE),",",VLOOKUP(D3454,'Termo Geral'!B$2:D$173,3,TRUE),",",VLOOKUP(E3454,'Termo Específico'!B$2:D$301,3,TRUE),",",MATCH(TRUE,Documento!B$2:B$998=F3454,0),",",IF(G3454="Complementar",0,1),",",IF(H3454="","NULL",CONCATENATE("'",H3454,"'")),",",I3454,",",IF(J3454="baixa","'BAIXA'",IF(J3454="média","'MEDIA'",IF(J3454="alta","'ALTA'","NULL"))),"),")</f>
        <v>(3453,2,30,130,288,915,1,NULL,0,'MEDIA'),</v>
      </c>
    </row>
    <row r="3455" spans="1:11" ht="30.75" customHeight="1">
      <c r="A3455" s="27">
        <v>3454</v>
      </c>
      <c r="B3455" s="39" t="s">
        <v>1008</v>
      </c>
      <c r="C3455" s="28" t="s">
        <v>39</v>
      </c>
      <c r="D3455" s="28" t="s">
        <v>215</v>
      </c>
      <c r="E3455" s="29" t="s">
        <v>301</v>
      </c>
      <c r="F3455" s="28" t="s">
        <v>1578</v>
      </c>
      <c r="G3455" s="28" t="s">
        <v>1671</v>
      </c>
      <c r="H3455" s="28"/>
      <c r="I3455" s="93">
        <v>0</v>
      </c>
      <c r="J3455" s="93" t="s">
        <v>1412</v>
      </c>
      <c r="K3455" s="17" t="str">
        <f t="array" ref="K3455">CONCATENATE("(",A3455,",",VLOOKUP(B3455,Núcleo!B$2:E$11,4,TRUE),",",VLOOKUP(C3455,'Tipo de Processo'!B$2:D$55,3,TRUE),",",VLOOKUP(D3455,'Termo Geral'!B$2:D$173,3,TRUE),",",VLOOKUP(E3455,'Termo Específico'!B$2:D$301,3,TRUE),",",MATCH(TRUE,Documento!B$2:B$998=F3455,0),",",IF(G3455="Complementar",0,1),",",IF(H3455="","NULL",CONCATENATE("'",H3455,"'")),",",I3455,",",IF(J3455="baixa","'BAIXA'",IF(J3455="média","'MEDIA'",IF(J3455="alta","'ALTA'","NULL"))),"),")</f>
        <v>(3454,2,30,130,288,917,1,NULL,0,'MEDIA'),</v>
      </c>
    </row>
    <row r="3456" spans="1:11" ht="30.75" customHeight="1">
      <c r="A3456" s="27">
        <v>3455</v>
      </c>
      <c r="B3456" s="39" t="s">
        <v>1008</v>
      </c>
      <c r="C3456" s="28" t="s">
        <v>39</v>
      </c>
      <c r="D3456" s="28" t="s">
        <v>215</v>
      </c>
      <c r="E3456" s="29" t="s">
        <v>301</v>
      </c>
      <c r="F3456" s="28" t="s">
        <v>1534</v>
      </c>
      <c r="G3456" s="28" t="s">
        <v>1671</v>
      </c>
      <c r="H3456" s="28"/>
      <c r="I3456" s="93">
        <v>0</v>
      </c>
      <c r="J3456" s="93" t="s">
        <v>1412</v>
      </c>
      <c r="K3456" s="17" t="str">
        <f t="array" ref="K3456">CONCATENATE("(",A3456,",",VLOOKUP(B3456,Núcleo!B$2:E$11,4,TRUE),",",VLOOKUP(C3456,'Tipo de Processo'!B$2:D$55,3,TRUE),",",VLOOKUP(D3456,'Termo Geral'!B$2:D$173,3,TRUE),",",VLOOKUP(E3456,'Termo Específico'!B$2:D$301,3,TRUE),",",MATCH(TRUE,Documento!B$2:B$998=F3456,0),",",IF(G3456="Complementar",0,1),",",IF(H3456="","NULL",CONCATENATE("'",H3456,"'")),",",I3456,",",IF(J3456="baixa","'BAIXA'",IF(J3456="média","'MEDIA'",IF(J3456="alta","'ALTA'","NULL"))),"),")</f>
        <v>(3455,2,30,130,288,682,1,NULL,0,'MEDIA'),</v>
      </c>
    </row>
    <row r="3457" spans="1:11" ht="30.75" customHeight="1">
      <c r="A3457" s="27">
        <v>3456</v>
      </c>
      <c r="B3457" s="39" t="s">
        <v>1008</v>
      </c>
      <c r="C3457" s="28" t="s">
        <v>39</v>
      </c>
      <c r="D3457" s="28" t="s">
        <v>215</v>
      </c>
      <c r="E3457" s="29" t="s">
        <v>301</v>
      </c>
      <c r="F3457" s="28" t="s">
        <v>1473</v>
      </c>
      <c r="G3457" s="28" t="s">
        <v>1671</v>
      </c>
      <c r="H3457" s="28"/>
      <c r="I3457" s="93">
        <v>0</v>
      </c>
      <c r="J3457" s="93" t="s">
        <v>1412</v>
      </c>
      <c r="K3457" s="17" t="str">
        <f t="array" ref="K3457">CONCATENATE("(",A3457,",",VLOOKUP(B3457,Núcleo!B$2:E$11,4,TRUE),",",VLOOKUP(C3457,'Tipo de Processo'!B$2:D$55,3,TRUE),",",VLOOKUP(D3457,'Termo Geral'!B$2:D$173,3,TRUE),",",VLOOKUP(E3457,'Termo Específico'!B$2:D$301,3,TRUE),",",MATCH(TRUE,Documento!B$2:B$998=F3457,0),",",IF(G3457="Complementar",0,1),",",IF(H3457="","NULL",CONCATENATE("'",H3457,"'")),",",I3457,",",IF(J3457="baixa","'BAIXA'",IF(J3457="média","'MEDIA'",IF(J3457="alta","'ALTA'","NULL"))),"),")</f>
        <v>(3456,2,30,130,288,316,1,NULL,0,'MEDIA'),</v>
      </c>
    </row>
    <row r="3458" spans="1:11" ht="30.75" customHeight="1">
      <c r="A3458" s="27">
        <v>3457</v>
      </c>
      <c r="B3458" s="39" t="s">
        <v>1008</v>
      </c>
      <c r="C3458" s="28" t="s">
        <v>39</v>
      </c>
      <c r="D3458" s="28" t="s">
        <v>215</v>
      </c>
      <c r="E3458" s="29" t="s">
        <v>301</v>
      </c>
      <c r="F3458" s="28" t="s">
        <v>1513</v>
      </c>
      <c r="G3458" s="28" t="s">
        <v>1671</v>
      </c>
      <c r="H3458" s="28"/>
      <c r="I3458" s="93">
        <v>0</v>
      </c>
      <c r="J3458" s="93" t="s">
        <v>1412</v>
      </c>
      <c r="K3458" s="17" t="str">
        <f t="array" ref="K3458">CONCATENATE("(",A3458,",",VLOOKUP(B3458,Núcleo!B$2:E$11,4,TRUE),",",VLOOKUP(C3458,'Tipo de Processo'!B$2:D$55,3,TRUE),",",VLOOKUP(D3458,'Termo Geral'!B$2:D$173,3,TRUE),",",VLOOKUP(E3458,'Termo Específico'!B$2:D$301,3,TRUE),",",MATCH(TRUE,Documento!B$2:B$998=F3458,0),",",IF(G3458="Complementar",0,1),",",IF(H3458="","NULL",CONCATENATE("'",H3458,"'")),",",I3458,",",IF(J3458="baixa","'BAIXA'",IF(J3458="média","'MEDIA'",IF(J3458="alta","'ALTA'","NULL"))),"),")</f>
        <v>(3457,2,30,130,288,562,1,NULL,0,'MEDIA'),</v>
      </c>
    </row>
    <row r="3459" spans="1:11" ht="30.75" customHeight="1">
      <c r="A3459" s="27">
        <v>3458</v>
      </c>
      <c r="B3459" s="39" t="s">
        <v>1008</v>
      </c>
      <c r="C3459" s="28" t="s">
        <v>39</v>
      </c>
      <c r="D3459" s="28" t="s">
        <v>215</v>
      </c>
      <c r="E3459" s="29" t="s">
        <v>301</v>
      </c>
      <c r="F3459" s="28" t="s">
        <v>1511</v>
      </c>
      <c r="G3459" s="28" t="s">
        <v>1671</v>
      </c>
      <c r="H3459" s="28"/>
      <c r="I3459" s="93">
        <v>0</v>
      </c>
      <c r="J3459" s="93" t="s">
        <v>1412</v>
      </c>
      <c r="K3459" s="17" t="str">
        <f t="array" ref="K3459">CONCATENATE("(",A3459,",",VLOOKUP(B3459,Núcleo!B$2:E$11,4,TRUE),",",VLOOKUP(C3459,'Tipo de Processo'!B$2:D$55,3,TRUE),",",VLOOKUP(D3459,'Termo Geral'!B$2:D$173,3,TRUE),",",VLOOKUP(E3459,'Termo Específico'!B$2:D$301,3,TRUE),",",MATCH(TRUE,Documento!B$2:B$998=F3459,0),",",IF(G3459="Complementar",0,1),",",IF(H3459="","NULL",CONCATENATE("'",H3459,"'")),",",I3459,",",IF(J3459="baixa","'BAIXA'",IF(J3459="média","'MEDIA'",IF(J3459="alta","'ALTA'","NULL"))),"),")</f>
        <v>(3458,2,30,130,288,558,1,NULL,0,'MEDIA'),</v>
      </c>
    </row>
    <row r="3460" spans="1:11" ht="30.75" customHeight="1">
      <c r="A3460" s="27">
        <v>3459</v>
      </c>
      <c r="B3460" s="39" t="s">
        <v>1008</v>
      </c>
      <c r="C3460" s="29" t="s">
        <v>39</v>
      </c>
      <c r="D3460" s="29" t="s">
        <v>215</v>
      </c>
      <c r="E3460" s="28" t="s">
        <v>301</v>
      </c>
      <c r="F3460" s="28" t="s">
        <v>1589</v>
      </c>
      <c r="G3460" s="28" t="s">
        <v>1671</v>
      </c>
      <c r="H3460" s="28"/>
      <c r="I3460" s="93">
        <v>0</v>
      </c>
      <c r="J3460" s="93" t="s">
        <v>1412</v>
      </c>
      <c r="K3460" s="17" t="str">
        <f t="array" ref="K3460">CONCATENATE("(",A3460,",",VLOOKUP(B3460,Núcleo!B$2:E$11,4,TRUE),",",VLOOKUP(C3460,'Tipo de Processo'!B$2:D$55,3,TRUE),",",VLOOKUP(D3460,'Termo Geral'!B$2:D$173,3,TRUE),",",VLOOKUP(E3460,'Termo Específico'!B$2:D$301,3,TRUE),",",MATCH(TRUE,Documento!B$2:B$998=F3460,0),",",IF(G3460="Complementar",0,1),",",IF(H3460="","NULL",CONCATENATE("'",H3460,"'")),",",I3460,",",IF(J3460="baixa","'BAIXA'",IF(J3460="média","'MEDIA'",IF(J3460="alta","'ALTA'","NULL"))),"),")</f>
        <v>(3459,2,30,130,288,965,1,NULL,0,'MEDIA'),</v>
      </c>
    </row>
    <row r="3461" spans="1:11" ht="30.75" customHeight="1">
      <c r="A3461" s="27">
        <v>3460</v>
      </c>
      <c r="B3461" s="39" t="s">
        <v>1008</v>
      </c>
      <c r="C3461" s="29" t="s">
        <v>39</v>
      </c>
      <c r="D3461" s="28" t="s">
        <v>215</v>
      </c>
      <c r="E3461" s="49" t="s">
        <v>301</v>
      </c>
      <c r="F3461" s="28" t="s">
        <v>1422</v>
      </c>
      <c r="G3461" s="28" t="s">
        <v>1671</v>
      </c>
      <c r="H3461" s="28"/>
      <c r="I3461" s="93">
        <v>0</v>
      </c>
      <c r="J3461" s="93" t="s">
        <v>1412</v>
      </c>
      <c r="K3461" s="17" t="str">
        <f t="array" ref="K3461">CONCATENATE("(",A3461,",",VLOOKUP(B3461,Núcleo!B$2:E$11,4,TRUE),",",VLOOKUP(C3461,'Tipo de Processo'!B$2:D$55,3,TRUE),",",VLOOKUP(D3461,'Termo Geral'!B$2:D$173,3,TRUE),",",VLOOKUP(E3461,'Termo Específico'!B$2:D$301,3,TRUE),",",MATCH(TRUE,Documento!B$2:B$998=F3461,0),",",IF(G3461="Complementar",0,1),",",IF(H3461="","NULL",CONCATENATE("'",H3461,"'")),",",I3461,",",IF(J3461="baixa","'BAIXA'",IF(J3461="média","'MEDIA'",IF(J3461="alta","'ALTA'","NULL"))),"),")</f>
        <v>(3460,2,30,130,288,21,1,NULL,0,'MEDIA'),</v>
      </c>
    </row>
    <row r="3462" spans="1:11" ht="30.75" customHeight="1">
      <c r="A3462" s="27">
        <v>3461</v>
      </c>
      <c r="B3462" s="39" t="s">
        <v>1008</v>
      </c>
      <c r="C3462" s="29" t="s">
        <v>39</v>
      </c>
      <c r="D3462" s="28" t="s">
        <v>215</v>
      </c>
      <c r="E3462" s="28" t="s">
        <v>301</v>
      </c>
      <c r="F3462" s="28" t="s">
        <v>1581</v>
      </c>
      <c r="G3462" s="28" t="s">
        <v>1671</v>
      </c>
      <c r="H3462" s="28"/>
      <c r="I3462" s="93">
        <v>0</v>
      </c>
      <c r="J3462" s="93" t="s">
        <v>1412</v>
      </c>
      <c r="K3462" s="17" t="str">
        <f t="array" ref="K3462">CONCATENATE("(",A3462,",",VLOOKUP(B3462,Núcleo!B$2:E$11,4,TRUE),",",VLOOKUP(C3462,'Tipo de Processo'!B$2:D$55,3,TRUE),",",VLOOKUP(D3462,'Termo Geral'!B$2:D$173,3,TRUE),",",VLOOKUP(E3462,'Termo Específico'!B$2:D$301,3,TRUE),",",MATCH(TRUE,Documento!B$2:B$998=F3462,0),",",IF(G3462="Complementar",0,1),",",IF(H3462="","NULL",CONCATENATE("'",H3462,"'")),",",I3462,",",IF(J3462="baixa","'BAIXA'",IF(J3462="média","'MEDIA'",IF(J3462="alta","'ALTA'","NULL"))),"),")</f>
        <v>(3461,2,30,130,288,923,1,NULL,0,'MEDIA'),</v>
      </c>
    </row>
    <row r="3463" spans="1:11" ht="30.75" customHeight="1">
      <c r="A3463" s="27">
        <v>3462</v>
      </c>
      <c r="B3463" s="39" t="s">
        <v>1008</v>
      </c>
      <c r="C3463" s="29" t="s">
        <v>39</v>
      </c>
      <c r="D3463" s="28" t="s">
        <v>215</v>
      </c>
      <c r="E3463" s="28" t="s">
        <v>301</v>
      </c>
      <c r="F3463" s="28" t="s">
        <v>1642</v>
      </c>
      <c r="G3463" s="28" t="s">
        <v>1671</v>
      </c>
      <c r="H3463" s="28"/>
      <c r="I3463" s="93">
        <v>0</v>
      </c>
      <c r="J3463" s="93" t="s">
        <v>1412</v>
      </c>
      <c r="K3463" s="17" t="str">
        <f t="array" ref="K3463">CONCATENATE("(",A3463,",",VLOOKUP(B3463,Núcleo!B$2:E$11,4,TRUE),",",VLOOKUP(C3463,'Tipo de Processo'!B$2:D$55,3,TRUE),",",VLOOKUP(D3463,'Termo Geral'!B$2:D$173,3,TRUE),",",VLOOKUP(E3463,'Termo Específico'!B$2:D$301,3,TRUE),",",MATCH(TRUE,Documento!B$2:B$998=F3463,0),",",IF(G3463="Complementar",0,1),",",IF(H3463="","NULL",CONCATENATE("'",H3463,"'")),",",I3463,",",IF(J3463="baixa","'BAIXA'",IF(J3463="média","'MEDIA'",IF(J3463="alta","'ALTA'","NULL"))),"),")</f>
        <v>(3462,2,30,130,288,667,1,NULL,0,'MEDIA'),</v>
      </c>
    </row>
    <row r="3464" spans="1:11" ht="30.75" customHeight="1">
      <c r="A3464" s="27">
        <v>3463</v>
      </c>
      <c r="B3464" s="39" t="s">
        <v>1008</v>
      </c>
      <c r="C3464" s="29" t="s">
        <v>39</v>
      </c>
      <c r="D3464" s="28" t="s">
        <v>215</v>
      </c>
      <c r="E3464" s="28" t="s">
        <v>301</v>
      </c>
      <c r="F3464" s="28" t="s">
        <v>843</v>
      </c>
      <c r="G3464" s="28" t="s">
        <v>1671</v>
      </c>
      <c r="H3464" s="28"/>
      <c r="I3464" s="93">
        <v>0</v>
      </c>
      <c r="J3464" s="93" t="s">
        <v>1412</v>
      </c>
      <c r="K3464" s="17" t="str">
        <f t="array" ref="K3464">CONCATENATE("(",A3464,",",VLOOKUP(B3464,Núcleo!B$2:E$11,4,TRUE),",",VLOOKUP(C3464,'Tipo de Processo'!B$2:D$55,3,TRUE),",",VLOOKUP(D3464,'Termo Geral'!B$2:D$173,3,TRUE),",",VLOOKUP(E3464,'Termo Específico'!B$2:D$301,3,TRUE),",",MATCH(TRUE,Documento!B$2:B$998=F3464,0),",",IF(G3464="Complementar",0,1),",",IF(H3464="","NULL",CONCATENATE("'",H3464,"'")),",",I3464,",",IF(J3464="baixa","'BAIXA'",IF(J3464="média","'MEDIA'",IF(J3464="alta","'ALTA'","NULL"))),"),")</f>
        <v>(3463,2,30,130,288,66,1,NULL,0,'MEDIA'),</v>
      </c>
    </row>
    <row r="3465" spans="1:11" ht="30.75" customHeight="1">
      <c r="A3465" s="27">
        <v>3464</v>
      </c>
      <c r="B3465" s="39" t="s">
        <v>1008</v>
      </c>
      <c r="C3465" s="29" t="s">
        <v>39</v>
      </c>
      <c r="D3465" s="28" t="s">
        <v>216</v>
      </c>
      <c r="E3465" s="29" t="s">
        <v>296</v>
      </c>
      <c r="F3465" s="28" t="s">
        <v>1595</v>
      </c>
      <c r="G3465" s="28" t="s">
        <v>1671</v>
      </c>
      <c r="H3465" s="28"/>
      <c r="I3465" s="93">
        <v>0</v>
      </c>
      <c r="J3465" s="93" t="s">
        <v>1411</v>
      </c>
      <c r="K3465" s="17" t="str">
        <f t="array" ref="K3465">CONCATENATE("(",A3465,",",VLOOKUP(B3465,Núcleo!B$2:E$11,4,TRUE),",",VLOOKUP(C3465,'Tipo de Processo'!B$2:D$55,3,TRUE),",",VLOOKUP(D3465,'Termo Geral'!B$2:D$173,3,TRUE),",",VLOOKUP(E3465,'Termo Específico'!B$2:D$301,3,TRUE),",",MATCH(TRUE,Documento!B$2:B$998=F3465,0),",",IF(G3465="Complementar",0,1),",",IF(H3465="","NULL",CONCATENATE("'",H3465,"'")),",",I3465,",",IF(J3465="baixa","'BAIXA'",IF(J3465="média","'MEDIA'",IF(J3465="alta","'ALTA'","NULL"))),"),")</f>
        <v>(3464,2,30,131,28,982,1,NULL,0,'BAIXA'),</v>
      </c>
    </row>
    <row r="3466" spans="1:11" ht="30.75" customHeight="1">
      <c r="A3466" s="27">
        <v>3465</v>
      </c>
      <c r="B3466" s="39" t="s">
        <v>1008</v>
      </c>
      <c r="C3466" s="29" t="s">
        <v>39</v>
      </c>
      <c r="D3466" s="28" t="s">
        <v>216</v>
      </c>
      <c r="E3466" s="28" t="s">
        <v>296</v>
      </c>
      <c r="F3466" s="28" t="s">
        <v>1663</v>
      </c>
      <c r="G3466" s="28" t="s">
        <v>1671</v>
      </c>
      <c r="H3466" s="28"/>
      <c r="I3466" s="93">
        <v>0</v>
      </c>
      <c r="J3466" s="93" t="s">
        <v>1411</v>
      </c>
      <c r="K3466" s="17" t="str">
        <f t="array" ref="K3466">CONCATENATE("(",A3466,",",VLOOKUP(B3466,Núcleo!B$2:E$11,4,TRUE),",",VLOOKUP(C3466,'Tipo de Processo'!B$2:D$55,3,TRUE),",",VLOOKUP(D3466,'Termo Geral'!B$2:D$173,3,TRUE),",",VLOOKUP(E3466,'Termo Específico'!B$2:D$301,3,TRUE),",",MATCH(TRUE,Documento!B$2:B$998=F3466,0),",",IF(G3466="Complementar",0,1),",",IF(H3466="","NULL",CONCATENATE("'",H3466,"'")),",",I3466,",",IF(J3466="baixa","'BAIXA'",IF(J3466="média","'MEDIA'",IF(J3466="alta","'ALTA'","NULL"))),"),")</f>
        <v>(3465,2,30,131,28,911,1,NULL,0,'BAIXA'),</v>
      </c>
    </row>
    <row r="3467" spans="1:11" ht="30.75" customHeight="1">
      <c r="A3467" s="27">
        <v>3466</v>
      </c>
      <c r="B3467" s="39" t="s">
        <v>1008</v>
      </c>
      <c r="C3467" s="29" t="s">
        <v>39</v>
      </c>
      <c r="D3467" s="28" t="s">
        <v>216</v>
      </c>
      <c r="E3467" s="28" t="s">
        <v>296</v>
      </c>
      <c r="F3467" s="28" t="s">
        <v>838</v>
      </c>
      <c r="G3467" s="28" t="s">
        <v>1671</v>
      </c>
      <c r="H3467" s="28"/>
      <c r="I3467" s="93">
        <v>0</v>
      </c>
      <c r="J3467" s="93" t="s">
        <v>1411</v>
      </c>
      <c r="K3467" s="17" t="str">
        <f t="array" ref="K3467">CONCATENATE("(",A3467,",",VLOOKUP(B3467,Núcleo!B$2:E$11,4,TRUE),",",VLOOKUP(C3467,'Tipo de Processo'!B$2:D$55,3,TRUE),",",VLOOKUP(D3467,'Termo Geral'!B$2:D$173,3,TRUE),",",VLOOKUP(E3467,'Termo Específico'!B$2:D$301,3,TRUE),",",MATCH(TRUE,Documento!B$2:B$998=F3467,0),",",IF(G3467="Complementar",0,1),",",IF(H3467="","NULL",CONCATENATE("'",H3467,"'")),",",I3467,",",IF(J3467="baixa","'BAIXA'",IF(J3467="média","'MEDIA'",IF(J3467="alta","'ALTA'","NULL"))),"),")</f>
        <v>(3466,2,30,131,28,551,1,NULL,0,'BAIXA'),</v>
      </c>
    </row>
    <row r="3468" spans="1:11" ht="30.75" customHeight="1">
      <c r="A3468" s="27">
        <v>3467</v>
      </c>
      <c r="B3468" s="39" t="s">
        <v>1008</v>
      </c>
      <c r="C3468" s="28" t="s">
        <v>39</v>
      </c>
      <c r="D3468" s="28" t="s">
        <v>216</v>
      </c>
      <c r="E3468" s="28" t="s">
        <v>296</v>
      </c>
      <c r="F3468" s="28" t="s">
        <v>840</v>
      </c>
      <c r="G3468" s="28" t="s">
        <v>1671</v>
      </c>
      <c r="H3468" s="28"/>
      <c r="I3468" s="93">
        <v>0</v>
      </c>
      <c r="J3468" s="93" t="s">
        <v>1411</v>
      </c>
      <c r="K3468" s="17" t="str">
        <f t="array" ref="K3468">CONCATENATE("(",A3468,",",VLOOKUP(B3468,Núcleo!B$2:E$11,4,TRUE),",",VLOOKUP(C3468,'Tipo de Processo'!B$2:D$55,3,TRUE),",",VLOOKUP(D3468,'Termo Geral'!B$2:D$173,3,TRUE),",",VLOOKUP(E3468,'Termo Específico'!B$2:D$301,3,TRUE),",",MATCH(TRUE,Documento!B$2:B$998=F3468,0),",",IF(G3468="Complementar",0,1),",",IF(H3468="","NULL",CONCATENATE("'",H3468,"'")),",",I3468,",",IF(J3468="baixa","'BAIXA'",IF(J3468="média","'MEDIA'",IF(J3468="alta","'ALTA'","NULL"))),"),")</f>
        <v>(3467,2,30,131,28,979,1,NULL,0,'BAIXA'),</v>
      </c>
    </row>
    <row r="3469" spans="1:11" ht="30.75" customHeight="1">
      <c r="A3469" s="27">
        <v>3468</v>
      </c>
      <c r="B3469" s="39" t="s">
        <v>1008</v>
      </c>
      <c r="C3469" s="28" t="s">
        <v>39</v>
      </c>
      <c r="D3469" s="28" t="s">
        <v>216</v>
      </c>
      <c r="E3469" s="28" t="s">
        <v>296</v>
      </c>
      <c r="F3469" s="28" t="s">
        <v>1633</v>
      </c>
      <c r="G3469" s="28" t="s">
        <v>1671</v>
      </c>
      <c r="H3469" s="28"/>
      <c r="I3469" s="93">
        <v>0</v>
      </c>
      <c r="J3469" s="93" t="s">
        <v>1411</v>
      </c>
      <c r="K3469" s="17" t="str">
        <f t="array" ref="K3469">CONCATENATE("(",A3469,",",VLOOKUP(B3469,Núcleo!B$2:E$11,4,TRUE),",",VLOOKUP(C3469,'Tipo de Processo'!B$2:D$55,3,TRUE),",",VLOOKUP(D3469,'Termo Geral'!B$2:D$173,3,TRUE),",",VLOOKUP(E3469,'Termo Específico'!B$2:D$301,3,TRUE),",",MATCH(TRUE,Documento!B$2:B$998=F3469,0),",",IF(G3469="Complementar",0,1),",",IF(H3469="","NULL",CONCATENATE("'",H3469,"'")),",",I3469,",",IF(J3469="baixa","'BAIXA'",IF(J3469="média","'MEDIA'",IF(J3469="alta","'ALTA'","NULL"))),"),")</f>
        <v>(3468,2,30,131,28,529,1,NULL,0,'BAIXA'),</v>
      </c>
    </row>
    <row r="3470" spans="1:11" ht="30.75" customHeight="1">
      <c r="A3470" s="27">
        <v>3469</v>
      </c>
      <c r="B3470" s="39" t="s">
        <v>1008</v>
      </c>
      <c r="C3470" s="28" t="s">
        <v>39</v>
      </c>
      <c r="D3470" s="28" t="s">
        <v>216</v>
      </c>
      <c r="E3470" s="28" t="s">
        <v>296</v>
      </c>
      <c r="F3470" s="28" t="s">
        <v>1604</v>
      </c>
      <c r="G3470" s="28" t="s">
        <v>1671</v>
      </c>
      <c r="H3470" s="28"/>
      <c r="I3470" s="93">
        <v>0</v>
      </c>
      <c r="J3470" s="93" t="s">
        <v>1411</v>
      </c>
      <c r="K3470" s="17" t="str">
        <f t="array" ref="K3470">CONCATENATE("(",A3470,",",VLOOKUP(B3470,Núcleo!B$2:E$11,4,TRUE),",",VLOOKUP(C3470,'Tipo de Processo'!B$2:D$55,3,TRUE),",",VLOOKUP(D3470,'Termo Geral'!B$2:D$173,3,TRUE),",",VLOOKUP(E3470,'Termo Específico'!B$2:D$301,3,TRUE),",",MATCH(TRUE,Documento!B$2:B$998=F3470,0),",",IF(G3470="Complementar",0,1),",",IF(H3470="","NULL",CONCATENATE("'",H3470,"'")),",",I3470,",",IF(J3470="baixa","'BAIXA'",IF(J3470="média","'MEDIA'",IF(J3470="alta","'ALTA'","NULL"))),"),")</f>
        <v>(3469,2,30,131,28,52,1,NULL,0,'BAIXA'),</v>
      </c>
    </row>
    <row r="3471" spans="1:11" ht="30.75" customHeight="1">
      <c r="A3471" s="27">
        <v>3470</v>
      </c>
      <c r="B3471" s="39" t="s">
        <v>1008</v>
      </c>
      <c r="C3471" s="28" t="s">
        <v>39</v>
      </c>
      <c r="D3471" s="28" t="s">
        <v>216</v>
      </c>
      <c r="E3471" s="28" t="s">
        <v>296</v>
      </c>
      <c r="F3471" s="28" t="s">
        <v>1426</v>
      </c>
      <c r="G3471" s="28" t="s">
        <v>1671</v>
      </c>
      <c r="H3471" s="28"/>
      <c r="I3471" s="93">
        <v>0</v>
      </c>
      <c r="J3471" s="93" t="s">
        <v>1411</v>
      </c>
      <c r="K3471" s="17" t="str">
        <f t="array" ref="K3471">CONCATENATE("(",A3471,",",VLOOKUP(B3471,Núcleo!B$2:E$11,4,TRUE),",",VLOOKUP(C3471,'Tipo de Processo'!B$2:D$55,3,TRUE),",",VLOOKUP(D3471,'Termo Geral'!B$2:D$173,3,TRUE),",",VLOOKUP(E3471,'Termo Específico'!B$2:D$301,3,TRUE),",",MATCH(TRUE,Documento!B$2:B$998=F3471,0),",",IF(G3471="Complementar",0,1),",",IF(H3471="","NULL",CONCATENATE("'",H3471,"'")),",",I3471,",",IF(J3471="baixa","'BAIXA'",IF(J3471="média","'MEDIA'",IF(J3471="alta","'ALTA'","NULL"))),"),")</f>
        <v>(3470,2,30,131,28,65,1,NULL,0,'BAIXA'),</v>
      </c>
    </row>
    <row r="3472" spans="1:11" ht="30.75" customHeight="1">
      <c r="A3472" s="27">
        <v>3471</v>
      </c>
      <c r="B3472" s="39" t="s">
        <v>1008</v>
      </c>
      <c r="C3472" s="28" t="s">
        <v>39</v>
      </c>
      <c r="D3472" s="28" t="s">
        <v>216</v>
      </c>
      <c r="E3472" s="28" t="s">
        <v>296</v>
      </c>
      <c r="F3472" s="28" t="s">
        <v>1591</v>
      </c>
      <c r="G3472" s="28" t="s">
        <v>1671</v>
      </c>
      <c r="H3472" s="28"/>
      <c r="I3472" s="93">
        <v>0</v>
      </c>
      <c r="J3472" s="93" t="s">
        <v>1411</v>
      </c>
      <c r="K3472" s="17" t="str">
        <f t="array" ref="K3472">CONCATENATE("(",A3472,",",VLOOKUP(B3472,Núcleo!B$2:E$11,4,TRUE),",",VLOOKUP(C3472,'Tipo de Processo'!B$2:D$55,3,TRUE),",",VLOOKUP(D3472,'Termo Geral'!B$2:D$173,3,TRUE),",",VLOOKUP(E3472,'Termo Específico'!B$2:D$301,3,TRUE),",",MATCH(TRUE,Documento!B$2:B$998=F3472,0),",",IF(G3472="Complementar",0,1),",",IF(H3472="","NULL",CONCATENATE("'",H3472,"'")),",",I3472,",",IF(J3472="baixa","'BAIXA'",IF(J3472="média","'MEDIA'",IF(J3472="alta","'ALTA'","NULL"))),"),")</f>
        <v>(3471,2,30,131,28,968,1,NULL,0,'BAIXA'),</v>
      </c>
    </row>
    <row r="3473" spans="1:11" ht="30.75" customHeight="1">
      <c r="A3473" s="27">
        <v>3472</v>
      </c>
      <c r="B3473" s="39" t="s">
        <v>1008</v>
      </c>
      <c r="C3473" s="28" t="s">
        <v>39</v>
      </c>
      <c r="D3473" s="28" t="s">
        <v>216</v>
      </c>
      <c r="E3473" s="28" t="s">
        <v>296</v>
      </c>
      <c r="F3473" s="28" t="s">
        <v>1642</v>
      </c>
      <c r="G3473" s="28" t="s">
        <v>1671</v>
      </c>
      <c r="H3473" s="28"/>
      <c r="I3473" s="93">
        <v>0</v>
      </c>
      <c r="J3473" s="93" t="s">
        <v>1411</v>
      </c>
      <c r="K3473" s="17" t="str">
        <f t="array" ref="K3473">CONCATENATE("(",A3473,",",VLOOKUP(B3473,Núcleo!B$2:E$11,4,TRUE),",",VLOOKUP(C3473,'Tipo de Processo'!B$2:D$55,3,TRUE),",",VLOOKUP(D3473,'Termo Geral'!B$2:D$173,3,TRUE),",",VLOOKUP(E3473,'Termo Específico'!B$2:D$301,3,TRUE),",",MATCH(TRUE,Documento!B$2:B$998=F3473,0),",",IF(G3473="Complementar",0,1),",",IF(H3473="","NULL",CONCATENATE("'",H3473,"'")),",",I3473,",",IF(J3473="baixa","'BAIXA'",IF(J3473="média","'MEDIA'",IF(J3473="alta","'ALTA'","NULL"))),"),")</f>
        <v>(3472,2,30,131,28,667,1,NULL,0,'BAIXA'),</v>
      </c>
    </row>
    <row r="3474" spans="1:11" ht="30.75" customHeight="1">
      <c r="A3474" s="27">
        <v>3473</v>
      </c>
      <c r="B3474" s="39" t="s">
        <v>1008</v>
      </c>
      <c r="C3474" s="28" t="s">
        <v>39</v>
      </c>
      <c r="D3474" s="28" t="s">
        <v>216</v>
      </c>
      <c r="E3474" s="28" t="s">
        <v>296</v>
      </c>
      <c r="F3474" s="28" t="s">
        <v>1654</v>
      </c>
      <c r="G3474" s="28" t="s">
        <v>1671</v>
      </c>
      <c r="H3474" s="28"/>
      <c r="I3474" s="93">
        <v>0</v>
      </c>
      <c r="J3474" s="93" t="s">
        <v>1411</v>
      </c>
      <c r="K3474" s="17" t="str">
        <f t="array" ref="K3474">CONCATENATE("(",A3474,",",VLOOKUP(B3474,Núcleo!B$2:E$11,4,TRUE),",",VLOOKUP(C3474,'Tipo de Processo'!B$2:D$55,3,TRUE),",",VLOOKUP(D3474,'Termo Geral'!B$2:D$173,3,TRUE),",",VLOOKUP(E3474,'Termo Específico'!B$2:D$301,3,TRUE),",",MATCH(TRUE,Documento!B$2:B$998=F3474,0),",",IF(G3474="Complementar",0,1),",",IF(H3474="","NULL",CONCATENATE("'",H3474,"'")),",",I3474,",",IF(J3474="baixa","'BAIXA'",IF(J3474="média","'MEDIA'",IF(J3474="alta","'ALTA'","NULL"))),"),")</f>
        <v>(3473,2,30,131,28,811,1,NULL,0,'BAIXA'),</v>
      </c>
    </row>
    <row r="3475" spans="1:11" ht="30.75" customHeight="1">
      <c r="A3475" s="27">
        <v>3474</v>
      </c>
      <c r="B3475" s="39" t="s">
        <v>1008</v>
      </c>
      <c r="C3475" s="29" t="s">
        <v>39</v>
      </c>
      <c r="D3475" s="28" t="s">
        <v>216</v>
      </c>
      <c r="E3475" s="28" t="s">
        <v>296</v>
      </c>
      <c r="F3475" s="28" t="s">
        <v>1547</v>
      </c>
      <c r="G3475" s="28" t="s">
        <v>1671</v>
      </c>
      <c r="H3475" s="28"/>
      <c r="I3475" s="93">
        <v>0</v>
      </c>
      <c r="J3475" s="93" t="s">
        <v>1411</v>
      </c>
      <c r="K3475" s="17" t="str">
        <f t="array" ref="K3475">CONCATENATE("(",A3475,",",VLOOKUP(B3475,Núcleo!B$2:E$11,4,TRUE),",",VLOOKUP(C3475,'Tipo de Processo'!B$2:D$55,3,TRUE),",",VLOOKUP(D3475,'Termo Geral'!B$2:D$173,3,TRUE),",",VLOOKUP(E3475,'Termo Específico'!B$2:D$301,3,TRUE),",",MATCH(TRUE,Documento!B$2:B$998=F3475,0),",",IF(G3475="Complementar",0,1),",",IF(H3475="","NULL",CONCATENATE("'",H3475,"'")),",",I3475,",",IF(J3475="baixa","'BAIXA'",IF(J3475="média","'MEDIA'",IF(J3475="alta","'ALTA'","NULL"))),"),")</f>
        <v>(3474,2,30,131,28,732,1,NULL,0,'BAIXA'),</v>
      </c>
    </row>
    <row r="3476" spans="1:11" ht="30.75" customHeight="1">
      <c r="A3476" s="27">
        <v>3475</v>
      </c>
      <c r="B3476" s="39" t="s">
        <v>1008</v>
      </c>
      <c r="C3476" s="29" t="s">
        <v>39</v>
      </c>
      <c r="D3476" s="28" t="s">
        <v>216</v>
      </c>
      <c r="E3476" s="28" t="s">
        <v>298</v>
      </c>
      <c r="F3476" s="28" t="s">
        <v>1653</v>
      </c>
      <c r="G3476" s="28" t="s">
        <v>1671</v>
      </c>
      <c r="H3476" s="28"/>
      <c r="I3476" s="93">
        <v>0</v>
      </c>
      <c r="J3476" s="93" t="s">
        <v>1412</v>
      </c>
      <c r="K3476" s="17" t="str">
        <f t="array" ref="K3476">CONCATENATE("(",A3476,",",VLOOKUP(B3476,Núcleo!B$2:E$11,4,TRUE),",",VLOOKUP(C3476,'Tipo de Processo'!B$2:D$55,3,TRUE),",",VLOOKUP(D3476,'Termo Geral'!B$2:D$173,3,TRUE),",",VLOOKUP(E3476,'Termo Específico'!B$2:D$301,3,TRUE),",",MATCH(TRUE,Documento!B$2:B$998=F3476,0),",",IF(G3476="Complementar",0,1),",",IF(H3476="","NULL",CONCATENATE("'",H3476,"'")),",",I3476,",",IF(J3476="baixa","'BAIXA'",IF(J3476="média","'MEDIA'",IF(J3476="alta","'ALTA'","NULL"))),"),")</f>
        <v>(3475,2,30,131,205,806,1,NULL,0,'MEDIA'),</v>
      </c>
    </row>
    <row r="3477" spans="1:11" ht="30.75" customHeight="1">
      <c r="A3477" s="27">
        <v>3476</v>
      </c>
      <c r="B3477" s="39" t="s">
        <v>1008</v>
      </c>
      <c r="C3477" s="29" t="s">
        <v>39</v>
      </c>
      <c r="D3477" s="28" t="s">
        <v>216</v>
      </c>
      <c r="E3477" s="28" t="s">
        <v>298</v>
      </c>
      <c r="F3477" s="28" t="s">
        <v>1539</v>
      </c>
      <c r="G3477" s="28" t="s">
        <v>1671</v>
      </c>
      <c r="H3477" s="28"/>
      <c r="I3477" s="93">
        <v>0</v>
      </c>
      <c r="J3477" s="93" t="s">
        <v>1412</v>
      </c>
      <c r="K3477" s="17" t="str">
        <f t="array" ref="K3477">CONCATENATE("(",A3477,",",VLOOKUP(B3477,Núcleo!B$2:E$11,4,TRUE),",",VLOOKUP(C3477,'Tipo de Processo'!B$2:D$55,3,TRUE),",",VLOOKUP(D3477,'Termo Geral'!B$2:D$173,3,TRUE),",",VLOOKUP(E3477,'Termo Específico'!B$2:D$301,3,TRUE),",",MATCH(TRUE,Documento!B$2:B$998=F3477,0),",",IF(G3477="Complementar",0,1),",",IF(H3477="","NULL",CONCATENATE("'",H3477,"'")),",",I3477,",",IF(J3477="baixa","'BAIXA'",IF(J3477="média","'MEDIA'",IF(J3477="alta","'ALTA'","NULL"))),"),")</f>
        <v>(3476,2,30,131,205,709,1,NULL,0,'MEDIA'),</v>
      </c>
    </row>
    <row r="3478" spans="1:11" ht="30.75" customHeight="1">
      <c r="A3478" s="27">
        <v>3477</v>
      </c>
      <c r="B3478" s="39" t="s">
        <v>1008</v>
      </c>
      <c r="C3478" s="47" t="s">
        <v>39</v>
      </c>
      <c r="D3478" s="29" t="s">
        <v>216</v>
      </c>
      <c r="E3478" s="28" t="s">
        <v>298</v>
      </c>
      <c r="F3478" s="28" t="s">
        <v>1645</v>
      </c>
      <c r="G3478" s="28" t="s">
        <v>1671</v>
      </c>
      <c r="H3478" s="28"/>
      <c r="I3478" s="93">
        <v>0</v>
      </c>
      <c r="J3478" s="93" t="s">
        <v>1412</v>
      </c>
      <c r="K3478" s="17" t="str">
        <f t="array" ref="K3478">CONCATENATE("(",A3478,",",VLOOKUP(B3478,Núcleo!B$2:E$11,4,TRUE),",",VLOOKUP(C3478,'Tipo de Processo'!B$2:D$55,3,TRUE),",",VLOOKUP(D3478,'Termo Geral'!B$2:D$173,3,TRUE),",",VLOOKUP(E3478,'Termo Específico'!B$2:D$301,3,TRUE),",",MATCH(TRUE,Documento!B$2:B$998=F3478,0),",",IF(G3478="Complementar",0,1),",",IF(H3478="","NULL",CONCATENATE("'",H3478,"'")),",",I3478,",",IF(J3478="baixa","'BAIXA'",IF(J3478="média","'MEDIA'",IF(J3478="alta","'ALTA'","NULL"))),"),")</f>
        <v>(3477,2,30,131,205,670,1,NULL,0,'MEDIA'),</v>
      </c>
    </row>
    <row r="3479" spans="1:11" ht="30.75" customHeight="1">
      <c r="A3479" s="27">
        <v>3478</v>
      </c>
      <c r="B3479" s="39" t="s">
        <v>1008</v>
      </c>
      <c r="C3479" s="29" t="s">
        <v>39</v>
      </c>
      <c r="D3479" s="28" t="s">
        <v>216</v>
      </c>
      <c r="E3479" s="28" t="s">
        <v>298</v>
      </c>
      <c r="F3479" s="28" t="s">
        <v>1641</v>
      </c>
      <c r="G3479" s="28" t="s">
        <v>1671</v>
      </c>
      <c r="H3479" s="28"/>
      <c r="I3479" s="93">
        <v>0</v>
      </c>
      <c r="J3479" s="93" t="s">
        <v>1412</v>
      </c>
      <c r="K3479" s="17" t="str">
        <f t="array" ref="K3479">CONCATENATE("(",A3479,",",VLOOKUP(B3479,Núcleo!B$2:E$11,4,TRUE),",",VLOOKUP(C3479,'Tipo de Processo'!B$2:D$55,3,TRUE),",",VLOOKUP(D3479,'Termo Geral'!B$2:D$173,3,TRUE),",",VLOOKUP(E3479,'Termo Específico'!B$2:D$301,3,TRUE),",",MATCH(TRUE,Documento!B$2:B$998=F3479,0),",",IF(G3479="Complementar",0,1),",",IF(H3479="","NULL",CONCATENATE("'",H3479,"'")),",",I3479,",",IF(J3479="baixa","'BAIXA'",IF(J3479="média","'MEDIA'",IF(J3479="alta","'ALTA'","NULL"))),"),")</f>
        <v>(3478,2,30,131,205,651,1,NULL,0,'MEDIA'),</v>
      </c>
    </row>
    <row r="3480" spans="1:11" ht="30.75" customHeight="1">
      <c r="A3480" s="27">
        <v>3479</v>
      </c>
      <c r="B3480" s="39" t="s">
        <v>1008</v>
      </c>
      <c r="C3480" s="29" t="s">
        <v>39</v>
      </c>
      <c r="D3480" s="28" t="s">
        <v>216</v>
      </c>
      <c r="E3480" s="28" t="s">
        <v>298</v>
      </c>
      <c r="F3480" s="28" t="s">
        <v>1563</v>
      </c>
      <c r="G3480" s="28" t="s">
        <v>1671</v>
      </c>
      <c r="H3480" s="28"/>
      <c r="I3480" s="93">
        <v>0</v>
      </c>
      <c r="J3480" s="93" t="s">
        <v>1412</v>
      </c>
      <c r="K3480" s="17" t="str">
        <f t="array" ref="K3480">CONCATENATE("(",A3480,",",VLOOKUP(B3480,Núcleo!B$2:E$11,4,TRUE),",",VLOOKUP(C3480,'Tipo de Processo'!B$2:D$55,3,TRUE),",",VLOOKUP(D3480,'Termo Geral'!B$2:D$173,3,TRUE),",",VLOOKUP(E3480,'Termo Específico'!B$2:D$301,3,TRUE),",",MATCH(TRUE,Documento!B$2:B$998=F3480,0),",",IF(G3480="Complementar",0,1),",",IF(H3480="","NULL",CONCATENATE("'",H3480,"'")),",",I3480,",",IF(J3480="baixa","'BAIXA'",IF(J3480="média","'MEDIA'",IF(J3480="alta","'ALTA'","NULL"))),"),")</f>
        <v>(3479,2,30,131,205,812,1,NULL,0,'MEDIA'),</v>
      </c>
    </row>
    <row r="3481" spans="1:11" ht="30.75" customHeight="1">
      <c r="A3481" s="27">
        <v>3480</v>
      </c>
      <c r="B3481" s="39" t="s">
        <v>1008</v>
      </c>
      <c r="C3481" s="29" t="s">
        <v>39</v>
      </c>
      <c r="D3481" s="28" t="s">
        <v>216</v>
      </c>
      <c r="E3481" s="28" t="s">
        <v>298</v>
      </c>
      <c r="F3481" s="28" t="s">
        <v>841</v>
      </c>
      <c r="G3481" s="28" t="s">
        <v>1671</v>
      </c>
      <c r="H3481" s="28"/>
      <c r="I3481" s="93">
        <v>0</v>
      </c>
      <c r="J3481" s="93" t="s">
        <v>1412</v>
      </c>
      <c r="K3481" s="17" t="str">
        <f t="array" ref="K3481">CONCATENATE("(",A3481,",",VLOOKUP(B3481,Núcleo!B$2:E$11,4,TRUE),",",VLOOKUP(C3481,'Tipo de Processo'!B$2:D$55,3,TRUE),",",VLOOKUP(D3481,'Termo Geral'!B$2:D$173,3,TRUE),",",VLOOKUP(E3481,'Termo Específico'!B$2:D$301,3,TRUE),",",MATCH(TRUE,Documento!B$2:B$998=F3481,0),",",IF(G3481="Complementar",0,1),",",IF(H3481="","NULL",CONCATENATE("'",H3481,"'")),",",I3481,",",IF(J3481="baixa","'BAIXA'",IF(J3481="média","'MEDIA'",IF(J3481="alta","'ALTA'","NULL"))),"),")</f>
        <v>(3480,2,30,131,205,978,1,NULL,0,'MEDIA'),</v>
      </c>
    </row>
    <row r="3482" spans="1:11" ht="30.75" customHeight="1">
      <c r="A3482" s="27">
        <v>3481</v>
      </c>
      <c r="B3482" s="39" t="s">
        <v>1008</v>
      </c>
      <c r="C3482" s="29" t="s">
        <v>39</v>
      </c>
      <c r="D3482" s="28" t="s">
        <v>216</v>
      </c>
      <c r="E3482" s="28" t="s">
        <v>298</v>
      </c>
      <c r="F3482" s="29" t="s">
        <v>1663</v>
      </c>
      <c r="G3482" s="28" t="s">
        <v>1671</v>
      </c>
      <c r="H3482" s="28"/>
      <c r="I3482" s="93">
        <v>0</v>
      </c>
      <c r="J3482" s="93" t="s">
        <v>1412</v>
      </c>
      <c r="K3482" s="17" t="str">
        <f t="array" ref="K3482">CONCATENATE("(",A3482,",",VLOOKUP(B3482,Núcleo!B$2:E$11,4,TRUE),",",VLOOKUP(C3482,'Tipo de Processo'!B$2:D$55,3,TRUE),",",VLOOKUP(D3482,'Termo Geral'!B$2:D$173,3,TRUE),",",VLOOKUP(E3482,'Termo Específico'!B$2:D$301,3,TRUE),",",MATCH(TRUE,Documento!B$2:B$998=F3482,0),",",IF(G3482="Complementar",0,1),",",IF(H3482="","NULL",CONCATENATE("'",H3482,"'")),",",I3482,",",IF(J3482="baixa","'BAIXA'",IF(J3482="média","'MEDIA'",IF(J3482="alta","'ALTA'","NULL"))),"),")</f>
        <v>(3481,2,30,131,205,911,1,NULL,0,'MEDIA'),</v>
      </c>
    </row>
    <row r="3483" spans="1:11" ht="30.75" customHeight="1">
      <c r="A3483" s="27">
        <v>3482</v>
      </c>
      <c r="B3483" s="39" t="s">
        <v>1008</v>
      </c>
      <c r="C3483" s="29" t="s">
        <v>39</v>
      </c>
      <c r="D3483" s="28" t="s">
        <v>216</v>
      </c>
      <c r="E3483" s="28" t="s">
        <v>298</v>
      </c>
      <c r="F3483" s="28" t="s">
        <v>1633</v>
      </c>
      <c r="G3483" s="28" t="s">
        <v>1671</v>
      </c>
      <c r="H3483" s="28"/>
      <c r="I3483" s="93">
        <v>0</v>
      </c>
      <c r="J3483" s="93" t="s">
        <v>1412</v>
      </c>
      <c r="K3483" s="17" t="str">
        <f t="array" ref="K3483">CONCATENATE("(",A3483,",",VLOOKUP(B3483,Núcleo!B$2:E$11,4,TRUE),",",VLOOKUP(C3483,'Tipo de Processo'!B$2:D$55,3,TRUE),",",VLOOKUP(D3483,'Termo Geral'!B$2:D$173,3,TRUE),",",VLOOKUP(E3483,'Termo Específico'!B$2:D$301,3,TRUE),",",MATCH(TRUE,Documento!B$2:B$998=F3483,0),",",IF(G3483="Complementar",0,1),",",IF(H3483="","NULL",CONCATENATE("'",H3483,"'")),",",I3483,",",IF(J3483="baixa","'BAIXA'",IF(J3483="média","'MEDIA'",IF(J3483="alta","'ALTA'","NULL"))),"),")</f>
        <v>(3482,2,30,131,205,529,1,NULL,0,'MEDIA'),</v>
      </c>
    </row>
    <row r="3484" spans="1:11" ht="30.75" customHeight="1">
      <c r="A3484" s="27">
        <v>3483</v>
      </c>
      <c r="B3484" s="39" t="s">
        <v>1008</v>
      </c>
      <c r="C3484" s="29" t="s">
        <v>39</v>
      </c>
      <c r="D3484" s="28" t="s">
        <v>216</v>
      </c>
      <c r="E3484" s="28" t="s">
        <v>298</v>
      </c>
      <c r="F3484" s="28" t="s">
        <v>1604</v>
      </c>
      <c r="G3484" s="28" t="s">
        <v>1671</v>
      </c>
      <c r="H3484" s="28"/>
      <c r="I3484" s="93">
        <v>0</v>
      </c>
      <c r="J3484" s="93" t="s">
        <v>1412</v>
      </c>
      <c r="K3484" s="17" t="str">
        <f t="array" ref="K3484">CONCATENATE("(",A3484,",",VLOOKUP(B3484,Núcleo!B$2:E$11,4,TRUE),",",VLOOKUP(C3484,'Tipo de Processo'!B$2:D$55,3,TRUE),",",VLOOKUP(D3484,'Termo Geral'!B$2:D$173,3,TRUE),",",VLOOKUP(E3484,'Termo Específico'!B$2:D$301,3,TRUE),",",MATCH(TRUE,Documento!B$2:B$998=F3484,0),",",IF(G3484="Complementar",0,1),",",IF(H3484="","NULL",CONCATENATE("'",H3484,"'")),",",I3484,",",IF(J3484="baixa","'BAIXA'",IF(J3484="média","'MEDIA'",IF(J3484="alta","'ALTA'","NULL"))),"),")</f>
        <v>(3483,2,30,131,205,52,1,NULL,0,'MEDIA'),</v>
      </c>
    </row>
    <row r="3485" spans="1:11" ht="30.75" customHeight="1">
      <c r="A3485" s="27">
        <v>3484</v>
      </c>
      <c r="B3485" s="39" t="s">
        <v>1008</v>
      </c>
      <c r="C3485" s="29" t="s">
        <v>39</v>
      </c>
      <c r="D3485" s="28" t="s">
        <v>216</v>
      </c>
      <c r="E3485" s="28" t="s">
        <v>298</v>
      </c>
      <c r="F3485" s="29" t="s">
        <v>1427</v>
      </c>
      <c r="G3485" s="28" t="s">
        <v>1671</v>
      </c>
      <c r="H3485" s="28"/>
      <c r="I3485" s="93">
        <v>0</v>
      </c>
      <c r="J3485" s="93" t="s">
        <v>1412</v>
      </c>
      <c r="K3485" s="17" t="str">
        <f t="array" ref="K3485">CONCATENATE("(",A3485,",",VLOOKUP(B3485,Núcleo!B$2:E$11,4,TRUE),",",VLOOKUP(C3485,'Tipo de Processo'!B$2:D$55,3,TRUE),",",VLOOKUP(D3485,'Termo Geral'!B$2:D$173,3,TRUE),",",VLOOKUP(E3485,'Termo Específico'!B$2:D$301,3,TRUE),",",MATCH(TRUE,Documento!B$2:B$998=F3485,0),",",IF(G3485="Complementar",0,1),",",IF(H3485="","NULL",CONCATENATE("'",H3485,"'")),",",I3485,",",IF(J3485="baixa","'BAIXA'",IF(J3485="média","'MEDIA'",IF(J3485="alta","'ALTA'","NULL"))),"),")</f>
        <v>(3484,2,30,131,205,67,1,NULL,0,'MEDIA'),</v>
      </c>
    </row>
    <row r="3486" spans="1:11" ht="30.75" customHeight="1">
      <c r="A3486" s="27">
        <v>3485</v>
      </c>
      <c r="B3486" s="39" t="s">
        <v>1008</v>
      </c>
      <c r="C3486" s="29" t="s">
        <v>39</v>
      </c>
      <c r="D3486" s="28" t="s">
        <v>216</v>
      </c>
      <c r="E3486" s="28" t="s">
        <v>298</v>
      </c>
      <c r="F3486" s="29" t="s">
        <v>1422</v>
      </c>
      <c r="G3486" s="28" t="s">
        <v>1671</v>
      </c>
      <c r="H3486" s="28"/>
      <c r="I3486" s="93">
        <v>0</v>
      </c>
      <c r="J3486" s="93" t="s">
        <v>1412</v>
      </c>
      <c r="K3486" s="17" t="str">
        <f t="array" ref="K3486">CONCATENATE("(",A3486,",",VLOOKUP(B3486,Núcleo!B$2:E$11,4,TRUE),",",VLOOKUP(C3486,'Tipo de Processo'!B$2:D$55,3,TRUE),",",VLOOKUP(D3486,'Termo Geral'!B$2:D$173,3,TRUE),",",VLOOKUP(E3486,'Termo Específico'!B$2:D$301,3,TRUE),",",MATCH(TRUE,Documento!B$2:B$998=F3486,0),",",IF(G3486="Complementar",0,1),",",IF(H3486="","NULL",CONCATENATE("'",H3486,"'")),",",I3486,",",IF(J3486="baixa","'BAIXA'",IF(J3486="média","'MEDIA'",IF(J3486="alta","'ALTA'","NULL"))),"),")</f>
        <v>(3485,2,30,131,205,21,1,NULL,0,'MEDIA'),</v>
      </c>
    </row>
    <row r="3487" spans="1:11" ht="30.75" customHeight="1">
      <c r="A3487" s="27">
        <v>3486</v>
      </c>
      <c r="B3487" s="39" t="s">
        <v>1008</v>
      </c>
      <c r="C3487" s="29" t="s">
        <v>39</v>
      </c>
      <c r="D3487" s="28" t="s">
        <v>216</v>
      </c>
      <c r="E3487" s="28" t="s">
        <v>298</v>
      </c>
      <c r="F3487" s="29" t="s">
        <v>1582</v>
      </c>
      <c r="G3487" s="28" t="s">
        <v>1671</v>
      </c>
      <c r="H3487" s="28"/>
      <c r="I3487" s="93">
        <v>0</v>
      </c>
      <c r="J3487" s="93" t="s">
        <v>1412</v>
      </c>
      <c r="K3487" s="17" t="str">
        <f t="array" ref="K3487">CONCATENATE("(",A3487,",",VLOOKUP(B3487,Núcleo!B$2:E$11,4,TRUE),",",VLOOKUP(C3487,'Tipo de Processo'!B$2:D$55,3,TRUE),",",VLOOKUP(D3487,'Termo Geral'!B$2:D$173,3,TRUE),",",VLOOKUP(E3487,'Termo Específico'!B$2:D$301,3,TRUE),",",MATCH(TRUE,Documento!B$2:B$998=F3487,0),",",IF(G3487="Complementar",0,1),",",IF(H3487="","NULL",CONCATENATE("'",H3487,"'")),",",I3487,",",IF(J3487="baixa","'BAIXA'",IF(J3487="média","'MEDIA'",IF(J3487="alta","'ALTA'","NULL"))),"),")</f>
        <v>(3486,2,30,131,205,924,1,NULL,0,'MEDIA'),</v>
      </c>
    </row>
    <row r="3488" spans="1:11" ht="30.75" customHeight="1">
      <c r="A3488" s="27">
        <v>3487</v>
      </c>
      <c r="B3488" s="39" t="s">
        <v>1008</v>
      </c>
      <c r="C3488" s="29" t="s">
        <v>39</v>
      </c>
      <c r="D3488" s="29" t="s">
        <v>216</v>
      </c>
      <c r="E3488" s="29" t="s">
        <v>303</v>
      </c>
      <c r="F3488" s="28" t="s">
        <v>1595</v>
      </c>
      <c r="G3488" s="28" t="s">
        <v>1671</v>
      </c>
      <c r="H3488" s="28"/>
      <c r="I3488" s="93">
        <v>0</v>
      </c>
      <c r="J3488" s="93" t="s">
        <v>1411</v>
      </c>
      <c r="K3488" s="17" t="str">
        <f t="array" ref="K3488">CONCATENATE("(",A3488,",",VLOOKUP(B3488,Núcleo!B$2:E$11,4,TRUE),",",VLOOKUP(C3488,'Tipo de Processo'!B$2:D$55,3,TRUE),",",VLOOKUP(D3488,'Termo Geral'!B$2:D$173,3,TRUE),",",VLOOKUP(E3488,'Termo Específico'!B$2:D$301,3,TRUE),",",MATCH(TRUE,Documento!B$2:B$998=F3488,0),",",IF(G3488="Complementar",0,1),",",IF(H3488="","NULL",CONCATENATE("'",H3488,"'")),",",I3488,",",IF(J3488="baixa","'BAIXA'",IF(J3488="média","'MEDIA'",IF(J3488="alta","'ALTA'","NULL"))),"),")</f>
        <v>(3487,2,30,131,282,982,1,NULL,0,'BAIXA'),</v>
      </c>
    </row>
    <row r="3489" spans="1:11" ht="30.75" customHeight="1">
      <c r="A3489" s="27">
        <v>3488</v>
      </c>
      <c r="B3489" s="39" t="s">
        <v>1008</v>
      </c>
      <c r="C3489" s="29" t="s">
        <v>39</v>
      </c>
      <c r="D3489" s="29" t="s">
        <v>216</v>
      </c>
      <c r="E3489" s="29" t="s">
        <v>303</v>
      </c>
      <c r="F3489" s="28" t="s">
        <v>1663</v>
      </c>
      <c r="G3489" s="28" t="s">
        <v>1671</v>
      </c>
      <c r="H3489" s="28"/>
      <c r="I3489" s="93">
        <v>0</v>
      </c>
      <c r="J3489" s="93" t="s">
        <v>1411</v>
      </c>
      <c r="K3489" s="17" t="str">
        <f t="array" ref="K3489">CONCATENATE("(",A3489,",",VLOOKUP(B3489,Núcleo!B$2:E$11,4,TRUE),",",VLOOKUP(C3489,'Tipo de Processo'!B$2:D$55,3,TRUE),",",VLOOKUP(D3489,'Termo Geral'!B$2:D$173,3,TRUE),",",VLOOKUP(E3489,'Termo Específico'!B$2:D$301,3,TRUE),",",MATCH(TRUE,Documento!B$2:B$998=F3489,0),",",IF(G3489="Complementar",0,1),",",IF(H3489="","NULL",CONCATENATE("'",H3489,"'")),",",I3489,",",IF(J3489="baixa","'BAIXA'",IF(J3489="média","'MEDIA'",IF(J3489="alta","'ALTA'","NULL"))),"),")</f>
        <v>(3488,2,30,131,282,911,1,NULL,0,'BAIXA'),</v>
      </c>
    </row>
    <row r="3490" spans="1:11" ht="30.75" customHeight="1">
      <c r="A3490" s="27">
        <v>3489</v>
      </c>
      <c r="B3490" s="39" t="s">
        <v>1008</v>
      </c>
      <c r="C3490" s="29" t="s">
        <v>39</v>
      </c>
      <c r="D3490" s="28" t="s">
        <v>216</v>
      </c>
      <c r="E3490" s="28" t="s">
        <v>303</v>
      </c>
      <c r="F3490" s="28" t="s">
        <v>838</v>
      </c>
      <c r="G3490" s="28" t="s">
        <v>1671</v>
      </c>
      <c r="H3490" s="28"/>
      <c r="I3490" s="93">
        <v>0</v>
      </c>
      <c r="J3490" s="93" t="s">
        <v>1411</v>
      </c>
      <c r="K3490" s="17" t="str">
        <f t="array" ref="K3490">CONCATENATE("(",A3490,",",VLOOKUP(B3490,Núcleo!B$2:E$11,4,TRUE),",",VLOOKUP(C3490,'Tipo de Processo'!B$2:D$55,3,TRUE),",",VLOOKUP(D3490,'Termo Geral'!B$2:D$173,3,TRUE),",",VLOOKUP(E3490,'Termo Específico'!B$2:D$301,3,TRUE),",",MATCH(TRUE,Documento!B$2:B$998=F3490,0),",",IF(G3490="Complementar",0,1),",",IF(H3490="","NULL",CONCATENATE("'",H3490,"'")),",",I3490,",",IF(J3490="baixa","'BAIXA'",IF(J3490="média","'MEDIA'",IF(J3490="alta","'ALTA'","NULL"))),"),")</f>
        <v>(3489,2,30,131,282,551,1,NULL,0,'BAIXA'),</v>
      </c>
    </row>
    <row r="3491" spans="1:11" ht="30.75" customHeight="1">
      <c r="A3491" s="27">
        <v>3490</v>
      </c>
      <c r="B3491" s="39" t="s">
        <v>1008</v>
      </c>
      <c r="C3491" s="29" t="s">
        <v>39</v>
      </c>
      <c r="D3491" s="28" t="s">
        <v>216</v>
      </c>
      <c r="E3491" s="28" t="s">
        <v>303</v>
      </c>
      <c r="F3491" s="29" t="s">
        <v>840</v>
      </c>
      <c r="G3491" s="28" t="s">
        <v>1671</v>
      </c>
      <c r="H3491" s="28"/>
      <c r="I3491" s="93">
        <v>0</v>
      </c>
      <c r="J3491" s="93" t="s">
        <v>1411</v>
      </c>
      <c r="K3491" s="17" t="str">
        <f t="array" ref="K3491">CONCATENATE("(",A3491,",",VLOOKUP(B3491,Núcleo!B$2:E$11,4,TRUE),",",VLOOKUP(C3491,'Tipo de Processo'!B$2:D$55,3,TRUE),",",VLOOKUP(D3491,'Termo Geral'!B$2:D$173,3,TRUE),",",VLOOKUP(E3491,'Termo Específico'!B$2:D$301,3,TRUE),",",MATCH(TRUE,Documento!B$2:B$998=F3491,0),",",IF(G3491="Complementar",0,1),",",IF(H3491="","NULL",CONCATENATE("'",H3491,"'")),",",I3491,",",IF(J3491="baixa","'BAIXA'",IF(J3491="média","'MEDIA'",IF(J3491="alta","'ALTA'","NULL"))),"),")</f>
        <v>(3490,2,30,131,282,979,1,NULL,0,'BAIXA'),</v>
      </c>
    </row>
    <row r="3492" spans="1:11" ht="30.75" customHeight="1">
      <c r="A3492" s="27">
        <v>3491</v>
      </c>
      <c r="B3492" s="39" t="s">
        <v>1008</v>
      </c>
      <c r="C3492" s="29" t="s">
        <v>39</v>
      </c>
      <c r="D3492" s="29" t="s">
        <v>216</v>
      </c>
      <c r="E3492" s="29" t="s">
        <v>303</v>
      </c>
      <c r="F3492" s="28" t="s">
        <v>1633</v>
      </c>
      <c r="G3492" s="28" t="s">
        <v>1671</v>
      </c>
      <c r="H3492" s="28"/>
      <c r="I3492" s="93">
        <v>0</v>
      </c>
      <c r="J3492" s="93" t="s">
        <v>1411</v>
      </c>
      <c r="K3492" s="17" t="str">
        <f t="array" ref="K3492">CONCATENATE("(",A3492,",",VLOOKUP(B3492,Núcleo!B$2:E$11,4,TRUE),",",VLOOKUP(C3492,'Tipo de Processo'!B$2:D$55,3,TRUE),",",VLOOKUP(D3492,'Termo Geral'!B$2:D$173,3,TRUE),",",VLOOKUP(E3492,'Termo Específico'!B$2:D$301,3,TRUE),",",MATCH(TRUE,Documento!B$2:B$998=F3492,0),",",IF(G3492="Complementar",0,1),",",IF(H3492="","NULL",CONCATENATE("'",H3492,"'")),",",I3492,",",IF(J3492="baixa","'BAIXA'",IF(J3492="média","'MEDIA'",IF(J3492="alta","'ALTA'","NULL"))),"),")</f>
        <v>(3491,2,30,131,282,529,1,NULL,0,'BAIXA'),</v>
      </c>
    </row>
    <row r="3493" spans="1:11" ht="30.75" customHeight="1">
      <c r="A3493" s="27">
        <v>3492</v>
      </c>
      <c r="B3493" s="39" t="s">
        <v>1008</v>
      </c>
      <c r="C3493" s="29" t="s">
        <v>39</v>
      </c>
      <c r="D3493" s="29" t="s">
        <v>216</v>
      </c>
      <c r="E3493" s="29" t="s">
        <v>303</v>
      </c>
      <c r="F3493" s="28" t="s">
        <v>1604</v>
      </c>
      <c r="G3493" s="28" t="s">
        <v>1671</v>
      </c>
      <c r="H3493" s="28"/>
      <c r="I3493" s="93">
        <v>0</v>
      </c>
      <c r="J3493" s="93" t="s">
        <v>1411</v>
      </c>
      <c r="K3493" s="17" t="str">
        <f t="array" ref="K3493">CONCATENATE("(",A3493,",",VLOOKUP(B3493,Núcleo!B$2:E$11,4,TRUE),",",VLOOKUP(C3493,'Tipo de Processo'!B$2:D$55,3,TRUE),",",VLOOKUP(D3493,'Termo Geral'!B$2:D$173,3,TRUE),",",VLOOKUP(E3493,'Termo Específico'!B$2:D$301,3,TRUE),",",MATCH(TRUE,Documento!B$2:B$998=F3493,0),",",IF(G3493="Complementar",0,1),",",IF(H3493="","NULL",CONCATENATE("'",H3493,"'")),",",I3493,",",IF(J3493="baixa","'BAIXA'",IF(J3493="média","'MEDIA'",IF(J3493="alta","'ALTA'","NULL"))),"),")</f>
        <v>(3492,2,30,131,282,52,1,NULL,0,'BAIXA'),</v>
      </c>
    </row>
    <row r="3494" spans="1:11" ht="30.75" customHeight="1">
      <c r="A3494" s="27">
        <v>3493</v>
      </c>
      <c r="B3494" s="39" t="s">
        <v>1008</v>
      </c>
      <c r="C3494" s="29" t="s">
        <v>39</v>
      </c>
      <c r="D3494" s="28" t="s">
        <v>216</v>
      </c>
      <c r="E3494" s="28" t="s">
        <v>303</v>
      </c>
      <c r="F3494" s="28" t="s">
        <v>1426</v>
      </c>
      <c r="G3494" s="28" t="s">
        <v>1671</v>
      </c>
      <c r="H3494" s="28"/>
      <c r="I3494" s="93">
        <v>0</v>
      </c>
      <c r="J3494" s="93" t="s">
        <v>1411</v>
      </c>
      <c r="K3494" s="17" t="str">
        <f t="array" ref="K3494">CONCATENATE("(",A3494,",",VLOOKUP(B3494,Núcleo!B$2:E$11,4,TRUE),",",VLOOKUP(C3494,'Tipo de Processo'!B$2:D$55,3,TRUE),",",VLOOKUP(D3494,'Termo Geral'!B$2:D$173,3,TRUE),",",VLOOKUP(E3494,'Termo Específico'!B$2:D$301,3,TRUE),",",MATCH(TRUE,Documento!B$2:B$998=F3494,0),",",IF(G3494="Complementar",0,1),",",IF(H3494="","NULL",CONCATENATE("'",H3494,"'")),",",I3494,",",IF(J3494="baixa","'BAIXA'",IF(J3494="média","'MEDIA'",IF(J3494="alta","'ALTA'","NULL"))),"),")</f>
        <v>(3493,2,30,131,282,65,1,NULL,0,'BAIXA'),</v>
      </c>
    </row>
    <row r="3495" spans="1:11" ht="30.75" customHeight="1">
      <c r="A3495" s="27">
        <v>3494</v>
      </c>
      <c r="B3495" s="39" t="s">
        <v>1008</v>
      </c>
      <c r="C3495" s="29" t="s">
        <v>39</v>
      </c>
      <c r="D3495" s="28" t="s">
        <v>216</v>
      </c>
      <c r="E3495" s="28" t="s">
        <v>303</v>
      </c>
      <c r="F3495" s="28" t="s">
        <v>1591</v>
      </c>
      <c r="G3495" s="28" t="s">
        <v>1671</v>
      </c>
      <c r="H3495" s="28"/>
      <c r="I3495" s="93">
        <v>0</v>
      </c>
      <c r="J3495" s="93" t="s">
        <v>1411</v>
      </c>
      <c r="K3495" s="17" t="str">
        <f t="array" ref="K3495">CONCATENATE("(",A3495,",",VLOOKUP(B3495,Núcleo!B$2:E$11,4,TRUE),",",VLOOKUP(C3495,'Tipo de Processo'!B$2:D$55,3,TRUE),",",VLOOKUP(D3495,'Termo Geral'!B$2:D$173,3,TRUE),",",VLOOKUP(E3495,'Termo Específico'!B$2:D$301,3,TRUE),",",MATCH(TRUE,Documento!B$2:B$998=F3495,0),",",IF(G3495="Complementar",0,1),",",IF(H3495="","NULL",CONCATENATE("'",H3495,"'")),",",I3495,",",IF(J3495="baixa","'BAIXA'",IF(J3495="média","'MEDIA'",IF(J3495="alta","'ALTA'","NULL"))),"),")</f>
        <v>(3494,2,30,131,282,968,1,NULL,0,'BAIXA'),</v>
      </c>
    </row>
    <row r="3496" spans="1:11" ht="30.75" customHeight="1">
      <c r="A3496" s="27">
        <v>3495</v>
      </c>
      <c r="B3496" s="39" t="s">
        <v>1008</v>
      </c>
      <c r="C3496" s="29" t="s">
        <v>39</v>
      </c>
      <c r="D3496" s="29" t="s">
        <v>216</v>
      </c>
      <c r="E3496" s="29" t="s">
        <v>303</v>
      </c>
      <c r="F3496" s="28" t="s">
        <v>1642</v>
      </c>
      <c r="G3496" s="28" t="s">
        <v>1671</v>
      </c>
      <c r="H3496" s="28"/>
      <c r="I3496" s="93">
        <v>0</v>
      </c>
      <c r="J3496" s="93" t="s">
        <v>1411</v>
      </c>
      <c r="K3496" s="17" t="str">
        <f t="array" ref="K3496">CONCATENATE("(",A3496,",",VLOOKUP(B3496,Núcleo!B$2:E$11,4,TRUE),",",VLOOKUP(C3496,'Tipo de Processo'!B$2:D$55,3,TRUE),",",VLOOKUP(D3496,'Termo Geral'!B$2:D$173,3,TRUE),",",VLOOKUP(E3496,'Termo Específico'!B$2:D$301,3,TRUE),",",MATCH(TRUE,Documento!B$2:B$998=F3496,0),",",IF(G3496="Complementar",0,1),",",IF(H3496="","NULL",CONCATENATE("'",H3496,"'")),",",I3496,",",IF(J3496="baixa","'BAIXA'",IF(J3496="média","'MEDIA'",IF(J3496="alta","'ALTA'","NULL"))),"),")</f>
        <v>(3495,2,30,131,282,667,1,NULL,0,'BAIXA'),</v>
      </c>
    </row>
    <row r="3497" spans="1:11" ht="30.75" customHeight="1">
      <c r="A3497" s="27">
        <v>3496</v>
      </c>
      <c r="B3497" s="39" t="s">
        <v>1008</v>
      </c>
      <c r="C3497" s="29" t="s">
        <v>39</v>
      </c>
      <c r="D3497" s="29" t="s">
        <v>216</v>
      </c>
      <c r="E3497" s="29" t="s">
        <v>303</v>
      </c>
      <c r="F3497" s="28" t="s">
        <v>1654</v>
      </c>
      <c r="G3497" s="28" t="s">
        <v>1671</v>
      </c>
      <c r="H3497" s="28"/>
      <c r="I3497" s="93">
        <v>0</v>
      </c>
      <c r="J3497" s="93" t="s">
        <v>1411</v>
      </c>
      <c r="K3497" s="17" t="str">
        <f t="array" ref="K3497">CONCATENATE("(",A3497,",",VLOOKUP(B3497,Núcleo!B$2:E$11,4,TRUE),",",VLOOKUP(C3497,'Tipo de Processo'!B$2:D$55,3,TRUE),",",VLOOKUP(D3497,'Termo Geral'!B$2:D$173,3,TRUE),",",VLOOKUP(E3497,'Termo Específico'!B$2:D$301,3,TRUE),",",MATCH(TRUE,Documento!B$2:B$998=F3497,0),",",IF(G3497="Complementar",0,1),",",IF(H3497="","NULL",CONCATENATE("'",H3497,"'")),",",I3497,",",IF(J3497="baixa","'BAIXA'",IF(J3497="média","'MEDIA'",IF(J3497="alta","'ALTA'","NULL"))),"),")</f>
        <v>(3496,2,30,131,282,811,1,NULL,0,'BAIXA'),</v>
      </c>
    </row>
    <row r="3498" spans="1:11" ht="30.75" customHeight="1">
      <c r="A3498" s="27">
        <v>3497</v>
      </c>
      <c r="B3498" s="39" t="s">
        <v>1008</v>
      </c>
      <c r="C3498" s="29" t="s">
        <v>39</v>
      </c>
      <c r="D3498" s="29" t="s">
        <v>216</v>
      </c>
      <c r="E3498" s="29" t="s">
        <v>303</v>
      </c>
      <c r="F3498" s="28" t="s">
        <v>1547</v>
      </c>
      <c r="G3498" s="28" t="s">
        <v>1671</v>
      </c>
      <c r="H3498" s="28"/>
      <c r="I3498" s="93">
        <v>0</v>
      </c>
      <c r="J3498" s="93" t="s">
        <v>1411</v>
      </c>
      <c r="K3498" s="17" t="str">
        <f t="array" ref="K3498">CONCATENATE("(",A3498,",",VLOOKUP(B3498,Núcleo!B$2:E$11,4,TRUE),",",VLOOKUP(C3498,'Tipo de Processo'!B$2:D$55,3,TRUE),",",VLOOKUP(D3498,'Termo Geral'!B$2:D$173,3,TRUE),",",VLOOKUP(E3498,'Termo Específico'!B$2:D$301,3,TRUE),",",MATCH(TRUE,Documento!B$2:B$998=F3498,0),",",IF(G3498="Complementar",0,1),",",IF(H3498="","NULL",CONCATENATE("'",H3498,"'")),",",I3498,",",IF(J3498="baixa","'BAIXA'",IF(J3498="média","'MEDIA'",IF(J3498="alta","'ALTA'","NULL"))),"),")</f>
        <v>(3497,2,30,131,282,732,1,NULL,0,'BAIXA'),</v>
      </c>
    </row>
    <row r="3499" spans="1:11" ht="30.75" customHeight="1">
      <c r="A3499" s="27">
        <v>3498</v>
      </c>
      <c r="B3499" s="39" t="s">
        <v>1008</v>
      </c>
      <c r="C3499" s="29" t="s">
        <v>39</v>
      </c>
      <c r="D3499" s="29" t="s">
        <v>216</v>
      </c>
      <c r="E3499" s="29" t="s">
        <v>300</v>
      </c>
      <c r="F3499" s="28" t="s">
        <v>1596</v>
      </c>
      <c r="G3499" s="28" t="s">
        <v>1671</v>
      </c>
      <c r="H3499" s="28"/>
      <c r="I3499" s="93">
        <v>0</v>
      </c>
      <c r="J3499" s="93" t="s">
        <v>1411</v>
      </c>
      <c r="K3499" s="17" t="str">
        <f t="array" ref="K3499">CONCATENATE("(",A3499,",",VLOOKUP(B3499,Núcleo!B$2:E$11,4,TRUE),",",VLOOKUP(C3499,'Tipo de Processo'!B$2:D$55,3,TRUE),",",VLOOKUP(D3499,'Termo Geral'!B$2:D$173,3,TRUE),",",VLOOKUP(E3499,'Termo Específico'!B$2:D$301,3,TRUE),",",MATCH(TRUE,Documento!B$2:B$998=F3499,0),",",IF(G3499="Complementar",0,1),",",IF(H3499="","NULL",CONCATENATE("'",H3499,"'")),",",I3499,",",IF(J3499="baixa","'BAIXA'",IF(J3499="média","'MEDIA'",IF(J3499="alta","'ALTA'","NULL"))),"),")</f>
        <v>(3498,2,30,131,284,983,1,NULL,0,'BAIXA'),</v>
      </c>
    </row>
    <row r="3500" spans="1:11" ht="30.75" customHeight="1">
      <c r="A3500" s="27">
        <v>3499</v>
      </c>
      <c r="B3500" s="39" t="s">
        <v>1008</v>
      </c>
      <c r="C3500" s="29" t="s">
        <v>39</v>
      </c>
      <c r="D3500" s="29" t="s">
        <v>216</v>
      </c>
      <c r="E3500" s="29" t="s">
        <v>300</v>
      </c>
      <c r="F3500" s="28" t="s">
        <v>842</v>
      </c>
      <c r="G3500" s="28" t="s">
        <v>1671</v>
      </c>
      <c r="H3500" s="28"/>
      <c r="I3500" s="93">
        <v>0</v>
      </c>
      <c r="J3500" s="93" t="s">
        <v>1411</v>
      </c>
      <c r="K3500" s="17" t="str">
        <f t="array" ref="K3500">CONCATENATE("(",A3500,",",VLOOKUP(B3500,Núcleo!B$2:E$11,4,TRUE),",",VLOOKUP(C3500,'Tipo de Processo'!B$2:D$55,3,TRUE),",",VLOOKUP(D3500,'Termo Geral'!B$2:D$173,3,TRUE),",",VLOOKUP(E3500,'Termo Específico'!B$2:D$301,3,TRUE),",",MATCH(TRUE,Documento!B$2:B$998=F3500,0),",",IF(G3500="Complementar",0,1),",",IF(H3500="","NULL",CONCATENATE("'",H3500,"'")),",",I3500,",",IF(J3500="baixa","'BAIXA'",IF(J3500="média","'MEDIA'",IF(J3500="alta","'ALTA'","NULL"))),"),")</f>
        <v>(3499,2,30,131,284,552,1,NULL,0,'BAIXA'),</v>
      </c>
    </row>
    <row r="3501" spans="1:11" ht="30.75" customHeight="1">
      <c r="A3501" s="27">
        <v>3500</v>
      </c>
      <c r="B3501" s="39" t="s">
        <v>1008</v>
      </c>
      <c r="C3501" s="29" t="s">
        <v>39</v>
      </c>
      <c r="D3501" s="29" t="s">
        <v>216</v>
      </c>
      <c r="E3501" s="29" t="s">
        <v>300</v>
      </c>
      <c r="F3501" s="28" t="s">
        <v>1519</v>
      </c>
      <c r="G3501" s="28" t="s">
        <v>1671</v>
      </c>
      <c r="H3501" s="28"/>
      <c r="I3501" s="93">
        <v>0</v>
      </c>
      <c r="J3501" s="93" t="s">
        <v>1411</v>
      </c>
      <c r="K3501" s="17" t="str">
        <f t="array" ref="K3501">CONCATENATE("(",A3501,",",VLOOKUP(B3501,Núcleo!B$2:E$11,4,TRUE),",",VLOOKUP(C3501,'Tipo de Processo'!B$2:D$55,3,TRUE),",",VLOOKUP(D3501,'Termo Geral'!B$2:D$173,3,TRUE),",",VLOOKUP(E3501,'Termo Específico'!B$2:D$301,3,TRUE),",",MATCH(TRUE,Documento!B$2:B$998=F3501,0),",",IF(G3501="Complementar",0,1),",",IF(H3501="","NULL",CONCATENATE("'",H3501,"'")),",",I3501,",",IF(J3501="baixa","'BAIXA'",IF(J3501="média","'MEDIA'",IF(J3501="alta","'ALTA'","NULL"))),"),")</f>
        <v>(3500,2,30,131,284,630,1,NULL,0,'BAIXA'),</v>
      </c>
    </row>
    <row r="3502" spans="1:11" ht="30.75" customHeight="1">
      <c r="A3502" s="27">
        <v>3501</v>
      </c>
      <c r="B3502" s="39" t="s">
        <v>1008</v>
      </c>
      <c r="C3502" s="29" t="s">
        <v>39</v>
      </c>
      <c r="D3502" s="29" t="s">
        <v>216</v>
      </c>
      <c r="E3502" s="29" t="s">
        <v>300</v>
      </c>
      <c r="F3502" s="28" t="s">
        <v>1502</v>
      </c>
      <c r="G3502" s="28" t="s">
        <v>1671</v>
      </c>
      <c r="H3502" s="28"/>
      <c r="I3502" s="93">
        <v>0</v>
      </c>
      <c r="J3502" s="93" t="s">
        <v>1411</v>
      </c>
      <c r="K3502" s="17" t="str">
        <f t="array" ref="K3502">CONCATENATE("(",A3502,",",VLOOKUP(B3502,Núcleo!B$2:E$11,4,TRUE),",",VLOOKUP(C3502,'Tipo de Processo'!B$2:D$55,3,TRUE),",",VLOOKUP(D3502,'Termo Geral'!B$2:D$173,3,TRUE),",",VLOOKUP(E3502,'Termo Específico'!B$2:D$301,3,TRUE),",",MATCH(TRUE,Documento!B$2:B$998=F3502,0),",",IF(G3502="Complementar",0,1),",",IF(H3502="","NULL",CONCATENATE("'",H3502,"'")),",",I3502,",",IF(J3502="baixa","'BAIXA'",IF(J3502="média","'MEDIA'",IF(J3502="alta","'ALTA'","NULL"))),"),")</f>
        <v>(3501,2,30,131,284,533,1,NULL,0,'BAIXA'),</v>
      </c>
    </row>
    <row r="3503" spans="1:11" ht="30.75" customHeight="1">
      <c r="A3503" s="27">
        <v>3502</v>
      </c>
      <c r="B3503" s="39" t="s">
        <v>1008</v>
      </c>
      <c r="C3503" s="29" t="s">
        <v>39</v>
      </c>
      <c r="D3503" s="29" t="s">
        <v>216</v>
      </c>
      <c r="E3503" s="29" t="s">
        <v>300</v>
      </c>
      <c r="F3503" s="28" t="s">
        <v>1448</v>
      </c>
      <c r="G3503" s="28" t="s">
        <v>1671</v>
      </c>
      <c r="H3503" s="28"/>
      <c r="I3503" s="93">
        <v>0</v>
      </c>
      <c r="J3503" s="93" t="s">
        <v>1411</v>
      </c>
      <c r="K3503" s="17" t="str">
        <f t="array" ref="K3503">CONCATENATE("(",A3503,",",VLOOKUP(B3503,Núcleo!B$2:E$11,4,TRUE),",",VLOOKUP(C3503,'Tipo de Processo'!B$2:D$55,3,TRUE),",",VLOOKUP(D3503,'Termo Geral'!B$2:D$173,3,TRUE),",",VLOOKUP(E3503,'Termo Específico'!B$2:D$301,3,TRUE),",",MATCH(TRUE,Documento!B$2:B$998=F3503,0),",",IF(G3503="Complementar",0,1),",",IF(H3503="","NULL",CONCATENATE("'",H3503,"'")),",",I3503,",",IF(J3503="baixa","'BAIXA'",IF(J3503="média","'MEDIA'",IF(J3503="alta","'ALTA'","NULL"))),"),")</f>
        <v>(3502,2,30,131,284,160,1,NULL,0,'BAIXA'),</v>
      </c>
    </row>
    <row r="3504" spans="1:11" ht="30.75" customHeight="1">
      <c r="A3504" s="27">
        <v>3503</v>
      </c>
      <c r="B3504" s="39" t="s">
        <v>1008</v>
      </c>
      <c r="C3504" s="29" t="s">
        <v>39</v>
      </c>
      <c r="D3504" s="29" t="s">
        <v>216</v>
      </c>
      <c r="E3504" s="29" t="s">
        <v>300</v>
      </c>
      <c r="F3504" s="28" t="s">
        <v>1415</v>
      </c>
      <c r="G3504" s="28" t="s">
        <v>1671</v>
      </c>
      <c r="H3504" s="28"/>
      <c r="I3504" s="93">
        <v>0</v>
      </c>
      <c r="J3504" s="93" t="s">
        <v>1411</v>
      </c>
      <c r="K3504" s="17" t="str">
        <f t="array" ref="K3504">CONCATENATE("(",A3504,",",VLOOKUP(B3504,Núcleo!B$2:E$11,4,TRUE),",",VLOOKUP(C3504,'Tipo de Processo'!B$2:D$55,3,TRUE),",",VLOOKUP(D3504,'Termo Geral'!B$2:D$173,3,TRUE),",",VLOOKUP(E3504,'Termo Específico'!B$2:D$301,3,TRUE),",",MATCH(TRUE,Documento!B$2:B$998=F3504,0),",",IF(G3504="Complementar",0,1),",",IF(H3504="","NULL",CONCATENATE("'",H3504,"'")),",",I3504,",",IF(J3504="baixa","'BAIXA'",IF(J3504="média","'MEDIA'",IF(J3504="alta","'ALTA'","NULL"))),"),")</f>
        <v>(3503,2,30,131,284,6,1,NULL,0,'BAIXA'),</v>
      </c>
    </row>
    <row r="3505" spans="1:11" ht="30.75" customHeight="1">
      <c r="A3505" s="27">
        <v>3504</v>
      </c>
      <c r="B3505" s="39" t="s">
        <v>1008</v>
      </c>
      <c r="C3505" s="29" t="s">
        <v>39</v>
      </c>
      <c r="D3505" s="29" t="s">
        <v>216</v>
      </c>
      <c r="E3505" s="29" t="s">
        <v>300</v>
      </c>
      <c r="F3505" s="12" t="s">
        <v>1646</v>
      </c>
      <c r="G3505" s="28" t="s">
        <v>1671</v>
      </c>
      <c r="H3505" s="28"/>
      <c r="I3505" s="93">
        <v>0</v>
      </c>
      <c r="J3505" s="93" t="s">
        <v>1411</v>
      </c>
      <c r="K3505" s="17" t="str">
        <f t="array" ref="K3505">CONCATENATE("(",A3505,",",VLOOKUP(B3505,Núcleo!B$2:E$11,4,TRUE),",",VLOOKUP(C3505,'Tipo de Processo'!B$2:D$55,3,TRUE),",",VLOOKUP(D3505,'Termo Geral'!B$2:D$173,3,TRUE),",",VLOOKUP(E3505,'Termo Específico'!B$2:D$301,3,TRUE),",",MATCH(TRUE,Documento!B$2:B$998=F3505,0),",",IF(G3505="Complementar",0,1),",",IF(H3505="","NULL",CONCATENATE("'",H3505,"'")),",",I3505,",",IF(J3505="baixa","'BAIXA'",IF(J3505="média","'MEDIA'",IF(J3505="alta","'ALTA'","NULL"))),"),")</f>
        <v>(3504,2,30,131,284,700,1,NULL,0,'BAIXA'),</v>
      </c>
    </row>
    <row r="3506" spans="1:11" ht="30.75" customHeight="1">
      <c r="A3506" s="27">
        <v>3505</v>
      </c>
      <c r="B3506" s="39" t="s">
        <v>1008</v>
      </c>
      <c r="C3506" s="29" t="s">
        <v>39</v>
      </c>
      <c r="D3506" s="29" t="s">
        <v>216</v>
      </c>
      <c r="E3506" s="29" t="s">
        <v>300</v>
      </c>
      <c r="F3506" s="29" t="s">
        <v>1528</v>
      </c>
      <c r="G3506" s="28" t="s">
        <v>1671</v>
      </c>
      <c r="H3506" s="28"/>
      <c r="I3506" s="93">
        <v>0</v>
      </c>
      <c r="J3506" s="93" t="s">
        <v>1411</v>
      </c>
      <c r="K3506" s="17" t="str">
        <f t="array" ref="K3506">CONCATENATE("(",A3506,",",VLOOKUP(B3506,Núcleo!B$2:E$11,4,TRUE),",",VLOOKUP(C3506,'Tipo de Processo'!B$2:D$55,3,TRUE),",",VLOOKUP(D3506,'Termo Geral'!B$2:D$173,3,TRUE),",",VLOOKUP(E3506,'Termo Específico'!B$2:D$301,3,TRUE),",",MATCH(TRUE,Documento!B$2:B$998=F3506,0),",",IF(G3506="Complementar",0,1),",",IF(H3506="","NULL",CONCATENATE("'",H3506,"'")),",",I3506,",",IF(J3506="baixa","'BAIXA'",IF(J3506="média","'MEDIA'",IF(J3506="alta","'ALTA'","NULL"))),"),")</f>
        <v>(3505,2,30,131,284,663,1,NULL,0,'BAIXA'),</v>
      </c>
    </row>
    <row r="3507" spans="1:11" ht="30.75" customHeight="1">
      <c r="A3507" s="27">
        <v>3506</v>
      </c>
      <c r="B3507" s="39" t="s">
        <v>1008</v>
      </c>
      <c r="C3507" s="29" t="s">
        <v>39</v>
      </c>
      <c r="D3507" s="28" t="s">
        <v>216</v>
      </c>
      <c r="E3507" s="29" t="s">
        <v>300</v>
      </c>
      <c r="F3507" s="28" t="s">
        <v>1663</v>
      </c>
      <c r="G3507" s="28" t="s">
        <v>1671</v>
      </c>
      <c r="H3507" s="28"/>
      <c r="I3507" s="93">
        <v>0</v>
      </c>
      <c r="J3507" s="93" t="s">
        <v>1411</v>
      </c>
      <c r="K3507" s="17" t="str">
        <f t="array" ref="K3507">CONCATENATE("(",A3507,",",VLOOKUP(B3507,Núcleo!B$2:E$11,4,TRUE),",",VLOOKUP(C3507,'Tipo de Processo'!B$2:D$55,3,TRUE),",",VLOOKUP(D3507,'Termo Geral'!B$2:D$173,3,TRUE),",",VLOOKUP(E3507,'Termo Específico'!B$2:D$301,3,TRUE),",",MATCH(TRUE,Documento!B$2:B$998=F3507,0),",",IF(G3507="Complementar",0,1),",",IF(H3507="","NULL",CONCATENATE("'",H3507,"'")),",",I3507,",",IF(J3507="baixa","'BAIXA'",IF(J3507="média","'MEDIA'",IF(J3507="alta","'ALTA'","NULL"))),"),")</f>
        <v>(3506,2,30,131,284,911,1,NULL,0,'BAIXA'),</v>
      </c>
    </row>
    <row r="3508" spans="1:11" ht="30.75" customHeight="1">
      <c r="A3508" s="27">
        <v>3507</v>
      </c>
      <c r="B3508" s="39" t="s">
        <v>1008</v>
      </c>
      <c r="C3508" s="29" t="s">
        <v>39</v>
      </c>
      <c r="D3508" s="28" t="s">
        <v>216</v>
      </c>
      <c r="E3508" s="29" t="s">
        <v>300</v>
      </c>
      <c r="F3508" s="28" t="s">
        <v>1594</v>
      </c>
      <c r="G3508" s="28" t="s">
        <v>1671</v>
      </c>
      <c r="H3508" s="28"/>
      <c r="I3508" s="93">
        <v>0</v>
      </c>
      <c r="J3508" s="93" t="s">
        <v>1411</v>
      </c>
      <c r="K3508" s="17" t="str">
        <f t="array" ref="K3508">CONCATENATE("(",A3508,",",VLOOKUP(B3508,Núcleo!B$2:E$11,4,TRUE),",",VLOOKUP(C3508,'Tipo de Processo'!B$2:D$55,3,TRUE),",",VLOOKUP(D3508,'Termo Geral'!B$2:D$173,3,TRUE),",",VLOOKUP(E3508,'Termo Específico'!B$2:D$301,3,TRUE),",",MATCH(TRUE,Documento!B$2:B$998=F3508,0),",",IF(G3508="Complementar",0,1),",",IF(H3508="","NULL",CONCATENATE("'",H3508,"'")),",",I3508,",",IF(J3508="baixa","'BAIXA'",IF(J3508="média","'MEDIA'",IF(J3508="alta","'ALTA'","NULL"))),"),")</f>
        <v>(3507,2,30,131,284,980,1,NULL,0,'BAIXA'),</v>
      </c>
    </row>
    <row r="3509" spans="1:11" ht="30.75" customHeight="1">
      <c r="A3509" s="27">
        <v>3508</v>
      </c>
      <c r="B3509" s="39" t="s">
        <v>1008</v>
      </c>
      <c r="C3509" s="29" t="s">
        <v>39</v>
      </c>
      <c r="D3509" s="28" t="s">
        <v>216</v>
      </c>
      <c r="E3509" s="28" t="s">
        <v>300</v>
      </c>
      <c r="F3509" s="28" t="s">
        <v>1633</v>
      </c>
      <c r="G3509" s="28" t="s">
        <v>1671</v>
      </c>
      <c r="H3509" s="28"/>
      <c r="I3509" s="93">
        <v>0</v>
      </c>
      <c r="J3509" s="93" t="s">
        <v>1411</v>
      </c>
      <c r="K3509" s="17" t="str">
        <f t="array" ref="K3509">CONCATENATE("(",A3509,",",VLOOKUP(B3509,Núcleo!B$2:E$11,4,TRUE),",",VLOOKUP(C3509,'Tipo de Processo'!B$2:D$55,3,TRUE),",",VLOOKUP(D3509,'Termo Geral'!B$2:D$173,3,TRUE),",",VLOOKUP(E3509,'Termo Específico'!B$2:D$301,3,TRUE),",",MATCH(TRUE,Documento!B$2:B$998=F3509,0),",",IF(G3509="Complementar",0,1),",",IF(H3509="","NULL",CONCATENATE("'",H3509,"'")),",",I3509,",",IF(J3509="baixa","'BAIXA'",IF(J3509="média","'MEDIA'",IF(J3509="alta","'ALTA'","NULL"))),"),")</f>
        <v>(3508,2,30,131,284,529,1,NULL,0,'BAIXA'),</v>
      </c>
    </row>
    <row r="3510" spans="1:11" ht="30.75" customHeight="1">
      <c r="A3510" s="27">
        <v>3509</v>
      </c>
      <c r="B3510" s="39" t="s">
        <v>1008</v>
      </c>
      <c r="C3510" s="29" t="s">
        <v>39</v>
      </c>
      <c r="D3510" s="28" t="s">
        <v>216</v>
      </c>
      <c r="E3510" s="28" t="s">
        <v>300</v>
      </c>
      <c r="F3510" s="23" t="s">
        <v>1604</v>
      </c>
      <c r="G3510" s="29" t="s">
        <v>1671</v>
      </c>
      <c r="H3510" s="28"/>
      <c r="I3510" s="93">
        <v>0</v>
      </c>
      <c r="J3510" s="92" t="s">
        <v>1411</v>
      </c>
      <c r="K3510" s="17" t="str">
        <f t="array" ref="K3510">CONCATENATE("(",A3510,",",VLOOKUP(B3510,Núcleo!B$2:E$11,4,TRUE),",",VLOOKUP(C3510,'Tipo de Processo'!B$2:D$55,3,TRUE),",",VLOOKUP(D3510,'Termo Geral'!B$2:D$173,3,TRUE),",",VLOOKUP(E3510,'Termo Específico'!B$2:D$301,3,TRUE),",",MATCH(TRUE,Documento!B$2:B$998=F3510,0),",",IF(G3510="Complementar",0,1),",",IF(H3510="","NULL",CONCATENATE("'",H3510,"'")),",",I3510,",",IF(J3510="baixa","'BAIXA'",IF(J3510="média","'MEDIA'",IF(J3510="alta","'ALTA'","NULL"))),"),")</f>
        <v>(3509,2,30,131,284,52,1,NULL,0,'BAIXA'),</v>
      </c>
    </row>
    <row r="3511" spans="1:11" ht="30.75" customHeight="1">
      <c r="A3511" s="27">
        <v>3510</v>
      </c>
      <c r="B3511" s="39" t="s">
        <v>1008</v>
      </c>
      <c r="C3511" s="29" t="s">
        <v>39</v>
      </c>
      <c r="D3511" s="28" t="s">
        <v>216</v>
      </c>
      <c r="E3511" s="28" t="s">
        <v>300</v>
      </c>
      <c r="F3511" s="23" t="s">
        <v>1426</v>
      </c>
      <c r="G3511" s="29" t="s">
        <v>1671</v>
      </c>
      <c r="H3511" s="28"/>
      <c r="I3511" s="93">
        <v>0</v>
      </c>
      <c r="J3511" s="92" t="s">
        <v>1411</v>
      </c>
      <c r="K3511" s="17" t="str">
        <f t="array" ref="K3511">CONCATENATE("(",A3511,",",VLOOKUP(B3511,Núcleo!B$2:E$11,4,TRUE),",",VLOOKUP(C3511,'Tipo de Processo'!B$2:D$55,3,TRUE),",",VLOOKUP(D3511,'Termo Geral'!B$2:D$173,3,TRUE),",",VLOOKUP(E3511,'Termo Específico'!B$2:D$301,3,TRUE),",",MATCH(TRUE,Documento!B$2:B$998=F3511,0),",",IF(G3511="Complementar",0,1),",",IF(H3511="","NULL",CONCATENATE("'",H3511,"'")),",",I3511,",",IF(J3511="baixa","'BAIXA'",IF(J3511="média","'MEDIA'",IF(J3511="alta","'ALTA'","NULL"))),"),")</f>
        <v>(3510,2,30,131,284,65,1,NULL,0,'BAIXA'),</v>
      </c>
    </row>
    <row r="3512" spans="1:11" ht="30.75" customHeight="1">
      <c r="A3512" s="27">
        <v>3511</v>
      </c>
      <c r="B3512" s="39" t="s">
        <v>1008</v>
      </c>
      <c r="C3512" s="29" t="s">
        <v>39</v>
      </c>
      <c r="D3512" s="28" t="s">
        <v>216</v>
      </c>
      <c r="E3512" s="28" t="s">
        <v>300</v>
      </c>
      <c r="F3512" s="23" t="s">
        <v>1591</v>
      </c>
      <c r="G3512" s="29" t="s">
        <v>1671</v>
      </c>
      <c r="H3512" s="28"/>
      <c r="I3512" s="93">
        <v>0</v>
      </c>
      <c r="J3512" s="92" t="s">
        <v>1411</v>
      </c>
      <c r="K3512" s="17" t="str">
        <f t="array" ref="K3512">CONCATENATE("(",A3512,",",VLOOKUP(B3512,Núcleo!B$2:E$11,4,TRUE),",",VLOOKUP(C3512,'Tipo de Processo'!B$2:D$55,3,TRUE),",",VLOOKUP(D3512,'Termo Geral'!B$2:D$173,3,TRUE),",",VLOOKUP(E3512,'Termo Específico'!B$2:D$301,3,TRUE),",",MATCH(TRUE,Documento!B$2:B$998=F3512,0),",",IF(G3512="Complementar",0,1),",",IF(H3512="","NULL",CONCATENATE("'",H3512,"'")),",",I3512,",",IF(J3512="baixa","'BAIXA'",IF(J3512="média","'MEDIA'",IF(J3512="alta","'ALTA'","NULL"))),"),")</f>
        <v>(3511,2,30,131,284,968,1,NULL,0,'BAIXA'),</v>
      </c>
    </row>
    <row r="3513" spans="1:11" ht="30.75" customHeight="1">
      <c r="A3513" s="27">
        <v>3512</v>
      </c>
      <c r="B3513" s="39" t="s">
        <v>1008</v>
      </c>
      <c r="C3513" s="29" t="s">
        <v>39</v>
      </c>
      <c r="D3513" s="29" t="s">
        <v>216</v>
      </c>
      <c r="E3513" s="29" t="s">
        <v>300</v>
      </c>
      <c r="F3513" s="23" t="s">
        <v>1642</v>
      </c>
      <c r="G3513" s="29" t="s">
        <v>1671</v>
      </c>
      <c r="H3513" s="28"/>
      <c r="I3513" s="93">
        <v>0</v>
      </c>
      <c r="J3513" s="92" t="s">
        <v>1411</v>
      </c>
      <c r="K3513" s="17" t="str">
        <f t="array" ref="K3513">CONCATENATE("(",A3513,",",VLOOKUP(B3513,Núcleo!B$2:E$11,4,TRUE),",",VLOOKUP(C3513,'Tipo de Processo'!B$2:D$55,3,TRUE),",",VLOOKUP(D3513,'Termo Geral'!B$2:D$173,3,TRUE),",",VLOOKUP(E3513,'Termo Específico'!B$2:D$301,3,TRUE),",",MATCH(TRUE,Documento!B$2:B$998=F3513,0),",",IF(G3513="Complementar",0,1),",",IF(H3513="","NULL",CONCATENATE("'",H3513,"'")),",",I3513,",",IF(J3513="baixa","'BAIXA'",IF(J3513="média","'MEDIA'",IF(J3513="alta","'ALTA'","NULL"))),"),")</f>
        <v>(3512,2,30,131,284,667,1,NULL,0,'BAIXA'),</v>
      </c>
    </row>
    <row r="3514" spans="1:11" ht="30.75" customHeight="1">
      <c r="A3514" s="27">
        <v>3513</v>
      </c>
      <c r="B3514" s="39" t="s">
        <v>1008</v>
      </c>
      <c r="C3514" s="23" t="s">
        <v>39</v>
      </c>
      <c r="D3514" s="41" t="s">
        <v>216</v>
      </c>
      <c r="E3514" s="41" t="s">
        <v>300</v>
      </c>
      <c r="F3514" s="23" t="s">
        <v>1422</v>
      </c>
      <c r="G3514" s="29" t="s">
        <v>1671</v>
      </c>
      <c r="H3514" s="28"/>
      <c r="I3514" s="93">
        <v>0</v>
      </c>
      <c r="J3514" s="92" t="s">
        <v>1411</v>
      </c>
      <c r="K3514" s="17" t="str">
        <f t="array" ref="K3514">CONCATENATE("(",A3514,",",VLOOKUP(B3514,Núcleo!B$2:E$11,4,TRUE),",",VLOOKUP(C3514,'Tipo de Processo'!B$2:D$55,3,TRUE),",",VLOOKUP(D3514,'Termo Geral'!B$2:D$173,3,TRUE),",",VLOOKUP(E3514,'Termo Específico'!B$2:D$301,3,TRUE),",",MATCH(TRUE,Documento!B$2:B$998=F3514,0),",",IF(G3514="Complementar",0,1),",",IF(H3514="","NULL",CONCATENATE("'",H3514,"'")),",",I3514,",",IF(J3514="baixa","'BAIXA'",IF(J3514="média","'MEDIA'",IF(J3514="alta","'ALTA'","NULL"))),"),")</f>
        <v>(3513,2,30,131,284,21,1,NULL,0,'BAIXA'),</v>
      </c>
    </row>
    <row r="3515" spans="1:11" ht="30.75" customHeight="1">
      <c r="A3515" s="27">
        <v>3514</v>
      </c>
      <c r="B3515" s="39" t="s">
        <v>1008</v>
      </c>
      <c r="C3515" s="23" t="s">
        <v>39</v>
      </c>
      <c r="D3515" s="41" t="s">
        <v>216</v>
      </c>
      <c r="E3515" s="41" t="s">
        <v>300</v>
      </c>
      <c r="F3515" s="23" t="s">
        <v>1581</v>
      </c>
      <c r="G3515" s="29" t="s">
        <v>1671</v>
      </c>
      <c r="H3515" s="28"/>
      <c r="I3515" s="93">
        <v>0</v>
      </c>
      <c r="J3515" s="92" t="s">
        <v>1411</v>
      </c>
      <c r="K3515" s="17" t="str">
        <f t="array" ref="K3515">CONCATENATE("(",A3515,",",VLOOKUP(B3515,Núcleo!B$2:E$11,4,TRUE),",",VLOOKUP(C3515,'Tipo de Processo'!B$2:D$55,3,TRUE),",",VLOOKUP(D3515,'Termo Geral'!B$2:D$173,3,TRUE),",",VLOOKUP(E3515,'Termo Específico'!B$2:D$301,3,TRUE),",",MATCH(TRUE,Documento!B$2:B$998=F3515,0),",",IF(G3515="Complementar",0,1),",",IF(H3515="","NULL",CONCATENATE("'",H3515,"'")),",",I3515,",",IF(J3515="baixa","'BAIXA'",IF(J3515="média","'MEDIA'",IF(J3515="alta","'ALTA'","NULL"))),"),")</f>
        <v>(3514,2,30,131,284,923,1,NULL,0,'BAIXA'),</v>
      </c>
    </row>
    <row r="3516" spans="1:11" ht="30.75" customHeight="1">
      <c r="A3516" s="27">
        <v>3515</v>
      </c>
      <c r="B3516" s="39" t="s">
        <v>1008</v>
      </c>
      <c r="C3516" s="23" t="s">
        <v>39</v>
      </c>
      <c r="D3516" s="41" t="s">
        <v>216</v>
      </c>
      <c r="E3516" s="41" t="s">
        <v>301</v>
      </c>
      <c r="F3516" s="23" t="s">
        <v>1549</v>
      </c>
      <c r="G3516" s="29" t="s">
        <v>1671</v>
      </c>
      <c r="H3516" s="28"/>
      <c r="I3516" s="93">
        <v>0</v>
      </c>
      <c r="J3516" s="92" t="s">
        <v>1412</v>
      </c>
      <c r="K3516" s="17" t="str">
        <f t="array" ref="K3516">CONCATENATE("(",A3516,",",VLOOKUP(B3516,Núcleo!B$2:E$11,4,TRUE),",",VLOOKUP(C3516,'Tipo de Processo'!B$2:D$55,3,TRUE),",",VLOOKUP(D3516,'Termo Geral'!B$2:D$173,3,TRUE),",",VLOOKUP(E3516,'Termo Específico'!B$2:D$301,3,TRUE),",",MATCH(TRUE,Documento!B$2:B$998=F3516,0),",",IF(G3516="Complementar",0,1),",",IF(H3516="","NULL",CONCATENATE("'",H3516,"'")),",",I3516,",",IF(J3516="baixa","'BAIXA'",IF(J3516="média","'MEDIA'",IF(J3516="alta","'ALTA'","NULL"))),"),")</f>
        <v>(3515,2,30,131,288,749,1,NULL,0,'MEDIA'),</v>
      </c>
    </row>
    <row r="3517" spans="1:11" ht="30.75" customHeight="1">
      <c r="A3517" s="27">
        <v>3516</v>
      </c>
      <c r="B3517" s="39" t="s">
        <v>1008</v>
      </c>
      <c r="C3517" s="28" t="s">
        <v>39</v>
      </c>
      <c r="D3517" s="28" t="s">
        <v>216</v>
      </c>
      <c r="E3517" s="29" t="s">
        <v>301</v>
      </c>
      <c r="F3517" s="28" t="s">
        <v>1577</v>
      </c>
      <c r="G3517" s="28" t="s">
        <v>1671</v>
      </c>
      <c r="H3517" s="28"/>
      <c r="I3517" s="93">
        <v>0</v>
      </c>
      <c r="J3517" s="93" t="s">
        <v>1412</v>
      </c>
      <c r="K3517" s="17" t="str">
        <f t="array" ref="K3517">CONCATENATE("(",A3517,",",VLOOKUP(B3517,Núcleo!B$2:E$11,4,TRUE),",",VLOOKUP(C3517,'Tipo de Processo'!B$2:D$55,3,TRUE),",",VLOOKUP(D3517,'Termo Geral'!B$2:D$173,3,TRUE),",",VLOOKUP(E3517,'Termo Específico'!B$2:D$301,3,TRUE),",",MATCH(TRUE,Documento!B$2:B$998=F3517,0),",",IF(G3517="Complementar",0,1),",",IF(H3517="","NULL",CONCATENATE("'",H3517,"'")),",",I3517,",",IF(J3517="baixa","'BAIXA'",IF(J3517="média","'MEDIA'",IF(J3517="alta","'ALTA'","NULL"))),"),")</f>
        <v>(3516,2,30,131,288,916,1,NULL,0,'MEDIA'),</v>
      </c>
    </row>
    <row r="3518" spans="1:11" ht="30.75" customHeight="1">
      <c r="A3518" s="27">
        <v>3517</v>
      </c>
      <c r="B3518" s="39" t="s">
        <v>1008</v>
      </c>
      <c r="C3518" s="28" t="s">
        <v>39</v>
      </c>
      <c r="D3518" s="28" t="s">
        <v>216</v>
      </c>
      <c r="E3518" s="29" t="s">
        <v>301</v>
      </c>
      <c r="F3518" s="28" t="s">
        <v>1576</v>
      </c>
      <c r="G3518" s="28" t="s">
        <v>1671</v>
      </c>
      <c r="H3518" s="28"/>
      <c r="I3518" s="93">
        <v>0</v>
      </c>
      <c r="J3518" s="93" t="s">
        <v>1412</v>
      </c>
      <c r="K3518" s="17" t="str">
        <f t="array" ref="K3518">CONCATENATE("(",A3518,",",VLOOKUP(B3518,Núcleo!B$2:E$11,4,TRUE),",",VLOOKUP(C3518,'Tipo de Processo'!B$2:D$55,3,TRUE),",",VLOOKUP(D3518,'Termo Geral'!B$2:D$173,3,TRUE),",",VLOOKUP(E3518,'Termo Específico'!B$2:D$301,3,TRUE),",",MATCH(TRUE,Documento!B$2:B$998=F3518,0),",",IF(G3518="Complementar",0,1),",",IF(H3518="","NULL",CONCATENATE("'",H3518,"'")),",",I3518,",",IF(J3518="baixa","'BAIXA'",IF(J3518="média","'MEDIA'",IF(J3518="alta","'ALTA'","NULL"))),"),")</f>
        <v>(3517,2,30,131,288,915,1,NULL,0,'MEDIA'),</v>
      </c>
    </row>
    <row r="3519" spans="1:11" ht="30.75" customHeight="1">
      <c r="A3519" s="27">
        <v>3518</v>
      </c>
      <c r="B3519" s="39" t="s">
        <v>1008</v>
      </c>
      <c r="C3519" s="28" t="s">
        <v>39</v>
      </c>
      <c r="D3519" s="28" t="s">
        <v>216</v>
      </c>
      <c r="E3519" s="29" t="s">
        <v>301</v>
      </c>
      <c r="F3519" s="28" t="s">
        <v>1578</v>
      </c>
      <c r="G3519" s="28" t="s">
        <v>1671</v>
      </c>
      <c r="H3519" s="28"/>
      <c r="I3519" s="93">
        <v>0</v>
      </c>
      <c r="J3519" s="93" t="s">
        <v>1412</v>
      </c>
      <c r="K3519" s="17" t="str">
        <f t="array" ref="K3519">CONCATENATE("(",A3519,",",VLOOKUP(B3519,Núcleo!B$2:E$11,4,TRUE),",",VLOOKUP(C3519,'Tipo de Processo'!B$2:D$55,3,TRUE),",",VLOOKUP(D3519,'Termo Geral'!B$2:D$173,3,TRUE),",",VLOOKUP(E3519,'Termo Específico'!B$2:D$301,3,TRUE),",",MATCH(TRUE,Documento!B$2:B$998=F3519,0),",",IF(G3519="Complementar",0,1),",",IF(H3519="","NULL",CONCATENATE("'",H3519,"'")),",",I3519,",",IF(J3519="baixa","'BAIXA'",IF(J3519="média","'MEDIA'",IF(J3519="alta","'ALTA'","NULL"))),"),")</f>
        <v>(3518,2,30,131,288,917,1,NULL,0,'MEDIA'),</v>
      </c>
    </row>
    <row r="3520" spans="1:11" ht="30.75" customHeight="1">
      <c r="A3520" s="27">
        <v>3519</v>
      </c>
      <c r="B3520" s="39" t="s">
        <v>1008</v>
      </c>
      <c r="C3520" s="28" t="s">
        <v>39</v>
      </c>
      <c r="D3520" s="28" t="s">
        <v>216</v>
      </c>
      <c r="E3520" s="29" t="s">
        <v>301</v>
      </c>
      <c r="F3520" s="28" t="s">
        <v>1534</v>
      </c>
      <c r="G3520" s="28" t="s">
        <v>1671</v>
      </c>
      <c r="H3520" s="28"/>
      <c r="I3520" s="93">
        <v>0</v>
      </c>
      <c r="J3520" s="93" t="s">
        <v>1412</v>
      </c>
      <c r="K3520" s="17" t="str">
        <f t="array" ref="K3520">CONCATENATE("(",A3520,",",VLOOKUP(B3520,Núcleo!B$2:E$11,4,TRUE),",",VLOOKUP(C3520,'Tipo de Processo'!B$2:D$55,3,TRUE),",",VLOOKUP(D3520,'Termo Geral'!B$2:D$173,3,TRUE),",",VLOOKUP(E3520,'Termo Específico'!B$2:D$301,3,TRUE),",",MATCH(TRUE,Documento!B$2:B$998=F3520,0),",",IF(G3520="Complementar",0,1),",",IF(H3520="","NULL",CONCATENATE("'",H3520,"'")),",",I3520,",",IF(J3520="baixa","'BAIXA'",IF(J3520="média","'MEDIA'",IF(J3520="alta","'ALTA'","NULL"))),"),")</f>
        <v>(3519,2,30,131,288,682,1,NULL,0,'MEDIA'),</v>
      </c>
    </row>
    <row r="3521" spans="1:11" ht="30.75" customHeight="1">
      <c r="A3521" s="27">
        <v>3520</v>
      </c>
      <c r="B3521" s="39" t="s">
        <v>1008</v>
      </c>
      <c r="C3521" s="28" t="s">
        <v>39</v>
      </c>
      <c r="D3521" s="28" t="s">
        <v>216</v>
      </c>
      <c r="E3521" s="29" t="s">
        <v>301</v>
      </c>
      <c r="F3521" s="28" t="s">
        <v>1473</v>
      </c>
      <c r="G3521" s="28" t="s">
        <v>1671</v>
      </c>
      <c r="H3521" s="28"/>
      <c r="I3521" s="93">
        <v>0</v>
      </c>
      <c r="J3521" s="93" t="s">
        <v>1412</v>
      </c>
      <c r="K3521" s="17" t="str">
        <f t="array" ref="K3521">CONCATENATE("(",A3521,",",VLOOKUP(B3521,Núcleo!B$2:E$11,4,TRUE),",",VLOOKUP(C3521,'Tipo de Processo'!B$2:D$55,3,TRUE),",",VLOOKUP(D3521,'Termo Geral'!B$2:D$173,3,TRUE),",",VLOOKUP(E3521,'Termo Específico'!B$2:D$301,3,TRUE),",",MATCH(TRUE,Documento!B$2:B$998=F3521,0),",",IF(G3521="Complementar",0,1),",",IF(H3521="","NULL",CONCATENATE("'",H3521,"'")),",",I3521,",",IF(J3521="baixa","'BAIXA'",IF(J3521="média","'MEDIA'",IF(J3521="alta","'ALTA'","NULL"))),"),")</f>
        <v>(3520,2,30,131,288,316,1,NULL,0,'MEDIA'),</v>
      </c>
    </row>
    <row r="3522" spans="1:11" ht="30.75" customHeight="1">
      <c r="A3522" s="27">
        <v>3521</v>
      </c>
      <c r="B3522" s="39" t="s">
        <v>1008</v>
      </c>
      <c r="C3522" s="28" t="s">
        <v>39</v>
      </c>
      <c r="D3522" s="28" t="s">
        <v>216</v>
      </c>
      <c r="E3522" s="29" t="s">
        <v>301</v>
      </c>
      <c r="F3522" s="28" t="s">
        <v>1513</v>
      </c>
      <c r="G3522" s="28" t="s">
        <v>1671</v>
      </c>
      <c r="H3522" s="28"/>
      <c r="I3522" s="93">
        <v>0</v>
      </c>
      <c r="J3522" s="93" t="s">
        <v>1412</v>
      </c>
      <c r="K3522" s="17" t="str">
        <f t="array" ref="K3522">CONCATENATE("(",A3522,",",VLOOKUP(B3522,Núcleo!B$2:E$11,4,TRUE),",",VLOOKUP(C3522,'Tipo de Processo'!B$2:D$55,3,TRUE),",",VLOOKUP(D3522,'Termo Geral'!B$2:D$173,3,TRUE),",",VLOOKUP(E3522,'Termo Específico'!B$2:D$301,3,TRUE),",",MATCH(TRUE,Documento!B$2:B$998=F3522,0),",",IF(G3522="Complementar",0,1),",",IF(H3522="","NULL",CONCATENATE("'",H3522,"'")),",",I3522,",",IF(J3522="baixa","'BAIXA'",IF(J3522="média","'MEDIA'",IF(J3522="alta","'ALTA'","NULL"))),"),")</f>
        <v>(3521,2,30,131,288,562,1,NULL,0,'MEDIA'),</v>
      </c>
    </row>
    <row r="3523" spans="1:11" ht="30.75" customHeight="1">
      <c r="A3523" s="27">
        <v>3522</v>
      </c>
      <c r="B3523" s="39" t="s">
        <v>1008</v>
      </c>
      <c r="C3523" s="28" t="s">
        <v>39</v>
      </c>
      <c r="D3523" s="28" t="s">
        <v>216</v>
      </c>
      <c r="E3523" s="29" t="s">
        <v>301</v>
      </c>
      <c r="F3523" s="28" t="s">
        <v>1511</v>
      </c>
      <c r="G3523" s="28" t="s">
        <v>1671</v>
      </c>
      <c r="H3523" s="28"/>
      <c r="I3523" s="93">
        <v>0</v>
      </c>
      <c r="J3523" s="93" t="s">
        <v>1412</v>
      </c>
      <c r="K3523" s="17" t="str">
        <f t="array" ref="K3523">CONCATENATE("(",A3523,",",VLOOKUP(B3523,Núcleo!B$2:E$11,4,TRUE),",",VLOOKUP(C3523,'Tipo de Processo'!B$2:D$55,3,TRUE),",",VLOOKUP(D3523,'Termo Geral'!B$2:D$173,3,TRUE),",",VLOOKUP(E3523,'Termo Específico'!B$2:D$301,3,TRUE),",",MATCH(TRUE,Documento!B$2:B$998=F3523,0),",",IF(G3523="Complementar",0,1),",",IF(H3523="","NULL",CONCATENATE("'",H3523,"'")),",",I3523,",",IF(J3523="baixa","'BAIXA'",IF(J3523="média","'MEDIA'",IF(J3523="alta","'ALTA'","NULL"))),"),")</f>
        <v>(3522,2,30,131,288,558,1,NULL,0,'MEDIA'),</v>
      </c>
    </row>
    <row r="3524" spans="1:11" ht="30.75" customHeight="1">
      <c r="A3524" s="27">
        <v>3523</v>
      </c>
      <c r="B3524" s="39" t="s">
        <v>1008</v>
      </c>
      <c r="C3524" s="28" t="s">
        <v>39</v>
      </c>
      <c r="D3524" s="28" t="s">
        <v>216</v>
      </c>
      <c r="E3524" s="29" t="s">
        <v>301</v>
      </c>
      <c r="F3524" s="28" t="s">
        <v>1589</v>
      </c>
      <c r="G3524" s="28" t="s">
        <v>1671</v>
      </c>
      <c r="H3524" s="28"/>
      <c r="I3524" s="93">
        <v>0</v>
      </c>
      <c r="J3524" s="93" t="s">
        <v>1412</v>
      </c>
      <c r="K3524" s="17" t="str">
        <f t="array" ref="K3524">CONCATENATE("(",A3524,",",VLOOKUP(B3524,Núcleo!B$2:E$11,4,TRUE),",",VLOOKUP(C3524,'Tipo de Processo'!B$2:D$55,3,TRUE),",",VLOOKUP(D3524,'Termo Geral'!B$2:D$173,3,TRUE),",",VLOOKUP(E3524,'Termo Específico'!B$2:D$301,3,TRUE),",",MATCH(TRUE,Documento!B$2:B$998=F3524,0),",",IF(G3524="Complementar",0,1),",",IF(H3524="","NULL",CONCATENATE("'",H3524,"'")),",",I3524,",",IF(J3524="baixa","'BAIXA'",IF(J3524="média","'MEDIA'",IF(J3524="alta","'ALTA'","NULL"))),"),")</f>
        <v>(3523,2,30,131,288,965,1,NULL,0,'MEDIA'),</v>
      </c>
    </row>
    <row r="3525" spans="1:11" ht="30.75" customHeight="1">
      <c r="A3525" s="27">
        <v>3524</v>
      </c>
      <c r="B3525" s="39" t="s">
        <v>1008</v>
      </c>
      <c r="C3525" s="28" t="s">
        <v>39</v>
      </c>
      <c r="D3525" s="28" t="s">
        <v>216</v>
      </c>
      <c r="E3525" s="29" t="s">
        <v>301</v>
      </c>
      <c r="F3525" s="28" t="s">
        <v>1422</v>
      </c>
      <c r="G3525" s="28" t="s">
        <v>1671</v>
      </c>
      <c r="H3525" s="28"/>
      <c r="I3525" s="93">
        <v>0</v>
      </c>
      <c r="J3525" s="93" t="s">
        <v>1412</v>
      </c>
      <c r="K3525" s="17" t="str">
        <f t="array" ref="K3525">CONCATENATE("(",A3525,",",VLOOKUP(B3525,Núcleo!B$2:E$11,4,TRUE),",",VLOOKUP(C3525,'Tipo de Processo'!B$2:D$55,3,TRUE),",",VLOOKUP(D3525,'Termo Geral'!B$2:D$173,3,TRUE),",",VLOOKUP(E3525,'Termo Específico'!B$2:D$301,3,TRUE),",",MATCH(TRUE,Documento!B$2:B$998=F3525,0),",",IF(G3525="Complementar",0,1),",",IF(H3525="","NULL",CONCATENATE("'",H3525,"'")),",",I3525,",",IF(J3525="baixa","'BAIXA'",IF(J3525="média","'MEDIA'",IF(J3525="alta","'ALTA'","NULL"))),"),")</f>
        <v>(3524,2,30,131,288,21,1,NULL,0,'MEDIA'),</v>
      </c>
    </row>
    <row r="3526" spans="1:11" ht="30.75" customHeight="1">
      <c r="A3526" s="27">
        <v>3525</v>
      </c>
      <c r="B3526" s="37" t="s">
        <v>1008</v>
      </c>
      <c r="C3526" s="29" t="s">
        <v>39</v>
      </c>
      <c r="D3526" s="29" t="s">
        <v>216</v>
      </c>
      <c r="E3526" s="29" t="s">
        <v>301</v>
      </c>
      <c r="F3526" s="29" t="s">
        <v>1581</v>
      </c>
      <c r="G3526" s="29" t="s">
        <v>1671</v>
      </c>
      <c r="H3526" s="28"/>
      <c r="I3526" s="93">
        <v>0</v>
      </c>
      <c r="J3526" s="92" t="s">
        <v>1412</v>
      </c>
      <c r="K3526" s="17" t="str">
        <f t="array" ref="K3526">CONCATENATE("(",A3526,",",VLOOKUP(B3526,Núcleo!B$2:E$11,4,TRUE),",",VLOOKUP(C3526,'Tipo de Processo'!B$2:D$55,3,TRUE),",",VLOOKUP(D3526,'Termo Geral'!B$2:D$173,3,TRUE),",",VLOOKUP(E3526,'Termo Específico'!B$2:D$301,3,TRUE),",",MATCH(TRUE,Documento!B$2:B$998=F3526,0),",",IF(G3526="Complementar",0,1),",",IF(H3526="","NULL",CONCATENATE("'",H3526,"'")),",",I3526,",",IF(J3526="baixa","'BAIXA'",IF(J3526="média","'MEDIA'",IF(J3526="alta","'ALTA'","NULL"))),"),")</f>
        <v>(3525,2,30,131,288,923,1,NULL,0,'MEDIA'),</v>
      </c>
    </row>
    <row r="3527" spans="1:11" ht="30.75" customHeight="1">
      <c r="A3527" s="27">
        <v>3526</v>
      </c>
      <c r="B3527" s="37" t="s">
        <v>1008</v>
      </c>
      <c r="C3527" s="29" t="s">
        <v>39</v>
      </c>
      <c r="D3527" s="29" t="s">
        <v>216</v>
      </c>
      <c r="E3527" s="29" t="s">
        <v>301</v>
      </c>
      <c r="F3527" s="29" t="s">
        <v>1642</v>
      </c>
      <c r="G3527" s="29" t="s">
        <v>1671</v>
      </c>
      <c r="H3527" s="28"/>
      <c r="I3527" s="93">
        <v>0</v>
      </c>
      <c r="J3527" s="92" t="s">
        <v>1412</v>
      </c>
      <c r="K3527" s="17" t="str">
        <f t="array" ref="K3527">CONCATENATE("(",A3527,",",VLOOKUP(B3527,Núcleo!B$2:E$11,4,TRUE),",",VLOOKUP(C3527,'Tipo de Processo'!B$2:D$55,3,TRUE),",",VLOOKUP(D3527,'Termo Geral'!B$2:D$173,3,TRUE),",",VLOOKUP(E3527,'Termo Específico'!B$2:D$301,3,TRUE),",",MATCH(TRUE,Documento!B$2:B$998=F3527,0),",",IF(G3527="Complementar",0,1),",",IF(H3527="","NULL",CONCATENATE("'",H3527,"'")),",",I3527,",",IF(J3527="baixa","'BAIXA'",IF(J3527="média","'MEDIA'",IF(J3527="alta","'ALTA'","NULL"))),"),")</f>
        <v>(3526,2,30,131,288,667,1,NULL,0,'MEDIA'),</v>
      </c>
    </row>
    <row r="3528" spans="1:11" ht="30.75" customHeight="1">
      <c r="A3528" s="27">
        <v>3527</v>
      </c>
      <c r="B3528" s="37" t="s">
        <v>1008</v>
      </c>
      <c r="C3528" s="29" t="s">
        <v>39</v>
      </c>
      <c r="D3528" s="29" t="s">
        <v>216</v>
      </c>
      <c r="E3528" s="29" t="s">
        <v>301</v>
      </c>
      <c r="F3528" s="29" t="s">
        <v>843</v>
      </c>
      <c r="G3528" s="29" t="s">
        <v>1671</v>
      </c>
      <c r="H3528" s="28"/>
      <c r="I3528" s="93">
        <v>0</v>
      </c>
      <c r="J3528" s="92" t="s">
        <v>1412</v>
      </c>
      <c r="K3528" s="17" t="str">
        <f t="array" ref="K3528">CONCATENATE("(",A3528,",",VLOOKUP(B3528,Núcleo!B$2:E$11,4,TRUE),",",VLOOKUP(C3528,'Tipo de Processo'!B$2:D$55,3,TRUE),",",VLOOKUP(D3528,'Termo Geral'!B$2:D$173,3,TRUE),",",VLOOKUP(E3528,'Termo Específico'!B$2:D$301,3,TRUE),",",MATCH(TRUE,Documento!B$2:B$998=F3528,0),",",IF(G3528="Complementar",0,1),",",IF(H3528="","NULL",CONCATENATE("'",H3528,"'")),",",I3528,",",IF(J3528="baixa","'BAIXA'",IF(J3528="média","'MEDIA'",IF(J3528="alta","'ALTA'","NULL"))),"),")</f>
        <v>(3527,2,30,131,288,66,1,NULL,0,'MEDIA'),</v>
      </c>
    </row>
    <row r="3529" spans="1:11" ht="30.75" customHeight="1">
      <c r="A3529" s="27">
        <v>3528</v>
      </c>
      <c r="B3529" s="37" t="s">
        <v>1008</v>
      </c>
      <c r="C3529" s="29" t="s">
        <v>39</v>
      </c>
      <c r="D3529" s="29" t="s">
        <v>217</v>
      </c>
      <c r="E3529" s="29" t="s">
        <v>341</v>
      </c>
      <c r="F3529" s="29" t="s">
        <v>1662</v>
      </c>
      <c r="G3529" s="29" t="s">
        <v>1671</v>
      </c>
      <c r="H3529" s="28"/>
      <c r="I3529" s="93">
        <v>0</v>
      </c>
      <c r="J3529" s="92" t="s">
        <v>1411</v>
      </c>
      <c r="K3529" s="17" t="str">
        <f t="array" ref="K3529">CONCATENATE("(",A3529,",",VLOOKUP(B3529,Núcleo!B$2:E$11,4,TRUE),",",VLOOKUP(C3529,'Tipo de Processo'!B$2:D$55,3,TRUE),",",VLOOKUP(D3529,'Termo Geral'!B$2:D$173,3,TRUE),",",VLOOKUP(E3529,'Termo Específico'!B$2:D$301,3,TRUE),",",MATCH(TRUE,Documento!B$2:B$998=F3529,0),",",IF(G3529="Complementar",0,1),",",IF(H3529="","NULL",CONCATENATE("'",H3529,"'")),",",I3529,",",IF(J3529="baixa","'BAIXA'",IF(J3529="média","'MEDIA'",IF(J3529="alta","'ALTA'","NULL"))),"),")</f>
        <v>(3528,2,30,156,5,904,1,NULL,0,'BAIXA'),</v>
      </c>
    </row>
    <row r="3530" spans="1:11" ht="30.75" customHeight="1">
      <c r="A3530" s="27">
        <v>3529</v>
      </c>
      <c r="B3530" s="37" t="s">
        <v>1008</v>
      </c>
      <c r="C3530" s="29" t="s">
        <v>39</v>
      </c>
      <c r="D3530" s="29" t="s">
        <v>217</v>
      </c>
      <c r="E3530" s="29" t="s">
        <v>341</v>
      </c>
      <c r="F3530" s="29" t="s">
        <v>1631</v>
      </c>
      <c r="G3530" s="29" t="s">
        <v>1671</v>
      </c>
      <c r="H3530" s="28"/>
      <c r="I3530" s="93">
        <v>0</v>
      </c>
      <c r="J3530" s="92" t="s">
        <v>1411</v>
      </c>
      <c r="K3530" s="17" t="str">
        <f t="array" ref="K3530">CONCATENATE("(",A3530,",",VLOOKUP(B3530,Núcleo!B$2:E$11,4,TRUE),",",VLOOKUP(C3530,'Tipo de Processo'!B$2:D$55,3,TRUE),",",VLOOKUP(D3530,'Termo Geral'!B$2:D$173,3,TRUE),",",VLOOKUP(E3530,'Termo Específico'!B$2:D$301,3,TRUE),",",MATCH(TRUE,Documento!B$2:B$998=F3530,0),",",IF(G3530="Complementar",0,1),",",IF(H3530="","NULL",CONCATENATE("'",H3530,"'")),",",I3530,",",IF(J3530="baixa","'BAIXA'",IF(J3530="média","'MEDIA'",IF(J3530="alta","'ALTA'","NULL"))),"),")</f>
        <v>(3529,2,30,156,5,443,1,NULL,0,'BAIXA'),</v>
      </c>
    </row>
    <row r="3531" spans="1:11" ht="30.75" customHeight="1">
      <c r="A3531" s="27">
        <v>3530</v>
      </c>
      <c r="B3531" s="37" t="s">
        <v>1008</v>
      </c>
      <c r="C3531" s="29" t="s">
        <v>39</v>
      </c>
      <c r="D3531" s="29" t="s">
        <v>217</v>
      </c>
      <c r="E3531" s="29" t="s">
        <v>341</v>
      </c>
      <c r="F3531" s="29" t="s">
        <v>1609</v>
      </c>
      <c r="G3531" s="29" t="s">
        <v>1671</v>
      </c>
      <c r="H3531" s="28"/>
      <c r="I3531" s="93">
        <v>0</v>
      </c>
      <c r="J3531" s="92" t="s">
        <v>1411</v>
      </c>
      <c r="K3531" s="17" t="str">
        <f t="array" ref="K3531">CONCATENATE("(",A3531,",",VLOOKUP(B3531,Núcleo!B$2:E$11,4,TRUE),",",VLOOKUP(C3531,'Tipo de Processo'!B$2:D$55,3,TRUE),",",VLOOKUP(D3531,'Termo Geral'!B$2:D$173,3,TRUE),",",VLOOKUP(E3531,'Termo Específico'!B$2:D$301,3,TRUE),",",MATCH(TRUE,Documento!B$2:B$998=F3531,0),",",IF(G3531="Complementar",0,1),",",IF(H3531="","NULL",CONCATENATE("'",H3531,"'")),",",I3531,",",IF(J3531="baixa","'BAIXA'",IF(J3531="média","'MEDIA'",IF(J3531="alta","'ALTA'","NULL"))),"),")</f>
        <v>(3530,2,30,156,5,165,1,NULL,0,'BAIXA'),</v>
      </c>
    </row>
    <row r="3532" spans="1:11" ht="30.75" customHeight="1">
      <c r="A3532" s="27">
        <v>3531</v>
      </c>
      <c r="B3532" s="37" t="s">
        <v>1008</v>
      </c>
      <c r="C3532" s="29" t="s">
        <v>39</v>
      </c>
      <c r="D3532" s="29" t="s">
        <v>217</v>
      </c>
      <c r="E3532" s="29" t="s">
        <v>341</v>
      </c>
      <c r="F3532" s="29" t="s">
        <v>1619</v>
      </c>
      <c r="G3532" s="29" t="s">
        <v>1671</v>
      </c>
      <c r="H3532" s="28"/>
      <c r="I3532" s="93">
        <v>0</v>
      </c>
      <c r="J3532" s="92" t="s">
        <v>1411</v>
      </c>
      <c r="K3532" s="17" t="str">
        <f t="array" ref="K3532">CONCATENATE("(",A3532,",",VLOOKUP(B3532,Núcleo!B$2:E$11,4,TRUE),",",VLOOKUP(C3532,'Tipo de Processo'!B$2:D$55,3,TRUE),",",VLOOKUP(D3532,'Termo Geral'!B$2:D$173,3,TRUE),",",VLOOKUP(E3532,'Termo Específico'!B$2:D$301,3,TRUE),",",MATCH(TRUE,Documento!B$2:B$998=F3532,0),",",IF(G3532="Complementar",0,1),",",IF(H3532="","NULL",CONCATENATE("'",H3532,"'")),",",I3532,",",IF(J3532="baixa","'BAIXA'",IF(J3532="média","'MEDIA'",IF(J3532="alta","'ALTA'","NULL"))),"),")</f>
        <v>(3531,2,30,156,5,280,1,NULL,0,'BAIXA'),</v>
      </c>
    </row>
    <row r="3533" spans="1:11" ht="30.75" customHeight="1">
      <c r="A3533" s="27">
        <v>3532</v>
      </c>
      <c r="B3533" s="36" t="s">
        <v>1008</v>
      </c>
      <c r="C3533" s="29" t="s">
        <v>39</v>
      </c>
      <c r="D3533" s="29" t="s">
        <v>217</v>
      </c>
      <c r="E3533" s="29" t="s">
        <v>341</v>
      </c>
      <c r="F3533" s="29" t="s">
        <v>1639</v>
      </c>
      <c r="G3533" s="29" t="s">
        <v>1671</v>
      </c>
      <c r="H3533" s="28"/>
      <c r="I3533" s="93">
        <v>0</v>
      </c>
      <c r="J3533" s="92" t="s">
        <v>1411</v>
      </c>
      <c r="K3533" s="17" t="str">
        <f t="array" ref="K3533">CONCATENATE("(",A3533,",",VLOOKUP(B3533,Núcleo!B$2:E$11,4,TRUE),",",VLOOKUP(C3533,'Tipo de Processo'!B$2:D$55,3,TRUE),",",VLOOKUP(D3533,'Termo Geral'!B$2:D$173,3,TRUE),",",VLOOKUP(E3533,'Termo Específico'!B$2:D$301,3,TRUE),",",MATCH(TRUE,Documento!B$2:B$998=F3533,0),",",IF(G3533="Complementar",0,1),",",IF(H3533="","NULL",CONCATENATE("'",H3533,"'")),",",I3533,",",IF(J3533="baixa","'BAIXA'",IF(J3533="média","'MEDIA'",IF(J3533="alta","'ALTA'","NULL"))),"),")</f>
        <v>(3532,2,30,156,5,634,1,NULL,0,'BAIXA'),</v>
      </c>
    </row>
    <row r="3534" spans="1:11" ht="30.75" customHeight="1">
      <c r="A3534" s="27">
        <v>3533</v>
      </c>
      <c r="B3534" s="37" t="s">
        <v>1008</v>
      </c>
      <c r="C3534" s="29" t="s">
        <v>39</v>
      </c>
      <c r="D3534" s="29" t="s">
        <v>217</v>
      </c>
      <c r="E3534" s="29" t="s">
        <v>341</v>
      </c>
      <c r="F3534" s="29" t="s">
        <v>1454</v>
      </c>
      <c r="G3534" s="29" t="s">
        <v>1671</v>
      </c>
      <c r="H3534" s="28"/>
      <c r="I3534" s="93">
        <v>0</v>
      </c>
      <c r="J3534" s="92" t="s">
        <v>1411</v>
      </c>
      <c r="K3534" s="17" t="str">
        <f t="array" ref="K3534">CONCATENATE("(",A3534,",",VLOOKUP(B3534,Núcleo!B$2:E$11,4,TRUE),",",VLOOKUP(C3534,'Tipo de Processo'!B$2:D$55,3,TRUE),",",VLOOKUP(D3534,'Termo Geral'!B$2:D$173,3,TRUE),",",VLOOKUP(E3534,'Termo Específico'!B$2:D$301,3,TRUE),",",MATCH(TRUE,Documento!B$2:B$998=F3534,0),",",IF(G3534="Complementar",0,1),",",IF(H3534="","NULL",CONCATENATE("'",H3534,"'")),",",I3534,",",IF(J3534="baixa","'BAIXA'",IF(J3534="média","'MEDIA'",IF(J3534="alta","'ALTA'","NULL"))),"),")</f>
        <v>(3533,2,30,156,5,182,1,NULL,0,'BAIXA'),</v>
      </c>
    </row>
    <row r="3535" spans="1:11" ht="30.75" customHeight="1">
      <c r="A3535" s="27">
        <v>3534</v>
      </c>
      <c r="B3535" s="37" t="s">
        <v>1008</v>
      </c>
      <c r="C3535" s="29" t="s">
        <v>39</v>
      </c>
      <c r="D3535" s="29" t="s">
        <v>217</v>
      </c>
      <c r="E3535" s="29" t="s">
        <v>342</v>
      </c>
      <c r="F3535" s="29" t="s">
        <v>1637</v>
      </c>
      <c r="G3535" s="29" t="s">
        <v>1671</v>
      </c>
      <c r="H3535" s="28"/>
      <c r="I3535" s="93">
        <v>0</v>
      </c>
      <c r="J3535" s="92" t="s">
        <v>1411</v>
      </c>
      <c r="K3535" s="17" t="str">
        <f t="array" ref="K3535">CONCATENATE("(",A3535,",",VLOOKUP(B3535,Núcleo!B$2:E$11,4,TRUE),",",VLOOKUP(C3535,'Tipo de Processo'!B$2:D$55,3,TRUE),",",VLOOKUP(D3535,'Termo Geral'!B$2:D$173,3,TRUE),",",VLOOKUP(E3535,'Termo Específico'!B$2:D$301,3,TRUE),",",MATCH(TRUE,Documento!B$2:B$998=F3535,0),",",IF(G3535="Complementar",0,1),",",IF(H3535="","NULL",CONCATENATE("'",H3535,"'")),",",I3535,",",IF(J3535="baixa","'BAIXA'",IF(J3535="média","'MEDIA'",IF(J3535="alta","'ALTA'","NULL"))),"),")</f>
        <v>(3534,2,30,156,6,561,1,NULL,0,'BAIXA'),</v>
      </c>
    </row>
    <row r="3536" spans="1:11" ht="30.75" customHeight="1">
      <c r="A3536" s="27">
        <v>3535</v>
      </c>
      <c r="B3536" s="37" t="s">
        <v>1008</v>
      </c>
      <c r="C3536" s="29" t="s">
        <v>39</v>
      </c>
      <c r="D3536" s="29" t="s">
        <v>217</v>
      </c>
      <c r="E3536" s="29" t="s">
        <v>342</v>
      </c>
      <c r="F3536" s="29" t="s">
        <v>1631</v>
      </c>
      <c r="G3536" s="29" t="s">
        <v>1671</v>
      </c>
      <c r="H3536" s="28"/>
      <c r="I3536" s="93">
        <v>0</v>
      </c>
      <c r="J3536" s="92" t="s">
        <v>1411</v>
      </c>
      <c r="K3536" s="17" t="str">
        <f t="array" ref="K3536">CONCATENATE("(",A3536,",",VLOOKUP(B3536,Núcleo!B$2:E$11,4,TRUE),",",VLOOKUP(C3536,'Tipo de Processo'!B$2:D$55,3,TRUE),",",VLOOKUP(D3536,'Termo Geral'!B$2:D$173,3,TRUE),",",VLOOKUP(E3536,'Termo Específico'!B$2:D$301,3,TRUE),",",MATCH(TRUE,Documento!B$2:B$998=F3536,0),",",IF(G3536="Complementar",0,1),",",IF(H3536="","NULL",CONCATENATE("'",H3536,"'")),",",I3536,",",IF(J3536="baixa","'BAIXA'",IF(J3536="média","'MEDIA'",IF(J3536="alta","'ALTA'","NULL"))),"),")</f>
        <v>(3535,2,30,156,6,443,1,NULL,0,'BAIXA'),</v>
      </c>
    </row>
    <row r="3537" spans="1:11" ht="30.75" customHeight="1">
      <c r="A3537" s="27">
        <v>3536</v>
      </c>
      <c r="B3537" s="37" t="s">
        <v>1008</v>
      </c>
      <c r="C3537" s="29" t="s">
        <v>39</v>
      </c>
      <c r="D3537" s="29" t="s">
        <v>217</v>
      </c>
      <c r="E3537" s="29" t="s">
        <v>342</v>
      </c>
      <c r="F3537" s="29" t="s">
        <v>1610</v>
      </c>
      <c r="G3537" s="29" t="s">
        <v>1671</v>
      </c>
      <c r="H3537" s="28"/>
      <c r="I3537" s="93">
        <v>0</v>
      </c>
      <c r="J3537" s="92" t="s">
        <v>1411</v>
      </c>
      <c r="K3537" s="17" t="str">
        <f t="array" ref="K3537">CONCATENATE("(",A3537,",",VLOOKUP(B3537,Núcleo!B$2:E$11,4,TRUE),",",VLOOKUP(C3537,'Tipo de Processo'!B$2:D$55,3,TRUE),",",VLOOKUP(D3537,'Termo Geral'!B$2:D$173,3,TRUE),",",VLOOKUP(E3537,'Termo Específico'!B$2:D$301,3,TRUE),",",MATCH(TRUE,Documento!B$2:B$998=F3537,0),",",IF(G3537="Complementar",0,1),",",IF(H3537="","NULL",CONCATENATE("'",H3537,"'")),",",I3537,",",IF(J3537="baixa","'BAIXA'",IF(J3537="média","'MEDIA'",IF(J3537="alta","'ALTA'","NULL"))),"),")</f>
        <v>(3536,2,30,156,6,167,1,NULL,0,'BAIXA'),</v>
      </c>
    </row>
    <row r="3538" spans="1:11" ht="30.75" customHeight="1">
      <c r="A3538" s="27">
        <v>3537</v>
      </c>
      <c r="B3538" s="37" t="s">
        <v>1008</v>
      </c>
      <c r="C3538" s="29" t="s">
        <v>39</v>
      </c>
      <c r="D3538" s="29" t="s">
        <v>217</v>
      </c>
      <c r="E3538" s="29" t="s">
        <v>342</v>
      </c>
      <c r="F3538" s="29" t="s">
        <v>1622</v>
      </c>
      <c r="G3538" s="29" t="s">
        <v>1671</v>
      </c>
      <c r="H3538" s="28"/>
      <c r="I3538" s="93">
        <v>0</v>
      </c>
      <c r="J3538" s="92" t="s">
        <v>1411</v>
      </c>
      <c r="K3538" s="17" t="str">
        <f t="array" ref="K3538">CONCATENATE("(",A3538,",",VLOOKUP(B3538,Núcleo!B$2:E$11,4,TRUE),",",VLOOKUP(C3538,'Tipo de Processo'!B$2:D$55,3,TRUE),",",VLOOKUP(D3538,'Termo Geral'!B$2:D$173,3,TRUE),",",VLOOKUP(E3538,'Termo Específico'!B$2:D$301,3,TRUE),",",MATCH(TRUE,Documento!B$2:B$998=F3538,0),",",IF(G3538="Complementar",0,1),",",IF(H3538="","NULL",CONCATENATE("'",H3538,"'")),",",I3538,",",IF(J3538="baixa","'BAIXA'",IF(J3538="média","'MEDIA'",IF(J3538="alta","'ALTA'","NULL"))),"),")</f>
        <v>(3537,2,30,156,6,322,1,NULL,0,'BAIXA'),</v>
      </c>
    </row>
    <row r="3539" spans="1:11" ht="30.75" customHeight="1">
      <c r="A3539" s="27">
        <v>3538</v>
      </c>
      <c r="B3539" s="37" t="s">
        <v>1008</v>
      </c>
      <c r="C3539" s="29" t="s">
        <v>39</v>
      </c>
      <c r="D3539" s="29" t="s">
        <v>217</v>
      </c>
      <c r="E3539" s="29" t="s">
        <v>342</v>
      </c>
      <c r="F3539" s="29" t="s">
        <v>1630</v>
      </c>
      <c r="G3539" s="29" t="s">
        <v>1671</v>
      </c>
      <c r="H3539" s="28"/>
      <c r="I3539" s="93">
        <v>0</v>
      </c>
      <c r="J3539" s="92" t="s">
        <v>1411</v>
      </c>
      <c r="K3539" s="17" t="str">
        <f t="array" ref="K3539">CONCATENATE("(",A3539,",",VLOOKUP(B3539,Núcleo!B$2:E$11,4,TRUE),",",VLOOKUP(C3539,'Tipo de Processo'!B$2:D$55,3,TRUE),",",VLOOKUP(D3539,'Termo Geral'!B$2:D$173,3,TRUE),",",VLOOKUP(E3539,'Termo Específico'!B$2:D$301,3,TRUE),",",MATCH(TRUE,Documento!B$2:B$998=F3539,0),",",IF(G3539="Complementar",0,1),",",IF(H3539="","NULL",CONCATENATE("'",H3539,"'")),",",I3539,",",IF(J3539="baixa","'BAIXA'",IF(J3539="média","'MEDIA'",IF(J3539="alta","'ALTA'","NULL"))),"),")</f>
        <v>(3538,2,30,156,6,435,1,NULL,0,'BAIXA'),</v>
      </c>
    </row>
    <row r="3540" spans="1:11" ht="30.75" customHeight="1">
      <c r="A3540" s="27">
        <v>3539</v>
      </c>
      <c r="B3540" s="37" t="s">
        <v>1008</v>
      </c>
      <c r="C3540" s="29" t="s">
        <v>39</v>
      </c>
      <c r="D3540" s="29" t="s">
        <v>217</v>
      </c>
      <c r="E3540" s="29" t="s">
        <v>342</v>
      </c>
      <c r="F3540" s="29" t="s">
        <v>1648</v>
      </c>
      <c r="G3540" s="29" t="s">
        <v>1671</v>
      </c>
      <c r="H3540" s="28"/>
      <c r="I3540" s="93">
        <v>0</v>
      </c>
      <c r="J3540" s="92" t="s">
        <v>1411</v>
      </c>
      <c r="K3540" s="17" t="str">
        <f t="array" ref="K3540">CONCATENATE("(",A3540,",",VLOOKUP(B3540,Núcleo!B$2:E$11,4,TRUE),",",VLOOKUP(C3540,'Tipo de Processo'!B$2:D$55,3,TRUE),",",VLOOKUP(D3540,'Termo Geral'!B$2:D$173,3,TRUE),",",VLOOKUP(E3540,'Termo Específico'!B$2:D$301,3,TRUE),",",MATCH(TRUE,Documento!B$2:B$998=F3540,0),",",IF(G3540="Complementar",0,1),",",IF(H3540="","NULL",CONCATENATE("'",H3540,"'")),",",I3540,",",IF(J3540="baixa","'BAIXA'",IF(J3540="média","'MEDIA'",IF(J3540="alta","'ALTA'","NULL"))),"),")</f>
        <v>(3539,2,30,156,6,702,1,NULL,0,'BAIXA'),</v>
      </c>
    </row>
    <row r="3541" spans="1:11" ht="30.75" customHeight="1">
      <c r="A3541" s="27">
        <v>3540</v>
      </c>
      <c r="B3541" s="37" t="s">
        <v>1008</v>
      </c>
      <c r="C3541" s="29" t="s">
        <v>39</v>
      </c>
      <c r="D3541" s="29" t="s">
        <v>217</v>
      </c>
      <c r="E3541" s="29" t="s">
        <v>342</v>
      </c>
      <c r="F3541" s="29" t="s">
        <v>1605</v>
      </c>
      <c r="G3541" s="29" t="s">
        <v>1671</v>
      </c>
      <c r="H3541" s="28"/>
      <c r="I3541" s="93">
        <v>0</v>
      </c>
      <c r="J3541" s="92" t="s">
        <v>1411</v>
      </c>
      <c r="K3541" s="17" t="str">
        <f t="array" ref="K3541">CONCATENATE("(",A3541,",",VLOOKUP(B3541,Núcleo!B$2:E$11,4,TRUE),",",VLOOKUP(C3541,'Tipo de Processo'!B$2:D$55,3,TRUE),",",VLOOKUP(D3541,'Termo Geral'!B$2:D$173,3,TRUE),",",VLOOKUP(E3541,'Termo Específico'!B$2:D$301,3,TRUE),",",MATCH(TRUE,Documento!B$2:B$998=F3541,0),",",IF(G3541="Complementar",0,1),",",IF(H3541="","NULL",CONCATENATE("'",H3541,"'")),",",I3541,",",IF(J3541="baixa","'BAIXA'",IF(J3541="média","'MEDIA'",IF(J3541="alta","'ALTA'","NULL"))),"),")</f>
        <v>(3540,2,30,156,6,68,1,NULL,0,'BAIXA'),</v>
      </c>
    </row>
    <row r="3542" spans="1:11" ht="30.75" customHeight="1">
      <c r="A3542" s="27">
        <v>3541</v>
      </c>
      <c r="B3542" s="37" t="s">
        <v>1008</v>
      </c>
      <c r="C3542" s="29" t="s">
        <v>39</v>
      </c>
      <c r="D3542" s="29" t="s">
        <v>217</v>
      </c>
      <c r="E3542" s="29" t="s">
        <v>342</v>
      </c>
      <c r="F3542" s="29" t="s">
        <v>1611</v>
      </c>
      <c r="G3542" s="29" t="s">
        <v>1671</v>
      </c>
      <c r="H3542" s="28"/>
      <c r="I3542" s="93">
        <v>0</v>
      </c>
      <c r="J3542" s="92" t="s">
        <v>1411</v>
      </c>
      <c r="K3542" s="17" t="str">
        <f t="array" ref="K3542">CONCATENATE("(",A3542,",",VLOOKUP(B3542,Núcleo!B$2:E$11,4,TRUE),",",VLOOKUP(C3542,'Tipo de Processo'!B$2:D$55,3,TRUE),",",VLOOKUP(D3542,'Termo Geral'!B$2:D$173,3,TRUE),",",VLOOKUP(E3542,'Termo Específico'!B$2:D$301,3,TRUE),",",MATCH(TRUE,Documento!B$2:B$998=F3542,0),",",IF(G3542="Complementar",0,1),",",IF(H3542="","NULL",CONCATENATE("'",H3542,"'")),",",I3542,",",IF(J3542="baixa","'BAIXA'",IF(J3542="média","'MEDIA'",IF(J3542="alta","'ALTA'","NULL"))),"),")</f>
        <v>(3541,2,30,156,6,181,1,NULL,0,'BAIXA'),</v>
      </c>
    </row>
    <row r="3543" spans="1:11" ht="30.75" customHeight="1">
      <c r="A3543" s="27">
        <v>3542</v>
      </c>
      <c r="B3543" s="37" t="s">
        <v>1008</v>
      </c>
      <c r="C3543" s="47" t="s">
        <v>39</v>
      </c>
      <c r="D3543" s="47" t="s">
        <v>217</v>
      </c>
      <c r="E3543" s="47" t="s">
        <v>342</v>
      </c>
      <c r="F3543" s="29" t="s">
        <v>1613</v>
      </c>
      <c r="G3543" s="28" t="s">
        <v>1671</v>
      </c>
      <c r="H3543" s="28"/>
      <c r="I3543" s="93">
        <v>0</v>
      </c>
      <c r="J3543" s="93" t="s">
        <v>1411</v>
      </c>
      <c r="K3543" s="17" t="str">
        <f t="array" ref="K3543">CONCATENATE("(",A3543,",",VLOOKUP(B3543,Núcleo!B$2:E$11,4,TRUE),",",VLOOKUP(C3543,'Tipo de Processo'!B$2:D$55,3,TRUE),",",VLOOKUP(D3543,'Termo Geral'!B$2:D$173,3,TRUE),",",VLOOKUP(E3543,'Termo Específico'!B$2:D$301,3,TRUE),",",MATCH(TRUE,Documento!B$2:B$998=F3543,0),",",IF(G3543="Complementar",0,1),",",IF(H3543="","NULL",CONCATENATE("'",H3543,"'")),",",I3543,",",IF(J3543="baixa","'BAIXA'",IF(J3543="média","'MEDIA'",IF(J3543="alta","'ALTA'","NULL"))),"),")</f>
        <v>(3542,2,30,156,6,210,1,NULL,0,'BAIXA'),</v>
      </c>
    </row>
    <row r="3544" spans="1:11" ht="30.75" customHeight="1">
      <c r="A3544" s="27">
        <v>3543</v>
      </c>
      <c r="B3544" s="37" t="s">
        <v>1008</v>
      </c>
      <c r="C3544" s="47" t="s">
        <v>39</v>
      </c>
      <c r="D3544" s="47" t="s">
        <v>217</v>
      </c>
      <c r="E3544" s="47" t="s">
        <v>342</v>
      </c>
      <c r="F3544" s="29" t="s">
        <v>1457</v>
      </c>
      <c r="G3544" s="28" t="s">
        <v>1671</v>
      </c>
      <c r="H3544" s="28"/>
      <c r="I3544" s="93">
        <v>0</v>
      </c>
      <c r="J3544" s="93" t="s">
        <v>1411</v>
      </c>
      <c r="K3544" s="17" t="str">
        <f t="array" ref="K3544">CONCATENATE("(",A3544,",",VLOOKUP(B3544,Núcleo!B$2:E$11,4,TRUE),",",VLOOKUP(C3544,'Tipo de Processo'!B$2:D$55,3,TRUE),",",VLOOKUP(D3544,'Termo Geral'!B$2:D$173,3,TRUE),",",VLOOKUP(E3544,'Termo Específico'!B$2:D$301,3,TRUE),",",MATCH(TRUE,Documento!B$2:B$998=F3544,0),",",IF(G3544="Complementar",0,1),",",IF(H3544="","NULL",CONCATENATE("'",H3544,"'")),",",I3544,",",IF(J3544="baixa","'BAIXA'",IF(J3544="média","'MEDIA'",IF(J3544="alta","'ALTA'","NULL"))),"),")</f>
        <v>(3543,2,30,156,6,185,1,NULL,0,'BAIXA'),</v>
      </c>
    </row>
    <row r="3545" spans="1:11" ht="30.75" customHeight="1">
      <c r="A3545" s="27">
        <v>3544</v>
      </c>
      <c r="B3545" s="37" t="s">
        <v>1008</v>
      </c>
      <c r="C3545" s="28" t="s">
        <v>39</v>
      </c>
      <c r="D3545" s="28" t="s">
        <v>217</v>
      </c>
      <c r="E3545" s="28" t="s">
        <v>295</v>
      </c>
      <c r="F3545" s="29" t="s">
        <v>1617</v>
      </c>
      <c r="G3545" s="28" t="s">
        <v>1671</v>
      </c>
      <c r="H3545" s="28"/>
      <c r="I3545" s="93">
        <v>0</v>
      </c>
      <c r="J3545" s="93" t="s">
        <v>1412</v>
      </c>
      <c r="K3545" s="17" t="str">
        <f t="array" ref="K3545">CONCATENATE("(",A3545,",",VLOOKUP(B3545,Núcleo!B$2:E$11,4,TRUE),",",VLOOKUP(C3545,'Tipo de Processo'!B$2:D$55,3,TRUE),",",VLOOKUP(D3545,'Termo Geral'!B$2:D$173,3,TRUE),",",VLOOKUP(E3545,'Termo Específico'!B$2:D$301,3,TRUE),",",MATCH(TRUE,Documento!B$2:B$998=F3545,0),",",IF(G3545="Complementar",0,1),",",IF(H3545="","NULL",CONCATENATE("'",H3545,"'")),",",I3545,",",IF(J3545="baixa","'BAIXA'",IF(J3545="média","'MEDIA'",IF(J3545="alta","'ALTA'","NULL"))),"),")</f>
        <v>(3544,2,30,156,55,243,1,NULL,0,'MEDIA'),</v>
      </c>
    </row>
    <row r="3546" spans="1:11" ht="30.75" customHeight="1">
      <c r="A3546" s="27">
        <v>3545</v>
      </c>
      <c r="B3546" s="37" t="s">
        <v>1008</v>
      </c>
      <c r="C3546" s="47" t="s">
        <v>39</v>
      </c>
      <c r="D3546" s="47" t="s">
        <v>217</v>
      </c>
      <c r="E3546" s="47" t="s">
        <v>295</v>
      </c>
      <c r="F3546" s="29" t="s">
        <v>837</v>
      </c>
      <c r="G3546" s="28" t="s">
        <v>1671</v>
      </c>
      <c r="H3546" s="28"/>
      <c r="I3546" s="93">
        <v>0</v>
      </c>
      <c r="J3546" s="93" t="s">
        <v>1412</v>
      </c>
      <c r="K3546" s="17" t="str">
        <f t="array" ref="K3546">CONCATENATE("(",A3546,",",VLOOKUP(B3546,Núcleo!B$2:E$11,4,TRUE),",",VLOOKUP(C3546,'Tipo de Processo'!B$2:D$55,3,TRUE),",",VLOOKUP(D3546,'Termo Geral'!B$2:D$173,3,TRUE),",",VLOOKUP(E3546,'Termo Específico'!B$2:D$301,3,TRUE),",",MATCH(TRUE,Documento!B$2:B$998=F3546,0),",",IF(G3546="Complementar",0,1),",",IF(H3546="","NULL",CONCATENATE("'",H3546,"'")),",",I3546,",",IF(J3546="baixa","'BAIXA'",IF(J3546="média","'MEDIA'",IF(J3546="alta","'ALTA'","NULL"))),"),")</f>
        <v>(3545,2,30,156,55,637,1,NULL,0,'MEDIA'),</v>
      </c>
    </row>
    <row r="3547" spans="1:11" ht="30.75" customHeight="1">
      <c r="A3547" s="27">
        <v>3546</v>
      </c>
      <c r="B3547" s="37" t="s">
        <v>1008</v>
      </c>
      <c r="C3547" s="47" t="s">
        <v>39</v>
      </c>
      <c r="D3547" s="47" t="s">
        <v>221</v>
      </c>
      <c r="E3547" s="47" t="s">
        <v>296</v>
      </c>
      <c r="F3547" s="29" t="s">
        <v>1595</v>
      </c>
      <c r="G3547" s="28" t="s">
        <v>1671</v>
      </c>
      <c r="H3547" s="28"/>
      <c r="I3547" s="93">
        <v>0</v>
      </c>
      <c r="J3547" s="93" t="s">
        <v>1411</v>
      </c>
      <c r="K3547" s="17" t="str">
        <f t="array" ref="K3547">CONCATENATE("(",A3547,",",VLOOKUP(B3547,Núcleo!B$2:E$11,4,TRUE),",",VLOOKUP(C3547,'Tipo de Processo'!B$2:D$55,3,TRUE),",",VLOOKUP(D3547,'Termo Geral'!B$2:D$173,3,TRUE),",",VLOOKUP(E3547,'Termo Específico'!B$2:D$301,3,TRUE),",",MATCH(TRUE,Documento!B$2:B$998=F3547,0),",",IF(G3547="Complementar",0,1),",",IF(H3547="","NULL",CONCATENATE("'",H3547,"'")),",",I3547,",",IF(J3547="baixa","'BAIXA'",IF(J3547="média","'MEDIA'",IF(J3547="alta","'ALTA'","NULL"))),"),")</f>
        <v>(3546,2,30,172,28,982,1,NULL,0,'BAIXA'),</v>
      </c>
    </row>
    <row r="3548" spans="1:11" ht="30.75" customHeight="1">
      <c r="A3548" s="27">
        <v>3547</v>
      </c>
      <c r="B3548" s="37" t="s">
        <v>1008</v>
      </c>
      <c r="C3548" s="46" t="s">
        <v>39</v>
      </c>
      <c r="D3548" s="41" t="s">
        <v>221</v>
      </c>
      <c r="E3548" s="41" t="s">
        <v>296</v>
      </c>
      <c r="F3548" s="23" t="s">
        <v>1663</v>
      </c>
      <c r="G3548" s="29" t="s">
        <v>1671</v>
      </c>
      <c r="H3548" s="28"/>
      <c r="I3548" s="93">
        <v>0</v>
      </c>
      <c r="J3548" s="92" t="s">
        <v>1411</v>
      </c>
      <c r="K3548" s="17" t="str">
        <f t="array" ref="K3548">CONCATENATE("(",A3548,",",VLOOKUP(B3548,Núcleo!B$2:E$11,4,TRUE),",",VLOOKUP(C3548,'Tipo de Processo'!B$2:D$55,3,TRUE),",",VLOOKUP(D3548,'Termo Geral'!B$2:D$173,3,TRUE),",",VLOOKUP(E3548,'Termo Específico'!B$2:D$301,3,TRUE),",",MATCH(TRUE,Documento!B$2:B$998=F3548,0),",",IF(G3548="Complementar",0,1),",",IF(H3548="","NULL",CONCATENATE("'",H3548,"'")),",",I3548,",",IF(J3548="baixa","'BAIXA'",IF(J3548="média","'MEDIA'",IF(J3548="alta","'ALTA'","NULL"))),"),")</f>
        <v>(3547,2,30,172,28,911,1,NULL,0,'BAIXA'),</v>
      </c>
    </row>
    <row r="3549" spans="1:11" ht="30.75" customHeight="1">
      <c r="A3549" s="27">
        <v>3548</v>
      </c>
      <c r="B3549" s="37" t="s">
        <v>1008</v>
      </c>
      <c r="C3549" s="28" t="s">
        <v>39</v>
      </c>
      <c r="D3549" s="28" t="s">
        <v>221</v>
      </c>
      <c r="E3549" s="28" t="s">
        <v>296</v>
      </c>
      <c r="F3549" s="28" t="s">
        <v>838</v>
      </c>
      <c r="G3549" s="28" t="s">
        <v>1671</v>
      </c>
      <c r="H3549" s="28"/>
      <c r="I3549" s="93">
        <v>0</v>
      </c>
      <c r="J3549" s="93" t="s">
        <v>1411</v>
      </c>
      <c r="K3549" s="17" t="str">
        <f t="array" ref="K3549">CONCATENATE("(",A3549,",",VLOOKUP(B3549,Núcleo!B$2:E$11,4,TRUE),",",VLOOKUP(C3549,'Tipo de Processo'!B$2:D$55,3,TRUE),",",VLOOKUP(D3549,'Termo Geral'!B$2:D$173,3,TRUE),",",VLOOKUP(E3549,'Termo Específico'!B$2:D$301,3,TRUE),",",MATCH(TRUE,Documento!B$2:B$998=F3549,0),",",IF(G3549="Complementar",0,1),",",IF(H3549="","NULL",CONCATENATE("'",H3549,"'")),",",I3549,",",IF(J3549="baixa","'BAIXA'",IF(J3549="média","'MEDIA'",IF(J3549="alta","'ALTA'","NULL"))),"),")</f>
        <v>(3548,2,30,172,28,551,1,NULL,0,'BAIXA'),</v>
      </c>
    </row>
    <row r="3550" spans="1:11" ht="30.75" customHeight="1">
      <c r="A3550" s="27">
        <v>3549</v>
      </c>
      <c r="B3550" s="37" t="s">
        <v>1008</v>
      </c>
      <c r="C3550" s="46" t="s">
        <v>39</v>
      </c>
      <c r="D3550" s="41" t="s">
        <v>221</v>
      </c>
      <c r="E3550" s="41" t="s">
        <v>296</v>
      </c>
      <c r="F3550" s="23" t="s">
        <v>840</v>
      </c>
      <c r="G3550" s="29" t="s">
        <v>1671</v>
      </c>
      <c r="H3550" s="28"/>
      <c r="I3550" s="93">
        <v>0</v>
      </c>
      <c r="J3550" s="92" t="s">
        <v>1411</v>
      </c>
      <c r="K3550" s="17" t="str">
        <f t="array" ref="K3550">CONCATENATE("(",A3550,",",VLOOKUP(B3550,Núcleo!B$2:E$11,4,TRUE),",",VLOOKUP(C3550,'Tipo de Processo'!B$2:D$55,3,TRUE),",",VLOOKUP(D3550,'Termo Geral'!B$2:D$173,3,TRUE),",",VLOOKUP(E3550,'Termo Específico'!B$2:D$301,3,TRUE),",",MATCH(TRUE,Documento!B$2:B$998=F3550,0),",",IF(G3550="Complementar",0,1),",",IF(H3550="","NULL",CONCATENATE("'",H3550,"'")),",",I3550,",",IF(J3550="baixa","'BAIXA'",IF(J3550="média","'MEDIA'",IF(J3550="alta","'ALTA'","NULL"))),"),")</f>
        <v>(3549,2,30,172,28,979,1,NULL,0,'BAIXA'),</v>
      </c>
    </row>
    <row r="3551" spans="1:11" ht="30.75" customHeight="1">
      <c r="A3551" s="27">
        <v>3550</v>
      </c>
      <c r="B3551" s="37" t="s">
        <v>1008</v>
      </c>
      <c r="C3551" s="28" t="s">
        <v>39</v>
      </c>
      <c r="D3551" s="28" t="s">
        <v>221</v>
      </c>
      <c r="E3551" s="28" t="s">
        <v>296</v>
      </c>
      <c r="F3551" s="28" t="s">
        <v>1633</v>
      </c>
      <c r="G3551" s="28" t="s">
        <v>1671</v>
      </c>
      <c r="H3551" s="28"/>
      <c r="I3551" s="93">
        <v>0</v>
      </c>
      <c r="J3551" s="93" t="s">
        <v>1411</v>
      </c>
      <c r="K3551" s="17" t="str">
        <f t="array" ref="K3551">CONCATENATE("(",A3551,",",VLOOKUP(B3551,Núcleo!B$2:E$11,4,TRUE),",",VLOOKUP(C3551,'Tipo de Processo'!B$2:D$55,3,TRUE),",",VLOOKUP(D3551,'Termo Geral'!B$2:D$173,3,TRUE),",",VLOOKUP(E3551,'Termo Específico'!B$2:D$301,3,TRUE),",",MATCH(TRUE,Documento!B$2:B$998=F3551,0),",",IF(G3551="Complementar",0,1),",",IF(H3551="","NULL",CONCATENATE("'",H3551,"'")),",",I3551,",",IF(J3551="baixa","'BAIXA'",IF(J3551="média","'MEDIA'",IF(J3551="alta","'ALTA'","NULL"))),"),")</f>
        <v>(3550,2,30,172,28,529,1,NULL,0,'BAIXA'),</v>
      </c>
    </row>
    <row r="3552" spans="1:11" ht="30.75" customHeight="1">
      <c r="A3552" s="27">
        <v>3551</v>
      </c>
      <c r="B3552" s="37" t="s">
        <v>1008</v>
      </c>
      <c r="C3552" s="28" t="s">
        <v>39</v>
      </c>
      <c r="D3552" s="28" t="s">
        <v>221</v>
      </c>
      <c r="E3552" s="28" t="s">
        <v>296</v>
      </c>
      <c r="F3552" s="29" t="s">
        <v>1604</v>
      </c>
      <c r="G3552" s="29" t="s">
        <v>1671</v>
      </c>
      <c r="H3552" s="28"/>
      <c r="I3552" s="93">
        <v>0</v>
      </c>
      <c r="J3552" s="92" t="s">
        <v>1411</v>
      </c>
      <c r="K3552" s="17" t="str">
        <f t="array" ref="K3552">CONCATENATE("(",A3552,",",VLOOKUP(B3552,Núcleo!B$2:E$11,4,TRUE),",",VLOOKUP(C3552,'Tipo de Processo'!B$2:D$55,3,TRUE),",",VLOOKUP(D3552,'Termo Geral'!B$2:D$173,3,TRUE),",",VLOOKUP(E3552,'Termo Específico'!B$2:D$301,3,TRUE),",",MATCH(TRUE,Documento!B$2:B$998=F3552,0),",",IF(G3552="Complementar",0,1),",",IF(H3552="","NULL",CONCATENATE("'",H3552,"'")),",",I3552,",",IF(J3552="baixa","'BAIXA'",IF(J3552="média","'MEDIA'",IF(J3552="alta","'ALTA'","NULL"))),"),")</f>
        <v>(3551,2,30,172,28,52,1,NULL,0,'BAIXA'),</v>
      </c>
    </row>
    <row r="3553" spans="1:11" ht="30.75" customHeight="1">
      <c r="A3553" s="27">
        <v>3552</v>
      </c>
      <c r="B3553" s="37" t="s">
        <v>1008</v>
      </c>
      <c r="C3553" s="47" t="s">
        <v>39</v>
      </c>
      <c r="D3553" s="28" t="s">
        <v>221</v>
      </c>
      <c r="E3553" s="28" t="s">
        <v>296</v>
      </c>
      <c r="F3553" s="28" t="s">
        <v>1426</v>
      </c>
      <c r="G3553" s="28" t="s">
        <v>1671</v>
      </c>
      <c r="H3553" s="28"/>
      <c r="I3553" s="93">
        <v>0</v>
      </c>
      <c r="J3553" s="93" t="s">
        <v>1411</v>
      </c>
      <c r="K3553" s="17" t="str">
        <f t="array" ref="K3553">CONCATENATE("(",A3553,",",VLOOKUP(B3553,Núcleo!B$2:E$11,4,TRUE),",",VLOOKUP(C3553,'Tipo de Processo'!B$2:D$55,3,TRUE),",",VLOOKUP(D3553,'Termo Geral'!B$2:D$173,3,TRUE),",",VLOOKUP(E3553,'Termo Específico'!B$2:D$301,3,TRUE),",",MATCH(TRUE,Documento!B$2:B$998=F3553,0),",",IF(G3553="Complementar",0,1),",",IF(H3553="","NULL",CONCATENATE("'",H3553,"'")),",",I3553,",",IF(J3553="baixa","'BAIXA'",IF(J3553="média","'MEDIA'",IF(J3553="alta","'ALTA'","NULL"))),"),")</f>
        <v>(3552,2,30,172,28,65,1,NULL,0,'BAIXA'),</v>
      </c>
    </row>
    <row r="3554" spans="1:11" ht="30.75" customHeight="1">
      <c r="A3554" s="27">
        <v>3553</v>
      </c>
      <c r="B3554" s="37" t="s">
        <v>1008</v>
      </c>
      <c r="C3554" s="46" t="s">
        <v>39</v>
      </c>
      <c r="D3554" s="41" t="s">
        <v>221</v>
      </c>
      <c r="E3554" s="41" t="s">
        <v>296</v>
      </c>
      <c r="F3554" s="23" t="s">
        <v>1591</v>
      </c>
      <c r="G3554" s="29" t="s">
        <v>1671</v>
      </c>
      <c r="H3554" s="28"/>
      <c r="I3554" s="93">
        <v>0</v>
      </c>
      <c r="J3554" s="92" t="s">
        <v>1411</v>
      </c>
      <c r="K3554" s="17" t="str">
        <f t="array" ref="K3554">CONCATENATE("(",A3554,",",VLOOKUP(B3554,Núcleo!B$2:E$11,4,TRUE),",",VLOOKUP(C3554,'Tipo de Processo'!B$2:D$55,3,TRUE),",",VLOOKUP(D3554,'Termo Geral'!B$2:D$173,3,TRUE),",",VLOOKUP(E3554,'Termo Específico'!B$2:D$301,3,TRUE),",",MATCH(TRUE,Documento!B$2:B$998=F3554,0),",",IF(G3554="Complementar",0,1),",",IF(H3554="","NULL",CONCATENATE("'",H3554,"'")),",",I3554,",",IF(J3554="baixa","'BAIXA'",IF(J3554="média","'MEDIA'",IF(J3554="alta","'ALTA'","NULL"))),"),")</f>
        <v>(3553,2,30,172,28,968,1,NULL,0,'BAIXA'),</v>
      </c>
    </row>
    <row r="3555" spans="1:11" ht="30.75" customHeight="1">
      <c r="A3555" s="27">
        <v>3554</v>
      </c>
      <c r="B3555" s="37" t="s">
        <v>1008</v>
      </c>
      <c r="C3555" s="28" t="s">
        <v>39</v>
      </c>
      <c r="D3555" s="28" t="s">
        <v>221</v>
      </c>
      <c r="E3555" s="28" t="s">
        <v>296</v>
      </c>
      <c r="F3555" s="28" t="s">
        <v>1642</v>
      </c>
      <c r="G3555" s="28" t="s">
        <v>1671</v>
      </c>
      <c r="H3555" s="28"/>
      <c r="I3555" s="93">
        <v>0</v>
      </c>
      <c r="J3555" s="93" t="s">
        <v>1411</v>
      </c>
      <c r="K3555" s="17" t="str">
        <f t="array" ref="K3555">CONCATENATE("(",A3555,",",VLOOKUP(B3555,Núcleo!B$2:E$11,4,TRUE),",",VLOOKUP(C3555,'Tipo de Processo'!B$2:D$55,3,TRUE),",",VLOOKUP(D3555,'Termo Geral'!B$2:D$173,3,TRUE),",",VLOOKUP(E3555,'Termo Específico'!B$2:D$301,3,TRUE),",",MATCH(TRUE,Documento!B$2:B$998=F3555,0),",",IF(G3555="Complementar",0,1),",",IF(H3555="","NULL",CONCATENATE("'",H3555,"'")),",",I3555,",",IF(J3555="baixa","'BAIXA'",IF(J3555="média","'MEDIA'",IF(J3555="alta","'ALTA'","NULL"))),"),")</f>
        <v>(3554,2,30,172,28,667,1,NULL,0,'BAIXA'),</v>
      </c>
    </row>
    <row r="3556" spans="1:11" ht="30.75" customHeight="1">
      <c r="A3556" s="27">
        <v>3555</v>
      </c>
      <c r="B3556" s="37" t="s">
        <v>1008</v>
      </c>
      <c r="C3556" s="47" t="s">
        <v>39</v>
      </c>
      <c r="D3556" s="28" t="s">
        <v>221</v>
      </c>
      <c r="E3556" s="28" t="s">
        <v>296</v>
      </c>
      <c r="F3556" s="28" t="s">
        <v>1654</v>
      </c>
      <c r="G3556" s="28" t="s">
        <v>1671</v>
      </c>
      <c r="H3556" s="28"/>
      <c r="I3556" s="93">
        <v>0</v>
      </c>
      <c r="J3556" s="93" t="s">
        <v>1411</v>
      </c>
      <c r="K3556" s="17" t="str">
        <f t="array" ref="K3556">CONCATENATE("(",A3556,",",VLOOKUP(B3556,Núcleo!B$2:E$11,4,TRUE),",",VLOOKUP(C3556,'Tipo de Processo'!B$2:D$55,3,TRUE),",",VLOOKUP(D3556,'Termo Geral'!B$2:D$173,3,TRUE),",",VLOOKUP(E3556,'Termo Específico'!B$2:D$301,3,TRUE),",",MATCH(TRUE,Documento!B$2:B$998=F3556,0),",",IF(G3556="Complementar",0,1),",",IF(H3556="","NULL",CONCATENATE("'",H3556,"'")),",",I3556,",",IF(J3556="baixa","'BAIXA'",IF(J3556="média","'MEDIA'",IF(J3556="alta","'ALTA'","NULL"))),"),")</f>
        <v>(3555,2,30,172,28,811,1,NULL,0,'BAIXA'),</v>
      </c>
    </row>
    <row r="3557" spans="1:11" ht="30.75" customHeight="1">
      <c r="A3557" s="27">
        <v>3556</v>
      </c>
      <c r="B3557" s="37" t="s">
        <v>1008</v>
      </c>
      <c r="C3557" s="28" t="s">
        <v>39</v>
      </c>
      <c r="D3557" s="28" t="s">
        <v>221</v>
      </c>
      <c r="E3557" s="28" t="s">
        <v>296</v>
      </c>
      <c r="F3557" s="28" t="s">
        <v>1547</v>
      </c>
      <c r="G3557" s="28" t="s">
        <v>1671</v>
      </c>
      <c r="H3557" s="28"/>
      <c r="I3557" s="93">
        <v>0</v>
      </c>
      <c r="J3557" s="93" t="s">
        <v>1411</v>
      </c>
      <c r="K3557" s="17" t="str">
        <f t="array" ref="K3557">CONCATENATE("(",A3557,",",VLOOKUP(B3557,Núcleo!B$2:E$11,4,TRUE),",",VLOOKUP(C3557,'Tipo de Processo'!B$2:D$55,3,TRUE),",",VLOOKUP(D3557,'Termo Geral'!B$2:D$173,3,TRUE),",",VLOOKUP(E3557,'Termo Específico'!B$2:D$301,3,TRUE),",",MATCH(TRUE,Documento!B$2:B$998=F3557,0),",",IF(G3557="Complementar",0,1),",",IF(H3557="","NULL",CONCATENATE("'",H3557,"'")),",",I3557,",",IF(J3557="baixa","'BAIXA'",IF(J3557="média","'MEDIA'",IF(J3557="alta","'ALTA'","NULL"))),"),")</f>
        <v>(3556,2,30,172,28,732,1,NULL,0,'BAIXA'),</v>
      </c>
    </row>
    <row r="3558" spans="1:11" ht="30.75" customHeight="1">
      <c r="A3558" s="27">
        <v>3557</v>
      </c>
      <c r="B3558" s="37" t="s">
        <v>1008</v>
      </c>
      <c r="C3558" s="46" t="s">
        <v>39</v>
      </c>
      <c r="D3558" s="41" t="s">
        <v>221</v>
      </c>
      <c r="E3558" s="41" t="s">
        <v>298</v>
      </c>
      <c r="F3558" s="23" t="s">
        <v>1653</v>
      </c>
      <c r="G3558" s="29" t="s">
        <v>1671</v>
      </c>
      <c r="H3558" s="28"/>
      <c r="I3558" s="93">
        <v>0</v>
      </c>
      <c r="J3558" s="92" t="s">
        <v>1412</v>
      </c>
      <c r="K3558" s="17" t="str">
        <f t="array" ref="K3558">CONCATENATE("(",A3558,",",VLOOKUP(B3558,Núcleo!B$2:E$11,4,TRUE),",",VLOOKUP(C3558,'Tipo de Processo'!B$2:D$55,3,TRUE),",",VLOOKUP(D3558,'Termo Geral'!B$2:D$173,3,TRUE),",",VLOOKUP(E3558,'Termo Específico'!B$2:D$301,3,TRUE),",",MATCH(TRUE,Documento!B$2:B$998=F3558,0),",",IF(G3558="Complementar",0,1),",",IF(H3558="","NULL",CONCATENATE("'",H3558,"'")),",",I3558,",",IF(J3558="baixa","'BAIXA'",IF(J3558="média","'MEDIA'",IF(J3558="alta","'ALTA'","NULL"))),"),")</f>
        <v>(3557,2,30,172,205,806,1,NULL,0,'MEDIA'),</v>
      </c>
    </row>
    <row r="3559" spans="1:11" ht="30.75" customHeight="1">
      <c r="A3559" s="27">
        <v>3558</v>
      </c>
      <c r="B3559" s="37" t="s">
        <v>1008</v>
      </c>
      <c r="C3559" s="47" t="s">
        <v>39</v>
      </c>
      <c r="D3559" s="28" t="s">
        <v>221</v>
      </c>
      <c r="E3559" s="28" t="s">
        <v>298</v>
      </c>
      <c r="F3559" s="28" t="s">
        <v>1539</v>
      </c>
      <c r="G3559" s="28" t="s">
        <v>1671</v>
      </c>
      <c r="H3559" s="28"/>
      <c r="I3559" s="93">
        <v>0</v>
      </c>
      <c r="J3559" s="93" t="s">
        <v>1412</v>
      </c>
      <c r="K3559" s="17" t="str">
        <f t="array" ref="K3559">CONCATENATE("(",A3559,",",VLOOKUP(B3559,Núcleo!B$2:E$11,4,TRUE),",",VLOOKUP(C3559,'Tipo de Processo'!B$2:D$55,3,TRUE),",",VLOOKUP(D3559,'Termo Geral'!B$2:D$173,3,TRUE),",",VLOOKUP(E3559,'Termo Específico'!B$2:D$301,3,TRUE),",",MATCH(TRUE,Documento!B$2:B$998=F3559,0),",",IF(G3559="Complementar",0,1),",",IF(H3559="","NULL",CONCATENATE("'",H3559,"'")),",",I3559,",",IF(J3559="baixa","'BAIXA'",IF(J3559="média","'MEDIA'",IF(J3559="alta","'ALTA'","NULL"))),"),")</f>
        <v>(3558,2,30,172,205,709,1,NULL,0,'MEDIA'),</v>
      </c>
    </row>
    <row r="3560" spans="1:11" ht="30.75" customHeight="1">
      <c r="A3560" s="27">
        <v>3559</v>
      </c>
      <c r="B3560" s="37" t="s">
        <v>1008</v>
      </c>
      <c r="C3560" s="47" t="s">
        <v>39</v>
      </c>
      <c r="D3560" s="28" t="s">
        <v>221</v>
      </c>
      <c r="E3560" s="28" t="s">
        <v>298</v>
      </c>
      <c r="F3560" s="28" t="s">
        <v>1645</v>
      </c>
      <c r="G3560" s="28" t="s">
        <v>1671</v>
      </c>
      <c r="H3560" s="28"/>
      <c r="I3560" s="93">
        <v>0</v>
      </c>
      <c r="J3560" s="93" t="s">
        <v>1412</v>
      </c>
      <c r="K3560" s="17" t="str">
        <f t="array" ref="K3560">CONCATENATE("(",A3560,",",VLOOKUP(B3560,Núcleo!B$2:E$11,4,TRUE),",",VLOOKUP(C3560,'Tipo de Processo'!B$2:D$55,3,TRUE),",",VLOOKUP(D3560,'Termo Geral'!B$2:D$173,3,TRUE),",",VLOOKUP(E3560,'Termo Específico'!B$2:D$301,3,TRUE),",",MATCH(TRUE,Documento!B$2:B$998=F3560,0),",",IF(G3560="Complementar",0,1),",",IF(H3560="","NULL",CONCATENATE("'",H3560,"'")),",",I3560,",",IF(J3560="baixa","'BAIXA'",IF(J3560="média","'MEDIA'",IF(J3560="alta","'ALTA'","NULL"))),"),")</f>
        <v>(3559,2,30,172,205,670,1,NULL,0,'MEDIA'),</v>
      </c>
    </row>
    <row r="3561" spans="1:11" ht="30.75" customHeight="1">
      <c r="A3561" s="27">
        <v>3560</v>
      </c>
      <c r="B3561" s="37" t="s">
        <v>1008</v>
      </c>
      <c r="C3561" s="46" t="s">
        <v>39</v>
      </c>
      <c r="D3561" s="41" t="s">
        <v>221</v>
      </c>
      <c r="E3561" s="41" t="s">
        <v>298</v>
      </c>
      <c r="F3561" s="23" t="s">
        <v>1641</v>
      </c>
      <c r="G3561" s="29" t="s">
        <v>1671</v>
      </c>
      <c r="H3561" s="28"/>
      <c r="I3561" s="93">
        <v>0</v>
      </c>
      <c r="J3561" s="92" t="s">
        <v>1412</v>
      </c>
      <c r="K3561" s="17" t="str">
        <f t="array" ref="K3561">CONCATENATE("(",A3561,",",VLOOKUP(B3561,Núcleo!B$2:E$11,4,TRUE),",",VLOOKUP(C3561,'Tipo de Processo'!B$2:D$55,3,TRUE),",",VLOOKUP(D3561,'Termo Geral'!B$2:D$173,3,TRUE),",",VLOOKUP(E3561,'Termo Específico'!B$2:D$301,3,TRUE),",",MATCH(TRUE,Documento!B$2:B$998=F3561,0),",",IF(G3561="Complementar",0,1),",",IF(H3561="","NULL",CONCATENATE("'",H3561,"'")),",",I3561,",",IF(J3561="baixa","'BAIXA'",IF(J3561="média","'MEDIA'",IF(J3561="alta","'ALTA'","NULL"))),"),")</f>
        <v>(3560,2,30,172,205,651,1,NULL,0,'MEDIA'),</v>
      </c>
    </row>
    <row r="3562" spans="1:11" ht="30.75" customHeight="1">
      <c r="A3562" s="27">
        <v>3561</v>
      </c>
      <c r="B3562" s="37" t="s">
        <v>1008</v>
      </c>
      <c r="C3562" s="28" t="s">
        <v>39</v>
      </c>
      <c r="D3562" s="28" t="s">
        <v>221</v>
      </c>
      <c r="E3562" s="28" t="s">
        <v>298</v>
      </c>
      <c r="F3562" s="29" t="s">
        <v>1563</v>
      </c>
      <c r="G3562" s="29" t="s">
        <v>1671</v>
      </c>
      <c r="H3562" s="28"/>
      <c r="I3562" s="93">
        <v>0</v>
      </c>
      <c r="J3562" s="92" t="s">
        <v>1412</v>
      </c>
      <c r="K3562" s="17" t="str">
        <f t="array" ref="K3562">CONCATENATE("(",A3562,",",VLOOKUP(B3562,Núcleo!B$2:E$11,4,TRUE),",",VLOOKUP(C3562,'Tipo de Processo'!B$2:D$55,3,TRUE),",",VLOOKUP(D3562,'Termo Geral'!B$2:D$173,3,TRUE),",",VLOOKUP(E3562,'Termo Específico'!B$2:D$301,3,TRUE),",",MATCH(TRUE,Documento!B$2:B$998=F3562,0),",",IF(G3562="Complementar",0,1),",",IF(H3562="","NULL",CONCATENATE("'",H3562,"'")),",",I3562,",",IF(J3562="baixa","'BAIXA'",IF(J3562="média","'MEDIA'",IF(J3562="alta","'ALTA'","NULL"))),"),")</f>
        <v>(3561,2,30,172,205,812,1,NULL,0,'MEDIA'),</v>
      </c>
    </row>
    <row r="3563" spans="1:11" ht="30.75" customHeight="1">
      <c r="A3563" s="27">
        <v>3562</v>
      </c>
      <c r="B3563" s="37" t="s">
        <v>1008</v>
      </c>
      <c r="C3563" s="47" t="s">
        <v>39</v>
      </c>
      <c r="D3563" s="28" t="s">
        <v>221</v>
      </c>
      <c r="E3563" s="28" t="s">
        <v>298</v>
      </c>
      <c r="F3563" s="28" t="s">
        <v>841</v>
      </c>
      <c r="G3563" s="28" t="s">
        <v>1671</v>
      </c>
      <c r="H3563" s="28"/>
      <c r="I3563" s="93">
        <v>0</v>
      </c>
      <c r="J3563" s="93" t="s">
        <v>1412</v>
      </c>
      <c r="K3563" s="17" t="str">
        <f t="array" ref="K3563">CONCATENATE("(",A3563,",",VLOOKUP(B3563,Núcleo!B$2:E$11,4,TRUE),",",VLOOKUP(C3563,'Tipo de Processo'!B$2:D$55,3,TRUE),",",VLOOKUP(D3563,'Termo Geral'!B$2:D$173,3,TRUE),",",VLOOKUP(E3563,'Termo Específico'!B$2:D$301,3,TRUE),",",MATCH(TRUE,Documento!B$2:B$998=F3563,0),",",IF(G3563="Complementar",0,1),",",IF(H3563="","NULL",CONCATENATE("'",H3563,"'")),",",I3563,",",IF(J3563="baixa","'BAIXA'",IF(J3563="média","'MEDIA'",IF(J3563="alta","'ALTA'","NULL"))),"),")</f>
        <v>(3562,2,30,172,205,978,1,NULL,0,'MEDIA'),</v>
      </c>
    </row>
    <row r="3564" spans="1:11" ht="30.75" customHeight="1">
      <c r="A3564" s="27">
        <v>3563</v>
      </c>
      <c r="B3564" s="37" t="s">
        <v>1008</v>
      </c>
      <c r="C3564" s="46" t="s">
        <v>39</v>
      </c>
      <c r="D3564" s="41" t="s">
        <v>221</v>
      </c>
      <c r="E3564" s="41" t="s">
        <v>298</v>
      </c>
      <c r="F3564" s="23" t="s">
        <v>1663</v>
      </c>
      <c r="G3564" s="29" t="s">
        <v>1671</v>
      </c>
      <c r="H3564" s="28"/>
      <c r="I3564" s="93">
        <v>0</v>
      </c>
      <c r="J3564" s="92" t="s">
        <v>1412</v>
      </c>
      <c r="K3564" s="17" t="str">
        <f t="array" ref="K3564">CONCATENATE("(",A3564,",",VLOOKUP(B3564,Núcleo!B$2:E$11,4,TRUE),",",VLOOKUP(C3564,'Tipo de Processo'!B$2:D$55,3,TRUE),",",VLOOKUP(D3564,'Termo Geral'!B$2:D$173,3,TRUE),",",VLOOKUP(E3564,'Termo Específico'!B$2:D$301,3,TRUE),",",MATCH(TRUE,Documento!B$2:B$998=F3564,0),",",IF(G3564="Complementar",0,1),",",IF(H3564="","NULL",CONCATENATE("'",H3564,"'")),",",I3564,",",IF(J3564="baixa","'BAIXA'",IF(J3564="média","'MEDIA'",IF(J3564="alta","'ALTA'","NULL"))),"),")</f>
        <v>(3563,2,30,172,205,911,1,NULL,0,'MEDIA'),</v>
      </c>
    </row>
    <row r="3565" spans="1:11" ht="30.75" customHeight="1">
      <c r="A3565" s="27">
        <v>3564</v>
      </c>
      <c r="B3565" s="37" t="s">
        <v>1008</v>
      </c>
      <c r="C3565" s="47" t="s">
        <v>39</v>
      </c>
      <c r="D3565" s="28" t="s">
        <v>221</v>
      </c>
      <c r="E3565" s="28" t="s">
        <v>298</v>
      </c>
      <c r="F3565" s="28" t="s">
        <v>1633</v>
      </c>
      <c r="G3565" s="28" t="s">
        <v>1671</v>
      </c>
      <c r="H3565" s="28"/>
      <c r="I3565" s="93">
        <v>0</v>
      </c>
      <c r="J3565" s="93" t="s">
        <v>1412</v>
      </c>
      <c r="K3565" s="17" t="str">
        <f t="array" ref="K3565">CONCATENATE("(",A3565,",",VLOOKUP(B3565,Núcleo!B$2:E$11,4,TRUE),",",VLOOKUP(C3565,'Tipo de Processo'!B$2:D$55,3,TRUE),",",VLOOKUP(D3565,'Termo Geral'!B$2:D$173,3,TRUE),",",VLOOKUP(E3565,'Termo Específico'!B$2:D$301,3,TRUE),",",MATCH(TRUE,Documento!B$2:B$998=F3565,0),",",IF(G3565="Complementar",0,1),",",IF(H3565="","NULL",CONCATENATE("'",H3565,"'")),",",I3565,",",IF(J3565="baixa","'BAIXA'",IF(J3565="média","'MEDIA'",IF(J3565="alta","'ALTA'","NULL"))),"),")</f>
        <v>(3564,2,30,172,205,529,1,NULL,0,'MEDIA'),</v>
      </c>
    </row>
    <row r="3566" spans="1:11" ht="30.75" customHeight="1">
      <c r="A3566" s="27">
        <v>3565</v>
      </c>
      <c r="B3566" s="37" t="s">
        <v>1008</v>
      </c>
      <c r="C3566" s="46" t="s">
        <v>39</v>
      </c>
      <c r="D3566" s="41" t="s">
        <v>221</v>
      </c>
      <c r="E3566" s="41" t="s">
        <v>298</v>
      </c>
      <c r="F3566" s="23" t="s">
        <v>1604</v>
      </c>
      <c r="G3566" s="29" t="s">
        <v>1671</v>
      </c>
      <c r="H3566" s="28"/>
      <c r="I3566" s="93">
        <v>0</v>
      </c>
      <c r="J3566" s="92" t="s">
        <v>1412</v>
      </c>
      <c r="K3566" s="17" t="str">
        <f t="array" ref="K3566">CONCATENATE("(",A3566,",",VLOOKUP(B3566,Núcleo!B$2:E$11,4,TRUE),",",VLOOKUP(C3566,'Tipo de Processo'!B$2:D$55,3,TRUE),",",VLOOKUP(D3566,'Termo Geral'!B$2:D$173,3,TRUE),",",VLOOKUP(E3566,'Termo Específico'!B$2:D$301,3,TRUE),",",MATCH(TRUE,Documento!B$2:B$998=F3566,0),",",IF(G3566="Complementar",0,1),",",IF(H3566="","NULL",CONCATENATE("'",H3566,"'")),",",I3566,",",IF(J3566="baixa","'BAIXA'",IF(J3566="média","'MEDIA'",IF(J3566="alta","'ALTA'","NULL"))),"),")</f>
        <v>(3565,2,30,172,205,52,1,NULL,0,'MEDIA'),</v>
      </c>
    </row>
    <row r="3567" spans="1:11" ht="30.75" customHeight="1">
      <c r="A3567" s="27">
        <v>3566</v>
      </c>
      <c r="B3567" s="37" t="s">
        <v>1008</v>
      </c>
      <c r="C3567" s="47" t="s">
        <v>39</v>
      </c>
      <c r="D3567" s="28" t="s">
        <v>221</v>
      </c>
      <c r="E3567" s="28" t="s">
        <v>298</v>
      </c>
      <c r="F3567" s="28" t="s">
        <v>1427</v>
      </c>
      <c r="G3567" s="28" t="s">
        <v>1671</v>
      </c>
      <c r="H3567" s="28"/>
      <c r="I3567" s="93">
        <v>0</v>
      </c>
      <c r="J3567" s="93" t="s">
        <v>1412</v>
      </c>
      <c r="K3567" s="17" t="str">
        <f t="array" ref="K3567">CONCATENATE("(",A3567,",",VLOOKUP(B3567,Núcleo!B$2:E$11,4,TRUE),",",VLOOKUP(C3567,'Tipo de Processo'!B$2:D$55,3,TRUE),",",VLOOKUP(D3567,'Termo Geral'!B$2:D$173,3,TRUE),",",VLOOKUP(E3567,'Termo Específico'!B$2:D$301,3,TRUE),",",MATCH(TRUE,Documento!B$2:B$998=F3567,0),",",IF(G3567="Complementar",0,1),",",IF(H3567="","NULL",CONCATENATE("'",H3567,"'")),",",I3567,",",IF(J3567="baixa","'BAIXA'",IF(J3567="média","'MEDIA'",IF(J3567="alta","'ALTA'","NULL"))),"),")</f>
        <v>(3566,2,30,172,205,67,1,NULL,0,'MEDIA'),</v>
      </c>
    </row>
    <row r="3568" spans="1:11" ht="30.75" customHeight="1">
      <c r="A3568" s="27">
        <v>3567</v>
      </c>
      <c r="B3568" s="37" t="s">
        <v>1008</v>
      </c>
      <c r="C3568" s="47" t="s">
        <v>39</v>
      </c>
      <c r="D3568" s="28" t="s">
        <v>221</v>
      </c>
      <c r="E3568" s="28" t="s">
        <v>298</v>
      </c>
      <c r="F3568" s="28" t="s">
        <v>1422</v>
      </c>
      <c r="G3568" s="28" t="s">
        <v>1671</v>
      </c>
      <c r="H3568" s="28"/>
      <c r="I3568" s="93">
        <v>0</v>
      </c>
      <c r="J3568" s="93" t="s">
        <v>1412</v>
      </c>
      <c r="K3568" s="17" t="str">
        <f t="array" ref="K3568">CONCATENATE("(",A3568,",",VLOOKUP(B3568,Núcleo!B$2:E$11,4,TRUE),",",VLOOKUP(C3568,'Tipo de Processo'!B$2:D$55,3,TRUE),",",VLOOKUP(D3568,'Termo Geral'!B$2:D$173,3,TRUE),",",VLOOKUP(E3568,'Termo Específico'!B$2:D$301,3,TRUE),",",MATCH(TRUE,Documento!B$2:B$998=F3568,0),",",IF(G3568="Complementar",0,1),",",IF(H3568="","NULL",CONCATENATE("'",H3568,"'")),",",I3568,",",IF(J3568="baixa","'BAIXA'",IF(J3568="média","'MEDIA'",IF(J3568="alta","'ALTA'","NULL"))),"),")</f>
        <v>(3567,2,30,172,205,21,1,NULL,0,'MEDIA'),</v>
      </c>
    </row>
    <row r="3569" spans="1:11" ht="30.75" customHeight="1">
      <c r="A3569" s="27">
        <v>3568</v>
      </c>
      <c r="B3569" s="37" t="s">
        <v>1008</v>
      </c>
      <c r="C3569" s="46" t="s">
        <v>39</v>
      </c>
      <c r="D3569" s="41" t="s">
        <v>221</v>
      </c>
      <c r="E3569" s="41" t="s">
        <v>298</v>
      </c>
      <c r="F3569" s="23" t="s">
        <v>1582</v>
      </c>
      <c r="G3569" s="29" t="s">
        <v>1671</v>
      </c>
      <c r="H3569" s="28"/>
      <c r="I3569" s="93">
        <v>0</v>
      </c>
      <c r="J3569" s="92" t="s">
        <v>1412</v>
      </c>
      <c r="K3569" s="17" t="str">
        <f t="array" ref="K3569">CONCATENATE("(",A3569,",",VLOOKUP(B3569,Núcleo!B$2:E$11,4,TRUE),",",VLOOKUP(C3569,'Tipo de Processo'!B$2:D$55,3,TRUE),",",VLOOKUP(D3569,'Termo Geral'!B$2:D$173,3,TRUE),",",VLOOKUP(E3569,'Termo Específico'!B$2:D$301,3,TRUE),",",MATCH(TRUE,Documento!B$2:B$998=F3569,0),",",IF(G3569="Complementar",0,1),",",IF(H3569="","NULL",CONCATENATE("'",H3569,"'")),",",I3569,",",IF(J3569="baixa","'BAIXA'",IF(J3569="média","'MEDIA'",IF(J3569="alta","'ALTA'","NULL"))),"),")</f>
        <v>(3568,2,30,172,205,924,1,NULL,0,'MEDIA'),</v>
      </c>
    </row>
    <row r="3570" spans="1:11" ht="30.75" customHeight="1">
      <c r="A3570" s="27">
        <v>3569</v>
      </c>
      <c r="B3570" s="37" t="s">
        <v>1008</v>
      </c>
      <c r="C3570" s="23" t="s">
        <v>39</v>
      </c>
      <c r="D3570" s="23" t="s">
        <v>221</v>
      </c>
      <c r="E3570" s="23" t="s">
        <v>303</v>
      </c>
      <c r="F3570" s="23" t="s">
        <v>1595</v>
      </c>
      <c r="G3570" s="29" t="s">
        <v>1671</v>
      </c>
      <c r="H3570" s="28"/>
      <c r="I3570" s="93">
        <v>0</v>
      </c>
      <c r="J3570" s="92" t="s">
        <v>1411</v>
      </c>
      <c r="K3570" s="17" t="str">
        <f t="array" ref="K3570">CONCATENATE("(",A3570,",",VLOOKUP(B3570,Núcleo!B$2:E$11,4,TRUE),",",VLOOKUP(C3570,'Tipo de Processo'!B$2:D$55,3,TRUE),",",VLOOKUP(D3570,'Termo Geral'!B$2:D$173,3,TRUE),",",VLOOKUP(E3570,'Termo Específico'!B$2:D$301,3,TRUE),",",MATCH(TRUE,Documento!B$2:B$998=F3570,0),",",IF(G3570="Complementar",0,1),",",IF(H3570="","NULL",CONCATENATE("'",H3570,"'")),",",I3570,",",IF(J3570="baixa","'BAIXA'",IF(J3570="média","'MEDIA'",IF(J3570="alta","'ALTA'","NULL"))),"),")</f>
        <v>(3569,2,30,172,282,982,1,NULL,0,'BAIXA'),</v>
      </c>
    </row>
    <row r="3571" spans="1:11" ht="30.75" customHeight="1">
      <c r="A3571" s="27">
        <v>3570</v>
      </c>
      <c r="B3571" s="37" t="s">
        <v>1008</v>
      </c>
      <c r="C3571" s="23" t="s">
        <v>39</v>
      </c>
      <c r="D3571" s="23" t="s">
        <v>221</v>
      </c>
      <c r="E3571" s="47" t="s">
        <v>303</v>
      </c>
      <c r="F3571" s="29" t="s">
        <v>1663</v>
      </c>
      <c r="G3571" s="29" t="s">
        <v>1671</v>
      </c>
      <c r="H3571" s="28"/>
      <c r="I3571" s="93">
        <v>0</v>
      </c>
      <c r="J3571" s="92" t="s">
        <v>1411</v>
      </c>
      <c r="K3571" s="17" t="str">
        <f t="array" ref="K3571">CONCATENATE("(",A3571,",",VLOOKUP(B3571,Núcleo!B$2:E$11,4,TRUE),",",VLOOKUP(C3571,'Tipo de Processo'!B$2:D$55,3,TRUE),",",VLOOKUP(D3571,'Termo Geral'!B$2:D$173,3,TRUE),",",VLOOKUP(E3571,'Termo Específico'!B$2:D$301,3,TRUE),",",MATCH(TRUE,Documento!B$2:B$998=F3571,0),",",IF(G3571="Complementar",0,1),",",IF(H3571="","NULL",CONCATENATE("'",H3571,"'")),",",I3571,",",IF(J3571="baixa","'BAIXA'",IF(J3571="média","'MEDIA'",IF(J3571="alta","'ALTA'","NULL"))),"),")</f>
        <v>(3570,2,30,172,282,911,1,NULL,0,'BAIXA'),</v>
      </c>
    </row>
    <row r="3572" spans="1:11" ht="30.75" customHeight="1">
      <c r="A3572" s="27">
        <v>3571</v>
      </c>
      <c r="B3572" s="37" t="s">
        <v>1008</v>
      </c>
      <c r="C3572" s="29" t="s">
        <v>39</v>
      </c>
      <c r="D3572" s="29" t="s">
        <v>221</v>
      </c>
      <c r="E3572" s="29" t="s">
        <v>303</v>
      </c>
      <c r="F3572" s="28" t="s">
        <v>838</v>
      </c>
      <c r="G3572" s="28" t="s">
        <v>1671</v>
      </c>
      <c r="H3572" s="28"/>
      <c r="I3572" s="93">
        <v>0</v>
      </c>
      <c r="J3572" s="93" t="s">
        <v>1411</v>
      </c>
      <c r="K3572" s="17" t="str">
        <f t="array" ref="K3572">CONCATENATE("(",A3572,",",VLOOKUP(B3572,Núcleo!B$2:E$11,4,TRUE),",",VLOOKUP(C3572,'Tipo de Processo'!B$2:D$55,3,TRUE),",",VLOOKUP(D3572,'Termo Geral'!B$2:D$173,3,TRUE),",",VLOOKUP(E3572,'Termo Específico'!B$2:D$301,3,TRUE),",",MATCH(TRUE,Documento!B$2:B$998=F3572,0),",",IF(G3572="Complementar",0,1),",",IF(H3572="","NULL",CONCATENATE("'",H3572,"'")),",",I3572,",",IF(J3572="baixa","'BAIXA'",IF(J3572="média","'MEDIA'",IF(J3572="alta","'ALTA'","NULL"))),"),")</f>
        <v>(3571,2,30,172,282,551,1,NULL,0,'BAIXA'),</v>
      </c>
    </row>
    <row r="3573" spans="1:11" ht="30.75" customHeight="1">
      <c r="A3573" s="27">
        <v>3572</v>
      </c>
      <c r="B3573" s="37" t="s">
        <v>1008</v>
      </c>
      <c r="C3573" s="28" t="s">
        <v>39</v>
      </c>
      <c r="D3573" s="28" t="s">
        <v>221</v>
      </c>
      <c r="E3573" s="28" t="s">
        <v>303</v>
      </c>
      <c r="F3573" s="29" t="s">
        <v>840</v>
      </c>
      <c r="G3573" s="29" t="s">
        <v>1671</v>
      </c>
      <c r="H3573" s="28"/>
      <c r="I3573" s="93">
        <v>0</v>
      </c>
      <c r="J3573" s="92" t="s">
        <v>1411</v>
      </c>
      <c r="K3573" s="17" t="str">
        <f t="array" ref="K3573">CONCATENATE("(",A3573,",",VLOOKUP(B3573,Núcleo!B$2:E$11,4,TRUE),",",VLOOKUP(C3573,'Tipo de Processo'!B$2:D$55,3,TRUE),",",VLOOKUP(D3573,'Termo Geral'!B$2:D$173,3,TRUE),",",VLOOKUP(E3573,'Termo Específico'!B$2:D$301,3,TRUE),",",MATCH(TRUE,Documento!B$2:B$998=F3573,0),",",IF(G3573="Complementar",0,1),",",IF(H3573="","NULL",CONCATENATE("'",H3573,"'")),",",I3573,",",IF(J3573="baixa","'BAIXA'",IF(J3573="média","'MEDIA'",IF(J3573="alta","'ALTA'","NULL"))),"),")</f>
        <v>(3572,2,30,172,282,979,1,NULL,0,'BAIXA'),</v>
      </c>
    </row>
    <row r="3574" spans="1:11" ht="30.75" customHeight="1">
      <c r="A3574" s="27">
        <v>3573</v>
      </c>
      <c r="B3574" s="37" t="s">
        <v>1008</v>
      </c>
      <c r="C3574" s="28" t="s">
        <v>39</v>
      </c>
      <c r="D3574" s="28" t="s">
        <v>221</v>
      </c>
      <c r="E3574" s="28" t="s">
        <v>303</v>
      </c>
      <c r="F3574" s="29" t="s">
        <v>1633</v>
      </c>
      <c r="G3574" s="28" t="s">
        <v>1671</v>
      </c>
      <c r="H3574" s="28"/>
      <c r="I3574" s="93">
        <v>0</v>
      </c>
      <c r="J3574" s="93" t="s">
        <v>1411</v>
      </c>
      <c r="K3574" s="17" t="str">
        <f t="array" ref="K3574">CONCATENATE("(",A3574,",",VLOOKUP(B3574,Núcleo!B$2:E$11,4,TRUE),",",VLOOKUP(C3574,'Tipo de Processo'!B$2:D$55,3,TRUE),",",VLOOKUP(D3574,'Termo Geral'!B$2:D$173,3,TRUE),",",VLOOKUP(E3574,'Termo Específico'!B$2:D$301,3,TRUE),",",MATCH(TRUE,Documento!B$2:B$998=F3574,0),",",IF(G3574="Complementar",0,1),",",IF(H3574="","NULL",CONCATENATE("'",H3574,"'")),",",I3574,",",IF(J3574="baixa","'BAIXA'",IF(J3574="média","'MEDIA'",IF(J3574="alta","'ALTA'","NULL"))),"),")</f>
        <v>(3573,2,30,172,282,529,1,NULL,0,'BAIXA'),</v>
      </c>
    </row>
    <row r="3575" spans="1:11" ht="30.75" customHeight="1">
      <c r="A3575" s="27">
        <v>3574</v>
      </c>
      <c r="B3575" s="37" t="s">
        <v>1008</v>
      </c>
      <c r="C3575" s="41" t="s">
        <v>39</v>
      </c>
      <c r="D3575" s="41" t="s">
        <v>221</v>
      </c>
      <c r="E3575" s="41" t="s">
        <v>303</v>
      </c>
      <c r="F3575" s="29" t="s">
        <v>1604</v>
      </c>
      <c r="G3575" s="29" t="s">
        <v>1671</v>
      </c>
      <c r="H3575" s="28"/>
      <c r="I3575" s="93">
        <v>0</v>
      </c>
      <c r="J3575" s="92" t="s">
        <v>1411</v>
      </c>
      <c r="K3575" s="17" t="str">
        <f t="array" ref="K3575">CONCATENATE("(",A3575,",",VLOOKUP(B3575,Núcleo!B$2:E$11,4,TRUE),",",VLOOKUP(C3575,'Tipo de Processo'!B$2:D$55,3,TRUE),",",VLOOKUP(D3575,'Termo Geral'!B$2:D$173,3,TRUE),",",VLOOKUP(E3575,'Termo Específico'!B$2:D$301,3,TRUE),",",MATCH(TRUE,Documento!B$2:B$998=F3575,0),",",IF(G3575="Complementar",0,1),",",IF(H3575="","NULL",CONCATENATE("'",H3575,"'")),",",I3575,",",IF(J3575="baixa","'BAIXA'",IF(J3575="média","'MEDIA'",IF(J3575="alta","'ALTA'","NULL"))),"),")</f>
        <v>(3574,2,30,172,282,52,1,NULL,0,'BAIXA'),</v>
      </c>
    </row>
    <row r="3576" spans="1:11" ht="30.75" customHeight="1">
      <c r="A3576" s="27">
        <v>3575</v>
      </c>
      <c r="B3576" s="37" t="s">
        <v>1008</v>
      </c>
      <c r="C3576" s="29" t="s">
        <v>39</v>
      </c>
      <c r="D3576" s="28" t="s">
        <v>221</v>
      </c>
      <c r="E3576" s="29" t="s">
        <v>303</v>
      </c>
      <c r="F3576" s="29" t="s">
        <v>1426</v>
      </c>
      <c r="G3576" s="28" t="s">
        <v>1671</v>
      </c>
      <c r="H3576" s="28"/>
      <c r="I3576" s="93">
        <v>0</v>
      </c>
      <c r="J3576" s="93" t="s">
        <v>1411</v>
      </c>
      <c r="K3576" s="17" t="str">
        <f t="array" ref="K3576">CONCATENATE("(",A3576,",",VLOOKUP(B3576,Núcleo!B$2:E$11,4,TRUE),",",VLOOKUP(C3576,'Tipo de Processo'!B$2:D$55,3,TRUE),",",VLOOKUP(D3576,'Termo Geral'!B$2:D$173,3,TRUE),",",VLOOKUP(E3576,'Termo Específico'!B$2:D$301,3,TRUE),",",MATCH(TRUE,Documento!B$2:B$998=F3576,0),",",IF(G3576="Complementar",0,1),",",IF(H3576="","NULL",CONCATENATE("'",H3576,"'")),",",I3576,",",IF(J3576="baixa","'BAIXA'",IF(J3576="média","'MEDIA'",IF(J3576="alta","'ALTA'","NULL"))),"),")</f>
        <v>(3575,2,30,172,282,65,1,NULL,0,'BAIXA'),</v>
      </c>
    </row>
    <row r="3577" spans="1:11" ht="30.75" customHeight="1">
      <c r="A3577" s="27">
        <v>3576</v>
      </c>
      <c r="B3577" s="37" t="s">
        <v>1008</v>
      </c>
      <c r="C3577" s="28" t="s">
        <v>39</v>
      </c>
      <c r="D3577" s="28" t="s">
        <v>221</v>
      </c>
      <c r="E3577" s="28" t="s">
        <v>303</v>
      </c>
      <c r="F3577" s="29" t="s">
        <v>1591</v>
      </c>
      <c r="G3577" s="28" t="s">
        <v>1671</v>
      </c>
      <c r="H3577" s="28"/>
      <c r="I3577" s="93">
        <v>0</v>
      </c>
      <c r="J3577" s="93" t="s">
        <v>1411</v>
      </c>
      <c r="K3577" s="17" t="str">
        <f t="array" ref="K3577">CONCATENATE("(",A3577,",",VLOOKUP(B3577,Núcleo!B$2:E$11,4,TRUE),",",VLOOKUP(C3577,'Tipo de Processo'!B$2:D$55,3,TRUE),",",VLOOKUP(D3577,'Termo Geral'!B$2:D$173,3,TRUE),",",VLOOKUP(E3577,'Termo Específico'!B$2:D$301,3,TRUE),",",MATCH(TRUE,Documento!B$2:B$998=F3577,0),",",IF(G3577="Complementar",0,1),",",IF(H3577="","NULL",CONCATENATE("'",H3577,"'")),",",I3577,",",IF(J3577="baixa","'BAIXA'",IF(J3577="média","'MEDIA'",IF(J3577="alta","'ALTA'","NULL"))),"),")</f>
        <v>(3576,2,30,172,282,968,1,NULL,0,'BAIXA'),</v>
      </c>
    </row>
    <row r="3578" spans="1:11" ht="30.75" customHeight="1">
      <c r="A3578" s="27">
        <v>3577</v>
      </c>
      <c r="B3578" s="37" t="s">
        <v>1008</v>
      </c>
      <c r="C3578" s="23" t="s">
        <v>39</v>
      </c>
      <c r="D3578" s="41" t="s">
        <v>221</v>
      </c>
      <c r="E3578" s="23" t="s">
        <v>303</v>
      </c>
      <c r="F3578" s="29" t="s">
        <v>1642</v>
      </c>
      <c r="G3578" s="29" t="s">
        <v>1671</v>
      </c>
      <c r="H3578" s="28"/>
      <c r="I3578" s="93">
        <v>0</v>
      </c>
      <c r="J3578" s="92" t="s">
        <v>1411</v>
      </c>
      <c r="K3578" s="17" t="str">
        <f t="array" ref="K3578">CONCATENATE("(",A3578,",",VLOOKUP(B3578,Núcleo!B$2:E$11,4,TRUE),",",VLOOKUP(C3578,'Tipo de Processo'!B$2:D$55,3,TRUE),",",VLOOKUP(D3578,'Termo Geral'!B$2:D$173,3,TRUE),",",VLOOKUP(E3578,'Termo Específico'!B$2:D$301,3,TRUE),",",MATCH(TRUE,Documento!B$2:B$998=F3578,0),",",IF(G3578="Complementar",0,1),",",IF(H3578="","NULL",CONCATENATE("'",H3578,"'")),",",I3578,",",IF(J3578="baixa","'BAIXA'",IF(J3578="média","'MEDIA'",IF(J3578="alta","'ALTA'","NULL"))),"),")</f>
        <v>(3577,2,30,172,282,667,1,NULL,0,'BAIXA'),</v>
      </c>
    </row>
    <row r="3579" spans="1:11" ht="30.75" customHeight="1">
      <c r="A3579" s="27">
        <v>3578</v>
      </c>
      <c r="B3579" s="37" t="s">
        <v>1008</v>
      </c>
      <c r="C3579" s="28" t="s">
        <v>39</v>
      </c>
      <c r="D3579" s="28" t="s">
        <v>221</v>
      </c>
      <c r="E3579" s="28" t="s">
        <v>303</v>
      </c>
      <c r="F3579" s="29" t="s">
        <v>1654</v>
      </c>
      <c r="G3579" s="28" t="s">
        <v>1671</v>
      </c>
      <c r="H3579" s="28"/>
      <c r="I3579" s="93">
        <v>0</v>
      </c>
      <c r="J3579" s="93" t="s">
        <v>1411</v>
      </c>
      <c r="K3579" s="17" t="str">
        <f t="array" ref="K3579">CONCATENATE("(",A3579,",",VLOOKUP(B3579,Núcleo!B$2:E$11,4,TRUE),",",VLOOKUP(C3579,'Tipo de Processo'!B$2:D$55,3,TRUE),",",VLOOKUP(D3579,'Termo Geral'!B$2:D$173,3,TRUE),",",VLOOKUP(E3579,'Termo Específico'!B$2:D$301,3,TRUE),",",MATCH(TRUE,Documento!B$2:B$998=F3579,0),",",IF(G3579="Complementar",0,1),",",IF(H3579="","NULL",CONCATENATE("'",H3579,"'")),",",I3579,",",IF(J3579="baixa","'BAIXA'",IF(J3579="média","'MEDIA'",IF(J3579="alta","'ALTA'","NULL"))),"),")</f>
        <v>(3578,2,30,172,282,811,1,NULL,0,'BAIXA'),</v>
      </c>
    </row>
    <row r="3580" spans="1:11" ht="30.75" customHeight="1">
      <c r="A3580" s="27">
        <v>3579</v>
      </c>
      <c r="B3580" s="37" t="s">
        <v>1008</v>
      </c>
      <c r="C3580" s="28" t="s">
        <v>39</v>
      </c>
      <c r="D3580" s="28" t="s">
        <v>221</v>
      </c>
      <c r="E3580" s="28" t="s">
        <v>303</v>
      </c>
      <c r="F3580" s="29" t="s">
        <v>1547</v>
      </c>
      <c r="G3580" s="29" t="s">
        <v>1671</v>
      </c>
      <c r="H3580" s="28"/>
      <c r="I3580" s="93">
        <v>0</v>
      </c>
      <c r="J3580" s="92" t="s">
        <v>1411</v>
      </c>
      <c r="K3580" s="17" t="str">
        <f t="array" ref="K3580">CONCATENATE("(",A3580,",",VLOOKUP(B3580,Núcleo!B$2:E$11,4,TRUE),",",VLOOKUP(C3580,'Tipo de Processo'!B$2:D$55,3,TRUE),",",VLOOKUP(D3580,'Termo Geral'!B$2:D$173,3,TRUE),",",VLOOKUP(E3580,'Termo Específico'!B$2:D$301,3,TRUE),",",MATCH(TRUE,Documento!B$2:B$998=F3580,0),",",IF(G3580="Complementar",0,1),",",IF(H3580="","NULL",CONCATENATE("'",H3580,"'")),",",I3580,",",IF(J3580="baixa","'BAIXA'",IF(J3580="média","'MEDIA'",IF(J3580="alta","'ALTA'","NULL"))),"),")</f>
        <v>(3579,2,30,172,282,732,1,NULL,0,'BAIXA'),</v>
      </c>
    </row>
    <row r="3581" spans="1:11" ht="30.75" customHeight="1">
      <c r="A3581" s="27">
        <v>3580</v>
      </c>
      <c r="B3581" s="37" t="s">
        <v>1008</v>
      </c>
      <c r="C3581" s="28" t="s">
        <v>39</v>
      </c>
      <c r="D3581" s="28" t="s">
        <v>221</v>
      </c>
      <c r="E3581" s="28" t="s">
        <v>300</v>
      </c>
      <c r="F3581" s="29" t="s">
        <v>1596</v>
      </c>
      <c r="G3581" s="28" t="s">
        <v>1671</v>
      </c>
      <c r="H3581" s="28"/>
      <c r="I3581" s="93">
        <v>0</v>
      </c>
      <c r="J3581" s="93" t="s">
        <v>1411</v>
      </c>
      <c r="K3581" s="17" t="str">
        <f t="array" ref="K3581">CONCATENATE("(",A3581,",",VLOOKUP(B3581,Núcleo!B$2:E$11,4,TRUE),",",VLOOKUP(C3581,'Tipo de Processo'!B$2:D$55,3,TRUE),",",VLOOKUP(D3581,'Termo Geral'!B$2:D$173,3,TRUE),",",VLOOKUP(E3581,'Termo Específico'!B$2:D$301,3,TRUE),",",MATCH(TRUE,Documento!B$2:B$998=F3581,0),",",IF(G3581="Complementar",0,1),",",IF(H3581="","NULL",CONCATENATE("'",H3581,"'")),",",I3581,",",IF(J3581="baixa","'BAIXA'",IF(J3581="média","'MEDIA'",IF(J3581="alta","'ALTA'","NULL"))),"),")</f>
        <v>(3580,2,30,172,284,983,1,NULL,0,'BAIXA'),</v>
      </c>
    </row>
    <row r="3582" spans="1:11" ht="30.75" customHeight="1">
      <c r="A3582" s="27">
        <v>3581</v>
      </c>
      <c r="B3582" s="37" t="s">
        <v>1008</v>
      </c>
      <c r="C3582" s="41" t="s">
        <v>39</v>
      </c>
      <c r="D3582" s="41" t="s">
        <v>221</v>
      </c>
      <c r="E3582" s="41" t="s">
        <v>300</v>
      </c>
      <c r="F3582" s="29" t="s">
        <v>842</v>
      </c>
      <c r="G3582" s="29" t="s">
        <v>1671</v>
      </c>
      <c r="H3582" s="28"/>
      <c r="I3582" s="93">
        <v>0</v>
      </c>
      <c r="J3582" s="92" t="s">
        <v>1411</v>
      </c>
      <c r="K3582" s="17" t="str">
        <f t="array" ref="K3582">CONCATENATE("(",A3582,",",VLOOKUP(B3582,Núcleo!B$2:E$11,4,TRUE),",",VLOOKUP(C3582,'Tipo de Processo'!B$2:D$55,3,TRUE),",",VLOOKUP(D3582,'Termo Geral'!B$2:D$173,3,TRUE),",",VLOOKUP(E3582,'Termo Específico'!B$2:D$301,3,TRUE),",",MATCH(TRUE,Documento!B$2:B$998=F3582,0),",",IF(G3582="Complementar",0,1),",",IF(H3582="","NULL",CONCATENATE("'",H3582,"'")),",",I3582,",",IF(J3582="baixa","'BAIXA'",IF(J3582="média","'MEDIA'",IF(J3582="alta","'ALTA'","NULL"))),"),")</f>
        <v>(3581,2,30,172,284,552,1,NULL,0,'BAIXA'),</v>
      </c>
    </row>
    <row r="3583" spans="1:11" ht="30.75" customHeight="1">
      <c r="A3583" s="27">
        <v>3582</v>
      </c>
      <c r="B3583" s="37" t="s">
        <v>1008</v>
      </c>
      <c r="C3583" s="29" t="s">
        <v>39</v>
      </c>
      <c r="D3583" s="28" t="s">
        <v>221</v>
      </c>
      <c r="E3583" s="29" t="s">
        <v>300</v>
      </c>
      <c r="F3583" s="29" t="s">
        <v>1519</v>
      </c>
      <c r="G3583" s="29" t="s">
        <v>1671</v>
      </c>
      <c r="H3583" s="28"/>
      <c r="I3583" s="93">
        <v>0</v>
      </c>
      <c r="J3583" s="92" t="s">
        <v>1411</v>
      </c>
      <c r="K3583" s="17" t="str">
        <f t="array" ref="K3583">CONCATENATE("(",A3583,",",VLOOKUP(B3583,Núcleo!B$2:E$11,4,TRUE),",",VLOOKUP(C3583,'Tipo de Processo'!B$2:D$55,3,TRUE),",",VLOOKUP(D3583,'Termo Geral'!B$2:D$173,3,TRUE),",",VLOOKUP(E3583,'Termo Específico'!B$2:D$301,3,TRUE),",",MATCH(TRUE,Documento!B$2:B$998=F3583,0),",",IF(G3583="Complementar",0,1),",",IF(H3583="","NULL",CONCATENATE("'",H3583,"'")),",",I3583,",",IF(J3583="baixa","'BAIXA'",IF(J3583="média","'MEDIA'",IF(J3583="alta","'ALTA'","NULL"))),"),")</f>
        <v>(3582,2,30,172,284,630,1,NULL,0,'BAIXA'),</v>
      </c>
    </row>
    <row r="3584" spans="1:11" ht="30.75" customHeight="1">
      <c r="A3584" s="27">
        <v>3583</v>
      </c>
      <c r="B3584" s="37" t="s">
        <v>1008</v>
      </c>
      <c r="C3584" s="29" t="s">
        <v>39</v>
      </c>
      <c r="D3584" s="47" t="s">
        <v>221</v>
      </c>
      <c r="E3584" s="29" t="s">
        <v>300</v>
      </c>
      <c r="F3584" s="29" t="s">
        <v>1502</v>
      </c>
      <c r="G3584" s="28" t="s">
        <v>1671</v>
      </c>
      <c r="H3584" s="28"/>
      <c r="I3584" s="93">
        <v>0</v>
      </c>
      <c r="J3584" s="93" t="s">
        <v>1411</v>
      </c>
      <c r="K3584" s="17" t="str">
        <f t="array" ref="K3584">CONCATENATE("(",A3584,",",VLOOKUP(B3584,Núcleo!B$2:E$11,4,TRUE),",",VLOOKUP(C3584,'Tipo de Processo'!B$2:D$55,3,TRUE),",",VLOOKUP(D3584,'Termo Geral'!B$2:D$173,3,TRUE),",",VLOOKUP(E3584,'Termo Específico'!B$2:D$301,3,TRUE),",",MATCH(TRUE,Documento!B$2:B$998=F3584,0),",",IF(G3584="Complementar",0,1),",",IF(H3584="","NULL",CONCATENATE("'",H3584,"'")),",",I3584,",",IF(J3584="baixa","'BAIXA'",IF(J3584="média","'MEDIA'",IF(J3584="alta","'ALTA'","NULL"))),"),")</f>
        <v>(3583,2,30,172,284,533,1,NULL,0,'BAIXA'),</v>
      </c>
    </row>
    <row r="3585" spans="1:11" ht="30.75" customHeight="1">
      <c r="A3585" s="27">
        <v>3584</v>
      </c>
      <c r="B3585" s="37" t="s">
        <v>1008</v>
      </c>
      <c r="C3585" s="23" t="s">
        <v>39</v>
      </c>
      <c r="D3585" s="41" t="s">
        <v>221</v>
      </c>
      <c r="E3585" s="23" t="s">
        <v>300</v>
      </c>
      <c r="F3585" s="23" t="s">
        <v>1448</v>
      </c>
      <c r="G3585" s="29" t="s">
        <v>1671</v>
      </c>
      <c r="H3585" s="28"/>
      <c r="I3585" s="93">
        <v>0</v>
      </c>
      <c r="J3585" s="92" t="s">
        <v>1411</v>
      </c>
      <c r="K3585" s="17" t="str">
        <f t="array" ref="K3585">CONCATENATE("(",A3585,",",VLOOKUP(B3585,Núcleo!B$2:E$11,4,TRUE),",",VLOOKUP(C3585,'Tipo de Processo'!B$2:D$55,3,TRUE),",",VLOOKUP(D3585,'Termo Geral'!B$2:D$173,3,TRUE),",",VLOOKUP(E3585,'Termo Específico'!B$2:D$301,3,TRUE),",",MATCH(TRUE,Documento!B$2:B$998=F3585,0),",",IF(G3585="Complementar",0,1),",",IF(H3585="","NULL",CONCATENATE("'",H3585,"'")),",",I3585,",",IF(J3585="baixa","'BAIXA'",IF(J3585="média","'MEDIA'",IF(J3585="alta","'ALTA'","NULL"))),"),")</f>
        <v>(3584,2,30,172,284,160,1,NULL,0,'BAIXA'),</v>
      </c>
    </row>
    <row r="3586" spans="1:11" ht="30.75" customHeight="1">
      <c r="A3586" s="27">
        <v>3585</v>
      </c>
      <c r="B3586" s="37" t="s">
        <v>1008</v>
      </c>
      <c r="C3586" s="23" t="s">
        <v>39</v>
      </c>
      <c r="D3586" s="46" t="s">
        <v>221</v>
      </c>
      <c r="E3586" s="23" t="s">
        <v>300</v>
      </c>
      <c r="F3586" s="29" t="s">
        <v>1415</v>
      </c>
      <c r="G3586" s="29" t="s">
        <v>1671</v>
      </c>
      <c r="H3586" s="28"/>
      <c r="I3586" s="93">
        <v>0</v>
      </c>
      <c r="J3586" s="92" t="s">
        <v>1411</v>
      </c>
      <c r="K3586" s="17" t="str">
        <f t="array" ref="K3586">CONCATENATE("(",A3586,",",VLOOKUP(B3586,Núcleo!B$2:E$11,4,TRUE),",",VLOOKUP(C3586,'Tipo de Processo'!B$2:D$55,3,TRUE),",",VLOOKUP(D3586,'Termo Geral'!B$2:D$173,3,TRUE),",",VLOOKUP(E3586,'Termo Específico'!B$2:D$301,3,TRUE),",",MATCH(TRUE,Documento!B$2:B$998=F3586,0),",",IF(G3586="Complementar",0,1),",",IF(H3586="","NULL",CONCATENATE("'",H3586,"'")),",",I3586,",",IF(J3586="baixa","'BAIXA'",IF(J3586="média","'MEDIA'",IF(J3586="alta","'ALTA'","NULL"))),"),")</f>
        <v>(3585,2,30,172,284,6,1,NULL,0,'BAIXA'),</v>
      </c>
    </row>
    <row r="3587" spans="1:11" ht="30.75" customHeight="1">
      <c r="A3587" s="27">
        <v>3586</v>
      </c>
      <c r="B3587" s="37" t="s">
        <v>1008</v>
      </c>
      <c r="C3587" s="23" t="s">
        <v>39</v>
      </c>
      <c r="D3587" s="23" t="s">
        <v>221</v>
      </c>
      <c r="E3587" s="23" t="s">
        <v>300</v>
      </c>
      <c r="F3587" s="12" t="s">
        <v>1646</v>
      </c>
      <c r="G3587" s="29" t="s">
        <v>1671</v>
      </c>
      <c r="H3587" s="28"/>
      <c r="I3587" s="93">
        <v>0</v>
      </c>
      <c r="J3587" s="92" t="s">
        <v>1411</v>
      </c>
      <c r="K3587" s="17" t="str">
        <f t="array" ref="K3587">CONCATENATE("(",A3587,",",VLOOKUP(B3587,Núcleo!B$2:E$11,4,TRUE),",",VLOOKUP(C3587,'Tipo de Processo'!B$2:D$55,3,TRUE),",",VLOOKUP(D3587,'Termo Geral'!B$2:D$173,3,TRUE),",",VLOOKUP(E3587,'Termo Específico'!B$2:D$301,3,TRUE),",",MATCH(TRUE,Documento!B$2:B$998=F3587,0),",",IF(G3587="Complementar",0,1),",",IF(H3587="","NULL",CONCATENATE("'",H3587,"'")),",",I3587,",",IF(J3587="baixa","'BAIXA'",IF(J3587="média","'MEDIA'",IF(J3587="alta","'ALTA'","NULL"))),"),")</f>
        <v>(3586,2,30,172,284,700,1,NULL,0,'BAIXA'),</v>
      </c>
    </row>
    <row r="3588" spans="1:11" ht="30.75" customHeight="1">
      <c r="A3588" s="27">
        <v>3587</v>
      </c>
      <c r="B3588" s="37" t="s">
        <v>1008</v>
      </c>
      <c r="C3588" s="23" t="s">
        <v>39</v>
      </c>
      <c r="D3588" s="23" t="s">
        <v>221</v>
      </c>
      <c r="E3588" s="23" t="s">
        <v>300</v>
      </c>
      <c r="F3588" s="23" t="s">
        <v>1528</v>
      </c>
      <c r="G3588" s="29" t="s">
        <v>1671</v>
      </c>
      <c r="H3588" s="28"/>
      <c r="I3588" s="93">
        <v>0</v>
      </c>
      <c r="J3588" s="92" t="s">
        <v>1411</v>
      </c>
      <c r="K3588" s="17" t="str">
        <f t="array" ref="K3588">CONCATENATE("(",A3588,",",VLOOKUP(B3588,Núcleo!B$2:E$11,4,TRUE),",",VLOOKUP(C3588,'Tipo de Processo'!B$2:D$55,3,TRUE),",",VLOOKUP(D3588,'Termo Geral'!B$2:D$173,3,TRUE),",",VLOOKUP(E3588,'Termo Específico'!B$2:D$301,3,TRUE),",",MATCH(TRUE,Documento!B$2:B$998=F3588,0),",",IF(G3588="Complementar",0,1),",",IF(H3588="","NULL",CONCATENATE("'",H3588,"'")),",",I3588,",",IF(J3588="baixa","'BAIXA'",IF(J3588="média","'MEDIA'",IF(J3588="alta","'ALTA'","NULL"))),"),")</f>
        <v>(3587,2,30,172,284,663,1,NULL,0,'BAIXA'),</v>
      </c>
    </row>
    <row r="3589" spans="1:11" ht="30.75" customHeight="1">
      <c r="A3589" s="27">
        <v>3588</v>
      </c>
      <c r="B3589" s="37" t="s">
        <v>1008</v>
      </c>
      <c r="C3589" s="23" t="s">
        <v>39</v>
      </c>
      <c r="D3589" s="23" t="s">
        <v>221</v>
      </c>
      <c r="E3589" s="23" t="s">
        <v>300</v>
      </c>
      <c r="F3589" s="23" t="s">
        <v>1663</v>
      </c>
      <c r="G3589" s="29" t="s">
        <v>1671</v>
      </c>
      <c r="H3589" s="28"/>
      <c r="I3589" s="93">
        <v>0</v>
      </c>
      <c r="J3589" s="92" t="s">
        <v>1411</v>
      </c>
      <c r="K3589" s="17" t="str">
        <f t="array" ref="K3589">CONCATENATE("(",A3589,",",VLOOKUP(B3589,Núcleo!B$2:E$11,4,TRUE),",",VLOOKUP(C3589,'Tipo de Processo'!B$2:D$55,3,TRUE),",",VLOOKUP(D3589,'Termo Geral'!B$2:D$173,3,TRUE),",",VLOOKUP(E3589,'Termo Específico'!B$2:D$301,3,TRUE),",",MATCH(TRUE,Documento!B$2:B$998=F3589,0),",",IF(G3589="Complementar",0,1),",",IF(H3589="","NULL",CONCATENATE("'",H3589,"'")),",",I3589,",",IF(J3589="baixa","'BAIXA'",IF(J3589="média","'MEDIA'",IF(J3589="alta","'ALTA'","NULL"))),"),")</f>
        <v>(3588,2,30,172,284,911,1,NULL,0,'BAIXA'),</v>
      </c>
    </row>
    <row r="3590" spans="1:11" ht="30.75" customHeight="1">
      <c r="A3590" s="27">
        <v>3589</v>
      </c>
      <c r="B3590" s="37" t="s">
        <v>1008</v>
      </c>
      <c r="C3590" s="47" t="s">
        <v>39</v>
      </c>
      <c r="D3590" s="28" t="s">
        <v>221</v>
      </c>
      <c r="E3590" s="28" t="s">
        <v>300</v>
      </c>
      <c r="F3590" s="28" t="s">
        <v>1594</v>
      </c>
      <c r="G3590" s="28" t="s">
        <v>1671</v>
      </c>
      <c r="H3590" s="28"/>
      <c r="I3590" s="93">
        <v>0</v>
      </c>
      <c r="J3590" s="93" t="s">
        <v>1411</v>
      </c>
      <c r="K3590" s="17" t="str">
        <f t="array" ref="K3590">CONCATENATE("(",A3590,",",VLOOKUP(B3590,Núcleo!B$2:E$11,4,TRUE),",",VLOOKUP(C3590,'Tipo de Processo'!B$2:D$55,3,TRUE),",",VLOOKUP(D3590,'Termo Geral'!B$2:D$173,3,TRUE),",",VLOOKUP(E3590,'Termo Específico'!B$2:D$301,3,TRUE),",",MATCH(TRUE,Documento!B$2:B$998=F3590,0),",",IF(G3590="Complementar",0,1),",",IF(H3590="","NULL",CONCATENATE("'",H3590,"'")),",",I3590,",",IF(J3590="baixa","'BAIXA'",IF(J3590="média","'MEDIA'",IF(J3590="alta","'ALTA'","NULL"))),"),")</f>
        <v>(3589,2,30,172,284,980,1,NULL,0,'BAIXA'),</v>
      </c>
    </row>
    <row r="3591" spans="1:11" ht="30.75" customHeight="1">
      <c r="A3591" s="27">
        <v>3590</v>
      </c>
      <c r="B3591" s="37" t="s">
        <v>1008</v>
      </c>
      <c r="C3591" s="47" t="s">
        <v>39</v>
      </c>
      <c r="D3591" s="29" t="s">
        <v>221</v>
      </c>
      <c r="E3591" s="28" t="s">
        <v>300</v>
      </c>
      <c r="F3591" s="28" t="s">
        <v>1633</v>
      </c>
      <c r="G3591" s="28" t="s">
        <v>1671</v>
      </c>
      <c r="H3591" s="28"/>
      <c r="I3591" s="93">
        <v>0</v>
      </c>
      <c r="J3591" s="93" t="s">
        <v>1411</v>
      </c>
      <c r="K3591" s="17" t="str">
        <f t="array" ref="K3591">CONCATENATE("(",A3591,",",VLOOKUP(B3591,Núcleo!B$2:E$11,4,TRUE),",",VLOOKUP(C3591,'Tipo de Processo'!B$2:D$55,3,TRUE),",",VLOOKUP(D3591,'Termo Geral'!B$2:D$173,3,TRUE),",",VLOOKUP(E3591,'Termo Específico'!B$2:D$301,3,TRUE),",",MATCH(TRUE,Documento!B$2:B$998=F3591,0),",",IF(G3591="Complementar",0,1),",",IF(H3591="","NULL",CONCATENATE("'",H3591,"'")),",",I3591,",",IF(J3591="baixa","'BAIXA'",IF(J3591="média","'MEDIA'",IF(J3591="alta","'ALTA'","NULL"))),"),")</f>
        <v>(3590,2,30,172,284,529,1,NULL,0,'BAIXA'),</v>
      </c>
    </row>
    <row r="3592" spans="1:11" ht="30.75" customHeight="1">
      <c r="A3592" s="27">
        <v>3591</v>
      </c>
      <c r="B3592" s="37" t="s">
        <v>1008</v>
      </c>
      <c r="C3592" s="47" t="s">
        <v>39</v>
      </c>
      <c r="D3592" s="29" t="s">
        <v>221</v>
      </c>
      <c r="E3592" s="28" t="s">
        <v>300</v>
      </c>
      <c r="F3592" s="28" t="s">
        <v>1604</v>
      </c>
      <c r="G3592" s="28" t="s">
        <v>1671</v>
      </c>
      <c r="H3592" s="28"/>
      <c r="I3592" s="93">
        <v>0</v>
      </c>
      <c r="J3592" s="93" t="s">
        <v>1411</v>
      </c>
      <c r="K3592" s="17" t="str">
        <f t="array" ref="K3592">CONCATENATE("(",A3592,",",VLOOKUP(B3592,Núcleo!B$2:E$11,4,TRUE),",",VLOOKUP(C3592,'Tipo de Processo'!B$2:D$55,3,TRUE),",",VLOOKUP(D3592,'Termo Geral'!B$2:D$173,3,TRUE),",",VLOOKUP(E3592,'Termo Específico'!B$2:D$301,3,TRUE),",",MATCH(TRUE,Documento!B$2:B$998=F3592,0),",",IF(G3592="Complementar",0,1),",",IF(H3592="","NULL",CONCATENATE("'",H3592,"'")),",",I3592,",",IF(J3592="baixa","'BAIXA'",IF(J3592="média","'MEDIA'",IF(J3592="alta","'ALTA'","NULL"))),"),")</f>
        <v>(3591,2,30,172,284,52,1,NULL,0,'BAIXA'),</v>
      </c>
    </row>
    <row r="3593" spans="1:11" ht="30.75" customHeight="1">
      <c r="A3593" s="27">
        <v>3592</v>
      </c>
      <c r="B3593" s="37" t="s">
        <v>1008</v>
      </c>
      <c r="C3593" s="28" t="s">
        <v>39</v>
      </c>
      <c r="D3593" s="28" t="s">
        <v>221</v>
      </c>
      <c r="E3593" s="28" t="s">
        <v>300</v>
      </c>
      <c r="F3593" s="28" t="s">
        <v>1426</v>
      </c>
      <c r="G3593" s="28" t="s">
        <v>1671</v>
      </c>
      <c r="H3593" s="28"/>
      <c r="I3593" s="93">
        <v>0</v>
      </c>
      <c r="J3593" s="93" t="s">
        <v>1411</v>
      </c>
      <c r="K3593" s="17" t="str">
        <f t="array" ref="K3593">CONCATENATE("(",A3593,",",VLOOKUP(B3593,Núcleo!B$2:E$11,4,TRUE),",",VLOOKUP(C3593,'Tipo de Processo'!B$2:D$55,3,TRUE),",",VLOOKUP(D3593,'Termo Geral'!B$2:D$173,3,TRUE),",",VLOOKUP(E3593,'Termo Específico'!B$2:D$301,3,TRUE),",",MATCH(TRUE,Documento!B$2:B$998=F3593,0),",",IF(G3593="Complementar",0,1),",",IF(H3593="","NULL",CONCATENATE("'",H3593,"'")),",",I3593,",",IF(J3593="baixa","'BAIXA'",IF(J3593="média","'MEDIA'",IF(J3593="alta","'ALTA'","NULL"))),"),")</f>
        <v>(3592,2,30,172,284,65,1,NULL,0,'BAIXA'),</v>
      </c>
    </row>
    <row r="3594" spans="1:11" ht="30.75" customHeight="1">
      <c r="A3594" s="27">
        <v>3593</v>
      </c>
      <c r="B3594" s="37" t="s">
        <v>1008</v>
      </c>
      <c r="C3594" s="47" t="s">
        <v>39</v>
      </c>
      <c r="D3594" s="29" t="s">
        <v>221</v>
      </c>
      <c r="E3594" s="28" t="s">
        <v>300</v>
      </c>
      <c r="F3594" s="28" t="s">
        <v>1591</v>
      </c>
      <c r="G3594" s="28" t="s">
        <v>1671</v>
      </c>
      <c r="H3594" s="28"/>
      <c r="I3594" s="93">
        <v>0</v>
      </c>
      <c r="J3594" s="93" t="s">
        <v>1411</v>
      </c>
      <c r="K3594" s="17" t="str">
        <f t="array" ref="K3594">CONCATENATE("(",A3594,",",VLOOKUP(B3594,Núcleo!B$2:E$11,4,TRUE),",",VLOOKUP(C3594,'Tipo de Processo'!B$2:D$55,3,TRUE),",",VLOOKUP(D3594,'Termo Geral'!B$2:D$173,3,TRUE),",",VLOOKUP(E3594,'Termo Específico'!B$2:D$301,3,TRUE),",",MATCH(TRUE,Documento!B$2:B$998=F3594,0),",",IF(G3594="Complementar",0,1),",",IF(H3594="","NULL",CONCATENATE("'",H3594,"'")),",",I3594,",",IF(J3594="baixa","'BAIXA'",IF(J3594="média","'MEDIA'",IF(J3594="alta","'ALTA'","NULL"))),"),")</f>
        <v>(3593,2,30,172,284,968,1,NULL,0,'BAIXA'),</v>
      </c>
    </row>
    <row r="3595" spans="1:11" ht="30.75" customHeight="1">
      <c r="A3595" s="27">
        <v>3594</v>
      </c>
      <c r="B3595" s="37" t="s">
        <v>1008</v>
      </c>
      <c r="C3595" s="47" t="s">
        <v>39</v>
      </c>
      <c r="D3595" s="29" t="s">
        <v>221</v>
      </c>
      <c r="E3595" s="28" t="s">
        <v>300</v>
      </c>
      <c r="F3595" s="28" t="s">
        <v>1642</v>
      </c>
      <c r="G3595" s="28" t="s">
        <v>1671</v>
      </c>
      <c r="H3595" s="28"/>
      <c r="I3595" s="93">
        <v>0</v>
      </c>
      <c r="J3595" s="93" t="s">
        <v>1411</v>
      </c>
      <c r="K3595" s="17" t="str">
        <f t="array" ref="K3595">CONCATENATE("(",A3595,",",VLOOKUP(B3595,Núcleo!B$2:E$11,4,TRUE),",",VLOOKUP(C3595,'Tipo de Processo'!B$2:D$55,3,TRUE),",",VLOOKUP(D3595,'Termo Geral'!B$2:D$173,3,TRUE),",",VLOOKUP(E3595,'Termo Específico'!B$2:D$301,3,TRUE),",",MATCH(TRUE,Documento!B$2:B$998=F3595,0),",",IF(G3595="Complementar",0,1),",",IF(H3595="","NULL",CONCATENATE("'",H3595,"'")),",",I3595,",",IF(J3595="baixa","'BAIXA'",IF(J3595="média","'MEDIA'",IF(J3595="alta","'ALTA'","NULL"))),"),")</f>
        <v>(3594,2,30,172,284,667,1,NULL,0,'BAIXA'),</v>
      </c>
    </row>
    <row r="3596" spans="1:11" ht="30.75" customHeight="1">
      <c r="A3596" s="27">
        <v>3595</v>
      </c>
      <c r="B3596" s="37" t="s">
        <v>1008</v>
      </c>
      <c r="C3596" s="47" t="s">
        <v>39</v>
      </c>
      <c r="D3596" s="29" t="s">
        <v>221</v>
      </c>
      <c r="E3596" s="28" t="s">
        <v>300</v>
      </c>
      <c r="F3596" s="28" t="s">
        <v>1422</v>
      </c>
      <c r="G3596" s="28" t="s">
        <v>1671</v>
      </c>
      <c r="H3596" s="28"/>
      <c r="I3596" s="93">
        <v>0</v>
      </c>
      <c r="J3596" s="93" t="s">
        <v>1411</v>
      </c>
      <c r="K3596" s="17" t="str">
        <f t="array" ref="K3596">CONCATENATE("(",A3596,",",VLOOKUP(B3596,Núcleo!B$2:E$11,4,TRUE),",",VLOOKUP(C3596,'Tipo de Processo'!B$2:D$55,3,TRUE),",",VLOOKUP(D3596,'Termo Geral'!B$2:D$173,3,TRUE),",",VLOOKUP(E3596,'Termo Específico'!B$2:D$301,3,TRUE),",",MATCH(TRUE,Documento!B$2:B$998=F3596,0),",",IF(G3596="Complementar",0,1),",",IF(H3596="","NULL",CONCATENATE("'",H3596,"'")),",",I3596,",",IF(J3596="baixa","'BAIXA'",IF(J3596="média","'MEDIA'",IF(J3596="alta","'ALTA'","NULL"))),"),")</f>
        <v>(3595,2,30,172,284,21,1,NULL,0,'BAIXA'),</v>
      </c>
    </row>
    <row r="3597" spans="1:11" ht="30.75" customHeight="1">
      <c r="A3597" s="27">
        <v>3596</v>
      </c>
      <c r="B3597" s="37" t="s">
        <v>1008</v>
      </c>
      <c r="C3597" s="47" t="s">
        <v>39</v>
      </c>
      <c r="D3597" s="29" t="s">
        <v>221</v>
      </c>
      <c r="E3597" s="29" t="s">
        <v>300</v>
      </c>
      <c r="F3597" s="28" t="s">
        <v>1581</v>
      </c>
      <c r="G3597" s="28" t="s">
        <v>1671</v>
      </c>
      <c r="H3597" s="28"/>
      <c r="I3597" s="93">
        <v>0</v>
      </c>
      <c r="J3597" s="93" t="s">
        <v>1411</v>
      </c>
      <c r="K3597" s="17" t="str">
        <f t="array" ref="K3597">CONCATENATE("(",A3597,",",VLOOKUP(B3597,Núcleo!B$2:E$11,4,TRUE),",",VLOOKUP(C3597,'Tipo de Processo'!B$2:D$55,3,TRUE),",",VLOOKUP(D3597,'Termo Geral'!B$2:D$173,3,TRUE),",",VLOOKUP(E3597,'Termo Específico'!B$2:D$301,3,TRUE),",",MATCH(TRUE,Documento!B$2:B$998=F3597,0),",",IF(G3597="Complementar",0,1),",",IF(H3597="","NULL",CONCATENATE("'",H3597,"'")),",",I3597,",",IF(J3597="baixa","'BAIXA'",IF(J3597="média","'MEDIA'",IF(J3597="alta","'ALTA'","NULL"))),"),")</f>
        <v>(3596,2,30,172,284,923,1,NULL,0,'BAIXA'),</v>
      </c>
    </row>
    <row r="3598" spans="1:11" ht="30.75" customHeight="1">
      <c r="A3598" s="27">
        <v>3597</v>
      </c>
      <c r="B3598" s="37" t="s">
        <v>1008</v>
      </c>
      <c r="C3598" s="47" t="s">
        <v>39</v>
      </c>
      <c r="D3598" s="29" t="s">
        <v>221</v>
      </c>
      <c r="E3598" s="29" t="s">
        <v>301</v>
      </c>
      <c r="F3598" s="28" t="s">
        <v>1549</v>
      </c>
      <c r="G3598" s="28" t="s">
        <v>1671</v>
      </c>
      <c r="H3598" s="28"/>
      <c r="I3598" s="93">
        <v>0</v>
      </c>
      <c r="J3598" s="93" t="s">
        <v>1412</v>
      </c>
      <c r="K3598" s="17" t="str">
        <f t="array" ref="K3598">CONCATENATE("(",A3598,",",VLOOKUP(B3598,Núcleo!B$2:E$11,4,TRUE),",",VLOOKUP(C3598,'Tipo de Processo'!B$2:D$55,3,TRUE),",",VLOOKUP(D3598,'Termo Geral'!B$2:D$173,3,TRUE),",",VLOOKUP(E3598,'Termo Específico'!B$2:D$301,3,TRUE),",",MATCH(TRUE,Documento!B$2:B$998=F3598,0),",",IF(G3598="Complementar",0,1),",",IF(H3598="","NULL",CONCATENATE("'",H3598,"'")),",",I3598,",",IF(J3598="baixa","'BAIXA'",IF(J3598="média","'MEDIA'",IF(J3598="alta","'ALTA'","NULL"))),"),")</f>
        <v>(3597,2,30,172,288,749,1,NULL,0,'MEDIA'),</v>
      </c>
    </row>
    <row r="3599" spans="1:11" ht="30.75" customHeight="1">
      <c r="A3599" s="27">
        <v>3598</v>
      </c>
      <c r="B3599" s="37" t="s">
        <v>1008</v>
      </c>
      <c r="C3599" s="47" t="s">
        <v>39</v>
      </c>
      <c r="D3599" s="29" t="s">
        <v>221</v>
      </c>
      <c r="E3599" s="29" t="s">
        <v>301</v>
      </c>
      <c r="F3599" s="28" t="s">
        <v>1577</v>
      </c>
      <c r="G3599" s="28" t="s">
        <v>1671</v>
      </c>
      <c r="H3599" s="28"/>
      <c r="I3599" s="93">
        <v>0</v>
      </c>
      <c r="J3599" s="93" t="s">
        <v>1412</v>
      </c>
      <c r="K3599" s="17" t="str">
        <f t="array" ref="K3599">CONCATENATE("(",A3599,",",VLOOKUP(B3599,Núcleo!B$2:E$11,4,TRUE),",",VLOOKUP(C3599,'Tipo de Processo'!B$2:D$55,3,TRUE),",",VLOOKUP(D3599,'Termo Geral'!B$2:D$173,3,TRUE),",",VLOOKUP(E3599,'Termo Específico'!B$2:D$301,3,TRUE),",",MATCH(TRUE,Documento!B$2:B$998=F3599,0),",",IF(G3599="Complementar",0,1),",",IF(H3599="","NULL",CONCATENATE("'",H3599,"'")),",",I3599,",",IF(J3599="baixa","'BAIXA'",IF(J3599="média","'MEDIA'",IF(J3599="alta","'ALTA'","NULL"))),"),")</f>
        <v>(3598,2,30,172,288,916,1,NULL,0,'MEDIA'),</v>
      </c>
    </row>
    <row r="3600" spans="1:11" ht="30.75" customHeight="1">
      <c r="A3600" s="27">
        <v>3599</v>
      </c>
      <c r="B3600" s="37" t="s">
        <v>1008</v>
      </c>
      <c r="C3600" s="29" t="s">
        <v>39</v>
      </c>
      <c r="D3600" s="29" t="s">
        <v>221</v>
      </c>
      <c r="E3600" s="29" t="s">
        <v>301</v>
      </c>
      <c r="F3600" s="28" t="s">
        <v>1576</v>
      </c>
      <c r="G3600" s="28" t="s">
        <v>1671</v>
      </c>
      <c r="H3600" s="28"/>
      <c r="I3600" s="93">
        <v>0</v>
      </c>
      <c r="J3600" s="93" t="s">
        <v>1412</v>
      </c>
      <c r="K3600" s="17" t="str">
        <f t="array" ref="K3600">CONCATENATE("(",A3600,",",VLOOKUP(B3600,Núcleo!B$2:E$11,4,TRUE),",",VLOOKUP(C3600,'Tipo de Processo'!B$2:D$55,3,TRUE),",",VLOOKUP(D3600,'Termo Geral'!B$2:D$173,3,TRUE),",",VLOOKUP(E3600,'Termo Específico'!B$2:D$301,3,TRUE),",",MATCH(TRUE,Documento!B$2:B$998=F3600,0),",",IF(G3600="Complementar",0,1),",",IF(H3600="","NULL",CONCATENATE("'",H3600,"'")),",",I3600,",",IF(J3600="baixa","'BAIXA'",IF(J3600="média","'MEDIA'",IF(J3600="alta","'ALTA'","NULL"))),"),")</f>
        <v>(3599,2,30,172,288,915,1,NULL,0,'MEDIA'),</v>
      </c>
    </row>
    <row r="3601" spans="1:11" ht="30.75" customHeight="1">
      <c r="A3601" s="27">
        <v>3600</v>
      </c>
      <c r="B3601" s="37" t="s">
        <v>1008</v>
      </c>
      <c r="C3601" s="47" t="s">
        <v>39</v>
      </c>
      <c r="D3601" s="29" t="s">
        <v>221</v>
      </c>
      <c r="E3601" s="29" t="s">
        <v>301</v>
      </c>
      <c r="F3601" s="28" t="s">
        <v>1578</v>
      </c>
      <c r="G3601" s="28" t="s">
        <v>1671</v>
      </c>
      <c r="H3601" s="28"/>
      <c r="I3601" s="93">
        <v>0</v>
      </c>
      <c r="J3601" s="93" t="s">
        <v>1412</v>
      </c>
      <c r="K3601" s="17" t="str">
        <f t="array" ref="K3601">CONCATENATE("(",A3601,",",VLOOKUP(B3601,Núcleo!B$2:E$11,4,TRUE),",",VLOOKUP(C3601,'Tipo de Processo'!B$2:D$55,3,TRUE),",",VLOOKUP(D3601,'Termo Geral'!B$2:D$173,3,TRUE),",",VLOOKUP(E3601,'Termo Específico'!B$2:D$301,3,TRUE),",",MATCH(TRUE,Documento!B$2:B$998=F3601,0),",",IF(G3601="Complementar",0,1),",",IF(H3601="","NULL",CONCATENATE("'",H3601,"'")),",",I3601,",",IF(J3601="baixa","'BAIXA'",IF(J3601="média","'MEDIA'",IF(J3601="alta","'ALTA'","NULL"))),"),")</f>
        <v>(3600,2,30,172,288,917,1,NULL,0,'MEDIA'),</v>
      </c>
    </row>
    <row r="3602" spans="1:11" ht="30.75" customHeight="1">
      <c r="A3602" s="27">
        <v>3601</v>
      </c>
      <c r="B3602" s="37" t="s">
        <v>1008</v>
      </c>
      <c r="C3602" s="47" t="s">
        <v>39</v>
      </c>
      <c r="D3602" s="29" t="s">
        <v>221</v>
      </c>
      <c r="E3602" s="29" t="s">
        <v>301</v>
      </c>
      <c r="F3602" s="28" t="s">
        <v>1534</v>
      </c>
      <c r="G3602" s="28" t="s">
        <v>1671</v>
      </c>
      <c r="H3602" s="28"/>
      <c r="I3602" s="93">
        <v>0</v>
      </c>
      <c r="J3602" s="93" t="s">
        <v>1412</v>
      </c>
      <c r="K3602" s="17" t="str">
        <f t="array" ref="K3602">CONCATENATE("(",A3602,",",VLOOKUP(B3602,Núcleo!B$2:E$11,4,TRUE),",",VLOOKUP(C3602,'Tipo de Processo'!B$2:D$55,3,TRUE),",",VLOOKUP(D3602,'Termo Geral'!B$2:D$173,3,TRUE),",",VLOOKUP(E3602,'Termo Específico'!B$2:D$301,3,TRUE),",",MATCH(TRUE,Documento!B$2:B$998=F3602,0),",",IF(G3602="Complementar",0,1),",",IF(H3602="","NULL",CONCATENATE("'",H3602,"'")),",",I3602,",",IF(J3602="baixa","'BAIXA'",IF(J3602="média","'MEDIA'",IF(J3602="alta","'ALTA'","NULL"))),"),")</f>
        <v>(3601,2,30,172,288,682,1,NULL,0,'MEDIA'),</v>
      </c>
    </row>
    <row r="3603" spans="1:11" ht="30.75" customHeight="1">
      <c r="A3603" s="27">
        <v>3602</v>
      </c>
      <c r="B3603" s="37" t="s">
        <v>1008</v>
      </c>
      <c r="C3603" s="47" t="s">
        <v>39</v>
      </c>
      <c r="D3603" s="29" t="s">
        <v>221</v>
      </c>
      <c r="E3603" s="29" t="s">
        <v>301</v>
      </c>
      <c r="F3603" s="28" t="s">
        <v>1473</v>
      </c>
      <c r="G3603" s="28" t="s">
        <v>1671</v>
      </c>
      <c r="H3603" s="28"/>
      <c r="I3603" s="93">
        <v>0</v>
      </c>
      <c r="J3603" s="93" t="s">
        <v>1412</v>
      </c>
      <c r="K3603" s="17" t="str">
        <f t="array" ref="K3603">CONCATENATE("(",A3603,",",VLOOKUP(B3603,Núcleo!B$2:E$11,4,TRUE),",",VLOOKUP(C3603,'Tipo de Processo'!B$2:D$55,3,TRUE),",",VLOOKUP(D3603,'Termo Geral'!B$2:D$173,3,TRUE),",",VLOOKUP(E3603,'Termo Específico'!B$2:D$301,3,TRUE),",",MATCH(TRUE,Documento!B$2:B$998=F3603,0),",",IF(G3603="Complementar",0,1),",",IF(H3603="","NULL",CONCATENATE("'",H3603,"'")),",",I3603,",",IF(J3603="baixa","'BAIXA'",IF(J3603="média","'MEDIA'",IF(J3603="alta","'ALTA'","NULL"))),"),")</f>
        <v>(3602,2,30,172,288,316,1,NULL,0,'MEDIA'),</v>
      </c>
    </row>
    <row r="3604" spans="1:11" ht="30.75" customHeight="1">
      <c r="A3604" s="27">
        <v>3603</v>
      </c>
      <c r="B3604" s="37" t="s">
        <v>1008</v>
      </c>
      <c r="C3604" s="47" t="s">
        <v>39</v>
      </c>
      <c r="D3604" s="29" t="s">
        <v>221</v>
      </c>
      <c r="E3604" s="29" t="s">
        <v>301</v>
      </c>
      <c r="F3604" s="28" t="s">
        <v>1513</v>
      </c>
      <c r="G3604" s="28" t="s">
        <v>1671</v>
      </c>
      <c r="H3604" s="28"/>
      <c r="I3604" s="93">
        <v>0</v>
      </c>
      <c r="J3604" s="93" t="s">
        <v>1412</v>
      </c>
      <c r="K3604" s="17" t="str">
        <f t="array" ref="K3604">CONCATENATE("(",A3604,",",VLOOKUP(B3604,Núcleo!B$2:E$11,4,TRUE),",",VLOOKUP(C3604,'Tipo de Processo'!B$2:D$55,3,TRUE),",",VLOOKUP(D3604,'Termo Geral'!B$2:D$173,3,TRUE),",",VLOOKUP(E3604,'Termo Específico'!B$2:D$301,3,TRUE),",",MATCH(TRUE,Documento!B$2:B$998=F3604,0),",",IF(G3604="Complementar",0,1),",",IF(H3604="","NULL",CONCATENATE("'",H3604,"'")),",",I3604,",",IF(J3604="baixa","'BAIXA'",IF(J3604="média","'MEDIA'",IF(J3604="alta","'ALTA'","NULL"))),"),")</f>
        <v>(3603,2,30,172,288,562,1,NULL,0,'MEDIA'),</v>
      </c>
    </row>
    <row r="3605" spans="1:11" ht="30.75" customHeight="1">
      <c r="A3605" s="27">
        <v>3604</v>
      </c>
      <c r="B3605" s="37" t="s">
        <v>1008</v>
      </c>
      <c r="C3605" s="47" t="s">
        <v>39</v>
      </c>
      <c r="D3605" s="29" t="s">
        <v>221</v>
      </c>
      <c r="E3605" s="29" t="s">
        <v>301</v>
      </c>
      <c r="F3605" s="28" t="s">
        <v>1511</v>
      </c>
      <c r="G3605" s="28" t="s">
        <v>1671</v>
      </c>
      <c r="H3605" s="28"/>
      <c r="I3605" s="93">
        <v>0</v>
      </c>
      <c r="J3605" s="93" t="s">
        <v>1412</v>
      </c>
      <c r="K3605" s="17" t="str">
        <f t="array" ref="K3605">CONCATENATE("(",A3605,",",VLOOKUP(B3605,Núcleo!B$2:E$11,4,TRUE),",",VLOOKUP(C3605,'Tipo de Processo'!B$2:D$55,3,TRUE),",",VLOOKUP(D3605,'Termo Geral'!B$2:D$173,3,TRUE),",",VLOOKUP(E3605,'Termo Específico'!B$2:D$301,3,TRUE),",",MATCH(TRUE,Documento!B$2:B$998=F3605,0),",",IF(G3605="Complementar",0,1),",",IF(H3605="","NULL",CONCATENATE("'",H3605,"'")),",",I3605,",",IF(J3605="baixa","'BAIXA'",IF(J3605="média","'MEDIA'",IF(J3605="alta","'ALTA'","NULL"))),"),")</f>
        <v>(3604,2,30,172,288,558,1,NULL,0,'MEDIA'),</v>
      </c>
    </row>
    <row r="3606" spans="1:11" ht="30.75" customHeight="1">
      <c r="A3606" s="27">
        <v>3605</v>
      </c>
      <c r="B3606" s="37" t="s">
        <v>1008</v>
      </c>
      <c r="C3606" s="28" t="s">
        <v>39</v>
      </c>
      <c r="D3606" s="29" t="s">
        <v>221</v>
      </c>
      <c r="E3606" s="28" t="s">
        <v>301</v>
      </c>
      <c r="F3606" s="28" t="s">
        <v>1589</v>
      </c>
      <c r="G3606" s="28" t="s">
        <v>1671</v>
      </c>
      <c r="H3606" s="28"/>
      <c r="I3606" s="93">
        <v>0</v>
      </c>
      <c r="J3606" s="93" t="s">
        <v>1412</v>
      </c>
      <c r="K3606" s="17" t="str">
        <f t="array" ref="K3606">CONCATENATE("(",A3606,",",VLOOKUP(B3606,Núcleo!B$2:E$11,4,TRUE),",",VLOOKUP(C3606,'Tipo de Processo'!B$2:D$55,3,TRUE),",",VLOOKUP(D3606,'Termo Geral'!B$2:D$173,3,TRUE),",",VLOOKUP(E3606,'Termo Específico'!B$2:D$301,3,TRUE),",",MATCH(TRUE,Documento!B$2:B$998=F3606,0),",",IF(G3606="Complementar",0,1),",",IF(H3606="","NULL",CONCATENATE("'",H3606,"'")),",",I3606,",",IF(J3606="baixa","'BAIXA'",IF(J3606="média","'MEDIA'",IF(J3606="alta","'ALTA'","NULL"))),"),")</f>
        <v>(3605,2,30,172,288,965,1,NULL,0,'MEDIA'),</v>
      </c>
    </row>
    <row r="3607" spans="1:11" ht="30.75" customHeight="1">
      <c r="A3607" s="27">
        <v>3606</v>
      </c>
      <c r="B3607" s="37" t="s">
        <v>1008</v>
      </c>
      <c r="C3607" s="28" t="s">
        <v>39</v>
      </c>
      <c r="D3607" s="29" t="s">
        <v>221</v>
      </c>
      <c r="E3607" s="28" t="s">
        <v>301</v>
      </c>
      <c r="F3607" s="28" t="s">
        <v>1422</v>
      </c>
      <c r="G3607" s="28" t="s">
        <v>1671</v>
      </c>
      <c r="H3607" s="28"/>
      <c r="I3607" s="93">
        <v>0</v>
      </c>
      <c r="J3607" s="93" t="s">
        <v>1412</v>
      </c>
      <c r="K3607" s="17" t="str">
        <f t="array" ref="K3607">CONCATENATE("(",A3607,",",VLOOKUP(B3607,Núcleo!B$2:E$11,4,TRUE),",",VLOOKUP(C3607,'Tipo de Processo'!B$2:D$55,3,TRUE),",",VLOOKUP(D3607,'Termo Geral'!B$2:D$173,3,TRUE),",",VLOOKUP(E3607,'Termo Específico'!B$2:D$301,3,TRUE),",",MATCH(TRUE,Documento!B$2:B$998=F3607,0),",",IF(G3607="Complementar",0,1),",",IF(H3607="","NULL",CONCATENATE("'",H3607,"'")),",",I3607,",",IF(J3607="baixa","'BAIXA'",IF(J3607="média","'MEDIA'",IF(J3607="alta","'ALTA'","NULL"))),"),")</f>
        <v>(3606,2,30,172,288,21,1,NULL,0,'MEDIA'),</v>
      </c>
    </row>
    <row r="3608" spans="1:11" ht="30.75" customHeight="1">
      <c r="A3608" s="27">
        <v>3607</v>
      </c>
      <c r="B3608" s="37" t="s">
        <v>1008</v>
      </c>
      <c r="C3608" s="28" t="s">
        <v>39</v>
      </c>
      <c r="D3608" s="29" t="s">
        <v>221</v>
      </c>
      <c r="E3608" s="28" t="s">
        <v>301</v>
      </c>
      <c r="F3608" s="28" t="s">
        <v>1581</v>
      </c>
      <c r="G3608" s="28" t="s">
        <v>1671</v>
      </c>
      <c r="H3608" s="28"/>
      <c r="I3608" s="93">
        <v>0</v>
      </c>
      <c r="J3608" s="93" t="s">
        <v>1412</v>
      </c>
      <c r="K3608" s="17" t="str">
        <f t="array" ref="K3608">CONCATENATE("(",A3608,",",VLOOKUP(B3608,Núcleo!B$2:E$11,4,TRUE),",",VLOOKUP(C3608,'Tipo de Processo'!B$2:D$55,3,TRUE),",",VLOOKUP(D3608,'Termo Geral'!B$2:D$173,3,TRUE),",",VLOOKUP(E3608,'Termo Específico'!B$2:D$301,3,TRUE),",",MATCH(TRUE,Documento!B$2:B$998=F3608,0),",",IF(G3608="Complementar",0,1),",",IF(H3608="","NULL",CONCATENATE("'",H3608,"'")),",",I3608,",",IF(J3608="baixa","'BAIXA'",IF(J3608="média","'MEDIA'",IF(J3608="alta","'ALTA'","NULL"))),"),")</f>
        <v>(3607,2,30,172,288,923,1,NULL,0,'MEDIA'),</v>
      </c>
    </row>
    <row r="3609" spans="1:11" ht="30.75" customHeight="1">
      <c r="A3609" s="27">
        <v>3608</v>
      </c>
      <c r="B3609" s="37" t="s">
        <v>1008</v>
      </c>
      <c r="C3609" s="28" t="s">
        <v>39</v>
      </c>
      <c r="D3609" s="29" t="s">
        <v>221</v>
      </c>
      <c r="E3609" s="28" t="s">
        <v>301</v>
      </c>
      <c r="F3609" s="28" t="s">
        <v>1642</v>
      </c>
      <c r="G3609" s="28" t="s">
        <v>1671</v>
      </c>
      <c r="H3609" s="28"/>
      <c r="I3609" s="93">
        <v>0</v>
      </c>
      <c r="J3609" s="93" t="s">
        <v>1412</v>
      </c>
      <c r="K3609" s="17" t="str">
        <f t="array" ref="K3609">CONCATENATE("(",A3609,",",VLOOKUP(B3609,Núcleo!B$2:E$11,4,TRUE),",",VLOOKUP(C3609,'Tipo de Processo'!B$2:D$55,3,TRUE),",",VLOOKUP(D3609,'Termo Geral'!B$2:D$173,3,TRUE),",",VLOOKUP(E3609,'Termo Específico'!B$2:D$301,3,TRUE),",",MATCH(TRUE,Documento!B$2:B$998=F3609,0),",",IF(G3609="Complementar",0,1),",",IF(H3609="","NULL",CONCATENATE("'",H3609,"'")),",",I3609,",",IF(J3609="baixa","'BAIXA'",IF(J3609="média","'MEDIA'",IF(J3609="alta","'ALTA'","NULL"))),"),")</f>
        <v>(3608,2,30,172,288,667,1,NULL,0,'MEDIA'),</v>
      </c>
    </row>
    <row r="3610" spans="1:11" ht="30.75" customHeight="1">
      <c r="A3610" s="27">
        <v>3609</v>
      </c>
      <c r="B3610" s="37" t="s">
        <v>1008</v>
      </c>
      <c r="C3610" s="28" t="s">
        <v>39</v>
      </c>
      <c r="D3610" s="29" t="s">
        <v>221</v>
      </c>
      <c r="E3610" s="28" t="s">
        <v>301</v>
      </c>
      <c r="F3610" s="28" t="s">
        <v>843</v>
      </c>
      <c r="G3610" s="28" t="s">
        <v>1671</v>
      </c>
      <c r="H3610" s="28"/>
      <c r="I3610" s="93">
        <v>0</v>
      </c>
      <c r="J3610" s="93" t="s">
        <v>1412</v>
      </c>
      <c r="K3610" s="17" t="str">
        <f t="array" ref="K3610">CONCATENATE("(",A3610,",",VLOOKUP(B3610,Núcleo!B$2:E$11,4,TRUE),",",VLOOKUP(C3610,'Tipo de Processo'!B$2:D$55,3,TRUE),",",VLOOKUP(D3610,'Termo Geral'!B$2:D$173,3,TRUE),",",VLOOKUP(E3610,'Termo Específico'!B$2:D$301,3,TRUE),",",MATCH(TRUE,Documento!B$2:B$998=F3610,0),",",IF(G3610="Complementar",0,1),",",IF(H3610="","NULL",CONCATENATE("'",H3610,"'")),",",I3610,",",IF(J3610="baixa","'BAIXA'",IF(J3610="média","'MEDIA'",IF(J3610="alta","'ALTA'","NULL"))),"),")</f>
        <v>(3609,2,30,172,288,66,1,NULL,0,'MEDIA'),</v>
      </c>
    </row>
    <row r="3611" spans="1:11" ht="30.75" customHeight="1">
      <c r="A3611" s="27">
        <v>3610</v>
      </c>
      <c r="B3611" s="37" t="s">
        <v>1009</v>
      </c>
      <c r="C3611" s="28" t="s">
        <v>41</v>
      </c>
      <c r="D3611" s="29" t="s">
        <v>55</v>
      </c>
      <c r="E3611" s="28" t="s">
        <v>1261</v>
      </c>
      <c r="F3611" s="28" t="s">
        <v>348</v>
      </c>
      <c r="G3611" s="28" t="s">
        <v>1671</v>
      </c>
      <c r="H3611" s="28"/>
      <c r="I3611" s="93">
        <v>0</v>
      </c>
      <c r="J3611" s="93" t="s">
        <v>1411</v>
      </c>
      <c r="K3611" s="17" t="str">
        <f t="array" ref="K3611">CONCATENATE("(",A3611,",",VLOOKUP(B3611,Núcleo!B$2:E$11,4,TRUE),",",VLOOKUP(C3611,'Tipo de Processo'!B$2:D$55,3,TRUE),",",VLOOKUP(D3611,'Termo Geral'!B$2:D$173,3,TRUE),",",VLOOKUP(E3611,'Termo Específico'!B$2:D$301,3,TRUE),",",MATCH(TRUE,Documento!B$2:B$998=F3611,0),",",IF(G3611="Complementar",0,1),",",IF(H3611="","NULL",CONCATENATE("'",H3611,"'")),",",I3611,",",IF(J3611="baixa","'BAIXA'",IF(J3611="média","'MEDIA'",IF(J3611="alta","'ALTA'","NULL"))),"),")</f>
        <v>(3610,8,4,136,210,469,1,NULL,0,'BAIXA'),</v>
      </c>
    </row>
    <row r="3612" spans="1:11" ht="30.75" customHeight="1">
      <c r="A3612" s="27">
        <v>3611</v>
      </c>
      <c r="B3612" s="37" t="s">
        <v>1009</v>
      </c>
      <c r="C3612" s="28" t="s">
        <v>0</v>
      </c>
      <c r="D3612" s="29" t="s">
        <v>54</v>
      </c>
      <c r="E3612" s="28" t="s">
        <v>223</v>
      </c>
      <c r="F3612" s="28" t="s">
        <v>656</v>
      </c>
      <c r="G3612" s="28" t="s">
        <v>1671</v>
      </c>
      <c r="H3612" s="28"/>
      <c r="I3612" s="93">
        <v>0</v>
      </c>
      <c r="J3612" s="93" t="s">
        <v>1411</v>
      </c>
      <c r="K3612" s="17" t="str">
        <f t="array" ref="K3612">CONCATENATE("(",A3612,",",VLOOKUP(B3612,Núcleo!B$2:E$11,4,TRUE),",",VLOOKUP(C3612,'Tipo de Processo'!B$2:D$55,3,TRUE),",",VLOOKUP(D3612,'Termo Geral'!B$2:D$173,3,TRUE),",",VLOOKUP(E3612,'Termo Específico'!B$2:D$301,3,TRUE),",",MATCH(TRUE,Documento!B$2:B$998=F3612,0),",",IF(G3612="Complementar",0,1),",",IF(H3612="","NULL",CONCATENATE("'",H3612,"'")),",",I3612,",",IF(J3612="baixa","'BAIXA'",IF(J3612="média","'MEDIA'",IF(J3612="alta","'ALTA'","NULL"))),"),")</f>
        <v>(3611,8,8,36,38,224,1,NULL,0,'BAIXA'),</v>
      </c>
    </row>
    <row r="3613" spans="1:11" ht="30.75" customHeight="1">
      <c r="A3613" s="27">
        <v>3612</v>
      </c>
      <c r="B3613" s="37" t="s">
        <v>1009</v>
      </c>
      <c r="C3613" s="47" t="s">
        <v>0</v>
      </c>
      <c r="D3613" s="29" t="s">
        <v>54</v>
      </c>
      <c r="E3613" s="28" t="s">
        <v>223</v>
      </c>
      <c r="F3613" s="28" t="s">
        <v>657</v>
      </c>
      <c r="G3613" s="28" t="s">
        <v>1671</v>
      </c>
      <c r="H3613" s="28"/>
      <c r="I3613" s="93">
        <v>0</v>
      </c>
      <c r="J3613" s="93" t="s">
        <v>1411</v>
      </c>
      <c r="K3613" s="17" t="str">
        <f t="array" ref="K3613">CONCATENATE("(",A3613,",",VLOOKUP(B3613,Núcleo!B$2:E$11,4,TRUE),",",VLOOKUP(C3613,'Tipo de Processo'!B$2:D$55,3,TRUE),",",VLOOKUP(D3613,'Termo Geral'!B$2:D$173,3,TRUE),",",VLOOKUP(E3613,'Termo Específico'!B$2:D$301,3,TRUE),",",MATCH(TRUE,Documento!B$2:B$998=F3613,0),",",IF(G3613="Complementar",0,1),",",IF(H3613="","NULL",CONCATENATE("'",H3613,"'")),",",I3613,",",IF(J3613="baixa","'BAIXA'",IF(J3613="média","'MEDIA'",IF(J3613="alta","'ALTA'","NULL"))),"),")</f>
        <v>(3612,8,8,36,38,631,1,NULL,0,'BAIXA'),</v>
      </c>
    </row>
    <row r="3614" spans="1:11" ht="30.75" customHeight="1">
      <c r="A3614" s="27">
        <v>3613</v>
      </c>
      <c r="B3614" s="37" t="s">
        <v>1009</v>
      </c>
      <c r="C3614" s="47" t="s">
        <v>0</v>
      </c>
      <c r="D3614" s="29" t="s">
        <v>54</v>
      </c>
      <c r="E3614" s="28" t="s">
        <v>223</v>
      </c>
      <c r="F3614" s="28" t="s">
        <v>658</v>
      </c>
      <c r="G3614" s="28" t="s">
        <v>1671</v>
      </c>
      <c r="H3614" s="28"/>
      <c r="I3614" s="93">
        <v>0</v>
      </c>
      <c r="J3614" s="93" t="s">
        <v>1411</v>
      </c>
      <c r="K3614" s="17" t="str">
        <f t="array" ref="K3614">CONCATENATE("(",A3614,",",VLOOKUP(B3614,Núcleo!B$2:E$11,4,TRUE),",",VLOOKUP(C3614,'Tipo de Processo'!B$2:D$55,3,TRUE),",",VLOOKUP(D3614,'Termo Geral'!B$2:D$173,3,TRUE),",",VLOOKUP(E3614,'Termo Específico'!B$2:D$301,3,TRUE),",",MATCH(TRUE,Documento!B$2:B$998=F3614,0),",",IF(G3614="Complementar",0,1),",",IF(H3614="","NULL",CONCATENATE("'",H3614,"'")),",",I3614,",",IF(J3614="baixa","'BAIXA'",IF(J3614="média","'MEDIA'",IF(J3614="alta","'ALTA'","NULL"))),"),")</f>
        <v>(3613,8,8,36,38,223,1,NULL,0,'BAIXA'),</v>
      </c>
    </row>
    <row r="3615" spans="1:11" ht="30.75" customHeight="1">
      <c r="A3615" s="27">
        <v>3614</v>
      </c>
      <c r="B3615" s="37" t="s">
        <v>1009</v>
      </c>
      <c r="C3615" s="47" t="s">
        <v>0</v>
      </c>
      <c r="D3615" s="29" t="s">
        <v>54</v>
      </c>
      <c r="E3615" s="28" t="s">
        <v>223</v>
      </c>
      <c r="F3615" s="28" t="s">
        <v>659</v>
      </c>
      <c r="G3615" s="28" t="s">
        <v>1671</v>
      </c>
      <c r="H3615" s="28"/>
      <c r="I3615" s="93">
        <v>0</v>
      </c>
      <c r="J3615" s="93" t="s">
        <v>1411</v>
      </c>
      <c r="K3615" s="17" t="str">
        <f t="array" ref="K3615">CONCATENATE("(",A3615,",",VLOOKUP(B3615,Núcleo!B$2:E$11,4,TRUE),",",VLOOKUP(C3615,'Tipo de Processo'!B$2:D$55,3,TRUE),",",VLOOKUP(D3615,'Termo Geral'!B$2:D$173,3,TRUE),",",VLOOKUP(E3615,'Termo Específico'!B$2:D$301,3,TRUE),",",MATCH(TRUE,Documento!B$2:B$998=F3615,0),",",IF(G3615="Complementar",0,1),",",IF(H3615="","NULL",CONCATENATE("'",H3615,"'")),",",I3615,",",IF(J3615="baixa","'BAIXA'",IF(J3615="média","'MEDIA'",IF(J3615="alta","'ALTA'","NULL"))),"),")</f>
        <v>(3614,8,8,36,38,329,1,NULL,0,'BAIXA'),</v>
      </c>
    </row>
    <row r="3616" spans="1:11" ht="30.75" customHeight="1">
      <c r="A3616" s="27">
        <v>3615</v>
      </c>
      <c r="B3616" s="37" t="s">
        <v>1009</v>
      </c>
      <c r="C3616" s="47" t="s">
        <v>0</v>
      </c>
      <c r="D3616" s="29" t="s">
        <v>54</v>
      </c>
      <c r="E3616" s="28" t="s">
        <v>224</v>
      </c>
      <c r="F3616" s="28" t="s">
        <v>656</v>
      </c>
      <c r="G3616" s="28" t="s">
        <v>1671</v>
      </c>
      <c r="H3616" s="28"/>
      <c r="I3616" s="93">
        <v>0</v>
      </c>
      <c r="J3616" s="93" t="s">
        <v>1411</v>
      </c>
      <c r="K3616" s="17" t="str">
        <f t="array" ref="K3616">CONCATENATE("(",A3616,",",VLOOKUP(B3616,Núcleo!B$2:E$11,4,TRUE),",",VLOOKUP(C3616,'Tipo de Processo'!B$2:D$55,3,TRUE),",",VLOOKUP(D3616,'Termo Geral'!B$2:D$173,3,TRUE),",",VLOOKUP(E3616,'Termo Específico'!B$2:D$301,3,TRUE),",",MATCH(TRUE,Documento!B$2:B$998=F3616,0),",",IF(G3616="Complementar",0,1),",",IF(H3616="","NULL",CONCATENATE("'",H3616,"'")),",",I3616,",",IF(J3616="baixa","'BAIXA'",IF(J3616="média","'MEDIA'",IF(J3616="alta","'ALTA'","NULL"))),"),")</f>
        <v>(3615,8,8,36,93,224,1,NULL,0,'BAIXA'),</v>
      </c>
    </row>
    <row r="3617" spans="1:11" ht="30.75" customHeight="1">
      <c r="A3617" s="27">
        <v>3616</v>
      </c>
      <c r="B3617" s="37" t="s">
        <v>1009</v>
      </c>
      <c r="C3617" s="47" t="s">
        <v>0</v>
      </c>
      <c r="D3617" s="29" t="s">
        <v>54</v>
      </c>
      <c r="E3617" s="28" t="s">
        <v>224</v>
      </c>
      <c r="F3617" s="28" t="s">
        <v>657</v>
      </c>
      <c r="G3617" s="28" t="s">
        <v>1671</v>
      </c>
      <c r="H3617" s="28"/>
      <c r="I3617" s="93">
        <v>0</v>
      </c>
      <c r="J3617" s="93" t="s">
        <v>1411</v>
      </c>
      <c r="K3617" s="17" t="str">
        <f t="array" ref="K3617">CONCATENATE("(",A3617,",",VLOOKUP(B3617,Núcleo!B$2:E$11,4,TRUE),",",VLOOKUP(C3617,'Tipo de Processo'!B$2:D$55,3,TRUE),",",VLOOKUP(D3617,'Termo Geral'!B$2:D$173,3,TRUE),",",VLOOKUP(E3617,'Termo Específico'!B$2:D$301,3,TRUE),",",MATCH(TRUE,Documento!B$2:B$998=F3617,0),",",IF(G3617="Complementar",0,1),",",IF(H3617="","NULL",CONCATENATE("'",H3617,"'")),",",I3617,",",IF(J3617="baixa","'BAIXA'",IF(J3617="média","'MEDIA'",IF(J3617="alta","'ALTA'","NULL"))),"),")</f>
        <v>(3616,8,8,36,93,631,1,NULL,0,'BAIXA'),</v>
      </c>
    </row>
    <row r="3618" spans="1:11" ht="30.75" customHeight="1">
      <c r="A3618" s="27">
        <v>3617</v>
      </c>
      <c r="B3618" s="37" t="s">
        <v>1009</v>
      </c>
      <c r="C3618" s="47" t="s">
        <v>0</v>
      </c>
      <c r="D3618" s="29" t="s">
        <v>54</v>
      </c>
      <c r="E3618" s="28" t="s">
        <v>224</v>
      </c>
      <c r="F3618" s="28" t="s">
        <v>658</v>
      </c>
      <c r="G3618" s="28" t="s">
        <v>1671</v>
      </c>
      <c r="H3618" s="28"/>
      <c r="I3618" s="93">
        <v>0</v>
      </c>
      <c r="J3618" s="93" t="s">
        <v>1411</v>
      </c>
      <c r="K3618" s="17" t="str">
        <f t="array" ref="K3618">CONCATENATE("(",A3618,",",VLOOKUP(B3618,Núcleo!B$2:E$11,4,TRUE),",",VLOOKUP(C3618,'Tipo de Processo'!B$2:D$55,3,TRUE),",",VLOOKUP(D3618,'Termo Geral'!B$2:D$173,3,TRUE),",",VLOOKUP(E3618,'Termo Específico'!B$2:D$301,3,TRUE),",",MATCH(TRUE,Documento!B$2:B$998=F3618,0),",",IF(G3618="Complementar",0,1),",",IF(H3618="","NULL",CONCATENATE("'",H3618,"'")),",",I3618,",",IF(J3618="baixa","'BAIXA'",IF(J3618="média","'MEDIA'",IF(J3618="alta","'ALTA'","NULL"))),"),")</f>
        <v>(3617,8,8,36,93,223,1,NULL,0,'BAIXA'),</v>
      </c>
    </row>
    <row r="3619" spans="1:11" ht="30.75" customHeight="1">
      <c r="A3619" s="27">
        <v>3618</v>
      </c>
      <c r="B3619" s="37" t="s">
        <v>1009</v>
      </c>
      <c r="C3619" s="47" t="s">
        <v>0</v>
      </c>
      <c r="D3619" s="29" t="s">
        <v>54</v>
      </c>
      <c r="E3619" s="28" t="s">
        <v>224</v>
      </c>
      <c r="F3619" s="28" t="s">
        <v>659</v>
      </c>
      <c r="G3619" s="28" t="s">
        <v>1671</v>
      </c>
      <c r="H3619" s="28"/>
      <c r="I3619" s="93">
        <v>0</v>
      </c>
      <c r="J3619" s="93" t="s">
        <v>1411</v>
      </c>
      <c r="K3619" s="17" t="str">
        <f t="array" ref="K3619">CONCATENATE("(",A3619,",",VLOOKUP(B3619,Núcleo!B$2:E$11,4,TRUE),",",VLOOKUP(C3619,'Tipo de Processo'!B$2:D$55,3,TRUE),",",VLOOKUP(D3619,'Termo Geral'!B$2:D$173,3,TRUE),",",VLOOKUP(E3619,'Termo Específico'!B$2:D$301,3,TRUE),",",MATCH(TRUE,Documento!B$2:B$998=F3619,0),",",IF(G3619="Complementar",0,1),",",IF(H3619="","NULL",CONCATENATE("'",H3619,"'")),",",I3619,",",IF(J3619="baixa","'BAIXA'",IF(J3619="média","'MEDIA'",IF(J3619="alta","'ALTA'","NULL"))),"),")</f>
        <v>(3618,8,8,36,93,329,1,NULL,0,'BAIXA'),</v>
      </c>
    </row>
    <row r="3620" spans="1:11" ht="30.75" customHeight="1">
      <c r="A3620" s="27">
        <v>3619</v>
      </c>
      <c r="B3620" s="37" t="s">
        <v>1009</v>
      </c>
      <c r="C3620" s="47" t="s">
        <v>0</v>
      </c>
      <c r="D3620" s="29" t="s">
        <v>54</v>
      </c>
      <c r="E3620" s="28" t="s">
        <v>225</v>
      </c>
      <c r="F3620" s="28" t="s">
        <v>656</v>
      </c>
      <c r="G3620" s="28" t="s">
        <v>1671</v>
      </c>
      <c r="H3620" s="28"/>
      <c r="I3620" s="93">
        <v>0</v>
      </c>
      <c r="J3620" s="93" t="s">
        <v>1411</v>
      </c>
      <c r="K3620" s="17" t="str">
        <f t="array" ref="K3620">CONCATENATE("(",A3620,",",VLOOKUP(B3620,Núcleo!B$2:E$11,4,TRUE),",",VLOOKUP(C3620,'Tipo de Processo'!B$2:D$55,3,TRUE),",",VLOOKUP(D3620,'Termo Geral'!B$2:D$173,3,TRUE),",",VLOOKUP(E3620,'Termo Específico'!B$2:D$301,3,TRUE),",",MATCH(TRUE,Documento!B$2:B$998=F3620,0),",",IF(G3620="Complementar",0,1),",",IF(H3620="","NULL",CONCATENATE("'",H3620,"'")),",",I3620,",",IF(J3620="baixa","'BAIXA'",IF(J3620="média","'MEDIA'",IF(J3620="alta","'ALTA'","NULL"))),"),")</f>
        <v>(3619,8,8,36,109,224,1,NULL,0,'BAIXA'),</v>
      </c>
    </row>
    <row r="3621" spans="1:11" ht="30.75" customHeight="1">
      <c r="A3621" s="27">
        <v>3620</v>
      </c>
      <c r="B3621" s="37" t="s">
        <v>1009</v>
      </c>
      <c r="C3621" s="47" t="s">
        <v>0</v>
      </c>
      <c r="D3621" s="29" t="s">
        <v>54</v>
      </c>
      <c r="E3621" s="28" t="s">
        <v>225</v>
      </c>
      <c r="F3621" s="28" t="s">
        <v>657</v>
      </c>
      <c r="G3621" s="28" t="s">
        <v>1671</v>
      </c>
      <c r="H3621" s="28"/>
      <c r="I3621" s="93">
        <v>0</v>
      </c>
      <c r="J3621" s="93" t="s">
        <v>1411</v>
      </c>
      <c r="K3621" s="17" t="str">
        <f t="array" ref="K3621">CONCATENATE("(",A3621,",",VLOOKUP(B3621,Núcleo!B$2:E$11,4,TRUE),",",VLOOKUP(C3621,'Tipo de Processo'!B$2:D$55,3,TRUE),",",VLOOKUP(D3621,'Termo Geral'!B$2:D$173,3,TRUE),",",VLOOKUP(E3621,'Termo Específico'!B$2:D$301,3,TRUE),",",MATCH(TRUE,Documento!B$2:B$998=F3621,0),",",IF(G3621="Complementar",0,1),",",IF(H3621="","NULL",CONCATENATE("'",H3621,"'")),",",I3621,",",IF(J3621="baixa","'BAIXA'",IF(J3621="média","'MEDIA'",IF(J3621="alta","'ALTA'","NULL"))),"),")</f>
        <v>(3620,8,8,36,109,631,1,NULL,0,'BAIXA'),</v>
      </c>
    </row>
    <row r="3622" spans="1:11" ht="30.75" customHeight="1">
      <c r="A3622" s="27">
        <v>3621</v>
      </c>
      <c r="B3622" s="37" t="s">
        <v>1009</v>
      </c>
      <c r="C3622" s="47" t="s">
        <v>0</v>
      </c>
      <c r="D3622" s="29" t="s">
        <v>54</v>
      </c>
      <c r="E3622" s="28" t="s">
        <v>225</v>
      </c>
      <c r="F3622" s="28" t="s">
        <v>658</v>
      </c>
      <c r="G3622" s="28" t="s">
        <v>1671</v>
      </c>
      <c r="H3622" s="28"/>
      <c r="I3622" s="93">
        <v>0</v>
      </c>
      <c r="J3622" s="93" t="s">
        <v>1411</v>
      </c>
      <c r="K3622" s="17" t="str">
        <f t="array" ref="K3622">CONCATENATE("(",A3622,",",VLOOKUP(B3622,Núcleo!B$2:E$11,4,TRUE),",",VLOOKUP(C3622,'Tipo de Processo'!B$2:D$55,3,TRUE),",",VLOOKUP(D3622,'Termo Geral'!B$2:D$173,3,TRUE),",",VLOOKUP(E3622,'Termo Específico'!B$2:D$301,3,TRUE),",",MATCH(TRUE,Documento!B$2:B$998=F3622,0),",",IF(G3622="Complementar",0,1),",",IF(H3622="","NULL",CONCATENATE("'",H3622,"'")),",",I3622,",",IF(J3622="baixa","'BAIXA'",IF(J3622="média","'MEDIA'",IF(J3622="alta","'ALTA'","NULL"))),"),")</f>
        <v>(3621,8,8,36,109,223,1,NULL,0,'BAIXA'),</v>
      </c>
    </row>
    <row r="3623" spans="1:11" ht="30.75" customHeight="1">
      <c r="A3623" s="27">
        <v>3622</v>
      </c>
      <c r="B3623" s="37" t="s">
        <v>1009</v>
      </c>
      <c r="C3623" s="47" t="s">
        <v>0</v>
      </c>
      <c r="D3623" s="29" t="s">
        <v>54</v>
      </c>
      <c r="E3623" s="28" t="s">
        <v>225</v>
      </c>
      <c r="F3623" s="29" t="s">
        <v>659</v>
      </c>
      <c r="G3623" s="28" t="s">
        <v>1671</v>
      </c>
      <c r="H3623" s="28"/>
      <c r="I3623" s="93">
        <v>0</v>
      </c>
      <c r="J3623" s="93" t="s">
        <v>1411</v>
      </c>
      <c r="K3623" s="17" t="str">
        <f t="array" ref="K3623">CONCATENATE("(",A3623,",",VLOOKUP(B3623,Núcleo!B$2:E$11,4,TRUE),",",VLOOKUP(C3623,'Tipo de Processo'!B$2:D$55,3,TRUE),",",VLOOKUP(D3623,'Termo Geral'!B$2:D$173,3,TRUE),",",VLOOKUP(E3623,'Termo Específico'!B$2:D$301,3,TRUE),",",MATCH(TRUE,Documento!B$2:B$998=F3623,0),",",IF(G3623="Complementar",0,1),",",IF(H3623="","NULL",CONCATENATE("'",H3623,"'")),",",I3623,",",IF(J3623="baixa","'BAIXA'",IF(J3623="média","'MEDIA'",IF(J3623="alta","'ALTA'","NULL"))),"),")</f>
        <v>(3622,8,8,36,109,329,1,NULL,0,'BAIXA'),</v>
      </c>
    </row>
    <row r="3624" spans="1:11" ht="30.75" customHeight="1">
      <c r="A3624" s="27">
        <v>3623</v>
      </c>
      <c r="B3624" s="37" t="s">
        <v>1009</v>
      </c>
      <c r="C3624" s="47" t="s">
        <v>1</v>
      </c>
      <c r="D3624" s="29" t="s">
        <v>56</v>
      </c>
      <c r="E3624" s="28" t="s">
        <v>56</v>
      </c>
      <c r="F3624" s="28" t="s">
        <v>348</v>
      </c>
      <c r="G3624" s="28" t="s">
        <v>1671</v>
      </c>
      <c r="H3624" s="28"/>
      <c r="I3624" s="93">
        <v>0</v>
      </c>
      <c r="J3624" s="93" t="s">
        <v>1410</v>
      </c>
      <c r="K3624" s="17" t="str">
        <f t="array" ref="K3624">CONCATENATE("(",A3624,",",VLOOKUP(B3624,Núcleo!B$2:E$11,4,TRUE),",",VLOOKUP(C3624,'Tipo de Processo'!B$2:D$55,3,TRUE),",",VLOOKUP(D3624,'Termo Geral'!B$2:D$173,3,TRUE),",",VLOOKUP(E3624,'Termo Específico'!B$2:D$301,3,TRUE),",",MATCH(TRUE,Documento!B$2:B$998=F3624,0),",",IF(G3624="Complementar",0,1),",",IF(H3624="","NULL",CONCATENATE("'",H3624,"'")),",",I3624,",",IF(J3624="baixa","'BAIXA'",IF(J3624="média","'MEDIA'",IF(J3624="alta","'ALTA'","NULL"))),"),")</f>
        <v>(3623,8,9,104,137,469,1,NULL,0,'ALTA'),</v>
      </c>
    </row>
    <row r="3625" spans="1:11" ht="30.75" customHeight="1">
      <c r="A3625" s="27">
        <v>3624</v>
      </c>
      <c r="B3625" s="37" t="s">
        <v>1009</v>
      </c>
      <c r="C3625" s="47" t="s">
        <v>1</v>
      </c>
      <c r="D3625" s="29" t="s">
        <v>57</v>
      </c>
      <c r="E3625" s="28" t="s">
        <v>1260</v>
      </c>
      <c r="F3625" s="28" t="s">
        <v>348</v>
      </c>
      <c r="G3625" s="28" t="s">
        <v>1671</v>
      </c>
      <c r="H3625" s="28"/>
      <c r="I3625" s="93">
        <v>0</v>
      </c>
      <c r="J3625" s="93" t="s">
        <v>1412</v>
      </c>
      <c r="K3625" s="17" t="str">
        <f t="array" ref="K3625">CONCATENATE("(",A3625,",",VLOOKUP(B3625,Núcleo!B$2:E$11,4,TRUE),",",VLOOKUP(C3625,'Tipo de Processo'!B$2:D$55,3,TRUE),",",VLOOKUP(D3625,'Termo Geral'!B$2:D$173,3,TRUE),",",VLOOKUP(E3625,'Termo Específico'!B$2:D$301,3,TRUE),",",MATCH(TRUE,Documento!B$2:B$998=F3625,0),",",IF(G3625="Complementar",0,1),",",IF(H3625="","NULL",CONCATENATE("'",H3625,"'")),",",I3625,",",IF(J3625="baixa","'BAIXA'",IF(J3625="média","'MEDIA'",IF(J3625="alta","'ALTA'","NULL"))),"),")</f>
        <v>(3624,8,9,137,96,469,1,NULL,0,'MEDIA'),</v>
      </c>
    </row>
    <row r="3626" spans="1:11" ht="30.75" customHeight="1">
      <c r="A3626" s="27">
        <v>3625</v>
      </c>
      <c r="B3626" s="37" t="s">
        <v>1009</v>
      </c>
      <c r="C3626" s="47" t="s">
        <v>1</v>
      </c>
      <c r="D3626" s="29" t="s">
        <v>57</v>
      </c>
      <c r="E3626" s="28" t="s">
        <v>1261</v>
      </c>
      <c r="F3626" s="28" t="s">
        <v>348</v>
      </c>
      <c r="G3626" s="28" t="s">
        <v>1671</v>
      </c>
      <c r="H3626" s="28"/>
      <c r="I3626" s="93">
        <v>0</v>
      </c>
      <c r="J3626" s="93" t="s">
        <v>1411</v>
      </c>
      <c r="K3626" s="17" t="str">
        <f t="array" ref="K3626">CONCATENATE("(",A3626,",",VLOOKUP(B3626,Núcleo!B$2:E$11,4,TRUE),",",VLOOKUP(C3626,'Tipo de Processo'!B$2:D$55,3,TRUE),",",VLOOKUP(D3626,'Termo Geral'!B$2:D$173,3,TRUE),",",VLOOKUP(E3626,'Termo Específico'!B$2:D$301,3,TRUE),",",MATCH(TRUE,Documento!B$2:B$998=F3626,0),",",IF(G3626="Complementar",0,1),",",IF(H3626="","NULL",CONCATENATE("'",H3626,"'")),",",I3626,",",IF(J3626="baixa","'BAIXA'",IF(J3626="média","'MEDIA'",IF(J3626="alta","'ALTA'","NULL"))),"),")</f>
        <v>(3625,8,9,137,210,469,1,NULL,0,'BAIXA'),</v>
      </c>
    </row>
    <row r="3627" spans="1:11" ht="30.75" customHeight="1">
      <c r="A3627" s="27">
        <v>3626</v>
      </c>
      <c r="B3627" s="37" t="s">
        <v>1009</v>
      </c>
      <c r="C3627" s="47" t="s">
        <v>1</v>
      </c>
      <c r="D3627" s="29" t="s">
        <v>57</v>
      </c>
      <c r="E3627" s="28" t="s">
        <v>57</v>
      </c>
      <c r="F3627" s="29" t="s">
        <v>348</v>
      </c>
      <c r="G3627" s="28" t="s">
        <v>1671</v>
      </c>
      <c r="H3627" s="28"/>
      <c r="I3627" s="93">
        <v>0</v>
      </c>
      <c r="J3627" s="93" t="s">
        <v>1411</v>
      </c>
      <c r="K3627" s="17" t="str">
        <f t="array" ref="K3627">CONCATENATE("(",A3627,",",VLOOKUP(B3627,Núcleo!B$2:E$11,4,TRUE),",",VLOOKUP(C3627,'Tipo de Processo'!B$2:D$55,3,TRUE),",",VLOOKUP(D3627,'Termo Geral'!B$2:D$173,3,TRUE),",",VLOOKUP(E3627,'Termo Específico'!B$2:D$301,3,TRUE),",",MATCH(TRUE,Documento!B$2:B$998=F3627,0),",",IF(G3627="Complementar",0,1),",",IF(H3627="","NULL",CONCATENATE("'",H3627,"'")),",",I3627,",",IF(J3627="baixa","'BAIXA'",IF(J3627="média","'MEDIA'",IF(J3627="alta","'ALTA'","NULL"))),"),")</f>
        <v>(3626,8,9,137,234,469,1,NULL,0,'BAIXA'),</v>
      </c>
    </row>
    <row r="3628" spans="1:11" ht="30.75" customHeight="1">
      <c r="A3628" s="27">
        <v>3627</v>
      </c>
      <c r="B3628" s="37" t="s">
        <v>1009</v>
      </c>
      <c r="C3628" s="47" t="s">
        <v>1</v>
      </c>
      <c r="D3628" s="29" t="s">
        <v>57</v>
      </c>
      <c r="E3628" s="28" t="s">
        <v>1266</v>
      </c>
      <c r="F3628" s="29" t="s">
        <v>348</v>
      </c>
      <c r="G3628" s="28" t="s">
        <v>1671</v>
      </c>
      <c r="H3628" s="28"/>
      <c r="I3628" s="93">
        <v>0</v>
      </c>
      <c r="J3628" s="93" t="s">
        <v>1411</v>
      </c>
      <c r="K3628" s="17" t="str">
        <f t="array" ref="K3628">CONCATENATE("(",A3628,",",VLOOKUP(B3628,Núcleo!B$2:E$11,4,TRUE),",",VLOOKUP(C3628,'Tipo de Processo'!B$2:D$55,3,TRUE),",",VLOOKUP(D3628,'Termo Geral'!B$2:D$173,3,TRUE),",",VLOOKUP(E3628,'Termo Específico'!B$2:D$301,3,TRUE),",",MATCH(TRUE,Documento!B$2:B$998=F3628,0),",",IF(G3628="Complementar",0,1),",",IF(H3628="","NULL",CONCATENATE("'",H3628,"'")),",",I3628,",",IF(J3628="baixa","'BAIXA'",IF(J3628="média","'MEDIA'",IF(J3628="alta","'ALTA'","NULL"))),"),")</f>
        <v>(3627,8,9,137,244,469,1,NULL,0,'BAIXA'),</v>
      </c>
    </row>
    <row r="3629" spans="1:11" ht="30.75" customHeight="1">
      <c r="A3629" s="27">
        <v>3628</v>
      </c>
      <c r="B3629" s="37" t="s">
        <v>1009</v>
      </c>
      <c r="C3629" s="47" t="s">
        <v>37</v>
      </c>
      <c r="D3629" s="29" t="s">
        <v>202</v>
      </c>
      <c r="E3629" s="28" t="s">
        <v>295</v>
      </c>
      <c r="F3629" s="29" t="s">
        <v>1615</v>
      </c>
      <c r="G3629" s="28" t="s">
        <v>1671</v>
      </c>
      <c r="H3629" s="28"/>
      <c r="I3629" s="93">
        <v>0</v>
      </c>
      <c r="J3629" s="93" t="s">
        <v>1412</v>
      </c>
      <c r="K3629" s="17" t="str">
        <f t="array" ref="K3629">CONCATENATE("(",A3629,",",VLOOKUP(B3629,Núcleo!B$2:E$11,4,TRUE),",",VLOOKUP(C3629,'Tipo de Processo'!B$2:D$55,3,TRUE),",",VLOOKUP(D3629,'Termo Geral'!B$2:D$173,3,TRUE),",",VLOOKUP(E3629,'Termo Específico'!B$2:D$301,3,TRUE),",",MATCH(TRUE,Documento!B$2:B$998=F3629,0),",",IF(G3629="Complementar",0,1),",",IF(H3629="","NULL",CONCATENATE("'",H3629,"'")),",",I3629,",",IF(J3629="baixa","'BAIXA'",IF(J3629="média","'MEDIA'",IF(J3629="alta","'ALTA'","NULL"))),"),")</f>
        <v>(3628,8,12,12,55,233,1,NULL,0,'MEDIA'),</v>
      </c>
    </row>
    <row r="3630" spans="1:11" ht="30.75" customHeight="1">
      <c r="A3630" s="27">
        <v>3629</v>
      </c>
      <c r="B3630" s="37" t="s">
        <v>1009</v>
      </c>
      <c r="C3630" s="47" t="s">
        <v>37</v>
      </c>
      <c r="D3630" s="29" t="s">
        <v>202</v>
      </c>
      <c r="E3630" s="28" t="s">
        <v>295</v>
      </c>
      <c r="F3630" s="29" t="s">
        <v>1614</v>
      </c>
      <c r="G3630" s="28" t="s">
        <v>1671</v>
      </c>
      <c r="H3630" s="28"/>
      <c r="I3630" s="93">
        <v>0</v>
      </c>
      <c r="J3630" s="93" t="s">
        <v>1412</v>
      </c>
      <c r="K3630" s="17" t="str">
        <f t="array" ref="K3630">CONCATENATE("(",A3630,",",VLOOKUP(B3630,Núcleo!B$2:E$11,4,TRUE),",",VLOOKUP(C3630,'Tipo de Processo'!B$2:D$55,3,TRUE),",",VLOOKUP(D3630,'Termo Geral'!B$2:D$173,3,TRUE),",",VLOOKUP(E3630,'Termo Específico'!B$2:D$301,3,TRUE),",",MATCH(TRUE,Documento!B$2:B$998=F3630,0),",",IF(G3630="Complementar",0,1),",",IF(H3630="","NULL",CONCATENATE("'",H3630,"'")),",",I3630,",",IF(J3630="baixa","'BAIXA'",IF(J3630="média","'MEDIA'",IF(J3630="alta","'ALTA'","NULL"))),"),")</f>
        <v>(3629,8,12,12,55,222,1,NULL,0,'MEDIA'),</v>
      </c>
    </row>
    <row r="3631" spans="1:11" ht="30.75" customHeight="1">
      <c r="A3631" s="27">
        <v>3630</v>
      </c>
      <c r="B3631" s="37" t="s">
        <v>1009</v>
      </c>
      <c r="C3631" s="47" t="s">
        <v>37</v>
      </c>
      <c r="D3631" s="29" t="s">
        <v>202</v>
      </c>
      <c r="E3631" s="28" t="s">
        <v>295</v>
      </c>
      <c r="F3631" s="28" t="s">
        <v>837</v>
      </c>
      <c r="G3631" s="28" t="s">
        <v>1671</v>
      </c>
      <c r="H3631" s="28"/>
      <c r="I3631" s="93">
        <v>0</v>
      </c>
      <c r="J3631" s="93" t="s">
        <v>1412</v>
      </c>
      <c r="K3631" s="17" t="str">
        <f t="array" ref="K3631">CONCATENATE("(",A3631,",",VLOOKUP(B3631,Núcleo!B$2:E$11,4,TRUE),",",VLOOKUP(C3631,'Tipo de Processo'!B$2:D$55,3,TRUE),",",VLOOKUP(D3631,'Termo Geral'!B$2:D$173,3,TRUE),",",VLOOKUP(E3631,'Termo Específico'!B$2:D$301,3,TRUE),",",MATCH(TRUE,Documento!B$2:B$998=F3631,0),",",IF(G3631="Complementar",0,1),",",IF(H3631="","NULL",CONCATENATE("'",H3631,"'")),",",I3631,",",IF(J3631="baixa","'BAIXA'",IF(J3631="média","'MEDIA'",IF(J3631="alta","'ALTA'","NULL"))),"),")</f>
        <v>(3630,8,12,12,55,637,1,NULL,0,'MEDIA'),</v>
      </c>
    </row>
    <row r="3632" spans="1:11" ht="30.75" customHeight="1">
      <c r="A3632" s="27">
        <v>3631</v>
      </c>
      <c r="B3632" s="37" t="s">
        <v>1009</v>
      </c>
      <c r="C3632" s="47" t="s">
        <v>37</v>
      </c>
      <c r="D3632" s="29" t="s">
        <v>203</v>
      </c>
      <c r="E3632" s="28" t="s">
        <v>296</v>
      </c>
      <c r="F3632" s="28" t="s">
        <v>946</v>
      </c>
      <c r="G3632" s="28" t="s">
        <v>1671</v>
      </c>
      <c r="H3632" s="28"/>
      <c r="I3632" s="93">
        <v>0</v>
      </c>
      <c r="J3632" s="93" t="s">
        <v>1411</v>
      </c>
      <c r="K3632" s="17" t="str">
        <f t="array" ref="K3632">CONCATENATE("(",A3632,",",VLOOKUP(B3632,Núcleo!B$2:E$11,4,TRUE),",",VLOOKUP(C3632,'Tipo de Processo'!B$2:D$55,3,TRUE),",",VLOOKUP(D3632,'Termo Geral'!B$2:D$173,3,TRUE),",",VLOOKUP(E3632,'Termo Específico'!B$2:D$301,3,TRUE),",",MATCH(TRUE,Documento!B$2:B$998=F3632,0),",",IF(G3632="Complementar",0,1),",",IF(H3632="","NULL",CONCATENATE("'",H3632,"'")),",",I3632,",",IF(J3632="baixa","'BAIXA'",IF(J3632="média","'MEDIA'",IF(J3632="alta","'ALTA'","NULL"))),"),")</f>
        <v>(3631,8,12,13,28,205,1,NULL,0,'BAIXA'),</v>
      </c>
    </row>
    <row r="3633" spans="1:11" ht="30.75" customHeight="1">
      <c r="A3633" s="27">
        <v>3632</v>
      </c>
      <c r="B3633" s="37" t="s">
        <v>1009</v>
      </c>
      <c r="C3633" s="47" t="s">
        <v>37</v>
      </c>
      <c r="D3633" s="29" t="s">
        <v>203</v>
      </c>
      <c r="E3633" s="28" t="s">
        <v>296</v>
      </c>
      <c r="F3633" s="28" t="s">
        <v>947</v>
      </c>
      <c r="G3633" s="28" t="s">
        <v>1671</v>
      </c>
      <c r="H3633" s="28"/>
      <c r="I3633" s="93">
        <v>0</v>
      </c>
      <c r="J3633" s="93" t="s">
        <v>1411</v>
      </c>
      <c r="K3633" s="17" t="str">
        <f t="array" ref="K3633">CONCATENATE("(",A3633,",",VLOOKUP(B3633,Núcleo!B$2:E$11,4,TRUE),",",VLOOKUP(C3633,'Tipo de Processo'!B$2:D$55,3,TRUE),",",VLOOKUP(D3633,'Termo Geral'!B$2:D$173,3,TRUE),",",VLOOKUP(E3633,'Termo Específico'!B$2:D$301,3,TRUE),",",MATCH(TRUE,Documento!B$2:B$998=F3633,0),",",IF(G3633="Complementar",0,1),",",IF(H3633="","NULL",CONCATENATE("'",H3633,"'")),",",I3633,",",IF(J3633="baixa","'BAIXA'",IF(J3633="média","'MEDIA'",IF(J3633="alta","'ALTA'","NULL"))),"),")</f>
        <v>(3632,8,12,13,28,12,1,NULL,0,'BAIXA'),</v>
      </c>
    </row>
    <row r="3634" spans="1:11" ht="30.75" customHeight="1">
      <c r="A3634" s="27">
        <v>3633</v>
      </c>
      <c r="B3634" s="37" t="s">
        <v>1009</v>
      </c>
      <c r="C3634" s="47" t="s">
        <v>37</v>
      </c>
      <c r="D3634" s="29" t="s">
        <v>203</v>
      </c>
      <c r="E3634" s="28" t="s">
        <v>296</v>
      </c>
      <c r="F3634" s="28" t="s">
        <v>948</v>
      </c>
      <c r="G3634" s="28" t="s">
        <v>1671</v>
      </c>
      <c r="H3634" s="28"/>
      <c r="I3634" s="93">
        <v>0</v>
      </c>
      <c r="J3634" s="93" t="s">
        <v>1411</v>
      </c>
      <c r="K3634" s="17" t="str">
        <f t="array" ref="K3634">CONCATENATE("(",A3634,",",VLOOKUP(B3634,Núcleo!B$2:E$11,4,TRUE),",",VLOOKUP(C3634,'Tipo de Processo'!B$2:D$55,3,TRUE),",",VLOOKUP(D3634,'Termo Geral'!B$2:D$173,3,TRUE),",",VLOOKUP(E3634,'Termo Específico'!B$2:D$301,3,TRUE),",",MATCH(TRUE,Documento!B$2:B$998=F3634,0),",",IF(G3634="Complementar",0,1),",",IF(H3634="","NULL",CONCATENATE("'",H3634,"'")),",",I3634,",",IF(J3634="baixa","'BAIXA'",IF(J3634="média","'MEDIA'",IF(J3634="alta","'ALTA'","NULL"))),"),")</f>
        <v>(3633,8,12,13,28,32,1,NULL,0,'BAIXA'),</v>
      </c>
    </row>
    <row r="3635" spans="1:11" ht="30.75" customHeight="1">
      <c r="A3635" s="27">
        <v>3634</v>
      </c>
      <c r="B3635" s="37" t="s">
        <v>1009</v>
      </c>
      <c r="C3635" s="47" t="s">
        <v>37</v>
      </c>
      <c r="D3635" s="29" t="s">
        <v>203</v>
      </c>
      <c r="E3635" s="28" t="s">
        <v>296</v>
      </c>
      <c r="F3635" s="28" t="s">
        <v>1437</v>
      </c>
      <c r="G3635" s="28" t="s">
        <v>1671</v>
      </c>
      <c r="H3635" s="28"/>
      <c r="I3635" s="93">
        <v>0</v>
      </c>
      <c r="J3635" s="93" t="s">
        <v>1411</v>
      </c>
      <c r="K3635" s="17" t="str">
        <f t="array" ref="K3635">CONCATENATE("(",A3635,",",VLOOKUP(B3635,Núcleo!B$2:E$11,4,TRUE),",",VLOOKUP(C3635,'Tipo de Processo'!B$2:D$55,3,TRUE),",",VLOOKUP(D3635,'Termo Geral'!B$2:D$173,3,TRUE),",",VLOOKUP(E3635,'Termo Específico'!B$2:D$301,3,TRUE),",",MATCH(TRUE,Documento!B$2:B$998=F3635,0),",",IF(G3635="Complementar",0,1),",",IF(H3635="","NULL",CONCATENATE("'",H3635,"'")),",",I3635,",",IF(J3635="baixa","'BAIXA'",IF(J3635="média","'MEDIA'",IF(J3635="alta","'ALTA'","NULL"))),"),")</f>
        <v>(3634,8,12,13,28,112,1,NULL,0,'BAIXA'),</v>
      </c>
    </row>
    <row r="3636" spans="1:11" ht="30.75" customHeight="1">
      <c r="A3636" s="27">
        <v>3635</v>
      </c>
      <c r="B3636" s="37" t="s">
        <v>1009</v>
      </c>
      <c r="C3636" s="47" t="s">
        <v>37</v>
      </c>
      <c r="D3636" s="29" t="s">
        <v>203</v>
      </c>
      <c r="E3636" s="28" t="s">
        <v>296</v>
      </c>
      <c r="F3636" s="28" t="s">
        <v>949</v>
      </c>
      <c r="G3636" s="28" t="s">
        <v>1671</v>
      </c>
      <c r="H3636" s="28"/>
      <c r="I3636" s="93">
        <v>0</v>
      </c>
      <c r="J3636" s="93" t="s">
        <v>1411</v>
      </c>
      <c r="K3636" s="17" t="str">
        <f t="array" ref="K3636">CONCATENATE("(",A3636,",",VLOOKUP(B3636,Núcleo!B$2:E$11,4,TRUE),",",VLOOKUP(C3636,'Tipo de Processo'!B$2:D$55,3,TRUE),",",VLOOKUP(D3636,'Termo Geral'!B$2:D$173,3,TRUE),",",VLOOKUP(E3636,'Termo Específico'!B$2:D$301,3,TRUE),",",MATCH(TRUE,Documento!B$2:B$998=F3636,0),",",IF(G3636="Complementar",0,1),",",IF(H3636="","NULL",CONCATENATE("'",H3636,"'")),",",I3636,",",IF(J3636="baixa","'BAIXA'",IF(J3636="média","'MEDIA'",IF(J3636="alta","'ALTA'","NULL"))),"),")</f>
        <v>(3635,8,12,13,28,554,1,NULL,0,'BAIXA'),</v>
      </c>
    </row>
    <row r="3637" spans="1:11" ht="30.75" customHeight="1">
      <c r="A3637" s="27">
        <v>3636</v>
      </c>
      <c r="B3637" s="37" t="s">
        <v>1009</v>
      </c>
      <c r="C3637" s="47" t="s">
        <v>37</v>
      </c>
      <c r="D3637" s="29" t="s">
        <v>203</v>
      </c>
      <c r="E3637" s="28" t="s">
        <v>296</v>
      </c>
      <c r="F3637" s="28" t="s">
        <v>1491</v>
      </c>
      <c r="G3637" s="28" t="s">
        <v>1671</v>
      </c>
      <c r="H3637" s="28"/>
      <c r="I3637" s="93">
        <v>0</v>
      </c>
      <c r="J3637" s="93" t="s">
        <v>1411</v>
      </c>
      <c r="K3637" s="17" t="str">
        <f t="array" ref="K3637">CONCATENATE("(",A3637,",",VLOOKUP(B3637,Núcleo!B$2:E$11,4,TRUE),",",VLOOKUP(C3637,'Tipo de Processo'!B$2:D$55,3,TRUE),",",VLOOKUP(D3637,'Termo Geral'!B$2:D$173,3,TRUE),",",VLOOKUP(E3637,'Termo Específico'!B$2:D$301,3,TRUE),",",MATCH(TRUE,Documento!B$2:B$998=F3637,0),",",IF(G3637="Complementar",0,1),",",IF(H3637="","NULL",CONCATENATE("'",H3637,"'")),",",I3637,",",IF(J3637="baixa","'BAIXA'",IF(J3637="média","'MEDIA'",IF(J3637="alta","'ALTA'","NULL"))),"),")</f>
        <v>(3636,8,12,13,28,440,1,NULL,0,'BAIXA'),</v>
      </c>
    </row>
    <row r="3638" spans="1:11" ht="30.75" customHeight="1">
      <c r="A3638" s="27">
        <v>3637</v>
      </c>
      <c r="B3638" s="37" t="s">
        <v>1009</v>
      </c>
      <c r="C3638" s="47" t="s">
        <v>37</v>
      </c>
      <c r="D3638" s="29" t="s">
        <v>203</v>
      </c>
      <c r="E3638" s="28" t="s">
        <v>296</v>
      </c>
      <c r="F3638" s="29" t="s">
        <v>950</v>
      </c>
      <c r="G3638" s="28" t="s">
        <v>1671</v>
      </c>
      <c r="H3638" s="28"/>
      <c r="I3638" s="93">
        <v>0</v>
      </c>
      <c r="J3638" s="93" t="s">
        <v>1411</v>
      </c>
      <c r="K3638" s="17" t="str">
        <f t="array" ref="K3638">CONCATENATE("(",A3638,",",VLOOKUP(B3638,Núcleo!B$2:E$11,4,TRUE),",",VLOOKUP(C3638,'Tipo de Processo'!B$2:D$55,3,TRUE),",",VLOOKUP(D3638,'Termo Geral'!B$2:D$173,3,TRUE),",",VLOOKUP(E3638,'Termo Específico'!B$2:D$301,3,TRUE),",",MATCH(TRUE,Documento!B$2:B$998=F3638,0),",",IF(G3638="Complementar",0,1),",",IF(H3638="","NULL",CONCATENATE("'",H3638,"'")),",",I3638,",",IF(J3638="baixa","'BAIXA'",IF(J3638="média","'MEDIA'",IF(J3638="alta","'ALTA'","NULL"))),"),")</f>
        <v>(3637,8,12,13,28,745,1,NULL,0,'BAIXA'),</v>
      </c>
    </row>
    <row r="3639" spans="1:11" ht="30.75" customHeight="1">
      <c r="A3639" s="27">
        <v>3638</v>
      </c>
      <c r="B3639" s="37" t="s">
        <v>1009</v>
      </c>
      <c r="C3639" s="47" t="s">
        <v>37</v>
      </c>
      <c r="D3639" s="29" t="s">
        <v>203</v>
      </c>
      <c r="E3639" s="28" t="s">
        <v>296</v>
      </c>
      <c r="F3639" s="29" t="s">
        <v>951</v>
      </c>
      <c r="G3639" s="28" t="s">
        <v>1671</v>
      </c>
      <c r="H3639" s="28"/>
      <c r="I3639" s="93">
        <v>0</v>
      </c>
      <c r="J3639" s="93" t="s">
        <v>1411</v>
      </c>
      <c r="K3639" s="17" t="str">
        <f t="array" ref="K3639">CONCATENATE("(",A3639,",",VLOOKUP(B3639,Núcleo!B$2:E$11,4,TRUE),",",VLOOKUP(C3639,'Tipo de Processo'!B$2:D$55,3,TRUE),",",VLOOKUP(D3639,'Termo Geral'!B$2:D$173,3,TRUE),",",VLOOKUP(E3639,'Termo Específico'!B$2:D$301,3,TRUE),",",MATCH(TRUE,Documento!B$2:B$998=F3639,0),",",IF(G3639="Complementar",0,1),",",IF(H3639="","NULL",CONCATENATE("'",H3639,"'")),",",I3639,",",IF(J3639="baixa","'BAIXA'",IF(J3639="média","'MEDIA'",IF(J3639="alta","'ALTA'","NULL"))),"),")</f>
        <v>(3638,8,12,13,28,75,1,NULL,0,'BAIXA'),</v>
      </c>
    </row>
    <row r="3640" spans="1:11" ht="30.75" customHeight="1">
      <c r="A3640" s="27">
        <v>3639</v>
      </c>
      <c r="B3640" s="37" t="s">
        <v>1009</v>
      </c>
      <c r="C3640" s="47" t="s">
        <v>37</v>
      </c>
      <c r="D3640" s="29" t="s">
        <v>203</v>
      </c>
      <c r="E3640" s="28" t="s">
        <v>296</v>
      </c>
      <c r="F3640" s="29" t="s">
        <v>952</v>
      </c>
      <c r="G3640" s="28" t="s">
        <v>1671</v>
      </c>
      <c r="H3640" s="28"/>
      <c r="I3640" s="93">
        <v>0</v>
      </c>
      <c r="J3640" s="93" t="s">
        <v>1411</v>
      </c>
      <c r="K3640" s="17" t="str">
        <f t="array" ref="K3640">CONCATENATE("(",A3640,",",VLOOKUP(B3640,Núcleo!B$2:E$11,4,TRUE),",",VLOOKUP(C3640,'Tipo de Processo'!B$2:D$55,3,TRUE),",",VLOOKUP(D3640,'Termo Geral'!B$2:D$173,3,TRUE),",",VLOOKUP(E3640,'Termo Específico'!B$2:D$301,3,TRUE),",",MATCH(TRUE,Documento!B$2:B$998=F3640,0),",",IF(G3640="Complementar",0,1),",",IF(H3640="","NULL",CONCATENATE("'",H3640,"'")),",",I3640,",",IF(J3640="baixa","'BAIXA'",IF(J3640="média","'MEDIA'",IF(J3640="alta","'ALTA'","NULL"))),"),")</f>
        <v>(3639,8,12,13,28,442,1,NULL,0,'BAIXA'),</v>
      </c>
    </row>
    <row r="3641" spans="1:11" ht="30.75" customHeight="1">
      <c r="A3641" s="27">
        <v>3640</v>
      </c>
      <c r="B3641" s="37" t="s">
        <v>1009</v>
      </c>
      <c r="C3641" s="47" t="s">
        <v>37</v>
      </c>
      <c r="D3641" s="29" t="s">
        <v>203</v>
      </c>
      <c r="E3641" s="28" t="s">
        <v>296</v>
      </c>
      <c r="F3641" s="29" t="s">
        <v>953</v>
      </c>
      <c r="G3641" s="28" t="s">
        <v>1671</v>
      </c>
      <c r="H3641" s="28"/>
      <c r="I3641" s="93">
        <v>0</v>
      </c>
      <c r="J3641" s="93" t="s">
        <v>1411</v>
      </c>
      <c r="K3641" s="17" t="str">
        <f t="array" ref="K3641">CONCATENATE("(",A3641,",",VLOOKUP(B3641,Núcleo!B$2:E$11,4,TRUE),",",VLOOKUP(C3641,'Tipo de Processo'!B$2:D$55,3,TRUE),",",VLOOKUP(D3641,'Termo Geral'!B$2:D$173,3,TRUE),",",VLOOKUP(E3641,'Termo Específico'!B$2:D$301,3,TRUE),",",MATCH(TRUE,Documento!B$2:B$998=F3641,0),",",IF(G3641="Complementar",0,1),",",IF(H3641="","NULL",CONCATENATE("'",H3641,"'")),",",I3641,",",IF(J3641="baixa","'BAIXA'",IF(J3641="média","'MEDIA'",IF(J3641="alta","'ALTA'","NULL"))),"),")</f>
        <v>(3640,8,12,13,28,459,1,NULL,0,'BAIXA'),</v>
      </c>
    </row>
    <row r="3642" spans="1:11" ht="30.75" customHeight="1">
      <c r="A3642" s="27">
        <v>3641</v>
      </c>
      <c r="B3642" s="37" t="s">
        <v>1009</v>
      </c>
      <c r="C3642" s="47" t="s">
        <v>37</v>
      </c>
      <c r="D3642" s="29" t="s">
        <v>203</v>
      </c>
      <c r="E3642" s="28" t="s">
        <v>297</v>
      </c>
      <c r="F3642" s="29" t="s">
        <v>946</v>
      </c>
      <c r="G3642" s="28" t="s">
        <v>1671</v>
      </c>
      <c r="H3642" s="28"/>
      <c r="I3642" s="93">
        <v>0</v>
      </c>
      <c r="J3642" s="93" t="s">
        <v>1411</v>
      </c>
      <c r="K3642" s="17" t="str">
        <f t="array" ref="K3642">CONCATENATE("(",A3642,",",VLOOKUP(B3642,Núcleo!B$2:E$11,4,TRUE),",",VLOOKUP(C3642,'Tipo de Processo'!B$2:D$55,3,TRUE),",",VLOOKUP(D3642,'Termo Geral'!B$2:D$173,3,TRUE),",",VLOOKUP(E3642,'Termo Específico'!B$2:D$301,3,TRUE),",",MATCH(TRUE,Documento!B$2:B$998=F3642,0),",",IF(G3642="Complementar",0,1),",",IF(H3642="","NULL",CONCATENATE("'",H3642,"'")),",",I3642,",",IF(J3642="baixa","'BAIXA'",IF(J3642="média","'MEDIA'",IF(J3642="alta","'ALTA'","NULL"))),"),")</f>
        <v>(3641,8,12,13,119,205,1,NULL,0,'BAIXA'),</v>
      </c>
    </row>
    <row r="3643" spans="1:11" ht="30.75" customHeight="1">
      <c r="A3643" s="27">
        <v>3642</v>
      </c>
      <c r="B3643" s="37" t="s">
        <v>1009</v>
      </c>
      <c r="C3643" s="47" t="s">
        <v>37</v>
      </c>
      <c r="D3643" s="29" t="s">
        <v>203</v>
      </c>
      <c r="E3643" s="28" t="s">
        <v>297</v>
      </c>
      <c r="F3643" s="29" t="s">
        <v>947</v>
      </c>
      <c r="G3643" s="28" t="s">
        <v>1671</v>
      </c>
      <c r="H3643" s="28"/>
      <c r="I3643" s="93">
        <v>0</v>
      </c>
      <c r="J3643" s="93" t="s">
        <v>1411</v>
      </c>
      <c r="K3643" s="17" t="str">
        <f t="array" ref="K3643">CONCATENATE("(",A3643,",",VLOOKUP(B3643,Núcleo!B$2:E$11,4,TRUE),",",VLOOKUP(C3643,'Tipo de Processo'!B$2:D$55,3,TRUE),",",VLOOKUP(D3643,'Termo Geral'!B$2:D$173,3,TRUE),",",VLOOKUP(E3643,'Termo Específico'!B$2:D$301,3,TRUE),",",MATCH(TRUE,Documento!B$2:B$998=F3643,0),",",IF(G3643="Complementar",0,1),",",IF(H3643="","NULL",CONCATENATE("'",H3643,"'")),",",I3643,",",IF(J3643="baixa","'BAIXA'",IF(J3643="média","'MEDIA'",IF(J3643="alta","'ALTA'","NULL"))),"),")</f>
        <v>(3642,8,12,13,119,12,1,NULL,0,'BAIXA'),</v>
      </c>
    </row>
    <row r="3644" spans="1:11" ht="30.75" customHeight="1">
      <c r="A3644" s="27">
        <v>3643</v>
      </c>
      <c r="B3644" s="37" t="s">
        <v>1009</v>
      </c>
      <c r="C3644" s="47" t="s">
        <v>37</v>
      </c>
      <c r="D3644" s="29" t="s">
        <v>203</v>
      </c>
      <c r="E3644" s="28" t="s">
        <v>297</v>
      </c>
      <c r="F3644" s="29" t="s">
        <v>948</v>
      </c>
      <c r="G3644" s="28" t="s">
        <v>1671</v>
      </c>
      <c r="H3644" s="28"/>
      <c r="I3644" s="93">
        <v>0</v>
      </c>
      <c r="J3644" s="93" t="s">
        <v>1411</v>
      </c>
      <c r="K3644" s="17" t="str">
        <f t="array" ref="K3644">CONCATENATE("(",A3644,",",VLOOKUP(B3644,Núcleo!B$2:E$11,4,TRUE),",",VLOOKUP(C3644,'Tipo de Processo'!B$2:D$55,3,TRUE),",",VLOOKUP(D3644,'Termo Geral'!B$2:D$173,3,TRUE),",",VLOOKUP(E3644,'Termo Específico'!B$2:D$301,3,TRUE),",",MATCH(TRUE,Documento!B$2:B$998=F3644,0),",",IF(G3644="Complementar",0,1),",",IF(H3644="","NULL",CONCATENATE("'",H3644,"'")),",",I3644,",",IF(J3644="baixa","'BAIXA'",IF(J3644="média","'MEDIA'",IF(J3644="alta","'ALTA'","NULL"))),"),")</f>
        <v>(3643,8,12,13,119,32,1,NULL,0,'BAIXA'),</v>
      </c>
    </row>
    <row r="3645" spans="1:11" ht="30.75" customHeight="1">
      <c r="A3645" s="27">
        <v>3644</v>
      </c>
      <c r="B3645" s="37" t="s">
        <v>1009</v>
      </c>
      <c r="C3645" s="28" t="s">
        <v>37</v>
      </c>
      <c r="D3645" s="29" t="s">
        <v>203</v>
      </c>
      <c r="E3645" s="28" t="s">
        <v>297</v>
      </c>
      <c r="F3645" s="28" t="s">
        <v>1437</v>
      </c>
      <c r="G3645" s="28" t="s">
        <v>1671</v>
      </c>
      <c r="H3645" s="28"/>
      <c r="I3645" s="93">
        <v>0</v>
      </c>
      <c r="J3645" s="93" t="s">
        <v>1411</v>
      </c>
      <c r="K3645" s="17" t="str">
        <f t="array" ref="K3645">CONCATENATE("(",A3645,",",VLOOKUP(B3645,Núcleo!B$2:E$11,4,TRUE),",",VLOOKUP(C3645,'Tipo de Processo'!B$2:D$55,3,TRUE),",",VLOOKUP(D3645,'Termo Geral'!B$2:D$173,3,TRUE),",",VLOOKUP(E3645,'Termo Específico'!B$2:D$301,3,TRUE),",",MATCH(TRUE,Documento!B$2:B$998=F3645,0),",",IF(G3645="Complementar",0,1),",",IF(H3645="","NULL",CONCATENATE("'",H3645,"'")),",",I3645,",",IF(J3645="baixa","'BAIXA'",IF(J3645="média","'MEDIA'",IF(J3645="alta","'ALTA'","NULL"))),"),")</f>
        <v>(3644,8,12,13,119,112,1,NULL,0,'BAIXA'),</v>
      </c>
    </row>
    <row r="3646" spans="1:11" ht="30.75" customHeight="1">
      <c r="A3646" s="27">
        <v>3645</v>
      </c>
      <c r="B3646" s="37" t="s">
        <v>1009</v>
      </c>
      <c r="C3646" s="28" t="s">
        <v>37</v>
      </c>
      <c r="D3646" s="29" t="s">
        <v>203</v>
      </c>
      <c r="E3646" s="28" t="s">
        <v>297</v>
      </c>
      <c r="F3646" s="28" t="s">
        <v>949</v>
      </c>
      <c r="G3646" s="28" t="s">
        <v>1671</v>
      </c>
      <c r="H3646" s="28"/>
      <c r="I3646" s="93">
        <v>0</v>
      </c>
      <c r="J3646" s="93" t="s">
        <v>1411</v>
      </c>
      <c r="K3646" s="17" t="str">
        <f t="array" ref="K3646">CONCATENATE("(",A3646,",",VLOOKUP(B3646,Núcleo!B$2:E$11,4,TRUE),",",VLOOKUP(C3646,'Tipo de Processo'!B$2:D$55,3,TRUE),",",VLOOKUP(D3646,'Termo Geral'!B$2:D$173,3,TRUE),",",VLOOKUP(E3646,'Termo Específico'!B$2:D$301,3,TRUE),",",MATCH(TRUE,Documento!B$2:B$998=F3646,0),",",IF(G3646="Complementar",0,1),",",IF(H3646="","NULL",CONCATENATE("'",H3646,"'")),",",I3646,",",IF(J3646="baixa","'BAIXA'",IF(J3646="média","'MEDIA'",IF(J3646="alta","'ALTA'","NULL"))),"),")</f>
        <v>(3645,8,12,13,119,554,1,NULL,0,'BAIXA'),</v>
      </c>
    </row>
    <row r="3647" spans="1:11" ht="30.75" customHeight="1">
      <c r="A3647" s="27">
        <v>3646</v>
      </c>
      <c r="B3647" s="37" t="s">
        <v>1009</v>
      </c>
      <c r="C3647" s="28" t="s">
        <v>37</v>
      </c>
      <c r="D3647" s="29" t="s">
        <v>203</v>
      </c>
      <c r="E3647" s="28" t="s">
        <v>297</v>
      </c>
      <c r="F3647" s="28" t="s">
        <v>1491</v>
      </c>
      <c r="G3647" s="28" t="s">
        <v>1671</v>
      </c>
      <c r="H3647" s="28"/>
      <c r="I3647" s="93">
        <v>0</v>
      </c>
      <c r="J3647" s="93" t="s">
        <v>1411</v>
      </c>
      <c r="K3647" s="17" t="str">
        <f t="array" ref="K3647">CONCATENATE("(",A3647,",",VLOOKUP(B3647,Núcleo!B$2:E$11,4,TRUE),",",VLOOKUP(C3647,'Tipo de Processo'!B$2:D$55,3,TRUE),",",VLOOKUP(D3647,'Termo Geral'!B$2:D$173,3,TRUE),",",VLOOKUP(E3647,'Termo Específico'!B$2:D$301,3,TRUE),",",MATCH(TRUE,Documento!B$2:B$998=F3647,0),",",IF(G3647="Complementar",0,1),",",IF(H3647="","NULL",CONCATENATE("'",H3647,"'")),",",I3647,",",IF(J3647="baixa","'BAIXA'",IF(J3647="média","'MEDIA'",IF(J3647="alta","'ALTA'","NULL"))),"),")</f>
        <v>(3646,8,12,13,119,440,1,NULL,0,'BAIXA'),</v>
      </c>
    </row>
    <row r="3648" spans="1:11" ht="30.75" customHeight="1">
      <c r="A3648" s="27">
        <v>3647</v>
      </c>
      <c r="B3648" s="37" t="s">
        <v>1009</v>
      </c>
      <c r="C3648" s="28" t="s">
        <v>37</v>
      </c>
      <c r="D3648" s="29" t="s">
        <v>203</v>
      </c>
      <c r="E3648" s="28" t="s">
        <v>297</v>
      </c>
      <c r="F3648" s="28" t="s">
        <v>950</v>
      </c>
      <c r="G3648" s="28" t="s">
        <v>1671</v>
      </c>
      <c r="H3648" s="28"/>
      <c r="I3648" s="93">
        <v>0</v>
      </c>
      <c r="J3648" s="93" t="s">
        <v>1411</v>
      </c>
      <c r="K3648" s="17" t="str">
        <f t="array" ref="K3648">CONCATENATE("(",A3648,",",VLOOKUP(B3648,Núcleo!B$2:E$11,4,TRUE),",",VLOOKUP(C3648,'Tipo de Processo'!B$2:D$55,3,TRUE),",",VLOOKUP(D3648,'Termo Geral'!B$2:D$173,3,TRUE),",",VLOOKUP(E3648,'Termo Específico'!B$2:D$301,3,TRUE),",",MATCH(TRUE,Documento!B$2:B$998=F3648,0),",",IF(G3648="Complementar",0,1),",",IF(H3648="","NULL",CONCATENATE("'",H3648,"'")),",",I3648,",",IF(J3648="baixa","'BAIXA'",IF(J3648="média","'MEDIA'",IF(J3648="alta","'ALTA'","NULL"))),"),")</f>
        <v>(3647,8,12,13,119,745,1,NULL,0,'BAIXA'),</v>
      </c>
    </row>
    <row r="3649" spans="1:11" ht="30.75" customHeight="1">
      <c r="A3649" s="27">
        <v>3648</v>
      </c>
      <c r="B3649" s="37" t="s">
        <v>1009</v>
      </c>
      <c r="C3649" s="28" t="s">
        <v>37</v>
      </c>
      <c r="D3649" s="29" t="s">
        <v>203</v>
      </c>
      <c r="E3649" s="28" t="s">
        <v>297</v>
      </c>
      <c r="F3649" s="28" t="s">
        <v>951</v>
      </c>
      <c r="G3649" s="28" t="s">
        <v>1671</v>
      </c>
      <c r="H3649" s="28"/>
      <c r="I3649" s="93">
        <v>0</v>
      </c>
      <c r="J3649" s="93" t="s">
        <v>1411</v>
      </c>
      <c r="K3649" s="17" t="str">
        <f t="array" ref="K3649">CONCATENATE("(",A3649,",",VLOOKUP(B3649,Núcleo!B$2:E$11,4,TRUE),",",VLOOKUP(C3649,'Tipo de Processo'!B$2:D$55,3,TRUE),",",VLOOKUP(D3649,'Termo Geral'!B$2:D$173,3,TRUE),",",VLOOKUP(E3649,'Termo Específico'!B$2:D$301,3,TRUE),",",MATCH(TRUE,Documento!B$2:B$998=F3649,0),",",IF(G3649="Complementar",0,1),",",IF(H3649="","NULL",CONCATENATE("'",H3649,"'")),",",I3649,",",IF(J3649="baixa","'BAIXA'",IF(J3649="média","'MEDIA'",IF(J3649="alta","'ALTA'","NULL"))),"),")</f>
        <v>(3648,8,12,13,119,75,1,NULL,0,'BAIXA'),</v>
      </c>
    </row>
    <row r="3650" spans="1:11" ht="30.75" customHeight="1">
      <c r="A3650" s="27">
        <v>3649</v>
      </c>
      <c r="B3650" s="37" t="s">
        <v>1009</v>
      </c>
      <c r="C3650" s="47" t="s">
        <v>37</v>
      </c>
      <c r="D3650" s="29" t="s">
        <v>203</v>
      </c>
      <c r="E3650" s="28" t="s">
        <v>297</v>
      </c>
      <c r="F3650" s="28" t="s">
        <v>952</v>
      </c>
      <c r="G3650" s="29" t="s">
        <v>1671</v>
      </c>
      <c r="H3650" s="28"/>
      <c r="I3650" s="93">
        <v>0</v>
      </c>
      <c r="J3650" s="92" t="s">
        <v>1411</v>
      </c>
      <c r="K3650" s="17" t="str">
        <f t="array" ref="K3650">CONCATENATE("(",A3650,",",VLOOKUP(B3650,Núcleo!B$2:E$11,4,TRUE),",",VLOOKUP(C3650,'Tipo de Processo'!B$2:D$55,3,TRUE),",",VLOOKUP(D3650,'Termo Geral'!B$2:D$173,3,TRUE),",",VLOOKUP(E3650,'Termo Específico'!B$2:D$301,3,TRUE),",",MATCH(TRUE,Documento!B$2:B$998=F3650,0),",",IF(G3650="Complementar",0,1),",",IF(H3650="","NULL",CONCATENATE("'",H3650,"'")),",",I3650,",",IF(J3650="baixa","'BAIXA'",IF(J3650="média","'MEDIA'",IF(J3650="alta","'ALTA'","NULL"))),"),")</f>
        <v>(3649,8,12,13,119,442,1,NULL,0,'BAIXA'),</v>
      </c>
    </row>
    <row r="3651" spans="1:11" ht="30.75" customHeight="1">
      <c r="A3651" s="27">
        <v>3650</v>
      </c>
      <c r="B3651" s="37" t="s">
        <v>1009</v>
      </c>
      <c r="C3651" s="47" t="s">
        <v>37</v>
      </c>
      <c r="D3651" s="29" t="s">
        <v>203</v>
      </c>
      <c r="E3651" s="28" t="s">
        <v>297</v>
      </c>
      <c r="F3651" s="28" t="s">
        <v>953</v>
      </c>
      <c r="G3651" s="29" t="s">
        <v>1671</v>
      </c>
      <c r="H3651" s="28"/>
      <c r="I3651" s="93">
        <v>0</v>
      </c>
      <c r="J3651" s="92" t="s">
        <v>1411</v>
      </c>
      <c r="K3651" s="17" t="str">
        <f t="array" ref="K3651">CONCATENATE("(",A3651,",",VLOOKUP(B3651,Núcleo!B$2:E$11,4,TRUE),",",VLOOKUP(C3651,'Tipo de Processo'!B$2:D$55,3,TRUE),",",VLOOKUP(D3651,'Termo Geral'!B$2:D$173,3,TRUE),",",VLOOKUP(E3651,'Termo Específico'!B$2:D$301,3,TRUE),",",MATCH(TRUE,Documento!B$2:B$998=F3651,0),",",IF(G3651="Complementar",0,1),",",IF(H3651="","NULL",CONCATENATE("'",H3651,"'")),",",I3651,",",IF(J3651="baixa","'BAIXA'",IF(J3651="média","'MEDIA'",IF(J3651="alta","'ALTA'","NULL"))),"),")</f>
        <v>(3650,8,12,13,119,459,1,NULL,0,'BAIXA'),</v>
      </c>
    </row>
    <row r="3652" spans="1:11" ht="30.75" customHeight="1">
      <c r="A3652" s="27">
        <v>3651</v>
      </c>
      <c r="B3652" s="37" t="s">
        <v>1009</v>
      </c>
      <c r="C3652" s="47" t="s">
        <v>37</v>
      </c>
      <c r="D3652" s="29" t="s">
        <v>203</v>
      </c>
      <c r="E3652" s="28" t="s">
        <v>298</v>
      </c>
      <c r="F3652" s="28" t="s">
        <v>946</v>
      </c>
      <c r="G3652" s="29" t="s">
        <v>1671</v>
      </c>
      <c r="H3652" s="28"/>
      <c r="I3652" s="93">
        <v>0</v>
      </c>
      <c r="J3652" s="92" t="s">
        <v>1412</v>
      </c>
      <c r="K3652" s="17" t="str">
        <f t="array" ref="K3652">CONCATENATE("(",A3652,",",VLOOKUP(B3652,Núcleo!B$2:E$11,4,TRUE),",",VLOOKUP(C3652,'Tipo de Processo'!B$2:D$55,3,TRUE),",",VLOOKUP(D3652,'Termo Geral'!B$2:D$173,3,TRUE),",",VLOOKUP(E3652,'Termo Específico'!B$2:D$301,3,TRUE),",",MATCH(TRUE,Documento!B$2:B$998=F3652,0),",",IF(G3652="Complementar",0,1),",",IF(H3652="","NULL",CONCATENATE("'",H3652,"'")),",",I3652,",",IF(J3652="baixa","'BAIXA'",IF(J3652="média","'MEDIA'",IF(J3652="alta","'ALTA'","NULL"))),"),")</f>
        <v>(3651,8,12,13,205,205,1,NULL,0,'MEDIA'),</v>
      </c>
    </row>
    <row r="3653" spans="1:11" ht="30.75" customHeight="1">
      <c r="A3653" s="27">
        <v>3652</v>
      </c>
      <c r="B3653" s="37" t="s">
        <v>1009</v>
      </c>
      <c r="C3653" s="47" t="s">
        <v>37</v>
      </c>
      <c r="D3653" s="29" t="s">
        <v>203</v>
      </c>
      <c r="E3653" s="28" t="s">
        <v>298</v>
      </c>
      <c r="F3653" s="28" t="s">
        <v>947</v>
      </c>
      <c r="G3653" s="29" t="s">
        <v>1671</v>
      </c>
      <c r="H3653" s="28"/>
      <c r="I3653" s="93">
        <v>0</v>
      </c>
      <c r="J3653" s="92" t="s">
        <v>1412</v>
      </c>
      <c r="K3653" s="17" t="str">
        <f t="array" ref="K3653">CONCATENATE("(",A3653,",",VLOOKUP(B3653,Núcleo!B$2:E$11,4,TRUE),",",VLOOKUP(C3653,'Tipo de Processo'!B$2:D$55,3,TRUE),",",VLOOKUP(D3653,'Termo Geral'!B$2:D$173,3,TRUE),",",VLOOKUP(E3653,'Termo Específico'!B$2:D$301,3,TRUE),",",MATCH(TRUE,Documento!B$2:B$998=F3653,0),",",IF(G3653="Complementar",0,1),",",IF(H3653="","NULL",CONCATENATE("'",H3653,"'")),",",I3653,",",IF(J3653="baixa","'BAIXA'",IF(J3653="média","'MEDIA'",IF(J3653="alta","'ALTA'","NULL"))),"),")</f>
        <v>(3652,8,12,13,205,12,1,NULL,0,'MEDIA'),</v>
      </c>
    </row>
    <row r="3654" spans="1:11" ht="30.75" customHeight="1">
      <c r="A3654" s="27">
        <v>3653</v>
      </c>
      <c r="B3654" s="37" t="s">
        <v>1009</v>
      </c>
      <c r="C3654" s="47" t="s">
        <v>37</v>
      </c>
      <c r="D3654" s="29" t="s">
        <v>203</v>
      </c>
      <c r="E3654" s="28" t="s">
        <v>298</v>
      </c>
      <c r="F3654" s="28" t="s">
        <v>948</v>
      </c>
      <c r="G3654" s="29" t="s">
        <v>1671</v>
      </c>
      <c r="H3654" s="28"/>
      <c r="I3654" s="93">
        <v>0</v>
      </c>
      <c r="J3654" s="92" t="s">
        <v>1412</v>
      </c>
      <c r="K3654" s="17" t="str">
        <f t="array" ref="K3654">CONCATENATE("(",A3654,",",VLOOKUP(B3654,Núcleo!B$2:E$11,4,TRUE),",",VLOOKUP(C3654,'Tipo de Processo'!B$2:D$55,3,TRUE),",",VLOOKUP(D3654,'Termo Geral'!B$2:D$173,3,TRUE),",",VLOOKUP(E3654,'Termo Específico'!B$2:D$301,3,TRUE),",",MATCH(TRUE,Documento!B$2:B$998=F3654,0),",",IF(G3654="Complementar",0,1),",",IF(H3654="","NULL",CONCATENATE("'",H3654,"'")),",",I3654,",",IF(J3654="baixa","'BAIXA'",IF(J3654="média","'MEDIA'",IF(J3654="alta","'ALTA'","NULL"))),"),")</f>
        <v>(3653,8,12,13,205,32,1,NULL,0,'MEDIA'),</v>
      </c>
    </row>
    <row r="3655" spans="1:11" ht="30.75" customHeight="1">
      <c r="A3655" s="27">
        <v>3654</v>
      </c>
      <c r="B3655" s="37" t="s">
        <v>1009</v>
      </c>
      <c r="C3655" s="47" t="s">
        <v>37</v>
      </c>
      <c r="D3655" s="29" t="s">
        <v>203</v>
      </c>
      <c r="E3655" s="28" t="s">
        <v>298</v>
      </c>
      <c r="F3655" s="28" t="s">
        <v>1437</v>
      </c>
      <c r="G3655" s="29" t="s">
        <v>1671</v>
      </c>
      <c r="H3655" s="28"/>
      <c r="I3655" s="93">
        <v>0</v>
      </c>
      <c r="J3655" s="92" t="s">
        <v>1412</v>
      </c>
      <c r="K3655" s="17" t="str">
        <f t="array" ref="K3655">CONCATENATE("(",A3655,",",VLOOKUP(B3655,Núcleo!B$2:E$11,4,TRUE),",",VLOOKUP(C3655,'Tipo de Processo'!B$2:D$55,3,TRUE),",",VLOOKUP(D3655,'Termo Geral'!B$2:D$173,3,TRUE),",",VLOOKUP(E3655,'Termo Específico'!B$2:D$301,3,TRUE),",",MATCH(TRUE,Documento!B$2:B$998=F3655,0),",",IF(G3655="Complementar",0,1),",",IF(H3655="","NULL",CONCATENATE("'",H3655,"'")),",",I3655,",",IF(J3655="baixa","'BAIXA'",IF(J3655="média","'MEDIA'",IF(J3655="alta","'ALTA'","NULL"))),"),")</f>
        <v>(3654,8,12,13,205,112,1,NULL,0,'MEDIA'),</v>
      </c>
    </row>
    <row r="3656" spans="1:11" ht="30.75" customHeight="1">
      <c r="A3656" s="27">
        <v>3655</v>
      </c>
      <c r="B3656" s="37" t="s">
        <v>1009</v>
      </c>
      <c r="C3656" s="47" t="s">
        <v>37</v>
      </c>
      <c r="D3656" s="29" t="s">
        <v>203</v>
      </c>
      <c r="E3656" s="28" t="s">
        <v>298</v>
      </c>
      <c r="F3656" s="28" t="s">
        <v>949</v>
      </c>
      <c r="G3656" s="29" t="s">
        <v>1671</v>
      </c>
      <c r="H3656" s="28"/>
      <c r="I3656" s="93">
        <v>0</v>
      </c>
      <c r="J3656" s="92" t="s">
        <v>1412</v>
      </c>
      <c r="K3656" s="17" t="str">
        <f t="array" ref="K3656">CONCATENATE("(",A3656,",",VLOOKUP(B3656,Núcleo!B$2:E$11,4,TRUE),",",VLOOKUP(C3656,'Tipo de Processo'!B$2:D$55,3,TRUE),",",VLOOKUP(D3656,'Termo Geral'!B$2:D$173,3,TRUE),",",VLOOKUP(E3656,'Termo Específico'!B$2:D$301,3,TRUE),",",MATCH(TRUE,Documento!B$2:B$998=F3656,0),",",IF(G3656="Complementar",0,1),",",IF(H3656="","NULL",CONCATENATE("'",H3656,"'")),",",I3656,",",IF(J3656="baixa","'BAIXA'",IF(J3656="média","'MEDIA'",IF(J3656="alta","'ALTA'","NULL"))),"),")</f>
        <v>(3655,8,12,13,205,554,1,NULL,0,'MEDIA'),</v>
      </c>
    </row>
    <row r="3657" spans="1:11" ht="30.75" customHeight="1">
      <c r="A3657" s="27">
        <v>3656</v>
      </c>
      <c r="B3657" s="37" t="s">
        <v>1009</v>
      </c>
      <c r="C3657" s="47" t="s">
        <v>37</v>
      </c>
      <c r="D3657" s="29" t="s">
        <v>203</v>
      </c>
      <c r="E3657" s="28" t="s">
        <v>298</v>
      </c>
      <c r="F3657" s="29" t="s">
        <v>1491</v>
      </c>
      <c r="G3657" s="29" t="s">
        <v>1671</v>
      </c>
      <c r="H3657" s="28"/>
      <c r="I3657" s="93">
        <v>0</v>
      </c>
      <c r="J3657" s="92" t="s">
        <v>1412</v>
      </c>
      <c r="K3657" s="17" t="str">
        <f t="array" ref="K3657">CONCATENATE("(",A3657,",",VLOOKUP(B3657,Núcleo!B$2:E$11,4,TRUE),",",VLOOKUP(C3657,'Tipo de Processo'!B$2:D$55,3,TRUE),",",VLOOKUP(D3657,'Termo Geral'!B$2:D$173,3,TRUE),",",VLOOKUP(E3657,'Termo Específico'!B$2:D$301,3,TRUE),",",MATCH(TRUE,Documento!B$2:B$998=F3657,0),",",IF(G3657="Complementar",0,1),",",IF(H3657="","NULL",CONCATENATE("'",H3657,"'")),",",I3657,",",IF(J3657="baixa","'BAIXA'",IF(J3657="média","'MEDIA'",IF(J3657="alta","'ALTA'","NULL"))),"),")</f>
        <v>(3656,8,12,13,205,440,1,NULL,0,'MEDIA'),</v>
      </c>
    </row>
    <row r="3658" spans="1:11" ht="30.75" customHeight="1">
      <c r="A3658" s="27">
        <v>3657</v>
      </c>
      <c r="B3658" s="37" t="s">
        <v>1009</v>
      </c>
      <c r="C3658" s="47" t="s">
        <v>37</v>
      </c>
      <c r="D3658" s="29" t="s">
        <v>203</v>
      </c>
      <c r="E3658" s="28" t="s">
        <v>298</v>
      </c>
      <c r="F3658" s="29" t="s">
        <v>950</v>
      </c>
      <c r="G3658" s="29" t="s">
        <v>1671</v>
      </c>
      <c r="H3658" s="28"/>
      <c r="I3658" s="93">
        <v>0</v>
      </c>
      <c r="J3658" s="92" t="s">
        <v>1412</v>
      </c>
      <c r="K3658" s="17" t="str">
        <f t="array" ref="K3658">CONCATENATE("(",A3658,",",VLOOKUP(B3658,Núcleo!B$2:E$11,4,TRUE),",",VLOOKUP(C3658,'Tipo de Processo'!B$2:D$55,3,TRUE),",",VLOOKUP(D3658,'Termo Geral'!B$2:D$173,3,TRUE),",",VLOOKUP(E3658,'Termo Específico'!B$2:D$301,3,TRUE),",",MATCH(TRUE,Documento!B$2:B$998=F3658,0),",",IF(G3658="Complementar",0,1),",",IF(H3658="","NULL",CONCATENATE("'",H3658,"'")),",",I3658,",",IF(J3658="baixa","'BAIXA'",IF(J3658="média","'MEDIA'",IF(J3658="alta","'ALTA'","NULL"))),"),")</f>
        <v>(3657,8,12,13,205,745,1,NULL,0,'MEDIA'),</v>
      </c>
    </row>
    <row r="3659" spans="1:11" ht="30.75" customHeight="1">
      <c r="A3659" s="27">
        <v>3658</v>
      </c>
      <c r="B3659" s="37" t="s">
        <v>1009</v>
      </c>
      <c r="C3659" s="47" t="s">
        <v>37</v>
      </c>
      <c r="D3659" s="29" t="s">
        <v>203</v>
      </c>
      <c r="E3659" s="28" t="s">
        <v>298</v>
      </c>
      <c r="F3659" s="29" t="s">
        <v>951</v>
      </c>
      <c r="G3659" s="29" t="s">
        <v>1671</v>
      </c>
      <c r="H3659" s="28"/>
      <c r="I3659" s="93">
        <v>0</v>
      </c>
      <c r="J3659" s="92" t="s">
        <v>1412</v>
      </c>
      <c r="K3659" s="17" t="str">
        <f t="array" ref="K3659">CONCATENATE("(",A3659,",",VLOOKUP(B3659,Núcleo!B$2:E$11,4,TRUE),",",VLOOKUP(C3659,'Tipo de Processo'!B$2:D$55,3,TRUE),",",VLOOKUP(D3659,'Termo Geral'!B$2:D$173,3,TRUE),",",VLOOKUP(E3659,'Termo Específico'!B$2:D$301,3,TRUE),",",MATCH(TRUE,Documento!B$2:B$998=F3659,0),",",IF(G3659="Complementar",0,1),",",IF(H3659="","NULL",CONCATENATE("'",H3659,"'")),",",I3659,",",IF(J3659="baixa","'BAIXA'",IF(J3659="média","'MEDIA'",IF(J3659="alta","'ALTA'","NULL"))),"),")</f>
        <v>(3658,8,12,13,205,75,1,NULL,0,'MEDIA'),</v>
      </c>
    </row>
    <row r="3660" spans="1:11" ht="30.75" customHeight="1">
      <c r="A3660" s="27">
        <v>3659</v>
      </c>
      <c r="B3660" s="37" t="s">
        <v>1009</v>
      </c>
      <c r="C3660" s="47" t="s">
        <v>37</v>
      </c>
      <c r="D3660" s="29" t="s">
        <v>203</v>
      </c>
      <c r="E3660" s="28" t="s">
        <v>298</v>
      </c>
      <c r="F3660" s="29" t="s">
        <v>952</v>
      </c>
      <c r="G3660" s="29" t="s">
        <v>1671</v>
      </c>
      <c r="H3660" s="28"/>
      <c r="I3660" s="93">
        <v>0</v>
      </c>
      <c r="J3660" s="92" t="s">
        <v>1412</v>
      </c>
      <c r="K3660" s="17" t="str">
        <f t="array" ref="K3660">CONCATENATE("(",A3660,",",VLOOKUP(B3660,Núcleo!B$2:E$11,4,TRUE),",",VLOOKUP(C3660,'Tipo de Processo'!B$2:D$55,3,TRUE),",",VLOOKUP(D3660,'Termo Geral'!B$2:D$173,3,TRUE),",",VLOOKUP(E3660,'Termo Específico'!B$2:D$301,3,TRUE),",",MATCH(TRUE,Documento!B$2:B$998=F3660,0),",",IF(G3660="Complementar",0,1),",",IF(H3660="","NULL",CONCATENATE("'",H3660,"'")),",",I3660,",",IF(J3660="baixa","'BAIXA'",IF(J3660="média","'MEDIA'",IF(J3660="alta","'ALTA'","NULL"))),"),")</f>
        <v>(3659,8,12,13,205,442,1,NULL,0,'MEDIA'),</v>
      </c>
    </row>
    <row r="3661" spans="1:11" ht="30.75" customHeight="1">
      <c r="A3661" s="27">
        <v>3660</v>
      </c>
      <c r="B3661" s="37" t="s">
        <v>1009</v>
      </c>
      <c r="C3661" s="47" t="s">
        <v>37</v>
      </c>
      <c r="D3661" s="29" t="s">
        <v>203</v>
      </c>
      <c r="E3661" s="28" t="s">
        <v>298</v>
      </c>
      <c r="F3661" s="29" t="s">
        <v>953</v>
      </c>
      <c r="G3661" s="29" t="s">
        <v>1671</v>
      </c>
      <c r="H3661" s="28"/>
      <c r="I3661" s="93">
        <v>0</v>
      </c>
      <c r="J3661" s="92" t="s">
        <v>1412</v>
      </c>
      <c r="K3661" s="17" t="str">
        <f t="array" ref="K3661">CONCATENATE("(",A3661,",",VLOOKUP(B3661,Núcleo!B$2:E$11,4,TRUE),",",VLOOKUP(C3661,'Tipo de Processo'!B$2:D$55,3,TRUE),",",VLOOKUP(D3661,'Termo Geral'!B$2:D$173,3,TRUE),",",VLOOKUP(E3661,'Termo Específico'!B$2:D$301,3,TRUE),",",MATCH(TRUE,Documento!B$2:B$998=F3661,0),",",IF(G3661="Complementar",0,1),",",IF(H3661="","NULL",CONCATENATE("'",H3661,"'")),",",I3661,",",IF(J3661="baixa","'BAIXA'",IF(J3661="média","'MEDIA'",IF(J3661="alta","'ALTA'","NULL"))),"),")</f>
        <v>(3660,8,12,13,205,459,1,NULL,0,'MEDIA'),</v>
      </c>
    </row>
    <row r="3662" spans="1:11" ht="30.75" customHeight="1">
      <c r="A3662" s="27">
        <v>3661</v>
      </c>
      <c r="B3662" s="37" t="s">
        <v>1009</v>
      </c>
      <c r="C3662" s="47" t="s">
        <v>37</v>
      </c>
      <c r="D3662" s="29" t="s">
        <v>203</v>
      </c>
      <c r="E3662" s="28" t="s">
        <v>298</v>
      </c>
      <c r="F3662" s="29" t="s">
        <v>822</v>
      </c>
      <c r="G3662" s="29" t="s">
        <v>1671</v>
      </c>
      <c r="H3662" s="28"/>
      <c r="I3662" s="93">
        <v>0</v>
      </c>
      <c r="J3662" s="92" t="s">
        <v>1412</v>
      </c>
      <c r="K3662" s="17" t="str">
        <f t="array" ref="K3662">CONCATENATE("(",A3662,",",VLOOKUP(B3662,Núcleo!B$2:E$11,4,TRUE),",",VLOOKUP(C3662,'Tipo de Processo'!B$2:D$55,3,TRUE),",",VLOOKUP(D3662,'Termo Geral'!B$2:D$173,3,TRUE),",",VLOOKUP(E3662,'Termo Específico'!B$2:D$301,3,TRUE),",",MATCH(TRUE,Documento!B$2:B$998=F3662,0),",",IF(G3662="Complementar",0,1),",",IF(H3662="","NULL",CONCATENATE("'",H3662,"'")),",",I3662,",",IF(J3662="baixa","'BAIXA'",IF(J3662="média","'MEDIA'",IF(J3662="alta","'ALTA'","NULL"))),"),")</f>
        <v>(3661,8,12,13,205,272,1,NULL,0,'MEDIA'),</v>
      </c>
    </row>
    <row r="3663" spans="1:11" ht="30.75" customHeight="1">
      <c r="A3663" s="27">
        <v>3662</v>
      </c>
      <c r="B3663" s="37" t="s">
        <v>1009</v>
      </c>
      <c r="C3663" s="47" t="s">
        <v>37</v>
      </c>
      <c r="D3663" s="29" t="s">
        <v>203</v>
      </c>
      <c r="E3663" s="28" t="s">
        <v>299</v>
      </c>
      <c r="F3663" s="29" t="s">
        <v>946</v>
      </c>
      <c r="G3663" s="29" t="s">
        <v>1671</v>
      </c>
      <c r="H3663" s="28"/>
      <c r="I3663" s="93">
        <v>0</v>
      </c>
      <c r="J3663" s="92" t="s">
        <v>1411</v>
      </c>
      <c r="K3663" s="17" t="str">
        <f t="array" ref="K3663">CONCATENATE("(",A3663,",",VLOOKUP(B3663,Núcleo!B$2:E$11,4,TRUE),",",VLOOKUP(C3663,'Tipo de Processo'!B$2:D$55,3,TRUE),",",VLOOKUP(D3663,'Termo Geral'!B$2:D$173,3,TRUE),",",VLOOKUP(E3663,'Termo Específico'!B$2:D$301,3,TRUE),",",MATCH(TRUE,Documento!B$2:B$998=F3663,0),",",IF(G3663="Complementar",0,1),",",IF(H3663="","NULL",CONCATENATE("'",H3663,"'")),",",I3663,",",IF(J3663="baixa","'BAIXA'",IF(J3663="média","'MEDIA'",IF(J3663="alta","'ALTA'","NULL"))),"),")</f>
        <v>(3662,8,12,13,283,205,1,NULL,0,'BAIXA'),</v>
      </c>
    </row>
    <row r="3664" spans="1:11" ht="30.75" customHeight="1">
      <c r="A3664" s="27">
        <v>3663</v>
      </c>
      <c r="B3664" s="37" t="s">
        <v>1009</v>
      </c>
      <c r="C3664" s="47" t="s">
        <v>37</v>
      </c>
      <c r="D3664" s="29" t="s">
        <v>203</v>
      </c>
      <c r="E3664" s="28" t="s">
        <v>299</v>
      </c>
      <c r="F3664" s="29" t="s">
        <v>947</v>
      </c>
      <c r="G3664" s="29" t="s">
        <v>1671</v>
      </c>
      <c r="H3664" s="28"/>
      <c r="I3664" s="93">
        <v>0</v>
      </c>
      <c r="J3664" s="92" t="s">
        <v>1411</v>
      </c>
      <c r="K3664" s="17" t="str">
        <f t="array" ref="K3664">CONCATENATE("(",A3664,",",VLOOKUP(B3664,Núcleo!B$2:E$11,4,TRUE),",",VLOOKUP(C3664,'Tipo de Processo'!B$2:D$55,3,TRUE),",",VLOOKUP(D3664,'Termo Geral'!B$2:D$173,3,TRUE),",",VLOOKUP(E3664,'Termo Específico'!B$2:D$301,3,TRUE),",",MATCH(TRUE,Documento!B$2:B$998=F3664,0),",",IF(G3664="Complementar",0,1),",",IF(H3664="","NULL",CONCATENATE("'",H3664,"'")),",",I3664,",",IF(J3664="baixa","'BAIXA'",IF(J3664="média","'MEDIA'",IF(J3664="alta","'ALTA'","NULL"))),"),")</f>
        <v>(3663,8,12,13,283,12,1,NULL,0,'BAIXA'),</v>
      </c>
    </row>
    <row r="3665" spans="1:11" ht="30.75" customHeight="1">
      <c r="A3665" s="27">
        <v>3664</v>
      </c>
      <c r="B3665" s="37" t="s">
        <v>1009</v>
      </c>
      <c r="C3665" s="47" t="s">
        <v>37</v>
      </c>
      <c r="D3665" s="29" t="s">
        <v>203</v>
      </c>
      <c r="E3665" s="28" t="s">
        <v>299</v>
      </c>
      <c r="F3665" s="29" t="s">
        <v>948</v>
      </c>
      <c r="G3665" s="29" t="s">
        <v>1671</v>
      </c>
      <c r="H3665" s="28"/>
      <c r="I3665" s="93">
        <v>0</v>
      </c>
      <c r="J3665" s="92" t="s">
        <v>1411</v>
      </c>
      <c r="K3665" s="17" t="str">
        <f t="array" ref="K3665">CONCATENATE("(",A3665,",",VLOOKUP(B3665,Núcleo!B$2:E$11,4,TRUE),",",VLOOKUP(C3665,'Tipo de Processo'!B$2:D$55,3,TRUE),",",VLOOKUP(D3665,'Termo Geral'!B$2:D$173,3,TRUE),",",VLOOKUP(E3665,'Termo Específico'!B$2:D$301,3,TRUE),",",MATCH(TRUE,Documento!B$2:B$998=F3665,0),",",IF(G3665="Complementar",0,1),",",IF(H3665="","NULL",CONCATENATE("'",H3665,"'")),",",I3665,",",IF(J3665="baixa","'BAIXA'",IF(J3665="média","'MEDIA'",IF(J3665="alta","'ALTA'","NULL"))),"),")</f>
        <v>(3664,8,12,13,283,32,1,NULL,0,'BAIXA'),</v>
      </c>
    </row>
    <row r="3666" spans="1:11" ht="30.75" customHeight="1">
      <c r="A3666" s="27">
        <v>3665</v>
      </c>
      <c r="B3666" s="37" t="s">
        <v>1009</v>
      </c>
      <c r="C3666" s="47" t="s">
        <v>37</v>
      </c>
      <c r="D3666" s="29" t="s">
        <v>203</v>
      </c>
      <c r="E3666" s="28" t="s">
        <v>299</v>
      </c>
      <c r="F3666" s="29" t="s">
        <v>1438</v>
      </c>
      <c r="G3666" s="29" t="s">
        <v>1671</v>
      </c>
      <c r="H3666" s="28"/>
      <c r="I3666" s="93">
        <v>0</v>
      </c>
      <c r="J3666" s="92" t="s">
        <v>1411</v>
      </c>
      <c r="K3666" s="17" t="str">
        <f t="array" ref="K3666">CONCATENATE("(",A3666,",",VLOOKUP(B3666,Núcleo!B$2:E$11,4,TRUE),",",VLOOKUP(C3666,'Tipo de Processo'!B$2:D$55,3,TRUE),",",VLOOKUP(D3666,'Termo Geral'!B$2:D$173,3,TRUE),",",VLOOKUP(E3666,'Termo Específico'!B$2:D$301,3,TRUE),",",MATCH(TRUE,Documento!B$2:B$998=F3666,0),",",IF(G3666="Complementar",0,1),",",IF(H3666="","NULL",CONCATENATE("'",H3666,"'")),",",I3666,",",IF(J3666="baixa","'BAIXA'",IF(J3666="média","'MEDIA'",IF(J3666="alta","'ALTA'","NULL"))),"),")</f>
        <v>(3665,8,12,13,283,113,1,NULL,0,'BAIXA'),</v>
      </c>
    </row>
    <row r="3667" spans="1:11" ht="30.75" customHeight="1">
      <c r="A3667" s="27">
        <v>3666</v>
      </c>
      <c r="B3667" s="37" t="s">
        <v>1009</v>
      </c>
      <c r="C3667" s="47" t="s">
        <v>37</v>
      </c>
      <c r="D3667" s="29" t="s">
        <v>203</v>
      </c>
      <c r="E3667" s="28" t="s">
        <v>299</v>
      </c>
      <c r="F3667" s="29" t="s">
        <v>1497</v>
      </c>
      <c r="G3667" s="29" t="s">
        <v>1671</v>
      </c>
      <c r="H3667" s="28"/>
      <c r="I3667" s="93">
        <v>0</v>
      </c>
      <c r="J3667" s="92" t="s">
        <v>1411</v>
      </c>
      <c r="K3667" s="17" t="str">
        <f t="array" ref="K3667">CONCATENATE("(",A3667,",",VLOOKUP(B3667,Núcleo!B$2:E$11,4,TRUE),",",VLOOKUP(C3667,'Tipo de Processo'!B$2:D$55,3,TRUE),",",VLOOKUP(D3667,'Termo Geral'!B$2:D$173,3,TRUE),",",VLOOKUP(E3667,'Termo Específico'!B$2:D$301,3,TRUE),",",MATCH(TRUE,Documento!B$2:B$998=F3667,0),",",IF(G3667="Complementar",0,1),",",IF(H3667="","NULL",CONCATENATE("'",H3667,"'")),",",I3667,",",IF(J3667="baixa","'BAIXA'",IF(J3667="média","'MEDIA'",IF(J3667="alta","'ALTA'","NULL"))),"),")</f>
        <v>(3666,8,12,13,283,471,1,NULL,0,'BAIXA'),</v>
      </c>
    </row>
    <row r="3668" spans="1:11" ht="30.75" customHeight="1">
      <c r="A3668" s="27">
        <v>3667</v>
      </c>
      <c r="B3668" s="37" t="s">
        <v>1009</v>
      </c>
      <c r="C3668" s="47" t="s">
        <v>37</v>
      </c>
      <c r="D3668" s="29" t="s">
        <v>203</v>
      </c>
      <c r="E3668" s="28" t="s">
        <v>299</v>
      </c>
      <c r="F3668" s="29" t="s">
        <v>981</v>
      </c>
      <c r="G3668" s="29" t="s">
        <v>1671</v>
      </c>
      <c r="H3668" s="28"/>
      <c r="I3668" s="93">
        <v>0</v>
      </c>
      <c r="J3668" s="92" t="s">
        <v>1411</v>
      </c>
      <c r="K3668" s="17" t="str">
        <f t="array" ref="K3668">CONCATENATE("(",A3668,",",VLOOKUP(B3668,Núcleo!B$2:E$11,4,TRUE),",",VLOOKUP(C3668,'Tipo de Processo'!B$2:D$55,3,TRUE),",",VLOOKUP(D3668,'Termo Geral'!B$2:D$173,3,TRUE),",",VLOOKUP(E3668,'Termo Específico'!B$2:D$301,3,TRUE),",",MATCH(TRUE,Documento!B$2:B$998=F3668,0),",",IF(G3668="Complementar",0,1),",",IF(H3668="","NULL",CONCATENATE("'",H3668,"'")),",",I3668,",",IF(J3668="baixa","'BAIXA'",IF(J3668="média","'MEDIA'",IF(J3668="alta","'ALTA'","NULL"))),"),")</f>
        <v>(3667,8,12,13,283,625,1,NULL,0,'BAIXA'),</v>
      </c>
    </row>
    <row r="3669" spans="1:11" ht="30.75" customHeight="1">
      <c r="A3669" s="27">
        <v>3668</v>
      </c>
      <c r="B3669" s="37" t="s">
        <v>1009</v>
      </c>
      <c r="C3669" s="47" t="s">
        <v>37</v>
      </c>
      <c r="D3669" s="29" t="s">
        <v>203</v>
      </c>
      <c r="E3669" s="28" t="s">
        <v>299</v>
      </c>
      <c r="F3669" s="29" t="s">
        <v>1517</v>
      </c>
      <c r="G3669" s="29" t="s">
        <v>1671</v>
      </c>
      <c r="H3669" s="28"/>
      <c r="I3669" s="93">
        <v>0</v>
      </c>
      <c r="J3669" s="92" t="s">
        <v>1411</v>
      </c>
      <c r="K3669" s="17" t="str">
        <f t="array" ref="K3669">CONCATENATE("(",A3669,",",VLOOKUP(B3669,Núcleo!B$2:E$11,4,TRUE),",",VLOOKUP(C3669,'Tipo de Processo'!B$2:D$55,3,TRUE),",",VLOOKUP(D3669,'Termo Geral'!B$2:D$173,3,TRUE),",",VLOOKUP(E3669,'Termo Específico'!B$2:D$301,3,TRUE),",",MATCH(TRUE,Documento!B$2:B$998=F3669,0),",",IF(G3669="Complementar",0,1),",",IF(H3669="","NULL",CONCATENATE("'",H3669,"'")),",",I3669,",",IF(J3669="baixa","'BAIXA'",IF(J3669="média","'MEDIA'",IF(J3669="alta","'ALTA'","NULL"))),"),")</f>
        <v>(3668,8,12,13,283,626,1,NULL,0,'BAIXA'),</v>
      </c>
    </row>
    <row r="3670" spans="1:11" ht="30.75" customHeight="1">
      <c r="A3670" s="27">
        <v>3669</v>
      </c>
      <c r="B3670" s="37" t="s">
        <v>1009</v>
      </c>
      <c r="C3670" s="47" t="s">
        <v>37</v>
      </c>
      <c r="D3670" s="29" t="s">
        <v>203</v>
      </c>
      <c r="E3670" s="28" t="s">
        <v>299</v>
      </c>
      <c r="F3670" s="29" t="s">
        <v>1413</v>
      </c>
      <c r="G3670" s="29" t="s">
        <v>1671</v>
      </c>
      <c r="H3670" s="28"/>
      <c r="I3670" s="93">
        <v>0</v>
      </c>
      <c r="J3670" s="92" t="s">
        <v>1411</v>
      </c>
      <c r="K3670" s="17" t="str">
        <f t="array" ref="K3670">CONCATENATE("(",A3670,",",VLOOKUP(B3670,Núcleo!B$2:E$11,4,TRUE),",",VLOOKUP(C3670,'Tipo de Processo'!B$2:D$55,3,TRUE),",",VLOOKUP(D3670,'Termo Geral'!B$2:D$173,3,TRUE),",",VLOOKUP(E3670,'Termo Específico'!B$2:D$301,3,TRUE),",",MATCH(TRUE,Documento!B$2:B$998=F3670,0),",",IF(G3670="Complementar",0,1),",",IF(H3670="","NULL",CONCATENATE("'",H3670,"'")),",",I3670,",",IF(J3670="baixa","'BAIXA'",IF(J3670="média","'MEDIA'",IF(J3670="alta","'ALTA'","NULL"))),"),")</f>
        <v>(3669,8,12,13,283,3,1,NULL,0,'BAIXA'),</v>
      </c>
    </row>
    <row r="3671" spans="1:11" ht="30.75" customHeight="1">
      <c r="A3671" s="27">
        <v>3670</v>
      </c>
      <c r="B3671" s="37" t="s">
        <v>1009</v>
      </c>
      <c r="C3671" s="47" t="s">
        <v>37</v>
      </c>
      <c r="D3671" s="29" t="s">
        <v>203</v>
      </c>
      <c r="E3671" s="28" t="s">
        <v>299</v>
      </c>
      <c r="F3671" s="29" t="s">
        <v>1522</v>
      </c>
      <c r="G3671" s="29" t="s">
        <v>1671</v>
      </c>
      <c r="H3671" s="28"/>
      <c r="I3671" s="93">
        <v>0</v>
      </c>
      <c r="J3671" s="92" t="s">
        <v>1411</v>
      </c>
      <c r="K3671" s="17" t="str">
        <f t="array" ref="K3671">CONCATENATE("(",A3671,",",VLOOKUP(B3671,Núcleo!B$2:E$11,4,TRUE),",",VLOOKUP(C3671,'Tipo de Processo'!B$2:D$55,3,TRUE),",",VLOOKUP(D3671,'Termo Geral'!B$2:D$173,3,TRUE),",",VLOOKUP(E3671,'Termo Específico'!B$2:D$301,3,TRUE),",",MATCH(TRUE,Documento!B$2:B$998=F3671,0),",",IF(G3671="Complementar",0,1),",",IF(H3671="","NULL",CONCATENATE("'",H3671,"'")),",",I3671,",",IF(J3671="baixa","'BAIXA'",IF(J3671="média","'MEDIA'",IF(J3671="alta","'ALTA'","NULL"))),"),")</f>
        <v>(3670,8,12,13,283,636,1,NULL,0,'BAIXA'),</v>
      </c>
    </row>
    <row r="3672" spans="1:11" ht="30.75" customHeight="1">
      <c r="A3672" s="27">
        <v>3671</v>
      </c>
      <c r="B3672" s="37" t="s">
        <v>1009</v>
      </c>
      <c r="C3672" s="47" t="s">
        <v>37</v>
      </c>
      <c r="D3672" s="29" t="s">
        <v>203</v>
      </c>
      <c r="E3672" s="28" t="s">
        <v>299</v>
      </c>
      <c r="F3672" s="29" t="s">
        <v>1016</v>
      </c>
      <c r="G3672" s="29" t="s">
        <v>1671</v>
      </c>
      <c r="H3672" s="28"/>
      <c r="I3672" s="93">
        <v>0</v>
      </c>
      <c r="J3672" s="92" t="s">
        <v>1411</v>
      </c>
      <c r="K3672" s="17" t="str">
        <f t="array" ref="K3672">CONCATENATE("(",A3672,",",VLOOKUP(B3672,Núcleo!B$2:E$11,4,TRUE),",",VLOOKUP(C3672,'Tipo de Processo'!B$2:D$55,3,TRUE),",",VLOOKUP(D3672,'Termo Geral'!B$2:D$173,3,TRUE),",",VLOOKUP(E3672,'Termo Específico'!B$2:D$301,3,TRUE),",",MATCH(TRUE,Documento!B$2:B$998=F3672,0),",",IF(G3672="Complementar",0,1),",",IF(H3672="","NULL",CONCATENATE("'",H3672,"'")),",",I3672,",",IF(J3672="baixa","'BAIXA'",IF(J3672="média","'MEDIA'",IF(J3672="alta","'ALTA'","NULL"))),"),")</f>
        <v>(3671,8,12,13,283,81,1,NULL,0,'BAIXA'),</v>
      </c>
    </row>
    <row r="3673" spans="1:11" ht="30.75" customHeight="1">
      <c r="A3673" s="27">
        <v>3672</v>
      </c>
      <c r="B3673" s="37" t="s">
        <v>1009</v>
      </c>
      <c r="C3673" s="47" t="s">
        <v>37</v>
      </c>
      <c r="D3673" s="29" t="s">
        <v>203</v>
      </c>
      <c r="E3673" s="28" t="s">
        <v>299</v>
      </c>
      <c r="F3673" s="29" t="s">
        <v>967</v>
      </c>
      <c r="G3673" s="29" t="s">
        <v>1671</v>
      </c>
      <c r="H3673" s="28"/>
      <c r="I3673" s="93">
        <v>0</v>
      </c>
      <c r="J3673" s="92" t="s">
        <v>1411</v>
      </c>
      <c r="K3673" s="17" t="str">
        <f t="array" ref="K3673">CONCATENATE("(",A3673,",",VLOOKUP(B3673,Núcleo!B$2:E$11,4,TRUE),",",VLOOKUP(C3673,'Tipo de Processo'!B$2:D$55,3,TRUE),",",VLOOKUP(D3673,'Termo Geral'!B$2:D$173,3,TRUE),",",VLOOKUP(E3673,'Termo Específico'!B$2:D$301,3,TRUE),",",MATCH(TRUE,Documento!B$2:B$998=F3673,0),",",IF(G3673="Complementar",0,1),",",IF(H3673="","NULL",CONCATENATE("'",H3673,"'")),",",I3673,",",IF(J3673="baixa","'BAIXA'",IF(J3673="média","'MEDIA'",IF(J3673="alta","'ALTA'","NULL"))),"),")</f>
        <v>(3672,8,12,13,283,62,1,NULL,0,'BAIXA'),</v>
      </c>
    </row>
    <row r="3674" spans="1:11" ht="30.75" customHeight="1">
      <c r="A3674" s="27">
        <v>3673</v>
      </c>
      <c r="B3674" s="37" t="s">
        <v>1009</v>
      </c>
      <c r="C3674" s="47" t="s">
        <v>37</v>
      </c>
      <c r="D3674" s="29" t="s">
        <v>203</v>
      </c>
      <c r="E3674" s="28" t="s">
        <v>299</v>
      </c>
      <c r="F3674" s="29" t="s">
        <v>1634</v>
      </c>
      <c r="G3674" s="29" t="s">
        <v>1671</v>
      </c>
      <c r="H3674" s="28"/>
      <c r="I3674" s="93">
        <v>0</v>
      </c>
      <c r="J3674" s="92" t="s">
        <v>1411</v>
      </c>
      <c r="K3674" s="17" t="str">
        <f t="array" ref="K3674">CONCATENATE("(",A3674,",",VLOOKUP(B3674,Núcleo!B$2:E$11,4,TRUE),",",VLOOKUP(C3674,'Tipo de Processo'!B$2:D$55,3,TRUE),",",VLOOKUP(D3674,'Termo Geral'!B$2:D$173,3,TRUE),",",VLOOKUP(E3674,'Termo Específico'!B$2:D$301,3,TRUE),",",MATCH(TRUE,Documento!B$2:B$998=F3674,0),",",IF(G3674="Complementar",0,1),",",IF(H3674="","NULL",CONCATENATE("'",H3674,"'")),",",I3674,",",IF(J3674="baixa","'BAIXA'",IF(J3674="média","'MEDIA'",IF(J3674="alta","'ALTA'","NULL"))),"),")</f>
        <v>(3673,8,12,13,283,530,1,NULL,0,'BAIXA'),</v>
      </c>
    </row>
    <row r="3675" spans="1:11" ht="30.75" customHeight="1">
      <c r="A3675" s="27">
        <v>3674</v>
      </c>
      <c r="B3675" s="37" t="s">
        <v>1009</v>
      </c>
      <c r="C3675" s="47" t="s">
        <v>37</v>
      </c>
      <c r="D3675" s="29" t="s">
        <v>203</v>
      </c>
      <c r="E3675" s="28" t="s">
        <v>299</v>
      </c>
      <c r="F3675" s="29" t="s">
        <v>1418</v>
      </c>
      <c r="G3675" s="29" t="s">
        <v>1671</v>
      </c>
      <c r="H3675" s="28"/>
      <c r="I3675" s="93">
        <v>0</v>
      </c>
      <c r="J3675" s="92" t="s">
        <v>1411</v>
      </c>
      <c r="K3675" s="17" t="str">
        <f t="array" ref="K3675">CONCATENATE("(",A3675,",",VLOOKUP(B3675,Núcleo!B$2:E$11,4,TRUE),",",VLOOKUP(C3675,'Tipo de Processo'!B$2:D$55,3,TRUE),",",VLOOKUP(D3675,'Termo Geral'!B$2:D$173,3,TRUE),",",VLOOKUP(E3675,'Termo Específico'!B$2:D$301,3,TRUE),",",MATCH(TRUE,Documento!B$2:B$998=F3675,0),",",IF(G3675="Complementar",0,1),",",IF(H3675="","NULL",CONCATENATE("'",H3675,"'")),",",I3675,",",IF(J3675="baixa","'BAIXA'",IF(J3675="média","'MEDIA'",IF(J3675="alta","'ALTA'","NULL"))),"),")</f>
        <v>(3674,8,12,13,283,15,1,NULL,0,'BAIXA'),</v>
      </c>
    </row>
    <row r="3676" spans="1:11" ht="30.75" customHeight="1">
      <c r="A3676" s="27">
        <v>3675</v>
      </c>
      <c r="B3676" s="37" t="s">
        <v>1009</v>
      </c>
      <c r="C3676" s="47" t="s">
        <v>37</v>
      </c>
      <c r="D3676" s="29" t="s">
        <v>203</v>
      </c>
      <c r="E3676" s="28" t="s">
        <v>299</v>
      </c>
      <c r="F3676" s="29" t="s">
        <v>1583</v>
      </c>
      <c r="G3676" s="29" t="s">
        <v>1671</v>
      </c>
      <c r="H3676" s="28"/>
      <c r="I3676" s="93">
        <v>0</v>
      </c>
      <c r="J3676" s="92" t="s">
        <v>1411</v>
      </c>
      <c r="K3676" s="17" t="str">
        <f t="array" ref="K3676">CONCATENATE("(",A3676,",",VLOOKUP(B3676,Núcleo!B$2:E$11,4,TRUE),",",VLOOKUP(C3676,'Tipo de Processo'!B$2:D$55,3,TRUE),",",VLOOKUP(D3676,'Termo Geral'!B$2:D$173,3,TRUE),",",VLOOKUP(E3676,'Termo Específico'!B$2:D$301,3,TRUE),",",MATCH(TRUE,Documento!B$2:B$998=F3676,0),",",IF(G3676="Complementar",0,1),",",IF(H3676="","NULL",CONCATENATE("'",H3676,"'")),",",I3676,",",IF(J3676="baixa","'BAIXA'",IF(J3676="média","'MEDIA'",IF(J3676="alta","'ALTA'","NULL"))),"),")</f>
        <v>(3675,8,12,13,283,925,1,NULL,0,'BAIXA'),</v>
      </c>
    </row>
    <row r="3677" spans="1:11" ht="30.75" customHeight="1">
      <c r="A3677" s="27">
        <v>3676</v>
      </c>
      <c r="B3677" s="37" t="s">
        <v>1009</v>
      </c>
      <c r="C3677" s="47" t="s">
        <v>37</v>
      </c>
      <c r="D3677" s="29" t="s">
        <v>203</v>
      </c>
      <c r="E3677" s="28" t="s">
        <v>300</v>
      </c>
      <c r="F3677" s="29" t="s">
        <v>946</v>
      </c>
      <c r="G3677" s="29" t="s">
        <v>1671</v>
      </c>
      <c r="H3677" s="28"/>
      <c r="I3677" s="93">
        <v>0</v>
      </c>
      <c r="J3677" s="92" t="s">
        <v>1411</v>
      </c>
      <c r="K3677" s="17" t="str">
        <f t="array" ref="K3677">CONCATENATE("(",A3677,",",VLOOKUP(B3677,Núcleo!B$2:E$11,4,TRUE),",",VLOOKUP(C3677,'Tipo de Processo'!B$2:D$55,3,TRUE),",",VLOOKUP(D3677,'Termo Geral'!B$2:D$173,3,TRUE),",",VLOOKUP(E3677,'Termo Específico'!B$2:D$301,3,TRUE),",",MATCH(TRUE,Documento!B$2:B$998=F3677,0),",",IF(G3677="Complementar",0,1),",",IF(H3677="","NULL",CONCATENATE("'",H3677,"'")),",",I3677,",",IF(J3677="baixa","'BAIXA'",IF(J3677="média","'MEDIA'",IF(J3677="alta","'ALTA'","NULL"))),"),")</f>
        <v>(3676,8,12,13,284,205,1,NULL,0,'BAIXA'),</v>
      </c>
    </row>
    <row r="3678" spans="1:11" ht="30.75" customHeight="1">
      <c r="A3678" s="27">
        <v>3677</v>
      </c>
      <c r="B3678" s="37" t="s">
        <v>1009</v>
      </c>
      <c r="C3678" s="47" t="s">
        <v>37</v>
      </c>
      <c r="D3678" s="29" t="s">
        <v>203</v>
      </c>
      <c r="E3678" s="28" t="s">
        <v>300</v>
      </c>
      <c r="F3678" s="29" t="s">
        <v>947</v>
      </c>
      <c r="G3678" s="29" t="s">
        <v>1671</v>
      </c>
      <c r="H3678" s="28"/>
      <c r="I3678" s="93">
        <v>0</v>
      </c>
      <c r="J3678" s="92" t="s">
        <v>1411</v>
      </c>
      <c r="K3678" s="17" t="str">
        <f t="array" ref="K3678">CONCATENATE("(",A3678,",",VLOOKUP(B3678,Núcleo!B$2:E$11,4,TRUE),",",VLOOKUP(C3678,'Tipo de Processo'!B$2:D$55,3,TRUE),",",VLOOKUP(D3678,'Termo Geral'!B$2:D$173,3,TRUE),",",VLOOKUP(E3678,'Termo Específico'!B$2:D$301,3,TRUE),",",MATCH(TRUE,Documento!B$2:B$998=F3678,0),",",IF(G3678="Complementar",0,1),",",IF(H3678="","NULL",CONCATENATE("'",H3678,"'")),",",I3678,",",IF(J3678="baixa","'BAIXA'",IF(J3678="média","'MEDIA'",IF(J3678="alta","'ALTA'","NULL"))),"),")</f>
        <v>(3677,8,12,13,284,12,1,NULL,0,'BAIXA'),</v>
      </c>
    </row>
    <row r="3679" spans="1:11" ht="30.75" customHeight="1">
      <c r="A3679" s="27">
        <v>3678</v>
      </c>
      <c r="B3679" s="37" t="s">
        <v>1009</v>
      </c>
      <c r="C3679" s="47" t="s">
        <v>37</v>
      </c>
      <c r="D3679" s="29" t="s">
        <v>203</v>
      </c>
      <c r="E3679" s="28" t="s">
        <v>300</v>
      </c>
      <c r="F3679" s="29" t="s">
        <v>948</v>
      </c>
      <c r="G3679" s="29" t="s">
        <v>1671</v>
      </c>
      <c r="H3679" s="28"/>
      <c r="I3679" s="93">
        <v>0</v>
      </c>
      <c r="J3679" s="92" t="s">
        <v>1411</v>
      </c>
      <c r="K3679" s="17" t="str">
        <f t="array" ref="K3679">CONCATENATE("(",A3679,",",VLOOKUP(B3679,Núcleo!B$2:E$11,4,TRUE),",",VLOOKUP(C3679,'Tipo de Processo'!B$2:D$55,3,TRUE),",",VLOOKUP(D3679,'Termo Geral'!B$2:D$173,3,TRUE),",",VLOOKUP(E3679,'Termo Específico'!B$2:D$301,3,TRUE),",",MATCH(TRUE,Documento!B$2:B$998=F3679,0),",",IF(G3679="Complementar",0,1),",",IF(H3679="","NULL",CONCATENATE("'",H3679,"'")),",",I3679,",",IF(J3679="baixa","'BAIXA'",IF(J3679="média","'MEDIA'",IF(J3679="alta","'ALTA'","NULL"))),"),")</f>
        <v>(3678,8,12,13,284,32,1,NULL,0,'BAIXA'),</v>
      </c>
    </row>
    <row r="3680" spans="1:11" ht="30.75" customHeight="1">
      <c r="A3680" s="27">
        <v>3679</v>
      </c>
      <c r="B3680" s="37" t="s">
        <v>1009</v>
      </c>
      <c r="C3680" s="47" t="s">
        <v>37</v>
      </c>
      <c r="D3680" s="29" t="s">
        <v>203</v>
      </c>
      <c r="E3680" s="28" t="s">
        <v>300</v>
      </c>
      <c r="F3680" s="29" t="s">
        <v>1438</v>
      </c>
      <c r="G3680" s="29" t="s">
        <v>1671</v>
      </c>
      <c r="H3680" s="28"/>
      <c r="I3680" s="93">
        <v>0</v>
      </c>
      <c r="J3680" s="92" t="s">
        <v>1411</v>
      </c>
      <c r="K3680" s="17" t="str">
        <f t="array" ref="K3680">CONCATENATE("(",A3680,",",VLOOKUP(B3680,Núcleo!B$2:E$11,4,TRUE),",",VLOOKUP(C3680,'Tipo de Processo'!B$2:D$55,3,TRUE),",",VLOOKUP(D3680,'Termo Geral'!B$2:D$173,3,TRUE),",",VLOOKUP(E3680,'Termo Específico'!B$2:D$301,3,TRUE),",",MATCH(TRUE,Documento!B$2:B$998=F3680,0),",",IF(G3680="Complementar",0,1),",",IF(H3680="","NULL",CONCATENATE("'",H3680,"'")),",",I3680,",",IF(J3680="baixa","'BAIXA'",IF(J3680="média","'MEDIA'",IF(J3680="alta","'ALTA'","NULL"))),"),")</f>
        <v>(3679,8,12,13,284,113,1,NULL,0,'BAIXA'),</v>
      </c>
    </row>
    <row r="3681" spans="1:11" ht="30.75" customHeight="1">
      <c r="A3681" s="27">
        <v>3680</v>
      </c>
      <c r="B3681" s="37" t="s">
        <v>1009</v>
      </c>
      <c r="C3681" s="47" t="s">
        <v>37</v>
      </c>
      <c r="D3681" s="29" t="s">
        <v>203</v>
      </c>
      <c r="E3681" s="28" t="s">
        <v>300</v>
      </c>
      <c r="F3681" s="29" t="s">
        <v>1497</v>
      </c>
      <c r="G3681" s="29" t="s">
        <v>1671</v>
      </c>
      <c r="H3681" s="28"/>
      <c r="I3681" s="93">
        <v>0</v>
      </c>
      <c r="J3681" s="92" t="s">
        <v>1411</v>
      </c>
      <c r="K3681" s="17" t="str">
        <f t="array" ref="K3681">CONCATENATE("(",A3681,",",VLOOKUP(B3681,Núcleo!B$2:E$11,4,TRUE),",",VLOOKUP(C3681,'Tipo de Processo'!B$2:D$55,3,TRUE),",",VLOOKUP(D3681,'Termo Geral'!B$2:D$173,3,TRUE),",",VLOOKUP(E3681,'Termo Específico'!B$2:D$301,3,TRUE),",",MATCH(TRUE,Documento!B$2:B$998=F3681,0),",",IF(G3681="Complementar",0,1),",",IF(H3681="","NULL",CONCATENATE("'",H3681,"'")),",",I3681,",",IF(J3681="baixa","'BAIXA'",IF(J3681="média","'MEDIA'",IF(J3681="alta","'ALTA'","NULL"))),"),")</f>
        <v>(3680,8,12,13,284,471,1,NULL,0,'BAIXA'),</v>
      </c>
    </row>
    <row r="3682" spans="1:11" ht="30.75" customHeight="1">
      <c r="A3682" s="27">
        <v>3681</v>
      </c>
      <c r="B3682" s="37" t="s">
        <v>1009</v>
      </c>
      <c r="C3682" s="47" t="s">
        <v>37</v>
      </c>
      <c r="D3682" s="29" t="s">
        <v>203</v>
      </c>
      <c r="E3682" s="28" t="s">
        <v>300</v>
      </c>
      <c r="F3682" s="29" t="s">
        <v>981</v>
      </c>
      <c r="G3682" s="29" t="s">
        <v>1671</v>
      </c>
      <c r="H3682" s="28"/>
      <c r="I3682" s="93">
        <v>0</v>
      </c>
      <c r="J3682" s="92" t="s">
        <v>1411</v>
      </c>
      <c r="K3682" s="17" t="str">
        <f t="array" ref="K3682">CONCATENATE("(",A3682,",",VLOOKUP(B3682,Núcleo!B$2:E$11,4,TRUE),",",VLOOKUP(C3682,'Tipo de Processo'!B$2:D$55,3,TRUE),",",VLOOKUP(D3682,'Termo Geral'!B$2:D$173,3,TRUE),",",VLOOKUP(E3682,'Termo Específico'!B$2:D$301,3,TRUE),",",MATCH(TRUE,Documento!B$2:B$998=F3682,0),",",IF(G3682="Complementar",0,1),",",IF(H3682="","NULL",CONCATENATE("'",H3682,"'")),",",I3682,",",IF(J3682="baixa","'BAIXA'",IF(J3682="média","'MEDIA'",IF(J3682="alta","'ALTA'","NULL"))),"),")</f>
        <v>(3681,8,12,13,284,625,1,NULL,0,'BAIXA'),</v>
      </c>
    </row>
    <row r="3683" spans="1:11" ht="30.75" customHeight="1">
      <c r="A3683" s="27">
        <v>3682</v>
      </c>
      <c r="B3683" s="37" t="s">
        <v>1009</v>
      </c>
      <c r="C3683" s="47" t="s">
        <v>37</v>
      </c>
      <c r="D3683" s="29" t="s">
        <v>203</v>
      </c>
      <c r="E3683" s="28" t="s">
        <v>300</v>
      </c>
      <c r="F3683" s="29" t="s">
        <v>1518</v>
      </c>
      <c r="G3683" s="29" t="s">
        <v>1671</v>
      </c>
      <c r="H3683" s="28"/>
      <c r="I3683" s="93">
        <v>0</v>
      </c>
      <c r="J3683" s="92" t="s">
        <v>1411</v>
      </c>
      <c r="K3683" s="17" t="str">
        <f t="array" ref="K3683">CONCATENATE("(",A3683,",",VLOOKUP(B3683,Núcleo!B$2:E$11,4,TRUE),",",VLOOKUP(C3683,'Tipo de Processo'!B$2:D$55,3,TRUE),",",VLOOKUP(D3683,'Termo Geral'!B$2:D$173,3,TRUE),",",VLOOKUP(E3683,'Termo Específico'!B$2:D$301,3,TRUE),",",MATCH(TRUE,Documento!B$2:B$998=F3683,0),",",IF(G3683="Complementar",0,1),",",IF(H3683="","NULL",CONCATENATE("'",H3683,"'")),",",I3683,",",IF(J3683="baixa","'BAIXA'",IF(J3683="média","'MEDIA'",IF(J3683="alta","'ALTA'","NULL"))),"),")</f>
        <v>(3682,8,12,13,284,627,1,NULL,0,'BAIXA'),</v>
      </c>
    </row>
    <row r="3684" spans="1:11" ht="30.75" customHeight="1">
      <c r="A3684" s="27">
        <v>3683</v>
      </c>
      <c r="B3684" s="37" t="s">
        <v>1009</v>
      </c>
      <c r="C3684" s="47" t="s">
        <v>37</v>
      </c>
      <c r="D3684" s="29" t="s">
        <v>203</v>
      </c>
      <c r="E3684" s="28" t="s">
        <v>300</v>
      </c>
      <c r="F3684" s="29" t="s">
        <v>1413</v>
      </c>
      <c r="G3684" s="29" t="s">
        <v>1671</v>
      </c>
      <c r="H3684" s="28"/>
      <c r="I3684" s="93">
        <v>0</v>
      </c>
      <c r="J3684" s="92" t="s">
        <v>1411</v>
      </c>
      <c r="K3684" s="17" t="str">
        <f t="array" ref="K3684">CONCATENATE("(",A3684,",",VLOOKUP(B3684,Núcleo!B$2:E$11,4,TRUE),",",VLOOKUP(C3684,'Tipo de Processo'!B$2:D$55,3,TRUE),",",VLOOKUP(D3684,'Termo Geral'!B$2:D$173,3,TRUE),",",VLOOKUP(E3684,'Termo Específico'!B$2:D$301,3,TRUE),",",MATCH(TRUE,Documento!B$2:B$998=F3684,0),",",IF(G3684="Complementar",0,1),",",IF(H3684="","NULL",CONCATENATE("'",H3684,"'")),",",I3684,",",IF(J3684="baixa","'BAIXA'",IF(J3684="média","'MEDIA'",IF(J3684="alta","'ALTA'","NULL"))),"),")</f>
        <v>(3683,8,12,13,284,3,1,NULL,0,'BAIXA'),</v>
      </c>
    </row>
    <row r="3685" spans="1:11" ht="30.75" customHeight="1">
      <c r="A3685" s="27">
        <v>3684</v>
      </c>
      <c r="B3685" s="37" t="s">
        <v>1009</v>
      </c>
      <c r="C3685" s="47" t="s">
        <v>37</v>
      </c>
      <c r="D3685" s="29" t="s">
        <v>203</v>
      </c>
      <c r="E3685" s="28" t="s">
        <v>300</v>
      </c>
      <c r="F3685" s="29" t="s">
        <v>1522</v>
      </c>
      <c r="G3685" s="29" t="s">
        <v>1671</v>
      </c>
      <c r="H3685" s="28"/>
      <c r="I3685" s="93">
        <v>0</v>
      </c>
      <c r="J3685" s="92" t="s">
        <v>1411</v>
      </c>
      <c r="K3685" s="17" t="str">
        <f t="array" ref="K3685">CONCATENATE("(",A3685,",",VLOOKUP(B3685,Núcleo!B$2:E$11,4,TRUE),",",VLOOKUP(C3685,'Tipo de Processo'!B$2:D$55,3,TRUE),",",VLOOKUP(D3685,'Termo Geral'!B$2:D$173,3,TRUE),",",VLOOKUP(E3685,'Termo Específico'!B$2:D$301,3,TRUE),",",MATCH(TRUE,Documento!B$2:B$998=F3685,0),",",IF(G3685="Complementar",0,1),",",IF(H3685="","NULL",CONCATENATE("'",H3685,"'")),",",I3685,",",IF(J3685="baixa","'BAIXA'",IF(J3685="média","'MEDIA'",IF(J3685="alta","'ALTA'","NULL"))),"),")</f>
        <v>(3684,8,12,13,284,636,1,NULL,0,'BAIXA'),</v>
      </c>
    </row>
    <row r="3686" spans="1:11" ht="30.75" customHeight="1">
      <c r="A3686" s="27">
        <v>3685</v>
      </c>
      <c r="B3686" s="37" t="s">
        <v>1009</v>
      </c>
      <c r="C3686" s="47" t="s">
        <v>37</v>
      </c>
      <c r="D3686" s="29" t="s">
        <v>203</v>
      </c>
      <c r="E3686" s="28" t="s">
        <v>300</v>
      </c>
      <c r="F3686" s="29" t="s">
        <v>1016</v>
      </c>
      <c r="G3686" s="29" t="s">
        <v>1671</v>
      </c>
      <c r="H3686" s="28"/>
      <c r="I3686" s="93">
        <v>0</v>
      </c>
      <c r="J3686" s="92" t="s">
        <v>1411</v>
      </c>
      <c r="K3686" s="17" t="str">
        <f t="array" ref="K3686">CONCATENATE("(",A3686,",",VLOOKUP(B3686,Núcleo!B$2:E$11,4,TRUE),",",VLOOKUP(C3686,'Tipo de Processo'!B$2:D$55,3,TRUE),",",VLOOKUP(D3686,'Termo Geral'!B$2:D$173,3,TRUE),",",VLOOKUP(E3686,'Termo Específico'!B$2:D$301,3,TRUE),",",MATCH(TRUE,Documento!B$2:B$998=F3686,0),",",IF(G3686="Complementar",0,1),",",IF(H3686="","NULL",CONCATENATE("'",H3686,"'")),",",I3686,",",IF(J3686="baixa","'BAIXA'",IF(J3686="média","'MEDIA'",IF(J3686="alta","'ALTA'","NULL"))),"),")</f>
        <v>(3685,8,12,13,284,81,1,NULL,0,'BAIXA'),</v>
      </c>
    </row>
    <row r="3687" spans="1:11" ht="30.75" customHeight="1">
      <c r="A3687" s="27">
        <v>3686</v>
      </c>
      <c r="B3687" s="37" t="s">
        <v>1009</v>
      </c>
      <c r="C3687" s="47" t="s">
        <v>37</v>
      </c>
      <c r="D3687" s="29" t="s">
        <v>203</v>
      </c>
      <c r="E3687" s="28" t="s">
        <v>300</v>
      </c>
      <c r="F3687" s="29" t="s">
        <v>967</v>
      </c>
      <c r="G3687" s="29" t="s">
        <v>1671</v>
      </c>
      <c r="H3687" s="28"/>
      <c r="I3687" s="93">
        <v>0</v>
      </c>
      <c r="J3687" s="92" t="s">
        <v>1411</v>
      </c>
      <c r="K3687" s="17" t="str">
        <f t="array" ref="K3687">CONCATENATE("(",A3687,",",VLOOKUP(B3687,Núcleo!B$2:E$11,4,TRUE),",",VLOOKUP(C3687,'Tipo de Processo'!B$2:D$55,3,TRUE),",",VLOOKUP(D3687,'Termo Geral'!B$2:D$173,3,TRUE),",",VLOOKUP(E3687,'Termo Específico'!B$2:D$301,3,TRUE),",",MATCH(TRUE,Documento!B$2:B$998=F3687,0),",",IF(G3687="Complementar",0,1),",",IF(H3687="","NULL",CONCATENATE("'",H3687,"'")),",",I3687,",",IF(J3687="baixa","'BAIXA'",IF(J3687="média","'MEDIA'",IF(J3687="alta","'ALTA'","NULL"))),"),")</f>
        <v>(3686,8,12,13,284,62,1,NULL,0,'BAIXA'),</v>
      </c>
    </row>
    <row r="3688" spans="1:11" ht="30.75" customHeight="1">
      <c r="A3688" s="27">
        <v>3687</v>
      </c>
      <c r="B3688" s="37" t="s">
        <v>1009</v>
      </c>
      <c r="C3688" s="47" t="s">
        <v>37</v>
      </c>
      <c r="D3688" s="29" t="s">
        <v>203</v>
      </c>
      <c r="E3688" s="28" t="s">
        <v>300</v>
      </c>
      <c r="F3688" s="29" t="s">
        <v>1634</v>
      </c>
      <c r="G3688" s="29" t="s">
        <v>1671</v>
      </c>
      <c r="H3688" s="28"/>
      <c r="I3688" s="93">
        <v>0</v>
      </c>
      <c r="J3688" s="92" t="s">
        <v>1411</v>
      </c>
      <c r="K3688" s="17" t="str">
        <f t="array" ref="K3688">CONCATENATE("(",A3688,",",VLOOKUP(B3688,Núcleo!B$2:E$11,4,TRUE),",",VLOOKUP(C3688,'Tipo de Processo'!B$2:D$55,3,TRUE),",",VLOOKUP(D3688,'Termo Geral'!B$2:D$173,3,TRUE),",",VLOOKUP(E3688,'Termo Específico'!B$2:D$301,3,TRUE),",",MATCH(TRUE,Documento!B$2:B$998=F3688,0),",",IF(G3688="Complementar",0,1),",",IF(H3688="","NULL",CONCATENATE("'",H3688,"'")),",",I3688,",",IF(J3688="baixa","'BAIXA'",IF(J3688="média","'MEDIA'",IF(J3688="alta","'ALTA'","NULL"))),"),")</f>
        <v>(3687,8,12,13,284,530,1,NULL,0,'BAIXA'),</v>
      </c>
    </row>
    <row r="3689" spans="1:11" ht="30.75" customHeight="1">
      <c r="A3689" s="27">
        <v>3688</v>
      </c>
      <c r="B3689" s="37" t="s">
        <v>1009</v>
      </c>
      <c r="C3689" s="47" t="s">
        <v>37</v>
      </c>
      <c r="D3689" s="29" t="s">
        <v>203</v>
      </c>
      <c r="E3689" s="28" t="s">
        <v>300</v>
      </c>
      <c r="F3689" s="29" t="s">
        <v>1418</v>
      </c>
      <c r="G3689" s="29" t="s">
        <v>1671</v>
      </c>
      <c r="H3689" s="28"/>
      <c r="I3689" s="93">
        <v>0</v>
      </c>
      <c r="J3689" s="92" t="s">
        <v>1411</v>
      </c>
      <c r="K3689" s="17" t="str">
        <f t="array" ref="K3689">CONCATENATE("(",A3689,",",VLOOKUP(B3689,Núcleo!B$2:E$11,4,TRUE),",",VLOOKUP(C3689,'Tipo de Processo'!B$2:D$55,3,TRUE),",",VLOOKUP(D3689,'Termo Geral'!B$2:D$173,3,TRUE),",",VLOOKUP(E3689,'Termo Específico'!B$2:D$301,3,TRUE),",",MATCH(TRUE,Documento!B$2:B$998=F3689,0),",",IF(G3689="Complementar",0,1),",",IF(H3689="","NULL",CONCATENATE("'",H3689,"'")),",",I3689,",",IF(J3689="baixa","'BAIXA'",IF(J3689="média","'MEDIA'",IF(J3689="alta","'ALTA'","NULL"))),"),")</f>
        <v>(3688,8,12,13,284,15,1,NULL,0,'BAIXA'),</v>
      </c>
    </row>
    <row r="3690" spans="1:11" ht="30.75" customHeight="1">
      <c r="A3690" s="27">
        <v>3689</v>
      </c>
      <c r="B3690" s="37" t="s">
        <v>1009</v>
      </c>
      <c r="C3690" s="28" t="s">
        <v>37</v>
      </c>
      <c r="D3690" s="29" t="s">
        <v>203</v>
      </c>
      <c r="E3690" s="28" t="s">
        <v>300</v>
      </c>
      <c r="F3690" s="29" t="s">
        <v>1583</v>
      </c>
      <c r="G3690" s="29" t="s">
        <v>1671</v>
      </c>
      <c r="H3690" s="28"/>
      <c r="I3690" s="93">
        <v>0</v>
      </c>
      <c r="J3690" s="92" t="s">
        <v>1411</v>
      </c>
      <c r="K3690" s="17" t="str">
        <f t="array" ref="K3690">CONCATENATE("(",A3690,",",VLOOKUP(B3690,Núcleo!B$2:E$11,4,TRUE),",",VLOOKUP(C3690,'Tipo de Processo'!B$2:D$55,3,TRUE),",",VLOOKUP(D3690,'Termo Geral'!B$2:D$173,3,TRUE),",",VLOOKUP(E3690,'Termo Específico'!B$2:D$301,3,TRUE),",",MATCH(TRUE,Documento!B$2:B$998=F3690,0),",",IF(G3690="Complementar",0,1),",",IF(H3690="","NULL",CONCATENATE("'",H3690,"'")),",",I3690,",",IF(J3690="baixa","'BAIXA'",IF(J3690="média","'MEDIA'",IF(J3690="alta","'ALTA'","NULL"))),"),")</f>
        <v>(3689,8,12,13,284,925,1,NULL,0,'BAIXA'),</v>
      </c>
    </row>
    <row r="3691" spans="1:11" ht="30.75" customHeight="1">
      <c r="A3691" s="27">
        <v>3690</v>
      </c>
      <c r="B3691" s="37" t="s">
        <v>1009</v>
      </c>
      <c r="C3691" s="28" t="s">
        <v>37</v>
      </c>
      <c r="D3691" s="29" t="s">
        <v>203</v>
      </c>
      <c r="E3691" s="28" t="s">
        <v>300</v>
      </c>
      <c r="F3691" s="29" t="s">
        <v>1017</v>
      </c>
      <c r="G3691" s="29" t="s">
        <v>1671</v>
      </c>
      <c r="H3691" s="28"/>
      <c r="I3691" s="93">
        <v>0</v>
      </c>
      <c r="J3691" s="92" t="s">
        <v>1411</v>
      </c>
      <c r="K3691" s="17" t="str">
        <f t="array" ref="K3691">CONCATENATE("(",A3691,",",VLOOKUP(B3691,Núcleo!B$2:E$11,4,TRUE),",",VLOOKUP(C3691,'Tipo de Processo'!B$2:D$55,3,TRUE),",",VLOOKUP(D3691,'Termo Geral'!B$2:D$173,3,TRUE),",",VLOOKUP(E3691,'Termo Específico'!B$2:D$301,3,TRUE),",",MATCH(TRUE,Documento!B$2:B$998=F3691,0),",",IF(G3691="Complementar",0,1),",",IF(H3691="","NULL",CONCATENATE("'",H3691,"'")),",",I3691,",",IF(J3691="baixa","'BAIXA'",IF(J3691="média","'MEDIA'",IF(J3691="alta","'ALTA'","NULL"))),"),")</f>
        <v>(3690,8,12,13,284,2,1,NULL,0,'BAIXA'),</v>
      </c>
    </row>
    <row r="3692" spans="1:11" ht="30.75" customHeight="1">
      <c r="A3692" s="27">
        <v>3691</v>
      </c>
      <c r="B3692" s="37" t="s">
        <v>1009</v>
      </c>
      <c r="C3692" s="28" t="s">
        <v>37</v>
      </c>
      <c r="D3692" s="29" t="s">
        <v>203</v>
      </c>
      <c r="E3692" s="28" t="s">
        <v>301</v>
      </c>
      <c r="F3692" s="29" t="s">
        <v>1549</v>
      </c>
      <c r="G3692" s="29" t="s">
        <v>1671</v>
      </c>
      <c r="H3692" s="28"/>
      <c r="I3692" s="93">
        <v>0</v>
      </c>
      <c r="J3692" s="92" t="s">
        <v>1411</v>
      </c>
      <c r="K3692" s="17" t="str">
        <f t="array" ref="K3692">CONCATENATE("(",A3692,",",VLOOKUP(B3692,Núcleo!B$2:E$11,4,TRUE),",",VLOOKUP(C3692,'Tipo de Processo'!B$2:D$55,3,TRUE),",",VLOOKUP(D3692,'Termo Geral'!B$2:D$173,3,TRUE),",",VLOOKUP(E3692,'Termo Específico'!B$2:D$301,3,TRUE),",",MATCH(TRUE,Documento!B$2:B$998=F3692,0),",",IF(G3692="Complementar",0,1),",",IF(H3692="","NULL",CONCATENATE("'",H3692,"'")),",",I3692,",",IF(J3692="baixa","'BAIXA'",IF(J3692="média","'MEDIA'",IF(J3692="alta","'ALTA'","NULL"))),"),")</f>
        <v>(3691,8,12,13,288,749,1,NULL,0,'BAIXA'),</v>
      </c>
    </row>
    <row r="3693" spans="1:11" ht="30.75" customHeight="1">
      <c r="A3693" s="27">
        <v>3692</v>
      </c>
      <c r="B3693" s="37" t="s">
        <v>1009</v>
      </c>
      <c r="C3693" s="28" t="s">
        <v>37</v>
      </c>
      <c r="D3693" s="29" t="s">
        <v>203</v>
      </c>
      <c r="E3693" s="28" t="s">
        <v>301</v>
      </c>
      <c r="F3693" s="29" t="s">
        <v>1554</v>
      </c>
      <c r="G3693" s="29" t="s">
        <v>1671</v>
      </c>
      <c r="H3693" s="28"/>
      <c r="I3693" s="93">
        <v>0</v>
      </c>
      <c r="J3693" s="92" t="s">
        <v>1411</v>
      </c>
      <c r="K3693" s="17" t="str">
        <f t="array" ref="K3693">CONCATENATE("(",A3693,",",VLOOKUP(B3693,Núcleo!B$2:E$11,4,TRUE),",",VLOOKUP(C3693,'Tipo de Processo'!B$2:D$55,3,TRUE),",",VLOOKUP(D3693,'Termo Geral'!B$2:D$173,3,TRUE),",",VLOOKUP(E3693,'Termo Específico'!B$2:D$301,3,TRUE),",",MATCH(TRUE,Documento!B$2:B$998=F3693,0),",",IF(G3693="Complementar",0,1),",",IF(H3693="","NULL",CONCATENATE("'",H3693,"'")),",",I3693,",",IF(J3693="baixa","'BAIXA'",IF(J3693="média","'MEDIA'",IF(J3693="alta","'ALTA'","NULL"))),"),")</f>
        <v>(3692,8,12,13,288,798,1,NULL,0,'BAIXA'),</v>
      </c>
    </row>
    <row r="3694" spans="1:11" ht="30.75" customHeight="1">
      <c r="A3694" s="27">
        <v>3693</v>
      </c>
      <c r="B3694" s="37" t="s">
        <v>1009</v>
      </c>
      <c r="C3694" s="28" t="s">
        <v>37</v>
      </c>
      <c r="D3694" s="29" t="s">
        <v>203</v>
      </c>
      <c r="E3694" s="28" t="s">
        <v>301</v>
      </c>
      <c r="F3694" s="29" t="s">
        <v>1555</v>
      </c>
      <c r="G3694" s="29" t="s">
        <v>1671</v>
      </c>
      <c r="H3694" s="28"/>
      <c r="I3694" s="93">
        <v>0</v>
      </c>
      <c r="J3694" s="92" t="s">
        <v>1411</v>
      </c>
      <c r="K3694" s="17" t="str">
        <f t="array" ref="K3694">CONCATENATE("(",A3694,",",VLOOKUP(B3694,Núcleo!B$2:E$11,4,TRUE),",",VLOOKUP(C3694,'Tipo de Processo'!B$2:D$55,3,TRUE),",",VLOOKUP(D3694,'Termo Geral'!B$2:D$173,3,TRUE),",",VLOOKUP(E3694,'Termo Específico'!B$2:D$301,3,TRUE),",",MATCH(TRUE,Documento!B$2:B$998=F3694,0),",",IF(G3694="Complementar",0,1),",",IF(H3694="","NULL",CONCATENATE("'",H3694,"'")),",",I3694,",",IF(J3694="baixa","'BAIXA'",IF(J3694="média","'MEDIA'",IF(J3694="alta","'ALTA'","NULL"))),"),")</f>
        <v>(3693,8,12,13,288,800,1,NULL,0,'BAIXA'),</v>
      </c>
    </row>
    <row r="3695" spans="1:11" ht="30.75" customHeight="1">
      <c r="A3695" s="27">
        <v>3694</v>
      </c>
      <c r="B3695" s="37" t="s">
        <v>1009</v>
      </c>
      <c r="C3695" s="28" t="s">
        <v>37</v>
      </c>
      <c r="D3695" s="29" t="s">
        <v>203</v>
      </c>
      <c r="E3695" s="28" t="s">
        <v>301</v>
      </c>
      <c r="F3695" s="29" t="s">
        <v>1540</v>
      </c>
      <c r="G3695" s="29" t="s">
        <v>1671</v>
      </c>
      <c r="H3695" s="28"/>
      <c r="I3695" s="93">
        <v>0</v>
      </c>
      <c r="J3695" s="92" t="s">
        <v>1411</v>
      </c>
      <c r="K3695" s="17" t="str">
        <f t="array" ref="K3695">CONCATENATE("(",A3695,",",VLOOKUP(B3695,Núcleo!B$2:E$11,4,TRUE),",",VLOOKUP(C3695,'Tipo de Processo'!B$2:D$55,3,TRUE),",",VLOOKUP(D3695,'Termo Geral'!B$2:D$173,3,TRUE),",",VLOOKUP(E3695,'Termo Específico'!B$2:D$301,3,TRUE),",",MATCH(TRUE,Documento!B$2:B$998=F3695,0),",",IF(G3695="Complementar",0,1),",",IF(H3695="","NULL",CONCATENATE("'",H3695,"'")),",",I3695,",",IF(J3695="baixa","'BAIXA'",IF(J3695="média","'MEDIA'",IF(J3695="alta","'ALTA'","NULL"))),"),")</f>
        <v>(3694,8,12,13,288,711,1,NULL,0,'BAIXA'),</v>
      </c>
    </row>
    <row r="3696" spans="1:11" ht="30.75" customHeight="1">
      <c r="A3696" s="27">
        <v>3695</v>
      </c>
      <c r="B3696" s="37" t="s">
        <v>1009</v>
      </c>
      <c r="C3696" s="28" t="s">
        <v>37</v>
      </c>
      <c r="D3696" s="29" t="s">
        <v>203</v>
      </c>
      <c r="E3696" s="28" t="s">
        <v>301</v>
      </c>
      <c r="F3696" s="29" t="s">
        <v>1534</v>
      </c>
      <c r="G3696" s="29" t="s">
        <v>1671</v>
      </c>
      <c r="H3696" s="28"/>
      <c r="I3696" s="93">
        <v>0</v>
      </c>
      <c r="J3696" s="92" t="s">
        <v>1411</v>
      </c>
      <c r="K3696" s="17" t="str">
        <f t="array" ref="K3696">CONCATENATE("(",A3696,",",VLOOKUP(B3696,Núcleo!B$2:E$11,4,TRUE),",",VLOOKUP(C3696,'Tipo de Processo'!B$2:D$55,3,TRUE),",",VLOOKUP(D3696,'Termo Geral'!B$2:D$173,3,TRUE),",",VLOOKUP(E3696,'Termo Específico'!B$2:D$301,3,TRUE),",",MATCH(TRUE,Documento!B$2:B$998=F3696,0),",",IF(G3696="Complementar",0,1),",",IF(H3696="","NULL",CONCATENATE("'",H3696,"'")),",",I3696,",",IF(J3696="baixa","'BAIXA'",IF(J3696="média","'MEDIA'",IF(J3696="alta","'ALTA'","NULL"))),"),")</f>
        <v>(3695,8,12,13,288,682,1,NULL,0,'BAIXA'),</v>
      </c>
    </row>
    <row r="3697" spans="1:11" ht="30.75" customHeight="1">
      <c r="A3697" s="27">
        <v>3696</v>
      </c>
      <c r="B3697" s="37" t="s">
        <v>1009</v>
      </c>
      <c r="C3697" s="28" t="s">
        <v>37</v>
      </c>
      <c r="D3697" s="29" t="s">
        <v>203</v>
      </c>
      <c r="E3697" s="28" t="s">
        <v>301</v>
      </c>
      <c r="F3697" s="29" t="s">
        <v>1473</v>
      </c>
      <c r="G3697" s="29" t="s">
        <v>1671</v>
      </c>
      <c r="H3697" s="28"/>
      <c r="I3697" s="93">
        <v>0</v>
      </c>
      <c r="J3697" s="92" t="s">
        <v>1411</v>
      </c>
      <c r="K3697" s="17" t="str">
        <f t="array" ref="K3697">CONCATENATE("(",A3697,",",VLOOKUP(B3697,Núcleo!B$2:E$11,4,TRUE),",",VLOOKUP(C3697,'Tipo de Processo'!B$2:D$55,3,TRUE),",",VLOOKUP(D3697,'Termo Geral'!B$2:D$173,3,TRUE),",",VLOOKUP(E3697,'Termo Específico'!B$2:D$301,3,TRUE),",",MATCH(TRUE,Documento!B$2:B$998=F3697,0),",",IF(G3697="Complementar",0,1),",",IF(H3697="","NULL",CONCATENATE("'",H3697,"'")),",",I3697,",",IF(J3697="baixa","'BAIXA'",IF(J3697="média","'MEDIA'",IF(J3697="alta","'ALTA'","NULL"))),"),")</f>
        <v>(3696,8,12,13,288,316,1,NULL,0,'BAIXA'),</v>
      </c>
    </row>
    <row r="3698" spans="1:11" ht="30.75" customHeight="1">
      <c r="A3698" s="27">
        <v>3697</v>
      </c>
      <c r="B3698" s="37" t="s">
        <v>1009</v>
      </c>
      <c r="C3698" s="28" t="s">
        <v>37</v>
      </c>
      <c r="D3698" s="29" t="s">
        <v>203</v>
      </c>
      <c r="E3698" s="28" t="s">
        <v>301</v>
      </c>
      <c r="F3698" s="29" t="s">
        <v>1513</v>
      </c>
      <c r="G3698" s="29" t="s">
        <v>1671</v>
      </c>
      <c r="H3698" s="28"/>
      <c r="I3698" s="93">
        <v>0</v>
      </c>
      <c r="J3698" s="92" t="s">
        <v>1411</v>
      </c>
      <c r="K3698" s="17" t="str">
        <f t="array" ref="K3698">CONCATENATE("(",A3698,",",VLOOKUP(B3698,Núcleo!B$2:E$11,4,TRUE),",",VLOOKUP(C3698,'Tipo de Processo'!B$2:D$55,3,TRUE),",",VLOOKUP(D3698,'Termo Geral'!B$2:D$173,3,TRUE),",",VLOOKUP(E3698,'Termo Específico'!B$2:D$301,3,TRUE),",",MATCH(TRUE,Documento!B$2:B$998=F3698,0),",",IF(G3698="Complementar",0,1),",",IF(H3698="","NULL",CONCATENATE("'",H3698,"'")),",",I3698,",",IF(J3698="baixa","'BAIXA'",IF(J3698="média","'MEDIA'",IF(J3698="alta","'ALTA'","NULL"))),"),")</f>
        <v>(3697,8,12,13,288,562,1,NULL,0,'BAIXA'),</v>
      </c>
    </row>
    <row r="3699" spans="1:11" ht="30.75" customHeight="1">
      <c r="A3699" s="27">
        <v>3698</v>
      </c>
      <c r="B3699" s="37" t="s">
        <v>1009</v>
      </c>
      <c r="C3699" s="28" t="s">
        <v>37</v>
      </c>
      <c r="D3699" s="29" t="s">
        <v>203</v>
      </c>
      <c r="E3699" s="28" t="s">
        <v>301</v>
      </c>
      <c r="F3699" s="29" t="s">
        <v>1511</v>
      </c>
      <c r="G3699" s="29" t="s">
        <v>1671</v>
      </c>
      <c r="H3699" s="28"/>
      <c r="I3699" s="93">
        <v>0</v>
      </c>
      <c r="J3699" s="92" t="s">
        <v>1411</v>
      </c>
      <c r="K3699" s="17" t="str">
        <f t="array" ref="K3699">CONCATENATE("(",A3699,",",VLOOKUP(B3699,Núcleo!B$2:E$11,4,TRUE),",",VLOOKUP(C3699,'Tipo de Processo'!B$2:D$55,3,TRUE),",",VLOOKUP(D3699,'Termo Geral'!B$2:D$173,3,TRUE),",",VLOOKUP(E3699,'Termo Específico'!B$2:D$301,3,TRUE),",",MATCH(TRUE,Documento!B$2:B$998=F3699,0),",",IF(G3699="Complementar",0,1),",",IF(H3699="","NULL",CONCATENATE("'",H3699,"'")),",",I3699,",",IF(J3699="baixa","'BAIXA'",IF(J3699="média","'MEDIA'",IF(J3699="alta","'ALTA'","NULL"))),"),")</f>
        <v>(3698,8,12,13,288,558,1,NULL,0,'BAIXA'),</v>
      </c>
    </row>
    <row r="3700" spans="1:11" ht="30.75" customHeight="1">
      <c r="A3700" s="27">
        <v>3699</v>
      </c>
      <c r="B3700" s="37" t="s">
        <v>1009</v>
      </c>
      <c r="C3700" s="28" t="s">
        <v>37</v>
      </c>
      <c r="D3700" s="29" t="s">
        <v>203</v>
      </c>
      <c r="E3700" s="28" t="s">
        <v>301</v>
      </c>
      <c r="F3700" s="29" t="s">
        <v>1589</v>
      </c>
      <c r="G3700" s="29" t="s">
        <v>1671</v>
      </c>
      <c r="H3700" s="28"/>
      <c r="I3700" s="93">
        <v>0</v>
      </c>
      <c r="J3700" s="92" t="s">
        <v>1411</v>
      </c>
      <c r="K3700" s="17" t="str">
        <f t="array" ref="K3700">CONCATENATE("(",A3700,",",VLOOKUP(B3700,Núcleo!B$2:E$11,4,TRUE),",",VLOOKUP(C3700,'Tipo de Processo'!B$2:D$55,3,TRUE),",",VLOOKUP(D3700,'Termo Geral'!B$2:D$173,3,TRUE),",",VLOOKUP(E3700,'Termo Específico'!B$2:D$301,3,TRUE),",",MATCH(TRUE,Documento!B$2:B$998=F3700,0),",",IF(G3700="Complementar",0,1),",",IF(H3700="","NULL",CONCATENATE("'",H3700,"'")),",",I3700,",",IF(J3700="baixa","'BAIXA'",IF(J3700="média","'MEDIA'",IF(J3700="alta","'ALTA'","NULL"))),"),")</f>
        <v>(3699,8,12,13,288,965,1,NULL,0,'BAIXA'),</v>
      </c>
    </row>
    <row r="3701" spans="1:11" ht="30.75" customHeight="1">
      <c r="A3701" s="27">
        <v>3700</v>
      </c>
      <c r="B3701" s="37" t="s">
        <v>1009</v>
      </c>
      <c r="C3701" s="47" t="s">
        <v>37</v>
      </c>
      <c r="D3701" s="29" t="s">
        <v>203</v>
      </c>
      <c r="E3701" s="28" t="s">
        <v>301</v>
      </c>
      <c r="F3701" s="29" t="s">
        <v>1531</v>
      </c>
      <c r="G3701" s="29" t="s">
        <v>1671</v>
      </c>
      <c r="H3701" s="28"/>
      <c r="I3701" s="93">
        <v>0</v>
      </c>
      <c r="J3701" s="92" t="s">
        <v>1411</v>
      </c>
      <c r="K3701" s="17" t="str">
        <f t="array" ref="K3701">CONCATENATE("(",A3701,",",VLOOKUP(B3701,Núcleo!B$2:E$11,4,TRUE),",",VLOOKUP(C3701,'Tipo de Processo'!B$2:D$55,3,TRUE),",",VLOOKUP(D3701,'Termo Geral'!B$2:D$173,3,TRUE),",",VLOOKUP(E3701,'Termo Específico'!B$2:D$301,3,TRUE),",",MATCH(TRUE,Documento!B$2:B$998=F3701,0),",",IF(G3701="Complementar",0,1),",",IF(H3701="","NULL",CONCATENATE("'",H3701,"'")),",",I3701,",",IF(J3701="baixa","'BAIXA'",IF(J3701="média","'MEDIA'",IF(J3701="alta","'ALTA'","NULL"))),"),")</f>
        <v>(3700,8,12,13,288,679,1,NULL,0,'BAIXA'),</v>
      </c>
    </row>
    <row r="3702" spans="1:11" ht="30.75" customHeight="1">
      <c r="A3702" s="27">
        <v>3701</v>
      </c>
      <c r="B3702" s="37" t="s">
        <v>1009</v>
      </c>
      <c r="C3702" s="47" t="s">
        <v>37</v>
      </c>
      <c r="D3702" s="29" t="s">
        <v>204</v>
      </c>
      <c r="E3702" s="28" t="s">
        <v>296</v>
      </c>
      <c r="F3702" s="29" t="s">
        <v>1018</v>
      </c>
      <c r="G3702" s="29" t="s">
        <v>1671</v>
      </c>
      <c r="H3702" s="28"/>
      <c r="I3702" s="93">
        <v>0</v>
      </c>
      <c r="J3702" s="92" t="s">
        <v>1412</v>
      </c>
      <c r="K3702" s="17" t="str">
        <f t="array" ref="K3702">CONCATENATE("(",A3702,",",VLOOKUP(B3702,Núcleo!B$2:E$11,4,TRUE),",",VLOOKUP(C3702,'Tipo de Processo'!B$2:D$55,3,TRUE),",",VLOOKUP(D3702,'Termo Geral'!B$2:D$173,3,TRUE),",",VLOOKUP(E3702,'Termo Específico'!B$2:D$301,3,TRUE),",",MATCH(TRUE,Documento!B$2:B$998=F3702,0),",",IF(G3702="Complementar",0,1),",",IF(H3702="","NULL",CONCATENATE("'",H3702,"'")),",",I3702,",",IF(J3702="baixa","'BAIXA'",IF(J3702="média","'MEDIA'",IF(J3702="alta","'ALTA'","NULL"))),"),")</f>
        <v>(3701,8,12,14,28,942,1,NULL,0,'MEDIA'),</v>
      </c>
    </row>
    <row r="3703" spans="1:11" ht="30.75" customHeight="1">
      <c r="A3703" s="27">
        <v>3702</v>
      </c>
      <c r="B3703" s="37" t="s">
        <v>1009</v>
      </c>
      <c r="C3703" s="47" t="s">
        <v>37</v>
      </c>
      <c r="D3703" s="29" t="s">
        <v>204</v>
      </c>
      <c r="E3703" s="28" t="s">
        <v>296</v>
      </c>
      <c r="F3703" s="29" t="s">
        <v>816</v>
      </c>
      <c r="G3703" s="29" t="s">
        <v>1671</v>
      </c>
      <c r="H3703" s="28"/>
      <c r="I3703" s="93">
        <v>0</v>
      </c>
      <c r="J3703" s="92" t="s">
        <v>1412</v>
      </c>
      <c r="K3703" s="17" t="str">
        <f t="array" ref="K3703">CONCATENATE("(",A3703,",",VLOOKUP(B3703,Núcleo!B$2:E$11,4,TRUE),",",VLOOKUP(C3703,'Tipo de Processo'!B$2:D$55,3,TRUE),",",VLOOKUP(D3703,'Termo Geral'!B$2:D$173,3,TRUE),",",VLOOKUP(E3703,'Termo Específico'!B$2:D$301,3,TRUE),",",MATCH(TRUE,Documento!B$2:B$998=F3703,0),",",IF(G3703="Complementar",0,1),",",IF(H3703="","NULL",CONCATENATE("'",H3703,"'")),",",I3703,",",IF(J3703="baixa","'BAIXA'",IF(J3703="média","'MEDIA'",IF(J3703="alta","'ALTA'","NULL"))),"),")</f>
        <v>(3702,8,12,14,28,235,1,NULL,0,'MEDIA'),</v>
      </c>
    </row>
    <row r="3704" spans="1:11" ht="30.75" customHeight="1">
      <c r="A3704" s="27">
        <v>3703</v>
      </c>
      <c r="B3704" s="37" t="s">
        <v>1009</v>
      </c>
      <c r="C3704" s="47" t="s">
        <v>37</v>
      </c>
      <c r="D3704" s="29" t="s">
        <v>204</v>
      </c>
      <c r="E3704" s="28" t="s">
        <v>296</v>
      </c>
      <c r="F3704" s="29" t="s">
        <v>817</v>
      </c>
      <c r="G3704" s="29" t="s">
        <v>1671</v>
      </c>
      <c r="H3704" s="28"/>
      <c r="I3704" s="93">
        <v>0</v>
      </c>
      <c r="J3704" s="92" t="s">
        <v>1412</v>
      </c>
      <c r="K3704" s="17" t="str">
        <f t="array" ref="K3704">CONCATENATE("(",A3704,",",VLOOKUP(B3704,Núcleo!B$2:E$11,4,TRUE),",",VLOOKUP(C3704,'Tipo de Processo'!B$2:D$55,3,TRUE),",",VLOOKUP(D3704,'Termo Geral'!B$2:D$173,3,TRUE),",",VLOOKUP(E3704,'Termo Específico'!B$2:D$301,3,TRUE),",",MATCH(TRUE,Documento!B$2:B$998=F3704,0),",",IF(G3704="Complementar",0,1),",",IF(H3704="","NULL",CONCATENATE("'",H3704,"'")),",",I3704,",",IF(J3704="baixa","'BAIXA'",IF(J3704="média","'MEDIA'",IF(J3704="alta","'ALTA'","NULL"))),"),")</f>
        <v>(3703,8,12,14,28,574,1,NULL,0,'MEDIA'),</v>
      </c>
    </row>
    <row r="3705" spans="1:11" ht="30.75" customHeight="1">
      <c r="A3705" s="27">
        <v>3704</v>
      </c>
      <c r="B3705" s="37" t="s">
        <v>1009</v>
      </c>
      <c r="C3705" s="47" t="s">
        <v>37</v>
      </c>
      <c r="D3705" s="29" t="s">
        <v>204</v>
      </c>
      <c r="E3705" s="28" t="s">
        <v>296</v>
      </c>
      <c r="F3705" s="29" t="s">
        <v>819</v>
      </c>
      <c r="G3705" s="29" t="s">
        <v>1671</v>
      </c>
      <c r="H3705" s="28"/>
      <c r="I3705" s="93">
        <v>0</v>
      </c>
      <c r="J3705" s="92" t="s">
        <v>1412</v>
      </c>
      <c r="K3705" s="17" t="str">
        <f t="array" ref="K3705">CONCATENATE("(",A3705,",",VLOOKUP(B3705,Núcleo!B$2:E$11,4,TRUE),",",VLOOKUP(C3705,'Tipo de Processo'!B$2:D$55,3,TRUE),",",VLOOKUP(D3705,'Termo Geral'!B$2:D$173,3,TRUE),",",VLOOKUP(E3705,'Termo Específico'!B$2:D$301,3,TRUE),",",MATCH(TRUE,Documento!B$2:B$998=F3705,0),",",IF(G3705="Complementar",0,1),",",IF(H3705="","NULL",CONCATENATE("'",H3705,"'")),",",I3705,",",IF(J3705="baixa","'BAIXA'",IF(J3705="média","'MEDIA'",IF(J3705="alta","'ALTA'","NULL"))),"),")</f>
        <v>(3704,8,12,14,28,987,1,NULL,0,'MEDIA'),</v>
      </c>
    </row>
    <row r="3706" spans="1:11" ht="30.75" customHeight="1">
      <c r="A3706" s="27">
        <v>3705</v>
      </c>
      <c r="B3706" s="37" t="s">
        <v>1009</v>
      </c>
      <c r="C3706" s="47" t="s">
        <v>37</v>
      </c>
      <c r="D3706" s="29" t="s">
        <v>204</v>
      </c>
      <c r="E3706" s="28" t="s">
        <v>296</v>
      </c>
      <c r="F3706" s="29" t="s">
        <v>689</v>
      </c>
      <c r="G3706" s="29" t="s">
        <v>1671</v>
      </c>
      <c r="H3706" s="28"/>
      <c r="I3706" s="93">
        <v>0</v>
      </c>
      <c r="J3706" s="92" t="s">
        <v>1412</v>
      </c>
      <c r="K3706" s="17" t="str">
        <f t="array" ref="K3706">CONCATENATE("(",A3706,",",VLOOKUP(B3706,Núcleo!B$2:E$11,4,TRUE),",",VLOOKUP(C3706,'Tipo de Processo'!B$2:D$55,3,TRUE),",",VLOOKUP(D3706,'Termo Geral'!B$2:D$173,3,TRUE),",",VLOOKUP(E3706,'Termo Específico'!B$2:D$301,3,TRUE),",",MATCH(TRUE,Documento!B$2:B$998=F3706,0),",",IF(G3706="Complementar",0,1),",",IF(H3706="","NULL",CONCATENATE("'",H3706,"'")),",",I3706,",",IF(J3706="baixa","'BAIXA'",IF(J3706="média","'MEDIA'",IF(J3706="alta","'ALTA'","NULL"))),"),")</f>
        <v>(3705,8,12,14,28,64,1,NULL,0,'MEDIA'),</v>
      </c>
    </row>
    <row r="3707" spans="1:11" ht="30.75" customHeight="1">
      <c r="A3707" s="27">
        <v>3706</v>
      </c>
      <c r="B3707" s="37" t="s">
        <v>1009</v>
      </c>
      <c r="C3707" s="47" t="s">
        <v>37</v>
      </c>
      <c r="D3707" s="29" t="s">
        <v>204</v>
      </c>
      <c r="E3707" s="28" t="s">
        <v>302</v>
      </c>
      <c r="F3707" s="28" t="s">
        <v>1018</v>
      </c>
      <c r="G3707" s="28" t="s">
        <v>1671</v>
      </c>
      <c r="H3707" s="28"/>
      <c r="I3707" s="93">
        <v>0</v>
      </c>
      <c r="J3707" s="93" t="s">
        <v>1412</v>
      </c>
      <c r="K3707" s="17" t="str">
        <f t="array" ref="K3707">CONCATENATE("(",A3707,",",VLOOKUP(B3707,Núcleo!B$2:E$11,4,TRUE),",",VLOOKUP(C3707,'Tipo de Processo'!B$2:D$55,3,TRUE),",",VLOOKUP(D3707,'Termo Geral'!B$2:D$173,3,TRUE),",",VLOOKUP(E3707,'Termo Específico'!B$2:D$301,3,TRUE),",",MATCH(TRUE,Documento!B$2:B$998=F3707,0),",",IF(G3707="Complementar",0,1),",",IF(H3707="","NULL",CONCATENATE("'",H3707,"'")),",",I3707,",",IF(J3707="baixa","'BAIXA'",IF(J3707="média","'MEDIA'",IF(J3707="alta","'ALTA'","NULL"))),"),")</f>
        <v>(3706,8,12,14,281,942,1,NULL,0,'MEDIA'),</v>
      </c>
    </row>
    <row r="3708" spans="1:11" ht="30.75" customHeight="1">
      <c r="A3708" s="27">
        <v>3707</v>
      </c>
      <c r="B3708" s="37" t="s">
        <v>1009</v>
      </c>
      <c r="C3708" s="47" t="s">
        <v>37</v>
      </c>
      <c r="D3708" s="29" t="s">
        <v>204</v>
      </c>
      <c r="E3708" s="28" t="s">
        <v>302</v>
      </c>
      <c r="F3708" s="28" t="s">
        <v>816</v>
      </c>
      <c r="G3708" s="28" t="s">
        <v>1671</v>
      </c>
      <c r="H3708" s="28"/>
      <c r="I3708" s="93">
        <v>0</v>
      </c>
      <c r="J3708" s="93" t="s">
        <v>1412</v>
      </c>
      <c r="K3708" s="17" t="str">
        <f t="array" ref="K3708">CONCATENATE("(",A3708,",",VLOOKUP(B3708,Núcleo!B$2:E$11,4,TRUE),",",VLOOKUP(C3708,'Tipo de Processo'!B$2:D$55,3,TRUE),",",VLOOKUP(D3708,'Termo Geral'!B$2:D$173,3,TRUE),",",VLOOKUP(E3708,'Termo Específico'!B$2:D$301,3,TRUE),",",MATCH(TRUE,Documento!B$2:B$998=F3708,0),",",IF(G3708="Complementar",0,1),",",IF(H3708="","NULL",CONCATENATE("'",H3708,"'")),",",I3708,",",IF(J3708="baixa","'BAIXA'",IF(J3708="média","'MEDIA'",IF(J3708="alta","'ALTA'","NULL"))),"),")</f>
        <v>(3707,8,12,14,281,235,1,NULL,0,'MEDIA'),</v>
      </c>
    </row>
    <row r="3709" spans="1:11" ht="30.75" customHeight="1">
      <c r="A3709" s="27">
        <v>3708</v>
      </c>
      <c r="B3709" s="37" t="s">
        <v>1009</v>
      </c>
      <c r="C3709" s="47" t="s">
        <v>37</v>
      </c>
      <c r="D3709" s="29" t="s">
        <v>204</v>
      </c>
      <c r="E3709" s="28" t="s">
        <v>302</v>
      </c>
      <c r="F3709" s="29" t="s">
        <v>817</v>
      </c>
      <c r="G3709" s="28" t="s">
        <v>1671</v>
      </c>
      <c r="H3709" s="28"/>
      <c r="I3709" s="93">
        <v>0</v>
      </c>
      <c r="J3709" s="93" t="s">
        <v>1412</v>
      </c>
      <c r="K3709" s="17" t="str">
        <f t="array" ref="K3709">CONCATENATE("(",A3709,",",VLOOKUP(B3709,Núcleo!B$2:E$11,4,TRUE),",",VLOOKUP(C3709,'Tipo de Processo'!B$2:D$55,3,TRUE),",",VLOOKUP(D3709,'Termo Geral'!B$2:D$173,3,TRUE),",",VLOOKUP(E3709,'Termo Específico'!B$2:D$301,3,TRUE),",",MATCH(TRUE,Documento!B$2:B$998=F3709,0),",",IF(G3709="Complementar",0,1),",",IF(H3709="","NULL",CONCATENATE("'",H3709,"'")),",",I3709,",",IF(J3709="baixa","'BAIXA'",IF(J3709="média","'MEDIA'",IF(J3709="alta","'ALTA'","NULL"))),"),")</f>
        <v>(3708,8,12,14,281,574,1,NULL,0,'MEDIA'),</v>
      </c>
    </row>
    <row r="3710" spans="1:11" ht="30.75" customHeight="1">
      <c r="A3710" s="27">
        <v>3709</v>
      </c>
      <c r="B3710" s="37" t="s">
        <v>1009</v>
      </c>
      <c r="C3710" s="47" t="s">
        <v>37</v>
      </c>
      <c r="D3710" s="29" t="s">
        <v>204</v>
      </c>
      <c r="E3710" s="28" t="s">
        <v>302</v>
      </c>
      <c r="F3710" s="29" t="s">
        <v>819</v>
      </c>
      <c r="G3710" s="28" t="s">
        <v>1671</v>
      </c>
      <c r="H3710" s="28"/>
      <c r="I3710" s="93">
        <v>0</v>
      </c>
      <c r="J3710" s="93" t="s">
        <v>1412</v>
      </c>
      <c r="K3710" s="17" t="str">
        <f t="array" ref="K3710">CONCATENATE("(",A3710,",",VLOOKUP(B3710,Núcleo!B$2:E$11,4,TRUE),",",VLOOKUP(C3710,'Tipo de Processo'!B$2:D$55,3,TRUE),",",VLOOKUP(D3710,'Termo Geral'!B$2:D$173,3,TRUE),",",VLOOKUP(E3710,'Termo Específico'!B$2:D$301,3,TRUE),",",MATCH(TRUE,Documento!B$2:B$998=F3710,0),",",IF(G3710="Complementar",0,1),",",IF(H3710="","NULL",CONCATENATE("'",H3710,"'")),",",I3710,",",IF(J3710="baixa","'BAIXA'",IF(J3710="média","'MEDIA'",IF(J3710="alta","'ALTA'","NULL"))),"),")</f>
        <v>(3709,8,12,14,281,987,1,NULL,0,'MEDIA'),</v>
      </c>
    </row>
    <row r="3711" spans="1:11" ht="30.75" customHeight="1">
      <c r="A3711" s="27">
        <v>3710</v>
      </c>
      <c r="B3711" s="37" t="s">
        <v>1009</v>
      </c>
      <c r="C3711" s="47" t="s">
        <v>37</v>
      </c>
      <c r="D3711" s="29" t="s">
        <v>204</v>
      </c>
      <c r="E3711" s="28" t="s">
        <v>302</v>
      </c>
      <c r="F3711" s="29" t="s">
        <v>689</v>
      </c>
      <c r="G3711" s="28" t="s">
        <v>1671</v>
      </c>
      <c r="H3711" s="28"/>
      <c r="I3711" s="93">
        <v>0</v>
      </c>
      <c r="J3711" s="93" t="s">
        <v>1412</v>
      </c>
      <c r="K3711" s="17" t="str">
        <f t="array" ref="K3711">CONCATENATE("(",A3711,",",VLOOKUP(B3711,Núcleo!B$2:E$11,4,TRUE),",",VLOOKUP(C3711,'Tipo de Processo'!B$2:D$55,3,TRUE),",",VLOOKUP(D3711,'Termo Geral'!B$2:D$173,3,TRUE),",",VLOOKUP(E3711,'Termo Específico'!B$2:D$301,3,TRUE),",",MATCH(TRUE,Documento!B$2:B$998=F3711,0),",",IF(G3711="Complementar",0,1),",",IF(H3711="","NULL",CONCATENATE("'",H3711,"'")),",",I3711,",",IF(J3711="baixa","'BAIXA'",IF(J3711="média","'MEDIA'",IF(J3711="alta","'ALTA'","NULL"))),"),")</f>
        <v>(3710,8,12,14,281,64,1,NULL,0,'MEDIA'),</v>
      </c>
    </row>
    <row r="3712" spans="1:11" ht="30.75" customHeight="1">
      <c r="A3712" s="27">
        <v>3711</v>
      </c>
      <c r="B3712" s="37" t="s">
        <v>1009</v>
      </c>
      <c r="C3712" s="47" t="s">
        <v>37</v>
      </c>
      <c r="D3712" s="29" t="s">
        <v>204</v>
      </c>
      <c r="E3712" s="28" t="s">
        <v>302</v>
      </c>
      <c r="F3712" s="28" t="s">
        <v>821</v>
      </c>
      <c r="G3712" s="28" t="s">
        <v>1671</v>
      </c>
      <c r="H3712" s="28"/>
      <c r="I3712" s="93">
        <v>0</v>
      </c>
      <c r="J3712" s="93" t="s">
        <v>1412</v>
      </c>
      <c r="K3712" s="17" t="str">
        <f t="array" ref="K3712">CONCATENATE("(",A3712,",",VLOOKUP(B3712,Núcleo!B$2:E$11,4,TRUE),",",VLOOKUP(C3712,'Tipo de Processo'!B$2:D$55,3,TRUE),",",VLOOKUP(D3712,'Termo Geral'!B$2:D$173,3,TRUE),",",VLOOKUP(E3712,'Termo Específico'!B$2:D$301,3,TRUE),",",MATCH(TRUE,Documento!B$2:B$998=F3712,0),",",IF(G3712="Complementar",0,1),",",IF(H3712="","NULL",CONCATENATE("'",H3712,"'")),",",I3712,",",IF(J3712="baixa","'BAIXA'",IF(J3712="média","'MEDIA'",IF(J3712="alta","'ALTA'","NULL"))),"),")</f>
        <v>(3711,8,12,14,281,747,1,NULL,0,'MEDIA'),</v>
      </c>
    </row>
    <row r="3713" spans="1:11" ht="30.75" customHeight="1">
      <c r="A3713" s="27">
        <v>3712</v>
      </c>
      <c r="B3713" s="37" t="s">
        <v>1009</v>
      </c>
      <c r="C3713" s="47" t="s">
        <v>37</v>
      </c>
      <c r="D3713" s="29" t="s">
        <v>204</v>
      </c>
      <c r="E3713" s="28" t="s">
        <v>302</v>
      </c>
      <c r="F3713" s="28" t="s">
        <v>822</v>
      </c>
      <c r="G3713" s="28" t="s">
        <v>1671</v>
      </c>
      <c r="H3713" s="28"/>
      <c r="I3713" s="93">
        <v>0</v>
      </c>
      <c r="J3713" s="93" t="s">
        <v>1412</v>
      </c>
      <c r="K3713" s="17" t="str">
        <f t="array" ref="K3713">CONCATENATE("(",A3713,",",VLOOKUP(B3713,Núcleo!B$2:E$11,4,TRUE),",",VLOOKUP(C3713,'Tipo de Processo'!B$2:D$55,3,TRUE),",",VLOOKUP(D3713,'Termo Geral'!B$2:D$173,3,TRUE),",",VLOOKUP(E3713,'Termo Específico'!B$2:D$301,3,TRUE),",",MATCH(TRUE,Documento!B$2:B$998=F3713,0),",",IF(G3713="Complementar",0,1),",",IF(H3713="","NULL",CONCATENATE("'",H3713,"'")),",",I3713,",",IF(J3713="baixa","'BAIXA'",IF(J3713="média","'MEDIA'",IF(J3713="alta","'ALTA'","NULL"))),"),")</f>
        <v>(3712,8,12,14,281,272,1,NULL,0,'MEDIA'),</v>
      </c>
    </row>
    <row r="3714" spans="1:11" ht="30.75" customHeight="1">
      <c r="A3714" s="27">
        <v>3713</v>
      </c>
      <c r="B3714" s="37" t="s">
        <v>1009</v>
      </c>
      <c r="C3714" s="47" t="s">
        <v>37</v>
      </c>
      <c r="D3714" s="29" t="s">
        <v>204</v>
      </c>
      <c r="E3714" s="28" t="s">
        <v>302</v>
      </c>
      <c r="F3714" s="28" t="s">
        <v>823</v>
      </c>
      <c r="G3714" s="28" t="s">
        <v>1671</v>
      </c>
      <c r="H3714" s="28"/>
      <c r="I3714" s="93">
        <v>0</v>
      </c>
      <c r="J3714" s="93" t="s">
        <v>1412</v>
      </c>
      <c r="K3714" s="17" t="str">
        <f t="array" ref="K3714">CONCATENATE("(",A3714,",",VLOOKUP(B3714,Núcleo!B$2:E$11,4,TRUE),",",VLOOKUP(C3714,'Tipo de Processo'!B$2:D$55,3,TRUE),",",VLOOKUP(D3714,'Termo Geral'!B$2:D$173,3,TRUE),",",VLOOKUP(E3714,'Termo Específico'!B$2:D$301,3,TRUE),",",MATCH(TRUE,Documento!B$2:B$998=F3714,0),",",IF(G3714="Complementar",0,1),",",IF(H3714="","NULL",CONCATENATE("'",H3714,"'")),",",I3714,",",IF(J3714="baixa","'BAIXA'",IF(J3714="média","'MEDIA'",IF(J3714="alta","'ALTA'","NULL"))),"),")</f>
        <v>(3713,8,12,14,281,252,1,NULL,0,'MEDIA'),</v>
      </c>
    </row>
    <row r="3715" spans="1:11" ht="30.75" customHeight="1">
      <c r="A3715" s="27">
        <v>3714</v>
      </c>
      <c r="B3715" s="37" t="s">
        <v>1009</v>
      </c>
      <c r="C3715" s="28" t="s">
        <v>37</v>
      </c>
      <c r="D3715" s="29" t="s">
        <v>204</v>
      </c>
      <c r="E3715" s="29" t="s">
        <v>302</v>
      </c>
      <c r="F3715" s="28" t="s">
        <v>824</v>
      </c>
      <c r="G3715" s="28" t="s">
        <v>1671</v>
      </c>
      <c r="H3715" s="28"/>
      <c r="I3715" s="93">
        <v>0</v>
      </c>
      <c r="J3715" s="93" t="s">
        <v>1412</v>
      </c>
      <c r="K3715" s="17" t="str">
        <f t="array" ref="K3715">CONCATENATE("(",A3715,",",VLOOKUP(B3715,Núcleo!B$2:E$11,4,TRUE),",",VLOOKUP(C3715,'Tipo de Processo'!B$2:D$55,3,TRUE),",",VLOOKUP(D3715,'Termo Geral'!B$2:D$173,3,TRUE),",",VLOOKUP(E3715,'Termo Específico'!B$2:D$301,3,TRUE),",",MATCH(TRUE,Documento!B$2:B$998=F3715,0),",",IF(G3715="Complementar",0,1),",",IF(H3715="","NULL",CONCATENATE("'",H3715,"'")),",",I3715,",",IF(J3715="baixa","'BAIXA'",IF(J3715="média","'MEDIA'",IF(J3715="alta","'ALTA'","NULL"))),"),")</f>
        <v>(3714,8,12,14,281,809,1,NULL,0,'MEDIA'),</v>
      </c>
    </row>
    <row r="3716" spans="1:11" ht="30.75" customHeight="1">
      <c r="A3716" s="27">
        <v>3715</v>
      </c>
      <c r="B3716" s="37" t="s">
        <v>1009</v>
      </c>
      <c r="C3716" s="28" t="s">
        <v>37</v>
      </c>
      <c r="D3716" s="29" t="s">
        <v>204</v>
      </c>
      <c r="E3716" s="29" t="s">
        <v>303</v>
      </c>
      <c r="F3716" s="28" t="s">
        <v>1018</v>
      </c>
      <c r="G3716" s="28" t="s">
        <v>1671</v>
      </c>
      <c r="H3716" s="28"/>
      <c r="I3716" s="93">
        <v>0</v>
      </c>
      <c r="J3716" s="93" t="s">
        <v>1412</v>
      </c>
      <c r="K3716" s="17" t="str">
        <f t="array" ref="K3716">CONCATENATE("(",A3716,",",VLOOKUP(B3716,Núcleo!B$2:E$11,4,TRUE),",",VLOOKUP(C3716,'Tipo de Processo'!B$2:D$55,3,TRUE),",",VLOOKUP(D3716,'Termo Geral'!B$2:D$173,3,TRUE),",",VLOOKUP(E3716,'Termo Específico'!B$2:D$301,3,TRUE),",",MATCH(TRUE,Documento!B$2:B$998=F3716,0),",",IF(G3716="Complementar",0,1),",",IF(H3716="","NULL",CONCATENATE("'",H3716,"'")),",",I3716,",",IF(J3716="baixa","'BAIXA'",IF(J3716="média","'MEDIA'",IF(J3716="alta","'ALTA'","NULL"))),"),")</f>
        <v>(3715,8,12,14,282,942,1,NULL,0,'MEDIA'),</v>
      </c>
    </row>
    <row r="3717" spans="1:11" ht="30.75" customHeight="1">
      <c r="A3717" s="27">
        <v>3716</v>
      </c>
      <c r="B3717" s="37" t="s">
        <v>1009</v>
      </c>
      <c r="C3717" s="28" t="s">
        <v>37</v>
      </c>
      <c r="D3717" s="29" t="s">
        <v>204</v>
      </c>
      <c r="E3717" s="29" t="s">
        <v>303</v>
      </c>
      <c r="F3717" s="28" t="s">
        <v>816</v>
      </c>
      <c r="G3717" s="28" t="s">
        <v>1671</v>
      </c>
      <c r="H3717" s="28"/>
      <c r="I3717" s="93">
        <v>0</v>
      </c>
      <c r="J3717" s="93" t="s">
        <v>1412</v>
      </c>
      <c r="K3717" s="17" t="str">
        <f t="array" ref="K3717">CONCATENATE("(",A3717,",",VLOOKUP(B3717,Núcleo!B$2:E$11,4,TRUE),",",VLOOKUP(C3717,'Tipo de Processo'!B$2:D$55,3,TRUE),",",VLOOKUP(D3717,'Termo Geral'!B$2:D$173,3,TRUE),",",VLOOKUP(E3717,'Termo Específico'!B$2:D$301,3,TRUE),",",MATCH(TRUE,Documento!B$2:B$998=F3717,0),",",IF(G3717="Complementar",0,1),",",IF(H3717="","NULL",CONCATENATE("'",H3717,"'")),",",I3717,",",IF(J3717="baixa","'BAIXA'",IF(J3717="média","'MEDIA'",IF(J3717="alta","'ALTA'","NULL"))),"),")</f>
        <v>(3716,8,12,14,282,235,1,NULL,0,'MEDIA'),</v>
      </c>
    </row>
    <row r="3718" spans="1:11" ht="30.75" customHeight="1">
      <c r="A3718" s="27">
        <v>3717</v>
      </c>
      <c r="B3718" s="37" t="s">
        <v>1009</v>
      </c>
      <c r="C3718" s="28" t="s">
        <v>37</v>
      </c>
      <c r="D3718" s="29" t="s">
        <v>204</v>
      </c>
      <c r="E3718" s="29" t="s">
        <v>303</v>
      </c>
      <c r="F3718" s="28" t="s">
        <v>817</v>
      </c>
      <c r="G3718" s="28" t="s">
        <v>1671</v>
      </c>
      <c r="H3718" s="28"/>
      <c r="I3718" s="93">
        <v>0</v>
      </c>
      <c r="J3718" s="93" t="s">
        <v>1412</v>
      </c>
      <c r="K3718" s="17" t="str">
        <f t="array" ref="K3718">CONCATENATE("(",A3718,",",VLOOKUP(B3718,Núcleo!B$2:E$11,4,TRUE),",",VLOOKUP(C3718,'Tipo de Processo'!B$2:D$55,3,TRUE),",",VLOOKUP(D3718,'Termo Geral'!B$2:D$173,3,TRUE),",",VLOOKUP(E3718,'Termo Específico'!B$2:D$301,3,TRUE),",",MATCH(TRUE,Documento!B$2:B$998=F3718,0),",",IF(G3718="Complementar",0,1),",",IF(H3718="","NULL",CONCATENATE("'",H3718,"'")),",",I3718,",",IF(J3718="baixa","'BAIXA'",IF(J3718="média","'MEDIA'",IF(J3718="alta","'ALTA'","NULL"))),"),")</f>
        <v>(3717,8,12,14,282,574,1,NULL,0,'MEDIA'),</v>
      </c>
    </row>
    <row r="3719" spans="1:11" ht="30.75" customHeight="1">
      <c r="A3719" s="27">
        <v>3718</v>
      </c>
      <c r="B3719" s="37" t="s">
        <v>1009</v>
      </c>
      <c r="C3719" s="28" t="s">
        <v>37</v>
      </c>
      <c r="D3719" s="29" t="s">
        <v>204</v>
      </c>
      <c r="E3719" s="29" t="s">
        <v>303</v>
      </c>
      <c r="F3719" s="28" t="s">
        <v>819</v>
      </c>
      <c r="G3719" s="28" t="s">
        <v>1671</v>
      </c>
      <c r="H3719" s="28"/>
      <c r="I3719" s="93">
        <v>0</v>
      </c>
      <c r="J3719" s="93" t="s">
        <v>1412</v>
      </c>
      <c r="K3719" s="17" t="str">
        <f t="array" ref="K3719">CONCATENATE("(",A3719,",",VLOOKUP(B3719,Núcleo!B$2:E$11,4,TRUE),",",VLOOKUP(C3719,'Tipo de Processo'!B$2:D$55,3,TRUE),",",VLOOKUP(D3719,'Termo Geral'!B$2:D$173,3,TRUE),",",VLOOKUP(E3719,'Termo Específico'!B$2:D$301,3,TRUE),",",MATCH(TRUE,Documento!B$2:B$998=F3719,0),",",IF(G3719="Complementar",0,1),",",IF(H3719="","NULL",CONCATENATE("'",H3719,"'")),",",I3719,",",IF(J3719="baixa","'BAIXA'",IF(J3719="média","'MEDIA'",IF(J3719="alta","'ALTA'","NULL"))),"),")</f>
        <v>(3718,8,12,14,282,987,1,NULL,0,'MEDIA'),</v>
      </c>
    </row>
    <row r="3720" spans="1:11" ht="30.75" customHeight="1">
      <c r="A3720" s="27">
        <v>3719</v>
      </c>
      <c r="B3720" s="37" t="s">
        <v>1009</v>
      </c>
      <c r="C3720" s="28" t="s">
        <v>37</v>
      </c>
      <c r="D3720" s="29" t="s">
        <v>204</v>
      </c>
      <c r="E3720" s="29" t="s">
        <v>303</v>
      </c>
      <c r="F3720" s="28" t="s">
        <v>689</v>
      </c>
      <c r="G3720" s="28" t="s">
        <v>1671</v>
      </c>
      <c r="H3720" s="28"/>
      <c r="I3720" s="93">
        <v>0</v>
      </c>
      <c r="J3720" s="93" t="s">
        <v>1412</v>
      </c>
      <c r="K3720" s="17" t="str">
        <f t="array" ref="K3720">CONCATENATE("(",A3720,",",VLOOKUP(B3720,Núcleo!B$2:E$11,4,TRUE),",",VLOOKUP(C3720,'Tipo de Processo'!B$2:D$55,3,TRUE),",",VLOOKUP(D3720,'Termo Geral'!B$2:D$173,3,TRUE),",",VLOOKUP(E3720,'Termo Específico'!B$2:D$301,3,TRUE),",",MATCH(TRUE,Documento!B$2:B$998=F3720,0),",",IF(G3720="Complementar",0,1),",",IF(H3720="","NULL",CONCATENATE("'",H3720,"'")),",",I3720,",",IF(J3720="baixa","'BAIXA'",IF(J3720="média","'MEDIA'",IF(J3720="alta","'ALTA'","NULL"))),"),")</f>
        <v>(3719,8,12,14,282,64,1,NULL,0,'MEDIA'),</v>
      </c>
    </row>
    <row r="3721" spans="1:11" ht="30.75" customHeight="1">
      <c r="A3721" s="27">
        <v>3720</v>
      </c>
      <c r="B3721" s="37" t="s">
        <v>1009</v>
      </c>
      <c r="C3721" s="28" t="s">
        <v>37</v>
      </c>
      <c r="D3721" s="29" t="s">
        <v>204</v>
      </c>
      <c r="E3721" s="29" t="s">
        <v>300</v>
      </c>
      <c r="F3721" s="28" t="s">
        <v>962</v>
      </c>
      <c r="G3721" s="28" t="s">
        <v>1671</v>
      </c>
      <c r="H3721" s="28"/>
      <c r="I3721" s="93">
        <v>0</v>
      </c>
      <c r="J3721" s="93" t="s">
        <v>1412</v>
      </c>
      <c r="K3721" s="17" t="str">
        <f t="array" ref="K3721">CONCATENATE("(",A3721,",",VLOOKUP(B3721,Núcleo!B$2:E$11,4,TRUE),",",VLOOKUP(C3721,'Tipo de Processo'!B$2:D$55,3,TRUE),",",VLOOKUP(D3721,'Termo Geral'!B$2:D$173,3,TRUE),",",VLOOKUP(E3721,'Termo Específico'!B$2:D$301,3,TRUE),",",MATCH(TRUE,Documento!B$2:B$998=F3721,0),",",IF(G3721="Complementar",0,1),",",IF(H3721="","NULL",CONCATENATE("'",H3721,"'")),",",I3721,",",IF(J3721="baixa","'BAIXA'",IF(J3721="média","'MEDIA'",IF(J3721="alta","'ALTA'","NULL"))),"),")</f>
        <v>(3720,8,12,14,284,941,1,NULL,0,'MEDIA'),</v>
      </c>
    </row>
    <row r="3722" spans="1:11" ht="30.75" customHeight="1">
      <c r="A3722" s="27">
        <v>3721</v>
      </c>
      <c r="B3722" s="37" t="s">
        <v>1009</v>
      </c>
      <c r="C3722" s="47" t="s">
        <v>37</v>
      </c>
      <c r="D3722" s="29" t="s">
        <v>204</v>
      </c>
      <c r="E3722" s="29" t="s">
        <v>300</v>
      </c>
      <c r="F3722" s="28" t="s">
        <v>974</v>
      </c>
      <c r="G3722" s="28" t="s">
        <v>1671</v>
      </c>
      <c r="H3722" s="28"/>
      <c r="I3722" s="93">
        <v>0</v>
      </c>
      <c r="J3722" s="93" t="s">
        <v>1412</v>
      </c>
      <c r="K3722" s="17" t="str">
        <f t="array" ref="K3722">CONCATENATE("(",A3722,",",VLOOKUP(B3722,Núcleo!B$2:E$11,4,TRUE),",",VLOOKUP(C3722,'Tipo de Processo'!B$2:D$55,3,TRUE),",",VLOOKUP(D3722,'Termo Geral'!B$2:D$173,3,TRUE),",",VLOOKUP(E3722,'Termo Específico'!B$2:D$301,3,TRUE),",",MATCH(TRUE,Documento!B$2:B$998=F3722,0),",",IF(G3722="Complementar",0,1),",",IF(H3722="","NULL",CONCATENATE("'",H3722,"'")),",",I3722,",",IF(J3722="baixa","'BAIXA'",IF(J3722="média","'MEDIA'",IF(J3722="alta","'ALTA'","NULL"))),"),")</f>
        <v>(3721,8,12,14,284,234,1,NULL,0,'MEDIA'),</v>
      </c>
    </row>
    <row r="3723" spans="1:11" ht="30.75" customHeight="1">
      <c r="A3723" s="27">
        <v>3722</v>
      </c>
      <c r="B3723" s="37" t="s">
        <v>1009</v>
      </c>
      <c r="C3723" s="47" t="s">
        <v>37</v>
      </c>
      <c r="D3723" s="29" t="s">
        <v>204</v>
      </c>
      <c r="E3723" s="29" t="s">
        <v>300</v>
      </c>
      <c r="F3723" s="28" t="s">
        <v>979</v>
      </c>
      <c r="G3723" s="28" t="s">
        <v>1671</v>
      </c>
      <c r="H3723" s="28"/>
      <c r="I3723" s="93">
        <v>0</v>
      </c>
      <c r="J3723" s="93" t="s">
        <v>1412</v>
      </c>
      <c r="K3723" s="17" t="str">
        <f t="array" ref="K3723">CONCATENATE("(",A3723,",",VLOOKUP(B3723,Núcleo!B$2:E$11,4,TRUE),",",VLOOKUP(C3723,'Tipo de Processo'!B$2:D$55,3,TRUE),",",VLOOKUP(D3723,'Termo Geral'!B$2:D$173,3,TRUE),",",VLOOKUP(E3723,'Termo Específico'!B$2:D$301,3,TRUE),",",MATCH(TRUE,Documento!B$2:B$998=F3723,0),",",IF(G3723="Complementar",0,1),",",IF(H3723="","NULL",CONCATENATE("'",H3723,"'")),",",I3723,",",IF(J3723="baixa","'BAIXA'",IF(J3723="média","'MEDIA'",IF(J3723="alta","'ALTA'","NULL"))),"),")</f>
        <v>(3722,8,12,14,284,221,1,NULL,0,'MEDIA'),</v>
      </c>
    </row>
    <row r="3724" spans="1:11" ht="30.75" customHeight="1">
      <c r="A3724" s="27">
        <v>3723</v>
      </c>
      <c r="B3724" s="37" t="s">
        <v>1009</v>
      </c>
      <c r="C3724" s="47" t="s">
        <v>37</v>
      </c>
      <c r="D3724" s="29" t="s">
        <v>204</v>
      </c>
      <c r="E3724" s="29" t="s">
        <v>300</v>
      </c>
      <c r="F3724" s="28" t="s">
        <v>817</v>
      </c>
      <c r="G3724" s="28" t="s">
        <v>1671</v>
      </c>
      <c r="H3724" s="28"/>
      <c r="I3724" s="93">
        <v>0</v>
      </c>
      <c r="J3724" s="93" t="s">
        <v>1412</v>
      </c>
      <c r="K3724" s="17" t="str">
        <f t="array" ref="K3724">CONCATENATE("(",A3724,",",VLOOKUP(B3724,Núcleo!B$2:E$11,4,TRUE),",",VLOOKUP(C3724,'Tipo de Processo'!B$2:D$55,3,TRUE),",",VLOOKUP(D3724,'Termo Geral'!B$2:D$173,3,TRUE),",",VLOOKUP(E3724,'Termo Específico'!B$2:D$301,3,TRUE),",",MATCH(TRUE,Documento!B$2:B$998=F3724,0),",",IF(G3724="Complementar",0,1),",",IF(H3724="","NULL",CONCATENATE("'",H3724,"'")),",",I3724,",",IF(J3724="baixa","'BAIXA'",IF(J3724="média","'MEDIA'",IF(J3724="alta","'ALTA'","NULL"))),"),")</f>
        <v>(3723,8,12,14,284,574,1,NULL,0,'MEDIA'),</v>
      </c>
    </row>
    <row r="3725" spans="1:11" ht="30.75" customHeight="1">
      <c r="A3725" s="27">
        <v>3724</v>
      </c>
      <c r="B3725" s="37" t="s">
        <v>1009</v>
      </c>
      <c r="C3725" s="47" t="s">
        <v>37</v>
      </c>
      <c r="D3725" s="29" t="s">
        <v>204</v>
      </c>
      <c r="E3725" s="29" t="s">
        <v>300</v>
      </c>
      <c r="F3725" s="28" t="s">
        <v>1019</v>
      </c>
      <c r="G3725" s="28" t="s">
        <v>1671</v>
      </c>
      <c r="H3725" s="28"/>
      <c r="I3725" s="93">
        <v>0</v>
      </c>
      <c r="J3725" s="93" t="s">
        <v>1412</v>
      </c>
      <c r="K3725" s="17" t="str">
        <f t="array" ref="K3725">CONCATENATE("(",A3725,",",VLOOKUP(B3725,Núcleo!B$2:E$11,4,TRUE),",",VLOOKUP(C3725,'Tipo de Processo'!B$2:D$55,3,TRUE),",",VLOOKUP(D3725,'Termo Geral'!B$2:D$173,3,TRUE),",",VLOOKUP(E3725,'Termo Específico'!B$2:D$301,3,TRUE),",",MATCH(TRUE,Documento!B$2:B$998=F3725,0),",",IF(G3725="Complementar",0,1),",",IF(H3725="","NULL",CONCATENATE("'",H3725,"'")),",",I3725,",",IF(J3725="baixa","'BAIXA'",IF(J3725="média","'MEDIA'",IF(J3725="alta","'ALTA'","NULL"))),"),")</f>
        <v>(3724,8,12,14,284,299,1,NULL,0,'MEDIA'),</v>
      </c>
    </row>
    <row r="3726" spans="1:11" ht="30.75" customHeight="1">
      <c r="A3726" s="27">
        <v>3725</v>
      </c>
      <c r="B3726" s="37" t="s">
        <v>1009</v>
      </c>
      <c r="C3726" s="47" t="s">
        <v>37</v>
      </c>
      <c r="D3726" s="29" t="s">
        <v>204</v>
      </c>
      <c r="E3726" s="29" t="s">
        <v>300</v>
      </c>
      <c r="F3726" s="28" t="s">
        <v>819</v>
      </c>
      <c r="G3726" s="28" t="s">
        <v>1671</v>
      </c>
      <c r="H3726" s="28"/>
      <c r="I3726" s="93">
        <v>0</v>
      </c>
      <c r="J3726" s="93" t="s">
        <v>1412</v>
      </c>
      <c r="K3726" s="17" t="str">
        <f t="array" ref="K3726">CONCATENATE("(",A3726,",",VLOOKUP(B3726,Núcleo!B$2:E$11,4,TRUE),",",VLOOKUP(C3726,'Tipo de Processo'!B$2:D$55,3,TRUE),",",VLOOKUP(D3726,'Termo Geral'!B$2:D$173,3,TRUE),",",VLOOKUP(E3726,'Termo Específico'!B$2:D$301,3,TRUE),",",MATCH(TRUE,Documento!B$2:B$998=F3726,0),",",IF(G3726="Complementar",0,1),",",IF(H3726="","NULL",CONCATENATE("'",H3726,"'")),",",I3726,",",IF(J3726="baixa","'BAIXA'",IF(J3726="média","'MEDIA'",IF(J3726="alta","'ALTA'","NULL"))),"),")</f>
        <v>(3725,8,12,14,284,987,1,NULL,0,'MEDIA'),</v>
      </c>
    </row>
    <row r="3727" spans="1:11" ht="30.75" customHeight="1">
      <c r="A3727" s="27">
        <v>3726</v>
      </c>
      <c r="B3727" s="37" t="s">
        <v>1009</v>
      </c>
      <c r="C3727" s="47" t="s">
        <v>37</v>
      </c>
      <c r="D3727" s="29" t="s">
        <v>204</v>
      </c>
      <c r="E3727" s="29" t="s">
        <v>300</v>
      </c>
      <c r="F3727" s="28" t="s">
        <v>689</v>
      </c>
      <c r="G3727" s="28" t="s">
        <v>1671</v>
      </c>
      <c r="H3727" s="28"/>
      <c r="I3727" s="93">
        <v>0</v>
      </c>
      <c r="J3727" s="93" t="s">
        <v>1412</v>
      </c>
      <c r="K3727" s="17" t="str">
        <f t="array" ref="K3727">CONCATENATE("(",A3727,",",VLOOKUP(B3727,Núcleo!B$2:E$11,4,TRUE),",",VLOOKUP(C3727,'Tipo de Processo'!B$2:D$55,3,TRUE),",",VLOOKUP(D3727,'Termo Geral'!B$2:D$173,3,TRUE),",",VLOOKUP(E3727,'Termo Específico'!B$2:D$301,3,TRUE),",",MATCH(TRUE,Documento!B$2:B$998=F3727,0),",",IF(G3727="Complementar",0,1),",",IF(H3727="","NULL",CONCATENATE("'",H3727,"'")),",",I3727,",",IF(J3727="baixa","'BAIXA'",IF(J3727="média","'MEDIA'",IF(J3727="alta","'ALTA'","NULL"))),"),")</f>
        <v>(3726,8,12,14,284,64,1,NULL,0,'MEDIA'),</v>
      </c>
    </row>
    <row r="3728" spans="1:11" ht="30.75" customHeight="1">
      <c r="A3728" s="27">
        <v>3727</v>
      </c>
      <c r="B3728" s="37" t="s">
        <v>1009</v>
      </c>
      <c r="C3728" s="47" t="s">
        <v>37</v>
      </c>
      <c r="D3728" s="29" t="s">
        <v>204</v>
      </c>
      <c r="E3728" s="29" t="s">
        <v>300</v>
      </c>
      <c r="F3728" s="28" t="s">
        <v>820</v>
      </c>
      <c r="G3728" s="28" t="s">
        <v>1671</v>
      </c>
      <c r="H3728" s="28"/>
      <c r="I3728" s="93">
        <v>0</v>
      </c>
      <c r="J3728" s="93" t="s">
        <v>1412</v>
      </c>
      <c r="K3728" s="17" t="str">
        <f t="array" ref="K3728">CONCATENATE("(",A3728,",",VLOOKUP(B3728,Núcleo!B$2:E$11,4,TRUE),",",VLOOKUP(C3728,'Tipo de Processo'!B$2:D$55,3,TRUE),",",VLOOKUP(D3728,'Termo Geral'!B$2:D$173,3,TRUE),",",VLOOKUP(E3728,'Termo Específico'!B$2:D$301,3,TRUE),",",MATCH(TRUE,Documento!B$2:B$998=F3728,0),",",IF(G3728="Complementar",0,1),",",IF(H3728="","NULL",CONCATENATE("'",H3728,"'")),",",I3728,",",IF(J3728="baixa","'BAIXA'",IF(J3728="média","'MEDIA'",IF(J3728="alta","'ALTA'","NULL"))),"),")</f>
        <v>(3727,8,12,14,284,304,1,NULL,0,'MEDIA'),</v>
      </c>
    </row>
    <row r="3729" spans="1:11" ht="30.75" customHeight="1">
      <c r="A3729" s="27">
        <v>3728</v>
      </c>
      <c r="B3729" s="37" t="s">
        <v>1009</v>
      </c>
      <c r="C3729" s="47" t="s">
        <v>37</v>
      </c>
      <c r="D3729" s="29" t="s">
        <v>204</v>
      </c>
      <c r="E3729" s="29" t="s">
        <v>301</v>
      </c>
      <c r="F3729" s="28" t="s">
        <v>961</v>
      </c>
      <c r="G3729" s="28" t="s">
        <v>1671</v>
      </c>
      <c r="H3729" s="28"/>
      <c r="I3729" s="93">
        <v>0</v>
      </c>
      <c r="J3729" s="93" t="s">
        <v>1412</v>
      </c>
      <c r="K3729" s="17" t="str">
        <f t="array" ref="K3729">CONCATENATE("(",A3729,",",VLOOKUP(B3729,Núcleo!B$2:E$11,4,TRUE),",",VLOOKUP(C3729,'Tipo de Processo'!B$2:D$55,3,TRUE),",",VLOOKUP(D3729,'Termo Geral'!B$2:D$173,3,TRUE),",",VLOOKUP(E3729,'Termo Específico'!B$2:D$301,3,TRUE),",",MATCH(TRUE,Documento!B$2:B$998=F3729,0),",",IF(G3729="Complementar",0,1),",",IF(H3729="","NULL",CONCATENATE("'",H3729,"'")),",",I3729,",",IF(J3729="baixa","'BAIXA'",IF(J3729="média","'MEDIA'",IF(J3729="alta","'ALTA'","NULL"))),"),")</f>
        <v>(3728,8,12,14,288,748,1,NULL,0,'MEDIA'),</v>
      </c>
    </row>
    <row r="3730" spans="1:11" ht="30.75" customHeight="1">
      <c r="A3730" s="27">
        <v>3729</v>
      </c>
      <c r="B3730" s="37" t="s">
        <v>1009</v>
      </c>
      <c r="C3730" s="47" t="s">
        <v>37</v>
      </c>
      <c r="D3730" s="29" t="s">
        <v>204</v>
      </c>
      <c r="E3730" s="29" t="s">
        <v>301</v>
      </c>
      <c r="F3730" s="28" t="s">
        <v>977</v>
      </c>
      <c r="G3730" s="28" t="s">
        <v>1671</v>
      </c>
      <c r="H3730" s="28"/>
      <c r="I3730" s="93">
        <v>0</v>
      </c>
      <c r="J3730" s="93" t="s">
        <v>1412</v>
      </c>
      <c r="K3730" s="17" t="str">
        <f t="array" ref="K3730">CONCATENATE("(",A3730,",",VLOOKUP(B3730,Núcleo!B$2:E$11,4,TRUE),",",VLOOKUP(C3730,'Tipo de Processo'!B$2:D$55,3,TRUE),",",VLOOKUP(D3730,'Termo Geral'!B$2:D$173,3,TRUE),",",VLOOKUP(E3730,'Termo Específico'!B$2:D$301,3,TRUE),",",MATCH(TRUE,Documento!B$2:B$998=F3730,0),",",IF(G3730="Complementar",0,1),",",IF(H3730="","NULL",CONCATENATE("'",H3730,"'")),",",I3730,",",IF(J3730="baixa","'BAIXA'",IF(J3730="média","'MEDIA'",IF(J3730="alta","'ALTA'","NULL"))),"),")</f>
        <v>(3729,8,12,14,288,799,1,NULL,0,'MEDIA'),</v>
      </c>
    </row>
    <row r="3731" spans="1:11" ht="30.75" customHeight="1">
      <c r="A3731" s="27">
        <v>3730</v>
      </c>
      <c r="B3731" s="37" t="s">
        <v>1009</v>
      </c>
      <c r="C3731" s="47" t="s">
        <v>37</v>
      </c>
      <c r="D3731" s="29" t="s">
        <v>204</v>
      </c>
      <c r="E3731" s="29" t="s">
        <v>301</v>
      </c>
      <c r="F3731" s="28" t="s">
        <v>962</v>
      </c>
      <c r="G3731" s="28" t="s">
        <v>1671</v>
      </c>
      <c r="H3731" s="28"/>
      <c r="I3731" s="93">
        <v>0</v>
      </c>
      <c r="J3731" s="93" t="s">
        <v>1412</v>
      </c>
      <c r="K3731" s="17" t="str">
        <f t="array" ref="K3731">CONCATENATE("(",A3731,",",VLOOKUP(B3731,Núcleo!B$2:E$11,4,TRUE),",",VLOOKUP(C3731,'Tipo de Processo'!B$2:D$55,3,TRUE),",",VLOOKUP(D3731,'Termo Geral'!B$2:D$173,3,TRUE),",",VLOOKUP(E3731,'Termo Específico'!B$2:D$301,3,TRUE),",",MATCH(TRUE,Documento!B$2:B$998=F3731,0),",",IF(G3731="Complementar",0,1),",",IF(H3731="","NULL",CONCATENATE("'",H3731,"'")),",",I3731,",",IF(J3731="baixa","'BAIXA'",IF(J3731="média","'MEDIA'",IF(J3731="alta","'ALTA'","NULL"))),"),")</f>
        <v>(3730,8,12,14,288,941,1,NULL,0,'MEDIA'),</v>
      </c>
    </row>
    <row r="3732" spans="1:11" ht="30.75" customHeight="1">
      <c r="A3732" s="27">
        <v>3731</v>
      </c>
      <c r="B3732" s="37" t="s">
        <v>1009</v>
      </c>
      <c r="C3732" s="47" t="s">
        <v>37</v>
      </c>
      <c r="D3732" s="29" t="s">
        <v>204</v>
      </c>
      <c r="E3732" s="29" t="s">
        <v>301</v>
      </c>
      <c r="F3732" s="28" t="s">
        <v>974</v>
      </c>
      <c r="G3732" s="28" t="s">
        <v>1671</v>
      </c>
      <c r="H3732" s="28"/>
      <c r="I3732" s="93">
        <v>0</v>
      </c>
      <c r="J3732" s="93" t="s">
        <v>1412</v>
      </c>
      <c r="K3732" s="17" t="str">
        <f t="array" ref="K3732">CONCATENATE("(",A3732,",",VLOOKUP(B3732,Núcleo!B$2:E$11,4,TRUE),",",VLOOKUP(C3732,'Tipo de Processo'!B$2:D$55,3,TRUE),",",VLOOKUP(D3732,'Termo Geral'!B$2:D$173,3,TRUE),",",VLOOKUP(E3732,'Termo Específico'!B$2:D$301,3,TRUE),",",MATCH(TRUE,Documento!B$2:B$998=F3732,0),",",IF(G3732="Complementar",0,1),",",IF(H3732="","NULL",CONCATENATE("'",H3732,"'")),",",I3732,",",IF(J3732="baixa","'BAIXA'",IF(J3732="média","'MEDIA'",IF(J3732="alta","'ALTA'","NULL"))),"),")</f>
        <v>(3731,8,12,14,288,234,1,NULL,0,'MEDIA'),</v>
      </c>
    </row>
    <row r="3733" spans="1:11" ht="30.75" customHeight="1">
      <c r="A3733" s="27">
        <v>3732</v>
      </c>
      <c r="B3733" s="37" t="s">
        <v>1009</v>
      </c>
      <c r="C3733" s="47" t="s">
        <v>37</v>
      </c>
      <c r="D3733" s="28" t="s">
        <v>204</v>
      </c>
      <c r="E3733" s="28" t="s">
        <v>301</v>
      </c>
      <c r="F3733" s="28" t="s">
        <v>979</v>
      </c>
      <c r="G3733" s="28" t="s">
        <v>1671</v>
      </c>
      <c r="H3733" s="28"/>
      <c r="I3733" s="93">
        <v>0</v>
      </c>
      <c r="J3733" s="93" t="s">
        <v>1412</v>
      </c>
      <c r="K3733" s="17" t="str">
        <f t="array" ref="K3733">CONCATENATE("(",A3733,",",VLOOKUP(B3733,Núcleo!B$2:E$11,4,TRUE),",",VLOOKUP(C3733,'Tipo de Processo'!B$2:D$55,3,TRUE),",",VLOOKUP(D3733,'Termo Geral'!B$2:D$173,3,TRUE),",",VLOOKUP(E3733,'Termo Específico'!B$2:D$301,3,TRUE),",",MATCH(TRUE,Documento!B$2:B$998=F3733,0),",",IF(G3733="Complementar",0,1),",",IF(H3733="","NULL",CONCATENATE("'",H3733,"'")),",",I3733,",",IF(J3733="baixa","'BAIXA'",IF(J3733="média","'MEDIA'",IF(J3733="alta","'ALTA'","NULL"))),"),")</f>
        <v>(3732,8,12,14,288,221,1,NULL,0,'MEDIA'),</v>
      </c>
    </row>
    <row r="3734" spans="1:11" ht="30.75" customHeight="1">
      <c r="A3734" s="27">
        <v>3733</v>
      </c>
      <c r="B3734" s="37" t="s">
        <v>1009</v>
      </c>
      <c r="C3734" s="47" t="s">
        <v>37</v>
      </c>
      <c r="D3734" s="28" t="s">
        <v>204</v>
      </c>
      <c r="E3734" s="28" t="s">
        <v>301</v>
      </c>
      <c r="F3734" s="28" t="s">
        <v>817</v>
      </c>
      <c r="G3734" s="28" t="s">
        <v>1671</v>
      </c>
      <c r="H3734" s="28"/>
      <c r="I3734" s="93">
        <v>0</v>
      </c>
      <c r="J3734" s="93" t="s">
        <v>1412</v>
      </c>
      <c r="K3734" s="17" t="str">
        <f t="array" ref="K3734">CONCATENATE("(",A3734,",",VLOOKUP(B3734,Núcleo!B$2:E$11,4,TRUE),",",VLOOKUP(C3734,'Tipo de Processo'!B$2:D$55,3,TRUE),",",VLOOKUP(D3734,'Termo Geral'!B$2:D$173,3,TRUE),",",VLOOKUP(E3734,'Termo Específico'!B$2:D$301,3,TRUE),",",MATCH(TRUE,Documento!B$2:B$998=F3734,0),",",IF(G3734="Complementar",0,1),",",IF(H3734="","NULL",CONCATENATE("'",H3734,"'")),",",I3734,",",IF(J3734="baixa","'BAIXA'",IF(J3734="média","'MEDIA'",IF(J3734="alta","'ALTA'","NULL"))),"),")</f>
        <v>(3733,8,12,14,288,574,1,NULL,0,'MEDIA'),</v>
      </c>
    </row>
    <row r="3735" spans="1:11" ht="30.75" customHeight="1">
      <c r="A3735" s="27">
        <v>3734</v>
      </c>
      <c r="B3735" s="37" t="s">
        <v>1009</v>
      </c>
      <c r="C3735" s="47" t="s">
        <v>37</v>
      </c>
      <c r="D3735" s="28" t="s">
        <v>204</v>
      </c>
      <c r="E3735" s="28" t="s">
        <v>301</v>
      </c>
      <c r="F3735" s="28" t="s">
        <v>1019</v>
      </c>
      <c r="G3735" s="28" t="s">
        <v>1671</v>
      </c>
      <c r="H3735" s="28"/>
      <c r="I3735" s="93">
        <v>0</v>
      </c>
      <c r="J3735" s="93" t="s">
        <v>1412</v>
      </c>
      <c r="K3735" s="17" t="str">
        <f t="array" ref="K3735">CONCATENATE("(",A3735,",",VLOOKUP(B3735,Núcleo!B$2:E$11,4,TRUE),",",VLOOKUP(C3735,'Tipo de Processo'!B$2:D$55,3,TRUE),",",VLOOKUP(D3735,'Termo Geral'!B$2:D$173,3,TRUE),",",VLOOKUP(E3735,'Termo Específico'!B$2:D$301,3,TRUE),",",MATCH(TRUE,Documento!B$2:B$998=F3735,0),",",IF(G3735="Complementar",0,1),",",IF(H3735="","NULL",CONCATENATE("'",H3735,"'")),",",I3735,",",IF(J3735="baixa","'BAIXA'",IF(J3735="média","'MEDIA'",IF(J3735="alta","'ALTA'","NULL"))),"),")</f>
        <v>(3734,8,12,14,288,299,1,NULL,0,'MEDIA'),</v>
      </c>
    </row>
    <row r="3736" spans="1:11" ht="30.75" customHeight="1">
      <c r="A3736" s="27">
        <v>3735</v>
      </c>
      <c r="B3736" s="37" t="s">
        <v>1009</v>
      </c>
      <c r="C3736" s="47" t="s">
        <v>37</v>
      </c>
      <c r="D3736" s="28" t="s">
        <v>204</v>
      </c>
      <c r="E3736" s="28" t="s">
        <v>301</v>
      </c>
      <c r="F3736" s="28" t="s">
        <v>819</v>
      </c>
      <c r="G3736" s="28" t="s">
        <v>1671</v>
      </c>
      <c r="H3736" s="28"/>
      <c r="I3736" s="93">
        <v>0</v>
      </c>
      <c r="J3736" s="93" t="s">
        <v>1412</v>
      </c>
      <c r="K3736" s="17" t="str">
        <f t="array" ref="K3736">CONCATENATE("(",A3736,",",VLOOKUP(B3736,Núcleo!B$2:E$11,4,TRUE),",",VLOOKUP(C3736,'Tipo de Processo'!B$2:D$55,3,TRUE),",",VLOOKUP(D3736,'Termo Geral'!B$2:D$173,3,TRUE),",",VLOOKUP(E3736,'Termo Específico'!B$2:D$301,3,TRUE),",",MATCH(TRUE,Documento!B$2:B$998=F3736,0),",",IF(G3736="Complementar",0,1),",",IF(H3736="","NULL",CONCATENATE("'",H3736,"'")),",",I3736,",",IF(J3736="baixa","'BAIXA'",IF(J3736="média","'MEDIA'",IF(J3736="alta","'ALTA'","NULL"))),"),")</f>
        <v>(3735,8,12,14,288,987,1,NULL,0,'MEDIA'),</v>
      </c>
    </row>
    <row r="3737" spans="1:11" ht="30.75" customHeight="1">
      <c r="A3737" s="27">
        <v>3736</v>
      </c>
      <c r="B3737" s="37" t="s">
        <v>1009</v>
      </c>
      <c r="C3737" s="47" t="s">
        <v>37</v>
      </c>
      <c r="D3737" s="29" t="s">
        <v>204</v>
      </c>
      <c r="E3737" s="29" t="s">
        <v>301</v>
      </c>
      <c r="F3737" s="28" t="s">
        <v>689</v>
      </c>
      <c r="G3737" s="28" t="s">
        <v>1671</v>
      </c>
      <c r="H3737" s="28"/>
      <c r="I3737" s="93">
        <v>0</v>
      </c>
      <c r="J3737" s="93" t="s">
        <v>1412</v>
      </c>
      <c r="K3737" s="17" t="str">
        <f t="array" ref="K3737">CONCATENATE("(",A3737,",",VLOOKUP(B3737,Núcleo!B$2:E$11,4,TRUE),",",VLOOKUP(C3737,'Tipo de Processo'!B$2:D$55,3,TRUE),",",VLOOKUP(D3737,'Termo Geral'!B$2:D$173,3,TRUE),",",VLOOKUP(E3737,'Termo Específico'!B$2:D$301,3,TRUE),",",MATCH(TRUE,Documento!B$2:B$998=F3737,0),",",IF(G3737="Complementar",0,1),",",IF(H3737="","NULL",CONCATENATE("'",H3737,"'")),",",I3737,",",IF(J3737="baixa","'BAIXA'",IF(J3737="média","'MEDIA'",IF(J3737="alta","'ALTA'","NULL"))),"),")</f>
        <v>(3736,8,12,14,288,64,1,NULL,0,'MEDIA'),</v>
      </c>
    </row>
    <row r="3738" spans="1:11" ht="30.75" customHeight="1">
      <c r="A3738" s="27">
        <v>3737</v>
      </c>
      <c r="B3738" s="37" t="s">
        <v>1009</v>
      </c>
      <c r="C3738" s="47" t="s">
        <v>37</v>
      </c>
      <c r="D3738" s="29" t="s">
        <v>204</v>
      </c>
      <c r="E3738" s="29" t="s">
        <v>301</v>
      </c>
      <c r="F3738" s="28" t="s">
        <v>820</v>
      </c>
      <c r="G3738" s="28" t="s">
        <v>1671</v>
      </c>
      <c r="H3738" s="28"/>
      <c r="I3738" s="93">
        <v>0</v>
      </c>
      <c r="J3738" s="93" t="s">
        <v>1412</v>
      </c>
      <c r="K3738" s="17" t="str">
        <f t="array" ref="K3738">CONCATENATE("(",A3738,",",VLOOKUP(B3738,Núcleo!B$2:E$11,4,TRUE),",",VLOOKUP(C3738,'Tipo de Processo'!B$2:D$55,3,TRUE),",",VLOOKUP(D3738,'Termo Geral'!B$2:D$173,3,TRUE),",",VLOOKUP(E3738,'Termo Específico'!B$2:D$301,3,TRUE),",",MATCH(TRUE,Documento!B$2:B$998=F3738,0),",",IF(G3738="Complementar",0,1),",",IF(H3738="","NULL",CONCATENATE("'",H3738,"'")),",",I3738,",",IF(J3738="baixa","'BAIXA'",IF(J3738="média","'MEDIA'",IF(J3738="alta","'ALTA'","NULL"))),"),")</f>
        <v>(3737,8,12,14,288,304,1,NULL,0,'MEDIA'),</v>
      </c>
    </row>
    <row r="3739" spans="1:11" ht="30.75" customHeight="1">
      <c r="A3739" s="27">
        <v>3738</v>
      </c>
      <c r="B3739" s="37" t="s">
        <v>1009</v>
      </c>
      <c r="C3739" s="47" t="s">
        <v>37</v>
      </c>
      <c r="D3739" s="29" t="s">
        <v>205</v>
      </c>
      <c r="E3739" s="29" t="s">
        <v>296</v>
      </c>
      <c r="F3739" s="28" t="s">
        <v>1018</v>
      </c>
      <c r="G3739" s="28" t="s">
        <v>1671</v>
      </c>
      <c r="H3739" s="28"/>
      <c r="I3739" s="93">
        <v>0</v>
      </c>
      <c r="J3739" s="93" t="s">
        <v>1411</v>
      </c>
      <c r="K3739" s="17" t="str">
        <f t="array" ref="K3739">CONCATENATE("(",A3739,",",VLOOKUP(B3739,Núcleo!B$2:E$11,4,TRUE),",",VLOOKUP(C3739,'Tipo de Processo'!B$2:D$55,3,TRUE),",",VLOOKUP(D3739,'Termo Geral'!B$2:D$173,3,TRUE),",",VLOOKUP(E3739,'Termo Específico'!B$2:D$301,3,TRUE),",",MATCH(TRUE,Documento!B$2:B$998=F3739,0),",",IF(G3739="Complementar",0,1),",",IF(H3739="","NULL",CONCATENATE("'",H3739,"'")),",",I3739,",",IF(J3739="baixa","'BAIXA'",IF(J3739="média","'MEDIA'",IF(J3739="alta","'ALTA'","NULL"))),"),")</f>
        <v>(3738,8,12,15,28,942,1,NULL,0,'BAIXA'),</v>
      </c>
    </row>
    <row r="3740" spans="1:11" ht="30.75" customHeight="1">
      <c r="A3740" s="27">
        <v>3739</v>
      </c>
      <c r="B3740" s="37" t="s">
        <v>1009</v>
      </c>
      <c r="C3740" s="47" t="s">
        <v>37</v>
      </c>
      <c r="D3740" s="29" t="s">
        <v>205</v>
      </c>
      <c r="E3740" s="29" t="s">
        <v>296</v>
      </c>
      <c r="F3740" s="28" t="s">
        <v>816</v>
      </c>
      <c r="G3740" s="28" t="s">
        <v>1671</v>
      </c>
      <c r="H3740" s="28"/>
      <c r="I3740" s="93">
        <v>0</v>
      </c>
      <c r="J3740" s="93" t="s">
        <v>1411</v>
      </c>
      <c r="K3740" s="17" t="str">
        <f t="array" ref="K3740">CONCATENATE("(",A3740,",",VLOOKUP(B3740,Núcleo!B$2:E$11,4,TRUE),",",VLOOKUP(C3740,'Tipo de Processo'!B$2:D$55,3,TRUE),",",VLOOKUP(D3740,'Termo Geral'!B$2:D$173,3,TRUE),",",VLOOKUP(E3740,'Termo Específico'!B$2:D$301,3,TRUE),",",MATCH(TRUE,Documento!B$2:B$998=F3740,0),",",IF(G3740="Complementar",0,1),",",IF(H3740="","NULL",CONCATENATE("'",H3740,"'")),",",I3740,",",IF(J3740="baixa","'BAIXA'",IF(J3740="média","'MEDIA'",IF(J3740="alta","'ALTA'","NULL"))),"),")</f>
        <v>(3739,8,12,15,28,235,1,NULL,0,'BAIXA'),</v>
      </c>
    </row>
    <row r="3741" spans="1:11" ht="30.75" customHeight="1">
      <c r="A3741" s="27">
        <v>3740</v>
      </c>
      <c r="B3741" s="37" t="s">
        <v>1009</v>
      </c>
      <c r="C3741" s="47" t="s">
        <v>37</v>
      </c>
      <c r="D3741" s="29" t="s">
        <v>205</v>
      </c>
      <c r="E3741" s="29" t="s">
        <v>296</v>
      </c>
      <c r="F3741" s="28" t="s">
        <v>817</v>
      </c>
      <c r="G3741" s="28" t="s">
        <v>1671</v>
      </c>
      <c r="H3741" s="28"/>
      <c r="I3741" s="93">
        <v>0</v>
      </c>
      <c r="J3741" s="93" t="s">
        <v>1411</v>
      </c>
      <c r="K3741" s="17" t="str">
        <f t="array" ref="K3741">CONCATENATE("(",A3741,",",VLOOKUP(B3741,Núcleo!B$2:E$11,4,TRUE),",",VLOOKUP(C3741,'Tipo de Processo'!B$2:D$55,3,TRUE),",",VLOOKUP(D3741,'Termo Geral'!B$2:D$173,3,TRUE),",",VLOOKUP(E3741,'Termo Específico'!B$2:D$301,3,TRUE),",",MATCH(TRUE,Documento!B$2:B$998=F3741,0),",",IF(G3741="Complementar",0,1),",",IF(H3741="","NULL",CONCATENATE("'",H3741,"'")),",",I3741,",",IF(J3741="baixa","'BAIXA'",IF(J3741="média","'MEDIA'",IF(J3741="alta","'ALTA'","NULL"))),"),")</f>
        <v>(3740,8,12,15,28,574,1,NULL,0,'BAIXA'),</v>
      </c>
    </row>
    <row r="3742" spans="1:11" ht="30.75" customHeight="1">
      <c r="A3742" s="27">
        <v>3741</v>
      </c>
      <c r="B3742" s="37" t="s">
        <v>1009</v>
      </c>
      <c r="C3742" s="47" t="s">
        <v>37</v>
      </c>
      <c r="D3742" s="29" t="s">
        <v>205</v>
      </c>
      <c r="E3742" s="29" t="s">
        <v>296</v>
      </c>
      <c r="F3742" s="28" t="s">
        <v>825</v>
      </c>
      <c r="G3742" s="28" t="s">
        <v>1671</v>
      </c>
      <c r="H3742" s="28"/>
      <c r="I3742" s="93">
        <v>0</v>
      </c>
      <c r="J3742" s="93" t="s">
        <v>1411</v>
      </c>
      <c r="K3742" s="17" t="str">
        <f t="array" ref="K3742">CONCATENATE("(",A3742,",",VLOOKUP(B3742,Núcleo!B$2:E$11,4,TRUE),",",VLOOKUP(C3742,'Tipo de Processo'!B$2:D$55,3,TRUE),",",VLOOKUP(D3742,'Termo Geral'!B$2:D$173,3,TRUE),",",VLOOKUP(E3742,'Termo Específico'!B$2:D$301,3,TRUE),",",MATCH(TRUE,Documento!B$2:B$998=F3742,0),",",IF(G3742="Complementar",0,1),",",IF(H3742="","NULL",CONCATENATE("'",H3742,"'")),",",I3742,",",IF(J3742="baixa","'BAIXA'",IF(J3742="média","'MEDIA'",IF(J3742="alta","'ALTA'","NULL"))),"),")</f>
        <v>(3741,8,12,15,28,648,1,NULL,0,'BAIXA'),</v>
      </c>
    </row>
    <row r="3743" spans="1:11" ht="30.75" customHeight="1">
      <c r="A3743" s="27">
        <v>3742</v>
      </c>
      <c r="B3743" s="37" t="s">
        <v>1009</v>
      </c>
      <c r="C3743" s="47" t="s">
        <v>37</v>
      </c>
      <c r="D3743" s="29" t="s">
        <v>205</v>
      </c>
      <c r="E3743" s="29" t="s">
        <v>296</v>
      </c>
      <c r="F3743" s="28" t="s">
        <v>826</v>
      </c>
      <c r="G3743" s="28" t="s">
        <v>1671</v>
      </c>
      <c r="H3743" s="28"/>
      <c r="I3743" s="93">
        <v>0</v>
      </c>
      <c r="J3743" s="93" t="s">
        <v>1411</v>
      </c>
      <c r="K3743" s="17" t="str">
        <f t="array" ref="K3743">CONCATENATE("(",A3743,",",VLOOKUP(B3743,Núcleo!B$2:E$11,4,TRUE),",",VLOOKUP(C3743,'Tipo de Processo'!B$2:D$55,3,TRUE),",",VLOOKUP(D3743,'Termo Geral'!B$2:D$173,3,TRUE),",",VLOOKUP(E3743,'Termo Específico'!B$2:D$301,3,TRUE),",",MATCH(TRUE,Documento!B$2:B$998=F3743,0),",",IF(G3743="Complementar",0,1),",",IF(H3743="","NULL",CONCATENATE("'",H3743,"'")),",",I3743,",",IF(J3743="baixa","'BAIXA'",IF(J3743="média","'MEDIA'",IF(J3743="alta","'ALTA'","NULL"))),"),")</f>
        <v>(3742,8,12,15,28,744,1,NULL,0,'BAIXA'),</v>
      </c>
    </row>
    <row r="3744" spans="1:11" ht="30.75" customHeight="1">
      <c r="A3744" s="27">
        <v>3743</v>
      </c>
      <c r="B3744" s="37" t="s">
        <v>1009</v>
      </c>
      <c r="C3744" s="47" t="s">
        <v>37</v>
      </c>
      <c r="D3744" s="29" t="s">
        <v>205</v>
      </c>
      <c r="E3744" s="29" t="s">
        <v>296</v>
      </c>
      <c r="F3744" s="28" t="s">
        <v>818</v>
      </c>
      <c r="G3744" s="28" t="s">
        <v>1671</v>
      </c>
      <c r="H3744" s="28"/>
      <c r="I3744" s="93">
        <v>0</v>
      </c>
      <c r="J3744" s="93" t="s">
        <v>1411</v>
      </c>
      <c r="K3744" s="17" t="str">
        <f t="array" ref="K3744">CONCATENATE("(",A3744,",",VLOOKUP(B3744,Núcleo!B$2:E$11,4,TRUE),",",VLOOKUP(C3744,'Tipo de Processo'!B$2:D$55,3,TRUE),",",VLOOKUP(D3744,'Termo Geral'!B$2:D$173,3,TRUE),",",VLOOKUP(E3744,'Termo Específico'!B$2:D$301,3,TRUE),",",MATCH(TRUE,Documento!B$2:B$998=F3744,0),",",IF(G3744="Complementar",0,1),",",IF(H3744="","NULL",CONCATENATE("'",H3744,"'")),",",I3744,",",IF(J3744="baixa","'BAIXA'",IF(J3744="média","'MEDIA'",IF(J3744="alta","'ALTA'","NULL"))),"),")</f>
        <v>(3743,8,12,15,28,298,1,NULL,0,'BAIXA'),</v>
      </c>
    </row>
    <row r="3745" spans="1:11" ht="30.75" customHeight="1">
      <c r="A3745" s="27">
        <v>3744</v>
      </c>
      <c r="B3745" s="37" t="s">
        <v>1009</v>
      </c>
      <c r="C3745" s="23" t="s">
        <v>37</v>
      </c>
      <c r="D3745" s="23" t="s">
        <v>205</v>
      </c>
      <c r="E3745" s="23" t="s">
        <v>296</v>
      </c>
      <c r="F3745" s="23" t="s">
        <v>689</v>
      </c>
      <c r="G3745" s="29" t="s">
        <v>1671</v>
      </c>
      <c r="H3745" s="28"/>
      <c r="I3745" s="93">
        <v>0</v>
      </c>
      <c r="J3745" s="92" t="s">
        <v>1411</v>
      </c>
      <c r="K3745" s="17" t="str">
        <f t="array" ref="K3745">CONCATENATE("(",A3745,",",VLOOKUP(B3745,Núcleo!B$2:E$11,4,TRUE),",",VLOOKUP(C3745,'Tipo de Processo'!B$2:D$55,3,TRUE),",",VLOOKUP(D3745,'Termo Geral'!B$2:D$173,3,TRUE),",",VLOOKUP(E3745,'Termo Específico'!B$2:D$301,3,TRUE),",",MATCH(TRUE,Documento!B$2:B$998=F3745,0),",",IF(G3745="Complementar",0,1),",",IF(H3745="","NULL",CONCATENATE("'",H3745,"'")),",",I3745,",",IF(J3745="baixa","'BAIXA'",IF(J3745="média","'MEDIA'",IF(J3745="alta","'ALTA'","NULL"))),"),")</f>
        <v>(3744,8,12,15,28,64,1,NULL,0,'BAIXA'),</v>
      </c>
    </row>
    <row r="3746" spans="1:11" ht="30.75" customHeight="1">
      <c r="A3746" s="27">
        <v>3745</v>
      </c>
      <c r="B3746" s="37" t="s">
        <v>1009</v>
      </c>
      <c r="C3746" s="23" t="s">
        <v>37</v>
      </c>
      <c r="D3746" s="23" t="s">
        <v>205</v>
      </c>
      <c r="E3746" s="23" t="s">
        <v>296</v>
      </c>
      <c r="F3746" s="23" t="s">
        <v>827</v>
      </c>
      <c r="G3746" s="29" t="s">
        <v>1671</v>
      </c>
      <c r="H3746" s="28"/>
      <c r="I3746" s="93">
        <v>0</v>
      </c>
      <c r="J3746" s="92" t="s">
        <v>1411</v>
      </c>
      <c r="K3746" s="17" t="str">
        <f t="array" ref="K3746">CONCATENATE("(",A3746,",",VLOOKUP(B3746,Núcleo!B$2:E$11,4,TRUE),",",VLOOKUP(C3746,'Tipo de Processo'!B$2:D$55,3,TRUE),",",VLOOKUP(D3746,'Termo Geral'!B$2:D$173,3,TRUE),",",VLOOKUP(E3746,'Termo Específico'!B$2:D$301,3,TRUE),",",MATCH(TRUE,Documento!B$2:B$998=F3746,0),",",IF(G3746="Complementar",0,1),",",IF(H3746="","NULL",CONCATENATE("'",H3746,"'")),",",I3746,",",IF(J3746="baixa","'BAIXA'",IF(J3746="média","'MEDIA'",IF(J3746="alta","'ALTA'","NULL"))),"),")</f>
        <v>(3745,8,12,15,28,829,1,NULL,0,'BAIXA'),</v>
      </c>
    </row>
    <row r="3747" spans="1:11" ht="30.75" customHeight="1">
      <c r="A3747" s="27">
        <v>3746</v>
      </c>
      <c r="B3747" s="37" t="s">
        <v>1009</v>
      </c>
      <c r="C3747" s="23" t="s">
        <v>37</v>
      </c>
      <c r="D3747" s="23" t="s">
        <v>205</v>
      </c>
      <c r="E3747" s="23" t="s">
        <v>296</v>
      </c>
      <c r="F3747" s="23" t="s">
        <v>828</v>
      </c>
      <c r="G3747" s="29" t="s">
        <v>1671</v>
      </c>
      <c r="H3747" s="28"/>
      <c r="I3747" s="93">
        <v>0</v>
      </c>
      <c r="J3747" s="92" t="s">
        <v>1411</v>
      </c>
      <c r="K3747" s="17" t="str">
        <f t="array" ref="K3747">CONCATENATE("(",A3747,",",VLOOKUP(B3747,Núcleo!B$2:E$11,4,TRUE),",",VLOOKUP(C3747,'Tipo de Processo'!B$2:D$55,3,TRUE),",",VLOOKUP(D3747,'Termo Geral'!B$2:D$173,3,TRUE),",",VLOOKUP(E3747,'Termo Específico'!B$2:D$301,3,TRUE),",",MATCH(TRUE,Documento!B$2:B$998=F3747,0),",",IF(G3747="Complementar",0,1),",",IF(H3747="","NULL",CONCATENATE("'",H3747,"'")),",",I3747,",",IF(J3747="baixa","'BAIXA'",IF(J3747="média","'MEDIA'",IF(J3747="alta","'ALTA'","NULL"))),"),")</f>
        <v>(3746,8,12,15,28,827,1,NULL,0,'BAIXA'),</v>
      </c>
    </row>
    <row r="3748" spans="1:11" ht="30.75" customHeight="1">
      <c r="A3748" s="27">
        <v>3747</v>
      </c>
      <c r="B3748" s="37" t="s">
        <v>1009</v>
      </c>
      <c r="C3748" s="23" t="s">
        <v>37</v>
      </c>
      <c r="D3748" s="23" t="s">
        <v>205</v>
      </c>
      <c r="E3748" s="23" t="s">
        <v>296</v>
      </c>
      <c r="F3748" s="23" t="s">
        <v>829</v>
      </c>
      <c r="G3748" s="29" t="s">
        <v>1671</v>
      </c>
      <c r="H3748" s="28"/>
      <c r="I3748" s="93">
        <v>0</v>
      </c>
      <c r="J3748" s="92" t="s">
        <v>1411</v>
      </c>
      <c r="K3748" s="17" t="str">
        <f t="array" ref="K3748">CONCATENATE("(",A3748,",",VLOOKUP(B3748,Núcleo!B$2:E$11,4,TRUE),",",VLOOKUP(C3748,'Tipo de Processo'!B$2:D$55,3,TRUE),",",VLOOKUP(D3748,'Termo Geral'!B$2:D$173,3,TRUE),",",VLOOKUP(E3748,'Termo Específico'!B$2:D$301,3,TRUE),",",MATCH(TRUE,Documento!B$2:B$998=F3748,0),",",IF(G3748="Complementar",0,1),",",IF(H3748="","NULL",CONCATENATE("'",H3748,"'")),",",I3748,",",IF(J3748="baixa","'BAIXA'",IF(J3748="média","'MEDIA'",IF(J3748="alta","'ALTA'","NULL"))),"),")</f>
        <v>(3747,8,12,15,28,831,1,NULL,0,'BAIXA'),</v>
      </c>
    </row>
    <row r="3749" spans="1:11" ht="30.75" customHeight="1">
      <c r="A3749" s="27">
        <v>3748</v>
      </c>
      <c r="B3749" s="37" t="s">
        <v>1009</v>
      </c>
      <c r="C3749" s="23" t="s">
        <v>37</v>
      </c>
      <c r="D3749" s="23" t="s">
        <v>205</v>
      </c>
      <c r="E3749" s="23" t="s">
        <v>296</v>
      </c>
      <c r="F3749" s="23" t="s">
        <v>830</v>
      </c>
      <c r="G3749" s="29" t="s">
        <v>1671</v>
      </c>
      <c r="H3749" s="28"/>
      <c r="I3749" s="93">
        <v>0</v>
      </c>
      <c r="J3749" s="92" t="s">
        <v>1411</v>
      </c>
      <c r="K3749" s="17" t="str">
        <f t="array" ref="K3749">CONCATENATE("(",A3749,",",VLOOKUP(B3749,Núcleo!B$2:E$11,4,TRUE),",",VLOOKUP(C3749,'Tipo de Processo'!B$2:D$55,3,TRUE),",",VLOOKUP(D3749,'Termo Geral'!B$2:D$173,3,TRUE),",",VLOOKUP(E3749,'Termo Específico'!B$2:D$301,3,TRUE),",",MATCH(TRUE,Documento!B$2:B$998=F3749,0),",",IF(G3749="Complementar",0,1),",",IF(H3749="","NULL",CONCATENATE("'",H3749,"'")),",",I3749,",",IF(J3749="baixa","'BAIXA'",IF(J3749="média","'MEDIA'",IF(J3749="alta","'ALTA'","NULL"))),"),")</f>
        <v>(3748,8,12,15,28,837,1,NULL,0,'BAIXA'),</v>
      </c>
    </row>
    <row r="3750" spans="1:11" ht="30.75" customHeight="1">
      <c r="A3750" s="27">
        <v>3749</v>
      </c>
      <c r="B3750" s="37" t="s">
        <v>1009</v>
      </c>
      <c r="C3750" s="23" t="s">
        <v>37</v>
      </c>
      <c r="D3750" s="23" t="s">
        <v>205</v>
      </c>
      <c r="E3750" s="23" t="s">
        <v>296</v>
      </c>
      <c r="F3750" s="23" t="s">
        <v>831</v>
      </c>
      <c r="G3750" s="29" t="s">
        <v>1671</v>
      </c>
      <c r="H3750" s="28"/>
      <c r="I3750" s="93">
        <v>0</v>
      </c>
      <c r="J3750" s="92" t="s">
        <v>1411</v>
      </c>
      <c r="K3750" s="17" t="str">
        <f t="array" ref="K3750">CONCATENATE("(",A3750,",",VLOOKUP(B3750,Núcleo!B$2:E$11,4,TRUE),",",VLOOKUP(C3750,'Tipo de Processo'!B$2:D$55,3,TRUE),",",VLOOKUP(D3750,'Termo Geral'!B$2:D$173,3,TRUE),",",VLOOKUP(E3750,'Termo Específico'!B$2:D$301,3,TRUE),",",MATCH(TRUE,Documento!B$2:B$998=F3750,0),",",IF(G3750="Complementar",0,1),",",IF(H3750="","NULL",CONCATENATE("'",H3750,"'")),",",I3750,",",IF(J3750="baixa","'BAIXA'",IF(J3750="média","'MEDIA'",IF(J3750="alta","'ALTA'","NULL"))),"),")</f>
        <v>(3749,8,12,15,28,142,1,NULL,0,'BAIXA'),</v>
      </c>
    </row>
    <row r="3751" spans="1:11" ht="30.75" customHeight="1">
      <c r="A3751" s="27">
        <v>3750</v>
      </c>
      <c r="B3751" s="37" t="s">
        <v>1009</v>
      </c>
      <c r="C3751" s="23" t="s">
        <v>37</v>
      </c>
      <c r="D3751" s="23" t="s">
        <v>205</v>
      </c>
      <c r="E3751" s="23" t="s">
        <v>296</v>
      </c>
      <c r="F3751" s="23" t="s">
        <v>832</v>
      </c>
      <c r="G3751" s="29" t="s">
        <v>1671</v>
      </c>
      <c r="H3751" s="28"/>
      <c r="I3751" s="93">
        <v>0</v>
      </c>
      <c r="J3751" s="92" t="s">
        <v>1411</v>
      </c>
      <c r="K3751" s="17" t="str">
        <f t="array" ref="K3751">CONCATENATE("(",A3751,",",VLOOKUP(B3751,Núcleo!B$2:E$11,4,TRUE),",",VLOOKUP(C3751,'Tipo de Processo'!B$2:D$55,3,TRUE),",",VLOOKUP(D3751,'Termo Geral'!B$2:D$173,3,TRUE),",",VLOOKUP(E3751,'Termo Específico'!B$2:D$301,3,TRUE),",",MATCH(TRUE,Documento!B$2:B$998=F3751,0),",",IF(G3751="Complementar",0,1),",",IF(H3751="","NULL",CONCATENATE("'",H3751,"'")),",",I3751,",",IF(J3751="baixa","'BAIXA'",IF(J3751="média","'MEDIA'",IF(J3751="alta","'ALTA'","NULL"))),"),")</f>
        <v>(3750,8,12,15,28,159,1,NULL,0,'BAIXA'),</v>
      </c>
    </row>
    <row r="3752" spans="1:11" ht="30.75" customHeight="1">
      <c r="A3752" s="27">
        <v>3751</v>
      </c>
      <c r="B3752" s="37" t="s">
        <v>1009</v>
      </c>
      <c r="C3752" s="23" t="s">
        <v>37</v>
      </c>
      <c r="D3752" s="23" t="s">
        <v>205</v>
      </c>
      <c r="E3752" s="23" t="s">
        <v>296</v>
      </c>
      <c r="F3752" s="23" t="s">
        <v>833</v>
      </c>
      <c r="G3752" s="29" t="s">
        <v>1671</v>
      </c>
      <c r="H3752" s="28"/>
      <c r="I3752" s="93">
        <v>0</v>
      </c>
      <c r="J3752" s="92" t="s">
        <v>1411</v>
      </c>
      <c r="K3752" s="17" t="str">
        <f t="array" ref="K3752">CONCATENATE("(",A3752,",",VLOOKUP(B3752,Núcleo!B$2:E$11,4,TRUE),",",VLOOKUP(C3752,'Tipo de Processo'!B$2:D$55,3,TRUE),",",VLOOKUP(D3752,'Termo Geral'!B$2:D$173,3,TRUE),",",VLOOKUP(E3752,'Termo Específico'!B$2:D$301,3,TRUE),",",MATCH(TRUE,Documento!B$2:B$998=F3752,0),",",IF(G3752="Complementar",0,1),",",IF(H3752="","NULL",CONCATENATE("'",H3752,"'")),",",I3752,",",IF(J3752="baixa","'BAIXA'",IF(J3752="média","'MEDIA'",IF(J3752="alta","'ALTA'","NULL"))),"),")</f>
        <v>(3751,8,12,15,28,127,1,NULL,0,'BAIXA'),</v>
      </c>
    </row>
    <row r="3753" spans="1:11" ht="30.75" customHeight="1">
      <c r="A3753" s="27">
        <v>3752</v>
      </c>
      <c r="B3753" s="37" t="s">
        <v>1009</v>
      </c>
      <c r="C3753" s="23" t="s">
        <v>37</v>
      </c>
      <c r="D3753" s="23" t="s">
        <v>205</v>
      </c>
      <c r="E3753" s="23" t="s">
        <v>296</v>
      </c>
      <c r="F3753" s="23" t="s">
        <v>820</v>
      </c>
      <c r="G3753" s="29" t="s">
        <v>1671</v>
      </c>
      <c r="H3753" s="28"/>
      <c r="I3753" s="93">
        <v>0</v>
      </c>
      <c r="J3753" s="92" t="s">
        <v>1411</v>
      </c>
      <c r="K3753" s="17" t="str">
        <f t="array" ref="K3753">CONCATENATE("(",A3753,",",VLOOKUP(B3753,Núcleo!B$2:E$11,4,TRUE),",",VLOOKUP(C3753,'Tipo de Processo'!B$2:D$55,3,TRUE),",",VLOOKUP(D3753,'Termo Geral'!B$2:D$173,3,TRUE),",",VLOOKUP(E3753,'Termo Específico'!B$2:D$301,3,TRUE),",",MATCH(TRUE,Documento!B$2:B$998=F3753,0),",",IF(G3753="Complementar",0,1),",",IF(H3753="","NULL",CONCATENATE("'",H3753,"'")),",",I3753,",",IF(J3753="baixa","'BAIXA'",IF(J3753="média","'MEDIA'",IF(J3753="alta","'ALTA'","NULL"))),"),")</f>
        <v>(3752,8,12,15,28,304,1,NULL,0,'BAIXA'),</v>
      </c>
    </row>
    <row r="3754" spans="1:11" ht="30.75" customHeight="1">
      <c r="A3754" s="27">
        <v>3753</v>
      </c>
      <c r="B3754" s="37" t="s">
        <v>1009</v>
      </c>
      <c r="C3754" s="23" t="s">
        <v>37</v>
      </c>
      <c r="D3754" s="23" t="s">
        <v>205</v>
      </c>
      <c r="E3754" s="23" t="s">
        <v>302</v>
      </c>
      <c r="F3754" s="23" t="s">
        <v>1018</v>
      </c>
      <c r="G3754" s="29" t="s">
        <v>1671</v>
      </c>
      <c r="H3754" s="28"/>
      <c r="I3754" s="93">
        <v>0</v>
      </c>
      <c r="J3754" s="92" t="s">
        <v>1411</v>
      </c>
      <c r="K3754" s="17" t="str">
        <f t="array" ref="K3754">CONCATENATE("(",A3754,",",VLOOKUP(B3754,Núcleo!B$2:E$11,4,TRUE),",",VLOOKUP(C3754,'Tipo de Processo'!B$2:D$55,3,TRUE),",",VLOOKUP(D3754,'Termo Geral'!B$2:D$173,3,TRUE),",",VLOOKUP(E3754,'Termo Específico'!B$2:D$301,3,TRUE),",",MATCH(TRUE,Documento!B$2:B$998=F3754,0),",",IF(G3754="Complementar",0,1),",",IF(H3754="","NULL",CONCATENATE("'",H3754,"'")),",",I3754,",",IF(J3754="baixa","'BAIXA'",IF(J3754="média","'MEDIA'",IF(J3754="alta","'ALTA'","NULL"))),"),")</f>
        <v>(3753,8,12,15,281,942,1,NULL,0,'BAIXA'),</v>
      </c>
    </row>
    <row r="3755" spans="1:11" ht="30.75" customHeight="1">
      <c r="A3755" s="27">
        <v>3754</v>
      </c>
      <c r="B3755" s="37" t="s">
        <v>1009</v>
      </c>
      <c r="C3755" s="23" t="s">
        <v>37</v>
      </c>
      <c r="D3755" s="23" t="s">
        <v>205</v>
      </c>
      <c r="E3755" s="23" t="s">
        <v>302</v>
      </c>
      <c r="F3755" s="23" t="s">
        <v>816</v>
      </c>
      <c r="G3755" s="29" t="s">
        <v>1671</v>
      </c>
      <c r="H3755" s="28"/>
      <c r="I3755" s="93">
        <v>0</v>
      </c>
      <c r="J3755" s="92" t="s">
        <v>1411</v>
      </c>
      <c r="K3755" s="17" t="str">
        <f t="array" ref="K3755">CONCATENATE("(",A3755,",",VLOOKUP(B3755,Núcleo!B$2:E$11,4,TRUE),",",VLOOKUP(C3755,'Tipo de Processo'!B$2:D$55,3,TRUE),",",VLOOKUP(D3755,'Termo Geral'!B$2:D$173,3,TRUE),",",VLOOKUP(E3755,'Termo Específico'!B$2:D$301,3,TRUE),",",MATCH(TRUE,Documento!B$2:B$998=F3755,0),",",IF(G3755="Complementar",0,1),",",IF(H3755="","NULL",CONCATENATE("'",H3755,"'")),",",I3755,",",IF(J3755="baixa","'BAIXA'",IF(J3755="média","'MEDIA'",IF(J3755="alta","'ALTA'","NULL"))),"),")</f>
        <v>(3754,8,12,15,281,235,1,NULL,0,'BAIXA'),</v>
      </c>
    </row>
    <row r="3756" spans="1:11" ht="30.75" customHeight="1">
      <c r="A3756" s="27">
        <v>3755</v>
      </c>
      <c r="B3756" s="37" t="s">
        <v>1009</v>
      </c>
      <c r="C3756" s="23" t="s">
        <v>37</v>
      </c>
      <c r="D3756" s="23" t="s">
        <v>205</v>
      </c>
      <c r="E3756" s="23" t="s">
        <v>302</v>
      </c>
      <c r="F3756" s="23" t="s">
        <v>817</v>
      </c>
      <c r="G3756" s="29" t="s">
        <v>1671</v>
      </c>
      <c r="H3756" s="28"/>
      <c r="I3756" s="93">
        <v>0</v>
      </c>
      <c r="J3756" s="92" t="s">
        <v>1411</v>
      </c>
      <c r="K3756" s="17" t="str">
        <f t="array" ref="K3756">CONCATENATE("(",A3756,",",VLOOKUP(B3756,Núcleo!B$2:E$11,4,TRUE),",",VLOOKUP(C3756,'Tipo de Processo'!B$2:D$55,3,TRUE),",",VLOOKUP(D3756,'Termo Geral'!B$2:D$173,3,TRUE),",",VLOOKUP(E3756,'Termo Específico'!B$2:D$301,3,TRUE),",",MATCH(TRUE,Documento!B$2:B$998=F3756,0),",",IF(G3756="Complementar",0,1),",",IF(H3756="","NULL",CONCATENATE("'",H3756,"'")),",",I3756,",",IF(J3756="baixa","'BAIXA'",IF(J3756="média","'MEDIA'",IF(J3756="alta","'ALTA'","NULL"))),"),")</f>
        <v>(3755,8,12,15,281,574,1,NULL,0,'BAIXA'),</v>
      </c>
    </row>
    <row r="3757" spans="1:11" ht="30.75" customHeight="1">
      <c r="A3757" s="27">
        <v>3756</v>
      </c>
      <c r="B3757" s="37" t="s">
        <v>1009</v>
      </c>
      <c r="C3757" s="23" t="s">
        <v>37</v>
      </c>
      <c r="D3757" s="23" t="s">
        <v>205</v>
      </c>
      <c r="E3757" s="23" t="s">
        <v>302</v>
      </c>
      <c r="F3757" s="23" t="s">
        <v>825</v>
      </c>
      <c r="G3757" s="29" t="s">
        <v>1671</v>
      </c>
      <c r="H3757" s="28"/>
      <c r="I3757" s="93">
        <v>0</v>
      </c>
      <c r="J3757" s="92" t="s">
        <v>1411</v>
      </c>
      <c r="K3757" s="17" t="str">
        <f t="array" ref="K3757">CONCATENATE("(",A3757,",",VLOOKUP(B3757,Núcleo!B$2:E$11,4,TRUE),",",VLOOKUP(C3757,'Tipo de Processo'!B$2:D$55,3,TRUE),",",VLOOKUP(D3757,'Termo Geral'!B$2:D$173,3,TRUE),",",VLOOKUP(E3757,'Termo Específico'!B$2:D$301,3,TRUE),",",MATCH(TRUE,Documento!B$2:B$998=F3757,0),",",IF(G3757="Complementar",0,1),",",IF(H3757="","NULL",CONCATENATE("'",H3757,"'")),",",I3757,",",IF(J3757="baixa","'BAIXA'",IF(J3757="média","'MEDIA'",IF(J3757="alta","'ALTA'","NULL"))),"),")</f>
        <v>(3756,8,12,15,281,648,1,NULL,0,'BAIXA'),</v>
      </c>
    </row>
    <row r="3758" spans="1:11" ht="30.75" customHeight="1">
      <c r="A3758" s="27">
        <v>3757</v>
      </c>
      <c r="B3758" s="37" t="s">
        <v>1009</v>
      </c>
      <c r="C3758" s="23" t="s">
        <v>37</v>
      </c>
      <c r="D3758" s="23" t="s">
        <v>205</v>
      </c>
      <c r="E3758" s="23" t="s">
        <v>302</v>
      </c>
      <c r="F3758" s="23" t="s">
        <v>818</v>
      </c>
      <c r="G3758" s="29" t="s">
        <v>1671</v>
      </c>
      <c r="H3758" s="28"/>
      <c r="I3758" s="93">
        <v>0</v>
      </c>
      <c r="J3758" s="92" t="s">
        <v>1411</v>
      </c>
      <c r="K3758" s="17" t="str">
        <f t="array" ref="K3758">CONCATENATE("(",A3758,",",VLOOKUP(B3758,Núcleo!B$2:E$11,4,TRUE),",",VLOOKUP(C3758,'Tipo de Processo'!B$2:D$55,3,TRUE),",",VLOOKUP(D3758,'Termo Geral'!B$2:D$173,3,TRUE),",",VLOOKUP(E3758,'Termo Específico'!B$2:D$301,3,TRUE),",",MATCH(TRUE,Documento!B$2:B$998=F3758,0),",",IF(G3758="Complementar",0,1),",",IF(H3758="","NULL",CONCATENATE("'",H3758,"'")),",",I3758,",",IF(J3758="baixa","'BAIXA'",IF(J3758="média","'MEDIA'",IF(J3758="alta","'ALTA'","NULL"))),"),")</f>
        <v>(3757,8,12,15,281,298,1,NULL,0,'BAIXA'),</v>
      </c>
    </row>
    <row r="3759" spans="1:11" ht="30.75" customHeight="1">
      <c r="A3759" s="27">
        <v>3758</v>
      </c>
      <c r="B3759" s="37" t="s">
        <v>1009</v>
      </c>
      <c r="C3759" s="23" t="s">
        <v>37</v>
      </c>
      <c r="D3759" s="23" t="s">
        <v>205</v>
      </c>
      <c r="E3759" s="23" t="s">
        <v>302</v>
      </c>
      <c r="F3759" s="23" t="s">
        <v>834</v>
      </c>
      <c r="G3759" s="29" t="s">
        <v>1671</v>
      </c>
      <c r="H3759" s="28"/>
      <c r="I3759" s="93">
        <v>0</v>
      </c>
      <c r="J3759" s="92" t="s">
        <v>1411</v>
      </c>
      <c r="K3759" s="17" t="str">
        <f t="array" ref="K3759">CONCATENATE("(",A3759,",",VLOOKUP(B3759,Núcleo!B$2:E$11,4,TRUE),",",VLOOKUP(C3759,'Tipo de Processo'!B$2:D$55,3,TRUE),",",VLOOKUP(D3759,'Termo Geral'!B$2:D$173,3,TRUE),",",VLOOKUP(E3759,'Termo Específico'!B$2:D$301,3,TRUE),",",MATCH(TRUE,Documento!B$2:B$998=F3759,0),",",IF(G3759="Complementar",0,1),",",IF(H3759="","NULL",CONCATENATE("'",H3759,"'")),",",I3759,",",IF(J3759="baixa","'BAIXA'",IF(J3759="média","'MEDIA'",IF(J3759="alta","'ALTA'","NULL"))),"),")</f>
        <v>(3758,8,12,15,281,746,1,NULL,0,'BAIXA'),</v>
      </c>
    </row>
    <row r="3760" spans="1:11" ht="30.75" customHeight="1">
      <c r="A3760" s="27">
        <v>3759</v>
      </c>
      <c r="B3760" s="37" t="s">
        <v>1009</v>
      </c>
      <c r="C3760" s="23" t="s">
        <v>37</v>
      </c>
      <c r="D3760" s="23" t="s">
        <v>205</v>
      </c>
      <c r="E3760" s="23" t="s">
        <v>302</v>
      </c>
      <c r="F3760" s="23" t="s">
        <v>689</v>
      </c>
      <c r="G3760" s="29" t="s">
        <v>1671</v>
      </c>
      <c r="H3760" s="28"/>
      <c r="I3760" s="93">
        <v>0</v>
      </c>
      <c r="J3760" s="92" t="s">
        <v>1411</v>
      </c>
      <c r="K3760" s="17" t="str">
        <f t="array" ref="K3760">CONCATENATE("(",A3760,",",VLOOKUP(B3760,Núcleo!B$2:E$11,4,TRUE),",",VLOOKUP(C3760,'Tipo de Processo'!B$2:D$55,3,TRUE),",",VLOOKUP(D3760,'Termo Geral'!B$2:D$173,3,TRUE),",",VLOOKUP(E3760,'Termo Específico'!B$2:D$301,3,TRUE),",",MATCH(TRUE,Documento!B$2:B$998=F3760,0),",",IF(G3760="Complementar",0,1),",",IF(H3760="","NULL",CONCATENATE("'",H3760,"'")),",",I3760,",",IF(J3760="baixa","'BAIXA'",IF(J3760="média","'MEDIA'",IF(J3760="alta","'ALTA'","NULL"))),"),")</f>
        <v>(3759,8,12,15,281,64,1,NULL,0,'BAIXA'),</v>
      </c>
    </row>
    <row r="3761" spans="1:11" ht="30.75" customHeight="1">
      <c r="A3761" s="27">
        <v>3760</v>
      </c>
      <c r="B3761" s="37" t="s">
        <v>1009</v>
      </c>
      <c r="C3761" s="29" t="s">
        <v>37</v>
      </c>
      <c r="D3761" s="29" t="s">
        <v>205</v>
      </c>
      <c r="E3761" s="29" t="s">
        <v>302</v>
      </c>
      <c r="F3761" s="28" t="s">
        <v>827</v>
      </c>
      <c r="G3761" s="28" t="s">
        <v>1671</v>
      </c>
      <c r="H3761" s="28"/>
      <c r="I3761" s="93">
        <v>0</v>
      </c>
      <c r="J3761" s="93" t="s">
        <v>1411</v>
      </c>
      <c r="K3761" s="17" t="str">
        <f t="array" ref="K3761">CONCATENATE("(",A3761,",",VLOOKUP(B3761,Núcleo!B$2:E$11,4,TRUE),",",VLOOKUP(C3761,'Tipo de Processo'!B$2:D$55,3,TRUE),",",VLOOKUP(D3761,'Termo Geral'!B$2:D$173,3,TRUE),",",VLOOKUP(E3761,'Termo Específico'!B$2:D$301,3,TRUE),",",MATCH(TRUE,Documento!B$2:B$998=F3761,0),",",IF(G3761="Complementar",0,1),",",IF(H3761="","NULL",CONCATENATE("'",H3761,"'")),",",I3761,",",IF(J3761="baixa","'BAIXA'",IF(J3761="média","'MEDIA'",IF(J3761="alta","'ALTA'","NULL"))),"),")</f>
        <v>(3760,8,12,15,281,829,1,NULL,0,'BAIXA'),</v>
      </c>
    </row>
    <row r="3762" spans="1:11" ht="30.75" customHeight="1">
      <c r="A3762" s="27">
        <v>3761</v>
      </c>
      <c r="B3762" s="37" t="s">
        <v>1009</v>
      </c>
      <c r="C3762" s="23" t="s">
        <v>37</v>
      </c>
      <c r="D3762" s="41" t="s">
        <v>205</v>
      </c>
      <c r="E3762" s="23" t="s">
        <v>302</v>
      </c>
      <c r="F3762" s="23" t="s">
        <v>828</v>
      </c>
      <c r="G3762" s="29" t="s">
        <v>1671</v>
      </c>
      <c r="H3762" s="28"/>
      <c r="I3762" s="93">
        <v>0</v>
      </c>
      <c r="J3762" s="92" t="s">
        <v>1411</v>
      </c>
      <c r="K3762" s="17" t="str">
        <f t="array" ref="K3762">CONCATENATE("(",A3762,",",VLOOKUP(B3762,Núcleo!B$2:E$11,4,TRUE),",",VLOOKUP(C3762,'Tipo de Processo'!B$2:D$55,3,TRUE),",",VLOOKUP(D3762,'Termo Geral'!B$2:D$173,3,TRUE),",",VLOOKUP(E3762,'Termo Específico'!B$2:D$301,3,TRUE),",",MATCH(TRUE,Documento!B$2:B$998=F3762,0),",",IF(G3762="Complementar",0,1),",",IF(H3762="","NULL",CONCATENATE("'",H3762,"'")),",",I3762,",",IF(J3762="baixa","'BAIXA'",IF(J3762="média","'MEDIA'",IF(J3762="alta","'ALTA'","NULL"))),"),")</f>
        <v>(3761,8,12,15,281,827,1,NULL,0,'BAIXA'),</v>
      </c>
    </row>
    <row r="3763" spans="1:11" ht="30.75" customHeight="1">
      <c r="A3763" s="27">
        <v>3762</v>
      </c>
      <c r="B3763" s="37" t="s">
        <v>1009</v>
      </c>
      <c r="C3763" s="23" t="s">
        <v>37</v>
      </c>
      <c r="D3763" s="41" t="s">
        <v>205</v>
      </c>
      <c r="E3763" s="23" t="s">
        <v>302</v>
      </c>
      <c r="F3763" s="23" t="s">
        <v>829</v>
      </c>
      <c r="G3763" s="29" t="s">
        <v>1671</v>
      </c>
      <c r="H3763" s="28"/>
      <c r="I3763" s="93">
        <v>0</v>
      </c>
      <c r="J3763" s="92" t="s">
        <v>1411</v>
      </c>
      <c r="K3763" s="17" t="str">
        <f t="array" ref="K3763">CONCATENATE("(",A3763,",",VLOOKUP(B3763,Núcleo!B$2:E$11,4,TRUE),",",VLOOKUP(C3763,'Tipo de Processo'!B$2:D$55,3,TRUE),",",VLOOKUP(D3763,'Termo Geral'!B$2:D$173,3,TRUE),",",VLOOKUP(E3763,'Termo Específico'!B$2:D$301,3,TRUE),",",MATCH(TRUE,Documento!B$2:B$998=F3763,0),",",IF(G3763="Complementar",0,1),",",IF(H3763="","NULL",CONCATENATE("'",H3763,"'")),",",I3763,",",IF(J3763="baixa","'BAIXA'",IF(J3763="média","'MEDIA'",IF(J3763="alta","'ALTA'","NULL"))),"),")</f>
        <v>(3762,8,12,15,281,831,1,NULL,0,'BAIXA'),</v>
      </c>
    </row>
    <row r="3764" spans="1:11" ht="30.75" customHeight="1">
      <c r="A3764" s="27">
        <v>3763</v>
      </c>
      <c r="B3764" s="37" t="s">
        <v>1009</v>
      </c>
      <c r="C3764" s="23" t="s">
        <v>37</v>
      </c>
      <c r="D3764" s="41" t="s">
        <v>205</v>
      </c>
      <c r="E3764" s="23" t="s">
        <v>302</v>
      </c>
      <c r="F3764" s="23" t="s">
        <v>830</v>
      </c>
      <c r="G3764" s="29" t="s">
        <v>1671</v>
      </c>
      <c r="H3764" s="28"/>
      <c r="I3764" s="93">
        <v>0</v>
      </c>
      <c r="J3764" s="92" t="s">
        <v>1411</v>
      </c>
      <c r="K3764" s="17" t="str">
        <f t="array" ref="K3764">CONCATENATE("(",A3764,",",VLOOKUP(B3764,Núcleo!B$2:E$11,4,TRUE),",",VLOOKUP(C3764,'Tipo de Processo'!B$2:D$55,3,TRUE),",",VLOOKUP(D3764,'Termo Geral'!B$2:D$173,3,TRUE),",",VLOOKUP(E3764,'Termo Específico'!B$2:D$301,3,TRUE),",",MATCH(TRUE,Documento!B$2:B$998=F3764,0),",",IF(G3764="Complementar",0,1),",",IF(H3764="","NULL",CONCATENATE("'",H3764,"'")),",",I3764,",",IF(J3764="baixa","'BAIXA'",IF(J3764="média","'MEDIA'",IF(J3764="alta","'ALTA'","NULL"))),"),")</f>
        <v>(3763,8,12,15,281,837,1,NULL,0,'BAIXA'),</v>
      </c>
    </row>
    <row r="3765" spans="1:11" ht="30.75" customHeight="1">
      <c r="A3765" s="27">
        <v>3764</v>
      </c>
      <c r="B3765" s="37" t="s">
        <v>1009</v>
      </c>
      <c r="C3765" s="23" t="s">
        <v>37</v>
      </c>
      <c r="D3765" s="41" t="s">
        <v>205</v>
      </c>
      <c r="E3765" s="23" t="s">
        <v>302</v>
      </c>
      <c r="F3765" s="23" t="s">
        <v>831</v>
      </c>
      <c r="G3765" s="29" t="s">
        <v>1671</v>
      </c>
      <c r="H3765" s="28"/>
      <c r="I3765" s="93">
        <v>0</v>
      </c>
      <c r="J3765" s="92" t="s">
        <v>1411</v>
      </c>
      <c r="K3765" s="17" t="str">
        <f t="array" ref="K3765">CONCATENATE("(",A3765,",",VLOOKUP(B3765,Núcleo!B$2:E$11,4,TRUE),",",VLOOKUP(C3765,'Tipo de Processo'!B$2:D$55,3,TRUE),",",VLOOKUP(D3765,'Termo Geral'!B$2:D$173,3,TRUE),",",VLOOKUP(E3765,'Termo Específico'!B$2:D$301,3,TRUE),",",MATCH(TRUE,Documento!B$2:B$998=F3765,0),",",IF(G3765="Complementar",0,1),",",IF(H3765="","NULL",CONCATENATE("'",H3765,"'")),",",I3765,",",IF(J3765="baixa","'BAIXA'",IF(J3765="média","'MEDIA'",IF(J3765="alta","'ALTA'","NULL"))),"),")</f>
        <v>(3764,8,12,15,281,142,1,NULL,0,'BAIXA'),</v>
      </c>
    </row>
    <row r="3766" spans="1:11" ht="30.75" customHeight="1">
      <c r="A3766" s="27">
        <v>3765</v>
      </c>
      <c r="B3766" s="37" t="s">
        <v>1009</v>
      </c>
      <c r="C3766" s="23" t="s">
        <v>37</v>
      </c>
      <c r="D3766" s="41" t="s">
        <v>205</v>
      </c>
      <c r="E3766" s="23" t="s">
        <v>302</v>
      </c>
      <c r="F3766" s="23" t="s">
        <v>832</v>
      </c>
      <c r="G3766" s="29" t="s">
        <v>1671</v>
      </c>
      <c r="H3766" s="28"/>
      <c r="I3766" s="93">
        <v>0</v>
      </c>
      <c r="J3766" s="92" t="s">
        <v>1411</v>
      </c>
      <c r="K3766" s="17" t="str">
        <f t="array" ref="K3766">CONCATENATE("(",A3766,",",VLOOKUP(B3766,Núcleo!B$2:E$11,4,TRUE),",",VLOOKUP(C3766,'Tipo de Processo'!B$2:D$55,3,TRUE),",",VLOOKUP(D3766,'Termo Geral'!B$2:D$173,3,TRUE),",",VLOOKUP(E3766,'Termo Específico'!B$2:D$301,3,TRUE),",",MATCH(TRUE,Documento!B$2:B$998=F3766,0),",",IF(G3766="Complementar",0,1),",",IF(H3766="","NULL",CONCATENATE("'",H3766,"'")),",",I3766,",",IF(J3766="baixa","'BAIXA'",IF(J3766="média","'MEDIA'",IF(J3766="alta","'ALTA'","NULL"))),"),")</f>
        <v>(3765,8,12,15,281,159,1,NULL,0,'BAIXA'),</v>
      </c>
    </row>
    <row r="3767" spans="1:11" ht="30.75" customHeight="1">
      <c r="A3767" s="27">
        <v>3766</v>
      </c>
      <c r="B3767" s="37" t="s">
        <v>1009</v>
      </c>
      <c r="C3767" s="29" t="s">
        <v>37</v>
      </c>
      <c r="D3767" s="29" t="s">
        <v>205</v>
      </c>
      <c r="E3767" s="29" t="s">
        <v>302</v>
      </c>
      <c r="F3767" s="23" t="s">
        <v>833</v>
      </c>
      <c r="G3767" s="29" t="s">
        <v>1671</v>
      </c>
      <c r="H3767" s="28"/>
      <c r="I3767" s="93">
        <v>0</v>
      </c>
      <c r="J3767" s="92" t="s">
        <v>1411</v>
      </c>
      <c r="K3767" s="17" t="str">
        <f t="array" ref="K3767">CONCATENATE("(",A3767,",",VLOOKUP(B3767,Núcleo!B$2:E$11,4,TRUE),",",VLOOKUP(C3767,'Tipo de Processo'!B$2:D$55,3,TRUE),",",VLOOKUP(D3767,'Termo Geral'!B$2:D$173,3,TRUE),",",VLOOKUP(E3767,'Termo Específico'!B$2:D$301,3,TRUE),",",MATCH(TRUE,Documento!B$2:B$998=F3767,0),",",IF(G3767="Complementar",0,1),",",IF(H3767="","NULL",CONCATENATE("'",H3767,"'")),",",I3767,",",IF(J3767="baixa","'BAIXA'",IF(J3767="média","'MEDIA'",IF(J3767="alta","'ALTA'","NULL"))),"),")</f>
        <v>(3766,8,12,15,281,127,1,NULL,0,'BAIXA'),</v>
      </c>
    </row>
    <row r="3768" spans="1:11" ht="30.75" customHeight="1">
      <c r="A3768" s="27">
        <v>3767</v>
      </c>
      <c r="B3768" s="37" t="s">
        <v>1009</v>
      </c>
      <c r="C3768" s="29" t="s">
        <v>37</v>
      </c>
      <c r="D3768" s="29" t="s">
        <v>205</v>
      </c>
      <c r="E3768" s="29" t="s">
        <v>302</v>
      </c>
      <c r="F3768" s="23" t="s">
        <v>820</v>
      </c>
      <c r="G3768" s="29" t="s">
        <v>1671</v>
      </c>
      <c r="H3768" s="28"/>
      <c r="I3768" s="93">
        <v>0</v>
      </c>
      <c r="J3768" s="92" t="s">
        <v>1411</v>
      </c>
      <c r="K3768" s="17" t="str">
        <f t="array" ref="K3768">CONCATENATE("(",A3768,",",VLOOKUP(B3768,Núcleo!B$2:E$11,4,TRUE),",",VLOOKUP(C3768,'Tipo de Processo'!B$2:D$55,3,TRUE),",",VLOOKUP(D3768,'Termo Geral'!B$2:D$173,3,TRUE),",",VLOOKUP(E3768,'Termo Específico'!B$2:D$301,3,TRUE),",",MATCH(TRUE,Documento!B$2:B$998=F3768,0),",",IF(G3768="Complementar",0,1),",",IF(H3768="","NULL",CONCATENATE("'",H3768,"'")),",",I3768,",",IF(J3768="baixa","'BAIXA'",IF(J3768="média","'MEDIA'",IF(J3768="alta","'ALTA'","NULL"))),"),")</f>
        <v>(3767,8,12,15,281,304,1,NULL,0,'BAIXA'),</v>
      </c>
    </row>
    <row r="3769" spans="1:11" ht="30.75" customHeight="1">
      <c r="A3769" s="27">
        <v>3768</v>
      </c>
      <c r="B3769" s="37" t="s">
        <v>1009</v>
      </c>
      <c r="C3769" s="29" t="s">
        <v>37</v>
      </c>
      <c r="D3769" s="28" t="s">
        <v>205</v>
      </c>
      <c r="E3769" s="28" t="s">
        <v>302</v>
      </c>
      <c r="F3769" s="28" t="s">
        <v>823</v>
      </c>
      <c r="G3769" s="28" t="s">
        <v>1671</v>
      </c>
      <c r="H3769" s="28"/>
      <c r="I3769" s="93">
        <v>0</v>
      </c>
      <c r="J3769" s="93" t="s">
        <v>1411</v>
      </c>
      <c r="K3769" s="17" t="str">
        <f t="array" ref="K3769">CONCATENATE("(",A3769,",",VLOOKUP(B3769,Núcleo!B$2:E$11,4,TRUE),",",VLOOKUP(C3769,'Tipo de Processo'!B$2:D$55,3,TRUE),",",VLOOKUP(D3769,'Termo Geral'!B$2:D$173,3,TRUE),",",VLOOKUP(E3769,'Termo Específico'!B$2:D$301,3,TRUE),",",MATCH(TRUE,Documento!B$2:B$998=F3769,0),",",IF(G3769="Complementar",0,1),",",IF(H3769="","NULL",CONCATENATE("'",H3769,"'")),",",I3769,",",IF(J3769="baixa","'BAIXA'",IF(J3769="média","'MEDIA'",IF(J3769="alta","'ALTA'","NULL"))),"),")</f>
        <v>(3768,8,12,15,281,252,1,NULL,0,'BAIXA'),</v>
      </c>
    </row>
    <row r="3770" spans="1:11" ht="30.75" customHeight="1">
      <c r="A3770" s="27">
        <v>3769</v>
      </c>
      <c r="B3770" s="37" t="s">
        <v>1009</v>
      </c>
      <c r="C3770" s="28" t="s">
        <v>37</v>
      </c>
      <c r="D3770" s="28" t="s">
        <v>205</v>
      </c>
      <c r="E3770" s="28" t="s">
        <v>302</v>
      </c>
      <c r="F3770" s="28" t="s">
        <v>835</v>
      </c>
      <c r="G3770" s="28" t="s">
        <v>1671</v>
      </c>
      <c r="H3770" s="28"/>
      <c r="I3770" s="93">
        <v>0</v>
      </c>
      <c r="J3770" s="93" t="s">
        <v>1411</v>
      </c>
      <c r="K3770" s="17" t="str">
        <f t="array" ref="K3770">CONCATENATE("(",A3770,",",VLOOKUP(B3770,Núcleo!B$2:E$11,4,TRUE),",",VLOOKUP(C3770,'Tipo de Processo'!B$2:D$55,3,TRUE),",",VLOOKUP(D3770,'Termo Geral'!B$2:D$173,3,TRUE),",",VLOOKUP(E3770,'Termo Específico'!B$2:D$301,3,TRUE),",",MATCH(TRUE,Documento!B$2:B$998=F3770,0),",",IF(G3770="Complementar",0,1),",",IF(H3770="","NULL",CONCATENATE("'",H3770,"'")),",",I3770,",",IF(J3770="baixa","'BAIXA'",IF(J3770="média","'MEDIA'",IF(J3770="alta","'ALTA'","NULL"))),"),")</f>
        <v>(3769,8,12,15,281,860,1,NULL,0,'BAIXA'),</v>
      </c>
    </row>
    <row r="3771" spans="1:11" ht="30.75" customHeight="1">
      <c r="A3771" s="27">
        <v>3770</v>
      </c>
      <c r="B3771" s="37" t="s">
        <v>1009</v>
      </c>
      <c r="C3771" s="29" t="s">
        <v>37</v>
      </c>
      <c r="D3771" s="28" t="s">
        <v>205</v>
      </c>
      <c r="E3771" s="28" t="s">
        <v>302</v>
      </c>
      <c r="F3771" s="28" t="s">
        <v>824</v>
      </c>
      <c r="G3771" s="28" t="s">
        <v>1671</v>
      </c>
      <c r="H3771" s="28"/>
      <c r="I3771" s="93">
        <v>0</v>
      </c>
      <c r="J3771" s="93" t="s">
        <v>1411</v>
      </c>
      <c r="K3771" s="17" t="str">
        <f t="array" ref="K3771">CONCATENATE("(",A3771,",",VLOOKUP(B3771,Núcleo!B$2:E$11,4,TRUE),",",VLOOKUP(C3771,'Tipo de Processo'!B$2:D$55,3,TRUE),",",VLOOKUP(D3771,'Termo Geral'!B$2:D$173,3,TRUE),",",VLOOKUP(E3771,'Termo Específico'!B$2:D$301,3,TRUE),",",MATCH(TRUE,Documento!B$2:B$998=F3771,0),",",IF(G3771="Complementar",0,1),",",IF(H3771="","NULL",CONCATENATE("'",H3771,"'")),",",I3771,",",IF(J3771="baixa","'BAIXA'",IF(J3771="média","'MEDIA'",IF(J3771="alta","'ALTA'","NULL"))),"),")</f>
        <v>(3770,8,12,15,281,809,1,NULL,0,'BAIXA'),</v>
      </c>
    </row>
    <row r="3772" spans="1:11" ht="30.75" customHeight="1">
      <c r="A3772" s="27">
        <v>3771</v>
      </c>
      <c r="B3772" s="37" t="s">
        <v>1009</v>
      </c>
      <c r="C3772" s="29" t="s">
        <v>37</v>
      </c>
      <c r="D3772" s="28" t="s">
        <v>205</v>
      </c>
      <c r="E3772" s="28" t="s">
        <v>303</v>
      </c>
      <c r="F3772" s="28" t="s">
        <v>1018</v>
      </c>
      <c r="G3772" s="28" t="s">
        <v>1671</v>
      </c>
      <c r="H3772" s="28"/>
      <c r="I3772" s="93">
        <v>0</v>
      </c>
      <c r="J3772" s="93" t="s">
        <v>1411</v>
      </c>
      <c r="K3772" s="17" t="str">
        <f t="array" ref="K3772">CONCATENATE("(",A3772,",",VLOOKUP(B3772,Núcleo!B$2:E$11,4,TRUE),",",VLOOKUP(C3772,'Tipo de Processo'!B$2:D$55,3,TRUE),",",VLOOKUP(D3772,'Termo Geral'!B$2:D$173,3,TRUE),",",VLOOKUP(E3772,'Termo Específico'!B$2:D$301,3,TRUE),",",MATCH(TRUE,Documento!B$2:B$998=F3772,0),",",IF(G3772="Complementar",0,1),",",IF(H3772="","NULL",CONCATENATE("'",H3772,"'")),",",I3772,",",IF(J3772="baixa","'BAIXA'",IF(J3772="média","'MEDIA'",IF(J3772="alta","'ALTA'","NULL"))),"),")</f>
        <v>(3771,8,12,15,282,942,1,NULL,0,'BAIXA'),</v>
      </c>
    </row>
    <row r="3773" spans="1:11" ht="30.75" customHeight="1">
      <c r="A3773" s="27">
        <v>3772</v>
      </c>
      <c r="B3773" s="37" t="s">
        <v>1009</v>
      </c>
      <c r="C3773" s="28" t="s">
        <v>37</v>
      </c>
      <c r="D3773" s="28" t="s">
        <v>205</v>
      </c>
      <c r="E3773" s="28" t="s">
        <v>303</v>
      </c>
      <c r="F3773" s="28" t="s">
        <v>816</v>
      </c>
      <c r="G3773" s="28" t="s">
        <v>1671</v>
      </c>
      <c r="H3773" s="28"/>
      <c r="I3773" s="93">
        <v>0</v>
      </c>
      <c r="J3773" s="93" t="s">
        <v>1411</v>
      </c>
      <c r="K3773" s="17" t="str">
        <f t="array" ref="K3773">CONCATENATE("(",A3773,",",VLOOKUP(B3773,Núcleo!B$2:E$11,4,TRUE),",",VLOOKUP(C3773,'Tipo de Processo'!B$2:D$55,3,TRUE),",",VLOOKUP(D3773,'Termo Geral'!B$2:D$173,3,TRUE),",",VLOOKUP(E3773,'Termo Específico'!B$2:D$301,3,TRUE),",",MATCH(TRUE,Documento!B$2:B$998=F3773,0),",",IF(G3773="Complementar",0,1),",",IF(H3773="","NULL",CONCATENATE("'",H3773,"'")),",",I3773,",",IF(J3773="baixa","'BAIXA'",IF(J3773="média","'MEDIA'",IF(J3773="alta","'ALTA'","NULL"))),"),")</f>
        <v>(3772,8,12,15,282,235,1,NULL,0,'BAIXA'),</v>
      </c>
    </row>
    <row r="3774" spans="1:11" ht="30.75" customHeight="1">
      <c r="A3774" s="27">
        <v>3773</v>
      </c>
      <c r="B3774" s="37" t="s">
        <v>1009</v>
      </c>
      <c r="C3774" s="29" t="s">
        <v>37</v>
      </c>
      <c r="D3774" s="28" t="s">
        <v>205</v>
      </c>
      <c r="E3774" s="28" t="s">
        <v>303</v>
      </c>
      <c r="F3774" s="28" t="s">
        <v>817</v>
      </c>
      <c r="G3774" s="28" t="s">
        <v>1671</v>
      </c>
      <c r="H3774" s="28"/>
      <c r="I3774" s="93">
        <v>0</v>
      </c>
      <c r="J3774" s="93" t="s">
        <v>1411</v>
      </c>
      <c r="K3774" s="17" t="str">
        <f t="array" ref="K3774">CONCATENATE("(",A3774,",",VLOOKUP(B3774,Núcleo!B$2:E$11,4,TRUE),",",VLOOKUP(C3774,'Tipo de Processo'!B$2:D$55,3,TRUE),",",VLOOKUP(D3774,'Termo Geral'!B$2:D$173,3,TRUE),",",VLOOKUP(E3774,'Termo Específico'!B$2:D$301,3,TRUE),",",MATCH(TRUE,Documento!B$2:B$998=F3774,0),",",IF(G3774="Complementar",0,1),",",IF(H3774="","NULL",CONCATENATE("'",H3774,"'")),",",I3774,",",IF(J3774="baixa","'BAIXA'",IF(J3774="média","'MEDIA'",IF(J3774="alta","'ALTA'","NULL"))),"),")</f>
        <v>(3773,8,12,15,282,574,1,NULL,0,'BAIXA'),</v>
      </c>
    </row>
    <row r="3775" spans="1:11" ht="30.75" customHeight="1">
      <c r="A3775" s="27">
        <v>3774</v>
      </c>
      <c r="B3775" s="37" t="s">
        <v>1009</v>
      </c>
      <c r="C3775" s="28" t="s">
        <v>37</v>
      </c>
      <c r="D3775" s="28" t="s">
        <v>205</v>
      </c>
      <c r="E3775" s="28" t="s">
        <v>303</v>
      </c>
      <c r="F3775" s="28" t="s">
        <v>825</v>
      </c>
      <c r="G3775" s="28" t="s">
        <v>1671</v>
      </c>
      <c r="H3775" s="28"/>
      <c r="I3775" s="93">
        <v>0</v>
      </c>
      <c r="J3775" s="93" t="s">
        <v>1411</v>
      </c>
      <c r="K3775" s="17" t="str">
        <f t="array" ref="K3775">CONCATENATE("(",A3775,",",VLOOKUP(B3775,Núcleo!B$2:E$11,4,TRUE),",",VLOOKUP(C3775,'Tipo de Processo'!B$2:D$55,3,TRUE),",",VLOOKUP(D3775,'Termo Geral'!B$2:D$173,3,TRUE),",",VLOOKUP(E3775,'Termo Específico'!B$2:D$301,3,TRUE),",",MATCH(TRUE,Documento!B$2:B$998=F3775,0),",",IF(G3775="Complementar",0,1),",",IF(H3775="","NULL",CONCATENATE("'",H3775,"'")),",",I3775,",",IF(J3775="baixa","'BAIXA'",IF(J3775="média","'MEDIA'",IF(J3775="alta","'ALTA'","NULL"))),"),")</f>
        <v>(3774,8,12,15,282,648,1,NULL,0,'BAIXA'),</v>
      </c>
    </row>
    <row r="3776" spans="1:11" ht="30.75" customHeight="1">
      <c r="A3776" s="27">
        <v>3775</v>
      </c>
      <c r="B3776" s="37" t="s">
        <v>1009</v>
      </c>
      <c r="C3776" s="29" t="s">
        <v>37</v>
      </c>
      <c r="D3776" s="28" t="s">
        <v>205</v>
      </c>
      <c r="E3776" s="28" t="s">
        <v>303</v>
      </c>
      <c r="F3776" s="28" t="s">
        <v>826</v>
      </c>
      <c r="G3776" s="28" t="s">
        <v>1671</v>
      </c>
      <c r="H3776" s="28"/>
      <c r="I3776" s="93">
        <v>0</v>
      </c>
      <c r="J3776" s="93" t="s">
        <v>1411</v>
      </c>
      <c r="K3776" s="17" t="str">
        <f t="array" ref="K3776">CONCATENATE("(",A3776,",",VLOOKUP(B3776,Núcleo!B$2:E$11,4,TRUE),",",VLOOKUP(C3776,'Tipo de Processo'!B$2:D$55,3,TRUE),",",VLOOKUP(D3776,'Termo Geral'!B$2:D$173,3,TRUE),",",VLOOKUP(E3776,'Termo Específico'!B$2:D$301,3,TRUE),",",MATCH(TRUE,Documento!B$2:B$998=F3776,0),",",IF(G3776="Complementar",0,1),",",IF(H3776="","NULL",CONCATENATE("'",H3776,"'")),",",I3776,",",IF(J3776="baixa","'BAIXA'",IF(J3776="média","'MEDIA'",IF(J3776="alta","'ALTA'","NULL"))),"),")</f>
        <v>(3775,8,12,15,282,744,1,NULL,0,'BAIXA'),</v>
      </c>
    </row>
    <row r="3777" spans="1:11" ht="30.75" customHeight="1">
      <c r="A3777" s="27">
        <v>3776</v>
      </c>
      <c r="B3777" s="37" t="s">
        <v>1009</v>
      </c>
      <c r="C3777" s="28" t="s">
        <v>37</v>
      </c>
      <c r="D3777" s="28" t="s">
        <v>205</v>
      </c>
      <c r="E3777" s="28" t="s">
        <v>303</v>
      </c>
      <c r="F3777" s="28" t="s">
        <v>818</v>
      </c>
      <c r="G3777" s="28" t="s">
        <v>1671</v>
      </c>
      <c r="H3777" s="28"/>
      <c r="I3777" s="93">
        <v>0</v>
      </c>
      <c r="J3777" s="93" t="s">
        <v>1411</v>
      </c>
      <c r="K3777" s="17" t="str">
        <f t="array" ref="K3777">CONCATENATE("(",A3777,",",VLOOKUP(B3777,Núcleo!B$2:E$11,4,TRUE),",",VLOOKUP(C3777,'Tipo de Processo'!B$2:D$55,3,TRUE),",",VLOOKUP(D3777,'Termo Geral'!B$2:D$173,3,TRUE),",",VLOOKUP(E3777,'Termo Específico'!B$2:D$301,3,TRUE),",",MATCH(TRUE,Documento!B$2:B$998=F3777,0),",",IF(G3777="Complementar",0,1),",",IF(H3777="","NULL",CONCATENATE("'",H3777,"'")),",",I3777,",",IF(J3777="baixa","'BAIXA'",IF(J3777="média","'MEDIA'",IF(J3777="alta","'ALTA'","NULL"))),"),")</f>
        <v>(3776,8,12,15,282,298,1,NULL,0,'BAIXA'),</v>
      </c>
    </row>
    <row r="3778" spans="1:11" ht="30.75" customHeight="1">
      <c r="A3778" s="27">
        <v>3777</v>
      </c>
      <c r="B3778" s="37" t="s">
        <v>1009</v>
      </c>
      <c r="C3778" s="29" t="s">
        <v>37</v>
      </c>
      <c r="D3778" s="28" t="s">
        <v>205</v>
      </c>
      <c r="E3778" s="28" t="s">
        <v>303</v>
      </c>
      <c r="F3778" s="28" t="s">
        <v>689</v>
      </c>
      <c r="G3778" s="28" t="s">
        <v>1671</v>
      </c>
      <c r="H3778" s="28"/>
      <c r="I3778" s="93">
        <v>0</v>
      </c>
      <c r="J3778" s="93" t="s">
        <v>1411</v>
      </c>
      <c r="K3778" s="17" t="str">
        <f t="array" ref="K3778">CONCATENATE("(",A3778,",",VLOOKUP(B3778,Núcleo!B$2:E$11,4,TRUE),",",VLOOKUP(C3778,'Tipo de Processo'!B$2:D$55,3,TRUE),",",VLOOKUP(D3778,'Termo Geral'!B$2:D$173,3,TRUE),",",VLOOKUP(E3778,'Termo Específico'!B$2:D$301,3,TRUE),",",MATCH(TRUE,Documento!B$2:B$998=F3778,0),",",IF(G3778="Complementar",0,1),",",IF(H3778="","NULL",CONCATENATE("'",H3778,"'")),",",I3778,",",IF(J3778="baixa","'BAIXA'",IF(J3778="média","'MEDIA'",IF(J3778="alta","'ALTA'","NULL"))),"),")</f>
        <v>(3777,8,12,15,282,64,1,NULL,0,'BAIXA'),</v>
      </c>
    </row>
    <row r="3779" spans="1:11" ht="30.75" customHeight="1">
      <c r="A3779" s="27">
        <v>3778</v>
      </c>
      <c r="B3779" s="37" t="s">
        <v>1009</v>
      </c>
      <c r="C3779" s="28" t="s">
        <v>37</v>
      </c>
      <c r="D3779" s="28" t="s">
        <v>205</v>
      </c>
      <c r="E3779" s="28" t="s">
        <v>303</v>
      </c>
      <c r="F3779" s="28" t="s">
        <v>827</v>
      </c>
      <c r="G3779" s="28" t="s">
        <v>1671</v>
      </c>
      <c r="H3779" s="28"/>
      <c r="I3779" s="93">
        <v>0</v>
      </c>
      <c r="J3779" s="93" t="s">
        <v>1411</v>
      </c>
      <c r="K3779" s="17" t="str">
        <f t="array" ref="K3779">CONCATENATE("(",A3779,",",VLOOKUP(B3779,Núcleo!B$2:E$11,4,TRUE),",",VLOOKUP(C3779,'Tipo de Processo'!B$2:D$55,3,TRUE),",",VLOOKUP(D3779,'Termo Geral'!B$2:D$173,3,TRUE),",",VLOOKUP(E3779,'Termo Específico'!B$2:D$301,3,TRUE),",",MATCH(TRUE,Documento!B$2:B$998=F3779,0),",",IF(G3779="Complementar",0,1),",",IF(H3779="","NULL",CONCATENATE("'",H3779,"'")),",",I3779,",",IF(J3779="baixa","'BAIXA'",IF(J3779="média","'MEDIA'",IF(J3779="alta","'ALTA'","NULL"))),"),")</f>
        <v>(3778,8,12,15,282,829,1,NULL,0,'BAIXA'),</v>
      </c>
    </row>
    <row r="3780" spans="1:11" ht="30.75" customHeight="1">
      <c r="A3780" s="27">
        <v>3779</v>
      </c>
      <c r="B3780" s="37" t="s">
        <v>1009</v>
      </c>
      <c r="C3780" s="29" t="s">
        <v>37</v>
      </c>
      <c r="D3780" s="28" t="s">
        <v>205</v>
      </c>
      <c r="E3780" s="28" t="s">
        <v>303</v>
      </c>
      <c r="F3780" s="28" t="s">
        <v>828</v>
      </c>
      <c r="G3780" s="28" t="s">
        <v>1671</v>
      </c>
      <c r="H3780" s="28"/>
      <c r="I3780" s="93">
        <v>0</v>
      </c>
      <c r="J3780" s="93" t="s">
        <v>1411</v>
      </c>
      <c r="K3780" s="17" t="str">
        <f t="array" ref="K3780">CONCATENATE("(",A3780,",",VLOOKUP(B3780,Núcleo!B$2:E$11,4,TRUE),",",VLOOKUP(C3780,'Tipo de Processo'!B$2:D$55,3,TRUE),",",VLOOKUP(D3780,'Termo Geral'!B$2:D$173,3,TRUE),",",VLOOKUP(E3780,'Termo Específico'!B$2:D$301,3,TRUE),",",MATCH(TRUE,Documento!B$2:B$998=F3780,0),",",IF(G3780="Complementar",0,1),",",IF(H3780="","NULL",CONCATENATE("'",H3780,"'")),",",I3780,",",IF(J3780="baixa","'BAIXA'",IF(J3780="média","'MEDIA'",IF(J3780="alta","'ALTA'","NULL"))),"),")</f>
        <v>(3779,8,12,15,282,827,1,NULL,0,'BAIXA'),</v>
      </c>
    </row>
    <row r="3781" spans="1:11" ht="30.75" customHeight="1">
      <c r="A3781" s="27">
        <v>3780</v>
      </c>
      <c r="B3781" s="37" t="s">
        <v>1009</v>
      </c>
      <c r="C3781" s="29" t="s">
        <v>37</v>
      </c>
      <c r="D3781" s="28" t="s">
        <v>205</v>
      </c>
      <c r="E3781" s="28" t="s">
        <v>303</v>
      </c>
      <c r="F3781" s="28" t="s">
        <v>829</v>
      </c>
      <c r="G3781" s="28" t="s">
        <v>1671</v>
      </c>
      <c r="H3781" s="28"/>
      <c r="I3781" s="93">
        <v>0</v>
      </c>
      <c r="J3781" s="93" t="s">
        <v>1411</v>
      </c>
      <c r="K3781" s="17" t="str">
        <f t="array" ref="K3781">CONCATENATE("(",A3781,",",VLOOKUP(B3781,Núcleo!B$2:E$11,4,TRUE),",",VLOOKUP(C3781,'Tipo de Processo'!B$2:D$55,3,TRUE),",",VLOOKUP(D3781,'Termo Geral'!B$2:D$173,3,TRUE),",",VLOOKUP(E3781,'Termo Específico'!B$2:D$301,3,TRUE),",",MATCH(TRUE,Documento!B$2:B$998=F3781,0),",",IF(G3781="Complementar",0,1),",",IF(H3781="","NULL",CONCATENATE("'",H3781,"'")),",",I3781,",",IF(J3781="baixa","'BAIXA'",IF(J3781="média","'MEDIA'",IF(J3781="alta","'ALTA'","NULL"))),"),")</f>
        <v>(3780,8,12,15,282,831,1,NULL,0,'BAIXA'),</v>
      </c>
    </row>
    <row r="3782" spans="1:11" ht="30.75" customHeight="1">
      <c r="A3782" s="27">
        <v>3781</v>
      </c>
      <c r="B3782" s="37" t="s">
        <v>1009</v>
      </c>
      <c r="C3782" s="28" t="s">
        <v>37</v>
      </c>
      <c r="D3782" s="28" t="s">
        <v>205</v>
      </c>
      <c r="E3782" s="28" t="s">
        <v>303</v>
      </c>
      <c r="F3782" s="28" t="s">
        <v>830</v>
      </c>
      <c r="G3782" s="28" t="s">
        <v>1671</v>
      </c>
      <c r="H3782" s="28"/>
      <c r="I3782" s="93">
        <v>0</v>
      </c>
      <c r="J3782" s="93" t="s">
        <v>1411</v>
      </c>
      <c r="K3782" s="17" t="str">
        <f t="array" ref="K3782">CONCATENATE("(",A3782,",",VLOOKUP(B3782,Núcleo!B$2:E$11,4,TRUE),",",VLOOKUP(C3782,'Tipo de Processo'!B$2:D$55,3,TRUE),",",VLOOKUP(D3782,'Termo Geral'!B$2:D$173,3,TRUE),",",VLOOKUP(E3782,'Termo Específico'!B$2:D$301,3,TRUE),",",MATCH(TRUE,Documento!B$2:B$998=F3782,0),",",IF(G3782="Complementar",0,1),",",IF(H3782="","NULL",CONCATENATE("'",H3782,"'")),",",I3782,",",IF(J3782="baixa","'BAIXA'",IF(J3782="média","'MEDIA'",IF(J3782="alta","'ALTA'","NULL"))),"),")</f>
        <v>(3781,8,12,15,282,837,1,NULL,0,'BAIXA'),</v>
      </c>
    </row>
    <row r="3783" spans="1:11" ht="30.75" customHeight="1">
      <c r="A3783" s="27">
        <v>3782</v>
      </c>
      <c r="B3783" s="37" t="s">
        <v>1009</v>
      </c>
      <c r="C3783" s="29" t="s">
        <v>37</v>
      </c>
      <c r="D3783" s="28" t="s">
        <v>205</v>
      </c>
      <c r="E3783" s="28" t="s">
        <v>303</v>
      </c>
      <c r="F3783" s="28" t="s">
        <v>831</v>
      </c>
      <c r="G3783" s="28" t="s">
        <v>1671</v>
      </c>
      <c r="H3783" s="28"/>
      <c r="I3783" s="93">
        <v>0</v>
      </c>
      <c r="J3783" s="93" t="s">
        <v>1411</v>
      </c>
      <c r="K3783" s="17" t="str">
        <f t="array" ref="K3783">CONCATENATE("(",A3783,",",VLOOKUP(B3783,Núcleo!B$2:E$11,4,TRUE),",",VLOOKUP(C3783,'Tipo de Processo'!B$2:D$55,3,TRUE),",",VLOOKUP(D3783,'Termo Geral'!B$2:D$173,3,TRUE),",",VLOOKUP(E3783,'Termo Específico'!B$2:D$301,3,TRUE),",",MATCH(TRUE,Documento!B$2:B$998=F3783,0),",",IF(G3783="Complementar",0,1),",",IF(H3783="","NULL",CONCATENATE("'",H3783,"'")),",",I3783,",",IF(J3783="baixa","'BAIXA'",IF(J3783="média","'MEDIA'",IF(J3783="alta","'ALTA'","NULL"))),"),")</f>
        <v>(3782,8,12,15,282,142,1,NULL,0,'BAIXA'),</v>
      </c>
    </row>
    <row r="3784" spans="1:11" ht="30.75" customHeight="1">
      <c r="A3784" s="27">
        <v>3783</v>
      </c>
      <c r="B3784" s="37" t="s">
        <v>1009</v>
      </c>
      <c r="C3784" s="28" t="s">
        <v>37</v>
      </c>
      <c r="D3784" s="28" t="s">
        <v>205</v>
      </c>
      <c r="E3784" s="28" t="s">
        <v>303</v>
      </c>
      <c r="F3784" s="28" t="s">
        <v>832</v>
      </c>
      <c r="G3784" s="28" t="s">
        <v>1671</v>
      </c>
      <c r="H3784" s="28"/>
      <c r="I3784" s="93">
        <v>0</v>
      </c>
      <c r="J3784" s="93" t="s">
        <v>1411</v>
      </c>
      <c r="K3784" s="17" t="str">
        <f t="array" ref="K3784">CONCATENATE("(",A3784,",",VLOOKUP(B3784,Núcleo!B$2:E$11,4,TRUE),",",VLOOKUP(C3784,'Tipo de Processo'!B$2:D$55,3,TRUE),",",VLOOKUP(D3784,'Termo Geral'!B$2:D$173,3,TRUE),",",VLOOKUP(E3784,'Termo Específico'!B$2:D$301,3,TRUE),",",MATCH(TRUE,Documento!B$2:B$998=F3784,0),",",IF(G3784="Complementar",0,1),",",IF(H3784="","NULL",CONCATENATE("'",H3784,"'")),",",I3784,",",IF(J3784="baixa","'BAIXA'",IF(J3784="média","'MEDIA'",IF(J3784="alta","'ALTA'","NULL"))),"),")</f>
        <v>(3783,8,12,15,282,159,1,NULL,0,'BAIXA'),</v>
      </c>
    </row>
    <row r="3785" spans="1:11" ht="30.75" customHeight="1">
      <c r="A3785" s="27">
        <v>3784</v>
      </c>
      <c r="B3785" s="37" t="s">
        <v>1009</v>
      </c>
      <c r="C3785" s="29" t="s">
        <v>37</v>
      </c>
      <c r="D3785" s="28" t="s">
        <v>205</v>
      </c>
      <c r="E3785" s="28" t="s">
        <v>303</v>
      </c>
      <c r="F3785" s="28" t="s">
        <v>833</v>
      </c>
      <c r="G3785" s="28" t="s">
        <v>1671</v>
      </c>
      <c r="H3785" s="28"/>
      <c r="I3785" s="93">
        <v>0</v>
      </c>
      <c r="J3785" s="93" t="s">
        <v>1411</v>
      </c>
      <c r="K3785" s="17" t="str">
        <f t="array" ref="K3785">CONCATENATE("(",A3785,",",VLOOKUP(B3785,Núcleo!B$2:E$11,4,TRUE),",",VLOOKUP(C3785,'Tipo de Processo'!B$2:D$55,3,TRUE),",",VLOOKUP(D3785,'Termo Geral'!B$2:D$173,3,TRUE),",",VLOOKUP(E3785,'Termo Específico'!B$2:D$301,3,TRUE),",",MATCH(TRUE,Documento!B$2:B$998=F3785,0),",",IF(G3785="Complementar",0,1),",",IF(H3785="","NULL",CONCATENATE("'",H3785,"'")),",",I3785,",",IF(J3785="baixa","'BAIXA'",IF(J3785="média","'MEDIA'",IF(J3785="alta","'ALTA'","NULL"))),"),")</f>
        <v>(3784,8,12,15,282,127,1,NULL,0,'BAIXA'),</v>
      </c>
    </row>
    <row r="3786" spans="1:11" ht="30.75" customHeight="1">
      <c r="A3786" s="27">
        <v>3785</v>
      </c>
      <c r="B3786" s="37" t="s">
        <v>1009</v>
      </c>
      <c r="C3786" s="28" t="s">
        <v>37</v>
      </c>
      <c r="D3786" s="28" t="s">
        <v>205</v>
      </c>
      <c r="E3786" s="28" t="s">
        <v>303</v>
      </c>
      <c r="F3786" s="28" t="s">
        <v>820</v>
      </c>
      <c r="G3786" s="28" t="s">
        <v>1671</v>
      </c>
      <c r="H3786" s="28"/>
      <c r="I3786" s="93">
        <v>0</v>
      </c>
      <c r="J3786" s="93" t="s">
        <v>1411</v>
      </c>
      <c r="K3786" s="17" t="str">
        <f t="array" ref="K3786">CONCATENATE("(",A3786,",",VLOOKUP(B3786,Núcleo!B$2:E$11,4,TRUE),",",VLOOKUP(C3786,'Tipo de Processo'!B$2:D$55,3,TRUE),",",VLOOKUP(D3786,'Termo Geral'!B$2:D$173,3,TRUE),",",VLOOKUP(E3786,'Termo Específico'!B$2:D$301,3,TRUE),",",MATCH(TRUE,Documento!B$2:B$998=F3786,0),",",IF(G3786="Complementar",0,1),",",IF(H3786="","NULL",CONCATENATE("'",H3786,"'")),",",I3786,",",IF(J3786="baixa","'BAIXA'",IF(J3786="média","'MEDIA'",IF(J3786="alta","'ALTA'","NULL"))),"),")</f>
        <v>(3785,8,12,15,282,304,1,NULL,0,'BAIXA'),</v>
      </c>
    </row>
    <row r="3787" spans="1:11" ht="30.75" customHeight="1">
      <c r="A3787" s="27">
        <v>3786</v>
      </c>
      <c r="B3787" s="37" t="s">
        <v>1009</v>
      </c>
      <c r="C3787" s="29" t="s">
        <v>37</v>
      </c>
      <c r="D3787" s="28" t="s">
        <v>205</v>
      </c>
      <c r="E3787" s="28" t="s">
        <v>300</v>
      </c>
      <c r="F3787" s="28" t="s">
        <v>962</v>
      </c>
      <c r="G3787" s="28" t="s">
        <v>1671</v>
      </c>
      <c r="H3787" s="28"/>
      <c r="I3787" s="93">
        <v>0</v>
      </c>
      <c r="J3787" s="93" t="s">
        <v>1411</v>
      </c>
      <c r="K3787" s="17" t="str">
        <f t="array" ref="K3787">CONCATENATE("(",A3787,",",VLOOKUP(B3787,Núcleo!B$2:E$11,4,TRUE),",",VLOOKUP(C3787,'Tipo de Processo'!B$2:D$55,3,TRUE),",",VLOOKUP(D3787,'Termo Geral'!B$2:D$173,3,TRUE),",",VLOOKUP(E3787,'Termo Específico'!B$2:D$301,3,TRUE),",",MATCH(TRUE,Documento!B$2:B$998=F3787,0),",",IF(G3787="Complementar",0,1),",",IF(H3787="","NULL",CONCATENATE("'",H3787,"'")),",",I3787,",",IF(J3787="baixa","'BAIXA'",IF(J3787="média","'MEDIA'",IF(J3787="alta","'ALTA'","NULL"))),"),")</f>
        <v>(3786,8,12,15,284,941,1,NULL,0,'BAIXA'),</v>
      </c>
    </row>
    <row r="3788" spans="1:11" ht="30.75" customHeight="1">
      <c r="A3788" s="27">
        <v>3787</v>
      </c>
      <c r="B3788" s="37" t="s">
        <v>1009</v>
      </c>
      <c r="C3788" s="29" t="s">
        <v>37</v>
      </c>
      <c r="D3788" s="28" t="s">
        <v>205</v>
      </c>
      <c r="E3788" s="28" t="s">
        <v>300</v>
      </c>
      <c r="F3788" s="28" t="s">
        <v>974</v>
      </c>
      <c r="G3788" s="28" t="s">
        <v>1671</v>
      </c>
      <c r="H3788" s="28"/>
      <c r="I3788" s="93">
        <v>0</v>
      </c>
      <c r="J3788" s="93" t="s">
        <v>1411</v>
      </c>
      <c r="K3788" s="17" t="str">
        <f t="array" ref="K3788">CONCATENATE("(",A3788,",",VLOOKUP(B3788,Núcleo!B$2:E$11,4,TRUE),",",VLOOKUP(C3788,'Tipo de Processo'!B$2:D$55,3,TRUE),",",VLOOKUP(D3788,'Termo Geral'!B$2:D$173,3,TRUE),",",VLOOKUP(E3788,'Termo Específico'!B$2:D$301,3,TRUE),",",MATCH(TRUE,Documento!B$2:B$998=F3788,0),",",IF(G3788="Complementar",0,1),",",IF(H3788="","NULL",CONCATENATE("'",H3788,"'")),",",I3788,",",IF(J3788="baixa","'BAIXA'",IF(J3788="média","'MEDIA'",IF(J3788="alta","'ALTA'","NULL"))),"),")</f>
        <v>(3787,8,12,15,284,234,1,NULL,0,'BAIXA'),</v>
      </c>
    </row>
    <row r="3789" spans="1:11" ht="30.75" customHeight="1">
      <c r="A3789" s="27">
        <v>3788</v>
      </c>
      <c r="B3789" s="37" t="s">
        <v>1009</v>
      </c>
      <c r="C3789" s="28" t="s">
        <v>37</v>
      </c>
      <c r="D3789" s="28" t="s">
        <v>205</v>
      </c>
      <c r="E3789" s="28" t="s">
        <v>300</v>
      </c>
      <c r="F3789" s="28" t="s">
        <v>979</v>
      </c>
      <c r="G3789" s="28" t="s">
        <v>1671</v>
      </c>
      <c r="H3789" s="28"/>
      <c r="I3789" s="93">
        <v>0</v>
      </c>
      <c r="J3789" s="93" t="s">
        <v>1411</v>
      </c>
      <c r="K3789" s="17" t="str">
        <f t="array" ref="K3789">CONCATENATE("(",A3789,",",VLOOKUP(B3789,Núcleo!B$2:E$11,4,TRUE),",",VLOOKUP(C3789,'Tipo de Processo'!B$2:D$55,3,TRUE),",",VLOOKUP(D3789,'Termo Geral'!B$2:D$173,3,TRUE),",",VLOOKUP(E3789,'Termo Específico'!B$2:D$301,3,TRUE),",",MATCH(TRUE,Documento!B$2:B$998=F3789,0),",",IF(G3789="Complementar",0,1),",",IF(H3789="","NULL",CONCATENATE("'",H3789,"'")),",",I3789,",",IF(J3789="baixa","'BAIXA'",IF(J3789="média","'MEDIA'",IF(J3789="alta","'ALTA'","NULL"))),"),")</f>
        <v>(3788,8,12,15,284,221,1,NULL,0,'BAIXA'),</v>
      </c>
    </row>
    <row r="3790" spans="1:11" ht="30.75" customHeight="1">
      <c r="A3790" s="27">
        <v>3789</v>
      </c>
      <c r="B3790" s="37" t="s">
        <v>1009</v>
      </c>
      <c r="C3790" s="29" t="s">
        <v>37</v>
      </c>
      <c r="D3790" s="28" t="s">
        <v>205</v>
      </c>
      <c r="E3790" s="28" t="s">
        <v>300</v>
      </c>
      <c r="F3790" s="28" t="s">
        <v>817</v>
      </c>
      <c r="G3790" s="28" t="s">
        <v>1671</v>
      </c>
      <c r="H3790" s="28"/>
      <c r="I3790" s="93">
        <v>0</v>
      </c>
      <c r="J3790" s="93" t="s">
        <v>1411</v>
      </c>
      <c r="K3790" s="17" t="str">
        <f t="array" ref="K3790">CONCATENATE("(",A3790,",",VLOOKUP(B3790,Núcleo!B$2:E$11,4,TRUE),",",VLOOKUP(C3790,'Tipo de Processo'!B$2:D$55,3,TRUE),",",VLOOKUP(D3790,'Termo Geral'!B$2:D$173,3,TRUE),",",VLOOKUP(E3790,'Termo Específico'!B$2:D$301,3,TRUE),",",MATCH(TRUE,Documento!B$2:B$998=F3790,0),",",IF(G3790="Complementar",0,1),",",IF(H3790="","NULL",CONCATENATE("'",H3790,"'")),",",I3790,",",IF(J3790="baixa","'BAIXA'",IF(J3790="média","'MEDIA'",IF(J3790="alta","'ALTA'","NULL"))),"),")</f>
        <v>(3789,8,12,15,284,574,1,NULL,0,'BAIXA'),</v>
      </c>
    </row>
    <row r="3791" spans="1:11" ht="30.75" customHeight="1">
      <c r="A3791" s="27">
        <v>3790</v>
      </c>
      <c r="B3791" s="37" t="s">
        <v>1009</v>
      </c>
      <c r="C3791" s="28" t="s">
        <v>37</v>
      </c>
      <c r="D3791" s="28" t="s">
        <v>205</v>
      </c>
      <c r="E3791" s="28" t="s">
        <v>300</v>
      </c>
      <c r="F3791" s="28" t="s">
        <v>1019</v>
      </c>
      <c r="G3791" s="28" t="s">
        <v>1671</v>
      </c>
      <c r="H3791" s="28"/>
      <c r="I3791" s="93">
        <v>0</v>
      </c>
      <c r="J3791" s="93" t="s">
        <v>1411</v>
      </c>
      <c r="K3791" s="17" t="str">
        <f t="array" ref="K3791">CONCATENATE("(",A3791,",",VLOOKUP(B3791,Núcleo!B$2:E$11,4,TRUE),",",VLOOKUP(C3791,'Tipo de Processo'!B$2:D$55,3,TRUE),",",VLOOKUP(D3791,'Termo Geral'!B$2:D$173,3,TRUE),",",VLOOKUP(E3791,'Termo Específico'!B$2:D$301,3,TRUE),",",MATCH(TRUE,Documento!B$2:B$998=F3791,0),",",IF(G3791="Complementar",0,1),",",IF(H3791="","NULL",CONCATENATE("'",H3791,"'")),",",I3791,",",IF(J3791="baixa","'BAIXA'",IF(J3791="média","'MEDIA'",IF(J3791="alta","'ALTA'","NULL"))),"),")</f>
        <v>(3790,8,12,15,284,299,1,NULL,0,'BAIXA'),</v>
      </c>
    </row>
    <row r="3792" spans="1:11" ht="30.75" customHeight="1">
      <c r="A3792" s="27">
        <v>3791</v>
      </c>
      <c r="B3792" s="37" t="s">
        <v>1009</v>
      </c>
      <c r="C3792" s="29" t="s">
        <v>37</v>
      </c>
      <c r="D3792" s="28" t="s">
        <v>205</v>
      </c>
      <c r="E3792" s="28" t="s">
        <v>300</v>
      </c>
      <c r="F3792" s="28" t="s">
        <v>819</v>
      </c>
      <c r="G3792" s="28" t="s">
        <v>1671</v>
      </c>
      <c r="H3792" s="28"/>
      <c r="I3792" s="93">
        <v>0</v>
      </c>
      <c r="J3792" s="93" t="s">
        <v>1411</v>
      </c>
      <c r="K3792" s="17" t="str">
        <f t="array" ref="K3792">CONCATENATE("(",A3792,",",VLOOKUP(B3792,Núcleo!B$2:E$11,4,TRUE),",",VLOOKUP(C3792,'Tipo de Processo'!B$2:D$55,3,TRUE),",",VLOOKUP(D3792,'Termo Geral'!B$2:D$173,3,TRUE),",",VLOOKUP(E3792,'Termo Específico'!B$2:D$301,3,TRUE),",",MATCH(TRUE,Documento!B$2:B$998=F3792,0),",",IF(G3792="Complementar",0,1),",",IF(H3792="","NULL",CONCATENATE("'",H3792,"'")),",",I3792,",",IF(J3792="baixa","'BAIXA'",IF(J3792="média","'MEDIA'",IF(J3792="alta","'ALTA'","NULL"))),"),")</f>
        <v>(3791,8,12,15,284,987,1,NULL,0,'BAIXA'),</v>
      </c>
    </row>
    <row r="3793" spans="1:11" ht="30.75" customHeight="1">
      <c r="A3793" s="27">
        <v>3792</v>
      </c>
      <c r="B3793" s="37" t="s">
        <v>1009</v>
      </c>
      <c r="C3793" s="29" t="s">
        <v>37</v>
      </c>
      <c r="D3793" s="28" t="s">
        <v>205</v>
      </c>
      <c r="E3793" s="28" t="s">
        <v>300</v>
      </c>
      <c r="F3793" s="28" t="s">
        <v>689</v>
      </c>
      <c r="G3793" s="28" t="s">
        <v>1671</v>
      </c>
      <c r="H3793" s="28"/>
      <c r="I3793" s="93">
        <v>0</v>
      </c>
      <c r="J3793" s="93" t="s">
        <v>1411</v>
      </c>
      <c r="K3793" s="17" t="str">
        <f t="array" ref="K3793">CONCATENATE("(",A3793,",",VLOOKUP(B3793,Núcleo!B$2:E$11,4,TRUE),",",VLOOKUP(C3793,'Tipo de Processo'!B$2:D$55,3,TRUE),",",VLOOKUP(D3793,'Termo Geral'!B$2:D$173,3,TRUE),",",VLOOKUP(E3793,'Termo Específico'!B$2:D$301,3,TRUE),",",MATCH(TRUE,Documento!B$2:B$998=F3793,0),",",IF(G3793="Complementar",0,1),",",IF(H3793="","NULL",CONCATENATE("'",H3793,"'")),",",I3793,",",IF(J3793="baixa","'BAIXA'",IF(J3793="média","'MEDIA'",IF(J3793="alta","'ALTA'","NULL"))),"),")</f>
        <v>(3792,8,12,15,284,64,1,NULL,0,'BAIXA'),</v>
      </c>
    </row>
    <row r="3794" spans="1:11" ht="30.75" customHeight="1">
      <c r="A3794" s="27">
        <v>3793</v>
      </c>
      <c r="B3794" s="37" t="s">
        <v>1009</v>
      </c>
      <c r="C3794" s="28" t="s">
        <v>37</v>
      </c>
      <c r="D3794" s="28" t="s">
        <v>205</v>
      </c>
      <c r="E3794" s="28" t="s">
        <v>300</v>
      </c>
      <c r="F3794" s="28" t="s">
        <v>966</v>
      </c>
      <c r="G3794" s="28" t="s">
        <v>1671</v>
      </c>
      <c r="H3794" s="28"/>
      <c r="I3794" s="93">
        <v>0</v>
      </c>
      <c r="J3794" s="93" t="s">
        <v>1411</v>
      </c>
      <c r="K3794" s="17" t="str">
        <f t="array" ref="K3794">CONCATENATE("(",A3794,",",VLOOKUP(B3794,Núcleo!B$2:E$11,4,TRUE),",",VLOOKUP(C3794,'Tipo de Processo'!B$2:D$55,3,TRUE),",",VLOOKUP(D3794,'Termo Geral'!B$2:D$173,3,TRUE),",",VLOOKUP(E3794,'Termo Específico'!B$2:D$301,3,TRUE),",",MATCH(TRUE,Documento!B$2:B$998=F3794,0),",",IF(G3794="Complementar",0,1),",",IF(H3794="","NULL",CONCATENATE("'",H3794,"'")),",",I3794,",",IF(J3794="baixa","'BAIXA'",IF(J3794="média","'MEDIA'",IF(J3794="alta","'ALTA'","NULL"))),"),")</f>
        <v>(3793,8,12,15,284,652,1,NULL,0,'BAIXA'),</v>
      </c>
    </row>
    <row r="3795" spans="1:11" ht="30.75" customHeight="1">
      <c r="A3795" s="27">
        <v>3794</v>
      </c>
      <c r="B3795" s="37" t="s">
        <v>1009</v>
      </c>
      <c r="C3795" s="29" t="s">
        <v>37</v>
      </c>
      <c r="D3795" s="28" t="s">
        <v>205</v>
      </c>
      <c r="E3795" s="28" t="s">
        <v>300</v>
      </c>
      <c r="F3795" s="28" t="s">
        <v>968</v>
      </c>
      <c r="G3795" s="28" t="s">
        <v>1671</v>
      </c>
      <c r="H3795" s="28"/>
      <c r="I3795" s="93">
        <v>0</v>
      </c>
      <c r="J3795" s="93" t="s">
        <v>1411</v>
      </c>
      <c r="K3795" s="17" t="str">
        <f t="array" ref="K3795">CONCATENATE("(",A3795,",",VLOOKUP(B3795,Núcleo!B$2:E$11,4,TRUE),",",VLOOKUP(C3795,'Tipo de Processo'!B$2:D$55,3,TRUE),",",VLOOKUP(D3795,'Termo Geral'!B$2:D$173,3,TRUE),",",VLOOKUP(E3795,'Termo Específico'!B$2:D$301,3,TRUE),",",MATCH(TRUE,Documento!B$2:B$998=F3795,0),",",IF(G3795="Complementar",0,1),",",IF(H3795="","NULL",CONCATENATE("'",H3795,"'")),",",I3795,",",IF(J3795="baixa","'BAIXA'",IF(J3795="média","'MEDIA'",IF(J3795="alta","'ALTA'","NULL"))),"),")</f>
        <v>(3794,8,12,15,284,743,1,NULL,0,'BAIXA'),</v>
      </c>
    </row>
    <row r="3796" spans="1:11" ht="30.75" customHeight="1">
      <c r="A3796" s="27">
        <v>3795</v>
      </c>
      <c r="B3796" s="37" t="s">
        <v>1009</v>
      </c>
      <c r="C3796" s="28" t="s">
        <v>37</v>
      </c>
      <c r="D3796" s="28" t="s">
        <v>205</v>
      </c>
      <c r="E3796" s="28" t="s">
        <v>300</v>
      </c>
      <c r="F3796" s="28" t="s">
        <v>820</v>
      </c>
      <c r="G3796" s="28" t="s">
        <v>1671</v>
      </c>
      <c r="H3796" s="28"/>
      <c r="I3796" s="93">
        <v>0</v>
      </c>
      <c r="J3796" s="93" t="s">
        <v>1411</v>
      </c>
      <c r="K3796" s="17" t="str">
        <f t="array" ref="K3796">CONCATENATE("(",A3796,",",VLOOKUP(B3796,Núcleo!B$2:E$11,4,TRUE),",",VLOOKUP(C3796,'Tipo de Processo'!B$2:D$55,3,TRUE),",",VLOOKUP(D3796,'Termo Geral'!B$2:D$173,3,TRUE),",",VLOOKUP(E3796,'Termo Específico'!B$2:D$301,3,TRUE),",",MATCH(TRUE,Documento!B$2:B$998=F3796,0),",",IF(G3796="Complementar",0,1),",",IF(H3796="","NULL",CONCATENATE("'",H3796,"'")),",",I3796,",",IF(J3796="baixa","'BAIXA'",IF(J3796="média","'MEDIA'",IF(J3796="alta","'ALTA'","NULL"))),"),")</f>
        <v>(3795,8,12,15,284,304,1,NULL,0,'BAIXA'),</v>
      </c>
    </row>
    <row r="3797" spans="1:11" ht="30.75" customHeight="1">
      <c r="A3797" s="27">
        <v>3796</v>
      </c>
      <c r="B3797" s="37" t="s">
        <v>1009</v>
      </c>
      <c r="C3797" s="29" t="s">
        <v>37</v>
      </c>
      <c r="D3797" s="28" t="s">
        <v>205</v>
      </c>
      <c r="E3797" s="28" t="s">
        <v>301</v>
      </c>
      <c r="F3797" s="28" t="s">
        <v>961</v>
      </c>
      <c r="G3797" s="28" t="s">
        <v>1671</v>
      </c>
      <c r="H3797" s="28"/>
      <c r="I3797" s="93">
        <v>0</v>
      </c>
      <c r="J3797" s="93" t="s">
        <v>1412</v>
      </c>
      <c r="K3797" s="17" t="str">
        <f t="array" ref="K3797">CONCATENATE("(",A3797,",",VLOOKUP(B3797,Núcleo!B$2:E$11,4,TRUE),",",VLOOKUP(C3797,'Tipo de Processo'!B$2:D$55,3,TRUE),",",VLOOKUP(D3797,'Termo Geral'!B$2:D$173,3,TRUE),",",VLOOKUP(E3797,'Termo Específico'!B$2:D$301,3,TRUE),",",MATCH(TRUE,Documento!B$2:B$998=F3797,0),",",IF(G3797="Complementar",0,1),",",IF(H3797="","NULL",CONCATENATE("'",H3797,"'")),",",I3797,",",IF(J3797="baixa","'BAIXA'",IF(J3797="média","'MEDIA'",IF(J3797="alta","'ALTA'","NULL"))),"),")</f>
        <v>(3796,8,12,15,288,748,1,NULL,0,'MEDIA'),</v>
      </c>
    </row>
    <row r="3798" spans="1:11" ht="30.75" customHeight="1">
      <c r="A3798" s="27">
        <v>3797</v>
      </c>
      <c r="B3798" s="37" t="s">
        <v>1009</v>
      </c>
      <c r="C3798" s="28" t="s">
        <v>37</v>
      </c>
      <c r="D3798" s="28" t="s">
        <v>205</v>
      </c>
      <c r="E3798" s="28" t="s">
        <v>301</v>
      </c>
      <c r="F3798" s="28" t="s">
        <v>977</v>
      </c>
      <c r="G3798" s="28" t="s">
        <v>1671</v>
      </c>
      <c r="H3798" s="28"/>
      <c r="I3798" s="93">
        <v>0</v>
      </c>
      <c r="J3798" s="93" t="s">
        <v>1412</v>
      </c>
      <c r="K3798" s="17" t="str">
        <f t="array" ref="K3798">CONCATENATE("(",A3798,",",VLOOKUP(B3798,Núcleo!B$2:E$11,4,TRUE),",",VLOOKUP(C3798,'Tipo de Processo'!B$2:D$55,3,TRUE),",",VLOOKUP(D3798,'Termo Geral'!B$2:D$173,3,TRUE),",",VLOOKUP(E3798,'Termo Específico'!B$2:D$301,3,TRUE),",",MATCH(TRUE,Documento!B$2:B$998=F3798,0),",",IF(G3798="Complementar",0,1),",",IF(H3798="","NULL",CONCATENATE("'",H3798,"'")),",",I3798,",",IF(J3798="baixa","'BAIXA'",IF(J3798="média","'MEDIA'",IF(J3798="alta","'ALTA'","NULL"))),"),")</f>
        <v>(3797,8,12,15,288,799,1,NULL,0,'MEDIA'),</v>
      </c>
    </row>
    <row r="3799" spans="1:11" ht="30.75" customHeight="1">
      <c r="A3799" s="27">
        <v>3798</v>
      </c>
      <c r="B3799" s="37" t="s">
        <v>1009</v>
      </c>
      <c r="C3799" s="29" t="s">
        <v>37</v>
      </c>
      <c r="D3799" s="28" t="s">
        <v>205</v>
      </c>
      <c r="E3799" s="28" t="s">
        <v>301</v>
      </c>
      <c r="F3799" s="28" t="s">
        <v>962</v>
      </c>
      <c r="G3799" s="28" t="s">
        <v>1671</v>
      </c>
      <c r="H3799" s="28"/>
      <c r="I3799" s="93">
        <v>0</v>
      </c>
      <c r="J3799" s="93" t="s">
        <v>1412</v>
      </c>
      <c r="K3799" s="17" t="str">
        <f t="array" ref="K3799">CONCATENATE("(",A3799,",",VLOOKUP(B3799,Núcleo!B$2:E$11,4,TRUE),",",VLOOKUP(C3799,'Tipo de Processo'!B$2:D$55,3,TRUE),",",VLOOKUP(D3799,'Termo Geral'!B$2:D$173,3,TRUE),",",VLOOKUP(E3799,'Termo Específico'!B$2:D$301,3,TRUE),",",MATCH(TRUE,Documento!B$2:B$998=F3799,0),",",IF(G3799="Complementar",0,1),",",IF(H3799="","NULL",CONCATENATE("'",H3799,"'")),",",I3799,",",IF(J3799="baixa","'BAIXA'",IF(J3799="média","'MEDIA'",IF(J3799="alta","'ALTA'","NULL"))),"),")</f>
        <v>(3798,8,12,15,288,941,1,NULL,0,'MEDIA'),</v>
      </c>
    </row>
    <row r="3800" spans="1:11" ht="30.75" customHeight="1">
      <c r="A3800" s="27">
        <v>3799</v>
      </c>
      <c r="B3800" s="37" t="s">
        <v>1009</v>
      </c>
      <c r="C3800" s="28" t="s">
        <v>37</v>
      </c>
      <c r="D3800" s="28" t="s">
        <v>205</v>
      </c>
      <c r="E3800" s="28" t="s">
        <v>301</v>
      </c>
      <c r="F3800" s="28" t="s">
        <v>974</v>
      </c>
      <c r="G3800" s="28" t="s">
        <v>1671</v>
      </c>
      <c r="H3800" s="28"/>
      <c r="I3800" s="93">
        <v>0</v>
      </c>
      <c r="J3800" s="93" t="s">
        <v>1412</v>
      </c>
      <c r="K3800" s="17" t="str">
        <f t="array" ref="K3800">CONCATENATE("(",A3800,",",VLOOKUP(B3800,Núcleo!B$2:E$11,4,TRUE),",",VLOOKUP(C3800,'Tipo de Processo'!B$2:D$55,3,TRUE),",",VLOOKUP(D3800,'Termo Geral'!B$2:D$173,3,TRUE),",",VLOOKUP(E3800,'Termo Específico'!B$2:D$301,3,TRUE),",",MATCH(TRUE,Documento!B$2:B$998=F3800,0),",",IF(G3800="Complementar",0,1),",",IF(H3800="","NULL",CONCATENATE("'",H3800,"'")),",",I3800,",",IF(J3800="baixa","'BAIXA'",IF(J3800="média","'MEDIA'",IF(J3800="alta","'ALTA'","NULL"))),"),")</f>
        <v>(3799,8,12,15,288,234,1,NULL,0,'MEDIA'),</v>
      </c>
    </row>
    <row r="3801" spans="1:11" ht="30.75" customHeight="1">
      <c r="A3801" s="27">
        <v>3800</v>
      </c>
      <c r="B3801" s="37" t="s">
        <v>1009</v>
      </c>
      <c r="C3801" s="29" t="s">
        <v>37</v>
      </c>
      <c r="D3801" s="28" t="s">
        <v>205</v>
      </c>
      <c r="E3801" s="28" t="s">
        <v>301</v>
      </c>
      <c r="F3801" s="28" t="s">
        <v>979</v>
      </c>
      <c r="G3801" s="28" t="s">
        <v>1671</v>
      </c>
      <c r="H3801" s="28"/>
      <c r="I3801" s="93">
        <v>0</v>
      </c>
      <c r="J3801" s="93" t="s">
        <v>1412</v>
      </c>
      <c r="K3801" s="17" t="str">
        <f t="array" ref="K3801">CONCATENATE("(",A3801,",",VLOOKUP(B3801,Núcleo!B$2:E$11,4,TRUE),",",VLOOKUP(C3801,'Tipo de Processo'!B$2:D$55,3,TRUE),",",VLOOKUP(D3801,'Termo Geral'!B$2:D$173,3,TRUE),",",VLOOKUP(E3801,'Termo Específico'!B$2:D$301,3,TRUE),",",MATCH(TRUE,Documento!B$2:B$998=F3801,0),",",IF(G3801="Complementar",0,1),",",IF(H3801="","NULL",CONCATENATE("'",H3801,"'")),",",I3801,",",IF(J3801="baixa","'BAIXA'",IF(J3801="média","'MEDIA'",IF(J3801="alta","'ALTA'","NULL"))),"),")</f>
        <v>(3800,8,12,15,288,221,1,NULL,0,'MEDIA'),</v>
      </c>
    </row>
    <row r="3802" spans="1:11" ht="30.75" customHeight="1">
      <c r="A3802" s="27">
        <v>3801</v>
      </c>
      <c r="B3802" s="37" t="s">
        <v>1009</v>
      </c>
      <c r="C3802" s="28" t="s">
        <v>37</v>
      </c>
      <c r="D3802" s="28" t="s">
        <v>205</v>
      </c>
      <c r="E3802" s="28" t="s">
        <v>301</v>
      </c>
      <c r="F3802" s="28" t="s">
        <v>817</v>
      </c>
      <c r="G3802" s="28" t="s">
        <v>1671</v>
      </c>
      <c r="H3802" s="28"/>
      <c r="I3802" s="93">
        <v>0</v>
      </c>
      <c r="J3802" s="93" t="s">
        <v>1412</v>
      </c>
      <c r="K3802" s="17" t="str">
        <f t="array" ref="K3802">CONCATENATE("(",A3802,",",VLOOKUP(B3802,Núcleo!B$2:E$11,4,TRUE),",",VLOOKUP(C3802,'Tipo de Processo'!B$2:D$55,3,TRUE),",",VLOOKUP(D3802,'Termo Geral'!B$2:D$173,3,TRUE),",",VLOOKUP(E3802,'Termo Específico'!B$2:D$301,3,TRUE),",",MATCH(TRUE,Documento!B$2:B$998=F3802,0),",",IF(G3802="Complementar",0,1),",",IF(H3802="","NULL",CONCATENATE("'",H3802,"'")),",",I3802,",",IF(J3802="baixa","'BAIXA'",IF(J3802="média","'MEDIA'",IF(J3802="alta","'ALTA'","NULL"))),"),")</f>
        <v>(3801,8,12,15,288,574,1,NULL,0,'MEDIA'),</v>
      </c>
    </row>
    <row r="3803" spans="1:11" ht="30.75" customHeight="1">
      <c r="A3803" s="27">
        <v>3802</v>
      </c>
      <c r="B3803" s="37" t="s">
        <v>1009</v>
      </c>
      <c r="C3803" s="29" t="s">
        <v>37</v>
      </c>
      <c r="D3803" s="28" t="s">
        <v>205</v>
      </c>
      <c r="E3803" s="28" t="s">
        <v>301</v>
      </c>
      <c r="F3803" s="28" t="s">
        <v>1019</v>
      </c>
      <c r="G3803" s="28" t="s">
        <v>1671</v>
      </c>
      <c r="H3803" s="28"/>
      <c r="I3803" s="93">
        <v>0</v>
      </c>
      <c r="J3803" s="93" t="s">
        <v>1412</v>
      </c>
      <c r="K3803" s="17" t="str">
        <f t="array" ref="K3803">CONCATENATE("(",A3803,",",VLOOKUP(B3803,Núcleo!B$2:E$11,4,TRUE),",",VLOOKUP(C3803,'Tipo de Processo'!B$2:D$55,3,TRUE),",",VLOOKUP(D3803,'Termo Geral'!B$2:D$173,3,TRUE),",",VLOOKUP(E3803,'Termo Específico'!B$2:D$301,3,TRUE),",",MATCH(TRUE,Documento!B$2:B$998=F3803,0),",",IF(G3803="Complementar",0,1),",",IF(H3803="","NULL",CONCATENATE("'",H3803,"'")),",",I3803,",",IF(J3803="baixa","'BAIXA'",IF(J3803="média","'MEDIA'",IF(J3803="alta","'ALTA'","NULL"))),"),")</f>
        <v>(3802,8,12,15,288,299,1,NULL,0,'MEDIA'),</v>
      </c>
    </row>
    <row r="3804" spans="1:11" ht="30.75" customHeight="1">
      <c r="A3804" s="27">
        <v>3803</v>
      </c>
      <c r="B3804" s="37" t="s">
        <v>1009</v>
      </c>
      <c r="C3804" s="28" t="s">
        <v>37</v>
      </c>
      <c r="D3804" s="28" t="s">
        <v>205</v>
      </c>
      <c r="E3804" s="28" t="s">
        <v>301</v>
      </c>
      <c r="F3804" s="28" t="s">
        <v>819</v>
      </c>
      <c r="G3804" s="28" t="s">
        <v>1671</v>
      </c>
      <c r="H3804" s="28"/>
      <c r="I3804" s="93">
        <v>0</v>
      </c>
      <c r="J3804" s="93" t="s">
        <v>1412</v>
      </c>
      <c r="K3804" s="17" t="str">
        <f t="array" ref="K3804">CONCATENATE("(",A3804,",",VLOOKUP(B3804,Núcleo!B$2:E$11,4,TRUE),",",VLOOKUP(C3804,'Tipo de Processo'!B$2:D$55,3,TRUE),",",VLOOKUP(D3804,'Termo Geral'!B$2:D$173,3,TRUE),",",VLOOKUP(E3804,'Termo Específico'!B$2:D$301,3,TRUE),",",MATCH(TRUE,Documento!B$2:B$998=F3804,0),",",IF(G3804="Complementar",0,1),",",IF(H3804="","NULL",CONCATENATE("'",H3804,"'")),",",I3804,",",IF(J3804="baixa","'BAIXA'",IF(J3804="média","'MEDIA'",IF(J3804="alta","'ALTA'","NULL"))),"),")</f>
        <v>(3803,8,12,15,288,987,1,NULL,0,'MEDIA'),</v>
      </c>
    </row>
    <row r="3805" spans="1:11" ht="30.75" customHeight="1">
      <c r="A3805" s="27">
        <v>3804</v>
      </c>
      <c r="B3805" s="37" t="s">
        <v>1009</v>
      </c>
      <c r="C3805" s="29" t="s">
        <v>37</v>
      </c>
      <c r="D3805" s="28" t="s">
        <v>205</v>
      </c>
      <c r="E3805" s="28" t="s">
        <v>301</v>
      </c>
      <c r="F3805" s="29" t="s">
        <v>689</v>
      </c>
      <c r="G3805" s="29" t="s">
        <v>1671</v>
      </c>
      <c r="H3805" s="28"/>
      <c r="I3805" s="93">
        <v>0</v>
      </c>
      <c r="J3805" s="92" t="s">
        <v>1412</v>
      </c>
      <c r="K3805" s="17" t="str">
        <f t="array" ref="K3805">CONCATENATE("(",A3805,",",VLOOKUP(B3805,Núcleo!B$2:E$11,4,TRUE),",",VLOOKUP(C3805,'Tipo de Processo'!B$2:D$55,3,TRUE),",",VLOOKUP(D3805,'Termo Geral'!B$2:D$173,3,TRUE),",",VLOOKUP(E3805,'Termo Específico'!B$2:D$301,3,TRUE),",",MATCH(TRUE,Documento!B$2:B$998=F3805,0),",",IF(G3805="Complementar",0,1),",",IF(H3805="","NULL",CONCATENATE("'",H3805,"'")),",",I3805,",",IF(J3805="baixa","'BAIXA'",IF(J3805="média","'MEDIA'",IF(J3805="alta","'ALTA'","NULL"))),"),")</f>
        <v>(3804,8,12,15,288,64,1,NULL,0,'MEDIA'),</v>
      </c>
    </row>
    <row r="3806" spans="1:11" ht="30.75" customHeight="1">
      <c r="A3806" s="27">
        <v>3805</v>
      </c>
      <c r="B3806" s="37" t="s">
        <v>1009</v>
      </c>
      <c r="C3806" s="29" t="s">
        <v>37</v>
      </c>
      <c r="D3806" s="28" t="s">
        <v>205</v>
      </c>
      <c r="E3806" s="28" t="s">
        <v>301</v>
      </c>
      <c r="F3806" s="28" t="s">
        <v>966</v>
      </c>
      <c r="G3806" s="28" t="s">
        <v>1671</v>
      </c>
      <c r="H3806" s="28"/>
      <c r="I3806" s="93">
        <v>0</v>
      </c>
      <c r="J3806" s="93" t="s">
        <v>1412</v>
      </c>
      <c r="K3806" s="17" t="str">
        <f t="array" ref="K3806">CONCATENATE("(",A3806,",",VLOOKUP(B3806,Núcleo!B$2:E$11,4,TRUE),",",VLOOKUP(C3806,'Tipo de Processo'!B$2:D$55,3,TRUE),",",VLOOKUP(D3806,'Termo Geral'!B$2:D$173,3,TRUE),",",VLOOKUP(E3806,'Termo Específico'!B$2:D$301,3,TRUE),",",MATCH(TRUE,Documento!B$2:B$998=F3806,0),",",IF(G3806="Complementar",0,1),",",IF(H3806="","NULL",CONCATENATE("'",H3806,"'")),",",I3806,",",IF(J3806="baixa","'BAIXA'",IF(J3806="média","'MEDIA'",IF(J3806="alta","'ALTA'","NULL"))),"),")</f>
        <v>(3805,8,12,15,288,652,1,NULL,0,'MEDIA'),</v>
      </c>
    </row>
    <row r="3807" spans="1:11" ht="30.75" customHeight="1">
      <c r="A3807" s="27">
        <v>3806</v>
      </c>
      <c r="B3807" s="37" t="s">
        <v>1009</v>
      </c>
      <c r="C3807" s="29" t="s">
        <v>37</v>
      </c>
      <c r="D3807" s="28" t="s">
        <v>205</v>
      </c>
      <c r="E3807" s="28" t="s">
        <v>301</v>
      </c>
      <c r="F3807" s="28" t="s">
        <v>968</v>
      </c>
      <c r="G3807" s="28" t="s">
        <v>1671</v>
      </c>
      <c r="H3807" s="28"/>
      <c r="I3807" s="93">
        <v>0</v>
      </c>
      <c r="J3807" s="93" t="s">
        <v>1412</v>
      </c>
      <c r="K3807" s="17" t="str">
        <f t="array" ref="K3807">CONCATENATE("(",A3807,",",VLOOKUP(B3807,Núcleo!B$2:E$11,4,TRUE),",",VLOOKUP(C3807,'Tipo de Processo'!B$2:D$55,3,TRUE),",",VLOOKUP(D3807,'Termo Geral'!B$2:D$173,3,TRUE),",",VLOOKUP(E3807,'Termo Específico'!B$2:D$301,3,TRUE),",",MATCH(TRUE,Documento!B$2:B$998=F3807,0),",",IF(G3807="Complementar",0,1),",",IF(H3807="","NULL",CONCATENATE("'",H3807,"'")),",",I3807,",",IF(J3807="baixa","'BAIXA'",IF(J3807="média","'MEDIA'",IF(J3807="alta","'ALTA'","NULL"))),"),")</f>
        <v>(3806,8,12,15,288,743,1,NULL,0,'MEDIA'),</v>
      </c>
    </row>
    <row r="3808" spans="1:11" ht="30.75" customHeight="1">
      <c r="A3808" s="27">
        <v>3807</v>
      </c>
      <c r="B3808" s="37" t="s">
        <v>1009</v>
      </c>
      <c r="C3808" s="29" t="s">
        <v>37</v>
      </c>
      <c r="D3808" s="28" t="s">
        <v>205</v>
      </c>
      <c r="E3808" s="28" t="s">
        <v>301</v>
      </c>
      <c r="F3808" s="28" t="s">
        <v>820</v>
      </c>
      <c r="G3808" s="28" t="s">
        <v>1671</v>
      </c>
      <c r="H3808" s="28"/>
      <c r="I3808" s="93">
        <v>0</v>
      </c>
      <c r="J3808" s="93" t="s">
        <v>1412</v>
      </c>
      <c r="K3808" s="17" t="str">
        <f t="array" ref="K3808">CONCATENATE("(",A3808,",",VLOOKUP(B3808,Núcleo!B$2:E$11,4,TRUE),",",VLOOKUP(C3808,'Tipo de Processo'!B$2:D$55,3,TRUE),",",VLOOKUP(D3808,'Termo Geral'!B$2:D$173,3,TRUE),",",VLOOKUP(E3808,'Termo Específico'!B$2:D$301,3,TRUE),",",MATCH(TRUE,Documento!B$2:B$998=F3808,0),",",IF(G3808="Complementar",0,1),",",IF(H3808="","NULL",CONCATENATE("'",H3808,"'")),",",I3808,",",IF(J3808="baixa","'BAIXA'",IF(J3808="média","'MEDIA'",IF(J3808="alta","'ALTA'","NULL"))),"),")</f>
        <v>(3807,8,12,15,288,304,1,NULL,0,'MEDIA'),</v>
      </c>
    </row>
    <row r="3809" spans="1:11" ht="30.75" customHeight="1">
      <c r="A3809" s="27">
        <v>3808</v>
      </c>
      <c r="B3809" s="37" t="s">
        <v>1009</v>
      </c>
      <c r="C3809" s="29" t="s">
        <v>37</v>
      </c>
      <c r="D3809" s="28" t="s">
        <v>222</v>
      </c>
      <c r="E3809" s="29" t="s">
        <v>222</v>
      </c>
      <c r="F3809" s="29" t="s">
        <v>940</v>
      </c>
      <c r="G3809" s="29" t="s">
        <v>1671</v>
      </c>
      <c r="H3809" s="28"/>
      <c r="I3809" s="93">
        <v>0</v>
      </c>
      <c r="J3809" s="92" t="s">
        <v>1411</v>
      </c>
      <c r="K3809" s="17" t="str">
        <f t="array" ref="K3809">CONCATENATE("(",A3809,",",VLOOKUP(B3809,Núcleo!B$2:E$11,4,TRUE),",",VLOOKUP(C3809,'Tipo de Processo'!B$2:D$55,3,TRUE),",",VLOOKUP(D3809,'Termo Geral'!B$2:D$173,3,TRUE),",",VLOOKUP(E3809,'Termo Específico'!B$2:D$301,3,TRUE),",",MATCH(TRUE,Documento!B$2:B$998=F3809,0),",",IF(G3809="Complementar",0,1),",",IF(H3809="","NULL",CONCATENATE("'",H3809,"'")),",",I3809,",",IF(J3809="baixa","'BAIXA'",IF(J3809="média","'MEDIA'",IF(J3809="alta","'ALTA'","NULL"))),"),")</f>
        <v>(3808,8,12,149,241,934,1,NULL,0,'BAIXA'),</v>
      </c>
    </row>
    <row r="3810" spans="1:11" ht="30.75" customHeight="1">
      <c r="A3810" s="27">
        <v>3809</v>
      </c>
      <c r="B3810" s="37" t="s">
        <v>1009</v>
      </c>
      <c r="C3810" s="29" t="s">
        <v>37</v>
      </c>
      <c r="D3810" s="28" t="s">
        <v>222</v>
      </c>
      <c r="E3810" s="29" t="s">
        <v>222</v>
      </c>
      <c r="F3810" s="28" t="s">
        <v>816</v>
      </c>
      <c r="G3810" s="28" t="s">
        <v>1671</v>
      </c>
      <c r="H3810" s="28"/>
      <c r="I3810" s="93">
        <v>0</v>
      </c>
      <c r="J3810" s="93" t="s">
        <v>1411</v>
      </c>
      <c r="K3810" s="17" t="str">
        <f t="array" ref="K3810">CONCATENATE("(",A3810,",",VLOOKUP(B3810,Núcleo!B$2:E$11,4,TRUE),",",VLOOKUP(C3810,'Tipo de Processo'!B$2:D$55,3,TRUE),",",VLOOKUP(D3810,'Termo Geral'!B$2:D$173,3,TRUE),",",VLOOKUP(E3810,'Termo Específico'!B$2:D$301,3,TRUE),",",MATCH(TRUE,Documento!B$2:B$998=F3810,0),",",IF(G3810="Complementar",0,1),",",IF(H3810="","NULL",CONCATENATE("'",H3810,"'")),",",I3810,",",IF(J3810="baixa","'BAIXA'",IF(J3810="média","'MEDIA'",IF(J3810="alta","'ALTA'","NULL"))),"),")</f>
        <v>(3809,8,12,149,241,235,1,NULL,0,'BAIXA'),</v>
      </c>
    </row>
    <row r="3811" spans="1:11" ht="30.75" customHeight="1">
      <c r="A3811" s="27">
        <v>3810</v>
      </c>
      <c r="B3811" s="37" t="s">
        <v>1009</v>
      </c>
      <c r="C3811" s="29" t="s">
        <v>37</v>
      </c>
      <c r="D3811" s="28" t="s">
        <v>222</v>
      </c>
      <c r="E3811" s="29" t="s">
        <v>222</v>
      </c>
      <c r="F3811" s="28" t="s">
        <v>941</v>
      </c>
      <c r="G3811" s="28" t="s">
        <v>1671</v>
      </c>
      <c r="H3811" s="28"/>
      <c r="I3811" s="93">
        <v>0</v>
      </c>
      <c r="J3811" s="93" t="s">
        <v>1411</v>
      </c>
      <c r="K3811" s="17" t="str">
        <f t="array" ref="K3811">CONCATENATE("(",A3811,",",VLOOKUP(B3811,Núcleo!B$2:E$11,4,TRUE),",",VLOOKUP(C3811,'Tipo de Processo'!B$2:D$55,3,TRUE),",",VLOOKUP(D3811,'Termo Geral'!B$2:D$173,3,TRUE),",",VLOOKUP(E3811,'Termo Específico'!B$2:D$301,3,TRUE),",",MATCH(TRUE,Documento!B$2:B$998=F3811,0),",",IF(G3811="Complementar",0,1),",",IF(H3811="","NULL",CONCATENATE("'",H3811,"'")),",",I3811,",",IF(J3811="baixa","'BAIXA'",IF(J3811="média","'MEDIA'",IF(J3811="alta","'ALTA'","NULL"))),"),")</f>
        <v>(3810,8,12,149,241,84,1,NULL,0,'BAIXA'),</v>
      </c>
    </row>
    <row r="3812" spans="1:11" ht="30.75" customHeight="1">
      <c r="A3812" s="27">
        <v>3811</v>
      </c>
      <c r="B3812" s="37" t="s">
        <v>1009</v>
      </c>
      <c r="C3812" s="29" t="s">
        <v>37</v>
      </c>
      <c r="D3812" s="28" t="s">
        <v>222</v>
      </c>
      <c r="E3812" s="29" t="s">
        <v>222</v>
      </c>
      <c r="F3812" s="28" t="s">
        <v>818</v>
      </c>
      <c r="G3812" s="28" t="s">
        <v>1671</v>
      </c>
      <c r="H3812" s="28"/>
      <c r="I3812" s="93">
        <v>0</v>
      </c>
      <c r="J3812" s="93" t="s">
        <v>1411</v>
      </c>
      <c r="K3812" s="17" t="str">
        <f t="array" ref="K3812">CONCATENATE("(",A3812,",",VLOOKUP(B3812,Núcleo!B$2:E$11,4,TRUE),",",VLOOKUP(C3812,'Tipo de Processo'!B$2:D$55,3,TRUE),",",VLOOKUP(D3812,'Termo Geral'!B$2:D$173,3,TRUE),",",VLOOKUP(E3812,'Termo Específico'!B$2:D$301,3,TRUE),",",MATCH(TRUE,Documento!B$2:B$998=F3812,0),",",IF(G3812="Complementar",0,1),",",IF(H3812="","NULL",CONCATENATE("'",H3812,"'")),",",I3812,",",IF(J3812="baixa","'BAIXA'",IF(J3812="média","'MEDIA'",IF(J3812="alta","'ALTA'","NULL"))),"),")</f>
        <v>(3811,8,12,149,241,298,1,NULL,0,'BAIXA'),</v>
      </c>
    </row>
    <row r="3813" spans="1:11" ht="30.75" customHeight="1">
      <c r="A3813" s="27">
        <v>3812</v>
      </c>
      <c r="B3813" s="36" t="s">
        <v>1009</v>
      </c>
      <c r="C3813" s="29" t="s">
        <v>37</v>
      </c>
      <c r="D3813" s="28" t="s">
        <v>222</v>
      </c>
      <c r="E3813" s="29" t="s">
        <v>222</v>
      </c>
      <c r="F3813" s="28" t="s">
        <v>819</v>
      </c>
      <c r="G3813" s="28" t="s">
        <v>1671</v>
      </c>
      <c r="H3813" s="28"/>
      <c r="I3813" s="93">
        <v>0</v>
      </c>
      <c r="J3813" s="93" t="s">
        <v>1411</v>
      </c>
      <c r="K3813" s="17" t="str">
        <f t="array" ref="K3813">CONCATENATE("(",A3813,",",VLOOKUP(B3813,Núcleo!B$2:E$11,4,TRUE),",",VLOOKUP(C3813,'Tipo de Processo'!B$2:D$55,3,TRUE),",",VLOOKUP(D3813,'Termo Geral'!B$2:D$173,3,TRUE),",",VLOOKUP(E3813,'Termo Específico'!B$2:D$301,3,TRUE),",",MATCH(TRUE,Documento!B$2:B$998=F3813,0),",",IF(G3813="Complementar",0,1),",",IF(H3813="","NULL",CONCATENATE("'",H3813,"'")),",",I3813,",",IF(J3813="baixa","'BAIXA'",IF(J3813="média","'MEDIA'",IF(J3813="alta","'ALTA'","NULL"))),"),")</f>
        <v>(3812,8,12,149,241,987,1,NULL,0,'BAIXA'),</v>
      </c>
    </row>
    <row r="3814" spans="1:11" ht="30.75" customHeight="1">
      <c r="A3814" s="27">
        <v>3813</v>
      </c>
      <c r="B3814" s="37" t="s">
        <v>1009</v>
      </c>
      <c r="C3814" s="29" t="s">
        <v>37</v>
      </c>
      <c r="D3814" s="28" t="s">
        <v>218</v>
      </c>
      <c r="E3814" s="29" t="s">
        <v>343</v>
      </c>
      <c r="F3814" s="28" t="s">
        <v>1616</v>
      </c>
      <c r="G3814" s="28" t="s">
        <v>1671</v>
      </c>
      <c r="H3814" s="28"/>
      <c r="I3814" s="93">
        <v>0</v>
      </c>
      <c r="J3814" s="93" t="s">
        <v>1411</v>
      </c>
      <c r="K3814" s="17" t="str">
        <f t="array" ref="K3814">CONCATENATE("(",A3814,",",VLOOKUP(B3814,Núcleo!B$2:E$11,4,TRUE),",",VLOOKUP(C3814,'Tipo de Processo'!B$2:D$55,3,TRUE),",",VLOOKUP(D3814,'Termo Geral'!B$2:D$173,3,TRUE),",",VLOOKUP(E3814,'Termo Específico'!B$2:D$301,3,TRUE),",",MATCH(TRUE,Documento!B$2:B$998=F3814,0),",",IF(G3814="Complementar",0,1),",",IF(H3814="","NULL",CONCATENATE("'",H3814,"'")),",",I3814,",",IF(J3814="baixa","'BAIXA'",IF(J3814="média","'MEDIA'",IF(J3814="alta","'ALTA'","NULL"))),"),")</f>
        <v>(3813,8,12,163,264,238,1,NULL,0,'BAIXA'),</v>
      </c>
    </row>
    <row r="3815" spans="1:11" ht="30.75" customHeight="1">
      <c r="A3815" s="27">
        <v>3814</v>
      </c>
      <c r="B3815" s="37" t="s">
        <v>1009</v>
      </c>
      <c r="C3815" s="29" t="s">
        <v>37</v>
      </c>
      <c r="D3815" s="28" t="s">
        <v>218</v>
      </c>
      <c r="E3815" s="28" t="s">
        <v>343</v>
      </c>
      <c r="F3815" s="28" t="s">
        <v>1614</v>
      </c>
      <c r="G3815" s="28" t="s">
        <v>1671</v>
      </c>
      <c r="H3815" s="28"/>
      <c r="I3815" s="93">
        <v>0</v>
      </c>
      <c r="J3815" s="93" t="s">
        <v>1411</v>
      </c>
      <c r="K3815" s="17" t="str">
        <f t="array" ref="K3815">CONCATENATE("(",A3815,",",VLOOKUP(B3815,Núcleo!B$2:E$11,4,TRUE),",",VLOOKUP(C3815,'Tipo de Processo'!B$2:D$55,3,TRUE),",",VLOOKUP(D3815,'Termo Geral'!B$2:D$173,3,TRUE),",",VLOOKUP(E3815,'Termo Específico'!B$2:D$301,3,TRUE),",",MATCH(TRUE,Documento!B$2:B$998=F3815,0),",",IF(G3815="Complementar",0,1),",",IF(H3815="","NULL",CONCATENATE("'",H3815,"'")),",",I3815,",",IF(J3815="baixa","'BAIXA'",IF(J3815="média","'MEDIA'",IF(J3815="alta","'ALTA'","NULL"))),"),")</f>
        <v>(3814,8,12,163,264,222,1,NULL,0,'BAIXA'),</v>
      </c>
    </row>
    <row r="3816" spans="1:11" ht="30.75" customHeight="1">
      <c r="A3816" s="27">
        <v>3815</v>
      </c>
      <c r="B3816" s="37" t="s">
        <v>1009</v>
      </c>
      <c r="C3816" s="29" t="s">
        <v>37</v>
      </c>
      <c r="D3816" s="28" t="s">
        <v>218</v>
      </c>
      <c r="E3816" s="28" t="s">
        <v>343</v>
      </c>
      <c r="F3816" s="28" t="s">
        <v>837</v>
      </c>
      <c r="G3816" s="28" t="s">
        <v>1671</v>
      </c>
      <c r="H3816" s="28"/>
      <c r="I3816" s="93">
        <v>0</v>
      </c>
      <c r="J3816" s="93" t="s">
        <v>1411</v>
      </c>
      <c r="K3816" s="17" t="str">
        <f t="array" ref="K3816">CONCATENATE("(",A3816,",",VLOOKUP(B3816,Núcleo!B$2:E$11,4,TRUE),",",VLOOKUP(C3816,'Tipo de Processo'!B$2:D$55,3,TRUE),",",VLOOKUP(D3816,'Termo Geral'!B$2:D$173,3,TRUE),",",VLOOKUP(E3816,'Termo Específico'!B$2:D$301,3,TRUE),",",MATCH(TRUE,Documento!B$2:B$998=F3816,0),",",IF(G3816="Complementar",0,1),",",IF(H3816="","NULL",CONCATENATE("'",H3816,"'")),",",I3816,",",IF(J3816="baixa","'BAIXA'",IF(J3816="média","'MEDIA'",IF(J3816="alta","'ALTA'","NULL"))),"),")</f>
        <v>(3815,8,12,163,264,637,1,NULL,0,'BAIXA'),</v>
      </c>
    </row>
    <row r="3817" spans="1:11" ht="30.75" customHeight="1">
      <c r="A3817" s="27">
        <v>3816</v>
      </c>
      <c r="B3817" s="37" t="s">
        <v>1009</v>
      </c>
      <c r="C3817" s="29" t="s">
        <v>37</v>
      </c>
      <c r="D3817" s="28" t="s">
        <v>218</v>
      </c>
      <c r="E3817" s="28" t="s">
        <v>344</v>
      </c>
      <c r="F3817" s="29" t="s">
        <v>1432</v>
      </c>
      <c r="G3817" s="29" t="s">
        <v>1671</v>
      </c>
      <c r="H3817" s="28"/>
      <c r="I3817" s="93">
        <v>0</v>
      </c>
      <c r="J3817" s="92" t="s">
        <v>1411</v>
      </c>
      <c r="K3817" s="17" t="str">
        <f t="array" ref="K3817">CONCATENATE("(",A3817,",",VLOOKUP(B3817,Núcleo!B$2:E$11,4,TRUE),",",VLOOKUP(C3817,'Tipo de Processo'!B$2:D$55,3,TRUE),",",VLOOKUP(D3817,'Termo Geral'!B$2:D$173,3,TRUE),",",VLOOKUP(E3817,'Termo Específico'!B$2:D$301,3,TRUE),",",MATCH(TRUE,Documento!B$2:B$998=F3817,0),",",IF(G3817="Complementar",0,1),",",IF(H3817="","NULL",CONCATENATE("'",H3817,"'")),",",I3817,",",IF(J3817="baixa","'BAIXA'",IF(J3817="média","'MEDIA'",IF(J3817="alta","'ALTA'","NULL"))),"),")</f>
        <v>(3816,8,12,163,266,95,1,NULL,0,'BAIXA'),</v>
      </c>
    </row>
    <row r="3818" spans="1:11" ht="30.75" customHeight="1">
      <c r="A3818" s="27">
        <v>3817</v>
      </c>
      <c r="B3818" s="37" t="s">
        <v>1009</v>
      </c>
      <c r="C3818" s="29" t="s">
        <v>37</v>
      </c>
      <c r="D3818" s="28" t="s">
        <v>218</v>
      </c>
      <c r="E3818" s="28" t="s">
        <v>344</v>
      </c>
      <c r="F3818" s="28" t="s">
        <v>934</v>
      </c>
      <c r="G3818" s="28" t="s">
        <v>1671</v>
      </c>
      <c r="H3818" s="28"/>
      <c r="I3818" s="93">
        <v>0</v>
      </c>
      <c r="J3818" s="93" t="s">
        <v>1411</v>
      </c>
      <c r="K3818" s="17" t="str">
        <f t="array" ref="K3818">CONCATENATE("(",A3818,",",VLOOKUP(B3818,Núcleo!B$2:E$11,4,TRUE),",",VLOOKUP(C3818,'Tipo de Processo'!B$2:D$55,3,TRUE),",",VLOOKUP(D3818,'Termo Geral'!B$2:D$173,3,TRUE),",",VLOOKUP(E3818,'Termo Específico'!B$2:D$301,3,TRUE),",",MATCH(TRUE,Documento!B$2:B$998=F3818,0),",",IF(G3818="Complementar",0,1),",",IF(H3818="","NULL",CONCATENATE("'",H3818,"'")),",",I3818,",",IF(J3818="baixa","'BAIXA'",IF(J3818="média","'MEDIA'",IF(J3818="alta","'ALTA'","NULL"))),"),")</f>
        <v>(3817,8,12,163,266,200,1,NULL,0,'BAIXA'),</v>
      </c>
    </row>
    <row r="3819" spans="1:11" ht="30.75" customHeight="1">
      <c r="A3819" s="27">
        <v>3818</v>
      </c>
      <c r="B3819" s="37" t="s">
        <v>1009</v>
      </c>
      <c r="C3819" s="29" t="s">
        <v>37</v>
      </c>
      <c r="D3819" s="28" t="s">
        <v>218</v>
      </c>
      <c r="E3819" s="28" t="s">
        <v>344</v>
      </c>
      <c r="F3819" s="28" t="s">
        <v>1485</v>
      </c>
      <c r="G3819" s="28" t="s">
        <v>1671</v>
      </c>
      <c r="H3819" s="28"/>
      <c r="I3819" s="93">
        <v>0</v>
      </c>
      <c r="J3819" s="93" t="s">
        <v>1411</v>
      </c>
      <c r="K3819" s="17" t="str">
        <f t="array" ref="K3819">CONCATENATE("(",A3819,",",VLOOKUP(B3819,Núcleo!B$2:E$11,4,TRUE),",",VLOOKUP(C3819,'Tipo de Processo'!B$2:D$55,3,TRUE),",",VLOOKUP(D3819,'Termo Geral'!B$2:D$173,3,TRUE),",",VLOOKUP(E3819,'Termo Específico'!B$2:D$301,3,TRUE),",",MATCH(TRUE,Documento!B$2:B$998=F3819,0),",",IF(G3819="Complementar",0,1),",",IF(H3819="","NULL",CONCATENATE("'",H3819,"'")),",",I3819,",",IF(J3819="baixa","'BAIXA'",IF(J3819="média","'MEDIA'",IF(J3819="alta","'ALTA'","NULL"))),"),")</f>
        <v>(3818,8,12,163,266,408,1,NULL,0,'BAIXA'),</v>
      </c>
    </row>
    <row r="3820" spans="1:11" ht="30.75" customHeight="1">
      <c r="A3820" s="27">
        <v>3819</v>
      </c>
      <c r="B3820" s="37" t="s">
        <v>1009</v>
      </c>
      <c r="C3820" s="28" t="s">
        <v>37</v>
      </c>
      <c r="D3820" s="28" t="s">
        <v>218</v>
      </c>
      <c r="E3820" s="28" t="s">
        <v>344</v>
      </c>
      <c r="F3820" s="28" t="s">
        <v>1536</v>
      </c>
      <c r="G3820" s="29" t="s">
        <v>1671</v>
      </c>
      <c r="H3820" s="28"/>
      <c r="I3820" s="93">
        <v>0</v>
      </c>
      <c r="J3820" s="92" t="s">
        <v>1411</v>
      </c>
      <c r="K3820" s="17" t="str">
        <f t="array" ref="K3820">CONCATENATE("(",A3820,",",VLOOKUP(B3820,Núcleo!B$2:E$11,4,TRUE),",",VLOOKUP(C3820,'Tipo de Processo'!B$2:D$55,3,TRUE),",",VLOOKUP(D3820,'Termo Geral'!B$2:D$173,3,TRUE),",",VLOOKUP(E3820,'Termo Específico'!B$2:D$301,3,TRUE),",",MATCH(TRUE,Documento!B$2:B$998=F3820,0),",",IF(G3820="Complementar",0,1),",",IF(H3820="","NULL",CONCATENATE("'",H3820,"'")),",",I3820,",",IF(J3820="baixa","'BAIXA'",IF(J3820="média","'MEDIA'",IF(J3820="alta","'ALTA'","NULL"))),"),")</f>
        <v>(3819,8,12,163,266,687,1,NULL,0,'BAIXA'),</v>
      </c>
    </row>
    <row r="3821" spans="1:11" ht="30.75" customHeight="1">
      <c r="A3821" s="27">
        <v>3820</v>
      </c>
      <c r="B3821" s="37" t="s">
        <v>1009</v>
      </c>
      <c r="C3821" s="41" t="s">
        <v>37</v>
      </c>
      <c r="D3821" s="41" t="s">
        <v>218</v>
      </c>
      <c r="E3821" s="41" t="s">
        <v>344</v>
      </c>
      <c r="F3821" s="23" t="s">
        <v>1521</v>
      </c>
      <c r="G3821" s="29" t="s">
        <v>1671</v>
      </c>
      <c r="H3821" s="28"/>
      <c r="I3821" s="93">
        <v>0</v>
      </c>
      <c r="J3821" s="92" t="s">
        <v>1411</v>
      </c>
      <c r="K3821" s="17" t="str">
        <f t="array" ref="K3821">CONCATENATE("(",A3821,",",VLOOKUP(B3821,Núcleo!B$2:E$11,4,TRUE),",",VLOOKUP(C3821,'Tipo de Processo'!B$2:D$55,3,TRUE),",",VLOOKUP(D3821,'Termo Geral'!B$2:D$173,3,TRUE),",",VLOOKUP(E3821,'Termo Específico'!B$2:D$301,3,TRUE),",",MATCH(TRUE,Documento!B$2:B$998=F3821,0),",",IF(G3821="Complementar",0,1),",",IF(H3821="","NULL",CONCATENATE("'",H3821,"'")),",",I3821,",",IF(J3821="baixa","'BAIXA'",IF(J3821="média","'MEDIA'",IF(J3821="alta","'ALTA'","NULL"))),"),")</f>
        <v>(3820,8,12,163,266,635,1,NULL,0,'BAIXA'),</v>
      </c>
    </row>
    <row r="3822" spans="1:11" ht="30.75" customHeight="1">
      <c r="A3822" s="27">
        <v>3821</v>
      </c>
      <c r="B3822" s="37" t="s">
        <v>1009</v>
      </c>
      <c r="C3822" s="28" t="s">
        <v>37</v>
      </c>
      <c r="D3822" s="28" t="s">
        <v>219</v>
      </c>
      <c r="E3822" s="28" t="s">
        <v>295</v>
      </c>
      <c r="F3822" s="28" t="s">
        <v>1616</v>
      </c>
      <c r="G3822" s="29" t="s">
        <v>1671</v>
      </c>
      <c r="H3822" s="28"/>
      <c r="I3822" s="93">
        <v>0</v>
      </c>
      <c r="J3822" s="92" t="s">
        <v>1412</v>
      </c>
      <c r="K3822" s="17" t="str">
        <f t="array" ref="K3822">CONCATENATE("(",A3822,",",VLOOKUP(B3822,Núcleo!B$2:E$11,4,TRUE),",",VLOOKUP(C3822,'Tipo de Processo'!B$2:D$55,3,TRUE),",",VLOOKUP(D3822,'Termo Geral'!B$2:D$173,3,TRUE),",",VLOOKUP(E3822,'Termo Específico'!B$2:D$301,3,TRUE),",",MATCH(TRUE,Documento!B$2:B$998=F3822,0),",",IF(G3822="Complementar",0,1),",",IF(H3822="","NULL",CONCATENATE("'",H3822,"'")),",",I3822,",",IF(J3822="baixa","'BAIXA'",IF(J3822="média","'MEDIA'",IF(J3822="alta","'ALTA'","NULL"))),"),")</f>
        <v>(3821,8,12,168,55,238,1,NULL,0,'MEDIA'),</v>
      </c>
    </row>
    <row r="3823" spans="1:11" ht="30.75" customHeight="1">
      <c r="A3823" s="27">
        <v>3822</v>
      </c>
      <c r="B3823" s="37" t="s">
        <v>1009</v>
      </c>
      <c r="C3823" s="28" t="s">
        <v>37</v>
      </c>
      <c r="D3823" s="28" t="s">
        <v>219</v>
      </c>
      <c r="E3823" s="28" t="s">
        <v>295</v>
      </c>
      <c r="F3823" s="28" t="s">
        <v>837</v>
      </c>
      <c r="G3823" s="29" t="s">
        <v>1671</v>
      </c>
      <c r="H3823" s="28"/>
      <c r="I3823" s="93">
        <v>0</v>
      </c>
      <c r="J3823" s="92" t="s">
        <v>1412</v>
      </c>
      <c r="K3823" s="17" t="str">
        <f t="array" ref="K3823">CONCATENATE("(",A3823,",",VLOOKUP(B3823,Núcleo!B$2:E$11,4,TRUE),",",VLOOKUP(C3823,'Tipo de Processo'!B$2:D$55,3,TRUE),",",VLOOKUP(D3823,'Termo Geral'!B$2:D$173,3,TRUE),",",VLOOKUP(E3823,'Termo Específico'!B$2:D$301,3,TRUE),",",MATCH(TRUE,Documento!B$2:B$998=F3823,0),",",IF(G3823="Complementar",0,1),",",IF(H3823="","NULL",CONCATENATE("'",H3823,"'")),",",I3823,",",IF(J3823="baixa","'BAIXA'",IF(J3823="média","'MEDIA'",IF(J3823="alta","'ALTA'","NULL"))),"),")</f>
        <v>(3822,8,12,168,55,637,1,NULL,0,'MEDIA'),</v>
      </c>
    </row>
    <row r="3824" spans="1:11" ht="30.75" customHeight="1">
      <c r="A3824" s="27">
        <v>3823</v>
      </c>
      <c r="B3824" s="37" t="s">
        <v>1009</v>
      </c>
      <c r="C3824" s="41" t="s">
        <v>37</v>
      </c>
      <c r="D3824" s="41" t="s">
        <v>220</v>
      </c>
      <c r="E3824" s="41" t="s">
        <v>220</v>
      </c>
      <c r="F3824" s="23" t="s">
        <v>935</v>
      </c>
      <c r="G3824" s="29" t="s">
        <v>1671</v>
      </c>
      <c r="H3824" s="28"/>
      <c r="I3824" s="93">
        <v>0</v>
      </c>
      <c r="J3824" s="92" t="s">
        <v>1412</v>
      </c>
      <c r="K3824" s="17" t="str">
        <f t="array" ref="K3824">CONCATENATE("(",A3824,",",VLOOKUP(B3824,Núcleo!B$2:E$11,4,TRUE),",",VLOOKUP(C3824,'Tipo de Processo'!B$2:D$55,3,TRUE),",",VLOOKUP(D3824,'Termo Geral'!B$2:D$173,3,TRUE),",",VLOOKUP(E3824,'Termo Específico'!B$2:D$301,3,TRUE),",",MATCH(TRUE,Documento!B$2:B$998=F3824,0),",",IF(G3824="Complementar",0,1),",",IF(H3824="","NULL",CONCATENATE("'",H3824,"'")),",",I3824,",",IF(J3824="baixa","'BAIXA'",IF(J3824="média","'MEDIA'",IF(J3824="alta","'ALTA'","NULL"))),"),")</f>
        <v>(3823,8,12,169,274,935,1,NULL,0,'MEDIA'),</v>
      </c>
    </row>
    <row r="3825" spans="1:11" ht="30.75" customHeight="1">
      <c r="A3825" s="27">
        <v>3824</v>
      </c>
      <c r="B3825" s="37" t="s">
        <v>1009</v>
      </c>
      <c r="C3825" s="29" t="s">
        <v>37</v>
      </c>
      <c r="D3825" s="29" t="s">
        <v>220</v>
      </c>
      <c r="E3825" s="29" t="s">
        <v>220</v>
      </c>
      <c r="F3825" s="41" t="s">
        <v>936</v>
      </c>
      <c r="G3825" s="28" t="s">
        <v>1671</v>
      </c>
      <c r="H3825" s="28"/>
      <c r="I3825" s="93">
        <v>0</v>
      </c>
      <c r="J3825" s="93" t="s">
        <v>1412</v>
      </c>
      <c r="K3825" s="17" t="str">
        <f t="array" ref="K3825">CONCATENATE("(",A3825,",",VLOOKUP(B3825,Núcleo!B$2:E$11,4,TRUE),",",VLOOKUP(C3825,'Tipo de Processo'!B$2:D$55,3,TRUE),",",VLOOKUP(D3825,'Termo Geral'!B$2:D$173,3,TRUE),",",VLOOKUP(E3825,'Termo Específico'!B$2:D$301,3,TRUE),",",MATCH(TRUE,Documento!B$2:B$998=F3825,0),",",IF(G3825="Complementar",0,1),",",IF(H3825="","NULL",CONCATENATE("'",H3825,"'")),",",I3825,",",IF(J3825="baixa","'BAIXA'",IF(J3825="média","'MEDIA'",IF(J3825="alta","'ALTA'","NULL"))),"),")</f>
        <v>(3824,8,12,169,274,236,1,NULL,0,'MEDIA'),</v>
      </c>
    </row>
    <row r="3826" spans="1:11" ht="30.75" customHeight="1">
      <c r="A3826" s="27">
        <v>3825</v>
      </c>
      <c r="B3826" s="37" t="s">
        <v>1009</v>
      </c>
      <c r="C3826" s="29" t="s">
        <v>37</v>
      </c>
      <c r="D3826" s="29" t="s">
        <v>220</v>
      </c>
      <c r="E3826" s="29" t="s">
        <v>220</v>
      </c>
      <c r="F3826" s="23" t="s">
        <v>937</v>
      </c>
      <c r="G3826" s="29" t="s">
        <v>1671</v>
      </c>
      <c r="H3826" s="28"/>
      <c r="I3826" s="93">
        <v>0</v>
      </c>
      <c r="J3826" s="92" t="s">
        <v>1412</v>
      </c>
      <c r="K3826" s="17" t="str">
        <f t="array" ref="K3826">CONCATENATE("(",A3826,",",VLOOKUP(B3826,Núcleo!B$2:E$11,4,TRUE),",",VLOOKUP(C3826,'Tipo de Processo'!B$2:D$55,3,TRUE),",",VLOOKUP(D3826,'Termo Geral'!B$2:D$173,3,TRUE),",",VLOOKUP(E3826,'Termo Específico'!B$2:D$301,3,TRUE),",",MATCH(TRUE,Documento!B$2:B$998=F3826,0),",",IF(G3826="Complementar",0,1),",",IF(H3826="","NULL",CONCATENATE("'",H3826,"'")),",",I3826,",",IF(J3826="baixa","'BAIXA'",IF(J3826="média","'MEDIA'",IF(J3826="alta","'ALTA'","NULL"))),"),")</f>
        <v>(3825,8,12,169,274,242,1,NULL,0,'MEDIA'),</v>
      </c>
    </row>
    <row r="3827" spans="1:11" ht="30.75" customHeight="1">
      <c r="A3827" s="27">
        <v>3826</v>
      </c>
      <c r="B3827" s="37" t="s">
        <v>1009</v>
      </c>
      <c r="C3827" s="23" t="s">
        <v>37</v>
      </c>
      <c r="D3827" s="23" t="s">
        <v>220</v>
      </c>
      <c r="E3827" s="23" t="s">
        <v>220</v>
      </c>
      <c r="F3827" s="23" t="s">
        <v>938</v>
      </c>
      <c r="G3827" s="29" t="s">
        <v>1671</v>
      </c>
      <c r="H3827" s="28"/>
      <c r="I3827" s="93">
        <v>0</v>
      </c>
      <c r="J3827" s="92" t="s">
        <v>1412</v>
      </c>
      <c r="K3827" s="17" t="str">
        <f t="array" ref="K3827">CONCATENATE("(",A3827,",",VLOOKUP(B3827,Núcleo!B$2:E$11,4,TRUE),",",VLOOKUP(C3827,'Tipo de Processo'!B$2:D$55,3,TRUE),",",VLOOKUP(D3827,'Termo Geral'!B$2:D$173,3,TRUE),",",VLOOKUP(E3827,'Termo Específico'!B$2:D$301,3,TRUE),",",MATCH(TRUE,Documento!B$2:B$998=F3827,0),",",IF(G3827="Complementar",0,1),",",IF(H3827="","NULL",CONCATENATE("'",H3827,"'")),",",I3827,",",IF(J3827="baixa","'BAIXA'",IF(J3827="média","'MEDIA'",IF(J3827="alta","'ALTA'","NULL"))),"),")</f>
        <v>(3826,8,12,169,274,639,1,NULL,0,'MEDIA'),</v>
      </c>
    </row>
    <row r="3828" spans="1:11" ht="30.75" customHeight="1">
      <c r="A3828" s="27">
        <v>3827</v>
      </c>
      <c r="B3828" s="37" t="s">
        <v>1009</v>
      </c>
      <c r="C3828" s="23" t="s">
        <v>38</v>
      </c>
      <c r="D3828" s="23" t="s">
        <v>206</v>
      </c>
      <c r="E3828" s="23" t="s">
        <v>295</v>
      </c>
      <c r="F3828" s="23" t="s">
        <v>837</v>
      </c>
      <c r="G3828" s="29" t="s">
        <v>1671</v>
      </c>
      <c r="H3828" s="28"/>
      <c r="I3828" s="93">
        <v>0</v>
      </c>
      <c r="J3828" s="92" t="s">
        <v>1412</v>
      </c>
      <c r="K3828" s="17" t="str">
        <f t="array" ref="K3828">CONCATENATE("(",A3828,",",VLOOKUP(B3828,Núcleo!B$2:E$11,4,TRUE),",",VLOOKUP(C3828,'Tipo de Processo'!B$2:D$55,3,TRUE),",",VLOOKUP(D3828,'Termo Geral'!B$2:D$173,3,TRUE),",",VLOOKUP(E3828,'Termo Específico'!B$2:D$301,3,TRUE),",",MATCH(TRUE,Documento!B$2:B$998=F3828,0),",",IF(G3828="Complementar",0,1),",",IF(H3828="","NULL",CONCATENATE("'",H3828,"'")),",",I3828,",",IF(J3828="baixa","'BAIXA'",IF(J3828="média","'MEDIA'",IF(J3828="alta","'ALTA'","NULL"))),"),")</f>
        <v>(3827,8,15,29,55,637,1,NULL,0,'MEDIA'),</v>
      </c>
    </row>
    <row r="3829" spans="1:11" ht="30.75" customHeight="1">
      <c r="A3829" s="27">
        <v>3828</v>
      </c>
      <c r="B3829" s="37" t="s">
        <v>1009</v>
      </c>
      <c r="C3829" s="23" t="s">
        <v>40</v>
      </c>
      <c r="D3829" s="23" t="s">
        <v>210</v>
      </c>
      <c r="E3829" s="23" t="s">
        <v>295</v>
      </c>
      <c r="F3829" s="23" t="s">
        <v>844</v>
      </c>
      <c r="G3829" s="29" t="s">
        <v>1671</v>
      </c>
      <c r="H3829" s="28"/>
      <c r="I3829" s="93">
        <v>0</v>
      </c>
      <c r="J3829" s="92" t="s">
        <v>1412</v>
      </c>
      <c r="K3829" s="17" t="str">
        <f t="array" ref="K3829">CONCATENATE("(",A3829,",",VLOOKUP(B3829,Núcleo!B$2:E$11,4,TRUE),",",VLOOKUP(C3829,'Tipo de Processo'!B$2:D$55,3,TRUE),",",VLOOKUP(D3829,'Termo Geral'!B$2:D$173,3,TRUE),",",VLOOKUP(E3829,'Termo Específico'!B$2:D$301,3,TRUE),",",MATCH(TRUE,Documento!B$2:B$998=F3829,0),",",IF(G3829="Complementar",0,1),",",IF(H3829="","NULL",CONCATENATE("'",H3829,"'")),",",I3829,",",IF(J3829="baixa","'BAIXA'",IF(J3829="média","'MEDIA'",IF(J3829="alta","'ALTA'","NULL"))),"),")</f>
        <v>(3828,8,20,49,55,853,1,NULL,0,'MEDIA'),</v>
      </c>
    </row>
    <row r="3830" spans="1:11" ht="30.75" customHeight="1">
      <c r="A3830" s="27">
        <v>3829</v>
      </c>
      <c r="B3830" s="37" t="s">
        <v>1009</v>
      </c>
      <c r="C3830" s="23" t="s">
        <v>40</v>
      </c>
      <c r="D3830" s="23" t="s">
        <v>210</v>
      </c>
      <c r="E3830" s="23" t="s">
        <v>295</v>
      </c>
      <c r="F3830" s="23" t="s">
        <v>845</v>
      </c>
      <c r="G3830" s="29" t="s">
        <v>1671</v>
      </c>
      <c r="H3830" s="28"/>
      <c r="I3830" s="93">
        <v>0</v>
      </c>
      <c r="J3830" s="92" t="s">
        <v>1412</v>
      </c>
      <c r="K3830" s="17" t="str">
        <f t="array" ref="K3830">CONCATENATE("(",A3830,",",VLOOKUP(B3830,Núcleo!B$2:E$11,4,TRUE),",",VLOOKUP(C3830,'Tipo de Processo'!B$2:D$55,3,TRUE),",",VLOOKUP(D3830,'Termo Geral'!B$2:D$173,3,TRUE),",",VLOOKUP(E3830,'Termo Específico'!B$2:D$301,3,TRUE),",",MATCH(TRUE,Documento!B$2:B$998=F3830,0),",",IF(G3830="Complementar",0,1),",",IF(H3830="","NULL",CONCATENATE("'",H3830,"'")),",",I3830,",",IF(J3830="baixa","'BAIXA'",IF(J3830="média","'MEDIA'",IF(J3830="alta","'ALTA'","NULL"))),"),")</f>
        <v>(3829,8,20,49,55,649,1,NULL,0,'MEDIA'),</v>
      </c>
    </row>
    <row r="3831" spans="1:11" ht="30.75" customHeight="1">
      <c r="A3831" s="27">
        <v>3830</v>
      </c>
      <c r="B3831" s="37" t="s">
        <v>1009</v>
      </c>
      <c r="C3831" s="29" t="s">
        <v>40</v>
      </c>
      <c r="D3831" s="28" t="s">
        <v>210</v>
      </c>
      <c r="E3831" s="29" t="s">
        <v>295</v>
      </c>
      <c r="F3831" s="28" t="s">
        <v>847</v>
      </c>
      <c r="G3831" s="28" t="s">
        <v>1671</v>
      </c>
      <c r="H3831" s="28"/>
      <c r="I3831" s="93">
        <v>0</v>
      </c>
      <c r="J3831" s="93" t="s">
        <v>1412</v>
      </c>
      <c r="K3831" s="17" t="str">
        <f t="array" ref="K3831">CONCATENATE("(",A3831,",",VLOOKUP(B3831,Núcleo!B$2:E$11,4,TRUE),",",VLOOKUP(C3831,'Tipo de Processo'!B$2:D$55,3,TRUE),",",VLOOKUP(D3831,'Termo Geral'!B$2:D$173,3,TRUE),",",VLOOKUP(E3831,'Termo Específico'!B$2:D$301,3,TRUE),",",MATCH(TRUE,Documento!B$2:B$998=F3831,0),",",IF(G3831="Complementar",0,1),",",IF(H3831="","NULL",CONCATENATE("'",H3831,"'")),",",I3831,",",IF(J3831="baixa","'BAIXA'",IF(J3831="média","'MEDIA'",IF(J3831="alta","'ALTA'","NULL"))),"),")</f>
        <v>(3830,8,20,49,55,407,1,NULL,0,'MEDIA'),</v>
      </c>
    </row>
    <row r="3832" spans="1:11" ht="30.75" customHeight="1">
      <c r="A3832" s="27">
        <v>3831</v>
      </c>
      <c r="B3832" s="37" t="s">
        <v>1009</v>
      </c>
      <c r="C3832" s="29" t="s">
        <v>40</v>
      </c>
      <c r="D3832" s="28" t="s">
        <v>210</v>
      </c>
      <c r="E3832" s="29" t="s">
        <v>295</v>
      </c>
      <c r="F3832" s="28" t="s">
        <v>848</v>
      </c>
      <c r="G3832" s="28" t="s">
        <v>1671</v>
      </c>
      <c r="H3832" s="28"/>
      <c r="I3832" s="93">
        <v>0</v>
      </c>
      <c r="J3832" s="93" t="s">
        <v>1412</v>
      </c>
      <c r="K3832" s="17" t="str">
        <f t="array" ref="K3832">CONCATENATE("(",A3832,",",VLOOKUP(B3832,Núcleo!B$2:E$11,4,TRUE),",",VLOOKUP(C3832,'Tipo de Processo'!B$2:D$55,3,TRUE),",",VLOOKUP(D3832,'Termo Geral'!B$2:D$173,3,TRUE),",",VLOOKUP(E3832,'Termo Específico'!B$2:D$301,3,TRUE),",",MATCH(TRUE,Documento!B$2:B$998=F3832,0),",",IF(G3832="Complementar",0,1),",",IF(H3832="","NULL",CONCATENATE("'",H3832,"'")),",",I3832,",",IF(J3832="baixa","'BAIXA'",IF(J3832="média","'MEDIA'",IF(J3832="alta","'ALTA'","NULL"))),"),")</f>
        <v>(3831,8,20,49,55,422,1,NULL,0,'MEDIA'),</v>
      </c>
    </row>
    <row r="3833" spans="1:11" ht="30.75" customHeight="1">
      <c r="A3833" s="27">
        <v>3832</v>
      </c>
      <c r="B3833" s="37" t="s">
        <v>1009</v>
      </c>
      <c r="C3833" s="29" t="s">
        <v>40</v>
      </c>
      <c r="D3833" s="28" t="s">
        <v>210</v>
      </c>
      <c r="E3833" s="29" t="s">
        <v>295</v>
      </c>
      <c r="F3833" s="28" t="s">
        <v>1643</v>
      </c>
      <c r="G3833" s="28" t="s">
        <v>1671</v>
      </c>
      <c r="H3833" s="28"/>
      <c r="I3833" s="93">
        <v>0</v>
      </c>
      <c r="J3833" s="93" t="s">
        <v>1412</v>
      </c>
      <c r="K3833" s="17" t="str">
        <f t="array" ref="K3833">CONCATENATE("(",A3833,",",VLOOKUP(B3833,Núcleo!B$2:E$11,4,TRUE),",",VLOOKUP(C3833,'Tipo de Processo'!B$2:D$55,3,TRUE),",",VLOOKUP(D3833,'Termo Geral'!B$2:D$173,3,TRUE),",",VLOOKUP(E3833,'Termo Específico'!B$2:D$301,3,TRUE),",",MATCH(TRUE,Documento!B$2:B$998=F3833,0),",",IF(G3833="Complementar",0,1),",",IF(H3833="","NULL",CONCATENATE("'",H3833,"'")),",",I3833,",",IF(J3833="baixa","'BAIXA'",IF(J3833="média","'MEDIA'",IF(J3833="alta","'ALTA'","NULL"))),"),")</f>
        <v>(3832,8,20,49,55,668,1,NULL,0,'MEDIA'),</v>
      </c>
    </row>
    <row r="3834" spans="1:11" ht="30.75" customHeight="1">
      <c r="A3834" s="27">
        <v>3833</v>
      </c>
      <c r="B3834" s="37" t="s">
        <v>1009</v>
      </c>
      <c r="C3834" s="29" t="s">
        <v>40</v>
      </c>
      <c r="D3834" s="28" t="s">
        <v>210</v>
      </c>
      <c r="E3834" s="29" t="s">
        <v>295</v>
      </c>
      <c r="F3834" s="28" t="s">
        <v>850</v>
      </c>
      <c r="G3834" s="28" t="s">
        <v>1671</v>
      </c>
      <c r="H3834" s="28"/>
      <c r="I3834" s="93">
        <v>0</v>
      </c>
      <c r="J3834" s="93" t="s">
        <v>1412</v>
      </c>
      <c r="K3834" s="17" t="str">
        <f t="array" ref="K3834">CONCATENATE("(",A3834,",",VLOOKUP(B3834,Núcleo!B$2:E$11,4,TRUE),",",VLOOKUP(C3834,'Tipo de Processo'!B$2:D$55,3,TRUE),",",VLOOKUP(D3834,'Termo Geral'!B$2:D$173,3,TRUE),",",VLOOKUP(E3834,'Termo Específico'!B$2:D$301,3,TRUE),",",MATCH(TRUE,Documento!B$2:B$998=F3834,0),",",IF(G3834="Complementar",0,1),",",IF(H3834="","NULL",CONCATENATE("'",H3834,"'")),",",I3834,",",IF(J3834="baixa","'BAIXA'",IF(J3834="média","'MEDIA'",IF(J3834="alta","'ALTA'","NULL"))),"),")</f>
        <v>(3833,8,20,49,55,448,1,NULL,0,'MEDIA'),</v>
      </c>
    </row>
    <row r="3835" spans="1:11" ht="30.75" customHeight="1">
      <c r="A3835" s="27">
        <v>3834</v>
      </c>
      <c r="B3835" s="37" t="s">
        <v>1009</v>
      </c>
      <c r="C3835" s="29" t="s">
        <v>40</v>
      </c>
      <c r="D3835" s="28" t="s">
        <v>210</v>
      </c>
      <c r="E3835" s="28" t="s">
        <v>295</v>
      </c>
      <c r="F3835" s="28" t="s">
        <v>851</v>
      </c>
      <c r="G3835" s="28" t="s">
        <v>1671</v>
      </c>
      <c r="H3835" s="28"/>
      <c r="I3835" s="93">
        <v>0</v>
      </c>
      <c r="J3835" s="93" t="s">
        <v>1412</v>
      </c>
      <c r="K3835" s="17" t="str">
        <f t="array" ref="K3835">CONCATENATE("(",A3835,",",VLOOKUP(B3835,Núcleo!B$2:E$11,4,TRUE),",",VLOOKUP(C3835,'Tipo de Processo'!B$2:D$55,3,TRUE),",",VLOOKUP(D3835,'Termo Geral'!B$2:D$173,3,TRUE),",",VLOOKUP(E3835,'Termo Específico'!B$2:D$301,3,TRUE),",",MATCH(TRUE,Documento!B$2:B$998=F3835,0),",",IF(G3835="Complementar",0,1),",",IF(H3835="","NULL",CONCATENATE("'",H3835,"'")),",",I3835,",",IF(J3835="baixa","'BAIXA'",IF(J3835="média","'MEDIA'",IF(J3835="alta","'ALTA'","NULL"))),"),")</f>
        <v>(3834,8,20,49,55,196,1,NULL,0,'MEDIA'),</v>
      </c>
    </row>
    <row r="3836" spans="1:11" ht="30.75" customHeight="1">
      <c r="A3836" s="27">
        <v>3835</v>
      </c>
      <c r="B3836" s="36" t="s">
        <v>1009</v>
      </c>
      <c r="C3836" s="29" t="s">
        <v>40</v>
      </c>
      <c r="D3836" s="28" t="s">
        <v>210</v>
      </c>
      <c r="E3836" s="28" t="s">
        <v>304</v>
      </c>
      <c r="F3836" s="28" t="s">
        <v>844</v>
      </c>
      <c r="G3836" s="28" t="s">
        <v>1671</v>
      </c>
      <c r="H3836" s="28"/>
      <c r="I3836" s="93">
        <v>0</v>
      </c>
      <c r="J3836" s="93" t="s">
        <v>1410</v>
      </c>
      <c r="K3836" s="17" t="str">
        <f t="array" ref="K3836">CONCATENATE("(",A3836,",",VLOOKUP(B3836,Núcleo!B$2:E$11,4,TRUE),",",VLOOKUP(C3836,'Tipo de Processo'!B$2:D$55,3,TRUE),",",VLOOKUP(D3836,'Termo Geral'!B$2:D$173,3,TRUE),",",VLOOKUP(E3836,'Termo Específico'!B$2:D$301,3,TRUE),",",MATCH(TRUE,Documento!B$2:B$998=F3836,0),",",IF(G3836="Complementar",0,1),",",IF(H3836="","NULL",CONCATENATE("'",H3836,"'")),",",I3836,",",IF(J3836="baixa","'BAIXA'",IF(J3836="média","'MEDIA'",IF(J3836="alta","'ALTA'","NULL"))),"),")</f>
        <v>(3835,8,20,49,114,853,1,NULL,0,'ALTA'),</v>
      </c>
    </row>
    <row r="3837" spans="1:11" ht="30.75" customHeight="1">
      <c r="A3837" s="27">
        <v>3836</v>
      </c>
      <c r="B3837" s="37" t="s">
        <v>1009</v>
      </c>
      <c r="C3837" s="29" t="s">
        <v>40</v>
      </c>
      <c r="D3837" s="28" t="s">
        <v>210</v>
      </c>
      <c r="E3837" s="28" t="s">
        <v>304</v>
      </c>
      <c r="F3837" s="28" t="s">
        <v>845</v>
      </c>
      <c r="G3837" s="28" t="s">
        <v>1671</v>
      </c>
      <c r="H3837" s="28"/>
      <c r="I3837" s="93">
        <v>0</v>
      </c>
      <c r="J3837" s="93" t="s">
        <v>1410</v>
      </c>
      <c r="K3837" s="17" t="str">
        <f t="array" ref="K3837">CONCATENATE("(",A3837,",",VLOOKUP(B3837,Núcleo!B$2:E$11,4,TRUE),",",VLOOKUP(C3837,'Tipo de Processo'!B$2:D$55,3,TRUE),",",VLOOKUP(D3837,'Termo Geral'!B$2:D$173,3,TRUE),",",VLOOKUP(E3837,'Termo Específico'!B$2:D$301,3,TRUE),",",MATCH(TRUE,Documento!B$2:B$998=F3837,0),",",IF(G3837="Complementar",0,1),",",IF(H3837="","NULL",CONCATENATE("'",H3837,"'")),",",I3837,",",IF(J3837="baixa","'BAIXA'",IF(J3837="média","'MEDIA'",IF(J3837="alta","'ALTA'","NULL"))),"),")</f>
        <v>(3836,8,20,49,114,649,1,NULL,0,'ALTA'),</v>
      </c>
    </row>
    <row r="3838" spans="1:11" ht="30.75" customHeight="1">
      <c r="A3838" s="27">
        <v>3837</v>
      </c>
      <c r="B3838" s="37" t="s">
        <v>1009</v>
      </c>
      <c r="C3838" s="29" t="s">
        <v>40</v>
      </c>
      <c r="D3838" s="28" t="s">
        <v>210</v>
      </c>
      <c r="E3838" s="28" t="s">
        <v>304</v>
      </c>
      <c r="F3838" s="28" t="s">
        <v>847</v>
      </c>
      <c r="G3838" s="28" t="s">
        <v>1671</v>
      </c>
      <c r="H3838" s="28"/>
      <c r="I3838" s="93">
        <v>0</v>
      </c>
      <c r="J3838" s="93" t="s">
        <v>1410</v>
      </c>
      <c r="K3838" s="17" t="str">
        <f t="array" ref="K3838">CONCATENATE("(",A3838,",",VLOOKUP(B3838,Núcleo!B$2:E$11,4,TRUE),",",VLOOKUP(C3838,'Tipo de Processo'!B$2:D$55,3,TRUE),",",VLOOKUP(D3838,'Termo Geral'!B$2:D$173,3,TRUE),",",VLOOKUP(E3838,'Termo Específico'!B$2:D$301,3,TRUE),",",MATCH(TRUE,Documento!B$2:B$998=F3838,0),",",IF(G3838="Complementar",0,1),",",IF(H3838="","NULL",CONCATENATE("'",H3838,"'")),",",I3838,",",IF(J3838="baixa","'BAIXA'",IF(J3838="média","'MEDIA'",IF(J3838="alta","'ALTA'","NULL"))),"),")</f>
        <v>(3837,8,20,49,114,407,1,NULL,0,'ALTA'),</v>
      </c>
    </row>
    <row r="3839" spans="1:11" ht="30.75" customHeight="1">
      <c r="A3839" s="27">
        <v>3838</v>
      </c>
      <c r="B3839" s="37" t="s">
        <v>1009</v>
      </c>
      <c r="C3839" s="29" t="s">
        <v>40</v>
      </c>
      <c r="D3839" s="28" t="s">
        <v>210</v>
      </c>
      <c r="E3839" s="28" t="s">
        <v>304</v>
      </c>
      <c r="F3839" s="28" t="s">
        <v>848</v>
      </c>
      <c r="G3839" s="28" t="s">
        <v>1671</v>
      </c>
      <c r="H3839" s="28"/>
      <c r="I3839" s="93">
        <v>0</v>
      </c>
      <c r="J3839" s="93" t="s">
        <v>1410</v>
      </c>
      <c r="K3839" s="17" t="str">
        <f t="array" ref="K3839">CONCATENATE("(",A3839,",",VLOOKUP(B3839,Núcleo!B$2:E$11,4,TRUE),",",VLOOKUP(C3839,'Tipo de Processo'!B$2:D$55,3,TRUE),",",VLOOKUP(D3839,'Termo Geral'!B$2:D$173,3,TRUE),",",VLOOKUP(E3839,'Termo Específico'!B$2:D$301,3,TRUE),",",MATCH(TRUE,Documento!B$2:B$998=F3839,0),",",IF(G3839="Complementar",0,1),",",IF(H3839="","NULL",CONCATENATE("'",H3839,"'")),",",I3839,",",IF(J3839="baixa","'BAIXA'",IF(J3839="média","'MEDIA'",IF(J3839="alta","'ALTA'","NULL"))),"),")</f>
        <v>(3838,8,20,49,114,422,1,NULL,0,'ALTA'),</v>
      </c>
    </row>
    <row r="3840" spans="1:11" ht="30.75" customHeight="1">
      <c r="A3840" s="27">
        <v>3839</v>
      </c>
      <c r="B3840" s="37" t="s">
        <v>1009</v>
      </c>
      <c r="C3840" s="29" t="s">
        <v>40</v>
      </c>
      <c r="D3840" s="28" t="s">
        <v>210</v>
      </c>
      <c r="E3840" s="28" t="s">
        <v>304</v>
      </c>
      <c r="F3840" s="28" t="s">
        <v>1643</v>
      </c>
      <c r="G3840" s="28" t="s">
        <v>1671</v>
      </c>
      <c r="H3840" s="28"/>
      <c r="I3840" s="93">
        <v>0</v>
      </c>
      <c r="J3840" s="93" t="s">
        <v>1410</v>
      </c>
      <c r="K3840" s="17" t="str">
        <f t="array" ref="K3840">CONCATENATE("(",A3840,",",VLOOKUP(B3840,Núcleo!B$2:E$11,4,TRUE),",",VLOOKUP(C3840,'Tipo de Processo'!B$2:D$55,3,TRUE),",",VLOOKUP(D3840,'Termo Geral'!B$2:D$173,3,TRUE),",",VLOOKUP(E3840,'Termo Específico'!B$2:D$301,3,TRUE),",",MATCH(TRUE,Documento!B$2:B$998=F3840,0),",",IF(G3840="Complementar",0,1),",",IF(H3840="","NULL",CONCATENATE("'",H3840,"'")),",",I3840,",",IF(J3840="baixa","'BAIXA'",IF(J3840="média","'MEDIA'",IF(J3840="alta","'ALTA'","NULL"))),"),")</f>
        <v>(3839,8,20,49,114,668,1,NULL,0,'ALTA'),</v>
      </c>
    </row>
    <row r="3841" spans="1:11" ht="30.75" customHeight="1">
      <c r="A3841" s="27">
        <v>3840</v>
      </c>
      <c r="B3841" s="36" t="s">
        <v>1009</v>
      </c>
      <c r="C3841" s="29" t="s">
        <v>40</v>
      </c>
      <c r="D3841" s="28" t="s">
        <v>210</v>
      </c>
      <c r="E3841" s="28" t="s">
        <v>304</v>
      </c>
      <c r="F3841" s="28" t="s">
        <v>850</v>
      </c>
      <c r="G3841" s="28" t="s">
        <v>1671</v>
      </c>
      <c r="H3841" s="28"/>
      <c r="I3841" s="93">
        <v>0</v>
      </c>
      <c r="J3841" s="93" t="s">
        <v>1410</v>
      </c>
      <c r="K3841" s="17" t="str">
        <f t="array" ref="K3841">CONCATENATE("(",A3841,",",VLOOKUP(B3841,Núcleo!B$2:E$11,4,TRUE),",",VLOOKUP(C3841,'Tipo de Processo'!B$2:D$55,3,TRUE),",",VLOOKUP(D3841,'Termo Geral'!B$2:D$173,3,TRUE),",",VLOOKUP(E3841,'Termo Específico'!B$2:D$301,3,TRUE),",",MATCH(TRUE,Documento!B$2:B$998=F3841,0),",",IF(G3841="Complementar",0,1),",",IF(H3841="","NULL",CONCATENATE("'",H3841,"'")),",",I3841,",",IF(J3841="baixa","'BAIXA'",IF(J3841="média","'MEDIA'",IF(J3841="alta","'ALTA'","NULL"))),"),")</f>
        <v>(3840,8,20,49,114,448,1,NULL,0,'ALTA'),</v>
      </c>
    </row>
    <row r="3842" spans="1:11" ht="30.75" customHeight="1">
      <c r="A3842" s="27">
        <v>3841</v>
      </c>
      <c r="B3842" s="37" t="s">
        <v>1009</v>
      </c>
      <c r="C3842" s="29" t="s">
        <v>40</v>
      </c>
      <c r="D3842" s="28" t="s">
        <v>210</v>
      </c>
      <c r="E3842" s="28" t="s">
        <v>304</v>
      </c>
      <c r="F3842" s="28" t="s">
        <v>851</v>
      </c>
      <c r="G3842" s="28" t="s">
        <v>1671</v>
      </c>
      <c r="H3842" s="28"/>
      <c r="I3842" s="93">
        <v>0</v>
      </c>
      <c r="J3842" s="93" t="s">
        <v>1410</v>
      </c>
      <c r="K3842" s="17" t="str">
        <f t="array" ref="K3842">CONCATENATE("(",A3842,",",VLOOKUP(B3842,Núcleo!B$2:E$11,4,TRUE),",",VLOOKUP(C3842,'Tipo de Processo'!B$2:D$55,3,TRUE),",",VLOOKUP(D3842,'Termo Geral'!B$2:D$173,3,TRUE),",",VLOOKUP(E3842,'Termo Específico'!B$2:D$301,3,TRUE),",",MATCH(TRUE,Documento!B$2:B$998=F3842,0),",",IF(G3842="Complementar",0,1),",",IF(H3842="","NULL",CONCATENATE("'",H3842,"'")),",",I3842,",",IF(J3842="baixa","'BAIXA'",IF(J3842="média","'MEDIA'",IF(J3842="alta","'ALTA'","NULL"))),"),")</f>
        <v>(3841,8,20,49,114,196,1,NULL,0,'ALTA'),</v>
      </c>
    </row>
    <row r="3843" spans="1:11" ht="30.75" customHeight="1">
      <c r="A3843" s="27">
        <v>3842</v>
      </c>
      <c r="B3843" s="37" t="s">
        <v>1009</v>
      </c>
      <c r="C3843" s="29" t="s">
        <v>2</v>
      </c>
      <c r="D3843" s="28" t="s">
        <v>58</v>
      </c>
      <c r="E3843" s="28" t="s">
        <v>295</v>
      </c>
      <c r="F3843" s="28" t="s">
        <v>1015</v>
      </c>
      <c r="G3843" s="28" t="s">
        <v>1671</v>
      </c>
      <c r="H3843" s="28"/>
      <c r="I3843" s="93">
        <v>0</v>
      </c>
      <c r="J3843" s="93" t="s">
        <v>1410</v>
      </c>
      <c r="K3843" s="17" t="str">
        <f t="array" ref="K3843">CONCATENATE("(",A3843,",",VLOOKUP(B3843,Núcleo!B$2:E$11,4,TRUE),",",VLOOKUP(C3843,'Tipo de Processo'!B$2:D$55,3,TRUE),",",VLOOKUP(D3843,'Termo Geral'!B$2:D$173,3,TRUE),",",VLOOKUP(E3843,'Termo Específico'!B$2:D$301,3,TRUE),",",MATCH(TRUE,Documento!B$2:B$998=F3843,0),",",IF(G3843="Complementar",0,1),",",IF(H3843="","NULL",CONCATENATE("'",H3843,"'")),",",I3843,",",IF(J3843="baixa","'BAIXA'",IF(J3843="média","'MEDIA'",IF(J3843="alta","'ALTA'","NULL"))),"),")</f>
        <v>(3842,8,24,21,55,672,1,NULL,0,'ALTA'),</v>
      </c>
    </row>
    <row r="3844" spans="1:11" ht="30.75" customHeight="1">
      <c r="A3844" s="27">
        <v>3843</v>
      </c>
      <c r="B3844" s="37" t="s">
        <v>1009</v>
      </c>
      <c r="C3844" s="29" t="s">
        <v>2</v>
      </c>
      <c r="D3844" s="28" t="s">
        <v>58</v>
      </c>
      <c r="E3844" s="28" t="s">
        <v>1265</v>
      </c>
      <c r="F3844" s="28" t="s">
        <v>836</v>
      </c>
      <c r="G3844" s="28" t="s">
        <v>1671</v>
      </c>
      <c r="H3844" s="28"/>
      <c r="I3844" s="93">
        <v>0</v>
      </c>
      <c r="J3844" s="93" t="s">
        <v>1412</v>
      </c>
      <c r="K3844" s="17" t="str">
        <f t="array" ref="K3844">CONCATENATE("(",A3844,",",VLOOKUP(B3844,Núcleo!B$2:E$11,4,TRUE),",",VLOOKUP(C3844,'Tipo de Processo'!B$2:D$55,3,TRUE),",",VLOOKUP(D3844,'Termo Geral'!B$2:D$173,3,TRUE),",",VLOOKUP(E3844,'Termo Específico'!B$2:D$301,3,TRUE),",",MATCH(TRUE,Documento!B$2:B$998=F3844,0),",",IF(G3844="Complementar",0,1),",",IF(H3844="","NULL",CONCATENATE("'",H3844,"'")),",",I3844,",",IF(J3844="baixa","'BAIXA'",IF(J3844="média","'MEDIA'",IF(J3844="alta","'ALTA'","NULL"))),"),")</f>
        <v>(3843,8,24,21,115,671,1,NULL,0,'MEDIA'),</v>
      </c>
    </row>
    <row r="3845" spans="1:11" ht="30.75" customHeight="1">
      <c r="A3845" s="27">
        <v>3844</v>
      </c>
      <c r="B3845" s="37" t="s">
        <v>1009</v>
      </c>
      <c r="C3845" s="29" t="s">
        <v>39</v>
      </c>
      <c r="D3845" s="28" t="s">
        <v>207</v>
      </c>
      <c r="E3845" s="28" t="s">
        <v>296</v>
      </c>
      <c r="F3845" s="29" t="s">
        <v>1595</v>
      </c>
      <c r="G3845" s="29" t="s">
        <v>1671</v>
      </c>
      <c r="H3845" s="28"/>
      <c r="I3845" s="93">
        <v>0</v>
      </c>
      <c r="J3845" s="92" t="s">
        <v>1411</v>
      </c>
      <c r="K3845" s="17" t="str">
        <f t="array" ref="K3845">CONCATENATE("(",A3845,",",VLOOKUP(B3845,Núcleo!B$2:E$11,4,TRUE),",",VLOOKUP(C3845,'Tipo de Processo'!B$2:D$55,3,TRUE),",",VLOOKUP(D3845,'Termo Geral'!B$2:D$173,3,TRUE),",",VLOOKUP(E3845,'Termo Específico'!B$2:D$301,3,TRUE),",",MATCH(TRUE,Documento!B$2:B$998=F3845,0),",",IF(G3845="Complementar",0,1),",",IF(H3845="","NULL",CONCATENATE("'",H3845,"'")),",",I3845,",",IF(J3845="baixa","'BAIXA'",IF(J3845="média","'MEDIA'",IF(J3845="alta","'ALTA'","NULL"))),"),")</f>
        <v>(3844,8,30,37,28,982,1,NULL,0,'BAIXA'),</v>
      </c>
    </row>
    <row r="3846" spans="1:11" ht="30.75" customHeight="1">
      <c r="A3846" s="27">
        <v>3845</v>
      </c>
      <c r="B3846" s="37" t="s">
        <v>1009</v>
      </c>
      <c r="C3846" s="29" t="s">
        <v>39</v>
      </c>
      <c r="D3846" s="28" t="s">
        <v>207</v>
      </c>
      <c r="E3846" s="28" t="s">
        <v>296</v>
      </c>
      <c r="F3846" s="28" t="s">
        <v>1663</v>
      </c>
      <c r="G3846" s="28" t="s">
        <v>1671</v>
      </c>
      <c r="H3846" s="28"/>
      <c r="I3846" s="93">
        <v>0</v>
      </c>
      <c r="J3846" s="93" t="s">
        <v>1411</v>
      </c>
      <c r="K3846" s="17" t="str">
        <f t="array" ref="K3846">CONCATENATE("(",A3846,",",VLOOKUP(B3846,Núcleo!B$2:E$11,4,TRUE),",",VLOOKUP(C3846,'Tipo de Processo'!B$2:D$55,3,TRUE),",",VLOOKUP(D3846,'Termo Geral'!B$2:D$173,3,TRUE),",",VLOOKUP(E3846,'Termo Específico'!B$2:D$301,3,TRUE),",",MATCH(TRUE,Documento!B$2:B$998=F3846,0),",",IF(G3846="Complementar",0,1),",",IF(H3846="","NULL",CONCATENATE("'",H3846,"'")),",",I3846,",",IF(J3846="baixa","'BAIXA'",IF(J3846="média","'MEDIA'",IF(J3846="alta","'ALTA'","NULL"))),"),")</f>
        <v>(3845,8,30,37,28,911,1,NULL,0,'BAIXA'),</v>
      </c>
    </row>
    <row r="3847" spans="1:11" ht="30.75" customHeight="1">
      <c r="A3847" s="27">
        <v>3846</v>
      </c>
      <c r="B3847" s="37" t="s">
        <v>1009</v>
      </c>
      <c r="C3847" s="29" t="s">
        <v>39</v>
      </c>
      <c r="D3847" s="28" t="s">
        <v>207</v>
      </c>
      <c r="E3847" s="28" t="s">
        <v>296</v>
      </c>
      <c r="F3847" s="28" t="s">
        <v>838</v>
      </c>
      <c r="G3847" s="28" t="s">
        <v>1671</v>
      </c>
      <c r="H3847" s="28"/>
      <c r="I3847" s="93">
        <v>0</v>
      </c>
      <c r="J3847" s="93" t="s">
        <v>1411</v>
      </c>
      <c r="K3847" s="17" t="str">
        <f t="array" ref="K3847">CONCATENATE("(",A3847,",",VLOOKUP(B3847,Núcleo!B$2:E$11,4,TRUE),",",VLOOKUP(C3847,'Tipo de Processo'!B$2:D$55,3,TRUE),",",VLOOKUP(D3847,'Termo Geral'!B$2:D$173,3,TRUE),",",VLOOKUP(E3847,'Termo Específico'!B$2:D$301,3,TRUE),",",MATCH(TRUE,Documento!B$2:B$998=F3847,0),",",IF(G3847="Complementar",0,1),",",IF(H3847="","NULL",CONCATENATE("'",H3847,"'")),",",I3847,",",IF(J3847="baixa","'BAIXA'",IF(J3847="média","'MEDIA'",IF(J3847="alta","'ALTA'","NULL"))),"),")</f>
        <v>(3846,8,30,37,28,551,1,NULL,0,'BAIXA'),</v>
      </c>
    </row>
    <row r="3848" spans="1:11" ht="30.75" customHeight="1">
      <c r="A3848" s="27">
        <v>3847</v>
      </c>
      <c r="B3848" s="37" t="s">
        <v>1009</v>
      </c>
      <c r="C3848" s="29" t="s">
        <v>39</v>
      </c>
      <c r="D3848" s="28" t="s">
        <v>207</v>
      </c>
      <c r="E3848" s="28" t="s">
        <v>296</v>
      </c>
      <c r="F3848" s="28" t="s">
        <v>840</v>
      </c>
      <c r="G3848" s="28" t="s">
        <v>1671</v>
      </c>
      <c r="H3848" s="28"/>
      <c r="I3848" s="93">
        <v>0</v>
      </c>
      <c r="J3848" s="93" t="s">
        <v>1411</v>
      </c>
      <c r="K3848" s="17" t="str">
        <f t="array" ref="K3848">CONCATENATE("(",A3848,",",VLOOKUP(B3848,Núcleo!B$2:E$11,4,TRUE),",",VLOOKUP(C3848,'Tipo de Processo'!B$2:D$55,3,TRUE),",",VLOOKUP(D3848,'Termo Geral'!B$2:D$173,3,TRUE),",",VLOOKUP(E3848,'Termo Específico'!B$2:D$301,3,TRUE),",",MATCH(TRUE,Documento!B$2:B$998=F3848,0),",",IF(G3848="Complementar",0,1),",",IF(H3848="","NULL",CONCATENATE("'",H3848,"'")),",",I3848,",",IF(J3848="baixa","'BAIXA'",IF(J3848="média","'MEDIA'",IF(J3848="alta","'ALTA'","NULL"))),"),")</f>
        <v>(3847,8,30,37,28,979,1,NULL,0,'BAIXA'),</v>
      </c>
    </row>
    <row r="3849" spans="1:11" ht="30.75" customHeight="1">
      <c r="A3849" s="27">
        <v>3848</v>
      </c>
      <c r="B3849" s="37" t="s">
        <v>1009</v>
      </c>
      <c r="C3849" s="29" t="s">
        <v>39</v>
      </c>
      <c r="D3849" s="28" t="s">
        <v>207</v>
      </c>
      <c r="E3849" s="28" t="s">
        <v>296</v>
      </c>
      <c r="F3849" s="28" t="s">
        <v>1633</v>
      </c>
      <c r="G3849" s="28" t="s">
        <v>1671</v>
      </c>
      <c r="H3849" s="28"/>
      <c r="I3849" s="93">
        <v>0</v>
      </c>
      <c r="J3849" s="93" t="s">
        <v>1411</v>
      </c>
      <c r="K3849" s="17" t="str">
        <f t="array" ref="K3849">CONCATENATE("(",A3849,",",VLOOKUP(B3849,Núcleo!B$2:E$11,4,TRUE),",",VLOOKUP(C3849,'Tipo de Processo'!B$2:D$55,3,TRUE),",",VLOOKUP(D3849,'Termo Geral'!B$2:D$173,3,TRUE),",",VLOOKUP(E3849,'Termo Específico'!B$2:D$301,3,TRUE),",",MATCH(TRUE,Documento!B$2:B$998=F3849,0),",",IF(G3849="Complementar",0,1),",",IF(H3849="","NULL",CONCATENATE("'",H3849,"'")),",",I3849,",",IF(J3849="baixa","'BAIXA'",IF(J3849="média","'MEDIA'",IF(J3849="alta","'ALTA'","NULL"))),"),")</f>
        <v>(3848,8,30,37,28,529,1,NULL,0,'BAIXA'),</v>
      </c>
    </row>
    <row r="3850" spans="1:11" ht="30.75" customHeight="1">
      <c r="A3850" s="27">
        <v>3849</v>
      </c>
      <c r="B3850" s="37" t="s">
        <v>1009</v>
      </c>
      <c r="C3850" s="29" t="s">
        <v>39</v>
      </c>
      <c r="D3850" s="28" t="s">
        <v>207</v>
      </c>
      <c r="E3850" s="28" t="s">
        <v>296</v>
      </c>
      <c r="F3850" s="28" t="s">
        <v>1604</v>
      </c>
      <c r="G3850" s="28" t="s">
        <v>1671</v>
      </c>
      <c r="H3850" s="28"/>
      <c r="I3850" s="93">
        <v>0</v>
      </c>
      <c r="J3850" s="93" t="s">
        <v>1411</v>
      </c>
      <c r="K3850" s="17" t="str">
        <f t="array" ref="K3850">CONCATENATE("(",A3850,",",VLOOKUP(B3850,Núcleo!B$2:E$11,4,TRUE),",",VLOOKUP(C3850,'Tipo de Processo'!B$2:D$55,3,TRUE),",",VLOOKUP(D3850,'Termo Geral'!B$2:D$173,3,TRUE),",",VLOOKUP(E3850,'Termo Específico'!B$2:D$301,3,TRUE),",",MATCH(TRUE,Documento!B$2:B$998=F3850,0),",",IF(G3850="Complementar",0,1),",",IF(H3850="","NULL",CONCATENATE("'",H3850,"'")),",",I3850,",",IF(J3850="baixa","'BAIXA'",IF(J3850="média","'MEDIA'",IF(J3850="alta","'ALTA'","NULL"))),"),")</f>
        <v>(3849,8,30,37,28,52,1,NULL,0,'BAIXA'),</v>
      </c>
    </row>
    <row r="3851" spans="1:11" ht="30.75" customHeight="1">
      <c r="A3851" s="27">
        <v>3850</v>
      </c>
      <c r="B3851" s="37" t="s">
        <v>1009</v>
      </c>
      <c r="C3851" s="29" t="s">
        <v>39</v>
      </c>
      <c r="D3851" s="28" t="s">
        <v>207</v>
      </c>
      <c r="E3851" s="28" t="s">
        <v>296</v>
      </c>
      <c r="F3851" s="28" t="s">
        <v>1426</v>
      </c>
      <c r="G3851" s="28" t="s">
        <v>1671</v>
      </c>
      <c r="H3851" s="28"/>
      <c r="I3851" s="93">
        <v>0</v>
      </c>
      <c r="J3851" s="93" t="s">
        <v>1411</v>
      </c>
      <c r="K3851" s="17" t="str">
        <f t="array" ref="K3851">CONCATENATE("(",A3851,",",VLOOKUP(B3851,Núcleo!B$2:E$11,4,TRUE),",",VLOOKUP(C3851,'Tipo de Processo'!B$2:D$55,3,TRUE),",",VLOOKUP(D3851,'Termo Geral'!B$2:D$173,3,TRUE),",",VLOOKUP(E3851,'Termo Específico'!B$2:D$301,3,TRUE),",",MATCH(TRUE,Documento!B$2:B$998=F3851,0),",",IF(G3851="Complementar",0,1),",",IF(H3851="","NULL",CONCATENATE("'",H3851,"'")),",",I3851,",",IF(J3851="baixa","'BAIXA'",IF(J3851="média","'MEDIA'",IF(J3851="alta","'ALTA'","NULL"))),"),")</f>
        <v>(3850,8,30,37,28,65,1,NULL,0,'BAIXA'),</v>
      </c>
    </row>
    <row r="3852" spans="1:11" ht="30.75" customHeight="1">
      <c r="A3852" s="27">
        <v>3851</v>
      </c>
      <c r="B3852" s="37" t="s">
        <v>1009</v>
      </c>
      <c r="C3852" s="29" t="s">
        <v>39</v>
      </c>
      <c r="D3852" s="28" t="s">
        <v>207</v>
      </c>
      <c r="E3852" s="28" t="s">
        <v>296</v>
      </c>
      <c r="F3852" s="28" t="s">
        <v>1591</v>
      </c>
      <c r="G3852" s="28" t="s">
        <v>1671</v>
      </c>
      <c r="H3852" s="28"/>
      <c r="I3852" s="93">
        <v>0</v>
      </c>
      <c r="J3852" s="93" t="s">
        <v>1411</v>
      </c>
      <c r="K3852" s="17" t="str">
        <f t="array" ref="K3852">CONCATENATE("(",A3852,",",VLOOKUP(B3852,Núcleo!B$2:E$11,4,TRUE),",",VLOOKUP(C3852,'Tipo de Processo'!B$2:D$55,3,TRUE),",",VLOOKUP(D3852,'Termo Geral'!B$2:D$173,3,TRUE),",",VLOOKUP(E3852,'Termo Específico'!B$2:D$301,3,TRUE),",",MATCH(TRUE,Documento!B$2:B$998=F3852,0),",",IF(G3852="Complementar",0,1),",",IF(H3852="","NULL",CONCATENATE("'",H3852,"'")),",",I3852,",",IF(J3852="baixa","'BAIXA'",IF(J3852="média","'MEDIA'",IF(J3852="alta","'ALTA'","NULL"))),"),")</f>
        <v>(3851,8,30,37,28,968,1,NULL,0,'BAIXA'),</v>
      </c>
    </row>
    <row r="3853" spans="1:11" ht="30.75" customHeight="1">
      <c r="A3853" s="27">
        <v>3852</v>
      </c>
      <c r="B3853" s="37" t="s">
        <v>1009</v>
      </c>
      <c r="C3853" s="23" t="s">
        <v>39</v>
      </c>
      <c r="D3853" s="23" t="s">
        <v>207</v>
      </c>
      <c r="E3853" s="23" t="s">
        <v>296</v>
      </c>
      <c r="F3853" s="23" t="s">
        <v>1642</v>
      </c>
      <c r="G3853" s="29" t="s">
        <v>1671</v>
      </c>
      <c r="H3853" s="28"/>
      <c r="I3853" s="93">
        <v>0</v>
      </c>
      <c r="J3853" s="92" t="s">
        <v>1411</v>
      </c>
      <c r="K3853" s="17" t="str">
        <f t="array" ref="K3853">CONCATENATE("(",A3853,",",VLOOKUP(B3853,Núcleo!B$2:E$11,4,TRUE),",",VLOOKUP(C3853,'Tipo de Processo'!B$2:D$55,3,TRUE),",",VLOOKUP(D3853,'Termo Geral'!B$2:D$173,3,TRUE),",",VLOOKUP(E3853,'Termo Específico'!B$2:D$301,3,TRUE),",",MATCH(TRUE,Documento!B$2:B$998=F3853,0),",",IF(G3853="Complementar",0,1),",",IF(H3853="","NULL",CONCATENATE("'",H3853,"'")),",",I3853,",",IF(J3853="baixa","'BAIXA'",IF(J3853="média","'MEDIA'",IF(J3853="alta","'ALTA'","NULL"))),"),")</f>
        <v>(3852,8,30,37,28,667,1,NULL,0,'BAIXA'),</v>
      </c>
    </row>
    <row r="3854" spans="1:11" ht="30.75" customHeight="1">
      <c r="A3854" s="27">
        <v>3853</v>
      </c>
      <c r="B3854" s="37" t="s">
        <v>1009</v>
      </c>
      <c r="C3854" s="23" t="s">
        <v>39</v>
      </c>
      <c r="D3854" s="23" t="s">
        <v>207</v>
      </c>
      <c r="E3854" s="23" t="s">
        <v>296</v>
      </c>
      <c r="F3854" s="23" t="s">
        <v>1654</v>
      </c>
      <c r="G3854" s="29" t="s">
        <v>1671</v>
      </c>
      <c r="H3854" s="28"/>
      <c r="I3854" s="93">
        <v>0</v>
      </c>
      <c r="J3854" s="92" t="s">
        <v>1411</v>
      </c>
      <c r="K3854" s="17" t="str">
        <f t="array" ref="K3854">CONCATENATE("(",A3854,",",VLOOKUP(B3854,Núcleo!B$2:E$11,4,TRUE),",",VLOOKUP(C3854,'Tipo de Processo'!B$2:D$55,3,TRUE),",",VLOOKUP(D3854,'Termo Geral'!B$2:D$173,3,TRUE),",",VLOOKUP(E3854,'Termo Específico'!B$2:D$301,3,TRUE),",",MATCH(TRUE,Documento!B$2:B$998=F3854,0),",",IF(G3854="Complementar",0,1),",",IF(H3854="","NULL",CONCATENATE("'",H3854,"'")),",",I3854,",",IF(J3854="baixa","'BAIXA'",IF(J3854="média","'MEDIA'",IF(J3854="alta","'ALTA'","NULL"))),"),")</f>
        <v>(3853,8,30,37,28,811,1,NULL,0,'BAIXA'),</v>
      </c>
    </row>
    <row r="3855" spans="1:11" ht="30.75" customHeight="1">
      <c r="A3855" s="27">
        <v>3854</v>
      </c>
      <c r="B3855" s="37" t="s">
        <v>1009</v>
      </c>
      <c r="C3855" s="23" t="s">
        <v>39</v>
      </c>
      <c r="D3855" s="23" t="s">
        <v>207</v>
      </c>
      <c r="E3855" s="23" t="s">
        <v>296</v>
      </c>
      <c r="F3855" s="23" t="s">
        <v>1547</v>
      </c>
      <c r="G3855" s="29" t="s">
        <v>1671</v>
      </c>
      <c r="H3855" s="28"/>
      <c r="I3855" s="93">
        <v>0</v>
      </c>
      <c r="J3855" s="92" t="s">
        <v>1411</v>
      </c>
      <c r="K3855" s="17" t="str">
        <f t="array" ref="K3855">CONCATENATE("(",A3855,",",VLOOKUP(B3855,Núcleo!B$2:E$11,4,TRUE),",",VLOOKUP(C3855,'Tipo de Processo'!B$2:D$55,3,TRUE),",",VLOOKUP(D3855,'Termo Geral'!B$2:D$173,3,TRUE),",",VLOOKUP(E3855,'Termo Específico'!B$2:D$301,3,TRUE),",",MATCH(TRUE,Documento!B$2:B$998=F3855,0),",",IF(G3855="Complementar",0,1),",",IF(H3855="","NULL",CONCATENATE("'",H3855,"'")),",",I3855,",",IF(J3855="baixa","'BAIXA'",IF(J3855="média","'MEDIA'",IF(J3855="alta","'ALTA'","NULL"))),"),")</f>
        <v>(3854,8,30,37,28,732,1,NULL,0,'BAIXA'),</v>
      </c>
    </row>
    <row r="3856" spans="1:11" ht="30.75" customHeight="1">
      <c r="A3856" s="27">
        <v>3855</v>
      </c>
      <c r="B3856" s="37" t="s">
        <v>1009</v>
      </c>
      <c r="C3856" s="23" t="s">
        <v>39</v>
      </c>
      <c r="D3856" s="41" t="s">
        <v>207</v>
      </c>
      <c r="E3856" s="41" t="s">
        <v>345</v>
      </c>
      <c r="F3856" s="23" t="s">
        <v>1653</v>
      </c>
      <c r="G3856" s="29" t="s">
        <v>1671</v>
      </c>
      <c r="H3856" s="28"/>
      <c r="I3856" s="93">
        <v>0</v>
      </c>
      <c r="J3856" s="92" t="s">
        <v>1412</v>
      </c>
      <c r="K3856" s="17" t="str">
        <f t="array" ref="K3856">CONCATENATE("(",A3856,",",VLOOKUP(B3856,Núcleo!B$2:E$11,4,TRUE),",",VLOOKUP(C3856,'Tipo de Processo'!B$2:D$55,3,TRUE),",",VLOOKUP(D3856,'Termo Geral'!B$2:D$173,3,TRUE),",",VLOOKUP(E3856,'Termo Específico'!B$2:D$301,3,TRUE),",",MATCH(TRUE,Documento!B$2:B$998=F3856,0),",",IF(G3856="Complementar",0,1),",",IF(H3856="","NULL",CONCATENATE("'",H3856,"'")),",",I3856,",",IF(J3856="baixa","'BAIXA'",IF(J3856="média","'MEDIA'",IF(J3856="alta","'ALTA'","NULL"))),"),")</f>
        <v>(3855,8,30,37,206,806,1,NULL,0,'MEDIA'),</v>
      </c>
    </row>
    <row r="3857" spans="1:11" ht="30.75" customHeight="1">
      <c r="A3857" s="27">
        <v>3856</v>
      </c>
      <c r="B3857" s="37" t="s">
        <v>1009</v>
      </c>
      <c r="C3857" s="23" t="s">
        <v>39</v>
      </c>
      <c r="D3857" s="23" t="s">
        <v>207</v>
      </c>
      <c r="E3857" s="23" t="s">
        <v>345</v>
      </c>
      <c r="F3857" s="23" t="s">
        <v>1539</v>
      </c>
      <c r="G3857" s="29" t="s">
        <v>1671</v>
      </c>
      <c r="H3857" s="28"/>
      <c r="I3857" s="93">
        <v>0</v>
      </c>
      <c r="J3857" s="92" t="s">
        <v>1412</v>
      </c>
      <c r="K3857" s="17" t="str">
        <f t="array" ref="K3857">CONCATENATE("(",A3857,",",VLOOKUP(B3857,Núcleo!B$2:E$11,4,TRUE),",",VLOOKUP(C3857,'Tipo de Processo'!B$2:D$55,3,TRUE),",",VLOOKUP(D3857,'Termo Geral'!B$2:D$173,3,TRUE),",",VLOOKUP(E3857,'Termo Específico'!B$2:D$301,3,TRUE),",",MATCH(TRUE,Documento!B$2:B$998=F3857,0),",",IF(G3857="Complementar",0,1),",",IF(H3857="","NULL",CONCATENATE("'",H3857,"'")),",",I3857,",",IF(J3857="baixa","'BAIXA'",IF(J3857="média","'MEDIA'",IF(J3857="alta","'ALTA'","NULL"))),"),")</f>
        <v>(3856,8,30,37,206,709,1,NULL,0,'MEDIA'),</v>
      </c>
    </row>
    <row r="3858" spans="1:11" ht="30.75" customHeight="1">
      <c r="A3858" s="27">
        <v>3857</v>
      </c>
      <c r="B3858" s="37" t="s">
        <v>1009</v>
      </c>
      <c r="C3858" s="23" t="s">
        <v>39</v>
      </c>
      <c r="D3858" s="23" t="s">
        <v>207</v>
      </c>
      <c r="E3858" s="23" t="s">
        <v>345</v>
      </c>
      <c r="F3858" s="23" t="s">
        <v>1645</v>
      </c>
      <c r="G3858" s="29" t="s">
        <v>1671</v>
      </c>
      <c r="H3858" s="28"/>
      <c r="I3858" s="93">
        <v>0</v>
      </c>
      <c r="J3858" s="92" t="s">
        <v>1412</v>
      </c>
      <c r="K3858" s="17" t="str">
        <f t="array" ref="K3858">CONCATENATE("(",A3858,",",VLOOKUP(B3858,Núcleo!B$2:E$11,4,TRUE),",",VLOOKUP(C3858,'Tipo de Processo'!B$2:D$55,3,TRUE),",",VLOOKUP(D3858,'Termo Geral'!B$2:D$173,3,TRUE),",",VLOOKUP(E3858,'Termo Específico'!B$2:D$301,3,TRUE),",",MATCH(TRUE,Documento!B$2:B$998=F3858,0),",",IF(G3858="Complementar",0,1),",",IF(H3858="","NULL",CONCATENATE("'",H3858,"'")),",",I3858,",",IF(J3858="baixa","'BAIXA'",IF(J3858="média","'MEDIA'",IF(J3858="alta","'ALTA'","NULL"))),"),")</f>
        <v>(3857,8,30,37,206,670,1,NULL,0,'MEDIA'),</v>
      </c>
    </row>
    <row r="3859" spans="1:11" ht="30.75" customHeight="1">
      <c r="A3859" s="27">
        <v>3858</v>
      </c>
      <c r="B3859" s="37" t="s">
        <v>1009</v>
      </c>
      <c r="C3859" s="23" t="s">
        <v>39</v>
      </c>
      <c r="D3859" s="23" t="s">
        <v>207</v>
      </c>
      <c r="E3859" s="23" t="s">
        <v>345</v>
      </c>
      <c r="F3859" s="23" t="s">
        <v>1641</v>
      </c>
      <c r="G3859" s="29" t="s">
        <v>1671</v>
      </c>
      <c r="H3859" s="28"/>
      <c r="I3859" s="93">
        <v>0</v>
      </c>
      <c r="J3859" s="92" t="s">
        <v>1412</v>
      </c>
      <c r="K3859" s="17" t="str">
        <f t="array" ref="K3859">CONCATENATE("(",A3859,",",VLOOKUP(B3859,Núcleo!B$2:E$11,4,TRUE),",",VLOOKUP(C3859,'Tipo de Processo'!B$2:D$55,3,TRUE),",",VLOOKUP(D3859,'Termo Geral'!B$2:D$173,3,TRUE),",",VLOOKUP(E3859,'Termo Específico'!B$2:D$301,3,TRUE),",",MATCH(TRUE,Documento!B$2:B$998=F3859,0),",",IF(G3859="Complementar",0,1),",",IF(H3859="","NULL",CONCATENATE("'",H3859,"'")),",",I3859,",",IF(J3859="baixa","'BAIXA'",IF(J3859="média","'MEDIA'",IF(J3859="alta","'ALTA'","NULL"))),"),")</f>
        <v>(3858,8,30,37,206,651,1,NULL,0,'MEDIA'),</v>
      </c>
    </row>
    <row r="3860" spans="1:11" ht="30.75" customHeight="1">
      <c r="A3860" s="27">
        <v>3859</v>
      </c>
      <c r="B3860" s="37" t="s">
        <v>1009</v>
      </c>
      <c r="C3860" s="23" t="s">
        <v>39</v>
      </c>
      <c r="D3860" s="23" t="s">
        <v>207</v>
      </c>
      <c r="E3860" s="23" t="s">
        <v>345</v>
      </c>
      <c r="F3860" s="23" t="s">
        <v>1563</v>
      </c>
      <c r="G3860" s="29" t="s">
        <v>1671</v>
      </c>
      <c r="H3860" s="28"/>
      <c r="I3860" s="93">
        <v>0</v>
      </c>
      <c r="J3860" s="92" t="s">
        <v>1412</v>
      </c>
      <c r="K3860" s="17" t="str">
        <f t="array" ref="K3860">CONCATENATE("(",A3860,",",VLOOKUP(B3860,Núcleo!B$2:E$11,4,TRUE),",",VLOOKUP(C3860,'Tipo de Processo'!B$2:D$55,3,TRUE),",",VLOOKUP(D3860,'Termo Geral'!B$2:D$173,3,TRUE),",",VLOOKUP(E3860,'Termo Específico'!B$2:D$301,3,TRUE),",",MATCH(TRUE,Documento!B$2:B$998=F3860,0),",",IF(G3860="Complementar",0,1),",",IF(H3860="","NULL",CONCATENATE("'",H3860,"'")),",",I3860,",",IF(J3860="baixa","'BAIXA'",IF(J3860="média","'MEDIA'",IF(J3860="alta","'ALTA'","NULL"))),"),")</f>
        <v>(3859,8,30,37,206,812,1,NULL,0,'MEDIA'),</v>
      </c>
    </row>
    <row r="3861" spans="1:11" ht="30.75" customHeight="1">
      <c r="A3861" s="27">
        <v>3860</v>
      </c>
      <c r="B3861" s="36" t="s">
        <v>1009</v>
      </c>
      <c r="C3861" s="23" t="s">
        <v>39</v>
      </c>
      <c r="D3861" s="41" t="s">
        <v>207</v>
      </c>
      <c r="E3861" s="41" t="s">
        <v>345</v>
      </c>
      <c r="F3861" s="23" t="s">
        <v>841</v>
      </c>
      <c r="G3861" s="29" t="s">
        <v>1671</v>
      </c>
      <c r="H3861" s="28"/>
      <c r="I3861" s="93">
        <v>0</v>
      </c>
      <c r="J3861" s="92" t="s">
        <v>1412</v>
      </c>
      <c r="K3861" s="17" t="str">
        <f t="array" ref="K3861">CONCATENATE("(",A3861,",",VLOOKUP(B3861,Núcleo!B$2:E$11,4,TRUE),",",VLOOKUP(C3861,'Tipo de Processo'!B$2:D$55,3,TRUE),",",VLOOKUP(D3861,'Termo Geral'!B$2:D$173,3,TRUE),",",VLOOKUP(E3861,'Termo Específico'!B$2:D$301,3,TRUE),",",MATCH(TRUE,Documento!B$2:B$998=F3861,0),",",IF(G3861="Complementar",0,1),",",IF(H3861="","NULL",CONCATENATE("'",H3861,"'")),",",I3861,",",IF(J3861="baixa","'BAIXA'",IF(J3861="média","'MEDIA'",IF(J3861="alta","'ALTA'","NULL"))),"),")</f>
        <v>(3860,8,30,37,206,978,1,NULL,0,'MEDIA'),</v>
      </c>
    </row>
    <row r="3862" spans="1:11" ht="30.75" customHeight="1">
      <c r="A3862" s="27">
        <v>3861</v>
      </c>
      <c r="B3862" s="36" t="s">
        <v>1009</v>
      </c>
      <c r="C3862" s="23" t="s">
        <v>39</v>
      </c>
      <c r="D3862" s="41" t="s">
        <v>207</v>
      </c>
      <c r="E3862" s="41" t="s">
        <v>345</v>
      </c>
      <c r="F3862" s="23" t="s">
        <v>1663</v>
      </c>
      <c r="G3862" s="29" t="s">
        <v>1671</v>
      </c>
      <c r="H3862" s="28"/>
      <c r="I3862" s="93">
        <v>0</v>
      </c>
      <c r="J3862" s="92" t="s">
        <v>1412</v>
      </c>
      <c r="K3862" s="17" t="str">
        <f t="array" ref="K3862">CONCATENATE("(",A3862,",",VLOOKUP(B3862,Núcleo!B$2:E$11,4,TRUE),",",VLOOKUP(C3862,'Tipo de Processo'!B$2:D$55,3,TRUE),",",VLOOKUP(D3862,'Termo Geral'!B$2:D$173,3,TRUE),",",VLOOKUP(E3862,'Termo Específico'!B$2:D$301,3,TRUE),",",MATCH(TRUE,Documento!B$2:B$998=F3862,0),",",IF(G3862="Complementar",0,1),",",IF(H3862="","NULL",CONCATENATE("'",H3862,"'")),",",I3862,",",IF(J3862="baixa","'BAIXA'",IF(J3862="média","'MEDIA'",IF(J3862="alta","'ALTA'","NULL"))),"),")</f>
        <v>(3861,8,30,37,206,911,1,NULL,0,'MEDIA'),</v>
      </c>
    </row>
    <row r="3863" spans="1:11" ht="30.75" customHeight="1">
      <c r="A3863" s="27">
        <v>3862</v>
      </c>
      <c r="B3863" s="37" t="s">
        <v>1009</v>
      </c>
      <c r="C3863" s="23" t="s">
        <v>39</v>
      </c>
      <c r="D3863" s="23" t="s">
        <v>207</v>
      </c>
      <c r="E3863" s="23" t="s">
        <v>345</v>
      </c>
      <c r="F3863" s="23" t="s">
        <v>1633</v>
      </c>
      <c r="G3863" s="29" t="s">
        <v>1671</v>
      </c>
      <c r="H3863" s="28"/>
      <c r="I3863" s="93">
        <v>0</v>
      </c>
      <c r="J3863" s="92" t="s">
        <v>1412</v>
      </c>
      <c r="K3863" s="17" t="str">
        <f t="array" ref="K3863">CONCATENATE("(",A3863,",",VLOOKUP(B3863,Núcleo!B$2:E$11,4,TRUE),",",VLOOKUP(C3863,'Tipo de Processo'!B$2:D$55,3,TRUE),",",VLOOKUP(D3863,'Termo Geral'!B$2:D$173,3,TRUE),",",VLOOKUP(E3863,'Termo Específico'!B$2:D$301,3,TRUE),",",MATCH(TRUE,Documento!B$2:B$998=F3863,0),",",IF(G3863="Complementar",0,1),",",IF(H3863="","NULL",CONCATENATE("'",H3863,"'")),",",I3863,",",IF(J3863="baixa","'BAIXA'",IF(J3863="média","'MEDIA'",IF(J3863="alta","'ALTA'","NULL"))),"),")</f>
        <v>(3862,8,30,37,206,529,1,NULL,0,'MEDIA'),</v>
      </c>
    </row>
    <row r="3864" spans="1:11" ht="30.75" customHeight="1">
      <c r="A3864" s="27">
        <v>3863</v>
      </c>
      <c r="B3864" s="37" t="s">
        <v>1009</v>
      </c>
      <c r="C3864" s="23" t="s">
        <v>39</v>
      </c>
      <c r="D3864" s="23" t="s">
        <v>207</v>
      </c>
      <c r="E3864" s="23" t="s">
        <v>345</v>
      </c>
      <c r="F3864" s="23" t="s">
        <v>1604</v>
      </c>
      <c r="G3864" s="29" t="s">
        <v>1671</v>
      </c>
      <c r="H3864" s="28"/>
      <c r="I3864" s="93">
        <v>0</v>
      </c>
      <c r="J3864" s="92" t="s">
        <v>1412</v>
      </c>
      <c r="K3864" s="17" t="str">
        <f t="array" ref="K3864">CONCATENATE("(",A3864,",",VLOOKUP(B3864,Núcleo!B$2:E$11,4,TRUE),",",VLOOKUP(C3864,'Tipo de Processo'!B$2:D$55,3,TRUE),",",VLOOKUP(D3864,'Termo Geral'!B$2:D$173,3,TRUE),",",VLOOKUP(E3864,'Termo Específico'!B$2:D$301,3,TRUE),",",MATCH(TRUE,Documento!B$2:B$998=F3864,0),",",IF(G3864="Complementar",0,1),",",IF(H3864="","NULL",CONCATENATE("'",H3864,"'")),",",I3864,",",IF(J3864="baixa","'BAIXA'",IF(J3864="média","'MEDIA'",IF(J3864="alta","'ALTA'","NULL"))),"),")</f>
        <v>(3863,8,30,37,206,52,1,NULL,0,'MEDIA'),</v>
      </c>
    </row>
    <row r="3865" spans="1:11" ht="30.75" customHeight="1">
      <c r="A3865" s="27">
        <v>3864</v>
      </c>
      <c r="B3865" s="37" t="s">
        <v>1009</v>
      </c>
      <c r="C3865" s="23" t="s">
        <v>39</v>
      </c>
      <c r="D3865" s="23" t="s">
        <v>207</v>
      </c>
      <c r="E3865" s="23" t="s">
        <v>345</v>
      </c>
      <c r="F3865" s="23" t="s">
        <v>1427</v>
      </c>
      <c r="G3865" s="29" t="s">
        <v>1671</v>
      </c>
      <c r="H3865" s="28"/>
      <c r="I3865" s="93">
        <v>0</v>
      </c>
      <c r="J3865" s="92" t="s">
        <v>1412</v>
      </c>
      <c r="K3865" s="17" t="str">
        <f t="array" ref="K3865">CONCATENATE("(",A3865,",",VLOOKUP(B3865,Núcleo!B$2:E$11,4,TRUE),",",VLOOKUP(C3865,'Tipo de Processo'!B$2:D$55,3,TRUE),",",VLOOKUP(D3865,'Termo Geral'!B$2:D$173,3,TRUE),",",VLOOKUP(E3865,'Termo Específico'!B$2:D$301,3,TRUE),",",MATCH(TRUE,Documento!B$2:B$998=F3865,0),",",IF(G3865="Complementar",0,1),",",IF(H3865="","NULL",CONCATENATE("'",H3865,"'")),",",I3865,",",IF(J3865="baixa","'BAIXA'",IF(J3865="média","'MEDIA'",IF(J3865="alta","'ALTA'","NULL"))),"),")</f>
        <v>(3864,8,30,37,206,67,1,NULL,0,'MEDIA'),</v>
      </c>
    </row>
    <row r="3866" spans="1:11" ht="30.75" customHeight="1">
      <c r="A3866" s="27">
        <v>3865</v>
      </c>
      <c r="B3866" s="37" t="s">
        <v>1009</v>
      </c>
      <c r="C3866" s="23" t="s">
        <v>39</v>
      </c>
      <c r="D3866" s="23" t="s">
        <v>207</v>
      </c>
      <c r="E3866" s="23" t="s">
        <v>345</v>
      </c>
      <c r="F3866" s="23" t="s">
        <v>1422</v>
      </c>
      <c r="G3866" s="29" t="s">
        <v>1671</v>
      </c>
      <c r="H3866" s="28"/>
      <c r="I3866" s="93">
        <v>0</v>
      </c>
      <c r="J3866" s="92" t="s">
        <v>1412</v>
      </c>
      <c r="K3866" s="17" t="str">
        <f t="array" ref="K3866">CONCATENATE("(",A3866,",",VLOOKUP(B3866,Núcleo!B$2:E$11,4,TRUE),",",VLOOKUP(C3866,'Tipo de Processo'!B$2:D$55,3,TRUE),",",VLOOKUP(D3866,'Termo Geral'!B$2:D$173,3,TRUE),",",VLOOKUP(E3866,'Termo Específico'!B$2:D$301,3,TRUE),",",MATCH(TRUE,Documento!B$2:B$998=F3866,0),",",IF(G3866="Complementar",0,1),",",IF(H3866="","NULL",CONCATENATE("'",H3866,"'")),",",I3866,",",IF(J3866="baixa","'BAIXA'",IF(J3866="média","'MEDIA'",IF(J3866="alta","'ALTA'","NULL"))),"),")</f>
        <v>(3865,8,30,37,206,21,1,NULL,0,'MEDIA'),</v>
      </c>
    </row>
    <row r="3867" spans="1:11" ht="30.75" customHeight="1">
      <c r="A3867" s="27">
        <v>3866</v>
      </c>
      <c r="B3867" s="37" t="s">
        <v>1009</v>
      </c>
      <c r="C3867" s="23" t="s">
        <v>39</v>
      </c>
      <c r="D3867" s="23" t="s">
        <v>207</v>
      </c>
      <c r="E3867" s="23" t="s">
        <v>345</v>
      </c>
      <c r="F3867" s="23" t="s">
        <v>1582</v>
      </c>
      <c r="G3867" s="29" t="s">
        <v>1671</v>
      </c>
      <c r="H3867" s="28"/>
      <c r="I3867" s="93">
        <v>0</v>
      </c>
      <c r="J3867" s="92" t="s">
        <v>1412</v>
      </c>
      <c r="K3867" s="17" t="str">
        <f t="array" ref="K3867">CONCATENATE("(",A3867,",",VLOOKUP(B3867,Núcleo!B$2:E$11,4,TRUE),",",VLOOKUP(C3867,'Tipo de Processo'!B$2:D$55,3,TRUE),",",VLOOKUP(D3867,'Termo Geral'!B$2:D$173,3,TRUE),",",VLOOKUP(E3867,'Termo Específico'!B$2:D$301,3,TRUE),",",MATCH(TRUE,Documento!B$2:B$998=F3867,0),",",IF(G3867="Complementar",0,1),",",IF(H3867="","NULL",CONCATENATE("'",H3867,"'")),",",I3867,",",IF(J3867="baixa","'BAIXA'",IF(J3867="média","'MEDIA'",IF(J3867="alta","'ALTA'","NULL"))),"),")</f>
        <v>(3866,8,30,37,206,924,1,NULL,0,'MEDIA'),</v>
      </c>
    </row>
    <row r="3868" spans="1:11" ht="30.75" customHeight="1">
      <c r="A3868" s="27">
        <v>3867</v>
      </c>
      <c r="B3868" s="37" t="s">
        <v>1009</v>
      </c>
      <c r="C3868" s="23" t="s">
        <v>39</v>
      </c>
      <c r="D3868" s="23" t="s">
        <v>207</v>
      </c>
      <c r="E3868" s="23" t="s">
        <v>303</v>
      </c>
      <c r="F3868" s="23" t="s">
        <v>1595</v>
      </c>
      <c r="G3868" s="29" t="s">
        <v>1671</v>
      </c>
      <c r="H3868" s="28"/>
      <c r="I3868" s="93">
        <v>0</v>
      </c>
      <c r="J3868" s="92" t="s">
        <v>1411</v>
      </c>
      <c r="K3868" s="17" t="str">
        <f t="array" ref="K3868">CONCATENATE("(",A3868,",",VLOOKUP(B3868,Núcleo!B$2:E$11,4,TRUE),",",VLOOKUP(C3868,'Tipo de Processo'!B$2:D$55,3,TRUE),",",VLOOKUP(D3868,'Termo Geral'!B$2:D$173,3,TRUE),",",VLOOKUP(E3868,'Termo Específico'!B$2:D$301,3,TRUE),",",MATCH(TRUE,Documento!B$2:B$998=F3868,0),",",IF(G3868="Complementar",0,1),",",IF(H3868="","NULL",CONCATENATE("'",H3868,"'")),",",I3868,",",IF(J3868="baixa","'BAIXA'",IF(J3868="média","'MEDIA'",IF(J3868="alta","'ALTA'","NULL"))),"),")</f>
        <v>(3867,8,30,37,282,982,1,NULL,0,'BAIXA'),</v>
      </c>
    </row>
    <row r="3869" spans="1:11" ht="30.75" customHeight="1">
      <c r="A3869" s="27">
        <v>3868</v>
      </c>
      <c r="B3869" s="37" t="s">
        <v>1009</v>
      </c>
      <c r="C3869" s="23" t="s">
        <v>39</v>
      </c>
      <c r="D3869" s="23" t="s">
        <v>207</v>
      </c>
      <c r="E3869" s="23" t="s">
        <v>303</v>
      </c>
      <c r="F3869" s="23" t="s">
        <v>1663</v>
      </c>
      <c r="G3869" s="29" t="s">
        <v>1671</v>
      </c>
      <c r="H3869" s="28"/>
      <c r="I3869" s="93">
        <v>0</v>
      </c>
      <c r="J3869" s="92" t="s">
        <v>1411</v>
      </c>
      <c r="K3869" s="17" t="str">
        <f t="array" ref="K3869">CONCATENATE("(",A3869,",",VLOOKUP(B3869,Núcleo!B$2:E$11,4,TRUE),",",VLOOKUP(C3869,'Tipo de Processo'!B$2:D$55,3,TRUE),",",VLOOKUP(D3869,'Termo Geral'!B$2:D$173,3,TRUE),",",VLOOKUP(E3869,'Termo Específico'!B$2:D$301,3,TRUE),",",MATCH(TRUE,Documento!B$2:B$998=F3869,0),",",IF(G3869="Complementar",0,1),",",IF(H3869="","NULL",CONCATENATE("'",H3869,"'")),",",I3869,",",IF(J3869="baixa","'BAIXA'",IF(J3869="média","'MEDIA'",IF(J3869="alta","'ALTA'","NULL"))),"),")</f>
        <v>(3868,8,30,37,282,911,1,NULL,0,'BAIXA'),</v>
      </c>
    </row>
    <row r="3870" spans="1:11" ht="30.75" customHeight="1">
      <c r="A3870" s="27">
        <v>3869</v>
      </c>
      <c r="B3870" s="37" t="s">
        <v>1009</v>
      </c>
      <c r="C3870" s="23" t="s">
        <v>39</v>
      </c>
      <c r="D3870" s="23" t="s">
        <v>207</v>
      </c>
      <c r="E3870" s="23" t="s">
        <v>303</v>
      </c>
      <c r="F3870" s="23" t="s">
        <v>838</v>
      </c>
      <c r="G3870" s="29" t="s">
        <v>1671</v>
      </c>
      <c r="H3870" s="28"/>
      <c r="I3870" s="93">
        <v>0</v>
      </c>
      <c r="J3870" s="92" t="s">
        <v>1411</v>
      </c>
      <c r="K3870" s="17" t="str">
        <f t="array" ref="K3870">CONCATENATE("(",A3870,",",VLOOKUP(B3870,Núcleo!B$2:E$11,4,TRUE),",",VLOOKUP(C3870,'Tipo de Processo'!B$2:D$55,3,TRUE),",",VLOOKUP(D3870,'Termo Geral'!B$2:D$173,3,TRUE),",",VLOOKUP(E3870,'Termo Específico'!B$2:D$301,3,TRUE),",",MATCH(TRUE,Documento!B$2:B$998=F3870,0),",",IF(G3870="Complementar",0,1),",",IF(H3870="","NULL",CONCATENATE("'",H3870,"'")),",",I3870,",",IF(J3870="baixa","'BAIXA'",IF(J3870="média","'MEDIA'",IF(J3870="alta","'ALTA'","NULL"))),"),")</f>
        <v>(3869,8,30,37,282,551,1,NULL,0,'BAIXA'),</v>
      </c>
    </row>
    <row r="3871" spans="1:11" ht="30.75" customHeight="1">
      <c r="A3871" s="27">
        <v>3870</v>
      </c>
      <c r="B3871" s="37" t="s">
        <v>1009</v>
      </c>
      <c r="C3871" s="23" t="s">
        <v>39</v>
      </c>
      <c r="D3871" s="23" t="s">
        <v>207</v>
      </c>
      <c r="E3871" s="23" t="s">
        <v>303</v>
      </c>
      <c r="F3871" s="23" t="s">
        <v>840</v>
      </c>
      <c r="G3871" s="29" t="s">
        <v>1671</v>
      </c>
      <c r="H3871" s="28"/>
      <c r="I3871" s="93">
        <v>0</v>
      </c>
      <c r="J3871" s="92" t="s">
        <v>1411</v>
      </c>
      <c r="K3871" s="17" t="str">
        <f t="array" ref="K3871">CONCATENATE("(",A3871,",",VLOOKUP(B3871,Núcleo!B$2:E$11,4,TRUE),",",VLOOKUP(C3871,'Tipo de Processo'!B$2:D$55,3,TRUE),",",VLOOKUP(D3871,'Termo Geral'!B$2:D$173,3,TRUE),",",VLOOKUP(E3871,'Termo Específico'!B$2:D$301,3,TRUE),",",MATCH(TRUE,Documento!B$2:B$998=F3871,0),",",IF(G3871="Complementar",0,1),",",IF(H3871="","NULL",CONCATENATE("'",H3871,"'")),",",I3871,",",IF(J3871="baixa","'BAIXA'",IF(J3871="média","'MEDIA'",IF(J3871="alta","'ALTA'","NULL"))),"),")</f>
        <v>(3870,8,30,37,282,979,1,NULL,0,'BAIXA'),</v>
      </c>
    </row>
    <row r="3872" spans="1:11" ht="30.75" customHeight="1">
      <c r="A3872" s="27">
        <v>3871</v>
      </c>
      <c r="B3872" s="37" t="s">
        <v>1009</v>
      </c>
      <c r="C3872" s="23" t="s">
        <v>39</v>
      </c>
      <c r="D3872" s="23" t="s">
        <v>207</v>
      </c>
      <c r="E3872" s="23" t="s">
        <v>303</v>
      </c>
      <c r="F3872" s="23" t="s">
        <v>1633</v>
      </c>
      <c r="G3872" s="29" t="s">
        <v>1671</v>
      </c>
      <c r="H3872" s="28"/>
      <c r="I3872" s="93">
        <v>0</v>
      </c>
      <c r="J3872" s="92" t="s">
        <v>1411</v>
      </c>
      <c r="K3872" s="17" t="str">
        <f t="array" ref="K3872">CONCATENATE("(",A3872,",",VLOOKUP(B3872,Núcleo!B$2:E$11,4,TRUE),",",VLOOKUP(C3872,'Tipo de Processo'!B$2:D$55,3,TRUE),",",VLOOKUP(D3872,'Termo Geral'!B$2:D$173,3,TRUE),",",VLOOKUP(E3872,'Termo Específico'!B$2:D$301,3,TRUE),",",MATCH(TRUE,Documento!B$2:B$998=F3872,0),",",IF(G3872="Complementar",0,1),",",IF(H3872="","NULL",CONCATENATE("'",H3872,"'")),",",I3872,",",IF(J3872="baixa","'BAIXA'",IF(J3872="média","'MEDIA'",IF(J3872="alta","'ALTA'","NULL"))),"),")</f>
        <v>(3871,8,30,37,282,529,1,NULL,0,'BAIXA'),</v>
      </c>
    </row>
    <row r="3873" spans="1:11" ht="30.75" customHeight="1">
      <c r="A3873" s="27">
        <v>3872</v>
      </c>
      <c r="B3873" s="37" t="s">
        <v>1009</v>
      </c>
      <c r="C3873" s="23" t="s">
        <v>39</v>
      </c>
      <c r="D3873" s="23" t="s">
        <v>207</v>
      </c>
      <c r="E3873" s="23" t="s">
        <v>303</v>
      </c>
      <c r="F3873" s="23" t="s">
        <v>1604</v>
      </c>
      <c r="G3873" s="29" t="s">
        <v>1671</v>
      </c>
      <c r="H3873" s="28"/>
      <c r="I3873" s="93">
        <v>0</v>
      </c>
      <c r="J3873" s="92" t="s">
        <v>1411</v>
      </c>
      <c r="K3873" s="17" t="str">
        <f t="array" ref="K3873">CONCATENATE("(",A3873,",",VLOOKUP(B3873,Núcleo!B$2:E$11,4,TRUE),",",VLOOKUP(C3873,'Tipo de Processo'!B$2:D$55,3,TRUE),",",VLOOKUP(D3873,'Termo Geral'!B$2:D$173,3,TRUE),",",VLOOKUP(E3873,'Termo Específico'!B$2:D$301,3,TRUE),",",MATCH(TRUE,Documento!B$2:B$998=F3873,0),",",IF(G3873="Complementar",0,1),",",IF(H3873="","NULL",CONCATENATE("'",H3873,"'")),",",I3873,",",IF(J3873="baixa","'BAIXA'",IF(J3873="média","'MEDIA'",IF(J3873="alta","'ALTA'","NULL"))),"),")</f>
        <v>(3872,8,30,37,282,52,1,NULL,0,'BAIXA'),</v>
      </c>
    </row>
    <row r="3874" spans="1:11" ht="30.75" customHeight="1">
      <c r="A3874" s="27">
        <v>3873</v>
      </c>
      <c r="B3874" s="37" t="s">
        <v>1009</v>
      </c>
      <c r="C3874" s="23" t="s">
        <v>39</v>
      </c>
      <c r="D3874" s="23" t="s">
        <v>207</v>
      </c>
      <c r="E3874" s="23" t="s">
        <v>303</v>
      </c>
      <c r="F3874" s="23" t="s">
        <v>1426</v>
      </c>
      <c r="G3874" s="29" t="s">
        <v>1671</v>
      </c>
      <c r="H3874" s="28"/>
      <c r="I3874" s="93">
        <v>0</v>
      </c>
      <c r="J3874" s="92" t="s">
        <v>1411</v>
      </c>
      <c r="K3874" s="17" t="str">
        <f t="array" ref="K3874">CONCATENATE("(",A3874,",",VLOOKUP(B3874,Núcleo!B$2:E$11,4,TRUE),",",VLOOKUP(C3874,'Tipo de Processo'!B$2:D$55,3,TRUE),",",VLOOKUP(D3874,'Termo Geral'!B$2:D$173,3,TRUE),",",VLOOKUP(E3874,'Termo Específico'!B$2:D$301,3,TRUE),",",MATCH(TRUE,Documento!B$2:B$998=F3874,0),",",IF(G3874="Complementar",0,1),",",IF(H3874="","NULL",CONCATENATE("'",H3874,"'")),",",I3874,",",IF(J3874="baixa","'BAIXA'",IF(J3874="média","'MEDIA'",IF(J3874="alta","'ALTA'","NULL"))),"),")</f>
        <v>(3873,8,30,37,282,65,1,NULL,0,'BAIXA'),</v>
      </c>
    </row>
    <row r="3875" spans="1:11" ht="30.75" customHeight="1">
      <c r="A3875" s="27">
        <v>3874</v>
      </c>
      <c r="B3875" s="37" t="s">
        <v>1009</v>
      </c>
      <c r="C3875" s="23" t="s">
        <v>39</v>
      </c>
      <c r="D3875" s="23" t="s">
        <v>207</v>
      </c>
      <c r="E3875" s="23" t="s">
        <v>303</v>
      </c>
      <c r="F3875" s="23" t="s">
        <v>1591</v>
      </c>
      <c r="G3875" s="29" t="s">
        <v>1671</v>
      </c>
      <c r="H3875" s="28"/>
      <c r="I3875" s="93">
        <v>0</v>
      </c>
      <c r="J3875" s="92" t="s">
        <v>1411</v>
      </c>
      <c r="K3875" s="17" t="str">
        <f t="array" ref="K3875">CONCATENATE("(",A3875,",",VLOOKUP(B3875,Núcleo!B$2:E$11,4,TRUE),",",VLOOKUP(C3875,'Tipo de Processo'!B$2:D$55,3,TRUE),",",VLOOKUP(D3875,'Termo Geral'!B$2:D$173,3,TRUE),",",VLOOKUP(E3875,'Termo Específico'!B$2:D$301,3,TRUE),",",MATCH(TRUE,Documento!B$2:B$998=F3875,0),",",IF(G3875="Complementar",0,1),",",IF(H3875="","NULL",CONCATENATE("'",H3875,"'")),",",I3875,",",IF(J3875="baixa","'BAIXA'",IF(J3875="média","'MEDIA'",IF(J3875="alta","'ALTA'","NULL"))),"),")</f>
        <v>(3874,8,30,37,282,968,1,NULL,0,'BAIXA'),</v>
      </c>
    </row>
    <row r="3876" spans="1:11" ht="30.75" customHeight="1">
      <c r="A3876" s="27">
        <v>3875</v>
      </c>
      <c r="B3876" s="37" t="s">
        <v>1009</v>
      </c>
      <c r="C3876" s="23" t="s">
        <v>39</v>
      </c>
      <c r="D3876" s="23" t="s">
        <v>207</v>
      </c>
      <c r="E3876" s="23" t="s">
        <v>303</v>
      </c>
      <c r="F3876" s="23" t="s">
        <v>1642</v>
      </c>
      <c r="G3876" s="29" t="s">
        <v>1671</v>
      </c>
      <c r="H3876" s="28"/>
      <c r="I3876" s="93">
        <v>0</v>
      </c>
      <c r="J3876" s="92" t="s">
        <v>1411</v>
      </c>
      <c r="K3876" s="17" t="str">
        <f t="array" ref="K3876">CONCATENATE("(",A3876,",",VLOOKUP(B3876,Núcleo!B$2:E$11,4,TRUE),",",VLOOKUP(C3876,'Tipo de Processo'!B$2:D$55,3,TRUE),",",VLOOKUP(D3876,'Termo Geral'!B$2:D$173,3,TRUE),",",VLOOKUP(E3876,'Termo Específico'!B$2:D$301,3,TRUE),",",MATCH(TRUE,Documento!B$2:B$998=F3876,0),",",IF(G3876="Complementar",0,1),",",IF(H3876="","NULL",CONCATENATE("'",H3876,"'")),",",I3876,",",IF(J3876="baixa","'BAIXA'",IF(J3876="média","'MEDIA'",IF(J3876="alta","'ALTA'","NULL"))),"),")</f>
        <v>(3875,8,30,37,282,667,1,NULL,0,'BAIXA'),</v>
      </c>
    </row>
    <row r="3877" spans="1:11" ht="30.75" customHeight="1">
      <c r="A3877" s="27">
        <v>3876</v>
      </c>
      <c r="B3877" s="37" t="s">
        <v>1009</v>
      </c>
      <c r="C3877" s="23" t="s">
        <v>39</v>
      </c>
      <c r="D3877" s="23" t="s">
        <v>207</v>
      </c>
      <c r="E3877" s="23" t="s">
        <v>303</v>
      </c>
      <c r="F3877" s="23" t="s">
        <v>1654</v>
      </c>
      <c r="G3877" s="29" t="s">
        <v>1671</v>
      </c>
      <c r="H3877" s="28"/>
      <c r="I3877" s="93">
        <v>0</v>
      </c>
      <c r="J3877" s="92" t="s">
        <v>1411</v>
      </c>
      <c r="K3877" s="17" t="str">
        <f t="array" ref="K3877">CONCATENATE("(",A3877,",",VLOOKUP(B3877,Núcleo!B$2:E$11,4,TRUE),",",VLOOKUP(C3877,'Tipo de Processo'!B$2:D$55,3,TRUE),",",VLOOKUP(D3877,'Termo Geral'!B$2:D$173,3,TRUE),",",VLOOKUP(E3877,'Termo Específico'!B$2:D$301,3,TRUE),",",MATCH(TRUE,Documento!B$2:B$998=F3877,0),",",IF(G3877="Complementar",0,1),",",IF(H3877="","NULL",CONCATENATE("'",H3877,"'")),",",I3877,",",IF(J3877="baixa","'BAIXA'",IF(J3877="média","'MEDIA'",IF(J3877="alta","'ALTA'","NULL"))),"),")</f>
        <v>(3876,8,30,37,282,811,1,NULL,0,'BAIXA'),</v>
      </c>
    </row>
    <row r="3878" spans="1:11" ht="30.75" customHeight="1">
      <c r="A3878" s="27">
        <v>3877</v>
      </c>
      <c r="B3878" s="37" t="s">
        <v>1009</v>
      </c>
      <c r="C3878" s="29" t="s">
        <v>39</v>
      </c>
      <c r="D3878" s="28" t="s">
        <v>207</v>
      </c>
      <c r="E3878" s="28" t="s">
        <v>303</v>
      </c>
      <c r="F3878" s="28" t="s">
        <v>1547</v>
      </c>
      <c r="G3878" s="28" t="s">
        <v>1671</v>
      </c>
      <c r="H3878" s="28"/>
      <c r="I3878" s="93">
        <v>0</v>
      </c>
      <c r="J3878" s="93" t="s">
        <v>1411</v>
      </c>
      <c r="K3878" s="17" t="str">
        <f t="array" ref="K3878">CONCATENATE("(",A3878,",",VLOOKUP(B3878,Núcleo!B$2:E$11,4,TRUE),",",VLOOKUP(C3878,'Tipo de Processo'!B$2:D$55,3,TRUE),",",VLOOKUP(D3878,'Termo Geral'!B$2:D$173,3,TRUE),",",VLOOKUP(E3878,'Termo Específico'!B$2:D$301,3,TRUE),",",MATCH(TRUE,Documento!B$2:B$998=F3878,0),",",IF(G3878="Complementar",0,1),",",IF(H3878="","NULL",CONCATENATE("'",H3878,"'")),",",I3878,",",IF(J3878="baixa","'BAIXA'",IF(J3878="média","'MEDIA'",IF(J3878="alta","'ALTA'","NULL"))),"),")</f>
        <v>(3877,8,30,37,282,732,1,NULL,0,'BAIXA'),</v>
      </c>
    </row>
    <row r="3879" spans="1:11" ht="30.75" customHeight="1">
      <c r="A3879" s="27">
        <v>3878</v>
      </c>
      <c r="B3879" s="37" t="s">
        <v>1009</v>
      </c>
      <c r="C3879" s="29" t="s">
        <v>39</v>
      </c>
      <c r="D3879" s="28" t="s">
        <v>207</v>
      </c>
      <c r="E3879" s="28" t="s">
        <v>300</v>
      </c>
      <c r="F3879" s="28" t="s">
        <v>1596</v>
      </c>
      <c r="G3879" s="28" t="s">
        <v>1671</v>
      </c>
      <c r="H3879" s="28"/>
      <c r="I3879" s="93">
        <v>0</v>
      </c>
      <c r="J3879" s="93" t="s">
        <v>1412</v>
      </c>
      <c r="K3879" s="17" t="str">
        <f t="array" ref="K3879">CONCATENATE("(",A3879,",",VLOOKUP(B3879,Núcleo!B$2:E$11,4,TRUE),",",VLOOKUP(C3879,'Tipo de Processo'!B$2:D$55,3,TRUE),",",VLOOKUP(D3879,'Termo Geral'!B$2:D$173,3,TRUE),",",VLOOKUP(E3879,'Termo Específico'!B$2:D$301,3,TRUE),",",MATCH(TRUE,Documento!B$2:B$998=F3879,0),",",IF(G3879="Complementar",0,1),",",IF(H3879="","NULL",CONCATENATE("'",H3879,"'")),",",I3879,",",IF(J3879="baixa","'BAIXA'",IF(J3879="média","'MEDIA'",IF(J3879="alta","'ALTA'","NULL"))),"),")</f>
        <v>(3878,8,30,37,284,983,1,NULL,0,'MEDIA'),</v>
      </c>
    </row>
    <row r="3880" spans="1:11" ht="30.75" customHeight="1">
      <c r="A3880" s="27">
        <v>3879</v>
      </c>
      <c r="B3880" s="37" t="s">
        <v>1009</v>
      </c>
      <c r="C3880" s="29" t="s">
        <v>39</v>
      </c>
      <c r="D3880" s="28" t="s">
        <v>207</v>
      </c>
      <c r="E3880" s="28" t="s">
        <v>300</v>
      </c>
      <c r="F3880" s="28" t="s">
        <v>842</v>
      </c>
      <c r="G3880" s="28" t="s">
        <v>1671</v>
      </c>
      <c r="H3880" s="28"/>
      <c r="I3880" s="93">
        <v>0</v>
      </c>
      <c r="J3880" s="93" t="s">
        <v>1412</v>
      </c>
      <c r="K3880" s="17" t="str">
        <f t="array" ref="K3880">CONCATENATE("(",A3880,",",VLOOKUP(B3880,Núcleo!B$2:E$11,4,TRUE),",",VLOOKUP(C3880,'Tipo de Processo'!B$2:D$55,3,TRUE),",",VLOOKUP(D3880,'Termo Geral'!B$2:D$173,3,TRUE),",",VLOOKUP(E3880,'Termo Específico'!B$2:D$301,3,TRUE),",",MATCH(TRUE,Documento!B$2:B$998=F3880,0),",",IF(G3880="Complementar",0,1),",",IF(H3880="","NULL",CONCATENATE("'",H3880,"'")),",",I3880,",",IF(J3880="baixa","'BAIXA'",IF(J3880="média","'MEDIA'",IF(J3880="alta","'ALTA'","NULL"))),"),")</f>
        <v>(3879,8,30,37,284,552,1,NULL,0,'MEDIA'),</v>
      </c>
    </row>
    <row r="3881" spans="1:11" ht="30.75" customHeight="1">
      <c r="A3881" s="27">
        <v>3880</v>
      </c>
      <c r="B3881" s="37" t="s">
        <v>1009</v>
      </c>
      <c r="C3881" s="29" t="s">
        <v>39</v>
      </c>
      <c r="D3881" s="28" t="s">
        <v>207</v>
      </c>
      <c r="E3881" s="28" t="s">
        <v>300</v>
      </c>
      <c r="F3881" s="28" t="s">
        <v>1519</v>
      </c>
      <c r="G3881" s="28" t="s">
        <v>1671</v>
      </c>
      <c r="H3881" s="28"/>
      <c r="I3881" s="93">
        <v>0</v>
      </c>
      <c r="J3881" s="93" t="s">
        <v>1412</v>
      </c>
      <c r="K3881" s="17" t="str">
        <f t="array" ref="K3881">CONCATENATE("(",A3881,",",VLOOKUP(B3881,Núcleo!B$2:E$11,4,TRUE),",",VLOOKUP(C3881,'Tipo de Processo'!B$2:D$55,3,TRUE),",",VLOOKUP(D3881,'Termo Geral'!B$2:D$173,3,TRUE),",",VLOOKUP(E3881,'Termo Específico'!B$2:D$301,3,TRUE),",",MATCH(TRUE,Documento!B$2:B$998=F3881,0),",",IF(G3881="Complementar",0,1),",",IF(H3881="","NULL",CONCATENATE("'",H3881,"'")),",",I3881,",",IF(J3881="baixa","'BAIXA'",IF(J3881="média","'MEDIA'",IF(J3881="alta","'ALTA'","NULL"))),"),")</f>
        <v>(3880,8,30,37,284,630,1,NULL,0,'MEDIA'),</v>
      </c>
    </row>
    <row r="3882" spans="1:11" ht="30.75" customHeight="1">
      <c r="A3882" s="27">
        <v>3881</v>
      </c>
      <c r="B3882" s="37" t="s">
        <v>1009</v>
      </c>
      <c r="C3882" s="29" t="s">
        <v>39</v>
      </c>
      <c r="D3882" s="28" t="s">
        <v>207</v>
      </c>
      <c r="E3882" s="28" t="s">
        <v>300</v>
      </c>
      <c r="F3882" s="28" t="s">
        <v>1502</v>
      </c>
      <c r="G3882" s="28" t="s">
        <v>1671</v>
      </c>
      <c r="H3882" s="28"/>
      <c r="I3882" s="93">
        <v>0</v>
      </c>
      <c r="J3882" s="93" t="s">
        <v>1412</v>
      </c>
      <c r="K3882" s="17" t="str">
        <f t="array" ref="K3882">CONCATENATE("(",A3882,",",VLOOKUP(B3882,Núcleo!B$2:E$11,4,TRUE),",",VLOOKUP(C3882,'Tipo de Processo'!B$2:D$55,3,TRUE),",",VLOOKUP(D3882,'Termo Geral'!B$2:D$173,3,TRUE),",",VLOOKUP(E3882,'Termo Específico'!B$2:D$301,3,TRUE),",",MATCH(TRUE,Documento!B$2:B$998=F3882,0),",",IF(G3882="Complementar",0,1),",",IF(H3882="","NULL",CONCATENATE("'",H3882,"'")),",",I3882,",",IF(J3882="baixa","'BAIXA'",IF(J3882="média","'MEDIA'",IF(J3882="alta","'ALTA'","NULL"))),"),")</f>
        <v>(3881,8,30,37,284,533,1,NULL,0,'MEDIA'),</v>
      </c>
    </row>
    <row r="3883" spans="1:11" ht="30.75" customHeight="1">
      <c r="A3883" s="27">
        <v>3882</v>
      </c>
      <c r="B3883" s="37" t="s">
        <v>1009</v>
      </c>
      <c r="C3883" s="29" t="s">
        <v>39</v>
      </c>
      <c r="D3883" s="28" t="s">
        <v>207</v>
      </c>
      <c r="E3883" s="28" t="s">
        <v>300</v>
      </c>
      <c r="F3883" s="28" t="s">
        <v>1670</v>
      </c>
      <c r="G3883" s="28" t="s">
        <v>1671</v>
      </c>
      <c r="H3883" s="28"/>
      <c r="I3883" s="93">
        <v>0</v>
      </c>
      <c r="J3883" s="93" t="s">
        <v>1412</v>
      </c>
      <c r="K3883" s="17" t="str">
        <f t="array" ref="K3883">CONCATENATE("(",A3883,",",VLOOKUP(B3883,Núcleo!B$2:E$11,4,TRUE),",",VLOOKUP(C3883,'Tipo de Processo'!B$2:D$55,3,TRUE),",",VLOOKUP(D3883,'Termo Geral'!B$2:D$173,3,TRUE),",",VLOOKUP(E3883,'Termo Específico'!B$2:D$301,3,TRUE),",",MATCH(TRUE,Documento!B$2:B$998=F3883,0),",",IF(G3883="Complementar",0,1),",",IF(H3883="","NULL",CONCATENATE("'",H3883,"'")),",",I3883,",",IF(J3883="baixa","'BAIXA'",IF(J3883="média","'MEDIA'",IF(J3883="alta","'ALTA'","NULL"))),"),")</f>
        <v>(3882,8,30,37,284,160,1,NULL,0,'MEDIA'),</v>
      </c>
    </row>
    <row r="3884" spans="1:11" ht="30.75" customHeight="1">
      <c r="A3884" s="27">
        <v>3883</v>
      </c>
      <c r="B3884" s="37" t="s">
        <v>1009</v>
      </c>
      <c r="C3884" s="29" t="s">
        <v>39</v>
      </c>
      <c r="D3884" s="28" t="s">
        <v>207</v>
      </c>
      <c r="E3884" s="28" t="s">
        <v>300</v>
      </c>
      <c r="F3884" s="28" t="s">
        <v>1415</v>
      </c>
      <c r="G3884" s="28" t="s">
        <v>1671</v>
      </c>
      <c r="H3884" s="28"/>
      <c r="I3884" s="93">
        <v>0</v>
      </c>
      <c r="J3884" s="93" t="s">
        <v>1412</v>
      </c>
      <c r="K3884" s="17" t="str">
        <f t="array" ref="K3884">CONCATENATE("(",A3884,",",VLOOKUP(B3884,Núcleo!B$2:E$11,4,TRUE),",",VLOOKUP(C3884,'Tipo de Processo'!B$2:D$55,3,TRUE),",",VLOOKUP(D3884,'Termo Geral'!B$2:D$173,3,TRUE),",",VLOOKUP(E3884,'Termo Específico'!B$2:D$301,3,TRUE),",",MATCH(TRUE,Documento!B$2:B$998=F3884,0),",",IF(G3884="Complementar",0,1),",",IF(H3884="","NULL",CONCATENATE("'",H3884,"'")),",",I3884,",",IF(J3884="baixa","'BAIXA'",IF(J3884="média","'MEDIA'",IF(J3884="alta","'ALTA'","NULL"))),"),")</f>
        <v>(3883,8,30,37,284,6,1,NULL,0,'MEDIA'),</v>
      </c>
    </row>
    <row r="3885" spans="1:11" ht="30.75" customHeight="1">
      <c r="A3885" s="27">
        <v>3884</v>
      </c>
      <c r="B3885" s="37" t="s">
        <v>1009</v>
      </c>
      <c r="C3885" s="29" t="s">
        <v>39</v>
      </c>
      <c r="D3885" s="28" t="s">
        <v>207</v>
      </c>
      <c r="E3885" s="28" t="s">
        <v>300</v>
      </c>
      <c r="F3885" s="28" t="s">
        <v>1646</v>
      </c>
      <c r="G3885" s="28" t="s">
        <v>1671</v>
      </c>
      <c r="H3885" s="28"/>
      <c r="I3885" s="93">
        <v>0</v>
      </c>
      <c r="J3885" s="93" t="s">
        <v>1412</v>
      </c>
      <c r="K3885" s="17" t="str">
        <f t="array" ref="K3885">CONCATENATE("(",A3885,",",VLOOKUP(B3885,Núcleo!B$2:E$11,4,TRUE),",",VLOOKUP(C3885,'Tipo de Processo'!B$2:D$55,3,TRUE),",",VLOOKUP(D3885,'Termo Geral'!B$2:D$173,3,TRUE),",",VLOOKUP(E3885,'Termo Específico'!B$2:D$301,3,TRUE),",",MATCH(TRUE,Documento!B$2:B$998=F3885,0),",",IF(G3885="Complementar",0,1),",",IF(H3885="","NULL",CONCATENATE("'",H3885,"'")),",",I3885,",",IF(J3885="baixa","'BAIXA'",IF(J3885="média","'MEDIA'",IF(J3885="alta","'ALTA'","NULL"))),"),")</f>
        <v>(3884,8,30,37,284,700,1,NULL,0,'MEDIA'),</v>
      </c>
    </row>
    <row r="3886" spans="1:11" ht="30.75" customHeight="1">
      <c r="A3886" s="27">
        <v>3885</v>
      </c>
      <c r="B3886" s="37" t="s">
        <v>1009</v>
      </c>
      <c r="C3886" s="29" t="s">
        <v>39</v>
      </c>
      <c r="D3886" s="28" t="s">
        <v>207</v>
      </c>
      <c r="E3886" s="28" t="s">
        <v>300</v>
      </c>
      <c r="F3886" s="28" t="s">
        <v>1528</v>
      </c>
      <c r="G3886" s="28" t="s">
        <v>1671</v>
      </c>
      <c r="H3886" s="28"/>
      <c r="I3886" s="93">
        <v>0</v>
      </c>
      <c r="J3886" s="93" t="s">
        <v>1412</v>
      </c>
      <c r="K3886" s="17" t="str">
        <f t="array" ref="K3886">CONCATENATE("(",A3886,",",VLOOKUP(B3886,Núcleo!B$2:E$11,4,TRUE),",",VLOOKUP(C3886,'Tipo de Processo'!B$2:D$55,3,TRUE),",",VLOOKUP(D3886,'Termo Geral'!B$2:D$173,3,TRUE),",",VLOOKUP(E3886,'Termo Específico'!B$2:D$301,3,TRUE),",",MATCH(TRUE,Documento!B$2:B$998=F3886,0),",",IF(G3886="Complementar",0,1),",",IF(H3886="","NULL",CONCATENATE("'",H3886,"'")),",",I3886,",",IF(J3886="baixa","'BAIXA'",IF(J3886="média","'MEDIA'",IF(J3886="alta","'ALTA'","NULL"))),"),")</f>
        <v>(3885,8,30,37,284,663,1,NULL,0,'MEDIA'),</v>
      </c>
    </row>
    <row r="3887" spans="1:11" ht="30.75" customHeight="1">
      <c r="A3887" s="27">
        <v>3886</v>
      </c>
      <c r="B3887" s="37" t="s">
        <v>1009</v>
      </c>
      <c r="C3887" s="29" t="s">
        <v>39</v>
      </c>
      <c r="D3887" s="28" t="s">
        <v>207</v>
      </c>
      <c r="E3887" s="28" t="s">
        <v>300</v>
      </c>
      <c r="F3887" s="28" t="s">
        <v>1663</v>
      </c>
      <c r="G3887" s="28" t="s">
        <v>1671</v>
      </c>
      <c r="H3887" s="28"/>
      <c r="I3887" s="93">
        <v>0</v>
      </c>
      <c r="J3887" s="93" t="s">
        <v>1412</v>
      </c>
      <c r="K3887" s="17" t="str">
        <f t="array" ref="K3887">CONCATENATE("(",A3887,",",VLOOKUP(B3887,Núcleo!B$2:E$11,4,TRUE),",",VLOOKUP(C3887,'Tipo de Processo'!B$2:D$55,3,TRUE),",",VLOOKUP(D3887,'Termo Geral'!B$2:D$173,3,TRUE),",",VLOOKUP(E3887,'Termo Específico'!B$2:D$301,3,TRUE),",",MATCH(TRUE,Documento!B$2:B$998=F3887,0),",",IF(G3887="Complementar",0,1),",",IF(H3887="","NULL",CONCATENATE("'",H3887,"'")),",",I3887,",",IF(J3887="baixa","'BAIXA'",IF(J3887="média","'MEDIA'",IF(J3887="alta","'ALTA'","NULL"))),"),")</f>
        <v>(3886,8,30,37,284,911,1,NULL,0,'MEDIA'),</v>
      </c>
    </row>
    <row r="3888" spans="1:11" ht="30.75" customHeight="1">
      <c r="A3888" s="27">
        <v>3887</v>
      </c>
      <c r="B3888" s="37" t="s">
        <v>1009</v>
      </c>
      <c r="C3888" s="29" t="s">
        <v>39</v>
      </c>
      <c r="D3888" s="28" t="s">
        <v>207</v>
      </c>
      <c r="E3888" s="28" t="s">
        <v>300</v>
      </c>
      <c r="F3888" s="28" t="s">
        <v>1594</v>
      </c>
      <c r="G3888" s="28" t="s">
        <v>1671</v>
      </c>
      <c r="H3888" s="28"/>
      <c r="I3888" s="93">
        <v>0</v>
      </c>
      <c r="J3888" s="93" t="s">
        <v>1412</v>
      </c>
      <c r="K3888" s="17" t="str">
        <f t="array" ref="K3888">CONCATENATE("(",A3888,",",VLOOKUP(B3888,Núcleo!B$2:E$11,4,TRUE),",",VLOOKUP(C3888,'Tipo de Processo'!B$2:D$55,3,TRUE),",",VLOOKUP(D3888,'Termo Geral'!B$2:D$173,3,TRUE),",",VLOOKUP(E3888,'Termo Específico'!B$2:D$301,3,TRUE),",",MATCH(TRUE,Documento!B$2:B$998=F3888,0),",",IF(G3888="Complementar",0,1),",",IF(H3888="","NULL",CONCATENATE("'",H3888,"'")),",",I3888,",",IF(J3888="baixa","'BAIXA'",IF(J3888="média","'MEDIA'",IF(J3888="alta","'ALTA'","NULL"))),"),")</f>
        <v>(3887,8,30,37,284,980,1,NULL,0,'MEDIA'),</v>
      </c>
    </row>
    <row r="3889" spans="1:11" ht="30.75" customHeight="1">
      <c r="A3889" s="27">
        <v>3888</v>
      </c>
      <c r="B3889" s="37" t="s">
        <v>1009</v>
      </c>
      <c r="C3889" s="29" t="s">
        <v>39</v>
      </c>
      <c r="D3889" s="28" t="s">
        <v>207</v>
      </c>
      <c r="E3889" s="28" t="s">
        <v>300</v>
      </c>
      <c r="F3889" s="28" t="s">
        <v>1633</v>
      </c>
      <c r="G3889" s="28" t="s">
        <v>1671</v>
      </c>
      <c r="H3889" s="28"/>
      <c r="I3889" s="93">
        <v>0</v>
      </c>
      <c r="J3889" s="93" t="s">
        <v>1412</v>
      </c>
      <c r="K3889" s="17" t="str">
        <f t="array" ref="K3889">CONCATENATE("(",A3889,",",VLOOKUP(B3889,Núcleo!B$2:E$11,4,TRUE),",",VLOOKUP(C3889,'Tipo de Processo'!B$2:D$55,3,TRUE),",",VLOOKUP(D3889,'Termo Geral'!B$2:D$173,3,TRUE),",",VLOOKUP(E3889,'Termo Específico'!B$2:D$301,3,TRUE),",",MATCH(TRUE,Documento!B$2:B$998=F3889,0),",",IF(G3889="Complementar",0,1),",",IF(H3889="","NULL",CONCATENATE("'",H3889,"'")),",",I3889,",",IF(J3889="baixa","'BAIXA'",IF(J3889="média","'MEDIA'",IF(J3889="alta","'ALTA'","NULL"))),"),")</f>
        <v>(3888,8,30,37,284,529,1,NULL,0,'MEDIA'),</v>
      </c>
    </row>
    <row r="3890" spans="1:11" ht="30.75" customHeight="1">
      <c r="A3890" s="27">
        <v>3889</v>
      </c>
      <c r="B3890" s="37" t="s">
        <v>1009</v>
      </c>
      <c r="C3890" s="29" t="s">
        <v>39</v>
      </c>
      <c r="D3890" s="28" t="s">
        <v>207</v>
      </c>
      <c r="E3890" s="28" t="s">
        <v>300</v>
      </c>
      <c r="F3890" s="28" t="s">
        <v>1604</v>
      </c>
      <c r="G3890" s="28" t="s">
        <v>1671</v>
      </c>
      <c r="H3890" s="28"/>
      <c r="I3890" s="93">
        <v>0</v>
      </c>
      <c r="J3890" s="93" t="s">
        <v>1412</v>
      </c>
      <c r="K3890" s="17" t="str">
        <f t="array" ref="K3890">CONCATENATE("(",A3890,",",VLOOKUP(B3890,Núcleo!B$2:E$11,4,TRUE),",",VLOOKUP(C3890,'Tipo de Processo'!B$2:D$55,3,TRUE),",",VLOOKUP(D3890,'Termo Geral'!B$2:D$173,3,TRUE),",",VLOOKUP(E3890,'Termo Específico'!B$2:D$301,3,TRUE),",",MATCH(TRUE,Documento!B$2:B$998=F3890,0),",",IF(G3890="Complementar",0,1),",",IF(H3890="","NULL",CONCATENATE("'",H3890,"'")),",",I3890,",",IF(J3890="baixa","'BAIXA'",IF(J3890="média","'MEDIA'",IF(J3890="alta","'ALTA'","NULL"))),"),")</f>
        <v>(3889,8,30,37,284,52,1,NULL,0,'MEDIA'),</v>
      </c>
    </row>
    <row r="3891" spans="1:11" ht="30.75" customHeight="1">
      <c r="A3891" s="27">
        <v>3890</v>
      </c>
      <c r="B3891" s="37" t="s">
        <v>1009</v>
      </c>
      <c r="C3891" s="29" t="s">
        <v>39</v>
      </c>
      <c r="D3891" s="28" t="s">
        <v>207</v>
      </c>
      <c r="E3891" s="28" t="s">
        <v>300</v>
      </c>
      <c r="F3891" s="28" t="s">
        <v>1426</v>
      </c>
      <c r="G3891" s="28" t="s">
        <v>1671</v>
      </c>
      <c r="H3891" s="28"/>
      <c r="I3891" s="93">
        <v>0</v>
      </c>
      <c r="J3891" s="93" t="s">
        <v>1412</v>
      </c>
      <c r="K3891" s="17" t="str">
        <f t="array" ref="K3891">CONCATENATE("(",A3891,",",VLOOKUP(B3891,Núcleo!B$2:E$11,4,TRUE),",",VLOOKUP(C3891,'Tipo de Processo'!B$2:D$55,3,TRUE),",",VLOOKUP(D3891,'Termo Geral'!B$2:D$173,3,TRUE),",",VLOOKUP(E3891,'Termo Específico'!B$2:D$301,3,TRUE),",",MATCH(TRUE,Documento!B$2:B$998=F3891,0),",",IF(G3891="Complementar",0,1),",",IF(H3891="","NULL",CONCATENATE("'",H3891,"'")),",",I3891,",",IF(J3891="baixa","'BAIXA'",IF(J3891="média","'MEDIA'",IF(J3891="alta","'ALTA'","NULL"))),"),")</f>
        <v>(3890,8,30,37,284,65,1,NULL,0,'MEDIA'),</v>
      </c>
    </row>
    <row r="3892" spans="1:11" ht="30.75" customHeight="1">
      <c r="A3892" s="27">
        <v>3891</v>
      </c>
      <c r="B3892" s="36" t="s">
        <v>1009</v>
      </c>
      <c r="C3892" s="29" t="s">
        <v>39</v>
      </c>
      <c r="D3892" s="28" t="s">
        <v>207</v>
      </c>
      <c r="E3892" s="28" t="s">
        <v>300</v>
      </c>
      <c r="F3892" s="29" t="s">
        <v>1591</v>
      </c>
      <c r="G3892" s="28" t="s">
        <v>1671</v>
      </c>
      <c r="H3892" s="28"/>
      <c r="I3892" s="93">
        <v>0</v>
      </c>
      <c r="J3892" s="93" t="s">
        <v>1412</v>
      </c>
      <c r="K3892" s="17" t="str">
        <f t="array" ref="K3892">CONCATENATE("(",A3892,",",VLOOKUP(B3892,Núcleo!B$2:E$11,4,TRUE),",",VLOOKUP(C3892,'Tipo de Processo'!B$2:D$55,3,TRUE),",",VLOOKUP(D3892,'Termo Geral'!B$2:D$173,3,TRUE),",",VLOOKUP(E3892,'Termo Específico'!B$2:D$301,3,TRUE),",",MATCH(TRUE,Documento!B$2:B$998=F3892,0),",",IF(G3892="Complementar",0,1),",",IF(H3892="","NULL",CONCATENATE("'",H3892,"'")),",",I3892,",",IF(J3892="baixa","'BAIXA'",IF(J3892="média","'MEDIA'",IF(J3892="alta","'ALTA'","NULL"))),"),")</f>
        <v>(3891,8,30,37,284,968,1,NULL,0,'MEDIA'),</v>
      </c>
    </row>
    <row r="3893" spans="1:11" ht="30.75" customHeight="1">
      <c r="A3893" s="27">
        <v>3892</v>
      </c>
      <c r="B3893" s="36" t="s">
        <v>1009</v>
      </c>
      <c r="C3893" s="29" t="s">
        <v>39</v>
      </c>
      <c r="D3893" s="28" t="s">
        <v>207</v>
      </c>
      <c r="E3893" s="28" t="s">
        <v>300</v>
      </c>
      <c r="F3893" s="29" t="s">
        <v>1642</v>
      </c>
      <c r="G3893" s="28" t="s">
        <v>1671</v>
      </c>
      <c r="H3893" s="28"/>
      <c r="I3893" s="93">
        <v>0</v>
      </c>
      <c r="J3893" s="93" t="s">
        <v>1412</v>
      </c>
      <c r="K3893" s="17" t="str">
        <f t="array" ref="K3893">CONCATENATE("(",A3893,",",VLOOKUP(B3893,Núcleo!B$2:E$11,4,TRUE),",",VLOOKUP(C3893,'Tipo de Processo'!B$2:D$55,3,TRUE),",",VLOOKUP(D3893,'Termo Geral'!B$2:D$173,3,TRUE),",",VLOOKUP(E3893,'Termo Específico'!B$2:D$301,3,TRUE),",",MATCH(TRUE,Documento!B$2:B$998=F3893,0),",",IF(G3893="Complementar",0,1),",",IF(H3893="","NULL",CONCATENATE("'",H3893,"'")),",",I3893,",",IF(J3893="baixa","'BAIXA'",IF(J3893="média","'MEDIA'",IF(J3893="alta","'ALTA'","NULL"))),"),")</f>
        <v>(3892,8,30,37,284,667,1,NULL,0,'MEDIA'),</v>
      </c>
    </row>
    <row r="3894" spans="1:11" ht="30.75" customHeight="1">
      <c r="A3894" s="27">
        <v>3893</v>
      </c>
      <c r="B3894" s="37" t="s">
        <v>1009</v>
      </c>
      <c r="C3894" s="29" t="s">
        <v>39</v>
      </c>
      <c r="D3894" s="28" t="s">
        <v>207</v>
      </c>
      <c r="E3894" s="29" t="s">
        <v>300</v>
      </c>
      <c r="F3894" s="29" t="s">
        <v>1422</v>
      </c>
      <c r="G3894" s="28" t="s">
        <v>1671</v>
      </c>
      <c r="H3894" s="28"/>
      <c r="I3894" s="93">
        <v>0</v>
      </c>
      <c r="J3894" s="93" t="s">
        <v>1412</v>
      </c>
      <c r="K3894" s="17" t="str">
        <f t="array" ref="K3894">CONCATENATE("(",A3894,",",VLOOKUP(B3894,Núcleo!B$2:E$11,4,TRUE),",",VLOOKUP(C3894,'Tipo de Processo'!B$2:D$55,3,TRUE),",",VLOOKUP(D3894,'Termo Geral'!B$2:D$173,3,TRUE),",",VLOOKUP(E3894,'Termo Específico'!B$2:D$301,3,TRUE),",",MATCH(TRUE,Documento!B$2:B$998=F3894,0),",",IF(G3894="Complementar",0,1),",",IF(H3894="","NULL",CONCATENATE("'",H3894,"'")),",",I3894,",",IF(J3894="baixa","'BAIXA'",IF(J3894="média","'MEDIA'",IF(J3894="alta","'ALTA'","NULL"))),"),")</f>
        <v>(3893,8,30,37,284,21,1,NULL,0,'MEDIA'),</v>
      </c>
    </row>
    <row r="3895" spans="1:11" ht="30.75" customHeight="1">
      <c r="A3895" s="27">
        <v>3894</v>
      </c>
      <c r="B3895" s="37" t="s">
        <v>1009</v>
      </c>
      <c r="C3895" s="29" t="s">
        <v>39</v>
      </c>
      <c r="D3895" s="28" t="s">
        <v>207</v>
      </c>
      <c r="E3895" s="28" t="s">
        <v>300</v>
      </c>
      <c r="F3895" s="29" t="s">
        <v>1581</v>
      </c>
      <c r="G3895" s="28" t="s">
        <v>1671</v>
      </c>
      <c r="H3895" s="28"/>
      <c r="I3895" s="93">
        <v>0</v>
      </c>
      <c r="J3895" s="93" t="s">
        <v>1412</v>
      </c>
      <c r="K3895" s="17" t="str">
        <f t="array" ref="K3895">CONCATENATE("(",A3895,",",VLOOKUP(B3895,Núcleo!B$2:E$11,4,TRUE),",",VLOOKUP(C3895,'Tipo de Processo'!B$2:D$55,3,TRUE),",",VLOOKUP(D3895,'Termo Geral'!B$2:D$173,3,TRUE),",",VLOOKUP(E3895,'Termo Específico'!B$2:D$301,3,TRUE),",",MATCH(TRUE,Documento!B$2:B$998=F3895,0),",",IF(G3895="Complementar",0,1),",",IF(H3895="","NULL",CONCATENATE("'",H3895,"'")),",",I3895,",",IF(J3895="baixa","'BAIXA'",IF(J3895="média","'MEDIA'",IF(J3895="alta","'ALTA'","NULL"))),"),")</f>
        <v>(3894,8,30,37,284,923,1,NULL,0,'MEDIA'),</v>
      </c>
    </row>
    <row r="3896" spans="1:11" ht="30.75" customHeight="1">
      <c r="A3896" s="27">
        <v>3895</v>
      </c>
      <c r="B3896" s="37" t="s">
        <v>1009</v>
      </c>
      <c r="C3896" s="29" t="s">
        <v>39</v>
      </c>
      <c r="D3896" s="28" t="s">
        <v>207</v>
      </c>
      <c r="E3896" s="28" t="s">
        <v>301</v>
      </c>
      <c r="F3896" s="29" t="s">
        <v>1549</v>
      </c>
      <c r="G3896" s="28" t="s">
        <v>1671</v>
      </c>
      <c r="H3896" s="28"/>
      <c r="I3896" s="93">
        <v>0</v>
      </c>
      <c r="J3896" s="93" t="s">
        <v>1412</v>
      </c>
      <c r="K3896" s="17" t="str">
        <f t="array" ref="K3896">CONCATENATE("(",A3896,",",VLOOKUP(B3896,Núcleo!B$2:E$11,4,TRUE),",",VLOOKUP(C3896,'Tipo de Processo'!B$2:D$55,3,TRUE),",",VLOOKUP(D3896,'Termo Geral'!B$2:D$173,3,TRUE),",",VLOOKUP(E3896,'Termo Específico'!B$2:D$301,3,TRUE),",",MATCH(TRUE,Documento!B$2:B$998=F3896,0),",",IF(G3896="Complementar",0,1),",",IF(H3896="","NULL",CONCATENATE("'",H3896,"'")),",",I3896,",",IF(J3896="baixa","'BAIXA'",IF(J3896="média","'MEDIA'",IF(J3896="alta","'ALTA'","NULL"))),"),")</f>
        <v>(3895,8,30,37,288,749,1,NULL,0,'MEDIA'),</v>
      </c>
    </row>
    <row r="3897" spans="1:11" ht="30.75" customHeight="1">
      <c r="A3897" s="27">
        <v>3896</v>
      </c>
      <c r="B3897" s="36" t="s">
        <v>1009</v>
      </c>
      <c r="C3897" s="29" t="s">
        <v>39</v>
      </c>
      <c r="D3897" s="28" t="s">
        <v>207</v>
      </c>
      <c r="E3897" s="28" t="s">
        <v>301</v>
      </c>
      <c r="F3897" s="29" t="s">
        <v>1577</v>
      </c>
      <c r="G3897" s="28" t="s">
        <v>1671</v>
      </c>
      <c r="H3897" s="28"/>
      <c r="I3897" s="93">
        <v>0</v>
      </c>
      <c r="J3897" s="93" t="s">
        <v>1412</v>
      </c>
      <c r="K3897" s="17" t="str">
        <f t="array" ref="K3897">CONCATENATE("(",A3897,",",VLOOKUP(B3897,Núcleo!B$2:E$11,4,TRUE),",",VLOOKUP(C3897,'Tipo de Processo'!B$2:D$55,3,TRUE),",",VLOOKUP(D3897,'Termo Geral'!B$2:D$173,3,TRUE),",",VLOOKUP(E3897,'Termo Específico'!B$2:D$301,3,TRUE),",",MATCH(TRUE,Documento!B$2:B$998=F3897,0),",",IF(G3897="Complementar",0,1),",",IF(H3897="","NULL",CONCATENATE("'",H3897,"'")),",",I3897,",",IF(J3897="baixa","'BAIXA'",IF(J3897="média","'MEDIA'",IF(J3897="alta","'ALTA'","NULL"))),"),")</f>
        <v>(3896,8,30,37,288,916,1,NULL,0,'MEDIA'),</v>
      </c>
    </row>
    <row r="3898" spans="1:11" ht="30.75" customHeight="1">
      <c r="A3898" s="27">
        <v>3897</v>
      </c>
      <c r="B3898" s="37" t="s">
        <v>1009</v>
      </c>
      <c r="C3898" s="29" t="s">
        <v>39</v>
      </c>
      <c r="D3898" s="28" t="s">
        <v>207</v>
      </c>
      <c r="E3898" s="28" t="s">
        <v>301</v>
      </c>
      <c r="F3898" s="29" t="s">
        <v>1576</v>
      </c>
      <c r="G3898" s="28" t="s">
        <v>1671</v>
      </c>
      <c r="H3898" s="28"/>
      <c r="I3898" s="93">
        <v>0</v>
      </c>
      <c r="J3898" s="93" t="s">
        <v>1412</v>
      </c>
      <c r="K3898" s="17" t="str">
        <f t="array" ref="K3898">CONCATENATE("(",A3898,",",VLOOKUP(B3898,Núcleo!B$2:E$11,4,TRUE),",",VLOOKUP(C3898,'Tipo de Processo'!B$2:D$55,3,TRUE),",",VLOOKUP(D3898,'Termo Geral'!B$2:D$173,3,TRUE),",",VLOOKUP(E3898,'Termo Específico'!B$2:D$301,3,TRUE),",",MATCH(TRUE,Documento!B$2:B$998=F3898,0),",",IF(G3898="Complementar",0,1),",",IF(H3898="","NULL",CONCATENATE("'",H3898,"'")),",",I3898,",",IF(J3898="baixa","'BAIXA'",IF(J3898="média","'MEDIA'",IF(J3898="alta","'ALTA'","NULL"))),"),")</f>
        <v>(3897,8,30,37,288,915,1,NULL,0,'MEDIA'),</v>
      </c>
    </row>
    <row r="3899" spans="1:11" ht="30.75" customHeight="1">
      <c r="A3899" s="27">
        <v>3898</v>
      </c>
      <c r="B3899" s="37" t="s">
        <v>1009</v>
      </c>
      <c r="C3899" s="29" t="s">
        <v>39</v>
      </c>
      <c r="D3899" s="28" t="s">
        <v>207</v>
      </c>
      <c r="E3899" s="28" t="s">
        <v>301</v>
      </c>
      <c r="F3899" s="29" t="s">
        <v>1578</v>
      </c>
      <c r="G3899" s="28" t="s">
        <v>1671</v>
      </c>
      <c r="H3899" s="28"/>
      <c r="I3899" s="93">
        <v>0</v>
      </c>
      <c r="J3899" s="93" t="s">
        <v>1412</v>
      </c>
      <c r="K3899" s="17" t="str">
        <f t="array" ref="K3899">CONCATENATE("(",A3899,",",VLOOKUP(B3899,Núcleo!B$2:E$11,4,TRUE),",",VLOOKUP(C3899,'Tipo de Processo'!B$2:D$55,3,TRUE),",",VLOOKUP(D3899,'Termo Geral'!B$2:D$173,3,TRUE),",",VLOOKUP(E3899,'Termo Específico'!B$2:D$301,3,TRUE),",",MATCH(TRUE,Documento!B$2:B$998=F3899,0),",",IF(G3899="Complementar",0,1),",",IF(H3899="","NULL",CONCATENATE("'",H3899,"'")),",",I3899,",",IF(J3899="baixa","'BAIXA'",IF(J3899="média","'MEDIA'",IF(J3899="alta","'ALTA'","NULL"))),"),")</f>
        <v>(3898,8,30,37,288,917,1,NULL,0,'MEDIA'),</v>
      </c>
    </row>
    <row r="3900" spans="1:11" ht="30.75" customHeight="1">
      <c r="A3900" s="27">
        <v>3899</v>
      </c>
      <c r="B3900" s="37" t="s">
        <v>1009</v>
      </c>
      <c r="C3900" s="29" t="s">
        <v>39</v>
      </c>
      <c r="D3900" s="28" t="s">
        <v>207</v>
      </c>
      <c r="E3900" s="28" t="s">
        <v>301</v>
      </c>
      <c r="F3900" s="29" t="s">
        <v>1534</v>
      </c>
      <c r="G3900" s="28" t="s">
        <v>1671</v>
      </c>
      <c r="H3900" s="28"/>
      <c r="I3900" s="93">
        <v>0</v>
      </c>
      <c r="J3900" s="93" t="s">
        <v>1412</v>
      </c>
      <c r="K3900" s="17" t="str">
        <f t="array" ref="K3900">CONCATENATE("(",A3900,",",VLOOKUP(B3900,Núcleo!B$2:E$11,4,TRUE),",",VLOOKUP(C3900,'Tipo de Processo'!B$2:D$55,3,TRUE),",",VLOOKUP(D3900,'Termo Geral'!B$2:D$173,3,TRUE),",",VLOOKUP(E3900,'Termo Específico'!B$2:D$301,3,TRUE),",",MATCH(TRUE,Documento!B$2:B$998=F3900,0),",",IF(G3900="Complementar",0,1),",",IF(H3900="","NULL",CONCATENATE("'",H3900,"'")),",",I3900,",",IF(J3900="baixa","'BAIXA'",IF(J3900="média","'MEDIA'",IF(J3900="alta","'ALTA'","NULL"))),"),")</f>
        <v>(3899,8,30,37,288,682,1,NULL,0,'MEDIA'),</v>
      </c>
    </row>
    <row r="3901" spans="1:11" ht="30.75" customHeight="1">
      <c r="A3901" s="27">
        <v>3900</v>
      </c>
      <c r="B3901" s="36" t="s">
        <v>1009</v>
      </c>
      <c r="C3901" s="29" t="s">
        <v>39</v>
      </c>
      <c r="D3901" s="28" t="s">
        <v>207</v>
      </c>
      <c r="E3901" s="28" t="s">
        <v>301</v>
      </c>
      <c r="F3901" s="29" t="s">
        <v>1473</v>
      </c>
      <c r="G3901" s="28" t="s">
        <v>1671</v>
      </c>
      <c r="H3901" s="28"/>
      <c r="I3901" s="93">
        <v>0</v>
      </c>
      <c r="J3901" s="93" t="s">
        <v>1412</v>
      </c>
      <c r="K3901" s="17" t="str">
        <f t="array" ref="K3901">CONCATENATE("(",A3901,",",VLOOKUP(B3901,Núcleo!B$2:E$11,4,TRUE),",",VLOOKUP(C3901,'Tipo de Processo'!B$2:D$55,3,TRUE),",",VLOOKUP(D3901,'Termo Geral'!B$2:D$173,3,TRUE),",",VLOOKUP(E3901,'Termo Específico'!B$2:D$301,3,TRUE),",",MATCH(TRUE,Documento!B$2:B$998=F3901,0),",",IF(G3901="Complementar",0,1),",",IF(H3901="","NULL",CONCATENATE("'",H3901,"'")),",",I3901,",",IF(J3901="baixa","'BAIXA'",IF(J3901="média","'MEDIA'",IF(J3901="alta","'ALTA'","NULL"))),"),")</f>
        <v>(3900,8,30,37,288,316,1,NULL,0,'MEDIA'),</v>
      </c>
    </row>
    <row r="3902" spans="1:11" ht="30.75" customHeight="1">
      <c r="A3902" s="27">
        <v>3901</v>
      </c>
      <c r="B3902" s="37" t="s">
        <v>1009</v>
      </c>
      <c r="C3902" s="29" t="s">
        <v>39</v>
      </c>
      <c r="D3902" s="28" t="s">
        <v>207</v>
      </c>
      <c r="E3902" s="29" t="s">
        <v>301</v>
      </c>
      <c r="F3902" s="29" t="s">
        <v>1513</v>
      </c>
      <c r="G3902" s="28" t="s">
        <v>1671</v>
      </c>
      <c r="H3902" s="28"/>
      <c r="I3902" s="93">
        <v>0</v>
      </c>
      <c r="J3902" s="93" t="s">
        <v>1412</v>
      </c>
      <c r="K3902" s="17" t="str">
        <f t="array" ref="K3902">CONCATENATE("(",A3902,",",VLOOKUP(B3902,Núcleo!B$2:E$11,4,TRUE),",",VLOOKUP(C3902,'Tipo de Processo'!B$2:D$55,3,TRUE),",",VLOOKUP(D3902,'Termo Geral'!B$2:D$173,3,TRUE),",",VLOOKUP(E3902,'Termo Específico'!B$2:D$301,3,TRUE),",",MATCH(TRUE,Documento!B$2:B$998=F3902,0),",",IF(G3902="Complementar",0,1),",",IF(H3902="","NULL",CONCATENATE("'",H3902,"'")),",",I3902,",",IF(J3902="baixa","'BAIXA'",IF(J3902="média","'MEDIA'",IF(J3902="alta","'ALTA'","NULL"))),"),")</f>
        <v>(3901,8,30,37,288,562,1,NULL,0,'MEDIA'),</v>
      </c>
    </row>
    <row r="3903" spans="1:11" ht="30.75" customHeight="1">
      <c r="A3903" s="27">
        <v>3902</v>
      </c>
      <c r="B3903" s="37" t="s">
        <v>1009</v>
      </c>
      <c r="C3903" s="29" t="s">
        <v>39</v>
      </c>
      <c r="D3903" s="28" t="s">
        <v>207</v>
      </c>
      <c r="E3903" s="29" t="s">
        <v>301</v>
      </c>
      <c r="F3903" s="29" t="s">
        <v>1511</v>
      </c>
      <c r="G3903" s="28" t="s">
        <v>1671</v>
      </c>
      <c r="H3903" s="28"/>
      <c r="I3903" s="93">
        <v>0</v>
      </c>
      <c r="J3903" s="93" t="s">
        <v>1412</v>
      </c>
      <c r="K3903" s="17" t="str">
        <f t="array" ref="K3903">CONCATENATE("(",A3903,",",VLOOKUP(B3903,Núcleo!B$2:E$11,4,TRUE),",",VLOOKUP(C3903,'Tipo de Processo'!B$2:D$55,3,TRUE),",",VLOOKUP(D3903,'Termo Geral'!B$2:D$173,3,TRUE),",",VLOOKUP(E3903,'Termo Específico'!B$2:D$301,3,TRUE),",",MATCH(TRUE,Documento!B$2:B$998=F3903,0),",",IF(G3903="Complementar",0,1),",",IF(H3903="","NULL",CONCATENATE("'",H3903,"'")),",",I3903,",",IF(J3903="baixa","'BAIXA'",IF(J3903="média","'MEDIA'",IF(J3903="alta","'ALTA'","NULL"))),"),")</f>
        <v>(3902,8,30,37,288,558,1,NULL,0,'MEDIA'),</v>
      </c>
    </row>
    <row r="3904" spans="1:11" ht="30.75" customHeight="1">
      <c r="A3904" s="27">
        <v>3903</v>
      </c>
      <c r="B3904" s="37" t="s">
        <v>1009</v>
      </c>
      <c r="C3904" s="29" t="s">
        <v>39</v>
      </c>
      <c r="D3904" s="28" t="s">
        <v>207</v>
      </c>
      <c r="E3904" s="29" t="s">
        <v>301</v>
      </c>
      <c r="F3904" s="29" t="s">
        <v>1589</v>
      </c>
      <c r="G3904" s="28" t="s">
        <v>1671</v>
      </c>
      <c r="H3904" s="28"/>
      <c r="I3904" s="93">
        <v>0</v>
      </c>
      <c r="J3904" s="93" t="s">
        <v>1412</v>
      </c>
      <c r="K3904" s="17" t="str">
        <f t="array" ref="K3904">CONCATENATE("(",A3904,",",VLOOKUP(B3904,Núcleo!B$2:E$11,4,TRUE),",",VLOOKUP(C3904,'Tipo de Processo'!B$2:D$55,3,TRUE),",",VLOOKUP(D3904,'Termo Geral'!B$2:D$173,3,TRUE),",",VLOOKUP(E3904,'Termo Específico'!B$2:D$301,3,TRUE),",",MATCH(TRUE,Documento!B$2:B$998=F3904,0),",",IF(G3904="Complementar",0,1),",",IF(H3904="","NULL",CONCATENATE("'",H3904,"'")),",",I3904,",",IF(J3904="baixa","'BAIXA'",IF(J3904="média","'MEDIA'",IF(J3904="alta","'ALTA'","NULL"))),"),")</f>
        <v>(3903,8,30,37,288,965,1,NULL,0,'MEDIA'),</v>
      </c>
    </row>
    <row r="3905" spans="1:11" ht="30.75" customHeight="1">
      <c r="A3905" s="27">
        <v>3904</v>
      </c>
      <c r="B3905" s="37" t="s">
        <v>1009</v>
      </c>
      <c r="C3905" s="29" t="s">
        <v>39</v>
      </c>
      <c r="D3905" s="28" t="s">
        <v>207</v>
      </c>
      <c r="E3905" s="28" t="s">
        <v>301</v>
      </c>
      <c r="F3905" s="29" t="s">
        <v>1422</v>
      </c>
      <c r="G3905" s="28" t="s">
        <v>1671</v>
      </c>
      <c r="H3905" s="28"/>
      <c r="I3905" s="93">
        <v>0</v>
      </c>
      <c r="J3905" s="93" t="s">
        <v>1412</v>
      </c>
      <c r="K3905" s="17" t="str">
        <f t="array" ref="K3905">CONCATENATE("(",A3905,",",VLOOKUP(B3905,Núcleo!B$2:E$11,4,TRUE),",",VLOOKUP(C3905,'Tipo de Processo'!B$2:D$55,3,TRUE),",",VLOOKUP(D3905,'Termo Geral'!B$2:D$173,3,TRUE),",",VLOOKUP(E3905,'Termo Específico'!B$2:D$301,3,TRUE),",",MATCH(TRUE,Documento!B$2:B$998=F3905,0),",",IF(G3905="Complementar",0,1),",",IF(H3905="","NULL",CONCATENATE("'",H3905,"'")),",",I3905,",",IF(J3905="baixa","'BAIXA'",IF(J3905="média","'MEDIA'",IF(J3905="alta","'ALTA'","NULL"))),"),")</f>
        <v>(3904,8,30,37,288,21,1,NULL,0,'MEDIA'),</v>
      </c>
    </row>
    <row r="3906" spans="1:11" ht="30.75" customHeight="1">
      <c r="A3906" s="27">
        <v>3905</v>
      </c>
      <c r="B3906" s="37" t="s">
        <v>1009</v>
      </c>
      <c r="C3906" s="29" t="s">
        <v>39</v>
      </c>
      <c r="D3906" s="28" t="s">
        <v>207</v>
      </c>
      <c r="E3906" s="28" t="s">
        <v>301</v>
      </c>
      <c r="F3906" s="29" t="s">
        <v>1581</v>
      </c>
      <c r="G3906" s="28" t="s">
        <v>1671</v>
      </c>
      <c r="H3906" s="28"/>
      <c r="I3906" s="93">
        <v>0</v>
      </c>
      <c r="J3906" s="93" t="s">
        <v>1412</v>
      </c>
      <c r="K3906" s="17" t="str">
        <f t="array" ref="K3906">CONCATENATE("(",A3906,",",VLOOKUP(B3906,Núcleo!B$2:E$11,4,TRUE),",",VLOOKUP(C3906,'Tipo de Processo'!B$2:D$55,3,TRUE),",",VLOOKUP(D3906,'Termo Geral'!B$2:D$173,3,TRUE),",",VLOOKUP(E3906,'Termo Específico'!B$2:D$301,3,TRUE),",",MATCH(TRUE,Documento!B$2:B$998=F3906,0),",",IF(G3906="Complementar",0,1),",",IF(H3906="","NULL",CONCATENATE("'",H3906,"'")),",",I3906,",",IF(J3906="baixa","'BAIXA'",IF(J3906="média","'MEDIA'",IF(J3906="alta","'ALTA'","NULL"))),"),")</f>
        <v>(3905,8,30,37,288,923,1,NULL,0,'MEDIA'),</v>
      </c>
    </row>
    <row r="3907" spans="1:11" ht="30.75" customHeight="1">
      <c r="A3907" s="27">
        <v>3906</v>
      </c>
      <c r="B3907" s="36" t="s">
        <v>1009</v>
      </c>
      <c r="C3907" s="29" t="s">
        <v>39</v>
      </c>
      <c r="D3907" s="28" t="s">
        <v>207</v>
      </c>
      <c r="E3907" s="28" t="s">
        <v>301</v>
      </c>
      <c r="F3907" s="29" t="s">
        <v>1642</v>
      </c>
      <c r="G3907" s="28" t="s">
        <v>1671</v>
      </c>
      <c r="H3907" s="28"/>
      <c r="I3907" s="93">
        <v>0</v>
      </c>
      <c r="J3907" s="93" t="s">
        <v>1412</v>
      </c>
      <c r="K3907" s="17" t="str">
        <f t="array" ref="K3907">CONCATENATE("(",A3907,",",VLOOKUP(B3907,Núcleo!B$2:E$11,4,TRUE),",",VLOOKUP(C3907,'Tipo de Processo'!B$2:D$55,3,TRUE),",",VLOOKUP(D3907,'Termo Geral'!B$2:D$173,3,TRUE),",",VLOOKUP(E3907,'Termo Específico'!B$2:D$301,3,TRUE),",",MATCH(TRUE,Documento!B$2:B$998=F3907,0),",",IF(G3907="Complementar",0,1),",",IF(H3907="","NULL",CONCATENATE("'",H3907,"'")),",",I3907,",",IF(J3907="baixa","'BAIXA'",IF(J3907="média","'MEDIA'",IF(J3907="alta","'ALTA'","NULL"))),"),")</f>
        <v>(3906,8,30,37,288,667,1,NULL,0,'MEDIA'),</v>
      </c>
    </row>
    <row r="3908" spans="1:11" ht="30.75" customHeight="1">
      <c r="A3908" s="27">
        <v>3907</v>
      </c>
      <c r="B3908" s="37" t="s">
        <v>1009</v>
      </c>
      <c r="C3908" s="29" t="s">
        <v>39</v>
      </c>
      <c r="D3908" s="28" t="s">
        <v>207</v>
      </c>
      <c r="E3908" s="28" t="s">
        <v>301</v>
      </c>
      <c r="F3908" s="29" t="s">
        <v>843</v>
      </c>
      <c r="G3908" s="28" t="s">
        <v>1671</v>
      </c>
      <c r="H3908" s="28"/>
      <c r="I3908" s="93">
        <v>0</v>
      </c>
      <c r="J3908" s="93" t="s">
        <v>1412</v>
      </c>
      <c r="K3908" s="17" t="str">
        <f t="array" ref="K3908">CONCATENATE("(",A3908,",",VLOOKUP(B3908,Núcleo!B$2:E$11,4,TRUE),",",VLOOKUP(C3908,'Tipo de Processo'!B$2:D$55,3,TRUE),",",VLOOKUP(D3908,'Termo Geral'!B$2:D$173,3,TRUE),",",VLOOKUP(E3908,'Termo Específico'!B$2:D$301,3,TRUE),",",MATCH(TRUE,Documento!B$2:B$998=F3908,0),",",IF(G3908="Complementar",0,1),",",IF(H3908="","NULL",CONCATENATE("'",H3908,"'")),",",I3908,",",IF(J3908="baixa","'BAIXA'",IF(J3908="média","'MEDIA'",IF(J3908="alta","'ALTA'","NULL"))),"),")</f>
        <v>(3907,8,30,37,288,66,1,NULL,0,'MEDIA'),</v>
      </c>
    </row>
    <row r="3909" spans="1:11" ht="30.75" customHeight="1">
      <c r="A3909" s="27">
        <v>3908</v>
      </c>
      <c r="B3909" s="36" t="s">
        <v>1009</v>
      </c>
      <c r="C3909" s="29" t="s">
        <v>39</v>
      </c>
      <c r="D3909" s="28" t="s">
        <v>208</v>
      </c>
      <c r="E3909" s="28" t="s">
        <v>214</v>
      </c>
      <c r="F3909" s="29" t="s">
        <v>1644</v>
      </c>
      <c r="G3909" s="28" t="s">
        <v>1671</v>
      </c>
      <c r="H3909" s="28"/>
      <c r="I3909" s="93">
        <v>0</v>
      </c>
      <c r="J3909" s="93" t="s">
        <v>1412</v>
      </c>
      <c r="K3909" s="17" t="str">
        <f t="array" ref="K3909">CONCATENATE("(",A3909,",",VLOOKUP(B3909,Núcleo!B$2:E$11,4,TRUE),",",VLOOKUP(C3909,'Tipo de Processo'!B$2:D$55,3,TRUE),",",VLOOKUP(D3909,'Termo Geral'!B$2:D$173,3,TRUE),",",VLOOKUP(E3909,'Termo Específico'!B$2:D$301,3,TRUE),",",MATCH(TRUE,Documento!B$2:B$998=F3909,0),",",IF(G3909="Complementar",0,1),",",IF(H3909="","NULL",CONCATENATE("'",H3909,"'")),",",I3909,",",IF(J3909="baixa","'BAIXA'",IF(J3909="média","'MEDIA'",IF(J3909="alta","'ALTA'","NULL"))),"),")</f>
        <v>(3908,8,30,38,201,662,1,NULL,0,'MEDIA'),</v>
      </c>
    </row>
    <row r="3910" spans="1:11" ht="30.75" customHeight="1">
      <c r="A3910" s="27">
        <v>3909</v>
      </c>
      <c r="B3910" s="37" t="s">
        <v>1009</v>
      </c>
      <c r="C3910" s="29" t="s">
        <v>39</v>
      </c>
      <c r="D3910" s="28" t="s">
        <v>208</v>
      </c>
      <c r="E3910" s="28" t="s">
        <v>214</v>
      </c>
      <c r="F3910" s="29" t="s">
        <v>1659</v>
      </c>
      <c r="G3910" s="28" t="s">
        <v>1671</v>
      </c>
      <c r="H3910" s="28"/>
      <c r="I3910" s="93">
        <v>0</v>
      </c>
      <c r="J3910" s="93" t="s">
        <v>1412</v>
      </c>
      <c r="K3910" s="17" t="str">
        <f t="array" ref="K3910">CONCATENATE("(",A3910,",",VLOOKUP(B3910,Núcleo!B$2:E$11,4,TRUE),",",VLOOKUP(C3910,'Tipo de Processo'!B$2:D$55,3,TRUE),",",VLOOKUP(D3910,'Termo Geral'!B$2:D$173,3,TRUE),",",VLOOKUP(E3910,'Termo Específico'!B$2:D$301,3,TRUE),",",MATCH(TRUE,Documento!B$2:B$998=F3910,0),",",IF(G3910="Complementar",0,1),",",IF(H3910="","NULL",CONCATENATE("'",H3910,"'")),",",I3910,",",IF(J3910="baixa","'BAIXA'",IF(J3910="média","'MEDIA'",IF(J3910="alta","'ALTA'","NULL"))),"),")</f>
        <v>(3909,8,30,38,201,872,1,NULL,0,'MEDIA'),</v>
      </c>
    </row>
    <row r="3911" spans="1:11" ht="30.75" customHeight="1">
      <c r="A3911" s="27">
        <v>3910</v>
      </c>
      <c r="B3911" s="36" t="s">
        <v>1009</v>
      </c>
      <c r="C3911" s="29" t="s">
        <v>39</v>
      </c>
      <c r="D3911" s="28" t="s">
        <v>208</v>
      </c>
      <c r="E3911" s="28" t="s">
        <v>214</v>
      </c>
      <c r="F3911" s="29" t="s">
        <v>837</v>
      </c>
      <c r="G3911" s="28" t="s">
        <v>1671</v>
      </c>
      <c r="H3911" s="28"/>
      <c r="I3911" s="93">
        <v>0</v>
      </c>
      <c r="J3911" s="93" t="s">
        <v>1412</v>
      </c>
      <c r="K3911" s="17" t="str">
        <f t="array" ref="K3911">CONCATENATE("(",A3911,",",VLOOKUP(B3911,Núcleo!B$2:E$11,4,TRUE),",",VLOOKUP(C3911,'Tipo de Processo'!B$2:D$55,3,TRUE),",",VLOOKUP(D3911,'Termo Geral'!B$2:D$173,3,TRUE),",",VLOOKUP(E3911,'Termo Específico'!B$2:D$301,3,TRUE),",",MATCH(TRUE,Documento!B$2:B$998=F3911,0),",",IF(G3911="Complementar",0,1),",",IF(H3911="","NULL",CONCATENATE("'",H3911,"'")),",",I3911,",",IF(J3911="baixa","'BAIXA'",IF(J3911="média","'MEDIA'",IF(J3911="alta","'ALTA'","NULL"))),"),")</f>
        <v>(3910,8,30,38,201,637,1,NULL,0,'MEDIA'),</v>
      </c>
    </row>
    <row r="3912" spans="1:11" ht="30.75" customHeight="1">
      <c r="A3912" s="27">
        <v>3911</v>
      </c>
      <c r="B3912" s="37" t="s">
        <v>1009</v>
      </c>
      <c r="C3912" s="29" t="s">
        <v>39</v>
      </c>
      <c r="D3912" s="28" t="s">
        <v>208</v>
      </c>
      <c r="E3912" s="28" t="s">
        <v>214</v>
      </c>
      <c r="F3912" s="29" t="s">
        <v>1501</v>
      </c>
      <c r="G3912" s="28" t="s">
        <v>1671</v>
      </c>
      <c r="H3912" s="28"/>
      <c r="I3912" s="93">
        <v>0</v>
      </c>
      <c r="J3912" s="93" t="s">
        <v>1412</v>
      </c>
      <c r="K3912" s="17" t="str">
        <f t="array" ref="K3912">CONCATENATE("(",A3912,",",VLOOKUP(B3912,Núcleo!B$2:E$11,4,TRUE),",",VLOOKUP(C3912,'Tipo de Processo'!B$2:D$55,3,TRUE),",",VLOOKUP(D3912,'Termo Geral'!B$2:D$173,3,TRUE),",",VLOOKUP(E3912,'Termo Específico'!B$2:D$301,3,TRUE),",",MATCH(TRUE,Documento!B$2:B$998=F3912,0),",",IF(G3912="Complementar",0,1),",",IF(H3912="","NULL",CONCATENATE("'",H3912,"'")),",",I3912,",",IF(J3912="baixa","'BAIXA'",IF(J3912="média","'MEDIA'",IF(J3912="alta","'ALTA'","NULL"))),"),")</f>
        <v>(3911,8,30,38,201,527,1,NULL,0,'MEDIA'),</v>
      </c>
    </row>
    <row r="3913" spans="1:11" ht="30.75" customHeight="1">
      <c r="A3913" s="27">
        <v>3912</v>
      </c>
      <c r="B3913" s="36" t="s">
        <v>1009</v>
      </c>
      <c r="C3913" s="29" t="s">
        <v>39</v>
      </c>
      <c r="D3913" s="28" t="s">
        <v>208</v>
      </c>
      <c r="E3913" s="28" t="s">
        <v>214</v>
      </c>
      <c r="F3913" s="29" t="s">
        <v>1423</v>
      </c>
      <c r="G3913" s="28" t="s">
        <v>1671</v>
      </c>
      <c r="H3913" s="28"/>
      <c r="I3913" s="93">
        <v>0</v>
      </c>
      <c r="J3913" s="93" t="s">
        <v>1412</v>
      </c>
      <c r="K3913" s="17" t="str">
        <f t="array" ref="K3913">CONCATENATE("(",A3913,",",VLOOKUP(B3913,Núcleo!B$2:E$11,4,TRUE),",",VLOOKUP(C3913,'Tipo de Processo'!B$2:D$55,3,TRUE),",",VLOOKUP(D3913,'Termo Geral'!B$2:D$173,3,TRUE),",",VLOOKUP(E3913,'Termo Específico'!B$2:D$301,3,TRUE),",",MATCH(TRUE,Documento!B$2:B$998=F3913,0),",",IF(G3913="Complementar",0,1),",",IF(H3913="","NULL",CONCATENATE("'",H3913,"'")),",",I3913,",",IF(J3913="baixa","'BAIXA'",IF(J3913="média","'MEDIA'",IF(J3913="alta","'ALTA'","NULL"))),"),")</f>
        <v>(3912,8,30,38,201,22,1,NULL,0,'MEDIA'),</v>
      </c>
    </row>
    <row r="3914" spans="1:11" ht="30.75" customHeight="1">
      <c r="A3914" s="27">
        <v>3913</v>
      </c>
      <c r="B3914" s="37" t="s">
        <v>1009</v>
      </c>
      <c r="C3914" s="29" t="s">
        <v>39</v>
      </c>
      <c r="D3914" s="28" t="s">
        <v>208</v>
      </c>
      <c r="E3914" s="28" t="s">
        <v>214</v>
      </c>
      <c r="F3914" s="29" t="s">
        <v>1581</v>
      </c>
      <c r="G3914" s="28" t="s">
        <v>1671</v>
      </c>
      <c r="H3914" s="28"/>
      <c r="I3914" s="93">
        <v>0</v>
      </c>
      <c r="J3914" s="93" t="s">
        <v>1412</v>
      </c>
      <c r="K3914" s="17" t="str">
        <f t="array" ref="K3914">CONCATENATE("(",A3914,",",VLOOKUP(B3914,Núcleo!B$2:E$11,4,TRUE),",",VLOOKUP(C3914,'Tipo de Processo'!B$2:D$55,3,TRUE),",",VLOOKUP(D3914,'Termo Geral'!B$2:D$173,3,TRUE),",",VLOOKUP(E3914,'Termo Específico'!B$2:D$301,3,TRUE),",",MATCH(TRUE,Documento!B$2:B$998=F3914,0),",",IF(G3914="Complementar",0,1),",",IF(H3914="","NULL",CONCATENATE("'",H3914,"'")),",",I3914,",",IF(J3914="baixa","'BAIXA'",IF(J3914="média","'MEDIA'",IF(J3914="alta","'ALTA'","NULL"))),"),")</f>
        <v>(3913,8,30,38,201,923,1,NULL,0,'MEDIA'),</v>
      </c>
    </row>
    <row r="3915" spans="1:11" ht="30.75" customHeight="1">
      <c r="A3915" s="27">
        <v>3914</v>
      </c>
      <c r="B3915" s="37" t="s">
        <v>1009</v>
      </c>
      <c r="C3915" s="29" t="s">
        <v>39</v>
      </c>
      <c r="D3915" s="28" t="s">
        <v>209</v>
      </c>
      <c r="E3915" s="28" t="s">
        <v>296</v>
      </c>
      <c r="F3915" s="29" t="s">
        <v>1595</v>
      </c>
      <c r="G3915" s="28" t="s">
        <v>1671</v>
      </c>
      <c r="H3915" s="28"/>
      <c r="I3915" s="93">
        <v>0</v>
      </c>
      <c r="J3915" s="93" t="s">
        <v>1411</v>
      </c>
      <c r="K3915" s="17" t="str">
        <f t="array" ref="K3915">CONCATENATE("(",A3915,",",VLOOKUP(B3915,Núcleo!B$2:E$11,4,TRUE),",",VLOOKUP(C3915,'Tipo de Processo'!B$2:D$55,3,TRUE),",",VLOOKUP(D3915,'Termo Geral'!B$2:D$173,3,TRUE),",",VLOOKUP(E3915,'Termo Específico'!B$2:D$301,3,TRUE),",",MATCH(TRUE,Documento!B$2:B$998=F3915,0),",",IF(G3915="Complementar",0,1),",",IF(H3915="","NULL",CONCATENATE("'",H3915,"'")),",",I3915,",",IF(J3915="baixa","'BAIXA'",IF(J3915="média","'MEDIA'",IF(J3915="alta","'ALTA'","NULL"))),"),")</f>
        <v>(3914,8,30,48,28,982,1,NULL,0,'BAIXA'),</v>
      </c>
    </row>
    <row r="3916" spans="1:11" ht="30.75" customHeight="1">
      <c r="A3916" s="27">
        <v>3915</v>
      </c>
      <c r="B3916" s="36" t="s">
        <v>1009</v>
      </c>
      <c r="C3916" s="29" t="s">
        <v>39</v>
      </c>
      <c r="D3916" s="28" t="s">
        <v>209</v>
      </c>
      <c r="E3916" s="28" t="s">
        <v>296</v>
      </c>
      <c r="F3916" s="29" t="s">
        <v>1663</v>
      </c>
      <c r="G3916" s="28" t="s">
        <v>1671</v>
      </c>
      <c r="H3916" s="28"/>
      <c r="I3916" s="93">
        <v>0</v>
      </c>
      <c r="J3916" s="93" t="s">
        <v>1411</v>
      </c>
      <c r="K3916" s="17" t="str">
        <f t="array" ref="K3916">CONCATENATE("(",A3916,",",VLOOKUP(B3916,Núcleo!B$2:E$11,4,TRUE),",",VLOOKUP(C3916,'Tipo de Processo'!B$2:D$55,3,TRUE),",",VLOOKUP(D3916,'Termo Geral'!B$2:D$173,3,TRUE),",",VLOOKUP(E3916,'Termo Específico'!B$2:D$301,3,TRUE),",",MATCH(TRUE,Documento!B$2:B$998=F3916,0),",",IF(G3916="Complementar",0,1),",",IF(H3916="","NULL",CONCATENATE("'",H3916,"'")),",",I3916,",",IF(J3916="baixa","'BAIXA'",IF(J3916="média","'MEDIA'",IF(J3916="alta","'ALTA'","NULL"))),"),")</f>
        <v>(3915,8,30,48,28,911,1,NULL,0,'BAIXA'),</v>
      </c>
    </row>
    <row r="3917" spans="1:11" ht="30.75" customHeight="1">
      <c r="A3917" s="27">
        <v>3916</v>
      </c>
      <c r="B3917" s="37" t="s">
        <v>1009</v>
      </c>
      <c r="C3917" s="29" t="s">
        <v>39</v>
      </c>
      <c r="D3917" s="28" t="s">
        <v>209</v>
      </c>
      <c r="E3917" s="28" t="s">
        <v>296</v>
      </c>
      <c r="F3917" s="29" t="s">
        <v>838</v>
      </c>
      <c r="G3917" s="28" t="s">
        <v>1671</v>
      </c>
      <c r="H3917" s="28"/>
      <c r="I3917" s="93">
        <v>0</v>
      </c>
      <c r="J3917" s="93" t="s">
        <v>1411</v>
      </c>
      <c r="K3917" s="17" t="str">
        <f t="array" ref="K3917">CONCATENATE("(",A3917,",",VLOOKUP(B3917,Núcleo!B$2:E$11,4,TRUE),",",VLOOKUP(C3917,'Tipo de Processo'!B$2:D$55,3,TRUE),",",VLOOKUP(D3917,'Termo Geral'!B$2:D$173,3,TRUE),",",VLOOKUP(E3917,'Termo Específico'!B$2:D$301,3,TRUE),",",MATCH(TRUE,Documento!B$2:B$998=F3917,0),",",IF(G3917="Complementar",0,1),",",IF(H3917="","NULL",CONCATENATE("'",H3917,"'")),",",I3917,",",IF(J3917="baixa","'BAIXA'",IF(J3917="média","'MEDIA'",IF(J3917="alta","'ALTA'","NULL"))),"),")</f>
        <v>(3916,8,30,48,28,551,1,NULL,0,'BAIXA'),</v>
      </c>
    </row>
    <row r="3918" spans="1:11" ht="30.75" customHeight="1">
      <c r="A3918" s="27">
        <v>3917</v>
      </c>
      <c r="B3918" s="37" t="s">
        <v>1009</v>
      </c>
      <c r="C3918" s="29" t="s">
        <v>39</v>
      </c>
      <c r="D3918" s="28" t="s">
        <v>209</v>
      </c>
      <c r="E3918" s="28" t="s">
        <v>296</v>
      </c>
      <c r="F3918" s="29" t="s">
        <v>840</v>
      </c>
      <c r="G3918" s="28" t="s">
        <v>1671</v>
      </c>
      <c r="H3918" s="28"/>
      <c r="I3918" s="93">
        <v>0</v>
      </c>
      <c r="J3918" s="93" t="s">
        <v>1411</v>
      </c>
      <c r="K3918" s="17" t="str">
        <f t="array" ref="K3918">CONCATENATE("(",A3918,",",VLOOKUP(B3918,Núcleo!B$2:E$11,4,TRUE),",",VLOOKUP(C3918,'Tipo de Processo'!B$2:D$55,3,TRUE),",",VLOOKUP(D3918,'Termo Geral'!B$2:D$173,3,TRUE),",",VLOOKUP(E3918,'Termo Específico'!B$2:D$301,3,TRUE),",",MATCH(TRUE,Documento!B$2:B$998=F3918,0),",",IF(G3918="Complementar",0,1),",",IF(H3918="","NULL",CONCATENATE("'",H3918,"'")),",",I3918,",",IF(J3918="baixa","'BAIXA'",IF(J3918="média","'MEDIA'",IF(J3918="alta","'ALTA'","NULL"))),"),")</f>
        <v>(3917,8,30,48,28,979,1,NULL,0,'BAIXA'),</v>
      </c>
    </row>
    <row r="3919" spans="1:11" ht="30.75" customHeight="1">
      <c r="A3919" s="27">
        <v>3918</v>
      </c>
      <c r="B3919" s="36" t="s">
        <v>1009</v>
      </c>
      <c r="C3919" s="29" t="s">
        <v>39</v>
      </c>
      <c r="D3919" s="28" t="s">
        <v>209</v>
      </c>
      <c r="E3919" s="28" t="s">
        <v>296</v>
      </c>
      <c r="F3919" s="29" t="s">
        <v>1633</v>
      </c>
      <c r="G3919" s="28" t="s">
        <v>1671</v>
      </c>
      <c r="H3919" s="28"/>
      <c r="I3919" s="93">
        <v>0</v>
      </c>
      <c r="J3919" s="93" t="s">
        <v>1411</v>
      </c>
      <c r="K3919" s="17" t="str">
        <f t="array" ref="K3919">CONCATENATE("(",A3919,",",VLOOKUP(B3919,Núcleo!B$2:E$11,4,TRUE),",",VLOOKUP(C3919,'Tipo de Processo'!B$2:D$55,3,TRUE),",",VLOOKUP(D3919,'Termo Geral'!B$2:D$173,3,TRUE),",",VLOOKUP(E3919,'Termo Específico'!B$2:D$301,3,TRUE),",",MATCH(TRUE,Documento!B$2:B$998=F3919,0),",",IF(G3919="Complementar",0,1),",",IF(H3919="","NULL",CONCATENATE("'",H3919,"'")),",",I3919,",",IF(J3919="baixa","'BAIXA'",IF(J3919="média","'MEDIA'",IF(J3919="alta","'ALTA'","NULL"))),"),")</f>
        <v>(3918,8,30,48,28,529,1,NULL,0,'BAIXA'),</v>
      </c>
    </row>
    <row r="3920" spans="1:11" ht="30.75" customHeight="1">
      <c r="A3920" s="27">
        <v>3919</v>
      </c>
      <c r="B3920" s="37" t="s">
        <v>1009</v>
      </c>
      <c r="C3920" s="29" t="s">
        <v>39</v>
      </c>
      <c r="D3920" s="28" t="s">
        <v>209</v>
      </c>
      <c r="E3920" s="28" t="s">
        <v>296</v>
      </c>
      <c r="F3920" s="29" t="s">
        <v>1604</v>
      </c>
      <c r="G3920" s="28" t="s">
        <v>1671</v>
      </c>
      <c r="H3920" s="28"/>
      <c r="I3920" s="93">
        <v>0</v>
      </c>
      <c r="J3920" s="93" t="s">
        <v>1411</v>
      </c>
      <c r="K3920" s="17" t="str">
        <f t="array" ref="K3920">CONCATENATE("(",A3920,",",VLOOKUP(B3920,Núcleo!B$2:E$11,4,TRUE),",",VLOOKUP(C3920,'Tipo de Processo'!B$2:D$55,3,TRUE),",",VLOOKUP(D3920,'Termo Geral'!B$2:D$173,3,TRUE),",",VLOOKUP(E3920,'Termo Específico'!B$2:D$301,3,TRUE),",",MATCH(TRUE,Documento!B$2:B$998=F3920,0),",",IF(G3920="Complementar",0,1),",",IF(H3920="","NULL",CONCATENATE("'",H3920,"'")),",",I3920,",",IF(J3920="baixa","'BAIXA'",IF(J3920="média","'MEDIA'",IF(J3920="alta","'ALTA'","NULL"))),"),")</f>
        <v>(3919,8,30,48,28,52,1,NULL,0,'BAIXA'),</v>
      </c>
    </row>
    <row r="3921" spans="1:11" ht="30.75" customHeight="1">
      <c r="A3921" s="27">
        <v>3920</v>
      </c>
      <c r="B3921" s="36" t="s">
        <v>1009</v>
      </c>
      <c r="C3921" s="29" t="s">
        <v>39</v>
      </c>
      <c r="D3921" s="28" t="s">
        <v>209</v>
      </c>
      <c r="E3921" s="28" t="s">
        <v>296</v>
      </c>
      <c r="F3921" s="29" t="s">
        <v>1426</v>
      </c>
      <c r="G3921" s="28" t="s">
        <v>1671</v>
      </c>
      <c r="H3921" s="28"/>
      <c r="I3921" s="93">
        <v>0</v>
      </c>
      <c r="J3921" s="93" t="s">
        <v>1411</v>
      </c>
      <c r="K3921" s="17" t="str">
        <f t="array" ref="K3921">CONCATENATE("(",A3921,",",VLOOKUP(B3921,Núcleo!B$2:E$11,4,TRUE),",",VLOOKUP(C3921,'Tipo de Processo'!B$2:D$55,3,TRUE),",",VLOOKUP(D3921,'Termo Geral'!B$2:D$173,3,TRUE),",",VLOOKUP(E3921,'Termo Específico'!B$2:D$301,3,TRUE),",",MATCH(TRUE,Documento!B$2:B$998=F3921,0),",",IF(G3921="Complementar",0,1),",",IF(H3921="","NULL",CONCATENATE("'",H3921,"'")),",",I3921,",",IF(J3921="baixa","'BAIXA'",IF(J3921="média","'MEDIA'",IF(J3921="alta","'ALTA'","NULL"))),"),")</f>
        <v>(3920,8,30,48,28,65,1,NULL,0,'BAIXA'),</v>
      </c>
    </row>
    <row r="3922" spans="1:11" ht="30.75" customHeight="1">
      <c r="A3922" s="27">
        <v>3921</v>
      </c>
      <c r="B3922" s="37" t="s">
        <v>1009</v>
      </c>
      <c r="C3922" s="29" t="s">
        <v>39</v>
      </c>
      <c r="D3922" s="28" t="s">
        <v>209</v>
      </c>
      <c r="E3922" s="28" t="s">
        <v>296</v>
      </c>
      <c r="F3922" s="29" t="s">
        <v>1591</v>
      </c>
      <c r="G3922" s="28" t="s">
        <v>1671</v>
      </c>
      <c r="H3922" s="28"/>
      <c r="I3922" s="93">
        <v>0</v>
      </c>
      <c r="J3922" s="93" t="s">
        <v>1411</v>
      </c>
      <c r="K3922" s="17" t="str">
        <f t="array" ref="K3922">CONCATENATE("(",A3922,",",VLOOKUP(B3922,Núcleo!B$2:E$11,4,TRUE),",",VLOOKUP(C3922,'Tipo de Processo'!B$2:D$55,3,TRUE),",",VLOOKUP(D3922,'Termo Geral'!B$2:D$173,3,TRUE),",",VLOOKUP(E3922,'Termo Específico'!B$2:D$301,3,TRUE),",",MATCH(TRUE,Documento!B$2:B$998=F3922,0),",",IF(G3922="Complementar",0,1),",",IF(H3922="","NULL",CONCATENATE("'",H3922,"'")),",",I3922,",",IF(J3922="baixa","'BAIXA'",IF(J3922="média","'MEDIA'",IF(J3922="alta","'ALTA'","NULL"))),"),")</f>
        <v>(3921,8,30,48,28,968,1,NULL,0,'BAIXA'),</v>
      </c>
    </row>
    <row r="3923" spans="1:11" ht="30.75" customHeight="1">
      <c r="A3923" s="27">
        <v>3922</v>
      </c>
      <c r="B3923" s="36" t="s">
        <v>1009</v>
      </c>
      <c r="C3923" s="29" t="s">
        <v>39</v>
      </c>
      <c r="D3923" s="28" t="s">
        <v>209</v>
      </c>
      <c r="E3923" s="28" t="s">
        <v>296</v>
      </c>
      <c r="F3923" s="29" t="s">
        <v>1642</v>
      </c>
      <c r="G3923" s="28" t="s">
        <v>1671</v>
      </c>
      <c r="H3923" s="28"/>
      <c r="I3923" s="93">
        <v>0</v>
      </c>
      <c r="J3923" s="93" t="s">
        <v>1411</v>
      </c>
      <c r="K3923" s="17" t="str">
        <f t="array" ref="K3923">CONCATENATE("(",A3923,",",VLOOKUP(B3923,Núcleo!B$2:E$11,4,TRUE),",",VLOOKUP(C3923,'Tipo de Processo'!B$2:D$55,3,TRUE),",",VLOOKUP(D3923,'Termo Geral'!B$2:D$173,3,TRUE),",",VLOOKUP(E3923,'Termo Específico'!B$2:D$301,3,TRUE),",",MATCH(TRUE,Documento!B$2:B$998=F3923,0),",",IF(G3923="Complementar",0,1),",",IF(H3923="","NULL",CONCATENATE("'",H3923,"'")),",",I3923,",",IF(J3923="baixa","'BAIXA'",IF(J3923="média","'MEDIA'",IF(J3923="alta","'ALTA'","NULL"))),"),")</f>
        <v>(3922,8,30,48,28,667,1,NULL,0,'BAIXA'),</v>
      </c>
    </row>
    <row r="3924" spans="1:11" ht="30.75" customHeight="1">
      <c r="A3924" s="27">
        <v>3923</v>
      </c>
      <c r="B3924" s="37" t="s">
        <v>1009</v>
      </c>
      <c r="C3924" s="29" t="s">
        <v>39</v>
      </c>
      <c r="D3924" s="28" t="s">
        <v>209</v>
      </c>
      <c r="E3924" s="28" t="s">
        <v>296</v>
      </c>
      <c r="F3924" s="29" t="s">
        <v>1654</v>
      </c>
      <c r="G3924" s="28" t="s">
        <v>1671</v>
      </c>
      <c r="H3924" s="28"/>
      <c r="I3924" s="93">
        <v>0</v>
      </c>
      <c r="J3924" s="93" t="s">
        <v>1411</v>
      </c>
      <c r="K3924" s="17" t="str">
        <f t="array" ref="K3924">CONCATENATE("(",A3924,",",VLOOKUP(B3924,Núcleo!B$2:E$11,4,TRUE),",",VLOOKUP(C3924,'Tipo de Processo'!B$2:D$55,3,TRUE),",",VLOOKUP(D3924,'Termo Geral'!B$2:D$173,3,TRUE),",",VLOOKUP(E3924,'Termo Específico'!B$2:D$301,3,TRUE),",",MATCH(TRUE,Documento!B$2:B$998=F3924,0),",",IF(G3924="Complementar",0,1),",",IF(H3924="","NULL",CONCATENATE("'",H3924,"'")),",",I3924,",",IF(J3924="baixa","'BAIXA'",IF(J3924="média","'MEDIA'",IF(J3924="alta","'ALTA'","NULL"))),"),")</f>
        <v>(3923,8,30,48,28,811,1,NULL,0,'BAIXA'),</v>
      </c>
    </row>
    <row r="3925" spans="1:11" ht="30.75" customHeight="1">
      <c r="A3925" s="27">
        <v>3924</v>
      </c>
      <c r="B3925" s="37" t="s">
        <v>1009</v>
      </c>
      <c r="C3925" s="29" t="s">
        <v>39</v>
      </c>
      <c r="D3925" s="28" t="s">
        <v>209</v>
      </c>
      <c r="E3925" s="28" t="s">
        <v>296</v>
      </c>
      <c r="F3925" s="28" t="s">
        <v>1547</v>
      </c>
      <c r="G3925" s="28" t="s">
        <v>1671</v>
      </c>
      <c r="H3925" s="28"/>
      <c r="I3925" s="93">
        <v>0</v>
      </c>
      <c r="J3925" s="93" t="s">
        <v>1411</v>
      </c>
      <c r="K3925" s="17" t="str">
        <f t="array" ref="K3925">CONCATENATE("(",A3925,",",VLOOKUP(B3925,Núcleo!B$2:E$11,4,TRUE),",",VLOOKUP(C3925,'Tipo de Processo'!B$2:D$55,3,TRUE),",",VLOOKUP(D3925,'Termo Geral'!B$2:D$173,3,TRUE),",",VLOOKUP(E3925,'Termo Específico'!B$2:D$301,3,TRUE),",",MATCH(TRUE,Documento!B$2:B$998=F3925,0),",",IF(G3925="Complementar",0,1),",",IF(H3925="","NULL",CONCATENATE("'",H3925,"'")),",",I3925,",",IF(J3925="baixa","'BAIXA'",IF(J3925="média","'MEDIA'",IF(J3925="alta","'ALTA'","NULL"))),"),")</f>
        <v>(3924,8,30,48,28,732,1,NULL,0,'BAIXA'),</v>
      </c>
    </row>
    <row r="3926" spans="1:11" ht="30.75" customHeight="1">
      <c r="A3926" s="27">
        <v>3925</v>
      </c>
      <c r="B3926" s="37" t="s">
        <v>1009</v>
      </c>
      <c r="C3926" s="29" t="s">
        <v>39</v>
      </c>
      <c r="D3926" s="28" t="s">
        <v>209</v>
      </c>
      <c r="E3926" s="28" t="s">
        <v>298</v>
      </c>
      <c r="F3926" s="28" t="s">
        <v>1653</v>
      </c>
      <c r="G3926" s="28" t="s">
        <v>1671</v>
      </c>
      <c r="H3926" s="28"/>
      <c r="I3926" s="93">
        <v>0</v>
      </c>
      <c r="J3926" s="93" t="s">
        <v>1412</v>
      </c>
      <c r="K3926" s="17" t="str">
        <f t="array" ref="K3926">CONCATENATE("(",A3926,",",VLOOKUP(B3926,Núcleo!B$2:E$11,4,TRUE),",",VLOOKUP(C3926,'Tipo de Processo'!B$2:D$55,3,TRUE),",",VLOOKUP(D3926,'Termo Geral'!B$2:D$173,3,TRUE),",",VLOOKUP(E3926,'Termo Específico'!B$2:D$301,3,TRUE),",",MATCH(TRUE,Documento!B$2:B$998=F3926,0),",",IF(G3926="Complementar",0,1),",",IF(H3926="","NULL",CONCATENATE("'",H3926,"'")),",",I3926,",",IF(J3926="baixa","'BAIXA'",IF(J3926="média","'MEDIA'",IF(J3926="alta","'ALTA'","NULL"))),"),")</f>
        <v>(3925,8,30,48,205,806,1,NULL,0,'MEDIA'),</v>
      </c>
    </row>
    <row r="3927" spans="1:11" ht="30.75" customHeight="1">
      <c r="A3927" s="27">
        <v>3926</v>
      </c>
      <c r="B3927" s="36" t="s">
        <v>1009</v>
      </c>
      <c r="C3927" s="47" t="s">
        <v>39</v>
      </c>
      <c r="D3927" s="28" t="s">
        <v>209</v>
      </c>
      <c r="E3927" s="28" t="s">
        <v>298</v>
      </c>
      <c r="F3927" s="28" t="s">
        <v>1539</v>
      </c>
      <c r="G3927" s="28" t="s">
        <v>1671</v>
      </c>
      <c r="H3927" s="28"/>
      <c r="I3927" s="93">
        <v>0</v>
      </c>
      <c r="J3927" s="93" t="s">
        <v>1412</v>
      </c>
      <c r="K3927" s="17" t="str">
        <f t="array" ref="K3927">CONCATENATE("(",A3927,",",VLOOKUP(B3927,Núcleo!B$2:E$11,4,TRUE),",",VLOOKUP(C3927,'Tipo de Processo'!B$2:D$55,3,TRUE),",",VLOOKUP(D3927,'Termo Geral'!B$2:D$173,3,TRUE),",",VLOOKUP(E3927,'Termo Específico'!B$2:D$301,3,TRUE),",",MATCH(TRUE,Documento!B$2:B$998=F3927,0),",",IF(G3927="Complementar",0,1),",",IF(H3927="","NULL",CONCATENATE("'",H3927,"'")),",",I3927,",",IF(J3927="baixa","'BAIXA'",IF(J3927="média","'MEDIA'",IF(J3927="alta","'ALTA'","NULL"))),"),")</f>
        <v>(3926,8,30,48,205,709,1,NULL,0,'MEDIA'),</v>
      </c>
    </row>
    <row r="3928" spans="1:11" ht="30.75" customHeight="1">
      <c r="A3928" s="27">
        <v>3927</v>
      </c>
      <c r="B3928" s="37" t="s">
        <v>1009</v>
      </c>
      <c r="C3928" s="29" t="s">
        <v>39</v>
      </c>
      <c r="D3928" s="28" t="s">
        <v>209</v>
      </c>
      <c r="E3928" s="28" t="s">
        <v>298</v>
      </c>
      <c r="F3928" s="28" t="s">
        <v>1645</v>
      </c>
      <c r="G3928" s="28" t="s">
        <v>1671</v>
      </c>
      <c r="H3928" s="28"/>
      <c r="I3928" s="93">
        <v>0</v>
      </c>
      <c r="J3928" s="93" t="s">
        <v>1412</v>
      </c>
      <c r="K3928" s="17" t="str">
        <f t="array" ref="K3928">CONCATENATE("(",A3928,",",VLOOKUP(B3928,Núcleo!B$2:E$11,4,TRUE),",",VLOOKUP(C3928,'Tipo de Processo'!B$2:D$55,3,TRUE),",",VLOOKUP(D3928,'Termo Geral'!B$2:D$173,3,TRUE),",",VLOOKUP(E3928,'Termo Específico'!B$2:D$301,3,TRUE),",",MATCH(TRUE,Documento!B$2:B$998=F3928,0),",",IF(G3928="Complementar",0,1),",",IF(H3928="","NULL",CONCATENATE("'",H3928,"'")),",",I3928,",",IF(J3928="baixa","'BAIXA'",IF(J3928="média","'MEDIA'",IF(J3928="alta","'ALTA'","NULL"))),"),")</f>
        <v>(3927,8,30,48,205,670,1,NULL,0,'MEDIA'),</v>
      </c>
    </row>
    <row r="3929" spans="1:11" ht="30.75" customHeight="1">
      <c r="A3929" s="27">
        <v>3928</v>
      </c>
      <c r="B3929" s="37" t="s">
        <v>1009</v>
      </c>
      <c r="C3929" s="29" t="s">
        <v>39</v>
      </c>
      <c r="D3929" s="28" t="s">
        <v>209</v>
      </c>
      <c r="E3929" s="28" t="s">
        <v>298</v>
      </c>
      <c r="F3929" s="28" t="s">
        <v>1641</v>
      </c>
      <c r="G3929" s="28" t="s">
        <v>1671</v>
      </c>
      <c r="H3929" s="28"/>
      <c r="I3929" s="93">
        <v>0</v>
      </c>
      <c r="J3929" s="93" t="s">
        <v>1412</v>
      </c>
      <c r="K3929" s="17" t="str">
        <f t="array" ref="K3929">CONCATENATE("(",A3929,",",VLOOKUP(B3929,Núcleo!B$2:E$11,4,TRUE),",",VLOOKUP(C3929,'Tipo de Processo'!B$2:D$55,3,TRUE),",",VLOOKUP(D3929,'Termo Geral'!B$2:D$173,3,TRUE),",",VLOOKUP(E3929,'Termo Específico'!B$2:D$301,3,TRUE),",",MATCH(TRUE,Documento!B$2:B$998=F3929,0),",",IF(G3929="Complementar",0,1),",",IF(H3929="","NULL",CONCATENATE("'",H3929,"'")),",",I3929,",",IF(J3929="baixa","'BAIXA'",IF(J3929="média","'MEDIA'",IF(J3929="alta","'ALTA'","NULL"))),"),")</f>
        <v>(3928,8,30,48,205,651,1,NULL,0,'MEDIA'),</v>
      </c>
    </row>
    <row r="3930" spans="1:11" ht="30.75" customHeight="1">
      <c r="A3930" s="27">
        <v>3929</v>
      </c>
      <c r="B3930" s="37" t="s">
        <v>1009</v>
      </c>
      <c r="C3930" s="29" t="s">
        <v>39</v>
      </c>
      <c r="D3930" s="28" t="s">
        <v>209</v>
      </c>
      <c r="E3930" s="29" t="s">
        <v>298</v>
      </c>
      <c r="F3930" s="28" t="s">
        <v>1563</v>
      </c>
      <c r="G3930" s="28" t="s">
        <v>1671</v>
      </c>
      <c r="H3930" s="28"/>
      <c r="I3930" s="93">
        <v>0</v>
      </c>
      <c r="J3930" s="93" t="s">
        <v>1412</v>
      </c>
      <c r="K3930" s="17" t="str">
        <f t="array" ref="K3930">CONCATENATE("(",A3930,",",VLOOKUP(B3930,Núcleo!B$2:E$11,4,TRUE),",",VLOOKUP(C3930,'Tipo de Processo'!B$2:D$55,3,TRUE),",",VLOOKUP(D3930,'Termo Geral'!B$2:D$173,3,TRUE),",",VLOOKUP(E3930,'Termo Específico'!B$2:D$301,3,TRUE),",",MATCH(TRUE,Documento!B$2:B$998=F3930,0),",",IF(G3930="Complementar",0,1),",",IF(H3930="","NULL",CONCATENATE("'",H3930,"'")),",",I3930,",",IF(J3930="baixa","'BAIXA'",IF(J3930="média","'MEDIA'",IF(J3930="alta","'ALTA'","NULL"))),"),")</f>
        <v>(3929,8,30,48,205,812,1,NULL,0,'MEDIA'),</v>
      </c>
    </row>
    <row r="3931" spans="1:11" ht="30.75" customHeight="1">
      <c r="A3931" s="27">
        <v>3930</v>
      </c>
      <c r="B3931" s="37" t="s">
        <v>1009</v>
      </c>
      <c r="C3931" s="29" t="s">
        <v>39</v>
      </c>
      <c r="D3931" s="28" t="s">
        <v>209</v>
      </c>
      <c r="E3931" s="29" t="s">
        <v>298</v>
      </c>
      <c r="F3931" s="28" t="s">
        <v>841</v>
      </c>
      <c r="G3931" s="28" t="s">
        <v>1671</v>
      </c>
      <c r="H3931" s="28"/>
      <c r="I3931" s="93">
        <v>0</v>
      </c>
      <c r="J3931" s="93" t="s">
        <v>1412</v>
      </c>
      <c r="K3931" s="17" t="str">
        <f t="array" ref="K3931">CONCATENATE("(",A3931,",",VLOOKUP(B3931,Núcleo!B$2:E$11,4,TRUE),",",VLOOKUP(C3931,'Tipo de Processo'!B$2:D$55,3,TRUE),",",VLOOKUP(D3931,'Termo Geral'!B$2:D$173,3,TRUE),",",VLOOKUP(E3931,'Termo Específico'!B$2:D$301,3,TRUE),",",MATCH(TRUE,Documento!B$2:B$998=F3931,0),",",IF(G3931="Complementar",0,1),",",IF(H3931="","NULL",CONCATENATE("'",H3931,"'")),",",I3931,",",IF(J3931="baixa","'BAIXA'",IF(J3931="média","'MEDIA'",IF(J3931="alta","'ALTA'","NULL"))),"),")</f>
        <v>(3930,8,30,48,205,978,1,NULL,0,'MEDIA'),</v>
      </c>
    </row>
    <row r="3932" spans="1:11" ht="30.75" customHeight="1">
      <c r="A3932" s="27">
        <v>3931</v>
      </c>
      <c r="B3932" s="37" t="s">
        <v>1009</v>
      </c>
      <c r="C3932" s="29" t="s">
        <v>39</v>
      </c>
      <c r="D3932" s="28" t="s">
        <v>209</v>
      </c>
      <c r="E3932" s="29" t="s">
        <v>298</v>
      </c>
      <c r="F3932" s="28" t="s">
        <v>1663</v>
      </c>
      <c r="G3932" s="28" t="s">
        <v>1671</v>
      </c>
      <c r="H3932" s="28"/>
      <c r="I3932" s="93">
        <v>0</v>
      </c>
      <c r="J3932" s="93" t="s">
        <v>1412</v>
      </c>
      <c r="K3932" s="17" t="str">
        <f t="array" ref="K3932">CONCATENATE("(",A3932,",",VLOOKUP(B3932,Núcleo!B$2:E$11,4,TRUE),",",VLOOKUP(C3932,'Tipo de Processo'!B$2:D$55,3,TRUE),",",VLOOKUP(D3932,'Termo Geral'!B$2:D$173,3,TRUE),",",VLOOKUP(E3932,'Termo Específico'!B$2:D$301,3,TRUE),",",MATCH(TRUE,Documento!B$2:B$998=F3932,0),",",IF(G3932="Complementar",0,1),",",IF(H3932="","NULL",CONCATENATE("'",H3932,"'")),",",I3932,",",IF(J3932="baixa","'BAIXA'",IF(J3932="média","'MEDIA'",IF(J3932="alta","'ALTA'","NULL"))),"),")</f>
        <v>(3931,8,30,48,205,911,1,NULL,0,'MEDIA'),</v>
      </c>
    </row>
    <row r="3933" spans="1:11" ht="30.75" customHeight="1">
      <c r="A3933" s="27">
        <v>3932</v>
      </c>
      <c r="B3933" s="37" t="s">
        <v>1009</v>
      </c>
      <c r="C3933" s="29" t="s">
        <v>39</v>
      </c>
      <c r="D3933" s="28" t="s">
        <v>209</v>
      </c>
      <c r="E3933" s="29" t="s">
        <v>298</v>
      </c>
      <c r="F3933" s="28" t="s">
        <v>1633</v>
      </c>
      <c r="G3933" s="28" t="s">
        <v>1671</v>
      </c>
      <c r="H3933" s="28"/>
      <c r="I3933" s="93">
        <v>0</v>
      </c>
      <c r="J3933" s="93" t="s">
        <v>1412</v>
      </c>
      <c r="K3933" s="17" t="str">
        <f t="array" ref="K3933">CONCATENATE("(",A3933,",",VLOOKUP(B3933,Núcleo!B$2:E$11,4,TRUE),",",VLOOKUP(C3933,'Tipo de Processo'!B$2:D$55,3,TRUE),",",VLOOKUP(D3933,'Termo Geral'!B$2:D$173,3,TRUE),",",VLOOKUP(E3933,'Termo Específico'!B$2:D$301,3,TRUE),",",MATCH(TRUE,Documento!B$2:B$998=F3933,0),",",IF(G3933="Complementar",0,1),",",IF(H3933="","NULL",CONCATENATE("'",H3933,"'")),",",I3933,",",IF(J3933="baixa","'BAIXA'",IF(J3933="média","'MEDIA'",IF(J3933="alta","'ALTA'","NULL"))),"),")</f>
        <v>(3932,8,30,48,205,529,1,NULL,0,'MEDIA'),</v>
      </c>
    </row>
    <row r="3934" spans="1:11" ht="30.75" customHeight="1">
      <c r="A3934" s="27">
        <v>3933</v>
      </c>
      <c r="B3934" s="36" t="s">
        <v>1009</v>
      </c>
      <c r="C3934" s="29" t="s">
        <v>39</v>
      </c>
      <c r="D3934" s="28" t="s">
        <v>209</v>
      </c>
      <c r="E3934" s="28" t="s">
        <v>298</v>
      </c>
      <c r="F3934" s="28" t="s">
        <v>1604</v>
      </c>
      <c r="G3934" s="28" t="s">
        <v>1671</v>
      </c>
      <c r="H3934" s="28"/>
      <c r="I3934" s="93">
        <v>0</v>
      </c>
      <c r="J3934" s="93" t="s">
        <v>1412</v>
      </c>
      <c r="K3934" s="17" t="str">
        <f t="array" ref="K3934">CONCATENATE("(",A3934,",",VLOOKUP(B3934,Núcleo!B$2:E$11,4,TRUE),",",VLOOKUP(C3934,'Tipo de Processo'!B$2:D$55,3,TRUE),",",VLOOKUP(D3934,'Termo Geral'!B$2:D$173,3,TRUE),",",VLOOKUP(E3934,'Termo Específico'!B$2:D$301,3,TRUE),",",MATCH(TRUE,Documento!B$2:B$998=F3934,0),",",IF(G3934="Complementar",0,1),",",IF(H3934="","NULL",CONCATENATE("'",H3934,"'")),",",I3934,",",IF(J3934="baixa","'BAIXA'",IF(J3934="média","'MEDIA'",IF(J3934="alta","'ALTA'","NULL"))),"),")</f>
        <v>(3933,8,30,48,205,52,1,NULL,0,'MEDIA'),</v>
      </c>
    </row>
    <row r="3935" spans="1:11" ht="30.75" customHeight="1">
      <c r="A3935" s="27">
        <v>3934</v>
      </c>
      <c r="B3935" s="37" t="s">
        <v>1009</v>
      </c>
      <c r="C3935" s="29" t="s">
        <v>39</v>
      </c>
      <c r="D3935" s="28" t="s">
        <v>209</v>
      </c>
      <c r="E3935" s="29" t="s">
        <v>298</v>
      </c>
      <c r="F3935" s="28" t="s">
        <v>1427</v>
      </c>
      <c r="G3935" s="28" t="s">
        <v>1671</v>
      </c>
      <c r="H3935" s="28"/>
      <c r="I3935" s="93">
        <v>0</v>
      </c>
      <c r="J3935" s="93" t="s">
        <v>1412</v>
      </c>
      <c r="K3935" s="17" t="str">
        <f t="array" ref="K3935">CONCATENATE("(",A3935,",",VLOOKUP(B3935,Núcleo!B$2:E$11,4,TRUE),",",VLOOKUP(C3935,'Tipo de Processo'!B$2:D$55,3,TRUE),",",VLOOKUP(D3935,'Termo Geral'!B$2:D$173,3,TRUE),",",VLOOKUP(E3935,'Termo Específico'!B$2:D$301,3,TRUE),",",MATCH(TRUE,Documento!B$2:B$998=F3935,0),",",IF(G3935="Complementar",0,1),",",IF(H3935="","NULL",CONCATENATE("'",H3935,"'")),",",I3935,",",IF(J3935="baixa","'BAIXA'",IF(J3935="média","'MEDIA'",IF(J3935="alta","'ALTA'","NULL"))),"),")</f>
        <v>(3934,8,30,48,205,67,1,NULL,0,'MEDIA'),</v>
      </c>
    </row>
    <row r="3936" spans="1:11" ht="30.75" customHeight="1">
      <c r="A3936" s="27">
        <v>3935</v>
      </c>
      <c r="B3936" s="37" t="s">
        <v>1009</v>
      </c>
      <c r="C3936" s="29" t="s">
        <v>39</v>
      </c>
      <c r="D3936" s="28" t="s">
        <v>209</v>
      </c>
      <c r="E3936" s="29" t="s">
        <v>298</v>
      </c>
      <c r="F3936" s="28" t="s">
        <v>1422</v>
      </c>
      <c r="G3936" s="28" t="s">
        <v>1671</v>
      </c>
      <c r="H3936" s="28"/>
      <c r="I3936" s="93">
        <v>0</v>
      </c>
      <c r="J3936" s="93" t="s">
        <v>1412</v>
      </c>
      <c r="K3936" s="17" t="str">
        <f t="array" ref="K3936">CONCATENATE("(",A3936,",",VLOOKUP(B3936,Núcleo!B$2:E$11,4,TRUE),",",VLOOKUP(C3936,'Tipo de Processo'!B$2:D$55,3,TRUE),",",VLOOKUP(D3936,'Termo Geral'!B$2:D$173,3,TRUE),",",VLOOKUP(E3936,'Termo Específico'!B$2:D$301,3,TRUE),",",MATCH(TRUE,Documento!B$2:B$998=F3936,0),",",IF(G3936="Complementar",0,1),",",IF(H3936="","NULL",CONCATENATE("'",H3936,"'")),",",I3936,",",IF(J3936="baixa","'BAIXA'",IF(J3936="média","'MEDIA'",IF(J3936="alta","'ALTA'","NULL"))),"),")</f>
        <v>(3935,8,30,48,205,21,1,NULL,0,'MEDIA'),</v>
      </c>
    </row>
    <row r="3937" spans="1:11" ht="30.75" customHeight="1">
      <c r="A3937" s="27">
        <v>3936</v>
      </c>
      <c r="B3937" s="36" t="s">
        <v>1009</v>
      </c>
      <c r="C3937" s="29" t="s">
        <v>39</v>
      </c>
      <c r="D3937" s="28" t="s">
        <v>209</v>
      </c>
      <c r="E3937" s="28" t="s">
        <v>298</v>
      </c>
      <c r="F3937" s="28" t="s">
        <v>1582</v>
      </c>
      <c r="G3937" s="28" t="s">
        <v>1671</v>
      </c>
      <c r="H3937" s="28"/>
      <c r="I3937" s="93">
        <v>0</v>
      </c>
      <c r="J3937" s="93" t="s">
        <v>1412</v>
      </c>
      <c r="K3937" s="17" t="str">
        <f t="array" ref="K3937">CONCATENATE("(",A3937,",",VLOOKUP(B3937,Núcleo!B$2:E$11,4,TRUE),",",VLOOKUP(C3937,'Tipo de Processo'!B$2:D$55,3,TRUE),",",VLOOKUP(D3937,'Termo Geral'!B$2:D$173,3,TRUE),",",VLOOKUP(E3937,'Termo Específico'!B$2:D$301,3,TRUE),",",MATCH(TRUE,Documento!B$2:B$998=F3937,0),",",IF(G3937="Complementar",0,1),",",IF(H3937="","NULL",CONCATENATE("'",H3937,"'")),",",I3937,",",IF(J3937="baixa","'BAIXA'",IF(J3937="média","'MEDIA'",IF(J3937="alta","'ALTA'","NULL"))),"),")</f>
        <v>(3936,8,30,48,205,924,1,NULL,0,'MEDIA'),</v>
      </c>
    </row>
    <row r="3938" spans="1:11" ht="30.75" customHeight="1">
      <c r="A3938" s="27">
        <v>3937</v>
      </c>
      <c r="B3938" s="37" t="s">
        <v>1009</v>
      </c>
      <c r="C3938" s="29" t="s">
        <v>39</v>
      </c>
      <c r="D3938" s="28" t="s">
        <v>209</v>
      </c>
      <c r="E3938" s="29" t="s">
        <v>303</v>
      </c>
      <c r="F3938" s="28" t="s">
        <v>1595</v>
      </c>
      <c r="G3938" s="28" t="s">
        <v>1671</v>
      </c>
      <c r="H3938" s="28"/>
      <c r="I3938" s="93">
        <v>0</v>
      </c>
      <c r="J3938" s="93" t="s">
        <v>1411</v>
      </c>
      <c r="K3938" s="17" t="str">
        <f t="array" ref="K3938">CONCATENATE("(",A3938,",",VLOOKUP(B3938,Núcleo!B$2:E$11,4,TRUE),",",VLOOKUP(C3938,'Tipo de Processo'!B$2:D$55,3,TRUE),",",VLOOKUP(D3938,'Termo Geral'!B$2:D$173,3,TRUE),",",VLOOKUP(E3938,'Termo Específico'!B$2:D$301,3,TRUE),",",MATCH(TRUE,Documento!B$2:B$998=F3938,0),",",IF(G3938="Complementar",0,1),",",IF(H3938="","NULL",CONCATENATE("'",H3938,"'")),",",I3938,",",IF(J3938="baixa","'BAIXA'",IF(J3938="média","'MEDIA'",IF(J3938="alta","'ALTA'","NULL"))),"),")</f>
        <v>(3937,8,30,48,282,982,1,NULL,0,'BAIXA'),</v>
      </c>
    </row>
    <row r="3939" spans="1:11" ht="30.75" customHeight="1">
      <c r="A3939" s="27">
        <v>3938</v>
      </c>
      <c r="B3939" s="36" t="s">
        <v>1009</v>
      </c>
      <c r="C3939" s="29" t="s">
        <v>39</v>
      </c>
      <c r="D3939" s="28" t="s">
        <v>209</v>
      </c>
      <c r="E3939" s="28" t="s">
        <v>303</v>
      </c>
      <c r="F3939" s="28" t="s">
        <v>1663</v>
      </c>
      <c r="G3939" s="28" t="s">
        <v>1671</v>
      </c>
      <c r="H3939" s="28"/>
      <c r="I3939" s="93">
        <v>0</v>
      </c>
      <c r="J3939" s="93" t="s">
        <v>1411</v>
      </c>
      <c r="K3939" s="17" t="str">
        <f t="array" ref="K3939">CONCATENATE("(",A3939,",",VLOOKUP(B3939,Núcleo!B$2:E$11,4,TRUE),",",VLOOKUP(C3939,'Tipo de Processo'!B$2:D$55,3,TRUE),",",VLOOKUP(D3939,'Termo Geral'!B$2:D$173,3,TRUE),",",VLOOKUP(E3939,'Termo Específico'!B$2:D$301,3,TRUE),",",MATCH(TRUE,Documento!B$2:B$998=F3939,0),",",IF(G3939="Complementar",0,1),",",IF(H3939="","NULL",CONCATENATE("'",H3939,"'")),",",I3939,",",IF(J3939="baixa","'BAIXA'",IF(J3939="média","'MEDIA'",IF(J3939="alta","'ALTA'","NULL"))),"),")</f>
        <v>(3938,8,30,48,282,911,1,NULL,0,'BAIXA'),</v>
      </c>
    </row>
    <row r="3940" spans="1:11" ht="30.75" customHeight="1">
      <c r="A3940" s="27">
        <v>3939</v>
      </c>
      <c r="B3940" s="37" t="s">
        <v>1009</v>
      </c>
      <c r="C3940" s="29" t="s">
        <v>39</v>
      </c>
      <c r="D3940" s="28" t="s">
        <v>209</v>
      </c>
      <c r="E3940" s="29" t="s">
        <v>303</v>
      </c>
      <c r="F3940" s="28" t="s">
        <v>838</v>
      </c>
      <c r="G3940" s="28" t="s">
        <v>1671</v>
      </c>
      <c r="H3940" s="28"/>
      <c r="I3940" s="93">
        <v>0</v>
      </c>
      <c r="J3940" s="93" t="s">
        <v>1411</v>
      </c>
      <c r="K3940" s="17" t="str">
        <f t="array" ref="K3940">CONCATENATE("(",A3940,",",VLOOKUP(B3940,Núcleo!B$2:E$11,4,TRUE),",",VLOOKUP(C3940,'Tipo de Processo'!B$2:D$55,3,TRUE),",",VLOOKUP(D3940,'Termo Geral'!B$2:D$173,3,TRUE),",",VLOOKUP(E3940,'Termo Específico'!B$2:D$301,3,TRUE),",",MATCH(TRUE,Documento!B$2:B$998=F3940,0),",",IF(G3940="Complementar",0,1),",",IF(H3940="","NULL",CONCATENATE("'",H3940,"'")),",",I3940,",",IF(J3940="baixa","'BAIXA'",IF(J3940="média","'MEDIA'",IF(J3940="alta","'ALTA'","NULL"))),"),")</f>
        <v>(3939,8,30,48,282,551,1,NULL,0,'BAIXA'),</v>
      </c>
    </row>
    <row r="3941" spans="1:11" ht="30.75" customHeight="1">
      <c r="A3941" s="27">
        <v>3940</v>
      </c>
      <c r="B3941" s="37" t="s">
        <v>1009</v>
      </c>
      <c r="C3941" s="29" t="s">
        <v>39</v>
      </c>
      <c r="D3941" s="28" t="s">
        <v>209</v>
      </c>
      <c r="E3941" s="29" t="s">
        <v>303</v>
      </c>
      <c r="F3941" s="28" t="s">
        <v>840</v>
      </c>
      <c r="G3941" s="28" t="s">
        <v>1671</v>
      </c>
      <c r="H3941" s="28"/>
      <c r="I3941" s="93">
        <v>0</v>
      </c>
      <c r="J3941" s="93" t="s">
        <v>1411</v>
      </c>
      <c r="K3941" s="17" t="str">
        <f t="array" ref="K3941">CONCATENATE("(",A3941,",",VLOOKUP(B3941,Núcleo!B$2:E$11,4,TRUE),",",VLOOKUP(C3941,'Tipo de Processo'!B$2:D$55,3,TRUE),",",VLOOKUP(D3941,'Termo Geral'!B$2:D$173,3,TRUE),",",VLOOKUP(E3941,'Termo Específico'!B$2:D$301,3,TRUE),",",MATCH(TRUE,Documento!B$2:B$998=F3941,0),",",IF(G3941="Complementar",0,1),",",IF(H3941="","NULL",CONCATENATE("'",H3941,"'")),",",I3941,",",IF(J3941="baixa","'BAIXA'",IF(J3941="média","'MEDIA'",IF(J3941="alta","'ALTA'","NULL"))),"),")</f>
        <v>(3940,8,30,48,282,979,1,NULL,0,'BAIXA'),</v>
      </c>
    </row>
    <row r="3942" spans="1:11" ht="30.75" customHeight="1">
      <c r="A3942" s="27">
        <v>3941</v>
      </c>
      <c r="B3942" s="36" t="s">
        <v>1009</v>
      </c>
      <c r="C3942" s="29" t="s">
        <v>39</v>
      </c>
      <c r="D3942" s="28" t="s">
        <v>209</v>
      </c>
      <c r="E3942" s="28" t="s">
        <v>303</v>
      </c>
      <c r="F3942" s="28" t="s">
        <v>1633</v>
      </c>
      <c r="G3942" s="28" t="s">
        <v>1671</v>
      </c>
      <c r="H3942" s="28"/>
      <c r="I3942" s="93">
        <v>0</v>
      </c>
      <c r="J3942" s="93" t="s">
        <v>1411</v>
      </c>
      <c r="K3942" s="17" t="str">
        <f t="array" ref="K3942">CONCATENATE("(",A3942,",",VLOOKUP(B3942,Núcleo!B$2:E$11,4,TRUE),",",VLOOKUP(C3942,'Tipo de Processo'!B$2:D$55,3,TRUE),",",VLOOKUP(D3942,'Termo Geral'!B$2:D$173,3,TRUE),",",VLOOKUP(E3942,'Termo Específico'!B$2:D$301,3,TRUE),",",MATCH(TRUE,Documento!B$2:B$998=F3942,0),",",IF(G3942="Complementar",0,1),",",IF(H3942="","NULL",CONCATENATE("'",H3942,"'")),",",I3942,",",IF(J3942="baixa","'BAIXA'",IF(J3942="média","'MEDIA'",IF(J3942="alta","'ALTA'","NULL"))),"),")</f>
        <v>(3941,8,30,48,282,529,1,NULL,0,'BAIXA'),</v>
      </c>
    </row>
    <row r="3943" spans="1:11" ht="30.75" customHeight="1">
      <c r="A3943" s="27">
        <v>3942</v>
      </c>
      <c r="B3943" s="36" t="s">
        <v>1009</v>
      </c>
      <c r="C3943" s="29" t="s">
        <v>39</v>
      </c>
      <c r="D3943" s="28" t="s">
        <v>209</v>
      </c>
      <c r="E3943" s="29" t="s">
        <v>303</v>
      </c>
      <c r="F3943" s="28" t="s">
        <v>1604</v>
      </c>
      <c r="G3943" s="28" t="s">
        <v>1671</v>
      </c>
      <c r="H3943" s="28"/>
      <c r="I3943" s="93">
        <v>0</v>
      </c>
      <c r="J3943" s="93" t="s">
        <v>1411</v>
      </c>
      <c r="K3943" s="17" t="str">
        <f t="array" ref="K3943">CONCATENATE("(",A3943,",",VLOOKUP(B3943,Núcleo!B$2:E$11,4,TRUE),",",VLOOKUP(C3943,'Tipo de Processo'!B$2:D$55,3,TRUE),",",VLOOKUP(D3943,'Termo Geral'!B$2:D$173,3,TRUE),",",VLOOKUP(E3943,'Termo Específico'!B$2:D$301,3,TRUE),",",MATCH(TRUE,Documento!B$2:B$998=F3943,0),",",IF(G3943="Complementar",0,1),",",IF(H3943="","NULL",CONCATENATE("'",H3943,"'")),",",I3943,",",IF(J3943="baixa","'BAIXA'",IF(J3943="média","'MEDIA'",IF(J3943="alta","'ALTA'","NULL"))),"),")</f>
        <v>(3942,8,30,48,282,52,1,NULL,0,'BAIXA'),</v>
      </c>
    </row>
    <row r="3944" spans="1:11" ht="30.75" customHeight="1">
      <c r="A3944" s="27">
        <v>3943</v>
      </c>
      <c r="B3944" s="37" t="s">
        <v>1009</v>
      </c>
      <c r="C3944" s="29" t="s">
        <v>39</v>
      </c>
      <c r="D3944" s="28" t="s">
        <v>209</v>
      </c>
      <c r="E3944" s="29" t="s">
        <v>303</v>
      </c>
      <c r="F3944" s="28" t="s">
        <v>1426</v>
      </c>
      <c r="G3944" s="28" t="s">
        <v>1671</v>
      </c>
      <c r="H3944" s="28"/>
      <c r="I3944" s="93">
        <v>0</v>
      </c>
      <c r="J3944" s="93" t="s">
        <v>1411</v>
      </c>
      <c r="K3944" s="17" t="str">
        <f t="array" ref="K3944">CONCATENATE("(",A3944,",",VLOOKUP(B3944,Núcleo!B$2:E$11,4,TRUE),",",VLOOKUP(C3944,'Tipo de Processo'!B$2:D$55,3,TRUE),",",VLOOKUP(D3944,'Termo Geral'!B$2:D$173,3,TRUE),",",VLOOKUP(E3944,'Termo Específico'!B$2:D$301,3,TRUE),",",MATCH(TRUE,Documento!B$2:B$998=F3944,0),",",IF(G3944="Complementar",0,1),",",IF(H3944="","NULL",CONCATENATE("'",H3944,"'")),",",I3944,",",IF(J3944="baixa","'BAIXA'",IF(J3944="média","'MEDIA'",IF(J3944="alta","'ALTA'","NULL"))),"),")</f>
        <v>(3943,8,30,48,282,65,1,NULL,0,'BAIXA'),</v>
      </c>
    </row>
    <row r="3945" spans="1:11" ht="30.75" customHeight="1">
      <c r="A3945" s="27">
        <v>3944</v>
      </c>
      <c r="B3945" s="37" t="s">
        <v>1009</v>
      </c>
      <c r="C3945" s="29" t="s">
        <v>39</v>
      </c>
      <c r="D3945" s="28" t="s">
        <v>209</v>
      </c>
      <c r="E3945" s="29" t="s">
        <v>303</v>
      </c>
      <c r="F3945" s="28" t="s">
        <v>1591</v>
      </c>
      <c r="G3945" s="28" t="s">
        <v>1671</v>
      </c>
      <c r="H3945" s="28"/>
      <c r="I3945" s="93">
        <v>0</v>
      </c>
      <c r="J3945" s="93" t="s">
        <v>1411</v>
      </c>
      <c r="K3945" s="17" t="str">
        <f t="array" ref="K3945">CONCATENATE("(",A3945,",",VLOOKUP(B3945,Núcleo!B$2:E$11,4,TRUE),",",VLOOKUP(C3945,'Tipo de Processo'!B$2:D$55,3,TRUE),",",VLOOKUP(D3945,'Termo Geral'!B$2:D$173,3,TRUE),",",VLOOKUP(E3945,'Termo Específico'!B$2:D$301,3,TRUE),",",MATCH(TRUE,Documento!B$2:B$998=F3945,0),",",IF(G3945="Complementar",0,1),",",IF(H3945="","NULL",CONCATENATE("'",H3945,"'")),",",I3945,",",IF(J3945="baixa","'BAIXA'",IF(J3945="média","'MEDIA'",IF(J3945="alta","'ALTA'","NULL"))),"),")</f>
        <v>(3944,8,30,48,282,968,1,NULL,0,'BAIXA'),</v>
      </c>
    </row>
    <row r="3946" spans="1:11" ht="30.75" customHeight="1">
      <c r="A3946" s="27">
        <v>3945</v>
      </c>
      <c r="B3946" s="37" t="s">
        <v>1009</v>
      </c>
      <c r="C3946" s="29" t="s">
        <v>39</v>
      </c>
      <c r="D3946" s="28" t="s">
        <v>209</v>
      </c>
      <c r="E3946" s="29" t="s">
        <v>303</v>
      </c>
      <c r="F3946" s="28" t="s">
        <v>1642</v>
      </c>
      <c r="G3946" s="28" t="s">
        <v>1671</v>
      </c>
      <c r="H3946" s="28"/>
      <c r="I3946" s="93">
        <v>0</v>
      </c>
      <c r="J3946" s="93" t="s">
        <v>1411</v>
      </c>
      <c r="K3946" s="17" t="str">
        <f t="array" ref="K3946">CONCATENATE("(",A3946,",",VLOOKUP(B3946,Núcleo!B$2:E$11,4,TRUE),",",VLOOKUP(C3946,'Tipo de Processo'!B$2:D$55,3,TRUE),",",VLOOKUP(D3946,'Termo Geral'!B$2:D$173,3,TRUE),",",VLOOKUP(E3946,'Termo Específico'!B$2:D$301,3,TRUE),",",MATCH(TRUE,Documento!B$2:B$998=F3946,0),",",IF(G3946="Complementar",0,1),",",IF(H3946="","NULL",CONCATENATE("'",H3946,"'")),",",I3946,",",IF(J3946="baixa","'BAIXA'",IF(J3946="média","'MEDIA'",IF(J3946="alta","'ALTA'","NULL"))),"),")</f>
        <v>(3945,8,30,48,282,667,1,NULL,0,'BAIXA'),</v>
      </c>
    </row>
    <row r="3947" spans="1:11" ht="30.75" customHeight="1">
      <c r="A3947" s="27">
        <v>3946</v>
      </c>
      <c r="B3947" s="37" t="s">
        <v>1009</v>
      </c>
      <c r="C3947" s="29" t="s">
        <v>39</v>
      </c>
      <c r="D3947" s="28" t="s">
        <v>209</v>
      </c>
      <c r="E3947" s="29" t="s">
        <v>303</v>
      </c>
      <c r="F3947" s="28" t="s">
        <v>1654</v>
      </c>
      <c r="G3947" s="28" t="s">
        <v>1671</v>
      </c>
      <c r="H3947" s="28"/>
      <c r="I3947" s="93">
        <v>0</v>
      </c>
      <c r="J3947" s="93" t="s">
        <v>1411</v>
      </c>
      <c r="K3947" s="17" t="str">
        <f t="array" ref="K3947">CONCATENATE("(",A3947,",",VLOOKUP(B3947,Núcleo!B$2:E$11,4,TRUE),",",VLOOKUP(C3947,'Tipo de Processo'!B$2:D$55,3,TRUE),",",VLOOKUP(D3947,'Termo Geral'!B$2:D$173,3,TRUE),",",VLOOKUP(E3947,'Termo Específico'!B$2:D$301,3,TRUE),",",MATCH(TRUE,Documento!B$2:B$998=F3947,0),",",IF(G3947="Complementar",0,1),",",IF(H3947="","NULL",CONCATENATE("'",H3947,"'")),",",I3947,",",IF(J3947="baixa","'BAIXA'",IF(J3947="média","'MEDIA'",IF(J3947="alta","'ALTA'","NULL"))),"),")</f>
        <v>(3946,8,30,48,282,811,1,NULL,0,'BAIXA'),</v>
      </c>
    </row>
    <row r="3948" spans="1:11" ht="30.75" customHeight="1">
      <c r="A3948" s="27">
        <v>3947</v>
      </c>
      <c r="B3948" s="37" t="s">
        <v>1009</v>
      </c>
      <c r="C3948" s="29" t="s">
        <v>39</v>
      </c>
      <c r="D3948" s="28" t="s">
        <v>209</v>
      </c>
      <c r="E3948" s="29" t="s">
        <v>303</v>
      </c>
      <c r="F3948" s="28" t="s">
        <v>1547</v>
      </c>
      <c r="G3948" s="28" t="s">
        <v>1671</v>
      </c>
      <c r="H3948" s="28"/>
      <c r="I3948" s="93">
        <v>0</v>
      </c>
      <c r="J3948" s="93" t="s">
        <v>1411</v>
      </c>
      <c r="K3948" s="17" t="str">
        <f t="array" ref="K3948">CONCATENATE("(",A3948,",",VLOOKUP(B3948,Núcleo!B$2:E$11,4,TRUE),",",VLOOKUP(C3948,'Tipo de Processo'!B$2:D$55,3,TRUE),",",VLOOKUP(D3948,'Termo Geral'!B$2:D$173,3,TRUE),",",VLOOKUP(E3948,'Termo Específico'!B$2:D$301,3,TRUE),",",MATCH(TRUE,Documento!B$2:B$998=F3948,0),",",IF(G3948="Complementar",0,1),",",IF(H3948="","NULL",CONCATENATE("'",H3948,"'")),",",I3948,",",IF(J3948="baixa","'BAIXA'",IF(J3948="média","'MEDIA'",IF(J3948="alta","'ALTA'","NULL"))),"),")</f>
        <v>(3947,8,30,48,282,732,1,NULL,0,'BAIXA'),</v>
      </c>
    </row>
    <row r="3949" spans="1:11" ht="30.75" customHeight="1">
      <c r="A3949" s="27">
        <v>3948</v>
      </c>
      <c r="B3949" s="37" t="s">
        <v>1009</v>
      </c>
      <c r="C3949" s="29" t="s">
        <v>39</v>
      </c>
      <c r="D3949" s="28" t="s">
        <v>209</v>
      </c>
      <c r="E3949" s="29" t="s">
        <v>300</v>
      </c>
      <c r="F3949" s="28" t="s">
        <v>1596</v>
      </c>
      <c r="G3949" s="28" t="s">
        <v>1671</v>
      </c>
      <c r="H3949" s="28"/>
      <c r="I3949" s="93">
        <v>0</v>
      </c>
      <c r="J3949" s="93" t="s">
        <v>1411</v>
      </c>
      <c r="K3949" s="17" t="str">
        <f t="array" ref="K3949">CONCATENATE("(",A3949,",",VLOOKUP(B3949,Núcleo!B$2:E$11,4,TRUE),",",VLOOKUP(C3949,'Tipo de Processo'!B$2:D$55,3,TRUE),",",VLOOKUP(D3949,'Termo Geral'!B$2:D$173,3,TRUE),",",VLOOKUP(E3949,'Termo Específico'!B$2:D$301,3,TRUE),",",MATCH(TRUE,Documento!B$2:B$998=F3949,0),",",IF(G3949="Complementar",0,1),",",IF(H3949="","NULL",CONCATENATE("'",H3949,"'")),",",I3949,",",IF(J3949="baixa","'BAIXA'",IF(J3949="média","'MEDIA'",IF(J3949="alta","'ALTA'","NULL"))),"),")</f>
        <v>(3948,8,30,48,284,983,1,NULL,0,'BAIXA'),</v>
      </c>
    </row>
    <row r="3950" spans="1:11" ht="30.75" customHeight="1">
      <c r="A3950" s="27">
        <v>3949</v>
      </c>
      <c r="B3950" s="37" t="s">
        <v>1009</v>
      </c>
      <c r="C3950" s="29" t="s">
        <v>39</v>
      </c>
      <c r="D3950" s="28" t="s">
        <v>209</v>
      </c>
      <c r="E3950" s="29" t="s">
        <v>300</v>
      </c>
      <c r="F3950" s="28" t="s">
        <v>842</v>
      </c>
      <c r="G3950" s="28" t="s">
        <v>1671</v>
      </c>
      <c r="H3950" s="28"/>
      <c r="I3950" s="93">
        <v>0</v>
      </c>
      <c r="J3950" s="93" t="s">
        <v>1411</v>
      </c>
      <c r="K3950" s="17" t="str">
        <f t="array" ref="K3950">CONCATENATE("(",A3950,",",VLOOKUP(B3950,Núcleo!B$2:E$11,4,TRUE),",",VLOOKUP(C3950,'Tipo de Processo'!B$2:D$55,3,TRUE),",",VLOOKUP(D3950,'Termo Geral'!B$2:D$173,3,TRUE),",",VLOOKUP(E3950,'Termo Específico'!B$2:D$301,3,TRUE),",",MATCH(TRUE,Documento!B$2:B$998=F3950,0),",",IF(G3950="Complementar",0,1),",",IF(H3950="","NULL",CONCATENATE("'",H3950,"'")),",",I3950,",",IF(J3950="baixa","'BAIXA'",IF(J3950="média","'MEDIA'",IF(J3950="alta","'ALTA'","NULL"))),"),")</f>
        <v>(3949,8,30,48,284,552,1,NULL,0,'BAIXA'),</v>
      </c>
    </row>
    <row r="3951" spans="1:11" ht="30.75" customHeight="1">
      <c r="A3951" s="27">
        <v>3950</v>
      </c>
      <c r="B3951" s="37" t="s">
        <v>1009</v>
      </c>
      <c r="C3951" s="29" t="s">
        <v>39</v>
      </c>
      <c r="D3951" s="28" t="s">
        <v>209</v>
      </c>
      <c r="E3951" s="29" t="s">
        <v>300</v>
      </c>
      <c r="F3951" s="28" t="s">
        <v>1519</v>
      </c>
      <c r="G3951" s="28" t="s">
        <v>1671</v>
      </c>
      <c r="H3951" s="28"/>
      <c r="I3951" s="93">
        <v>0</v>
      </c>
      <c r="J3951" s="93" t="s">
        <v>1411</v>
      </c>
      <c r="K3951" s="17" t="str">
        <f t="array" ref="K3951">CONCATENATE("(",A3951,",",VLOOKUP(B3951,Núcleo!B$2:E$11,4,TRUE),",",VLOOKUP(C3951,'Tipo de Processo'!B$2:D$55,3,TRUE),",",VLOOKUP(D3951,'Termo Geral'!B$2:D$173,3,TRUE),",",VLOOKUP(E3951,'Termo Específico'!B$2:D$301,3,TRUE),",",MATCH(TRUE,Documento!B$2:B$998=F3951,0),",",IF(G3951="Complementar",0,1),",",IF(H3951="","NULL",CONCATENATE("'",H3951,"'")),",",I3951,",",IF(J3951="baixa","'BAIXA'",IF(J3951="média","'MEDIA'",IF(J3951="alta","'ALTA'","NULL"))),"),")</f>
        <v>(3950,8,30,48,284,630,1,NULL,0,'BAIXA'),</v>
      </c>
    </row>
    <row r="3952" spans="1:11" ht="30.75" customHeight="1">
      <c r="A3952" s="27">
        <v>3951</v>
      </c>
      <c r="B3952" s="37" t="s">
        <v>1009</v>
      </c>
      <c r="C3952" s="29" t="s">
        <v>39</v>
      </c>
      <c r="D3952" s="28" t="s">
        <v>209</v>
      </c>
      <c r="E3952" s="29" t="s">
        <v>300</v>
      </c>
      <c r="F3952" s="28" t="s">
        <v>1502</v>
      </c>
      <c r="G3952" s="28" t="s">
        <v>1671</v>
      </c>
      <c r="H3952" s="28"/>
      <c r="I3952" s="93">
        <v>0</v>
      </c>
      <c r="J3952" s="93" t="s">
        <v>1411</v>
      </c>
      <c r="K3952" s="17" t="str">
        <f t="array" ref="K3952">CONCATENATE("(",A3952,",",VLOOKUP(B3952,Núcleo!B$2:E$11,4,TRUE),",",VLOOKUP(C3952,'Tipo de Processo'!B$2:D$55,3,TRUE),",",VLOOKUP(D3952,'Termo Geral'!B$2:D$173,3,TRUE),",",VLOOKUP(E3952,'Termo Específico'!B$2:D$301,3,TRUE),",",MATCH(TRUE,Documento!B$2:B$998=F3952,0),",",IF(G3952="Complementar",0,1),",",IF(H3952="","NULL",CONCATENATE("'",H3952,"'")),",",I3952,",",IF(J3952="baixa","'BAIXA'",IF(J3952="média","'MEDIA'",IF(J3952="alta","'ALTA'","NULL"))),"),")</f>
        <v>(3951,8,30,48,284,533,1,NULL,0,'BAIXA'),</v>
      </c>
    </row>
    <row r="3953" spans="1:11" ht="30.75" customHeight="1">
      <c r="A3953" s="27">
        <v>3952</v>
      </c>
      <c r="B3953" s="37" t="s">
        <v>1009</v>
      </c>
      <c r="C3953" s="29" t="s">
        <v>39</v>
      </c>
      <c r="D3953" s="28" t="s">
        <v>209</v>
      </c>
      <c r="E3953" s="29" t="s">
        <v>300</v>
      </c>
      <c r="F3953" s="28" t="s">
        <v>1670</v>
      </c>
      <c r="G3953" s="28" t="s">
        <v>1671</v>
      </c>
      <c r="H3953" s="28"/>
      <c r="I3953" s="93">
        <v>0</v>
      </c>
      <c r="J3953" s="93" t="s">
        <v>1411</v>
      </c>
      <c r="K3953" s="17" t="str">
        <f t="array" ref="K3953">CONCATENATE("(",A3953,",",VLOOKUP(B3953,Núcleo!B$2:E$11,4,TRUE),",",VLOOKUP(C3953,'Tipo de Processo'!B$2:D$55,3,TRUE),",",VLOOKUP(D3953,'Termo Geral'!B$2:D$173,3,TRUE),",",VLOOKUP(E3953,'Termo Específico'!B$2:D$301,3,TRUE),",",MATCH(TRUE,Documento!B$2:B$998=F3953,0),",",IF(G3953="Complementar",0,1),",",IF(H3953="","NULL",CONCATENATE("'",H3953,"'")),",",I3953,",",IF(J3953="baixa","'BAIXA'",IF(J3953="média","'MEDIA'",IF(J3953="alta","'ALTA'","NULL"))),"),")</f>
        <v>(3952,8,30,48,284,160,1,NULL,0,'BAIXA'),</v>
      </c>
    </row>
    <row r="3954" spans="1:11" ht="30.75" customHeight="1">
      <c r="A3954" s="27">
        <v>3953</v>
      </c>
      <c r="B3954" s="36" t="s">
        <v>1009</v>
      </c>
      <c r="C3954" s="29" t="s">
        <v>39</v>
      </c>
      <c r="D3954" s="28" t="s">
        <v>209</v>
      </c>
      <c r="E3954" s="28" t="s">
        <v>300</v>
      </c>
      <c r="F3954" s="28" t="s">
        <v>1415</v>
      </c>
      <c r="G3954" s="28" t="s">
        <v>1671</v>
      </c>
      <c r="H3954" s="28"/>
      <c r="I3954" s="93">
        <v>0</v>
      </c>
      <c r="J3954" s="93" t="s">
        <v>1411</v>
      </c>
      <c r="K3954" s="17" t="str">
        <f t="array" ref="K3954">CONCATENATE("(",A3954,",",VLOOKUP(B3954,Núcleo!B$2:E$11,4,TRUE),",",VLOOKUP(C3954,'Tipo de Processo'!B$2:D$55,3,TRUE),",",VLOOKUP(D3954,'Termo Geral'!B$2:D$173,3,TRUE),",",VLOOKUP(E3954,'Termo Específico'!B$2:D$301,3,TRUE),",",MATCH(TRUE,Documento!B$2:B$998=F3954,0),",",IF(G3954="Complementar",0,1),",",IF(H3954="","NULL",CONCATENATE("'",H3954,"'")),",",I3954,",",IF(J3954="baixa","'BAIXA'",IF(J3954="média","'MEDIA'",IF(J3954="alta","'ALTA'","NULL"))),"),")</f>
        <v>(3953,8,30,48,284,6,1,NULL,0,'BAIXA'),</v>
      </c>
    </row>
    <row r="3955" spans="1:11" ht="30.75" customHeight="1">
      <c r="A3955" s="27">
        <v>3954</v>
      </c>
      <c r="B3955" s="36" t="s">
        <v>1009</v>
      </c>
      <c r="C3955" s="29" t="s">
        <v>39</v>
      </c>
      <c r="D3955" s="28" t="s">
        <v>209</v>
      </c>
      <c r="E3955" s="28" t="s">
        <v>300</v>
      </c>
      <c r="F3955" s="28" t="s">
        <v>1646</v>
      </c>
      <c r="G3955" s="28" t="s">
        <v>1671</v>
      </c>
      <c r="H3955" s="28"/>
      <c r="I3955" s="93">
        <v>0</v>
      </c>
      <c r="J3955" s="93" t="s">
        <v>1411</v>
      </c>
      <c r="K3955" s="17" t="str">
        <f t="array" ref="K3955">CONCATENATE("(",A3955,",",VLOOKUP(B3955,Núcleo!B$2:E$11,4,TRUE),",",VLOOKUP(C3955,'Tipo de Processo'!B$2:D$55,3,TRUE),",",VLOOKUP(D3955,'Termo Geral'!B$2:D$173,3,TRUE),",",VLOOKUP(E3955,'Termo Específico'!B$2:D$301,3,TRUE),",",MATCH(TRUE,Documento!B$2:B$998=F3955,0),",",IF(G3955="Complementar",0,1),",",IF(H3955="","NULL",CONCATENATE("'",H3955,"'")),",",I3955,",",IF(J3955="baixa","'BAIXA'",IF(J3955="média","'MEDIA'",IF(J3955="alta","'ALTA'","NULL"))),"),")</f>
        <v>(3954,8,30,48,284,700,1,NULL,0,'BAIXA'),</v>
      </c>
    </row>
    <row r="3956" spans="1:11" ht="30.75" customHeight="1">
      <c r="A3956" s="27">
        <v>3955</v>
      </c>
      <c r="B3956" s="37" t="s">
        <v>1009</v>
      </c>
      <c r="C3956" s="29" t="s">
        <v>39</v>
      </c>
      <c r="D3956" s="28" t="s">
        <v>209</v>
      </c>
      <c r="E3956" s="29" t="s">
        <v>300</v>
      </c>
      <c r="F3956" s="28" t="s">
        <v>1528</v>
      </c>
      <c r="G3956" s="28" t="s">
        <v>1671</v>
      </c>
      <c r="H3956" s="28"/>
      <c r="I3956" s="93">
        <v>0</v>
      </c>
      <c r="J3956" s="93" t="s">
        <v>1411</v>
      </c>
      <c r="K3956" s="17" t="str">
        <f t="array" ref="K3956">CONCATENATE("(",A3956,",",VLOOKUP(B3956,Núcleo!B$2:E$11,4,TRUE),",",VLOOKUP(C3956,'Tipo de Processo'!B$2:D$55,3,TRUE),",",VLOOKUP(D3956,'Termo Geral'!B$2:D$173,3,TRUE),",",VLOOKUP(E3956,'Termo Específico'!B$2:D$301,3,TRUE),",",MATCH(TRUE,Documento!B$2:B$998=F3956,0),",",IF(G3956="Complementar",0,1),",",IF(H3956="","NULL",CONCATENATE("'",H3956,"'")),",",I3956,",",IF(J3956="baixa","'BAIXA'",IF(J3956="média","'MEDIA'",IF(J3956="alta","'ALTA'","NULL"))),"),")</f>
        <v>(3955,8,30,48,284,663,1,NULL,0,'BAIXA'),</v>
      </c>
    </row>
    <row r="3957" spans="1:11" ht="30.75" customHeight="1">
      <c r="A3957" s="27">
        <v>3956</v>
      </c>
      <c r="B3957" s="36" t="s">
        <v>1009</v>
      </c>
      <c r="C3957" s="29" t="s">
        <v>39</v>
      </c>
      <c r="D3957" s="28" t="s">
        <v>209</v>
      </c>
      <c r="E3957" s="28" t="s">
        <v>300</v>
      </c>
      <c r="F3957" s="28" t="s">
        <v>1663</v>
      </c>
      <c r="G3957" s="28" t="s">
        <v>1671</v>
      </c>
      <c r="H3957" s="28"/>
      <c r="I3957" s="93">
        <v>0</v>
      </c>
      <c r="J3957" s="93" t="s">
        <v>1411</v>
      </c>
      <c r="K3957" s="17" t="str">
        <f t="array" ref="K3957">CONCATENATE("(",A3957,",",VLOOKUP(B3957,Núcleo!B$2:E$11,4,TRUE),",",VLOOKUP(C3957,'Tipo de Processo'!B$2:D$55,3,TRUE),",",VLOOKUP(D3957,'Termo Geral'!B$2:D$173,3,TRUE),",",VLOOKUP(E3957,'Termo Específico'!B$2:D$301,3,TRUE),",",MATCH(TRUE,Documento!B$2:B$998=F3957,0),",",IF(G3957="Complementar",0,1),",",IF(H3957="","NULL",CONCATENATE("'",H3957,"'")),",",I3957,",",IF(J3957="baixa","'BAIXA'",IF(J3957="média","'MEDIA'",IF(J3957="alta","'ALTA'","NULL"))),"),")</f>
        <v>(3956,8,30,48,284,911,1,NULL,0,'BAIXA'),</v>
      </c>
    </row>
    <row r="3958" spans="1:11" ht="30.75" customHeight="1">
      <c r="A3958" s="27">
        <v>3957</v>
      </c>
      <c r="B3958" s="36" t="s">
        <v>1009</v>
      </c>
      <c r="C3958" s="29" t="s">
        <v>39</v>
      </c>
      <c r="D3958" s="28" t="s">
        <v>209</v>
      </c>
      <c r="E3958" s="28" t="s">
        <v>300</v>
      </c>
      <c r="F3958" s="28" t="s">
        <v>1594</v>
      </c>
      <c r="G3958" s="28" t="s">
        <v>1671</v>
      </c>
      <c r="H3958" s="28"/>
      <c r="I3958" s="93">
        <v>0</v>
      </c>
      <c r="J3958" s="93" t="s">
        <v>1411</v>
      </c>
      <c r="K3958" s="17" t="str">
        <f t="array" ref="K3958">CONCATENATE("(",A3958,",",VLOOKUP(B3958,Núcleo!B$2:E$11,4,TRUE),",",VLOOKUP(C3958,'Tipo de Processo'!B$2:D$55,3,TRUE),",",VLOOKUP(D3958,'Termo Geral'!B$2:D$173,3,TRUE),",",VLOOKUP(E3958,'Termo Específico'!B$2:D$301,3,TRUE),",",MATCH(TRUE,Documento!B$2:B$998=F3958,0),",",IF(G3958="Complementar",0,1),",",IF(H3958="","NULL",CONCATENATE("'",H3958,"'")),",",I3958,",",IF(J3958="baixa","'BAIXA'",IF(J3958="média","'MEDIA'",IF(J3958="alta","'ALTA'","NULL"))),"),")</f>
        <v>(3957,8,30,48,284,980,1,NULL,0,'BAIXA'),</v>
      </c>
    </row>
    <row r="3959" spans="1:11" ht="30.75" customHeight="1">
      <c r="A3959" s="27">
        <v>3958</v>
      </c>
      <c r="B3959" s="37" t="s">
        <v>1009</v>
      </c>
      <c r="C3959" s="29" t="s">
        <v>39</v>
      </c>
      <c r="D3959" s="28" t="s">
        <v>209</v>
      </c>
      <c r="E3959" s="28" t="s">
        <v>300</v>
      </c>
      <c r="F3959" s="28" t="s">
        <v>1633</v>
      </c>
      <c r="G3959" s="28" t="s">
        <v>1671</v>
      </c>
      <c r="H3959" s="28"/>
      <c r="I3959" s="93">
        <v>0</v>
      </c>
      <c r="J3959" s="93" t="s">
        <v>1411</v>
      </c>
      <c r="K3959" s="17" t="str">
        <f t="array" ref="K3959">CONCATENATE("(",A3959,",",VLOOKUP(B3959,Núcleo!B$2:E$11,4,TRUE),",",VLOOKUP(C3959,'Tipo de Processo'!B$2:D$55,3,TRUE),",",VLOOKUP(D3959,'Termo Geral'!B$2:D$173,3,TRUE),",",VLOOKUP(E3959,'Termo Específico'!B$2:D$301,3,TRUE),",",MATCH(TRUE,Documento!B$2:B$998=F3959,0),",",IF(G3959="Complementar",0,1),",",IF(H3959="","NULL",CONCATENATE("'",H3959,"'")),",",I3959,",",IF(J3959="baixa","'BAIXA'",IF(J3959="média","'MEDIA'",IF(J3959="alta","'ALTA'","NULL"))),"),")</f>
        <v>(3958,8,30,48,284,529,1,NULL,0,'BAIXA'),</v>
      </c>
    </row>
    <row r="3960" spans="1:11" ht="30.75" customHeight="1">
      <c r="A3960" s="27">
        <v>3959</v>
      </c>
      <c r="B3960" s="37" t="s">
        <v>1009</v>
      </c>
      <c r="C3960" s="29" t="s">
        <v>39</v>
      </c>
      <c r="D3960" s="29" t="s">
        <v>209</v>
      </c>
      <c r="E3960" s="29" t="s">
        <v>300</v>
      </c>
      <c r="F3960" s="28" t="s">
        <v>1604</v>
      </c>
      <c r="G3960" s="28" t="s">
        <v>1671</v>
      </c>
      <c r="H3960" s="28"/>
      <c r="I3960" s="93">
        <v>0</v>
      </c>
      <c r="J3960" s="93" t="s">
        <v>1411</v>
      </c>
      <c r="K3960" s="17" t="str">
        <f t="array" ref="K3960">CONCATENATE("(",A3960,",",VLOOKUP(B3960,Núcleo!B$2:E$11,4,TRUE),",",VLOOKUP(C3960,'Tipo de Processo'!B$2:D$55,3,TRUE),",",VLOOKUP(D3960,'Termo Geral'!B$2:D$173,3,TRUE),",",VLOOKUP(E3960,'Termo Específico'!B$2:D$301,3,TRUE),",",MATCH(TRUE,Documento!B$2:B$998=F3960,0),",",IF(G3960="Complementar",0,1),",",IF(H3960="","NULL",CONCATENATE("'",H3960,"'")),",",I3960,",",IF(J3960="baixa","'BAIXA'",IF(J3960="média","'MEDIA'",IF(J3960="alta","'ALTA'","NULL"))),"),")</f>
        <v>(3959,8,30,48,284,52,1,NULL,0,'BAIXA'),</v>
      </c>
    </row>
    <row r="3961" spans="1:11" ht="30.75" customHeight="1">
      <c r="A3961" s="27">
        <v>3960</v>
      </c>
      <c r="B3961" s="37" t="s">
        <v>1009</v>
      </c>
      <c r="C3961" s="29" t="s">
        <v>39</v>
      </c>
      <c r="D3961" s="29" t="s">
        <v>209</v>
      </c>
      <c r="E3961" s="29" t="s">
        <v>300</v>
      </c>
      <c r="F3961" s="28" t="s">
        <v>1426</v>
      </c>
      <c r="G3961" s="28" t="s">
        <v>1671</v>
      </c>
      <c r="H3961" s="28"/>
      <c r="I3961" s="93">
        <v>0</v>
      </c>
      <c r="J3961" s="93" t="s">
        <v>1411</v>
      </c>
      <c r="K3961" s="17" t="str">
        <f t="array" ref="K3961">CONCATENATE("(",A3961,",",VLOOKUP(B3961,Núcleo!B$2:E$11,4,TRUE),",",VLOOKUP(C3961,'Tipo de Processo'!B$2:D$55,3,TRUE),",",VLOOKUP(D3961,'Termo Geral'!B$2:D$173,3,TRUE),",",VLOOKUP(E3961,'Termo Específico'!B$2:D$301,3,TRUE),",",MATCH(TRUE,Documento!B$2:B$998=F3961,0),",",IF(G3961="Complementar",0,1),",",IF(H3961="","NULL",CONCATENATE("'",H3961,"'")),",",I3961,",",IF(J3961="baixa","'BAIXA'",IF(J3961="média","'MEDIA'",IF(J3961="alta","'ALTA'","NULL"))),"),")</f>
        <v>(3960,8,30,48,284,65,1,NULL,0,'BAIXA'),</v>
      </c>
    </row>
    <row r="3962" spans="1:11" ht="30.75" customHeight="1">
      <c r="A3962" s="27">
        <v>3961</v>
      </c>
      <c r="B3962" s="36" t="s">
        <v>1009</v>
      </c>
      <c r="C3962" s="29" t="s">
        <v>39</v>
      </c>
      <c r="D3962" s="28" t="s">
        <v>209</v>
      </c>
      <c r="E3962" s="28" t="s">
        <v>300</v>
      </c>
      <c r="F3962" s="28" t="s">
        <v>1591</v>
      </c>
      <c r="G3962" s="28" t="s">
        <v>1671</v>
      </c>
      <c r="H3962" s="28"/>
      <c r="I3962" s="93">
        <v>0</v>
      </c>
      <c r="J3962" s="93" t="s">
        <v>1411</v>
      </c>
      <c r="K3962" s="17" t="str">
        <f t="array" ref="K3962">CONCATENATE("(",A3962,",",VLOOKUP(B3962,Núcleo!B$2:E$11,4,TRUE),",",VLOOKUP(C3962,'Tipo de Processo'!B$2:D$55,3,TRUE),",",VLOOKUP(D3962,'Termo Geral'!B$2:D$173,3,TRUE),",",VLOOKUP(E3962,'Termo Específico'!B$2:D$301,3,TRUE),",",MATCH(TRUE,Documento!B$2:B$998=F3962,0),",",IF(G3962="Complementar",0,1),",",IF(H3962="","NULL",CONCATENATE("'",H3962,"'")),",",I3962,",",IF(J3962="baixa","'BAIXA'",IF(J3962="média","'MEDIA'",IF(J3962="alta","'ALTA'","NULL"))),"),")</f>
        <v>(3961,8,30,48,284,968,1,NULL,0,'BAIXA'),</v>
      </c>
    </row>
    <row r="3963" spans="1:11" ht="30.75" customHeight="1">
      <c r="A3963" s="27">
        <v>3962</v>
      </c>
      <c r="B3963" s="37" t="s">
        <v>1009</v>
      </c>
      <c r="C3963" s="29" t="s">
        <v>39</v>
      </c>
      <c r="D3963" s="29" t="s">
        <v>209</v>
      </c>
      <c r="E3963" s="29" t="s">
        <v>300</v>
      </c>
      <c r="F3963" s="28" t="s">
        <v>1642</v>
      </c>
      <c r="G3963" s="28" t="s">
        <v>1671</v>
      </c>
      <c r="H3963" s="28"/>
      <c r="I3963" s="93">
        <v>0</v>
      </c>
      <c r="J3963" s="93" t="s">
        <v>1411</v>
      </c>
      <c r="K3963" s="17" t="str">
        <f t="array" ref="K3963">CONCATENATE("(",A3963,",",VLOOKUP(B3963,Núcleo!B$2:E$11,4,TRUE),",",VLOOKUP(C3963,'Tipo de Processo'!B$2:D$55,3,TRUE),",",VLOOKUP(D3963,'Termo Geral'!B$2:D$173,3,TRUE),",",VLOOKUP(E3963,'Termo Específico'!B$2:D$301,3,TRUE),",",MATCH(TRUE,Documento!B$2:B$998=F3963,0),",",IF(G3963="Complementar",0,1),",",IF(H3963="","NULL",CONCATENATE("'",H3963,"'")),",",I3963,",",IF(J3963="baixa","'BAIXA'",IF(J3963="média","'MEDIA'",IF(J3963="alta","'ALTA'","NULL"))),"),")</f>
        <v>(3962,8,30,48,284,667,1,NULL,0,'BAIXA'),</v>
      </c>
    </row>
    <row r="3964" spans="1:11" ht="30.75" customHeight="1">
      <c r="A3964" s="27">
        <v>3963</v>
      </c>
      <c r="B3964" s="36" t="s">
        <v>1009</v>
      </c>
      <c r="C3964" s="29" t="s">
        <v>39</v>
      </c>
      <c r="D3964" s="28" t="s">
        <v>209</v>
      </c>
      <c r="E3964" s="28" t="s">
        <v>300</v>
      </c>
      <c r="F3964" s="28" t="s">
        <v>1422</v>
      </c>
      <c r="G3964" s="28" t="s">
        <v>1671</v>
      </c>
      <c r="H3964" s="28"/>
      <c r="I3964" s="93">
        <v>0</v>
      </c>
      <c r="J3964" s="93" t="s">
        <v>1411</v>
      </c>
      <c r="K3964" s="17" t="str">
        <f t="array" ref="K3964">CONCATENATE("(",A3964,",",VLOOKUP(B3964,Núcleo!B$2:E$11,4,TRUE),",",VLOOKUP(C3964,'Tipo de Processo'!B$2:D$55,3,TRUE),",",VLOOKUP(D3964,'Termo Geral'!B$2:D$173,3,TRUE),",",VLOOKUP(E3964,'Termo Específico'!B$2:D$301,3,TRUE),",",MATCH(TRUE,Documento!B$2:B$998=F3964,0),",",IF(G3964="Complementar",0,1),",",IF(H3964="","NULL",CONCATENATE("'",H3964,"'")),",",I3964,",",IF(J3964="baixa","'BAIXA'",IF(J3964="média","'MEDIA'",IF(J3964="alta","'ALTA'","NULL"))),"),")</f>
        <v>(3963,8,30,48,284,21,1,NULL,0,'BAIXA'),</v>
      </c>
    </row>
    <row r="3965" spans="1:11" ht="30.75" customHeight="1">
      <c r="A3965" s="27">
        <v>3964</v>
      </c>
      <c r="B3965" s="37" t="s">
        <v>1009</v>
      </c>
      <c r="C3965" s="29" t="s">
        <v>39</v>
      </c>
      <c r="D3965" s="28" t="s">
        <v>209</v>
      </c>
      <c r="E3965" s="28" t="s">
        <v>300</v>
      </c>
      <c r="F3965" s="28" t="s">
        <v>1581</v>
      </c>
      <c r="G3965" s="28" t="s">
        <v>1671</v>
      </c>
      <c r="H3965" s="28"/>
      <c r="I3965" s="93">
        <v>0</v>
      </c>
      <c r="J3965" s="93" t="s">
        <v>1411</v>
      </c>
      <c r="K3965" s="17" t="str">
        <f t="array" ref="K3965">CONCATENATE("(",A3965,",",VLOOKUP(B3965,Núcleo!B$2:E$11,4,TRUE),",",VLOOKUP(C3965,'Tipo de Processo'!B$2:D$55,3,TRUE),",",VLOOKUP(D3965,'Termo Geral'!B$2:D$173,3,TRUE),",",VLOOKUP(E3965,'Termo Específico'!B$2:D$301,3,TRUE),",",MATCH(TRUE,Documento!B$2:B$998=F3965,0),",",IF(G3965="Complementar",0,1),",",IF(H3965="","NULL",CONCATENATE("'",H3965,"'")),",",I3965,",",IF(J3965="baixa","'BAIXA'",IF(J3965="média","'MEDIA'",IF(J3965="alta","'ALTA'","NULL"))),"),")</f>
        <v>(3964,8,30,48,284,923,1,NULL,0,'BAIXA'),</v>
      </c>
    </row>
    <row r="3966" spans="1:11" ht="30.75" customHeight="1">
      <c r="A3966" s="27">
        <v>3965</v>
      </c>
      <c r="B3966" s="37" t="s">
        <v>1009</v>
      </c>
      <c r="C3966" s="29" t="s">
        <v>39</v>
      </c>
      <c r="D3966" s="29" t="s">
        <v>209</v>
      </c>
      <c r="E3966" s="29" t="s">
        <v>301</v>
      </c>
      <c r="F3966" s="28" t="s">
        <v>1549</v>
      </c>
      <c r="G3966" s="28" t="s">
        <v>1671</v>
      </c>
      <c r="H3966" s="28"/>
      <c r="I3966" s="93">
        <v>0</v>
      </c>
      <c r="J3966" s="93" t="s">
        <v>1412</v>
      </c>
      <c r="K3966" s="17" t="str">
        <f t="array" ref="K3966">CONCATENATE("(",A3966,",",VLOOKUP(B3966,Núcleo!B$2:E$11,4,TRUE),",",VLOOKUP(C3966,'Tipo de Processo'!B$2:D$55,3,TRUE),",",VLOOKUP(D3966,'Termo Geral'!B$2:D$173,3,TRUE),",",VLOOKUP(E3966,'Termo Específico'!B$2:D$301,3,TRUE),",",MATCH(TRUE,Documento!B$2:B$998=F3966,0),",",IF(G3966="Complementar",0,1),",",IF(H3966="","NULL",CONCATENATE("'",H3966,"'")),",",I3966,",",IF(J3966="baixa","'BAIXA'",IF(J3966="média","'MEDIA'",IF(J3966="alta","'ALTA'","NULL"))),"),")</f>
        <v>(3965,8,30,48,288,749,1,NULL,0,'MEDIA'),</v>
      </c>
    </row>
    <row r="3967" spans="1:11" ht="30.75" customHeight="1">
      <c r="A3967" s="27">
        <v>3966</v>
      </c>
      <c r="B3967" s="36" t="s">
        <v>1009</v>
      </c>
      <c r="C3967" s="29" t="s">
        <v>39</v>
      </c>
      <c r="D3967" s="28" t="s">
        <v>209</v>
      </c>
      <c r="E3967" s="28" t="s">
        <v>301</v>
      </c>
      <c r="F3967" s="28" t="s">
        <v>1577</v>
      </c>
      <c r="G3967" s="28" t="s">
        <v>1671</v>
      </c>
      <c r="H3967" s="28"/>
      <c r="I3967" s="93">
        <v>0</v>
      </c>
      <c r="J3967" s="93" t="s">
        <v>1412</v>
      </c>
      <c r="K3967" s="17" t="str">
        <f t="array" ref="K3967">CONCATENATE("(",A3967,",",VLOOKUP(B3967,Núcleo!B$2:E$11,4,TRUE),",",VLOOKUP(C3967,'Tipo de Processo'!B$2:D$55,3,TRUE),",",VLOOKUP(D3967,'Termo Geral'!B$2:D$173,3,TRUE),",",VLOOKUP(E3967,'Termo Específico'!B$2:D$301,3,TRUE),",",MATCH(TRUE,Documento!B$2:B$998=F3967,0),",",IF(G3967="Complementar",0,1),",",IF(H3967="","NULL",CONCATENATE("'",H3967,"'")),",",I3967,",",IF(J3967="baixa","'BAIXA'",IF(J3967="média","'MEDIA'",IF(J3967="alta","'ALTA'","NULL"))),"),")</f>
        <v>(3966,8,30,48,288,916,1,NULL,0,'MEDIA'),</v>
      </c>
    </row>
    <row r="3968" spans="1:11" ht="30.75" customHeight="1">
      <c r="A3968" s="27">
        <v>3967</v>
      </c>
      <c r="B3968" s="37" t="s">
        <v>1009</v>
      </c>
      <c r="C3968" s="29" t="s">
        <v>39</v>
      </c>
      <c r="D3968" s="29" t="s">
        <v>209</v>
      </c>
      <c r="E3968" s="29" t="s">
        <v>301</v>
      </c>
      <c r="F3968" s="28" t="s">
        <v>1576</v>
      </c>
      <c r="G3968" s="28" t="s">
        <v>1671</v>
      </c>
      <c r="H3968" s="28"/>
      <c r="I3968" s="93">
        <v>0</v>
      </c>
      <c r="J3968" s="93" t="s">
        <v>1412</v>
      </c>
      <c r="K3968" s="17" t="str">
        <f t="array" ref="K3968">CONCATENATE("(",A3968,",",VLOOKUP(B3968,Núcleo!B$2:E$11,4,TRUE),",",VLOOKUP(C3968,'Tipo de Processo'!B$2:D$55,3,TRUE),",",VLOOKUP(D3968,'Termo Geral'!B$2:D$173,3,TRUE),",",VLOOKUP(E3968,'Termo Específico'!B$2:D$301,3,TRUE),",",MATCH(TRUE,Documento!B$2:B$998=F3968,0),",",IF(G3968="Complementar",0,1),",",IF(H3968="","NULL",CONCATENATE("'",H3968,"'")),",",I3968,",",IF(J3968="baixa","'BAIXA'",IF(J3968="média","'MEDIA'",IF(J3968="alta","'ALTA'","NULL"))),"),")</f>
        <v>(3967,8,30,48,288,915,1,NULL,0,'MEDIA'),</v>
      </c>
    </row>
    <row r="3969" spans="1:11" ht="30.75" customHeight="1">
      <c r="A3969" s="27">
        <v>3968</v>
      </c>
      <c r="B3969" s="37" t="s">
        <v>1009</v>
      </c>
      <c r="C3969" s="29" t="s">
        <v>39</v>
      </c>
      <c r="D3969" s="29" t="s">
        <v>209</v>
      </c>
      <c r="E3969" s="29" t="s">
        <v>301</v>
      </c>
      <c r="F3969" s="28" t="s">
        <v>1578</v>
      </c>
      <c r="G3969" s="28" t="s">
        <v>1671</v>
      </c>
      <c r="H3969" s="28"/>
      <c r="I3969" s="93">
        <v>0</v>
      </c>
      <c r="J3969" s="93" t="s">
        <v>1412</v>
      </c>
      <c r="K3969" s="17" t="str">
        <f t="array" ref="K3969">CONCATENATE("(",A3969,",",VLOOKUP(B3969,Núcleo!B$2:E$11,4,TRUE),",",VLOOKUP(C3969,'Tipo de Processo'!B$2:D$55,3,TRUE),",",VLOOKUP(D3969,'Termo Geral'!B$2:D$173,3,TRUE),",",VLOOKUP(E3969,'Termo Específico'!B$2:D$301,3,TRUE),",",MATCH(TRUE,Documento!B$2:B$998=F3969,0),",",IF(G3969="Complementar",0,1),",",IF(H3969="","NULL",CONCATENATE("'",H3969,"'")),",",I3969,",",IF(J3969="baixa","'BAIXA'",IF(J3969="média","'MEDIA'",IF(J3969="alta","'ALTA'","NULL"))),"),")</f>
        <v>(3968,8,30,48,288,917,1,NULL,0,'MEDIA'),</v>
      </c>
    </row>
    <row r="3970" spans="1:11" ht="30.75" customHeight="1">
      <c r="A3970" s="27">
        <v>3969</v>
      </c>
      <c r="B3970" s="36" t="s">
        <v>1009</v>
      </c>
      <c r="C3970" s="29" t="s">
        <v>39</v>
      </c>
      <c r="D3970" s="28" t="s">
        <v>209</v>
      </c>
      <c r="E3970" s="28" t="s">
        <v>301</v>
      </c>
      <c r="F3970" s="28" t="s">
        <v>1534</v>
      </c>
      <c r="G3970" s="28" t="s">
        <v>1671</v>
      </c>
      <c r="H3970" s="28"/>
      <c r="I3970" s="93">
        <v>0</v>
      </c>
      <c r="J3970" s="93" t="s">
        <v>1412</v>
      </c>
      <c r="K3970" s="17" t="str">
        <f t="array" ref="K3970">CONCATENATE("(",A3970,",",VLOOKUP(B3970,Núcleo!B$2:E$11,4,TRUE),",",VLOOKUP(C3970,'Tipo de Processo'!B$2:D$55,3,TRUE),",",VLOOKUP(D3970,'Termo Geral'!B$2:D$173,3,TRUE),",",VLOOKUP(E3970,'Termo Específico'!B$2:D$301,3,TRUE),",",MATCH(TRUE,Documento!B$2:B$998=F3970,0),",",IF(G3970="Complementar",0,1),",",IF(H3970="","NULL",CONCATENATE("'",H3970,"'")),",",I3970,",",IF(J3970="baixa","'BAIXA'",IF(J3970="média","'MEDIA'",IF(J3970="alta","'ALTA'","NULL"))),"),")</f>
        <v>(3969,8,30,48,288,682,1,NULL,0,'MEDIA'),</v>
      </c>
    </row>
    <row r="3971" spans="1:11" ht="30.75" customHeight="1">
      <c r="A3971" s="27">
        <v>3970</v>
      </c>
      <c r="B3971" s="37" t="s">
        <v>1009</v>
      </c>
      <c r="C3971" s="29" t="s">
        <v>39</v>
      </c>
      <c r="D3971" s="29" t="s">
        <v>209</v>
      </c>
      <c r="E3971" s="29" t="s">
        <v>301</v>
      </c>
      <c r="F3971" s="28" t="s">
        <v>1473</v>
      </c>
      <c r="G3971" s="28" t="s">
        <v>1671</v>
      </c>
      <c r="H3971" s="28"/>
      <c r="I3971" s="93">
        <v>0</v>
      </c>
      <c r="J3971" s="93" t="s">
        <v>1412</v>
      </c>
      <c r="K3971" s="17" t="str">
        <f t="array" ref="K3971">CONCATENATE("(",A3971,",",VLOOKUP(B3971,Núcleo!B$2:E$11,4,TRUE),",",VLOOKUP(C3971,'Tipo de Processo'!B$2:D$55,3,TRUE),",",VLOOKUP(D3971,'Termo Geral'!B$2:D$173,3,TRUE),",",VLOOKUP(E3971,'Termo Específico'!B$2:D$301,3,TRUE),",",MATCH(TRUE,Documento!B$2:B$998=F3971,0),",",IF(G3971="Complementar",0,1),",",IF(H3971="","NULL",CONCATENATE("'",H3971,"'")),",",I3971,",",IF(J3971="baixa","'BAIXA'",IF(J3971="média","'MEDIA'",IF(J3971="alta","'ALTA'","NULL"))),"),")</f>
        <v>(3970,8,30,48,288,316,1,NULL,0,'MEDIA'),</v>
      </c>
    </row>
    <row r="3972" spans="1:11" ht="30.75" customHeight="1">
      <c r="A3972" s="27">
        <v>3971</v>
      </c>
      <c r="B3972" s="36" t="s">
        <v>1009</v>
      </c>
      <c r="C3972" s="29" t="s">
        <v>39</v>
      </c>
      <c r="D3972" s="28" t="s">
        <v>209</v>
      </c>
      <c r="E3972" s="28" t="s">
        <v>301</v>
      </c>
      <c r="F3972" s="28" t="s">
        <v>1513</v>
      </c>
      <c r="G3972" s="28" t="s">
        <v>1671</v>
      </c>
      <c r="H3972" s="28"/>
      <c r="I3972" s="93">
        <v>0</v>
      </c>
      <c r="J3972" s="93" t="s">
        <v>1412</v>
      </c>
      <c r="K3972" s="17" t="str">
        <f t="array" ref="K3972">CONCATENATE("(",A3972,",",VLOOKUP(B3972,Núcleo!B$2:E$11,4,TRUE),",",VLOOKUP(C3972,'Tipo de Processo'!B$2:D$55,3,TRUE),",",VLOOKUP(D3972,'Termo Geral'!B$2:D$173,3,TRUE),",",VLOOKUP(E3972,'Termo Específico'!B$2:D$301,3,TRUE),",",MATCH(TRUE,Documento!B$2:B$998=F3972,0),",",IF(G3972="Complementar",0,1),",",IF(H3972="","NULL",CONCATENATE("'",H3972,"'")),",",I3972,",",IF(J3972="baixa","'BAIXA'",IF(J3972="média","'MEDIA'",IF(J3972="alta","'ALTA'","NULL"))),"),")</f>
        <v>(3971,8,30,48,288,562,1,NULL,0,'MEDIA'),</v>
      </c>
    </row>
    <row r="3973" spans="1:11" ht="30.75" customHeight="1">
      <c r="A3973" s="27">
        <v>3972</v>
      </c>
      <c r="B3973" s="37" t="s">
        <v>1009</v>
      </c>
      <c r="C3973" s="29" t="s">
        <v>39</v>
      </c>
      <c r="D3973" s="28" t="s">
        <v>209</v>
      </c>
      <c r="E3973" s="28" t="s">
        <v>301</v>
      </c>
      <c r="F3973" s="28" t="s">
        <v>1511</v>
      </c>
      <c r="G3973" s="28" t="s">
        <v>1671</v>
      </c>
      <c r="H3973" s="28"/>
      <c r="I3973" s="93">
        <v>0</v>
      </c>
      <c r="J3973" s="93" t="s">
        <v>1412</v>
      </c>
      <c r="K3973" s="17" t="str">
        <f t="array" ref="K3973">CONCATENATE("(",A3973,",",VLOOKUP(B3973,Núcleo!B$2:E$11,4,TRUE),",",VLOOKUP(C3973,'Tipo de Processo'!B$2:D$55,3,TRUE),",",VLOOKUP(D3973,'Termo Geral'!B$2:D$173,3,TRUE),",",VLOOKUP(E3973,'Termo Específico'!B$2:D$301,3,TRUE),",",MATCH(TRUE,Documento!B$2:B$998=F3973,0),",",IF(G3973="Complementar",0,1),",",IF(H3973="","NULL",CONCATENATE("'",H3973,"'")),",",I3973,",",IF(J3973="baixa","'BAIXA'",IF(J3973="média","'MEDIA'",IF(J3973="alta","'ALTA'","NULL"))),"),")</f>
        <v>(3972,8,30,48,288,558,1,NULL,0,'MEDIA'),</v>
      </c>
    </row>
    <row r="3974" spans="1:11" ht="30.75" customHeight="1">
      <c r="A3974" s="27">
        <v>3973</v>
      </c>
      <c r="B3974" s="37" t="s">
        <v>1009</v>
      </c>
      <c r="C3974" s="29" t="s">
        <v>39</v>
      </c>
      <c r="D3974" s="28" t="s">
        <v>209</v>
      </c>
      <c r="E3974" s="28" t="s">
        <v>301</v>
      </c>
      <c r="F3974" s="28" t="s">
        <v>1589</v>
      </c>
      <c r="G3974" s="28" t="s">
        <v>1671</v>
      </c>
      <c r="H3974" s="28"/>
      <c r="I3974" s="93">
        <v>0</v>
      </c>
      <c r="J3974" s="93" t="s">
        <v>1412</v>
      </c>
      <c r="K3974" s="17" t="str">
        <f t="array" ref="K3974">CONCATENATE("(",A3974,",",VLOOKUP(B3974,Núcleo!B$2:E$11,4,TRUE),",",VLOOKUP(C3974,'Tipo de Processo'!B$2:D$55,3,TRUE),",",VLOOKUP(D3974,'Termo Geral'!B$2:D$173,3,TRUE),",",VLOOKUP(E3974,'Termo Específico'!B$2:D$301,3,TRUE),",",MATCH(TRUE,Documento!B$2:B$998=F3974,0),",",IF(G3974="Complementar",0,1),",",IF(H3974="","NULL",CONCATENATE("'",H3974,"'")),",",I3974,",",IF(J3974="baixa","'BAIXA'",IF(J3974="média","'MEDIA'",IF(J3974="alta","'ALTA'","NULL"))),"),")</f>
        <v>(3973,8,30,48,288,965,1,NULL,0,'MEDIA'),</v>
      </c>
    </row>
    <row r="3975" spans="1:11" ht="30.75" customHeight="1">
      <c r="A3975" s="27">
        <v>3974</v>
      </c>
      <c r="B3975" s="37" t="s">
        <v>1009</v>
      </c>
      <c r="C3975" s="29" t="s">
        <v>39</v>
      </c>
      <c r="D3975" s="29" t="s">
        <v>209</v>
      </c>
      <c r="E3975" s="29" t="s">
        <v>301</v>
      </c>
      <c r="F3975" s="28" t="s">
        <v>1422</v>
      </c>
      <c r="G3975" s="28" t="s">
        <v>1671</v>
      </c>
      <c r="H3975" s="28"/>
      <c r="I3975" s="93">
        <v>0</v>
      </c>
      <c r="J3975" s="93" t="s">
        <v>1412</v>
      </c>
      <c r="K3975" s="17" t="str">
        <f t="array" ref="K3975">CONCATENATE("(",A3975,",",VLOOKUP(B3975,Núcleo!B$2:E$11,4,TRUE),",",VLOOKUP(C3975,'Tipo de Processo'!B$2:D$55,3,TRUE),",",VLOOKUP(D3975,'Termo Geral'!B$2:D$173,3,TRUE),",",VLOOKUP(E3975,'Termo Específico'!B$2:D$301,3,TRUE),",",MATCH(TRUE,Documento!B$2:B$998=F3975,0),",",IF(G3975="Complementar",0,1),",",IF(H3975="","NULL",CONCATENATE("'",H3975,"'")),",",I3975,",",IF(J3975="baixa","'BAIXA'",IF(J3975="média","'MEDIA'",IF(J3975="alta","'ALTA'","NULL"))),"),")</f>
        <v>(3974,8,30,48,288,21,1,NULL,0,'MEDIA'),</v>
      </c>
    </row>
    <row r="3976" spans="1:11" ht="30.75" customHeight="1">
      <c r="A3976" s="27">
        <v>3975</v>
      </c>
      <c r="B3976" s="37" t="s">
        <v>1009</v>
      </c>
      <c r="C3976" s="28" t="s">
        <v>39</v>
      </c>
      <c r="D3976" s="28" t="s">
        <v>209</v>
      </c>
      <c r="E3976" s="29" t="s">
        <v>301</v>
      </c>
      <c r="F3976" s="29" t="s">
        <v>1581</v>
      </c>
      <c r="G3976" s="28" t="s">
        <v>1671</v>
      </c>
      <c r="H3976" s="28"/>
      <c r="I3976" s="93">
        <v>0</v>
      </c>
      <c r="J3976" s="93" t="s">
        <v>1412</v>
      </c>
      <c r="K3976" s="17" t="str">
        <f t="array" ref="K3976">CONCATENATE("(",A3976,",",VLOOKUP(B3976,Núcleo!B$2:E$11,4,TRUE),",",VLOOKUP(C3976,'Tipo de Processo'!B$2:D$55,3,TRUE),",",VLOOKUP(D3976,'Termo Geral'!B$2:D$173,3,TRUE),",",VLOOKUP(E3976,'Termo Específico'!B$2:D$301,3,TRUE),",",MATCH(TRUE,Documento!B$2:B$998=F3976,0),",",IF(G3976="Complementar",0,1),",",IF(H3976="","NULL",CONCATENATE("'",H3976,"'")),",",I3976,",",IF(J3976="baixa","'BAIXA'",IF(J3976="média","'MEDIA'",IF(J3976="alta","'ALTA'","NULL"))),"),")</f>
        <v>(3975,8,30,48,288,923,1,NULL,0,'MEDIA'),</v>
      </c>
    </row>
    <row r="3977" spans="1:11" ht="30.75" customHeight="1">
      <c r="A3977" s="27">
        <v>3976</v>
      </c>
      <c r="B3977" s="37" t="s">
        <v>1009</v>
      </c>
      <c r="C3977" s="28" t="s">
        <v>39</v>
      </c>
      <c r="D3977" s="28" t="s">
        <v>209</v>
      </c>
      <c r="E3977" s="29" t="s">
        <v>301</v>
      </c>
      <c r="F3977" s="29" t="s">
        <v>1642</v>
      </c>
      <c r="G3977" s="28" t="s">
        <v>1671</v>
      </c>
      <c r="H3977" s="28"/>
      <c r="I3977" s="93">
        <v>0</v>
      </c>
      <c r="J3977" s="93" t="s">
        <v>1412</v>
      </c>
      <c r="K3977" s="17" t="str">
        <f t="array" ref="K3977">CONCATENATE("(",A3977,",",VLOOKUP(B3977,Núcleo!B$2:E$11,4,TRUE),",",VLOOKUP(C3977,'Tipo de Processo'!B$2:D$55,3,TRUE),",",VLOOKUP(D3977,'Termo Geral'!B$2:D$173,3,TRUE),",",VLOOKUP(E3977,'Termo Específico'!B$2:D$301,3,TRUE),",",MATCH(TRUE,Documento!B$2:B$998=F3977,0),",",IF(G3977="Complementar",0,1),",",IF(H3977="","NULL",CONCATENATE("'",H3977,"'")),",",I3977,",",IF(J3977="baixa","'BAIXA'",IF(J3977="média","'MEDIA'",IF(J3977="alta","'ALTA'","NULL"))),"),")</f>
        <v>(3976,8,30,48,288,667,1,NULL,0,'MEDIA'),</v>
      </c>
    </row>
    <row r="3978" spans="1:11" ht="30.75" customHeight="1">
      <c r="A3978" s="27">
        <v>3977</v>
      </c>
      <c r="B3978" s="36" t="s">
        <v>1009</v>
      </c>
      <c r="C3978" s="29" t="s">
        <v>39</v>
      </c>
      <c r="D3978" s="28" t="s">
        <v>209</v>
      </c>
      <c r="E3978" s="28" t="s">
        <v>301</v>
      </c>
      <c r="F3978" s="29" t="s">
        <v>843</v>
      </c>
      <c r="G3978" s="28" t="s">
        <v>1671</v>
      </c>
      <c r="H3978" s="28"/>
      <c r="I3978" s="93">
        <v>0</v>
      </c>
      <c r="J3978" s="93" t="s">
        <v>1412</v>
      </c>
      <c r="K3978" s="17" t="str">
        <f t="array" ref="K3978">CONCATENATE("(",A3978,",",VLOOKUP(B3978,Núcleo!B$2:E$11,4,TRUE),",",VLOOKUP(C3978,'Tipo de Processo'!B$2:D$55,3,TRUE),",",VLOOKUP(D3978,'Termo Geral'!B$2:D$173,3,TRUE),",",VLOOKUP(E3978,'Termo Específico'!B$2:D$301,3,TRUE),",",MATCH(TRUE,Documento!B$2:B$998=F3978,0),",",IF(G3978="Complementar",0,1),",",IF(H3978="","NULL",CONCATENATE("'",H3978,"'")),",",I3978,",",IF(J3978="baixa","'BAIXA'",IF(J3978="média","'MEDIA'",IF(J3978="alta","'ALTA'","NULL"))),"),")</f>
        <v>(3977,8,30,48,288,66,1,NULL,0,'MEDIA'),</v>
      </c>
    </row>
    <row r="3979" spans="1:11" ht="30.75" customHeight="1">
      <c r="A3979" s="27">
        <v>3978</v>
      </c>
      <c r="B3979" s="37" t="s">
        <v>1009</v>
      </c>
      <c r="C3979" s="29" t="s">
        <v>39</v>
      </c>
      <c r="D3979" s="28" t="s">
        <v>211</v>
      </c>
      <c r="E3979" s="28" t="s">
        <v>1020</v>
      </c>
      <c r="F3979" s="29" t="s">
        <v>852</v>
      </c>
      <c r="G3979" s="28" t="s">
        <v>1671</v>
      </c>
      <c r="H3979" s="28"/>
      <c r="I3979" s="93">
        <v>0</v>
      </c>
      <c r="J3979" s="93" t="s">
        <v>1412</v>
      </c>
      <c r="K3979" s="17" t="str">
        <f t="array" ref="K3979">CONCATENATE("(",A3979,",",VLOOKUP(B3979,Núcleo!B$2:E$11,4,TRUE),",",VLOOKUP(C3979,'Tipo de Processo'!B$2:D$55,3,TRUE),",",VLOOKUP(D3979,'Termo Geral'!B$2:D$173,3,TRUE),",",VLOOKUP(E3979,'Termo Específico'!B$2:D$301,3,TRUE),",",MATCH(TRUE,Documento!B$2:B$998=F3979,0),",",IF(G3979="Complementar",0,1),",",IF(H3979="","NULL",CONCATENATE("'",H3979,"'")),",",I3979,",",IF(J3979="baixa","'BAIXA'",IF(J3979="média","'MEDIA'",IF(J3979="alta","'ALTA'","NULL"))),"),")</f>
        <v>(3978,8,30,54,144,696,1,NULL,0,'MEDIA'),</v>
      </c>
    </row>
    <row r="3980" spans="1:11" ht="30.75" customHeight="1">
      <c r="A3980" s="27">
        <v>3979</v>
      </c>
      <c r="B3980" s="37" t="s">
        <v>1009</v>
      </c>
      <c r="C3980" s="28" t="s">
        <v>39</v>
      </c>
      <c r="D3980" s="28" t="s">
        <v>211</v>
      </c>
      <c r="E3980" s="29" t="s">
        <v>1020</v>
      </c>
      <c r="F3980" s="29" t="s">
        <v>853</v>
      </c>
      <c r="G3980" s="28" t="s">
        <v>1671</v>
      </c>
      <c r="H3980" s="28"/>
      <c r="I3980" s="93">
        <v>0</v>
      </c>
      <c r="J3980" s="93" t="s">
        <v>1412</v>
      </c>
      <c r="K3980" s="17" t="str">
        <f t="array" ref="K3980">CONCATENATE("(",A3980,",",VLOOKUP(B3980,Núcleo!B$2:E$11,4,TRUE),",",VLOOKUP(C3980,'Tipo de Processo'!B$2:D$55,3,TRUE),",",VLOOKUP(D3980,'Termo Geral'!B$2:D$173,3,TRUE),",",VLOOKUP(E3980,'Termo Específico'!B$2:D$301,3,TRUE),",",MATCH(TRUE,Documento!B$2:B$998=F3980,0),",",IF(G3980="Complementar",0,1),",",IF(H3980="","NULL",CONCATENATE("'",H3980,"'")),",",I3980,",",IF(J3980="baixa","'BAIXA'",IF(J3980="média","'MEDIA'",IF(J3980="alta","'ALTA'","NULL"))),"),")</f>
        <v>(3979,8,30,54,144,439,1,NULL,0,'MEDIA'),</v>
      </c>
    </row>
    <row r="3981" spans="1:11" ht="30.75" customHeight="1">
      <c r="A3981" s="27">
        <v>3980</v>
      </c>
      <c r="B3981" s="36" t="s">
        <v>1009</v>
      </c>
      <c r="C3981" s="29" t="s">
        <v>39</v>
      </c>
      <c r="D3981" s="28" t="s">
        <v>211</v>
      </c>
      <c r="E3981" s="28" t="s">
        <v>1020</v>
      </c>
      <c r="F3981" s="29" t="s">
        <v>1632</v>
      </c>
      <c r="G3981" s="28" t="s">
        <v>1671</v>
      </c>
      <c r="H3981" s="28"/>
      <c r="I3981" s="93">
        <v>0</v>
      </c>
      <c r="J3981" s="93" t="s">
        <v>1412</v>
      </c>
      <c r="K3981" s="17" t="str">
        <f t="array" ref="K3981">CONCATENATE("(",A3981,",",VLOOKUP(B3981,Núcleo!B$2:E$11,4,TRUE),",",VLOOKUP(C3981,'Tipo de Processo'!B$2:D$55,3,TRUE),",",VLOOKUP(D3981,'Termo Geral'!B$2:D$173,3,TRUE),",",VLOOKUP(E3981,'Termo Específico'!B$2:D$301,3,TRUE),",",MATCH(TRUE,Documento!B$2:B$998=F3981,0),",",IF(G3981="Complementar",0,1),",",IF(H3981="","NULL",CONCATENATE("'",H3981,"'")),",",I3981,",",IF(J3981="baixa","'BAIXA'",IF(J3981="média","'MEDIA'",IF(J3981="alta","'ALTA'","NULL"))),"),")</f>
        <v>(3980,8,30,54,144,528,1,NULL,0,'MEDIA'),</v>
      </c>
    </row>
    <row r="3982" spans="1:11" ht="30.75" customHeight="1">
      <c r="A3982" s="27">
        <v>3981</v>
      </c>
      <c r="B3982" s="37" t="s">
        <v>1009</v>
      </c>
      <c r="C3982" s="29" t="s">
        <v>39</v>
      </c>
      <c r="D3982" s="28" t="s">
        <v>211</v>
      </c>
      <c r="E3982" s="28" t="s">
        <v>1020</v>
      </c>
      <c r="F3982" s="29" t="s">
        <v>854</v>
      </c>
      <c r="G3982" s="28" t="s">
        <v>1671</v>
      </c>
      <c r="H3982" s="28"/>
      <c r="I3982" s="93">
        <v>0</v>
      </c>
      <c r="J3982" s="93" t="s">
        <v>1412</v>
      </c>
      <c r="K3982" s="17" t="str">
        <f t="array" ref="K3982">CONCATENATE("(",A3982,",",VLOOKUP(B3982,Núcleo!B$2:E$11,4,TRUE),",",VLOOKUP(C3982,'Tipo de Processo'!B$2:D$55,3,TRUE),",",VLOOKUP(D3982,'Termo Geral'!B$2:D$173,3,TRUE),",",VLOOKUP(E3982,'Termo Específico'!B$2:D$301,3,TRUE),",",MATCH(TRUE,Documento!B$2:B$998=F3982,0),",",IF(G3982="Complementar",0,1),",",IF(H3982="","NULL",CONCATENATE("'",H3982,"'")),",",I3982,",",IF(J3982="baixa","'BAIXA'",IF(J3982="média","'MEDIA'",IF(J3982="alta","'ALTA'","NULL"))),"),")</f>
        <v>(3981,8,30,54,144,854,1,NULL,0,'MEDIA'),</v>
      </c>
    </row>
    <row r="3983" spans="1:11" ht="30.75" customHeight="1">
      <c r="A3983" s="27">
        <v>3982</v>
      </c>
      <c r="B3983" s="37" t="s">
        <v>1009</v>
      </c>
      <c r="C3983" s="28" t="s">
        <v>39</v>
      </c>
      <c r="D3983" s="28" t="s">
        <v>211</v>
      </c>
      <c r="E3983" s="29" t="s">
        <v>1020</v>
      </c>
      <c r="F3983" s="29" t="s">
        <v>851</v>
      </c>
      <c r="G3983" s="28" t="s">
        <v>1671</v>
      </c>
      <c r="H3983" s="28"/>
      <c r="I3983" s="93">
        <v>0</v>
      </c>
      <c r="J3983" s="93" t="s">
        <v>1412</v>
      </c>
      <c r="K3983" s="17" t="str">
        <f t="array" ref="K3983">CONCATENATE("(",A3983,",",VLOOKUP(B3983,Núcleo!B$2:E$11,4,TRUE),",",VLOOKUP(C3983,'Tipo de Processo'!B$2:D$55,3,TRUE),",",VLOOKUP(D3983,'Termo Geral'!B$2:D$173,3,TRUE),",",VLOOKUP(E3983,'Termo Específico'!B$2:D$301,3,TRUE),",",MATCH(TRUE,Documento!B$2:B$998=F3983,0),",",IF(G3983="Complementar",0,1),",",IF(H3983="","NULL",CONCATENATE("'",H3983,"'")),",",I3983,",",IF(J3983="baixa","'BAIXA'",IF(J3983="média","'MEDIA'",IF(J3983="alta","'ALTA'","NULL"))),"),")</f>
        <v>(3982,8,30,54,144,196,1,NULL,0,'MEDIA'),</v>
      </c>
    </row>
    <row r="3984" spans="1:11" ht="30.75" customHeight="1">
      <c r="A3984" s="27">
        <v>3983</v>
      </c>
      <c r="B3984" s="37" t="s">
        <v>1009</v>
      </c>
      <c r="C3984" s="28" t="s">
        <v>39</v>
      </c>
      <c r="D3984" s="28" t="s">
        <v>211</v>
      </c>
      <c r="E3984" s="29" t="s">
        <v>1020</v>
      </c>
      <c r="F3984" s="29" t="s">
        <v>1021</v>
      </c>
      <c r="G3984" s="28" t="s">
        <v>1671</v>
      </c>
      <c r="H3984" s="28"/>
      <c r="I3984" s="93">
        <v>0</v>
      </c>
      <c r="J3984" s="93" t="s">
        <v>1412</v>
      </c>
      <c r="K3984" s="17" t="str">
        <f t="array" ref="K3984">CONCATENATE("(",A3984,",",VLOOKUP(B3984,Núcleo!B$2:E$11,4,TRUE),",",VLOOKUP(C3984,'Tipo de Processo'!B$2:D$55,3,TRUE),",",VLOOKUP(D3984,'Termo Geral'!B$2:D$173,3,TRUE),",",VLOOKUP(E3984,'Termo Específico'!B$2:D$301,3,TRUE),",",MATCH(TRUE,Documento!B$2:B$998=F3984,0),",",IF(G3984="Complementar",0,1),",",IF(H3984="","NULL",CONCATENATE("'",H3984,"'")),",",I3984,",",IF(J3984="baixa","'BAIXA'",IF(J3984="média","'MEDIA'",IF(J3984="alta","'ALTA'","NULL"))),"),")</f>
        <v>(3983,8,30,54,144,566,1,NULL,0,'MEDIA'),</v>
      </c>
    </row>
    <row r="3985" spans="1:11" ht="30.75" customHeight="1">
      <c r="A3985" s="27">
        <v>3984</v>
      </c>
      <c r="B3985" s="36" t="s">
        <v>1009</v>
      </c>
      <c r="C3985" s="29" t="s">
        <v>39</v>
      </c>
      <c r="D3985" s="28" t="s">
        <v>211</v>
      </c>
      <c r="E3985" s="28" t="s">
        <v>1020</v>
      </c>
      <c r="F3985" s="29" t="s">
        <v>856</v>
      </c>
      <c r="G3985" s="28" t="s">
        <v>1671</v>
      </c>
      <c r="H3985" s="28"/>
      <c r="I3985" s="93">
        <v>0</v>
      </c>
      <c r="J3985" s="93" t="s">
        <v>1412</v>
      </c>
      <c r="K3985" s="17" t="str">
        <f t="array" ref="K3985">CONCATENATE("(",A3985,",",VLOOKUP(B3985,Núcleo!B$2:E$11,4,TRUE),",",VLOOKUP(C3985,'Tipo de Processo'!B$2:D$55,3,TRUE),",",VLOOKUP(D3985,'Termo Geral'!B$2:D$173,3,TRUE),",",VLOOKUP(E3985,'Termo Específico'!B$2:D$301,3,TRUE),",",MATCH(TRUE,Documento!B$2:B$998=F3985,0),",",IF(G3985="Complementar",0,1),",",IF(H3985="","NULL",CONCATENATE("'",H3985,"'")),",",I3985,",",IF(J3985="baixa","'BAIXA'",IF(J3985="média","'MEDIA'",IF(J3985="alta","'ALTA'","NULL"))),"),")</f>
        <v>(3984,8,30,54,144,723,1,NULL,0,'MEDIA'),</v>
      </c>
    </row>
    <row r="3986" spans="1:11" ht="30.75" customHeight="1">
      <c r="A3986" s="27">
        <v>3985</v>
      </c>
      <c r="B3986" s="37" t="s">
        <v>1009</v>
      </c>
      <c r="C3986" s="28" t="s">
        <v>39</v>
      </c>
      <c r="D3986" s="28" t="s">
        <v>211</v>
      </c>
      <c r="E3986" s="29" t="s">
        <v>1020</v>
      </c>
      <c r="F3986" s="29" t="s">
        <v>1560</v>
      </c>
      <c r="G3986" s="28" t="s">
        <v>1671</v>
      </c>
      <c r="H3986" s="28"/>
      <c r="I3986" s="93">
        <v>0</v>
      </c>
      <c r="J3986" s="93" t="s">
        <v>1412</v>
      </c>
      <c r="K3986" s="17" t="str">
        <f t="array" ref="K3986">CONCATENATE("(",A3986,",",VLOOKUP(B3986,Núcleo!B$2:E$11,4,TRUE),",",VLOOKUP(C3986,'Tipo de Processo'!B$2:D$55,3,TRUE),",",VLOOKUP(D3986,'Termo Geral'!B$2:D$173,3,TRUE),",",VLOOKUP(E3986,'Termo Específico'!B$2:D$301,3,TRUE),",",MATCH(TRUE,Documento!B$2:B$998=F3986,0),",",IF(G3986="Complementar",0,1),",",IF(H3986="","NULL",CONCATENATE("'",H3986,"'")),",",I3986,",",IF(J3986="baixa","'BAIXA'",IF(J3986="média","'MEDIA'",IF(J3986="alta","'ALTA'","NULL"))),"),")</f>
        <v>(3985,8,30,54,144,807,1,NULL,0,'MEDIA'),</v>
      </c>
    </row>
    <row r="3987" spans="1:11" ht="30.75" customHeight="1">
      <c r="A3987" s="27">
        <v>3986</v>
      </c>
      <c r="B3987" s="36" t="s">
        <v>1009</v>
      </c>
      <c r="C3987" s="29" t="s">
        <v>39</v>
      </c>
      <c r="D3987" s="28" t="s">
        <v>211</v>
      </c>
      <c r="E3987" s="28" t="s">
        <v>1020</v>
      </c>
      <c r="F3987" s="29" t="s">
        <v>827</v>
      </c>
      <c r="G3987" s="28" t="s">
        <v>1671</v>
      </c>
      <c r="H3987" s="28"/>
      <c r="I3987" s="93">
        <v>0</v>
      </c>
      <c r="J3987" s="93" t="s">
        <v>1412</v>
      </c>
      <c r="K3987" s="17" t="str">
        <f t="array" ref="K3987">CONCATENATE("(",A3987,",",VLOOKUP(B3987,Núcleo!B$2:E$11,4,TRUE),",",VLOOKUP(C3987,'Tipo de Processo'!B$2:D$55,3,TRUE),",",VLOOKUP(D3987,'Termo Geral'!B$2:D$173,3,TRUE),",",VLOOKUP(E3987,'Termo Específico'!B$2:D$301,3,TRUE),",",MATCH(TRUE,Documento!B$2:B$998=F3987,0),",",IF(G3987="Complementar",0,1),",",IF(H3987="","NULL",CONCATENATE("'",H3987,"'")),",",I3987,",",IF(J3987="baixa","'BAIXA'",IF(J3987="média","'MEDIA'",IF(J3987="alta","'ALTA'","NULL"))),"),")</f>
        <v>(3986,8,30,54,144,829,1,NULL,0,'MEDIA'),</v>
      </c>
    </row>
    <row r="3988" spans="1:11" ht="30.75" customHeight="1">
      <c r="A3988" s="27">
        <v>3987</v>
      </c>
      <c r="B3988" s="37" t="s">
        <v>1009</v>
      </c>
      <c r="C3988" s="28" t="s">
        <v>39</v>
      </c>
      <c r="D3988" s="28" t="s">
        <v>211</v>
      </c>
      <c r="E3988" s="29" t="s">
        <v>1020</v>
      </c>
      <c r="F3988" s="29" t="s">
        <v>828</v>
      </c>
      <c r="G3988" s="28" t="s">
        <v>1671</v>
      </c>
      <c r="H3988" s="28"/>
      <c r="I3988" s="93">
        <v>0</v>
      </c>
      <c r="J3988" s="93" t="s">
        <v>1412</v>
      </c>
      <c r="K3988" s="17" t="str">
        <f t="array" ref="K3988">CONCATENATE("(",A3988,",",VLOOKUP(B3988,Núcleo!B$2:E$11,4,TRUE),",",VLOOKUP(C3988,'Tipo de Processo'!B$2:D$55,3,TRUE),",",VLOOKUP(D3988,'Termo Geral'!B$2:D$173,3,TRUE),",",VLOOKUP(E3988,'Termo Específico'!B$2:D$301,3,TRUE),",",MATCH(TRUE,Documento!B$2:B$998=F3988,0),",",IF(G3988="Complementar",0,1),",",IF(H3988="","NULL",CONCATENATE("'",H3988,"'")),",",I3988,",",IF(J3988="baixa","'BAIXA'",IF(J3988="média","'MEDIA'",IF(J3988="alta","'ALTA'","NULL"))),"),")</f>
        <v>(3987,8,30,54,144,827,1,NULL,0,'MEDIA'),</v>
      </c>
    </row>
    <row r="3989" spans="1:11" ht="30.75" customHeight="1">
      <c r="A3989" s="27">
        <v>3988</v>
      </c>
      <c r="B3989" s="37" t="s">
        <v>1009</v>
      </c>
      <c r="C3989" s="28" t="s">
        <v>39</v>
      </c>
      <c r="D3989" s="28" t="s">
        <v>211</v>
      </c>
      <c r="E3989" s="29" t="s">
        <v>1020</v>
      </c>
      <c r="F3989" s="29" t="s">
        <v>829</v>
      </c>
      <c r="G3989" s="28" t="s">
        <v>1671</v>
      </c>
      <c r="H3989" s="28"/>
      <c r="I3989" s="93">
        <v>0</v>
      </c>
      <c r="J3989" s="93" t="s">
        <v>1412</v>
      </c>
      <c r="K3989" s="17" t="str">
        <f t="array" ref="K3989">CONCATENATE("(",A3989,",",VLOOKUP(B3989,Núcleo!B$2:E$11,4,TRUE),",",VLOOKUP(C3989,'Tipo de Processo'!B$2:D$55,3,TRUE),",",VLOOKUP(D3989,'Termo Geral'!B$2:D$173,3,TRUE),",",VLOOKUP(E3989,'Termo Específico'!B$2:D$301,3,TRUE),",",MATCH(TRUE,Documento!B$2:B$998=F3989,0),",",IF(G3989="Complementar",0,1),",",IF(H3989="","NULL",CONCATENATE("'",H3989,"'")),",",I3989,",",IF(J3989="baixa","'BAIXA'",IF(J3989="média","'MEDIA'",IF(J3989="alta","'ALTA'","NULL"))),"),")</f>
        <v>(3988,8,30,54,144,831,1,NULL,0,'MEDIA'),</v>
      </c>
    </row>
    <row r="3990" spans="1:11" ht="30.75" customHeight="1">
      <c r="A3990" s="27">
        <v>3989</v>
      </c>
      <c r="B3990" s="36" t="s">
        <v>1009</v>
      </c>
      <c r="C3990" s="29" t="s">
        <v>39</v>
      </c>
      <c r="D3990" s="28" t="s">
        <v>211</v>
      </c>
      <c r="E3990" s="28" t="s">
        <v>1020</v>
      </c>
      <c r="F3990" s="29" t="s">
        <v>830</v>
      </c>
      <c r="G3990" s="28" t="s">
        <v>1671</v>
      </c>
      <c r="H3990" s="28"/>
      <c r="I3990" s="93">
        <v>0</v>
      </c>
      <c r="J3990" s="93" t="s">
        <v>1412</v>
      </c>
      <c r="K3990" s="17" t="str">
        <f t="array" ref="K3990">CONCATENATE("(",A3990,",",VLOOKUP(B3990,Núcleo!B$2:E$11,4,TRUE),",",VLOOKUP(C3990,'Tipo de Processo'!B$2:D$55,3,TRUE),",",VLOOKUP(D3990,'Termo Geral'!B$2:D$173,3,TRUE),",",VLOOKUP(E3990,'Termo Específico'!B$2:D$301,3,TRUE),",",MATCH(TRUE,Documento!B$2:B$998=F3990,0),",",IF(G3990="Complementar",0,1),",",IF(H3990="","NULL",CONCATENATE("'",H3990,"'")),",",I3990,",",IF(J3990="baixa","'BAIXA'",IF(J3990="média","'MEDIA'",IF(J3990="alta","'ALTA'","NULL"))),"),")</f>
        <v>(3989,8,30,54,144,837,1,NULL,0,'MEDIA'),</v>
      </c>
    </row>
    <row r="3991" spans="1:11" ht="30.75" customHeight="1">
      <c r="A3991" s="27">
        <v>3990</v>
      </c>
      <c r="B3991" s="37" t="s">
        <v>1009</v>
      </c>
      <c r="C3991" s="28" t="s">
        <v>39</v>
      </c>
      <c r="D3991" s="28" t="s">
        <v>211</v>
      </c>
      <c r="E3991" s="29" t="s">
        <v>1020</v>
      </c>
      <c r="F3991" s="29" t="s">
        <v>831</v>
      </c>
      <c r="G3991" s="28" t="s">
        <v>1671</v>
      </c>
      <c r="H3991" s="28"/>
      <c r="I3991" s="93">
        <v>0</v>
      </c>
      <c r="J3991" s="93" t="s">
        <v>1412</v>
      </c>
      <c r="K3991" s="17" t="str">
        <f t="array" ref="K3991">CONCATENATE("(",A3991,",",VLOOKUP(B3991,Núcleo!B$2:E$11,4,TRUE),",",VLOOKUP(C3991,'Tipo de Processo'!B$2:D$55,3,TRUE),",",VLOOKUP(D3991,'Termo Geral'!B$2:D$173,3,TRUE),",",VLOOKUP(E3991,'Termo Específico'!B$2:D$301,3,TRUE),",",MATCH(TRUE,Documento!B$2:B$998=F3991,0),",",IF(G3991="Complementar",0,1),",",IF(H3991="","NULL",CONCATENATE("'",H3991,"'")),",",I3991,",",IF(J3991="baixa","'BAIXA'",IF(J3991="média","'MEDIA'",IF(J3991="alta","'ALTA'","NULL"))),"),")</f>
        <v>(3990,8,30,54,144,142,1,NULL,0,'MEDIA'),</v>
      </c>
    </row>
    <row r="3992" spans="1:11" ht="30.75" customHeight="1">
      <c r="A3992" s="27">
        <v>3991</v>
      </c>
      <c r="B3992" s="36" t="s">
        <v>1009</v>
      </c>
      <c r="C3992" s="29" t="s">
        <v>39</v>
      </c>
      <c r="D3992" s="28" t="s">
        <v>211</v>
      </c>
      <c r="E3992" s="28" t="s">
        <v>1020</v>
      </c>
      <c r="F3992" s="29" t="s">
        <v>832</v>
      </c>
      <c r="G3992" s="28" t="s">
        <v>1671</v>
      </c>
      <c r="H3992" s="28"/>
      <c r="I3992" s="93">
        <v>0</v>
      </c>
      <c r="J3992" s="93" t="s">
        <v>1412</v>
      </c>
      <c r="K3992" s="17" t="str">
        <f t="array" ref="K3992">CONCATENATE("(",A3992,",",VLOOKUP(B3992,Núcleo!B$2:E$11,4,TRUE),",",VLOOKUP(C3992,'Tipo de Processo'!B$2:D$55,3,TRUE),",",VLOOKUP(D3992,'Termo Geral'!B$2:D$173,3,TRUE),",",VLOOKUP(E3992,'Termo Específico'!B$2:D$301,3,TRUE),",",MATCH(TRUE,Documento!B$2:B$998=F3992,0),",",IF(G3992="Complementar",0,1),",",IF(H3992="","NULL",CONCATENATE("'",H3992,"'")),",",I3992,",",IF(J3992="baixa","'BAIXA'",IF(J3992="média","'MEDIA'",IF(J3992="alta","'ALTA'","NULL"))),"),")</f>
        <v>(3991,8,30,54,144,159,1,NULL,0,'MEDIA'),</v>
      </c>
    </row>
    <row r="3993" spans="1:11" ht="30.75" customHeight="1">
      <c r="A3993" s="27">
        <v>3992</v>
      </c>
      <c r="B3993" s="37" t="s">
        <v>1009</v>
      </c>
      <c r="C3993" s="28" t="s">
        <v>39</v>
      </c>
      <c r="D3993" s="28" t="s">
        <v>211</v>
      </c>
      <c r="E3993" s="29" t="s">
        <v>1020</v>
      </c>
      <c r="F3993" s="29" t="s">
        <v>833</v>
      </c>
      <c r="G3993" s="28" t="s">
        <v>1671</v>
      </c>
      <c r="H3993" s="28"/>
      <c r="I3993" s="93">
        <v>0</v>
      </c>
      <c r="J3993" s="93" t="s">
        <v>1412</v>
      </c>
      <c r="K3993" s="17" t="str">
        <f t="array" ref="K3993">CONCATENATE("(",A3993,",",VLOOKUP(B3993,Núcleo!B$2:E$11,4,TRUE),",",VLOOKUP(C3993,'Tipo de Processo'!B$2:D$55,3,TRUE),",",VLOOKUP(D3993,'Termo Geral'!B$2:D$173,3,TRUE),",",VLOOKUP(E3993,'Termo Específico'!B$2:D$301,3,TRUE),",",MATCH(TRUE,Documento!B$2:B$998=F3993,0),",",IF(G3993="Complementar",0,1),",",IF(H3993="","NULL",CONCATENATE("'",H3993,"'")),",",I3993,",",IF(J3993="baixa","'BAIXA'",IF(J3993="média","'MEDIA'",IF(J3993="alta","'ALTA'","NULL"))),"),")</f>
        <v>(3992,8,30,54,144,127,1,NULL,0,'MEDIA'),</v>
      </c>
    </row>
    <row r="3994" spans="1:11" ht="30.75" customHeight="1">
      <c r="A3994" s="27">
        <v>3993</v>
      </c>
      <c r="B3994" s="36" t="s">
        <v>1009</v>
      </c>
      <c r="C3994" s="29" t="s">
        <v>39</v>
      </c>
      <c r="D3994" s="28" t="s">
        <v>211</v>
      </c>
      <c r="E3994" s="28" t="s">
        <v>1020</v>
      </c>
      <c r="F3994" s="29" t="s">
        <v>1419</v>
      </c>
      <c r="G3994" s="28" t="s">
        <v>1671</v>
      </c>
      <c r="H3994" s="28"/>
      <c r="I3994" s="93">
        <v>0</v>
      </c>
      <c r="J3994" s="93" t="s">
        <v>1412</v>
      </c>
      <c r="K3994" s="17" t="str">
        <f t="array" ref="K3994">CONCATENATE("(",A3994,",",VLOOKUP(B3994,Núcleo!B$2:E$11,4,TRUE),",",VLOOKUP(C3994,'Tipo de Processo'!B$2:D$55,3,TRUE),",",VLOOKUP(D3994,'Termo Geral'!B$2:D$173,3,TRUE),",",VLOOKUP(E3994,'Termo Específico'!B$2:D$301,3,TRUE),",",MATCH(TRUE,Documento!B$2:B$998=F3994,0),",",IF(G3994="Complementar",0,1),",",IF(H3994="","NULL",CONCATENATE("'",H3994,"'")),",",I3994,",",IF(J3994="baixa","'BAIXA'",IF(J3994="média","'MEDIA'",IF(J3994="alta","'ALTA'","NULL"))),"),")</f>
        <v>(3993,8,30,54,144,16,1,NULL,0,'MEDIA'),</v>
      </c>
    </row>
    <row r="3995" spans="1:11" ht="30.75" customHeight="1">
      <c r="A3995" s="27">
        <v>3994</v>
      </c>
      <c r="B3995" s="37" t="s">
        <v>1009</v>
      </c>
      <c r="C3995" s="29" t="s">
        <v>39</v>
      </c>
      <c r="D3995" s="28" t="s">
        <v>211</v>
      </c>
      <c r="E3995" s="28" t="s">
        <v>1020</v>
      </c>
      <c r="F3995" s="29" t="s">
        <v>863</v>
      </c>
      <c r="G3995" s="28" t="s">
        <v>1671</v>
      </c>
      <c r="H3995" s="28"/>
      <c r="I3995" s="93">
        <v>0</v>
      </c>
      <c r="J3995" s="93" t="s">
        <v>1412</v>
      </c>
      <c r="K3995" s="17" t="str">
        <f t="array" ref="K3995">CONCATENATE("(",A3995,",",VLOOKUP(B3995,Núcleo!B$2:E$11,4,TRUE),",",VLOOKUP(C3995,'Tipo de Processo'!B$2:D$55,3,TRUE),",",VLOOKUP(D3995,'Termo Geral'!B$2:D$173,3,TRUE),",",VLOOKUP(E3995,'Termo Específico'!B$2:D$301,3,TRUE),",",MATCH(TRUE,Documento!B$2:B$998=F3995,0),",",IF(G3995="Complementar",0,1),",",IF(H3995="","NULL",CONCATENATE("'",H3995,"'")),",",I3995,",",IF(J3995="baixa","'BAIXA'",IF(J3995="média","'MEDIA'",IF(J3995="alta","'ALTA'","NULL"))),"),")</f>
        <v>(3994,8,30,54,144,24,1,NULL,0,'MEDIA'),</v>
      </c>
    </row>
    <row r="3996" spans="1:11" ht="30.75" customHeight="1">
      <c r="A3996" s="27">
        <v>3995</v>
      </c>
      <c r="B3996" s="37" t="s">
        <v>1009</v>
      </c>
      <c r="C3996" s="29" t="s">
        <v>39</v>
      </c>
      <c r="D3996" s="28" t="s">
        <v>211</v>
      </c>
      <c r="E3996" s="28" t="s">
        <v>1020</v>
      </c>
      <c r="F3996" s="29" t="s">
        <v>1414</v>
      </c>
      <c r="G3996" s="28" t="s">
        <v>1671</v>
      </c>
      <c r="H3996" s="28"/>
      <c r="I3996" s="93">
        <v>0</v>
      </c>
      <c r="J3996" s="93" t="s">
        <v>1412</v>
      </c>
      <c r="K3996" s="17" t="str">
        <f t="array" ref="K3996">CONCATENATE("(",A3996,",",VLOOKUP(B3996,Núcleo!B$2:E$11,4,TRUE),",",VLOOKUP(C3996,'Tipo de Processo'!B$2:D$55,3,TRUE),",",VLOOKUP(D3996,'Termo Geral'!B$2:D$173,3,TRUE),",",VLOOKUP(E3996,'Termo Específico'!B$2:D$301,3,TRUE),",",MATCH(TRUE,Documento!B$2:B$998=F3996,0),",",IF(G3996="Complementar",0,1),",",IF(H3996="","NULL",CONCATENATE("'",H3996,"'")),",",I3996,",",IF(J3996="baixa","'BAIXA'",IF(J3996="média","'MEDIA'",IF(J3996="alta","'ALTA'","NULL"))),"),")</f>
        <v>(3995,8,30,54,144,4,1,NULL,0,'MEDIA'),</v>
      </c>
    </row>
    <row r="3997" spans="1:11" ht="30.75" customHeight="1">
      <c r="A3997" s="27">
        <v>3996</v>
      </c>
      <c r="B3997" s="37" t="s">
        <v>1009</v>
      </c>
      <c r="C3997" s="29" t="s">
        <v>39</v>
      </c>
      <c r="D3997" s="28" t="s">
        <v>211</v>
      </c>
      <c r="E3997" s="28" t="s">
        <v>1020</v>
      </c>
      <c r="F3997" s="29" t="s">
        <v>1022</v>
      </c>
      <c r="G3997" s="28" t="s">
        <v>1671</v>
      </c>
      <c r="H3997" s="28"/>
      <c r="I3997" s="93">
        <v>0</v>
      </c>
      <c r="J3997" s="93" t="s">
        <v>1412</v>
      </c>
      <c r="K3997" s="17" t="str">
        <f t="array" ref="K3997">CONCATENATE("(",A3997,",",VLOOKUP(B3997,Núcleo!B$2:E$11,4,TRUE),",",VLOOKUP(C3997,'Tipo de Processo'!B$2:D$55,3,TRUE),",",VLOOKUP(D3997,'Termo Geral'!B$2:D$173,3,TRUE),",",VLOOKUP(E3997,'Termo Específico'!B$2:D$301,3,TRUE),",",MATCH(TRUE,Documento!B$2:B$998=F3997,0),",",IF(G3997="Complementar",0,1),",",IF(H3997="","NULL",CONCATENATE("'",H3997,"'")),",",I3997,",",IF(J3997="baixa","'BAIXA'",IF(J3997="média","'MEDIA'",IF(J3997="alta","'ALTA'","NULL"))),"),")</f>
        <v>(3996,8,30,54,144,445,1,NULL,0,'MEDIA'),</v>
      </c>
    </row>
    <row r="3998" spans="1:11" ht="30.75" customHeight="1">
      <c r="A3998" s="27">
        <v>3997</v>
      </c>
      <c r="B3998" s="37" t="s">
        <v>1009</v>
      </c>
      <c r="C3998" s="29" t="s">
        <v>39</v>
      </c>
      <c r="D3998" s="28" t="s">
        <v>211</v>
      </c>
      <c r="E3998" s="28" t="s">
        <v>1020</v>
      </c>
      <c r="F3998" s="29" t="s">
        <v>858</v>
      </c>
      <c r="G3998" s="28" t="s">
        <v>1671</v>
      </c>
      <c r="H3998" s="28"/>
      <c r="I3998" s="93">
        <v>0</v>
      </c>
      <c r="J3998" s="93" t="s">
        <v>1412</v>
      </c>
      <c r="K3998" s="17" t="str">
        <f t="array" ref="K3998">CONCATENATE("(",A3998,",",VLOOKUP(B3998,Núcleo!B$2:E$11,4,TRUE),",",VLOOKUP(C3998,'Tipo de Processo'!B$2:D$55,3,TRUE),",",VLOOKUP(D3998,'Termo Geral'!B$2:D$173,3,TRUE),",",VLOOKUP(E3998,'Termo Específico'!B$2:D$301,3,TRUE),",",MATCH(TRUE,Documento!B$2:B$998=F3998,0),",",IF(G3998="Complementar",0,1),",",IF(H3998="","NULL",CONCATENATE("'",H3998,"'")),",",I3998,",",IF(J3998="baixa","'BAIXA'",IF(J3998="média","'MEDIA'",IF(J3998="alta","'ALTA'","NULL"))),"),")</f>
        <v>(3997,8,30,54,144,910,1,NULL,0,'MEDIA'),</v>
      </c>
    </row>
    <row r="3999" spans="1:11" ht="30.75" customHeight="1">
      <c r="A3999" s="27">
        <v>3998</v>
      </c>
      <c r="B3999" s="37" t="s">
        <v>1009</v>
      </c>
      <c r="C3999" s="28" t="s">
        <v>39</v>
      </c>
      <c r="D3999" s="28" t="s">
        <v>211</v>
      </c>
      <c r="E3999" s="29" t="s">
        <v>1020</v>
      </c>
      <c r="F3999" s="29" t="s">
        <v>859</v>
      </c>
      <c r="G3999" s="28" t="s">
        <v>1671</v>
      </c>
      <c r="H3999" s="28"/>
      <c r="I3999" s="93">
        <v>0</v>
      </c>
      <c r="J3999" s="93" t="s">
        <v>1412</v>
      </c>
      <c r="K3999" s="17" t="str">
        <f t="array" ref="K3999">CONCATENATE("(",A3999,",",VLOOKUP(B3999,Núcleo!B$2:E$11,4,TRUE),",",VLOOKUP(C3999,'Tipo de Processo'!B$2:D$55,3,TRUE),",",VLOOKUP(D3999,'Termo Geral'!B$2:D$173,3,TRUE),",",VLOOKUP(E3999,'Termo Específico'!B$2:D$301,3,TRUE),",",MATCH(TRUE,Documento!B$2:B$998=F3999,0),",",IF(G3999="Complementar",0,1),",",IF(H3999="","NULL",CONCATENATE("'",H3999,"'")),",",I3999,",",IF(J3999="baixa","'BAIXA'",IF(J3999="média","'MEDIA'",IF(J3999="alta","'ALTA'","NULL"))),"),")</f>
        <v>(3998,8,30,54,144,820,1,NULL,0,'MEDIA'),</v>
      </c>
    </row>
    <row r="4000" spans="1:11" ht="30.75" customHeight="1">
      <c r="A4000" s="27">
        <v>3999</v>
      </c>
      <c r="B4000" s="36" t="s">
        <v>1009</v>
      </c>
      <c r="C4000" s="29" t="s">
        <v>39</v>
      </c>
      <c r="D4000" s="28" t="s">
        <v>211</v>
      </c>
      <c r="E4000" s="28" t="s">
        <v>1020</v>
      </c>
      <c r="F4000" s="29" t="s">
        <v>835</v>
      </c>
      <c r="G4000" s="28" t="s">
        <v>1671</v>
      </c>
      <c r="H4000" s="28"/>
      <c r="I4000" s="93">
        <v>0</v>
      </c>
      <c r="J4000" s="93" t="s">
        <v>1412</v>
      </c>
      <c r="K4000" s="17" t="str">
        <f t="array" ref="K4000">CONCATENATE("(",A4000,",",VLOOKUP(B4000,Núcleo!B$2:E$11,4,TRUE),",",VLOOKUP(C4000,'Tipo de Processo'!B$2:D$55,3,TRUE),",",VLOOKUP(D4000,'Termo Geral'!B$2:D$173,3,TRUE),",",VLOOKUP(E4000,'Termo Específico'!B$2:D$301,3,TRUE),",",MATCH(TRUE,Documento!B$2:B$998=F4000,0),",",IF(G4000="Complementar",0,1),",",IF(H4000="","NULL",CONCATENATE("'",H4000,"'")),",",I4000,",",IF(J4000="baixa","'BAIXA'",IF(J4000="média","'MEDIA'",IF(J4000="alta","'ALTA'","NULL"))),"),")</f>
        <v>(3999,8,30,54,144,860,1,NULL,0,'MEDIA'),</v>
      </c>
    </row>
    <row r="4001" spans="1:11" ht="30.75" customHeight="1">
      <c r="A4001" s="27">
        <v>4000</v>
      </c>
      <c r="B4001" s="37" t="s">
        <v>1009</v>
      </c>
      <c r="C4001" s="29" t="s">
        <v>39</v>
      </c>
      <c r="D4001" s="28" t="s">
        <v>211</v>
      </c>
      <c r="E4001" s="28" t="s">
        <v>1023</v>
      </c>
      <c r="F4001" s="29" t="s">
        <v>852</v>
      </c>
      <c r="G4001" s="28" t="s">
        <v>1671</v>
      </c>
      <c r="H4001" s="28"/>
      <c r="I4001" s="93">
        <v>0</v>
      </c>
      <c r="J4001" s="93" t="s">
        <v>1412</v>
      </c>
      <c r="K4001" s="17" t="str">
        <f t="array" ref="K4001">CONCATENATE("(",A4001,",",VLOOKUP(B4001,Núcleo!B$2:E$11,4,TRUE),",",VLOOKUP(C4001,'Tipo de Processo'!B$2:D$55,3,TRUE),",",VLOOKUP(D4001,'Termo Geral'!B$2:D$173,3,TRUE),",",VLOOKUP(E4001,'Termo Específico'!B$2:D$301,3,TRUE),",",MATCH(TRUE,Documento!B$2:B$998=F4001,0),",",IF(G4001="Complementar",0,1),",",IF(H4001="","NULL",CONCATENATE("'",H4001,"'")),",",I4001,",",IF(J4001="baixa","'BAIXA'",IF(J4001="média","'MEDIA'",IF(J4001="alta","'ALTA'","NULL"))),"),")</f>
        <v>(4000,8,30,54,145,696,1,NULL,0,'MEDIA'),</v>
      </c>
    </row>
    <row r="4002" spans="1:11" ht="30.75" customHeight="1">
      <c r="A4002" s="27">
        <v>4001</v>
      </c>
      <c r="B4002" s="37" t="s">
        <v>1009</v>
      </c>
      <c r="C4002" s="28" t="s">
        <v>39</v>
      </c>
      <c r="D4002" s="28" t="s">
        <v>211</v>
      </c>
      <c r="E4002" s="29" t="s">
        <v>1023</v>
      </c>
      <c r="F4002" s="29" t="s">
        <v>1024</v>
      </c>
      <c r="G4002" s="28" t="s">
        <v>1671</v>
      </c>
      <c r="H4002" s="28"/>
      <c r="I4002" s="93">
        <v>0</v>
      </c>
      <c r="J4002" s="93" t="s">
        <v>1412</v>
      </c>
      <c r="K4002" s="17" t="str">
        <f t="array" ref="K4002">CONCATENATE("(",A4002,",",VLOOKUP(B4002,Núcleo!B$2:E$11,4,TRUE),",",VLOOKUP(C4002,'Tipo de Processo'!B$2:D$55,3,TRUE),",",VLOOKUP(D4002,'Termo Geral'!B$2:D$173,3,TRUE),",",VLOOKUP(E4002,'Termo Específico'!B$2:D$301,3,TRUE),",",MATCH(TRUE,Documento!B$2:B$998=F4002,0),",",IF(G4002="Complementar",0,1),",",IF(H4002="","NULL",CONCATENATE("'",H4002,"'")),",",I4002,",",IF(J4002="baixa","'BAIXA'",IF(J4002="média","'MEDIA'",IF(J4002="alta","'ALTA'","NULL"))),"),")</f>
        <v>(4001,8,30,54,145,961,1,NULL,0,'MEDIA'),</v>
      </c>
    </row>
    <row r="4003" spans="1:11" ht="30.75" customHeight="1">
      <c r="A4003" s="27">
        <v>4002</v>
      </c>
      <c r="B4003" s="37" t="s">
        <v>1009</v>
      </c>
      <c r="C4003" s="29" t="s">
        <v>39</v>
      </c>
      <c r="D4003" s="28" t="s">
        <v>211</v>
      </c>
      <c r="E4003" s="28" t="s">
        <v>1023</v>
      </c>
      <c r="F4003" s="29" t="s">
        <v>853</v>
      </c>
      <c r="G4003" s="28" t="s">
        <v>1671</v>
      </c>
      <c r="H4003" s="28"/>
      <c r="I4003" s="93">
        <v>0</v>
      </c>
      <c r="J4003" s="93" t="s">
        <v>1412</v>
      </c>
      <c r="K4003" s="17" t="str">
        <f t="array" ref="K4003">CONCATENATE("(",A4003,",",VLOOKUP(B4003,Núcleo!B$2:E$11,4,TRUE),",",VLOOKUP(C4003,'Tipo de Processo'!B$2:D$55,3,TRUE),",",VLOOKUP(D4003,'Termo Geral'!B$2:D$173,3,TRUE),",",VLOOKUP(E4003,'Termo Específico'!B$2:D$301,3,TRUE),",",MATCH(TRUE,Documento!B$2:B$998=F4003,0),",",IF(G4003="Complementar",0,1),",",IF(H4003="","NULL",CONCATENATE("'",H4003,"'")),",",I4003,",",IF(J4003="baixa","'BAIXA'",IF(J4003="média","'MEDIA'",IF(J4003="alta","'ALTA'","NULL"))),"),")</f>
        <v>(4002,8,30,54,145,439,1,NULL,0,'MEDIA'),</v>
      </c>
    </row>
    <row r="4004" spans="1:11" ht="30.75" customHeight="1">
      <c r="A4004" s="27">
        <v>4003</v>
      </c>
      <c r="B4004" s="37" t="s">
        <v>1009</v>
      </c>
      <c r="C4004" s="28" t="s">
        <v>39</v>
      </c>
      <c r="D4004" s="28" t="s">
        <v>211</v>
      </c>
      <c r="E4004" s="29" t="s">
        <v>1023</v>
      </c>
      <c r="F4004" s="29" t="s">
        <v>1632</v>
      </c>
      <c r="G4004" s="28" t="s">
        <v>1671</v>
      </c>
      <c r="H4004" s="28"/>
      <c r="I4004" s="93">
        <v>0</v>
      </c>
      <c r="J4004" s="93" t="s">
        <v>1412</v>
      </c>
      <c r="K4004" s="17" t="str">
        <f t="array" ref="K4004">CONCATENATE("(",A4004,",",VLOOKUP(B4004,Núcleo!B$2:E$11,4,TRUE),",",VLOOKUP(C4004,'Tipo de Processo'!B$2:D$55,3,TRUE),",",VLOOKUP(D4004,'Termo Geral'!B$2:D$173,3,TRUE),",",VLOOKUP(E4004,'Termo Específico'!B$2:D$301,3,TRUE),",",MATCH(TRUE,Documento!B$2:B$998=F4004,0),",",IF(G4004="Complementar",0,1),",",IF(H4004="","NULL",CONCATENATE("'",H4004,"'")),",",I4004,",",IF(J4004="baixa","'BAIXA'",IF(J4004="média","'MEDIA'",IF(J4004="alta","'ALTA'","NULL"))),"),")</f>
        <v>(4003,8,30,54,145,528,1,NULL,0,'MEDIA'),</v>
      </c>
    </row>
    <row r="4005" spans="1:11" ht="30.75" customHeight="1">
      <c r="A4005" s="27">
        <v>4004</v>
      </c>
      <c r="B4005" s="36" t="s">
        <v>1009</v>
      </c>
      <c r="C4005" s="29" t="s">
        <v>39</v>
      </c>
      <c r="D4005" s="28" t="s">
        <v>211</v>
      </c>
      <c r="E4005" s="28" t="s">
        <v>1023</v>
      </c>
      <c r="F4005" s="29" t="s">
        <v>854</v>
      </c>
      <c r="G4005" s="28" t="s">
        <v>1671</v>
      </c>
      <c r="H4005" s="28"/>
      <c r="I4005" s="93">
        <v>0</v>
      </c>
      <c r="J4005" s="93" t="s">
        <v>1412</v>
      </c>
      <c r="K4005" s="17" t="str">
        <f t="array" ref="K4005">CONCATENATE("(",A4005,",",VLOOKUP(B4005,Núcleo!B$2:E$11,4,TRUE),",",VLOOKUP(C4005,'Tipo de Processo'!B$2:D$55,3,TRUE),",",VLOOKUP(D4005,'Termo Geral'!B$2:D$173,3,TRUE),",",VLOOKUP(E4005,'Termo Específico'!B$2:D$301,3,TRUE),",",MATCH(TRUE,Documento!B$2:B$998=F4005,0),",",IF(G4005="Complementar",0,1),",",IF(H4005="","NULL",CONCATENATE("'",H4005,"'")),",",I4005,",",IF(J4005="baixa","'BAIXA'",IF(J4005="média","'MEDIA'",IF(J4005="alta","'ALTA'","NULL"))),"),")</f>
        <v>(4004,8,30,54,145,854,1,NULL,0,'MEDIA'),</v>
      </c>
    </row>
    <row r="4006" spans="1:11" ht="30.75" customHeight="1">
      <c r="A4006" s="27">
        <v>4005</v>
      </c>
      <c r="B4006" s="37" t="s">
        <v>1009</v>
      </c>
      <c r="C4006" s="28" t="s">
        <v>39</v>
      </c>
      <c r="D4006" s="28" t="s">
        <v>211</v>
      </c>
      <c r="E4006" s="29" t="s">
        <v>1023</v>
      </c>
      <c r="F4006" s="29" t="s">
        <v>851</v>
      </c>
      <c r="G4006" s="28" t="s">
        <v>1671</v>
      </c>
      <c r="H4006" s="28"/>
      <c r="I4006" s="93">
        <v>0</v>
      </c>
      <c r="J4006" s="93" t="s">
        <v>1412</v>
      </c>
      <c r="K4006" s="17" t="str">
        <f t="array" ref="K4006">CONCATENATE("(",A4006,",",VLOOKUP(B4006,Núcleo!B$2:E$11,4,TRUE),",",VLOOKUP(C4006,'Tipo de Processo'!B$2:D$55,3,TRUE),",",VLOOKUP(D4006,'Termo Geral'!B$2:D$173,3,TRUE),",",VLOOKUP(E4006,'Termo Específico'!B$2:D$301,3,TRUE),",",MATCH(TRUE,Documento!B$2:B$998=F4006,0),",",IF(G4006="Complementar",0,1),",",IF(H4006="","NULL",CONCATENATE("'",H4006,"'")),",",I4006,",",IF(J4006="baixa","'BAIXA'",IF(J4006="média","'MEDIA'",IF(J4006="alta","'ALTA'","NULL"))),"),")</f>
        <v>(4005,8,30,54,145,196,1,NULL,0,'MEDIA'),</v>
      </c>
    </row>
    <row r="4007" spans="1:11" ht="30.75" customHeight="1">
      <c r="A4007" s="27">
        <v>4006</v>
      </c>
      <c r="B4007" s="36" t="s">
        <v>1009</v>
      </c>
      <c r="C4007" s="29" t="s">
        <v>39</v>
      </c>
      <c r="D4007" s="28" t="s">
        <v>211</v>
      </c>
      <c r="E4007" s="28" t="s">
        <v>1023</v>
      </c>
      <c r="F4007" s="29" t="s">
        <v>855</v>
      </c>
      <c r="G4007" s="28" t="s">
        <v>1671</v>
      </c>
      <c r="H4007" s="28"/>
      <c r="I4007" s="93">
        <v>0</v>
      </c>
      <c r="J4007" s="93" t="s">
        <v>1412</v>
      </c>
      <c r="K4007" s="17" t="str">
        <f t="array" ref="K4007">CONCATENATE("(",A4007,",",VLOOKUP(B4007,Núcleo!B$2:E$11,4,TRUE),",",VLOOKUP(C4007,'Tipo de Processo'!B$2:D$55,3,TRUE),",",VLOOKUP(D4007,'Termo Geral'!B$2:D$173,3,TRUE),",",VLOOKUP(E4007,'Termo Específico'!B$2:D$301,3,TRUE),",",MATCH(TRUE,Documento!B$2:B$998=F4007,0),",",IF(G4007="Complementar",0,1),",",IF(H4007="","NULL",CONCATENATE("'",H4007,"'")),",",I4007,",",IF(J4007="baixa","'BAIXA'",IF(J4007="média","'MEDIA'",IF(J4007="alta","'ALTA'","NULL"))),"),")</f>
        <v>(4006,8,30,54,145,567,1,NULL,0,'MEDIA'),</v>
      </c>
    </row>
    <row r="4008" spans="1:11" ht="30.75" customHeight="1">
      <c r="A4008" s="27">
        <v>4007</v>
      </c>
      <c r="B4008" s="37" t="s">
        <v>1009</v>
      </c>
      <c r="C4008" s="28" t="s">
        <v>39</v>
      </c>
      <c r="D4008" s="28" t="s">
        <v>211</v>
      </c>
      <c r="E4008" s="29" t="s">
        <v>1023</v>
      </c>
      <c r="F4008" s="29" t="s">
        <v>860</v>
      </c>
      <c r="G4008" s="28" t="s">
        <v>1671</v>
      </c>
      <c r="H4008" s="28"/>
      <c r="I4008" s="93">
        <v>0</v>
      </c>
      <c r="J4008" s="93" t="s">
        <v>1412</v>
      </c>
      <c r="K4008" s="17" t="str">
        <f t="array" ref="K4008">CONCATENATE("(",A4008,",",VLOOKUP(B4008,Núcleo!B$2:E$11,4,TRUE),",",VLOOKUP(C4008,'Tipo de Processo'!B$2:D$55,3,TRUE),",",VLOOKUP(D4008,'Termo Geral'!B$2:D$173,3,TRUE),",",VLOOKUP(E4008,'Termo Específico'!B$2:D$301,3,TRUE),",",MATCH(TRUE,Documento!B$2:B$998=F4008,0),",",IF(G4008="Complementar",0,1),",",IF(H4008="","NULL",CONCATENATE("'",H4008,"'")),",",I4008,",",IF(J4008="baixa","'BAIXA'",IF(J4008="média","'MEDIA'",IF(J4008="alta","'ALTA'","NULL"))),"),")</f>
        <v>(4007,8,30,54,145,714,1,NULL,0,'MEDIA'),</v>
      </c>
    </row>
    <row r="4009" spans="1:11" ht="30.75" customHeight="1">
      <c r="A4009" s="27">
        <v>4008</v>
      </c>
      <c r="B4009" s="36" t="s">
        <v>1009</v>
      </c>
      <c r="C4009" s="29" t="s">
        <v>39</v>
      </c>
      <c r="D4009" s="28" t="s">
        <v>211</v>
      </c>
      <c r="E4009" s="28" t="s">
        <v>1023</v>
      </c>
      <c r="F4009" s="29" t="s">
        <v>1466</v>
      </c>
      <c r="G4009" s="28" t="s">
        <v>1671</v>
      </c>
      <c r="H4009" s="28"/>
      <c r="I4009" s="93">
        <v>0</v>
      </c>
      <c r="J4009" s="93" t="s">
        <v>1412</v>
      </c>
      <c r="K4009" s="17" t="str">
        <f t="array" ref="K4009">CONCATENATE("(",A4009,",",VLOOKUP(B4009,Núcleo!B$2:E$11,4,TRUE),",",VLOOKUP(C4009,'Tipo de Processo'!B$2:D$55,3,TRUE),",",VLOOKUP(D4009,'Termo Geral'!B$2:D$173,3,TRUE),",",VLOOKUP(E4009,'Termo Específico'!B$2:D$301,3,TRUE),",",MATCH(TRUE,Documento!B$2:B$998=F4009,0),",",IF(G4009="Complementar",0,1),",",IF(H4009="","NULL",CONCATENATE("'",H4009,"'")),",",I4009,",",IF(J4009="baixa","'BAIXA'",IF(J4009="média","'MEDIA'",IF(J4009="alta","'ALTA'","NULL"))),"),")</f>
        <v>(4008,8,30,54,145,270,1,NULL,0,'MEDIA'),</v>
      </c>
    </row>
    <row r="4010" spans="1:11" ht="30.75" customHeight="1">
      <c r="A4010" s="27">
        <v>4009</v>
      </c>
      <c r="B4010" s="37" t="s">
        <v>1009</v>
      </c>
      <c r="C4010" s="28" t="s">
        <v>39</v>
      </c>
      <c r="D4010" s="28" t="s">
        <v>211</v>
      </c>
      <c r="E4010" s="29" t="s">
        <v>1023</v>
      </c>
      <c r="F4010" s="29" t="s">
        <v>1475</v>
      </c>
      <c r="G4010" s="28" t="s">
        <v>1671</v>
      </c>
      <c r="H4010" s="28"/>
      <c r="I4010" s="93">
        <v>0</v>
      </c>
      <c r="J4010" s="93" t="s">
        <v>1412</v>
      </c>
      <c r="K4010" s="17" t="str">
        <f t="array" ref="K4010">CONCATENATE("(",A4010,",",VLOOKUP(B4010,Núcleo!B$2:E$11,4,TRUE),",",VLOOKUP(C4010,'Tipo de Processo'!B$2:D$55,3,TRUE),",",VLOOKUP(D4010,'Termo Geral'!B$2:D$173,3,TRUE),",",VLOOKUP(E4010,'Termo Específico'!B$2:D$301,3,TRUE),",",MATCH(TRUE,Documento!B$2:B$998=F4010,0),",",IF(G4010="Complementar",0,1),",",IF(H4010="","NULL",CONCATENATE("'",H4010,"'")),",",I4010,",",IF(J4010="baixa","'BAIXA'",IF(J4010="média","'MEDIA'",IF(J4010="alta","'ALTA'","NULL"))),"),")</f>
        <v>(4009,8,30,54,145,324,1,NULL,0,'MEDIA'),</v>
      </c>
    </row>
    <row r="4011" spans="1:11" ht="30.75" customHeight="1">
      <c r="A4011" s="27">
        <v>4010</v>
      </c>
      <c r="B4011" s="36" t="s">
        <v>1009</v>
      </c>
      <c r="C4011" s="29" t="s">
        <v>39</v>
      </c>
      <c r="D4011" s="28" t="s">
        <v>211</v>
      </c>
      <c r="E4011" s="28" t="s">
        <v>1023</v>
      </c>
      <c r="F4011" s="29" t="s">
        <v>1532</v>
      </c>
      <c r="G4011" s="28" t="s">
        <v>1671</v>
      </c>
      <c r="H4011" s="28"/>
      <c r="I4011" s="93">
        <v>0</v>
      </c>
      <c r="J4011" s="93" t="s">
        <v>1412</v>
      </c>
      <c r="K4011" s="17" t="str">
        <f t="array" ref="K4011">CONCATENATE("(",A4011,",",VLOOKUP(B4011,Núcleo!B$2:E$11,4,TRUE),",",VLOOKUP(C4011,'Tipo de Processo'!B$2:D$55,3,TRUE),",",VLOOKUP(D4011,'Termo Geral'!B$2:D$173,3,TRUE),",",VLOOKUP(E4011,'Termo Específico'!B$2:D$301,3,TRUE),",",MATCH(TRUE,Documento!B$2:B$998=F4011,0),",",IF(G4011="Complementar",0,1),",",IF(H4011="","NULL",CONCATENATE("'",H4011,"'")),",",I4011,",",IF(J4011="baixa","'BAIXA'",IF(J4011="média","'MEDIA'",IF(J4011="alta","'ALTA'","NULL"))),"),")</f>
        <v>(4010,8,30,54,145,680,1,NULL,0,'MEDIA'),</v>
      </c>
    </row>
    <row r="4012" spans="1:11" ht="30.75" customHeight="1">
      <c r="A4012" s="27">
        <v>4011</v>
      </c>
      <c r="B4012" s="37" t="s">
        <v>1009</v>
      </c>
      <c r="C4012" s="28" t="s">
        <v>39</v>
      </c>
      <c r="D4012" s="28" t="s">
        <v>211</v>
      </c>
      <c r="E4012" s="29" t="s">
        <v>1023</v>
      </c>
      <c r="F4012" s="29" t="s">
        <v>856</v>
      </c>
      <c r="G4012" s="28" t="s">
        <v>1671</v>
      </c>
      <c r="H4012" s="28"/>
      <c r="I4012" s="93">
        <v>0</v>
      </c>
      <c r="J4012" s="93" t="s">
        <v>1412</v>
      </c>
      <c r="K4012" s="17" t="str">
        <f t="array" ref="K4012">CONCATENATE("(",A4012,",",VLOOKUP(B4012,Núcleo!B$2:E$11,4,TRUE),",",VLOOKUP(C4012,'Tipo de Processo'!B$2:D$55,3,TRUE),",",VLOOKUP(D4012,'Termo Geral'!B$2:D$173,3,TRUE),",",VLOOKUP(E4012,'Termo Específico'!B$2:D$301,3,TRUE),",",MATCH(TRUE,Documento!B$2:B$998=F4012,0),",",IF(G4012="Complementar",0,1),",",IF(H4012="","NULL",CONCATENATE("'",H4012,"'")),",",I4012,",",IF(J4012="baixa","'BAIXA'",IF(J4012="média","'MEDIA'",IF(J4012="alta","'ALTA'","NULL"))),"),")</f>
        <v>(4011,8,30,54,145,723,1,NULL,0,'MEDIA'),</v>
      </c>
    </row>
    <row r="4013" spans="1:11" ht="30.75" customHeight="1">
      <c r="A4013" s="27">
        <v>4012</v>
      </c>
      <c r="B4013" s="36" t="s">
        <v>1009</v>
      </c>
      <c r="C4013" s="29" t="s">
        <v>39</v>
      </c>
      <c r="D4013" s="28" t="s">
        <v>211</v>
      </c>
      <c r="E4013" s="28" t="s">
        <v>1023</v>
      </c>
      <c r="F4013" s="29" t="s">
        <v>827</v>
      </c>
      <c r="G4013" s="28" t="s">
        <v>1671</v>
      </c>
      <c r="H4013" s="28"/>
      <c r="I4013" s="93">
        <v>0</v>
      </c>
      <c r="J4013" s="93" t="s">
        <v>1412</v>
      </c>
      <c r="K4013" s="17" t="str">
        <f t="array" ref="K4013">CONCATENATE("(",A4013,",",VLOOKUP(B4013,Núcleo!B$2:E$11,4,TRUE),",",VLOOKUP(C4013,'Tipo de Processo'!B$2:D$55,3,TRUE),",",VLOOKUP(D4013,'Termo Geral'!B$2:D$173,3,TRUE),",",VLOOKUP(E4013,'Termo Específico'!B$2:D$301,3,TRUE),",",MATCH(TRUE,Documento!B$2:B$998=F4013,0),",",IF(G4013="Complementar",0,1),",",IF(H4013="","NULL",CONCATENATE("'",H4013,"'")),",",I4013,",",IF(J4013="baixa","'BAIXA'",IF(J4013="média","'MEDIA'",IF(J4013="alta","'ALTA'","NULL"))),"),")</f>
        <v>(4012,8,30,54,145,829,1,NULL,0,'MEDIA'),</v>
      </c>
    </row>
    <row r="4014" spans="1:11" ht="30.75" customHeight="1">
      <c r="A4014" s="27">
        <v>4013</v>
      </c>
      <c r="B4014" s="37" t="s">
        <v>1009</v>
      </c>
      <c r="C4014" s="28" t="s">
        <v>39</v>
      </c>
      <c r="D4014" s="28" t="s">
        <v>211</v>
      </c>
      <c r="E4014" s="29" t="s">
        <v>1023</v>
      </c>
      <c r="F4014" s="29" t="s">
        <v>828</v>
      </c>
      <c r="G4014" s="28" t="s">
        <v>1671</v>
      </c>
      <c r="H4014" s="28"/>
      <c r="I4014" s="93">
        <v>0</v>
      </c>
      <c r="J4014" s="93" t="s">
        <v>1412</v>
      </c>
      <c r="K4014" s="17" t="str">
        <f t="array" ref="K4014">CONCATENATE("(",A4014,",",VLOOKUP(B4014,Núcleo!B$2:E$11,4,TRUE),",",VLOOKUP(C4014,'Tipo de Processo'!B$2:D$55,3,TRUE),",",VLOOKUP(D4014,'Termo Geral'!B$2:D$173,3,TRUE),",",VLOOKUP(E4014,'Termo Específico'!B$2:D$301,3,TRUE),",",MATCH(TRUE,Documento!B$2:B$998=F4014,0),",",IF(G4014="Complementar",0,1),",",IF(H4014="","NULL",CONCATENATE("'",H4014,"'")),",",I4014,",",IF(J4014="baixa","'BAIXA'",IF(J4014="média","'MEDIA'",IF(J4014="alta","'ALTA'","NULL"))),"),")</f>
        <v>(4013,8,30,54,145,827,1,NULL,0,'MEDIA'),</v>
      </c>
    </row>
    <row r="4015" spans="1:11" ht="30.75" customHeight="1">
      <c r="A4015" s="27">
        <v>4014</v>
      </c>
      <c r="B4015" s="37" t="s">
        <v>1009</v>
      </c>
      <c r="C4015" s="28" t="s">
        <v>39</v>
      </c>
      <c r="D4015" s="28" t="s">
        <v>211</v>
      </c>
      <c r="E4015" s="29" t="s">
        <v>1023</v>
      </c>
      <c r="F4015" s="29" t="s">
        <v>829</v>
      </c>
      <c r="G4015" s="28" t="s">
        <v>1671</v>
      </c>
      <c r="H4015" s="28"/>
      <c r="I4015" s="93">
        <v>0</v>
      </c>
      <c r="J4015" s="93" t="s">
        <v>1412</v>
      </c>
      <c r="K4015" s="17" t="str">
        <f t="array" ref="K4015">CONCATENATE("(",A4015,",",VLOOKUP(B4015,Núcleo!B$2:E$11,4,TRUE),",",VLOOKUP(C4015,'Tipo de Processo'!B$2:D$55,3,TRUE),",",VLOOKUP(D4015,'Termo Geral'!B$2:D$173,3,TRUE),",",VLOOKUP(E4015,'Termo Específico'!B$2:D$301,3,TRUE),",",MATCH(TRUE,Documento!B$2:B$998=F4015,0),",",IF(G4015="Complementar",0,1),",",IF(H4015="","NULL",CONCATENATE("'",H4015,"'")),",",I4015,",",IF(J4015="baixa","'BAIXA'",IF(J4015="média","'MEDIA'",IF(J4015="alta","'ALTA'","NULL"))),"),")</f>
        <v>(4014,8,30,54,145,831,1,NULL,0,'MEDIA'),</v>
      </c>
    </row>
    <row r="4016" spans="1:11" ht="30.75" customHeight="1">
      <c r="A4016" s="27">
        <v>4015</v>
      </c>
      <c r="B4016" s="36" t="s">
        <v>1009</v>
      </c>
      <c r="C4016" s="29" t="s">
        <v>39</v>
      </c>
      <c r="D4016" s="28" t="s">
        <v>211</v>
      </c>
      <c r="E4016" s="28" t="s">
        <v>1023</v>
      </c>
      <c r="F4016" s="29" t="s">
        <v>830</v>
      </c>
      <c r="G4016" s="28" t="s">
        <v>1671</v>
      </c>
      <c r="H4016" s="28"/>
      <c r="I4016" s="93">
        <v>0</v>
      </c>
      <c r="J4016" s="93" t="s">
        <v>1412</v>
      </c>
      <c r="K4016" s="17" t="str">
        <f t="array" ref="K4016">CONCATENATE("(",A4016,",",VLOOKUP(B4016,Núcleo!B$2:E$11,4,TRUE),",",VLOOKUP(C4016,'Tipo de Processo'!B$2:D$55,3,TRUE),",",VLOOKUP(D4016,'Termo Geral'!B$2:D$173,3,TRUE),",",VLOOKUP(E4016,'Termo Específico'!B$2:D$301,3,TRUE),",",MATCH(TRUE,Documento!B$2:B$998=F4016,0),",",IF(G4016="Complementar",0,1),",",IF(H4016="","NULL",CONCATENATE("'",H4016,"'")),",",I4016,",",IF(J4016="baixa","'BAIXA'",IF(J4016="média","'MEDIA'",IF(J4016="alta","'ALTA'","NULL"))),"),")</f>
        <v>(4015,8,30,54,145,837,1,NULL,0,'MEDIA'),</v>
      </c>
    </row>
    <row r="4017" spans="1:11" ht="30.75" customHeight="1">
      <c r="A4017" s="27">
        <v>4016</v>
      </c>
      <c r="B4017" s="37" t="s">
        <v>1009</v>
      </c>
      <c r="C4017" s="29" t="s">
        <v>39</v>
      </c>
      <c r="D4017" s="28" t="s">
        <v>211</v>
      </c>
      <c r="E4017" s="28" t="s">
        <v>1023</v>
      </c>
      <c r="F4017" s="29" t="s">
        <v>831</v>
      </c>
      <c r="G4017" s="28" t="s">
        <v>1671</v>
      </c>
      <c r="H4017" s="28"/>
      <c r="I4017" s="93">
        <v>0</v>
      </c>
      <c r="J4017" s="93" t="s">
        <v>1412</v>
      </c>
      <c r="K4017" s="17" t="str">
        <f t="array" ref="K4017">CONCATENATE("(",A4017,",",VLOOKUP(B4017,Núcleo!B$2:E$11,4,TRUE),",",VLOOKUP(C4017,'Tipo de Processo'!B$2:D$55,3,TRUE),",",VLOOKUP(D4017,'Termo Geral'!B$2:D$173,3,TRUE),",",VLOOKUP(E4017,'Termo Específico'!B$2:D$301,3,TRUE),",",MATCH(TRUE,Documento!B$2:B$998=F4017,0),",",IF(G4017="Complementar",0,1),",",IF(H4017="","NULL",CONCATENATE("'",H4017,"'")),",",I4017,",",IF(J4017="baixa","'BAIXA'",IF(J4017="média","'MEDIA'",IF(J4017="alta","'ALTA'","NULL"))),"),")</f>
        <v>(4016,8,30,54,145,142,1,NULL,0,'MEDIA'),</v>
      </c>
    </row>
    <row r="4018" spans="1:11" ht="30.75" customHeight="1">
      <c r="A4018" s="27">
        <v>4017</v>
      </c>
      <c r="B4018" s="36" t="s">
        <v>1009</v>
      </c>
      <c r="C4018" s="28" t="s">
        <v>39</v>
      </c>
      <c r="D4018" s="28" t="s">
        <v>211</v>
      </c>
      <c r="E4018" s="29" t="s">
        <v>1023</v>
      </c>
      <c r="F4018" s="29" t="s">
        <v>832</v>
      </c>
      <c r="G4018" s="28" t="s">
        <v>1671</v>
      </c>
      <c r="H4018" s="28"/>
      <c r="I4018" s="93">
        <v>0</v>
      </c>
      <c r="J4018" s="93" t="s">
        <v>1412</v>
      </c>
      <c r="K4018" s="17" t="str">
        <f t="array" ref="K4018">CONCATENATE("(",A4018,",",VLOOKUP(B4018,Núcleo!B$2:E$11,4,TRUE),",",VLOOKUP(C4018,'Tipo de Processo'!B$2:D$55,3,TRUE),",",VLOOKUP(D4018,'Termo Geral'!B$2:D$173,3,TRUE),",",VLOOKUP(E4018,'Termo Específico'!B$2:D$301,3,TRUE),",",MATCH(TRUE,Documento!B$2:B$998=F4018,0),",",IF(G4018="Complementar",0,1),",",IF(H4018="","NULL",CONCATENATE("'",H4018,"'")),",",I4018,",",IF(J4018="baixa","'BAIXA'",IF(J4018="média","'MEDIA'",IF(J4018="alta","'ALTA'","NULL"))),"),")</f>
        <v>(4017,8,30,54,145,159,1,NULL,0,'MEDIA'),</v>
      </c>
    </row>
    <row r="4019" spans="1:11" ht="30.75" customHeight="1">
      <c r="A4019" s="27">
        <v>4018</v>
      </c>
      <c r="B4019" s="37" t="s">
        <v>1009</v>
      </c>
      <c r="C4019" s="28" t="s">
        <v>39</v>
      </c>
      <c r="D4019" s="28" t="s">
        <v>211</v>
      </c>
      <c r="E4019" s="29" t="s">
        <v>1023</v>
      </c>
      <c r="F4019" s="28" t="s">
        <v>833</v>
      </c>
      <c r="G4019" s="28" t="s">
        <v>1671</v>
      </c>
      <c r="H4019" s="28"/>
      <c r="I4019" s="93">
        <v>0</v>
      </c>
      <c r="J4019" s="93" t="s">
        <v>1412</v>
      </c>
      <c r="K4019" s="17" t="str">
        <f t="array" ref="K4019">CONCATENATE("(",A4019,",",VLOOKUP(B4019,Núcleo!B$2:E$11,4,TRUE),",",VLOOKUP(C4019,'Tipo de Processo'!B$2:D$55,3,TRUE),",",VLOOKUP(D4019,'Termo Geral'!B$2:D$173,3,TRUE),",",VLOOKUP(E4019,'Termo Específico'!B$2:D$301,3,TRUE),",",MATCH(TRUE,Documento!B$2:B$998=F4019,0),",",IF(G4019="Complementar",0,1),",",IF(H4019="","NULL",CONCATENATE("'",H4019,"'")),",",I4019,",",IF(J4019="baixa","'BAIXA'",IF(J4019="média","'MEDIA'",IF(J4019="alta","'ALTA'","NULL"))),"),")</f>
        <v>(4018,8,30,54,145,127,1,NULL,0,'MEDIA'),</v>
      </c>
    </row>
    <row r="4020" spans="1:11" ht="30.75" customHeight="1">
      <c r="A4020" s="27">
        <v>4019</v>
      </c>
      <c r="B4020" s="36" t="s">
        <v>1009</v>
      </c>
      <c r="C4020" s="28" t="s">
        <v>39</v>
      </c>
      <c r="D4020" s="28" t="s">
        <v>211</v>
      </c>
      <c r="E4020" s="29" t="s">
        <v>1023</v>
      </c>
      <c r="F4020" s="28" t="s">
        <v>1419</v>
      </c>
      <c r="G4020" s="28" t="s">
        <v>1671</v>
      </c>
      <c r="H4020" s="28"/>
      <c r="I4020" s="93">
        <v>0</v>
      </c>
      <c r="J4020" s="93" t="s">
        <v>1412</v>
      </c>
      <c r="K4020" s="17" t="str">
        <f t="array" ref="K4020">CONCATENATE("(",A4020,",",VLOOKUP(B4020,Núcleo!B$2:E$11,4,TRUE),",",VLOOKUP(C4020,'Tipo de Processo'!B$2:D$55,3,TRUE),",",VLOOKUP(D4020,'Termo Geral'!B$2:D$173,3,TRUE),",",VLOOKUP(E4020,'Termo Específico'!B$2:D$301,3,TRUE),",",MATCH(TRUE,Documento!B$2:B$998=F4020,0),",",IF(G4020="Complementar",0,1),",",IF(H4020="","NULL",CONCATENATE("'",H4020,"'")),",",I4020,",",IF(J4020="baixa","'BAIXA'",IF(J4020="média","'MEDIA'",IF(J4020="alta","'ALTA'","NULL"))),"),")</f>
        <v>(4019,8,30,54,145,16,1,NULL,0,'MEDIA'),</v>
      </c>
    </row>
    <row r="4021" spans="1:11" ht="30.75" customHeight="1">
      <c r="A4021" s="27">
        <v>4020</v>
      </c>
      <c r="B4021" s="37" t="s">
        <v>1009</v>
      </c>
      <c r="C4021" s="28" t="s">
        <v>39</v>
      </c>
      <c r="D4021" s="28" t="s">
        <v>211</v>
      </c>
      <c r="E4021" s="29" t="s">
        <v>1023</v>
      </c>
      <c r="F4021" s="28" t="s">
        <v>1598</v>
      </c>
      <c r="G4021" s="28" t="s">
        <v>1671</v>
      </c>
      <c r="H4021" s="28"/>
      <c r="I4021" s="93">
        <v>0</v>
      </c>
      <c r="J4021" s="93" t="s">
        <v>1412</v>
      </c>
      <c r="K4021" s="17" t="str">
        <f t="array" ref="K4021">CONCATENATE("(",A4021,",",VLOOKUP(B4021,Núcleo!B$2:E$11,4,TRUE),",",VLOOKUP(C4021,'Tipo de Processo'!B$2:D$55,3,TRUE),",",VLOOKUP(D4021,'Termo Geral'!B$2:D$173,3,TRUE),",",VLOOKUP(E4021,'Termo Específico'!B$2:D$301,3,TRUE),",",MATCH(TRUE,Documento!B$2:B$998=F4021,0),",",IF(G4021="Complementar",0,1),",",IF(H4021="","NULL",CONCATENATE("'",H4021,"'")),",",I4021,",",IF(J4021="baixa","'BAIXA'",IF(J4021="média","'MEDIA'",IF(J4021="alta","'ALTA'","NULL"))),"),")</f>
        <v>(4020,8,30,54,145,989,1,NULL,0,'MEDIA'),</v>
      </c>
    </row>
    <row r="4022" spans="1:11" ht="30.75" customHeight="1">
      <c r="A4022" s="27">
        <v>4021</v>
      </c>
      <c r="B4022" s="36" t="s">
        <v>1009</v>
      </c>
      <c r="C4022" s="28" t="s">
        <v>39</v>
      </c>
      <c r="D4022" s="28" t="s">
        <v>211</v>
      </c>
      <c r="E4022" s="29" t="s">
        <v>1023</v>
      </c>
      <c r="F4022" s="28" t="s">
        <v>1438</v>
      </c>
      <c r="G4022" s="28" t="s">
        <v>1671</v>
      </c>
      <c r="H4022" s="28"/>
      <c r="I4022" s="93">
        <v>0</v>
      </c>
      <c r="J4022" s="93" t="s">
        <v>1412</v>
      </c>
      <c r="K4022" s="17" t="str">
        <f t="array" ref="K4022">CONCATENATE("(",A4022,",",VLOOKUP(B4022,Núcleo!B$2:E$11,4,TRUE),",",VLOOKUP(C4022,'Tipo de Processo'!B$2:D$55,3,TRUE),",",VLOOKUP(D4022,'Termo Geral'!B$2:D$173,3,TRUE),",",VLOOKUP(E4022,'Termo Específico'!B$2:D$301,3,TRUE),",",MATCH(TRUE,Documento!B$2:B$998=F4022,0),",",IF(G4022="Complementar",0,1),",",IF(H4022="","NULL",CONCATENATE("'",H4022,"'")),",",I4022,",",IF(J4022="baixa","'BAIXA'",IF(J4022="média","'MEDIA'",IF(J4022="alta","'ALTA'","NULL"))),"),")</f>
        <v>(4021,8,30,54,145,113,1,NULL,0,'MEDIA'),</v>
      </c>
    </row>
    <row r="4023" spans="1:11" ht="30.75" customHeight="1">
      <c r="A4023" s="27">
        <v>4022</v>
      </c>
      <c r="B4023" s="37" t="s">
        <v>1009</v>
      </c>
      <c r="C4023" s="28" t="s">
        <v>39</v>
      </c>
      <c r="D4023" s="28" t="s">
        <v>211</v>
      </c>
      <c r="E4023" s="29" t="s">
        <v>1023</v>
      </c>
      <c r="F4023" s="28" t="s">
        <v>858</v>
      </c>
      <c r="G4023" s="28" t="s">
        <v>1671</v>
      </c>
      <c r="H4023" s="28"/>
      <c r="I4023" s="93">
        <v>0</v>
      </c>
      <c r="J4023" s="93" t="s">
        <v>1412</v>
      </c>
      <c r="K4023" s="17" t="str">
        <f t="array" ref="K4023">CONCATENATE("(",A4023,",",VLOOKUP(B4023,Núcleo!B$2:E$11,4,TRUE),",",VLOOKUP(C4023,'Tipo de Processo'!B$2:D$55,3,TRUE),",",VLOOKUP(D4023,'Termo Geral'!B$2:D$173,3,TRUE),",",VLOOKUP(E4023,'Termo Específico'!B$2:D$301,3,TRUE),",",MATCH(TRUE,Documento!B$2:B$998=F4023,0),",",IF(G4023="Complementar",0,1),",",IF(H4023="","NULL",CONCATENATE("'",H4023,"'")),",",I4023,",",IF(J4023="baixa","'BAIXA'",IF(J4023="média","'MEDIA'",IF(J4023="alta","'ALTA'","NULL"))),"),")</f>
        <v>(4022,8,30,54,145,910,1,NULL,0,'MEDIA'),</v>
      </c>
    </row>
    <row r="4024" spans="1:11" ht="30.75" customHeight="1">
      <c r="A4024" s="27">
        <v>4023</v>
      </c>
      <c r="B4024" s="36" t="s">
        <v>1009</v>
      </c>
      <c r="C4024" s="28" t="s">
        <v>39</v>
      </c>
      <c r="D4024" s="28" t="s">
        <v>211</v>
      </c>
      <c r="E4024" s="29" t="s">
        <v>1023</v>
      </c>
      <c r="F4024" s="28" t="s">
        <v>859</v>
      </c>
      <c r="G4024" s="28" t="s">
        <v>1671</v>
      </c>
      <c r="H4024" s="28"/>
      <c r="I4024" s="93">
        <v>0</v>
      </c>
      <c r="J4024" s="93" t="s">
        <v>1412</v>
      </c>
      <c r="K4024" s="17" t="str">
        <f t="array" ref="K4024">CONCATENATE("(",A4024,",",VLOOKUP(B4024,Núcleo!B$2:E$11,4,TRUE),",",VLOOKUP(C4024,'Tipo de Processo'!B$2:D$55,3,TRUE),",",VLOOKUP(D4024,'Termo Geral'!B$2:D$173,3,TRUE),",",VLOOKUP(E4024,'Termo Específico'!B$2:D$301,3,TRUE),",",MATCH(TRUE,Documento!B$2:B$998=F4024,0),",",IF(G4024="Complementar",0,1),",",IF(H4024="","NULL",CONCATENATE("'",H4024,"'")),",",I4024,",",IF(J4024="baixa","'BAIXA'",IF(J4024="média","'MEDIA'",IF(J4024="alta","'ALTA'","NULL"))),"),")</f>
        <v>(4023,8,30,54,145,820,1,NULL,0,'MEDIA'),</v>
      </c>
    </row>
    <row r="4025" spans="1:11" ht="30.75" customHeight="1">
      <c r="A4025" s="27">
        <v>4024</v>
      </c>
      <c r="B4025" s="37" t="s">
        <v>1009</v>
      </c>
      <c r="C4025" s="28" t="s">
        <v>39</v>
      </c>
      <c r="D4025" s="28" t="s">
        <v>211</v>
      </c>
      <c r="E4025" s="29" t="s">
        <v>1023</v>
      </c>
      <c r="F4025" s="28" t="s">
        <v>835</v>
      </c>
      <c r="G4025" s="28" t="s">
        <v>1671</v>
      </c>
      <c r="H4025" s="28"/>
      <c r="I4025" s="93">
        <v>0</v>
      </c>
      <c r="J4025" s="93" t="s">
        <v>1412</v>
      </c>
      <c r="K4025" s="17" t="str">
        <f t="array" ref="K4025">CONCATENATE("(",A4025,",",VLOOKUP(B4025,Núcleo!B$2:E$11,4,TRUE),",",VLOOKUP(C4025,'Tipo de Processo'!B$2:D$55,3,TRUE),",",VLOOKUP(D4025,'Termo Geral'!B$2:D$173,3,TRUE),",",VLOOKUP(E4025,'Termo Específico'!B$2:D$301,3,TRUE),",",MATCH(TRUE,Documento!B$2:B$998=F4025,0),",",IF(G4025="Complementar",0,1),",",IF(H4025="","NULL",CONCATENATE("'",H4025,"'")),",",I4025,",",IF(J4025="baixa","'BAIXA'",IF(J4025="média","'MEDIA'",IF(J4025="alta","'ALTA'","NULL"))),"),")</f>
        <v>(4024,8,30,54,145,860,1,NULL,0,'MEDIA'),</v>
      </c>
    </row>
    <row r="4026" spans="1:11" ht="30.75" customHeight="1">
      <c r="A4026" s="27">
        <v>4025</v>
      </c>
      <c r="B4026" s="37" t="s">
        <v>1009</v>
      </c>
      <c r="C4026" s="28" t="s">
        <v>39</v>
      </c>
      <c r="D4026" s="28" t="s">
        <v>211</v>
      </c>
      <c r="E4026" s="29" t="s">
        <v>1025</v>
      </c>
      <c r="F4026" s="28" t="s">
        <v>852</v>
      </c>
      <c r="G4026" s="28" t="s">
        <v>1671</v>
      </c>
      <c r="H4026" s="28"/>
      <c r="I4026" s="93">
        <v>0</v>
      </c>
      <c r="J4026" s="93" t="s">
        <v>1412</v>
      </c>
      <c r="K4026" s="17" t="str">
        <f t="array" ref="K4026">CONCATENATE("(",A4026,",",VLOOKUP(B4026,Núcleo!B$2:E$11,4,TRUE),",",VLOOKUP(C4026,'Tipo de Processo'!B$2:D$55,3,TRUE),",",VLOOKUP(D4026,'Termo Geral'!B$2:D$173,3,TRUE),",",VLOOKUP(E4026,'Termo Específico'!B$2:D$301,3,TRUE),",",MATCH(TRUE,Documento!B$2:B$998=F4026,0),",",IF(G4026="Complementar",0,1),",",IF(H4026="","NULL",CONCATENATE("'",H4026,"'")),",",I4026,",",IF(J4026="baixa","'BAIXA'",IF(J4026="média","'MEDIA'",IF(J4026="alta","'ALTA'","NULL"))),"),")</f>
        <v>(4025,8,30,54,146,696,1,NULL,0,'MEDIA'),</v>
      </c>
    </row>
    <row r="4027" spans="1:11" ht="30.75" customHeight="1">
      <c r="A4027" s="27">
        <v>4026</v>
      </c>
      <c r="B4027" s="37" t="s">
        <v>1009</v>
      </c>
      <c r="C4027" s="28" t="s">
        <v>39</v>
      </c>
      <c r="D4027" s="28" t="s">
        <v>211</v>
      </c>
      <c r="E4027" s="29" t="s">
        <v>1025</v>
      </c>
      <c r="F4027" s="28" t="s">
        <v>853</v>
      </c>
      <c r="G4027" s="28" t="s">
        <v>1671</v>
      </c>
      <c r="H4027" s="28"/>
      <c r="I4027" s="93">
        <v>0</v>
      </c>
      <c r="J4027" s="93" t="s">
        <v>1412</v>
      </c>
      <c r="K4027" s="17" t="str">
        <f t="array" ref="K4027">CONCATENATE("(",A4027,",",VLOOKUP(B4027,Núcleo!B$2:E$11,4,TRUE),",",VLOOKUP(C4027,'Tipo de Processo'!B$2:D$55,3,TRUE),",",VLOOKUP(D4027,'Termo Geral'!B$2:D$173,3,TRUE),",",VLOOKUP(E4027,'Termo Específico'!B$2:D$301,3,TRUE),",",MATCH(TRUE,Documento!B$2:B$998=F4027,0),",",IF(G4027="Complementar",0,1),",",IF(H4027="","NULL",CONCATENATE("'",H4027,"'")),",",I4027,",",IF(J4027="baixa","'BAIXA'",IF(J4027="média","'MEDIA'",IF(J4027="alta","'ALTA'","NULL"))),"),")</f>
        <v>(4026,8,30,54,146,439,1,NULL,0,'MEDIA'),</v>
      </c>
    </row>
    <row r="4028" spans="1:11" ht="30.75" customHeight="1">
      <c r="A4028" s="27">
        <v>4027</v>
      </c>
      <c r="B4028" s="37" t="s">
        <v>1009</v>
      </c>
      <c r="C4028" s="28" t="s">
        <v>39</v>
      </c>
      <c r="D4028" s="28" t="s">
        <v>211</v>
      </c>
      <c r="E4028" s="29" t="s">
        <v>1025</v>
      </c>
      <c r="F4028" s="28" t="s">
        <v>1632</v>
      </c>
      <c r="G4028" s="28" t="s">
        <v>1671</v>
      </c>
      <c r="H4028" s="28"/>
      <c r="I4028" s="93">
        <v>0</v>
      </c>
      <c r="J4028" s="93" t="s">
        <v>1412</v>
      </c>
      <c r="K4028" s="17" t="str">
        <f t="array" ref="K4028">CONCATENATE("(",A4028,",",VLOOKUP(B4028,Núcleo!B$2:E$11,4,TRUE),",",VLOOKUP(C4028,'Tipo de Processo'!B$2:D$55,3,TRUE),",",VLOOKUP(D4028,'Termo Geral'!B$2:D$173,3,TRUE),",",VLOOKUP(E4028,'Termo Específico'!B$2:D$301,3,TRUE),",",MATCH(TRUE,Documento!B$2:B$998=F4028,0),",",IF(G4028="Complementar",0,1),",",IF(H4028="","NULL",CONCATENATE("'",H4028,"'")),",",I4028,",",IF(J4028="baixa","'BAIXA'",IF(J4028="média","'MEDIA'",IF(J4028="alta","'ALTA'","NULL"))),"),")</f>
        <v>(4027,8,30,54,146,528,1,NULL,0,'MEDIA'),</v>
      </c>
    </row>
    <row r="4029" spans="1:11" ht="30.75" customHeight="1">
      <c r="A4029" s="27">
        <v>4028</v>
      </c>
      <c r="B4029" s="37" t="s">
        <v>1009</v>
      </c>
      <c r="C4029" s="28" t="s">
        <v>39</v>
      </c>
      <c r="D4029" s="28" t="s">
        <v>211</v>
      </c>
      <c r="E4029" s="29" t="s">
        <v>1025</v>
      </c>
      <c r="F4029" s="28" t="s">
        <v>854</v>
      </c>
      <c r="G4029" s="28" t="s">
        <v>1671</v>
      </c>
      <c r="H4029" s="28"/>
      <c r="I4029" s="93">
        <v>0</v>
      </c>
      <c r="J4029" s="93" t="s">
        <v>1412</v>
      </c>
      <c r="K4029" s="17" t="str">
        <f t="array" ref="K4029">CONCATENATE("(",A4029,",",VLOOKUP(B4029,Núcleo!B$2:E$11,4,TRUE),",",VLOOKUP(C4029,'Tipo de Processo'!B$2:D$55,3,TRUE),",",VLOOKUP(D4029,'Termo Geral'!B$2:D$173,3,TRUE),",",VLOOKUP(E4029,'Termo Específico'!B$2:D$301,3,TRUE),",",MATCH(TRUE,Documento!B$2:B$998=F4029,0),",",IF(G4029="Complementar",0,1),",",IF(H4029="","NULL",CONCATENATE("'",H4029,"'")),",",I4029,",",IF(J4029="baixa","'BAIXA'",IF(J4029="média","'MEDIA'",IF(J4029="alta","'ALTA'","NULL"))),"),")</f>
        <v>(4028,8,30,54,146,854,1,NULL,0,'MEDIA'),</v>
      </c>
    </row>
    <row r="4030" spans="1:11" ht="30.75" customHeight="1">
      <c r="A4030" s="27">
        <v>4029</v>
      </c>
      <c r="B4030" s="36" t="s">
        <v>1009</v>
      </c>
      <c r="C4030" s="28" t="s">
        <v>39</v>
      </c>
      <c r="D4030" s="28" t="s">
        <v>211</v>
      </c>
      <c r="E4030" s="29" t="s">
        <v>1025</v>
      </c>
      <c r="F4030" s="28" t="s">
        <v>851</v>
      </c>
      <c r="G4030" s="28" t="s">
        <v>1671</v>
      </c>
      <c r="H4030" s="28"/>
      <c r="I4030" s="93">
        <v>0</v>
      </c>
      <c r="J4030" s="93" t="s">
        <v>1412</v>
      </c>
      <c r="K4030" s="17" t="str">
        <f t="array" ref="K4030">CONCATENATE("(",A4030,",",VLOOKUP(B4030,Núcleo!B$2:E$11,4,TRUE),",",VLOOKUP(C4030,'Tipo de Processo'!B$2:D$55,3,TRUE),",",VLOOKUP(D4030,'Termo Geral'!B$2:D$173,3,TRUE),",",VLOOKUP(E4030,'Termo Específico'!B$2:D$301,3,TRUE),",",MATCH(TRUE,Documento!B$2:B$998=F4030,0),",",IF(G4030="Complementar",0,1),",",IF(H4030="","NULL",CONCATENATE("'",H4030,"'")),",",I4030,",",IF(J4030="baixa","'BAIXA'",IF(J4030="média","'MEDIA'",IF(J4030="alta","'ALTA'","NULL"))),"),")</f>
        <v>(4029,8,30,54,146,196,1,NULL,0,'MEDIA'),</v>
      </c>
    </row>
    <row r="4031" spans="1:11" ht="30.75" customHeight="1">
      <c r="A4031" s="27">
        <v>4030</v>
      </c>
      <c r="B4031" s="37" t="s">
        <v>1009</v>
      </c>
      <c r="C4031" s="28" t="s">
        <v>39</v>
      </c>
      <c r="D4031" s="28" t="s">
        <v>211</v>
      </c>
      <c r="E4031" s="29" t="s">
        <v>1025</v>
      </c>
      <c r="F4031" s="28" t="s">
        <v>855</v>
      </c>
      <c r="G4031" s="28" t="s">
        <v>1671</v>
      </c>
      <c r="H4031" s="28"/>
      <c r="I4031" s="93">
        <v>0</v>
      </c>
      <c r="J4031" s="93" t="s">
        <v>1412</v>
      </c>
      <c r="K4031" s="17" t="str">
        <f t="array" ref="K4031">CONCATENATE("(",A4031,",",VLOOKUP(B4031,Núcleo!B$2:E$11,4,TRUE),",",VLOOKUP(C4031,'Tipo de Processo'!B$2:D$55,3,TRUE),",",VLOOKUP(D4031,'Termo Geral'!B$2:D$173,3,TRUE),",",VLOOKUP(E4031,'Termo Específico'!B$2:D$301,3,TRUE),",",MATCH(TRUE,Documento!B$2:B$998=F4031,0),",",IF(G4031="Complementar",0,1),",",IF(H4031="","NULL",CONCATENATE("'",H4031,"'")),",",I4031,",",IF(J4031="baixa","'BAIXA'",IF(J4031="média","'MEDIA'",IF(J4031="alta","'ALTA'","NULL"))),"),")</f>
        <v>(4030,8,30,54,146,567,1,NULL,0,'MEDIA'),</v>
      </c>
    </row>
    <row r="4032" spans="1:11" ht="30.75" customHeight="1">
      <c r="A4032" s="27">
        <v>4031</v>
      </c>
      <c r="B4032" s="37" t="s">
        <v>1009</v>
      </c>
      <c r="C4032" s="28" t="s">
        <v>39</v>
      </c>
      <c r="D4032" s="28" t="s">
        <v>211</v>
      </c>
      <c r="E4032" s="29" t="s">
        <v>1025</v>
      </c>
      <c r="F4032" s="28" t="s">
        <v>1579</v>
      </c>
      <c r="G4032" s="28" t="s">
        <v>1671</v>
      </c>
      <c r="H4032" s="28"/>
      <c r="I4032" s="93">
        <v>0</v>
      </c>
      <c r="J4032" s="93" t="s">
        <v>1412</v>
      </c>
      <c r="K4032" s="17" t="str">
        <f t="array" ref="K4032">CONCATENATE("(",A4032,",",VLOOKUP(B4032,Núcleo!B$2:E$11,4,TRUE),",",VLOOKUP(C4032,'Tipo de Processo'!B$2:D$55,3,TRUE),",",VLOOKUP(D4032,'Termo Geral'!B$2:D$173,3,TRUE),",",VLOOKUP(E4032,'Termo Específico'!B$2:D$301,3,TRUE),",",MATCH(TRUE,Documento!B$2:B$998=F4032,0),",",IF(G4032="Complementar",0,1),",",IF(H4032="","NULL",CONCATENATE("'",H4032,"'")),",",I4032,",",IF(J4032="baixa","'BAIXA'",IF(J4032="média","'MEDIA'",IF(J4032="alta","'ALTA'","NULL"))),"),")</f>
        <v>(4031,8,30,54,146,918,1,NULL,0,'MEDIA'),</v>
      </c>
    </row>
    <row r="4033" spans="1:11" ht="30.75" customHeight="1">
      <c r="A4033" s="27">
        <v>4032</v>
      </c>
      <c r="B4033" s="36" t="s">
        <v>1009</v>
      </c>
      <c r="C4033" s="28" t="s">
        <v>39</v>
      </c>
      <c r="D4033" s="28" t="s">
        <v>211</v>
      </c>
      <c r="E4033" s="29" t="s">
        <v>1025</v>
      </c>
      <c r="F4033" s="28" t="s">
        <v>1024</v>
      </c>
      <c r="G4033" s="28" t="s">
        <v>1671</v>
      </c>
      <c r="H4033" s="28"/>
      <c r="I4033" s="93">
        <v>0</v>
      </c>
      <c r="J4033" s="93" t="s">
        <v>1412</v>
      </c>
      <c r="K4033" s="17" t="str">
        <f t="array" ref="K4033">CONCATENATE("(",A4033,",",VLOOKUP(B4033,Núcleo!B$2:E$11,4,TRUE),",",VLOOKUP(C4033,'Tipo de Processo'!B$2:D$55,3,TRUE),",",VLOOKUP(D4033,'Termo Geral'!B$2:D$173,3,TRUE),",",VLOOKUP(E4033,'Termo Específico'!B$2:D$301,3,TRUE),",",MATCH(TRUE,Documento!B$2:B$998=F4033,0),",",IF(G4033="Complementar",0,1),",",IF(H4033="","NULL",CONCATENATE("'",H4033,"'")),",",I4033,",",IF(J4033="baixa","'BAIXA'",IF(J4033="média","'MEDIA'",IF(J4033="alta","'ALTA'","NULL"))),"),")</f>
        <v>(4032,8,30,54,146,961,1,NULL,0,'MEDIA'),</v>
      </c>
    </row>
    <row r="4034" spans="1:11" ht="30.75" customHeight="1">
      <c r="A4034" s="27">
        <v>4033</v>
      </c>
      <c r="B4034" s="37" t="s">
        <v>1009</v>
      </c>
      <c r="C4034" s="28" t="s">
        <v>39</v>
      </c>
      <c r="D4034" s="28" t="s">
        <v>211</v>
      </c>
      <c r="E4034" s="29" t="s">
        <v>1025</v>
      </c>
      <c r="F4034" s="28" t="s">
        <v>856</v>
      </c>
      <c r="G4034" s="28" t="s">
        <v>1671</v>
      </c>
      <c r="H4034" s="28"/>
      <c r="I4034" s="93">
        <v>0</v>
      </c>
      <c r="J4034" s="93" t="s">
        <v>1412</v>
      </c>
      <c r="K4034" s="17" t="str">
        <f t="array" ref="K4034">CONCATENATE("(",A4034,",",VLOOKUP(B4034,Núcleo!B$2:E$11,4,TRUE),",",VLOOKUP(C4034,'Tipo de Processo'!B$2:D$55,3,TRUE),",",VLOOKUP(D4034,'Termo Geral'!B$2:D$173,3,TRUE),",",VLOOKUP(E4034,'Termo Específico'!B$2:D$301,3,TRUE),",",MATCH(TRUE,Documento!B$2:B$998=F4034,0),",",IF(G4034="Complementar",0,1),",",IF(H4034="","NULL",CONCATENATE("'",H4034,"'")),",",I4034,",",IF(J4034="baixa","'BAIXA'",IF(J4034="média","'MEDIA'",IF(J4034="alta","'ALTA'","NULL"))),"),")</f>
        <v>(4033,8,30,54,146,723,1,NULL,0,'MEDIA'),</v>
      </c>
    </row>
    <row r="4035" spans="1:11" ht="30.75" customHeight="1">
      <c r="A4035" s="27">
        <v>4034</v>
      </c>
      <c r="B4035" s="37" t="s">
        <v>1009</v>
      </c>
      <c r="C4035" s="28" t="s">
        <v>39</v>
      </c>
      <c r="D4035" s="28" t="s">
        <v>211</v>
      </c>
      <c r="E4035" s="29" t="s">
        <v>1025</v>
      </c>
      <c r="F4035" s="28" t="s">
        <v>827</v>
      </c>
      <c r="G4035" s="28" t="s">
        <v>1671</v>
      </c>
      <c r="H4035" s="28"/>
      <c r="I4035" s="93">
        <v>0</v>
      </c>
      <c r="J4035" s="93" t="s">
        <v>1412</v>
      </c>
      <c r="K4035" s="17" t="str">
        <f t="array" ref="K4035">CONCATENATE("(",A4035,",",VLOOKUP(B4035,Núcleo!B$2:E$11,4,TRUE),",",VLOOKUP(C4035,'Tipo de Processo'!B$2:D$55,3,TRUE),",",VLOOKUP(D4035,'Termo Geral'!B$2:D$173,3,TRUE),",",VLOOKUP(E4035,'Termo Específico'!B$2:D$301,3,TRUE),",",MATCH(TRUE,Documento!B$2:B$998=F4035,0),",",IF(G4035="Complementar",0,1),",",IF(H4035="","NULL",CONCATENATE("'",H4035,"'")),",",I4035,",",IF(J4035="baixa","'BAIXA'",IF(J4035="média","'MEDIA'",IF(J4035="alta","'ALTA'","NULL"))),"),")</f>
        <v>(4034,8,30,54,146,829,1,NULL,0,'MEDIA'),</v>
      </c>
    </row>
    <row r="4036" spans="1:11" ht="30.75" customHeight="1">
      <c r="A4036" s="27">
        <v>4035</v>
      </c>
      <c r="B4036" s="36" t="s">
        <v>1009</v>
      </c>
      <c r="C4036" s="28" t="s">
        <v>39</v>
      </c>
      <c r="D4036" s="28" t="s">
        <v>211</v>
      </c>
      <c r="E4036" s="29" t="s">
        <v>1025</v>
      </c>
      <c r="F4036" s="28" t="s">
        <v>828</v>
      </c>
      <c r="G4036" s="28" t="s">
        <v>1671</v>
      </c>
      <c r="H4036" s="28"/>
      <c r="I4036" s="93">
        <v>0</v>
      </c>
      <c r="J4036" s="93" t="s">
        <v>1412</v>
      </c>
      <c r="K4036" s="17" t="str">
        <f t="array" ref="K4036">CONCATENATE("(",A4036,",",VLOOKUP(B4036,Núcleo!B$2:E$11,4,TRUE),",",VLOOKUP(C4036,'Tipo de Processo'!B$2:D$55,3,TRUE),",",VLOOKUP(D4036,'Termo Geral'!B$2:D$173,3,TRUE),",",VLOOKUP(E4036,'Termo Específico'!B$2:D$301,3,TRUE),",",MATCH(TRUE,Documento!B$2:B$998=F4036,0),",",IF(G4036="Complementar",0,1),",",IF(H4036="","NULL",CONCATENATE("'",H4036,"'")),",",I4036,",",IF(J4036="baixa","'BAIXA'",IF(J4036="média","'MEDIA'",IF(J4036="alta","'ALTA'","NULL"))),"),")</f>
        <v>(4035,8,30,54,146,827,1,NULL,0,'MEDIA'),</v>
      </c>
    </row>
    <row r="4037" spans="1:11" ht="30.75" customHeight="1">
      <c r="A4037" s="27">
        <v>4036</v>
      </c>
      <c r="B4037" s="36" t="s">
        <v>1009</v>
      </c>
      <c r="C4037" s="28" t="s">
        <v>39</v>
      </c>
      <c r="D4037" s="28" t="s">
        <v>211</v>
      </c>
      <c r="E4037" s="29" t="s">
        <v>1025</v>
      </c>
      <c r="F4037" s="28" t="s">
        <v>829</v>
      </c>
      <c r="G4037" s="28" t="s">
        <v>1671</v>
      </c>
      <c r="H4037" s="28"/>
      <c r="I4037" s="93">
        <v>0</v>
      </c>
      <c r="J4037" s="93" t="s">
        <v>1412</v>
      </c>
      <c r="K4037" s="17" t="str">
        <f t="array" ref="K4037">CONCATENATE("(",A4037,",",VLOOKUP(B4037,Núcleo!B$2:E$11,4,TRUE),",",VLOOKUP(C4037,'Tipo de Processo'!B$2:D$55,3,TRUE),",",VLOOKUP(D4037,'Termo Geral'!B$2:D$173,3,TRUE),",",VLOOKUP(E4037,'Termo Específico'!B$2:D$301,3,TRUE),",",MATCH(TRUE,Documento!B$2:B$998=F4037,0),",",IF(G4037="Complementar",0,1),",",IF(H4037="","NULL",CONCATENATE("'",H4037,"'")),",",I4037,",",IF(J4037="baixa","'BAIXA'",IF(J4037="média","'MEDIA'",IF(J4037="alta","'ALTA'","NULL"))),"),")</f>
        <v>(4036,8,30,54,146,831,1,NULL,0,'MEDIA'),</v>
      </c>
    </row>
    <row r="4038" spans="1:11" ht="30.75" customHeight="1">
      <c r="A4038" s="27">
        <v>4037</v>
      </c>
      <c r="B4038" s="37" t="s">
        <v>1009</v>
      </c>
      <c r="C4038" s="28" t="s">
        <v>39</v>
      </c>
      <c r="D4038" s="28" t="s">
        <v>211</v>
      </c>
      <c r="E4038" s="29" t="s">
        <v>1025</v>
      </c>
      <c r="F4038" s="28" t="s">
        <v>830</v>
      </c>
      <c r="G4038" s="28" t="s">
        <v>1671</v>
      </c>
      <c r="H4038" s="28"/>
      <c r="I4038" s="93">
        <v>0</v>
      </c>
      <c r="J4038" s="93" t="s">
        <v>1412</v>
      </c>
      <c r="K4038" s="17" t="str">
        <f t="array" ref="K4038">CONCATENATE("(",A4038,",",VLOOKUP(B4038,Núcleo!B$2:E$11,4,TRUE),",",VLOOKUP(C4038,'Tipo de Processo'!B$2:D$55,3,TRUE),",",VLOOKUP(D4038,'Termo Geral'!B$2:D$173,3,TRUE),",",VLOOKUP(E4038,'Termo Específico'!B$2:D$301,3,TRUE),",",MATCH(TRUE,Documento!B$2:B$998=F4038,0),",",IF(G4038="Complementar",0,1),",",IF(H4038="","NULL",CONCATENATE("'",H4038,"'")),",",I4038,",",IF(J4038="baixa","'BAIXA'",IF(J4038="média","'MEDIA'",IF(J4038="alta","'ALTA'","NULL"))),"),")</f>
        <v>(4037,8,30,54,146,837,1,NULL,0,'MEDIA'),</v>
      </c>
    </row>
    <row r="4039" spans="1:11" ht="30.75" customHeight="1">
      <c r="A4039" s="27">
        <v>4038</v>
      </c>
      <c r="B4039" s="37" t="s">
        <v>1009</v>
      </c>
      <c r="C4039" s="28" t="s">
        <v>39</v>
      </c>
      <c r="D4039" s="28" t="s">
        <v>211</v>
      </c>
      <c r="E4039" s="29" t="s">
        <v>1025</v>
      </c>
      <c r="F4039" s="28" t="s">
        <v>831</v>
      </c>
      <c r="G4039" s="28" t="s">
        <v>1671</v>
      </c>
      <c r="H4039" s="28"/>
      <c r="I4039" s="93">
        <v>0</v>
      </c>
      <c r="J4039" s="93" t="s">
        <v>1412</v>
      </c>
      <c r="K4039" s="17" t="str">
        <f t="array" ref="K4039">CONCATENATE("(",A4039,",",VLOOKUP(B4039,Núcleo!B$2:E$11,4,TRUE),",",VLOOKUP(C4039,'Tipo de Processo'!B$2:D$55,3,TRUE),",",VLOOKUP(D4039,'Termo Geral'!B$2:D$173,3,TRUE),",",VLOOKUP(E4039,'Termo Específico'!B$2:D$301,3,TRUE),",",MATCH(TRUE,Documento!B$2:B$998=F4039,0),",",IF(G4039="Complementar",0,1),",",IF(H4039="","NULL",CONCATENATE("'",H4039,"'")),",",I4039,",",IF(J4039="baixa","'BAIXA'",IF(J4039="média","'MEDIA'",IF(J4039="alta","'ALTA'","NULL"))),"),")</f>
        <v>(4038,8,30,54,146,142,1,NULL,0,'MEDIA'),</v>
      </c>
    </row>
    <row r="4040" spans="1:11" ht="30.75" customHeight="1">
      <c r="A4040" s="27">
        <v>4039</v>
      </c>
      <c r="B4040" s="37" t="s">
        <v>1009</v>
      </c>
      <c r="C4040" s="28" t="s">
        <v>39</v>
      </c>
      <c r="D4040" s="28" t="s">
        <v>211</v>
      </c>
      <c r="E4040" s="29" t="s">
        <v>1025</v>
      </c>
      <c r="F4040" s="28" t="s">
        <v>832</v>
      </c>
      <c r="G4040" s="28" t="s">
        <v>1671</v>
      </c>
      <c r="H4040" s="28"/>
      <c r="I4040" s="93">
        <v>0</v>
      </c>
      <c r="J4040" s="93" t="s">
        <v>1412</v>
      </c>
      <c r="K4040" s="17" t="str">
        <f t="array" ref="K4040">CONCATENATE("(",A4040,",",VLOOKUP(B4040,Núcleo!B$2:E$11,4,TRUE),",",VLOOKUP(C4040,'Tipo de Processo'!B$2:D$55,3,TRUE),",",VLOOKUP(D4040,'Termo Geral'!B$2:D$173,3,TRUE),",",VLOOKUP(E4040,'Termo Específico'!B$2:D$301,3,TRUE),",",MATCH(TRUE,Documento!B$2:B$998=F4040,0),",",IF(G4040="Complementar",0,1),",",IF(H4040="","NULL",CONCATENATE("'",H4040,"'")),",",I4040,",",IF(J4040="baixa","'BAIXA'",IF(J4040="média","'MEDIA'",IF(J4040="alta","'ALTA'","NULL"))),"),")</f>
        <v>(4039,8,30,54,146,159,1,NULL,0,'MEDIA'),</v>
      </c>
    </row>
    <row r="4041" spans="1:11" ht="30.75" customHeight="1">
      <c r="A4041" s="27">
        <v>4040</v>
      </c>
      <c r="B4041" s="36" t="s">
        <v>1009</v>
      </c>
      <c r="C4041" s="28" t="s">
        <v>39</v>
      </c>
      <c r="D4041" s="28" t="s">
        <v>211</v>
      </c>
      <c r="E4041" s="29" t="s">
        <v>1025</v>
      </c>
      <c r="F4041" s="28" t="s">
        <v>833</v>
      </c>
      <c r="G4041" s="28" t="s">
        <v>1671</v>
      </c>
      <c r="H4041" s="28"/>
      <c r="I4041" s="93">
        <v>0</v>
      </c>
      <c r="J4041" s="93" t="s">
        <v>1412</v>
      </c>
      <c r="K4041" s="17" t="str">
        <f t="array" ref="K4041">CONCATENATE("(",A4041,",",VLOOKUP(B4041,Núcleo!B$2:E$11,4,TRUE),",",VLOOKUP(C4041,'Tipo de Processo'!B$2:D$55,3,TRUE),",",VLOOKUP(D4041,'Termo Geral'!B$2:D$173,3,TRUE),",",VLOOKUP(E4041,'Termo Específico'!B$2:D$301,3,TRUE),",",MATCH(TRUE,Documento!B$2:B$998=F4041,0),",",IF(G4041="Complementar",0,1),",",IF(H4041="","NULL",CONCATENATE("'",H4041,"'")),",",I4041,",",IF(J4041="baixa","'BAIXA'",IF(J4041="média","'MEDIA'",IF(J4041="alta","'ALTA'","NULL"))),"),")</f>
        <v>(4040,8,30,54,146,127,1,NULL,0,'MEDIA'),</v>
      </c>
    </row>
    <row r="4042" spans="1:11" ht="30.75" customHeight="1">
      <c r="A4042" s="27">
        <v>4041</v>
      </c>
      <c r="B4042" s="37" t="s">
        <v>1009</v>
      </c>
      <c r="C4042" s="28" t="s">
        <v>39</v>
      </c>
      <c r="D4042" s="28" t="s">
        <v>211</v>
      </c>
      <c r="E4042" s="29" t="s">
        <v>1025</v>
      </c>
      <c r="F4042" s="28" t="s">
        <v>1419</v>
      </c>
      <c r="G4042" s="28" t="s">
        <v>1671</v>
      </c>
      <c r="H4042" s="28"/>
      <c r="I4042" s="93">
        <v>0</v>
      </c>
      <c r="J4042" s="93" t="s">
        <v>1412</v>
      </c>
      <c r="K4042" s="17" t="str">
        <f t="array" ref="K4042">CONCATENATE("(",A4042,",",VLOOKUP(B4042,Núcleo!B$2:E$11,4,TRUE),",",VLOOKUP(C4042,'Tipo de Processo'!B$2:D$55,3,TRUE),",",VLOOKUP(D4042,'Termo Geral'!B$2:D$173,3,TRUE),",",VLOOKUP(E4042,'Termo Específico'!B$2:D$301,3,TRUE),",",MATCH(TRUE,Documento!B$2:B$998=F4042,0),",",IF(G4042="Complementar",0,1),",",IF(H4042="","NULL",CONCATENATE("'",H4042,"'")),",",I4042,",",IF(J4042="baixa","'BAIXA'",IF(J4042="média","'MEDIA'",IF(J4042="alta","'ALTA'","NULL"))),"),")</f>
        <v>(4041,8,30,54,146,16,1,NULL,0,'MEDIA'),</v>
      </c>
    </row>
    <row r="4043" spans="1:11" ht="30.75" customHeight="1">
      <c r="A4043" s="27">
        <v>4042</v>
      </c>
      <c r="B4043" s="36" t="s">
        <v>1009</v>
      </c>
      <c r="C4043" s="28" t="s">
        <v>39</v>
      </c>
      <c r="D4043" s="28" t="s">
        <v>211</v>
      </c>
      <c r="E4043" s="29" t="s">
        <v>1025</v>
      </c>
      <c r="F4043" s="28" t="s">
        <v>1598</v>
      </c>
      <c r="G4043" s="28" t="s">
        <v>1671</v>
      </c>
      <c r="H4043" s="28"/>
      <c r="I4043" s="93">
        <v>0</v>
      </c>
      <c r="J4043" s="93" t="s">
        <v>1412</v>
      </c>
      <c r="K4043" s="17" t="str">
        <f t="array" ref="K4043">CONCATENATE("(",A4043,",",VLOOKUP(B4043,Núcleo!B$2:E$11,4,TRUE),",",VLOOKUP(C4043,'Tipo de Processo'!B$2:D$55,3,TRUE),",",VLOOKUP(D4043,'Termo Geral'!B$2:D$173,3,TRUE),",",VLOOKUP(E4043,'Termo Específico'!B$2:D$301,3,TRUE),",",MATCH(TRUE,Documento!B$2:B$998=F4043,0),",",IF(G4043="Complementar",0,1),",",IF(H4043="","NULL",CONCATENATE("'",H4043,"'")),",",I4043,",",IF(J4043="baixa","'BAIXA'",IF(J4043="média","'MEDIA'",IF(J4043="alta","'ALTA'","NULL"))),"),")</f>
        <v>(4042,8,30,54,146,989,1,NULL,0,'MEDIA'),</v>
      </c>
    </row>
    <row r="4044" spans="1:11" ht="30.75" customHeight="1">
      <c r="A4044" s="27">
        <v>4043</v>
      </c>
      <c r="B4044" s="36" t="s">
        <v>1009</v>
      </c>
      <c r="C4044" s="28" t="s">
        <v>39</v>
      </c>
      <c r="D4044" s="28" t="s">
        <v>211</v>
      </c>
      <c r="E4044" s="29" t="s">
        <v>1025</v>
      </c>
      <c r="F4044" s="28" t="s">
        <v>1438</v>
      </c>
      <c r="G4044" s="28" t="s">
        <v>1671</v>
      </c>
      <c r="H4044" s="28"/>
      <c r="I4044" s="93">
        <v>0</v>
      </c>
      <c r="J4044" s="93" t="s">
        <v>1412</v>
      </c>
      <c r="K4044" s="17" t="str">
        <f t="array" ref="K4044">CONCATENATE("(",A4044,",",VLOOKUP(B4044,Núcleo!B$2:E$11,4,TRUE),",",VLOOKUP(C4044,'Tipo de Processo'!B$2:D$55,3,TRUE),",",VLOOKUP(D4044,'Termo Geral'!B$2:D$173,3,TRUE),",",VLOOKUP(E4044,'Termo Específico'!B$2:D$301,3,TRUE),",",MATCH(TRUE,Documento!B$2:B$998=F4044,0),",",IF(G4044="Complementar",0,1),",",IF(H4044="","NULL",CONCATENATE("'",H4044,"'")),",",I4044,",",IF(J4044="baixa","'BAIXA'",IF(J4044="média","'MEDIA'",IF(J4044="alta","'ALTA'","NULL"))),"),")</f>
        <v>(4043,8,30,54,146,113,1,NULL,0,'MEDIA'),</v>
      </c>
    </row>
    <row r="4045" spans="1:11" ht="30.75" customHeight="1">
      <c r="A4045" s="27">
        <v>4044</v>
      </c>
      <c r="B4045" s="37" t="s">
        <v>1009</v>
      </c>
      <c r="C4045" s="28" t="s">
        <v>39</v>
      </c>
      <c r="D4045" s="28" t="s">
        <v>211</v>
      </c>
      <c r="E4045" s="29" t="s">
        <v>1025</v>
      </c>
      <c r="F4045" s="28" t="s">
        <v>1587</v>
      </c>
      <c r="G4045" s="28" t="s">
        <v>1671</v>
      </c>
      <c r="H4045" s="28"/>
      <c r="I4045" s="93">
        <v>0</v>
      </c>
      <c r="J4045" s="93" t="s">
        <v>1412</v>
      </c>
      <c r="K4045" s="17" t="str">
        <f t="array" ref="K4045">CONCATENATE("(",A4045,",",VLOOKUP(B4045,Núcleo!B$2:E$11,4,TRUE),",",VLOOKUP(C4045,'Tipo de Processo'!B$2:D$55,3,TRUE),",",VLOOKUP(D4045,'Termo Geral'!B$2:D$173,3,TRUE),",",VLOOKUP(E4045,'Termo Específico'!B$2:D$301,3,TRUE),",",MATCH(TRUE,Documento!B$2:B$998=F4045,0),",",IF(G4045="Complementar",0,1),",",IF(H4045="","NULL",CONCATENATE("'",H4045,"'")),",",I4045,",",IF(J4045="baixa","'BAIXA'",IF(J4045="média","'MEDIA'",IF(J4045="alta","'ALTA'","NULL"))),"),")</f>
        <v>(4044,8,30,54,146,963,1,NULL,0,'MEDIA'),</v>
      </c>
    </row>
    <row r="4046" spans="1:11" ht="30.75" customHeight="1">
      <c r="A4046" s="27">
        <v>4045</v>
      </c>
      <c r="B4046" s="36" t="s">
        <v>1009</v>
      </c>
      <c r="C4046" s="28" t="s">
        <v>39</v>
      </c>
      <c r="D4046" s="28" t="s">
        <v>211</v>
      </c>
      <c r="E4046" s="29" t="s">
        <v>1025</v>
      </c>
      <c r="F4046" s="28" t="s">
        <v>1508</v>
      </c>
      <c r="G4046" s="28" t="s">
        <v>1671</v>
      </c>
      <c r="H4046" s="28"/>
      <c r="I4046" s="93">
        <v>0</v>
      </c>
      <c r="J4046" s="93" t="s">
        <v>1412</v>
      </c>
      <c r="K4046" s="17" t="str">
        <f t="array" ref="K4046">CONCATENATE("(",A4046,",",VLOOKUP(B4046,Núcleo!B$2:E$11,4,TRUE),",",VLOOKUP(C4046,'Tipo de Processo'!B$2:D$55,3,TRUE),",",VLOOKUP(D4046,'Termo Geral'!B$2:D$173,3,TRUE),",",VLOOKUP(E4046,'Termo Específico'!B$2:D$301,3,TRUE),",",MATCH(TRUE,Documento!B$2:B$998=F4046,0),",",IF(G4046="Complementar",0,1),",",IF(H4046="","NULL",CONCATENATE("'",H4046,"'")),",",I4046,",",IF(J4046="baixa","'BAIXA'",IF(J4046="média","'MEDIA'",IF(J4046="alta","'ALTA'","NULL"))),"),")</f>
        <v>(4045,8,30,54,146,548,1,NULL,0,'MEDIA'),</v>
      </c>
    </row>
    <row r="4047" spans="1:11" ht="30.75" customHeight="1">
      <c r="A4047" s="27">
        <v>4046</v>
      </c>
      <c r="B4047" s="37" t="s">
        <v>1009</v>
      </c>
      <c r="C4047" s="28" t="s">
        <v>39</v>
      </c>
      <c r="D4047" s="28" t="s">
        <v>211</v>
      </c>
      <c r="E4047" s="29" t="s">
        <v>1025</v>
      </c>
      <c r="F4047" s="28" t="s">
        <v>1433</v>
      </c>
      <c r="G4047" s="28" t="s">
        <v>1671</v>
      </c>
      <c r="H4047" s="28"/>
      <c r="I4047" s="93">
        <v>0</v>
      </c>
      <c r="J4047" s="93" t="s">
        <v>1412</v>
      </c>
      <c r="K4047" s="17" t="str">
        <f t="array" ref="K4047">CONCATENATE("(",A4047,",",VLOOKUP(B4047,Núcleo!B$2:E$11,4,TRUE),",",VLOOKUP(C4047,'Tipo de Processo'!B$2:D$55,3,TRUE),",",VLOOKUP(D4047,'Termo Geral'!B$2:D$173,3,TRUE),",",VLOOKUP(E4047,'Termo Específico'!B$2:D$301,3,TRUE),",",MATCH(TRUE,Documento!B$2:B$998=F4047,0),",",IF(G4047="Complementar",0,1),",",IF(H4047="","NULL",CONCATENATE("'",H4047,"'")),",",I4047,",",IF(J4047="baixa","'BAIXA'",IF(J4047="média","'MEDIA'",IF(J4047="alta","'ALTA'","NULL"))),"),")</f>
        <v>(4046,8,30,54,146,96,1,NULL,0,'MEDIA'),</v>
      </c>
    </row>
    <row r="4048" spans="1:11" ht="30.75" customHeight="1">
      <c r="A4048" s="27">
        <v>4047</v>
      </c>
      <c r="B4048" s="37" t="s">
        <v>1009</v>
      </c>
      <c r="C4048" s="28" t="s">
        <v>39</v>
      </c>
      <c r="D4048" s="28" t="s">
        <v>211</v>
      </c>
      <c r="E4048" s="29" t="s">
        <v>1025</v>
      </c>
      <c r="F4048" s="28" t="s">
        <v>861</v>
      </c>
      <c r="G4048" s="28" t="s">
        <v>1671</v>
      </c>
      <c r="H4048" s="28"/>
      <c r="I4048" s="93">
        <v>0</v>
      </c>
      <c r="J4048" s="93" t="s">
        <v>1412</v>
      </c>
      <c r="K4048" s="17" t="str">
        <f t="array" ref="K4048">CONCATENATE("(",A4048,",",VLOOKUP(B4048,Núcleo!B$2:E$11,4,TRUE),",",VLOOKUP(C4048,'Tipo de Processo'!B$2:D$55,3,TRUE),",",VLOOKUP(D4048,'Termo Geral'!B$2:D$173,3,TRUE),",",VLOOKUP(E4048,'Termo Específico'!B$2:D$301,3,TRUE),",",MATCH(TRUE,Documento!B$2:B$998=F4048,0),",",IF(G4048="Complementar",0,1),",",IF(H4048="","NULL",CONCATENATE("'",H4048,"'")),",",I4048,",",IF(J4048="baixa","'BAIXA'",IF(J4048="média","'MEDIA'",IF(J4048="alta","'ALTA'","NULL"))),"),")</f>
        <v>(4047,8,30,54,146,436,1,NULL,0,'MEDIA'),</v>
      </c>
    </row>
    <row r="4049" spans="1:11" ht="30.75" customHeight="1">
      <c r="A4049" s="27">
        <v>4048</v>
      </c>
      <c r="B4049" s="37" t="s">
        <v>1009</v>
      </c>
      <c r="C4049" s="28" t="s">
        <v>39</v>
      </c>
      <c r="D4049" s="28" t="s">
        <v>211</v>
      </c>
      <c r="E4049" s="29" t="s">
        <v>1025</v>
      </c>
      <c r="F4049" s="28" t="s">
        <v>858</v>
      </c>
      <c r="G4049" s="28" t="s">
        <v>1671</v>
      </c>
      <c r="H4049" s="28"/>
      <c r="I4049" s="93">
        <v>0</v>
      </c>
      <c r="J4049" s="93" t="s">
        <v>1412</v>
      </c>
      <c r="K4049" s="17" t="str">
        <f t="array" ref="K4049">CONCATENATE("(",A4049,",",VLOOKUP(B4049,Núcleo!B$2:E$11,4,TRUE),",",VLOOKUP(C4049,'Tipo de Processo'!B$2:D$55,3,TRUE),",",VLOOKUP(D4049,'Termo Geral'!B$2:D$173,3,TRUE),",",VLOOKUP(E4049,'Termo Específico'!B$2:D$301,3,TRUE),",",MATCH(TRUE,Documento!B$2:B$998=F4049,0),",",IF(G4049="Complementar",0,1),",",IF(H4049="","NULL",CONCATENATE("'",H4049,"'")),",",I4049,",",IF(J4049="baixa","'BAIXA'",IF(J4049="média","'MEDIA'",IF(J4049="alta","'ALTA'","NULL"))),"),")</f>
        <v>(4048,8,30,54,146,910,1,NULL,0,'MEDIA'),</v>
      </c>
    </row>
    <row r="4050" spans="1:11" ht="30.75" customHeight="1">
      <c r="A4050" s="27">
        <v>4049</v>
      </c>
      <c r="B4050" s="37" t="s">
        <v>1009</v>
      </c>
      <c r="C4050" s="28" t="s">
        <v>39</v>
      </c>
      <c r="D4050" s="28" t="s">
        <v>211</v>
      </c>
      <c r="E4050" s="29" t="s">
        <v>1025</v>
      </c>
      <c r="F4050" s="28" t="s">
        <v>859</v>
      </c>
      <c r="G4050" s="28" t="s">
        <v>1671</v>
      </c>
      <c r="H4050" s="28"/>
      <c r="I4050" s="93">
        <v>0</v>
      </c>
      <c r="J4050" s="93" t="s">
        <v>1412</v>
      </c>
      <c r="K4050" s="17" t="str">
        <f t="array" ref="K4050">CONCATENATE("(",A4050,",",VLOOKUP(B4050,Núcleo!B$2:E$11,4,TRUE),",",VLOOKUP(C4050,'Tipo de Processo'!B$2:D$55,3,TRUE),",",VLOOKUP(D4050,'Termo Geral'!B$2:D$173,3,TRUE),",",VLOOKUP(E4050,'Termo Específico'!B$2:D$301,3,TRUE),",",MATCH(TRUE,Documento!B$2:B$998=F4050,0),",",IF(G4050="Complementar",0,1),",",IF(H4050="","NULL",CONCATENATE("'",H4050,"'")),",",I4050,",",IF(J4050="baixa","'BAIXA'",IF(J4050="média","'MEDIA'",IF(J4050="alta","'ALTA'","NULL"))),"),")</f>
        <v>(4049,8,30,54,146,820,1,NULL,0,'MEDIA'),</v>
      </c>
    </row>
    <row r="4051" spans="1:11" ht="30.75" customHeight="1">
      <c r="A4051" s="27">
        <v>4050</v>
      </c>
      <c r="B4051" s="37" t="s">
        <v>1009</v>
      </c>
      <c r="C4051" s="28" t="s">
        <v>39</v>
      </c>
      <c r="D4051" s="28" t="s">
        <v>211</v>
      </c>
      <c r="E4051" s="29" t="s">
        <v>1025</v>
      </c>
      <c r="F4051" s="28" t="s">
        <v>835</v>
      </c>
      <c r="G4051" s="28" t="s">
        <v>1671</v>
      </c>
      <c r="H4051" s="28"/>
      <c r="I4051" s="93">
        <v>0</v>
      </c>
      <c r="J4051" s="93" t="s">
        <v>1412</v>
      </c>
      <c r="K4051" s="17" t="str">
        <f t="array" ref="K4051">CONCATENATE("(",A4051,",",VLOOKUP(B4051,Núcleo!B$2:E$11,4,TRUE),",",VLOOKUP(C4051,'Tipo de Processo'!B$2:D$55,3,TRUE),",",VLOOKUP(D4051,'Termo Geral'!B$2:D$173,3,TRUE),",",VLOOKUP(E4051,'Termo Específico'!B$2:D$301,3,TRUE),",",MATCH(TRUE,Documento!B$2:B$998=F4051,0),",",IF(G4051="Complementar",0,1),",",IF(H4051="","NULL",CONCATENATE("'",H4051,"'")),",",I4051,",",IF(J4051="baixa","'BAIXA'",IF(J4051="média","'MEDIA'",IF(J4051="alta","'ALTA'","NULL"))),"),")</f>
        <v>(4050,8,30,54,146,860,1,NULL,0,'MEDIA'),</v>
      </c>
    </row>
    <row r="4052" spans="1:11" ht="30.75" customHeight="1">
      <c r="A4052" s="27">
        <v>4051</v>
      </c>
      <c r="B4052" s="36" t="s">
        <v>1009</v>
      </c>
      <c r="C4052" s="28" t="s">
        <v>39</v>
      </c>
      <c r="D4052" s="28" t="s">
        <v>211</v>
      </c>
      <c r="E4052" s="29" t="s">
        <v>1025</v>
      </c>
      <c r="F4052" s="28" t="s">
        <v>862</v>
      </c>
      <c r="G4052" s="28" t="s">
        <v>1671</v>
      </c>
      <c r="H4052" s="28"/>
      <c r="I4052" s="93">
        <v>0</v>
      </c>
      <c r="J4052" s="93" t="s">
        <v>1412</v>
      </c>
      <c r="K4052" s="17" t="str">
        <f t="array" ref="K4052">CONCATENATE("(",A4052,",",VLOOKUP(B4052,Núcleo!B$2:E$11,4,TRUE),",",VLOOKUP(C4052,'Tipo de Processo'!B$2:D$55,3,TRUE),",",VLOOKUP(D4052,'Termo Geral'!B$2:D$173,3,TRUE),",",VLOOKUP(E4052,'Termo Específico'!B$2:D$301,3,TRUE),",",MATCH(TRUE,Documento!B$2:B$998=F4052,0),",",IF(G4052="Complementar",0,1),",",IF(H4052="","NULL",CONCATENATE("'",H4052,"'")),",",I4052,",",IF(J4052="baixa","'BAIXA'",IF(J4052="média","'MEDIA'",IF(J4052="alta","'ALTA'","NULL"))),"),")</f>
        <v>(4051,8,30,54,146,399,1,NULL,0,'MEDIA'),</v>
      </c>
    </row>
    <row r="4053" spans="1:11" ht="30.75" customHeight="1">
      <c r="A4053" s="27">
        <v>4052</v>
      </c>
      <c r="B4053" s="37" t="s">
        <v>1009</v>
      </c>
      <c r="C4053" s="28" t="s">
        <v>39</v>
      </c>
      <c r="D4053" s="28" t="s">
        <v>211</v>
      </c>
      <c r="E4053" s="29" t="s">
        <v>1026</v>
      </c>
      <c r="F4053" s="28" t="s">
        <v>852</v>
      </c>
      <c r="G4053" s="28" t="s">
        <v>1671</v>
      </c>
      <c r="H4053" s="28"/>
      <c r="I4053" s="93">
        <v>0</v>
      </c>
      <c r="J4053" s="93" t="s">
        <v>1412</v>
      </c>
      <c r="K4053" s="17" t="str">
        <f t="array" ref="K4053">CONCATENATE("(",A4053,",",VLOOKUP(B4053,Núcleo!B$2:E$11,4,TRUE),",",VLOOKUP(C4053,'Tipo de Processo'!B$2:D$55,3,TRUE),",",VLOOKUP(D4053,'Termo Geral'!B$2:D$173,3,TRUE),",",VLOOKUP(E4053,'Termo Específico'!B$2:D$301,3,TRUE),",",MATCH(TRUE,Documento!B$2:B$998=F4053,0),",",IF(G4053="Complementar",0,1),",",IF(H4053="","NULL",CONCATENATE("'",H4053,"'")),",",I4053,",",IF(J4053="baixa","'BAIXA'",IF(J4053="média","'MEDIA'",IF(J4053="alta","'ALTA'","NULL"))),"),")</f>
        <v>(4052,8,30,54,147,696,1,NULL,0,'MEDIA'),</v>
      </c>
    </row>
    <row r="4054" spans="1:11" ht="30.75" customHeight="1">
      <c r="A4054" s="27">
        <v>4053</v>
      </c>
      <c r="B4054" s="37" t="s">
        <v>1009</v>
      </c>
      <c r="C4054" s="28" t="s">
        <v>39</v>
      </c>
      <c r="D4054" s="28" t="s">
        <v>211</v>
      </c>
      <c r="E4054" s="29" t="s">
        <v>1026</v>
      </c>
      <c r="F4054" s="28" t="s">
        <v>853</v>
      </c>
      <c r="G4054" s="28" t="s">
        <v>1671</v>
      </c>
      <c r="H4054" s="28"/>
      <c r="I4054" s="93">
        <v>0</v>
      </c>
      <c r="J4054" s="93" t="s">
        <v>1412</v>
      </c>
      <c r="K4054" s="17" t="str">
        <f t="array" ref="K4054">CONCATENATE("(",A4054,",",VLOOKUP(B4054,Núcleo!B$2:E$11,4,TRUE),",",VLOOKUP(C4054,'Tipo de Processo'!B$2:D$55,3,TRUE),",",VLOOKUP(D4054,'Termo Geral'!B$2:D$173,3,TRUE),",",VLOOKUP(E4054,'Termo Específico'!B$2:D$301,3,TRUE),",",MATCH(TRUE,Documento!B$2:B$998=F4054,0),",",IF(G4054="Complementar",0,1),",",IF(H4054="","NULL",CONCATENATE("'",H4054,"'")),",",I4054,",",IF(J4054="baixa","'BAIXA'",IF(J4054="média","'MEDIA'",IF(J4054="alta","'ALTA'","NULL"))),"),")</f>
        <v>(4053,8,30,54,147,439,1,NULL,0,'MEDIA'),</v>
      </c>
    </row>
    <row r="4055" spans="1:11" ht="30.75" customHeight="1">
      <c r="A4055" s="27">
        <v>4054</v>
      </c>
      <c r="B4055" s="37" t="s">
        <v>1009</v>
      </c>
      <c r="C4055" s="28" t="s">
        <v>39</v>
      </c>
      <c r="D4055" s="28" t="s">
        <v>211</v>
      </c>
      <c r="E4055" s="29" t="s">
        <v>1026</v>
      </c>
      <c r="F4055" s="28" t="s">
        <v>1632</v>
      </c>
      <c r="G4055" s="28" t="s">
        <v>1671</v>
      </c>
      <c r="H4055" s="28"/>
      <c r="I4055" s="93">
        <v>0</v>
      </c>
      <c r="J4055" s="93" t="s">
        <v>1412</v>
      </c>
      <c r="K4055" s="17" t="str">
        <f t="array" ref="K4055">CONCATENATE("(",A4055,",",VLOOKUP(B4055,Núcleo!B$2:E$11,4,TRUE),",",VLOOKUP(C4055,'Tipo de Processo'!B$2:D$55,3,TRUE),",",VLOOKUP(D4055,'Termo Geral'!B$2:D$173,3,TRUE),",",VLOOKUP(E4055,'Termo Específico'!B$2:D$301,3,TRUE),",",MATCH(TRUE,Documento!B$2:B$998=F4055,0),",",IF(G4055="Complementar",0,1),",",IF(H4055="","NULL",CONCATENATE("'",H4055,"'")),",",I4055,",",IF(J4055="baixa","'BAIXA'",IF(J4055="média","'MEDIA'",IF(J4055="alta","'ALTA'","NULL"))),"),")</f>
        <v>(4054,8,30,54,147,528,1,NULL,0,'MEDIA'),</v>
      </c>
    </row>
    <row r="4056" spans="1:11" ht="30.75" customHeight="1">
      <c r="A4056" s="27">
        <v>4055</v>
      </c>
      <c r="B4056" s="37" t="s">
        <v>1009</v>
      </c>
      <c r="C4056" s="28" t="s">
        <v>39</v>
      </c>
      <c r="D4056" s="28" t="s">
        <v>211</v>
      </c>
      <c r="E4056" s="29" t="s">
        <v>1026</v>
      </c>
      <c r="F4056" s="28" t="s">
        <v>854</v>
      </c>
      <c r="G4056" s="28" t="s">
        <v>1671</v>
      </c>
      <c r="H4056" s="28"/>
      <c r="I4056" s="93">
        <v>0</v>
      </c>
      <c r="J4056" s="93" t="s">
        <v>1412</v>
      </c>
      <c r="K4056" s="17" t="str">
        <f t="array" ref="K4056">CONCATENATE("(",A4056,",",VLOOKUP(B4056,Núcleo!B$2:E$11,4,TRUE),",",VLOOKUP(C4056,'Tipo de Processo'!B$2:D$55,3,TRUE),",",VLOOKUP(D4056,'Termo Geral'!B$2:D$173,3,TRUE),",",VLOOKUP(E4056,'Termo Específico'!B$2:D$301,3,TRUE),",",MATCH(TRUE,Documento!B$2:B$998=F4056,0),",",IF(G4056="Complementar",0,1),",",IF(H4056="","NULL",CONCATENATE("'",H4056,"'")),",",I4056,",",IF(J4056="baixa","'BAIXA'",IF(J4056="média","'MEDIA'",IF(J4056="alta","'ALTA'","NULL"))),"),")</f>
        <v>(4055,8,30,54,147,854,1,NULL,0,'MEDIA'),</v>
      </c>
    </row>
    <row r="4057" spans="1:11" ht="30.75" customHeight="1">
      <c r="A4057" s="27">
        <v>4056</v>
      </c>
      <c r="B4057" s="37" t="s">
        <v>1009</v>
      </c>
      <c r="C4057" s="28" t="s">
        <v>39</v>
      </c>
      <c r="D4057" s="28" t="s">
        <v>211</v>
      </c>
      <c r="E4057" s="29" t="s">
        <v>1026</v>
      </c>
      <c r="F4057" s="28" t="s">
        <v>851</v>
      </c>
      <c r="G4057" s="28" t="s">
        <v>1671</v>
      </c>
      <c r="H4057" s="28"/>
      <c r="I4057" s="93">
        <v>0</v>
      </c>
      <c r="J4057" s="93" t="s">
        <v>1412</v>
      </c>
      <c r="K4057" s="17" t="str">
        <f t="array" ref="K4057">CONCATENATE("(",A4057,",",VLOOKUP(B4057,Núcleo!B$2:E$11,4,TRUE),",",VLOOKUP(C4057,'Tipo de Processo'!B$2:D$55,3,TRUE),",",VLOOKUP(D4057,'Termo Geral'!B$2:D$173,3,TRUE),",",VLOOKUP(E4057,'Termo Específico'!B$2:D$301,3,TRUE),",",MATCH(TRUE,Documento!B$2:B$998=F4057,0),",",IF(G4057="Complementar",0,1),",",IF(H4057="","NULL",CONCATENATE("'",H4057,"'")),",",I4057,",",IF(J4057="baixa","'BAIXA'",IF(J4057="média","'MEDIA'",IF(J4057="alta","'ALTA'","NULL"))),"),")</f>
        <v>(4056,8,30,54,147,196,1,NULL,0,'MEDIA'),</v>
      </c>
    </row>
    <row r="4058" spans="1:11" ht="30.75" customHeight="1">
      <c r="A4058" s="27">
        <v>4057</v>
      </c>
      <c r="B4058" s="37" t="s">
        <v>1009</v>
      </c>
      <c r="C4058" s="28" t="s">
        <v>39</v>
      </c>
      <c r="D4058" s="28" t="s">
        <v>211</v>
      </c>
      <c r="E4058" s="29" t="s">
        <v>1026</v>
      </c>
      <c r="F4058" s="28" t="s">
        <v>867</v>
      </c>
      <c r="G4058" s="28" t="s">
        <v>1671</v>
      </c>
      <c r="H4058" s="28"/>
      <c r="I4058" s="93">
        <v>0</v>
      </c>
      <c r="J4058" s="93" t="s">
        <v>1412</v>
      </c>
      <c r="K4058" s="17" t="str">
        <f t="array" ref="K4058">CONCATENATE("(",A4058,",",VLOOKUP(B4058,Núcleo!B$2:E$11,4,TRUE),",",VLOOKUP(C4058,'Tipo de Processo'!B$2:D$55,3,TRUE),",",VLOOKUP(D4058,'Termo Geral'!B$2:D$173,3,TRUE),",",VLOOKUP(E4058,'Termo Específico'!B$2:D$301,3,TRUE),",",MATCH(TRUE,Documento!B$2:B$998=F4058,0),",",IF(G4058="Complementar",0,1),",",IF(H4058="","NULL",CONCATENATE("'",H4058,"'")),",",I4058,",",IF(J4058="baixa","'BAIXA'",IF(J4058="média","'MEDIA'",IF(J4058="alta","'ALTA'","NULL"))),"),")</f>
        <v>(4057,8,30,54,147,570,1,NULL,0,'MEDIA'),</v>
      </c>
    </row>
    <row r="4059" spans="1:11" ht="30.75" customHeight="1">
      <c r="A4059" s="27">
        <v>4058</v>
      </c>
      <c r="B4059" s="37" t="s">
        <v>1009</v>
      </c>
      <c r="C4059" s="28" t="s">
        <v>39</v>
      </c>
      <c r="D4059" s="28" t="s">
        <v>211</v>
      </c>
      <c r="E4059" s="29" t="s">
        <v>1026</v>
      </c>
      <c r="F4059" s="28" t="s">
        <v>856</v>
      </c>
      <c r="G4059" s="28" t="s">
        <v>1671</v>
      </c>
      <c r="H4059" s="28"/>
      <c r="I4059" s="93">
        <v>0</v>
      </c>
      <c r="J4059" s="93" t="s">
        <v>1412</v>
      </c>
      <c r="K4059" s="17" t="str">
        <f t="array" ref="K4059">CONCATENATE("(",A4059,",",VLOOKUP(B4059,Núcleo!B$2:E$11,4,TRUE),",",VLOOKUP(C4059,'Tipo de Processo'!B$2:D$55,3,TRUE),",",VLOOKUP(D4059,'Termo Geral'!B$2:D$173,3,TRUE),",",VLOOKUP(E4059,'Termo Específico'!B$2:D$301,3,TRUE),",",MATCH(TRUE,Documento!B$2:B$998=F4059,0),",",IF(G4059="Complementar",0,1),",",IF(H4059="","NULL",CONCATENATE("'",H4059,"'")),",",I4059,",",IF(J4059="baixa","'BAIXA'",IF(J4059="média","'MEDIA'",IF(J4059="alta","'ALTA'","NULL"))),"),")</f>
        <v>(4058,8,30,54,147,723,1,NULL,0,'MEDIA'),</v>
      </c>
    </row>
    <row r="4060" spans="1:11" ht="30.75" customHeight="1">
      <c r="A4060" s="27">
        <v>4059</v>
      </c>
      <c r="B4060" s="37" t="s">
        <v>1009</v>
      </c>
      <c r="C4060" s="28" t="s">
        <v>39</v>
      </c>
      <c r="D4060" s="28" t="s">
        <v>211</v>
      </c>
      <c r="E4060" s="29" t="s">
        <v>1026</v>
      </c>
      <c r="F4060" s="28" t="s">
        <v>827</v>
      </c>
      <c r="G4060" s="28" t="s">
        <v>1671</v>
      </c>
      <c r="H4060" s="28"/>
      <c r="I4060" s="93">
        <v>0</v>
      </c>
      <c r="J4060" s="93" t="s">
        <v>1412</v>
      </c>
      <c r="K4060" s="17" t="str">
        <f t="array" ref="K4060">CONCATENATE("(",A4060,",",VLOOKUP(B4060,Núcleo!B$2:E$11,4,TRUE),",",VLOOKUP(C4060,'Tipo de Processo'!B$2:D$55,3,TRUE),",",VLOOKUP(D4060,'Termo Geral'!B$2:D$173,3,TRUE),",",VLOOKUP(E4060,'Termo Específico'!B$2:D$301,3,TRUE),",",MATCH(TRUE,Documento!B$2:B$998=F4060,0),",",IF(G4060="Complementar",0,1),",",IF(H4060="","NULL",CONCATENATE("'",H4060,"'")),",",I4060,",",IF(J4060="baixa","'BAIXA'",IF(J4060="média","'MEDIA'",IF(J4060="alta","'ALTA'","NULL"))),"),")</f>
        <v>(4059,8,30,54,147,829,1,NULL,0,'MEDIA'),</v>
      </c>
    </row>
    <row r="4061" spans="1:11" ht="30.75" customHeight="1">
      <c r="A4061" s="27">
        <v>4060</v>
      </c>
      <c r="B4061" s="37" t="s">
        <v>1009</v>
      </c>
      <c r="C4061" s="28" t="s">
        <v>39</v>
      </c>
      <c r="D4061" s="28" t="s">
        <v>211</v>
      </c>
      <c r="E4061" s="29" t="s">
        <v>1026</v>
      </c>
      <c r="F4061" s="28" t="s">
        <v>828</v>
      </c>
      <c r="G4061" s="28" t="s">
        <v>1671</v>
      </c>
      <c r="H4061" s="28"/>
      <c r="I4061" s="93">
        <v>0</v>
      </c>
      <c r="J4061" s="93" t="s">
        <v>1412</v>
      </c>
      <c r="K4061" s="17" t="str">
        <f t="array" ref="K4061">CONCATENATE("(",A4061,",",VLOOKUP(B4061,Núcleo!B$2:E$11,4,TRUE),",",VLOOKUP(C4061,'Tipo de Processo'!B$2:D$55,3,TRUE),",",VLOOKUP(D4061,'Termo Geral'!B$2:D$173,3,TRUE),",",VLOOKUP(E4061,'Termo Específico'!B$2:D$301,3,TRUE),",",MATCH(TRUE,Documento!B$2:B$998=F4061,0),",",IF(G4061="Complementar",0,1),",",IF(H4061="","NULL",CONCATENATE("'",H4061,"'")),",",I4061,",",IF(J4061="baixa","'BAIXA'",IF(J4061="média","'MEDIA'",IF(J4061="alta","'ALTA'","NULL"))),"),")</f>
        <v>(4060,8,30,54,147,827,1,NULL,0,'MEDIA'),</v>
      </c>
    </row>
    <row r="4062" spans="1:11" ht="30.75" customHeight="1">
      <c r="A4062" s="27">
        <v>4061</v>
      </c>
      <c r="B4062" s="37" t="s">
        <v>1009</v>
      </c>
      <c r="C4062" s="28" t="s">
        <v>39</v>
      </c>
      <c r="D4062" s="28" t="s">
        <v>211</v>
      </c>
      <c r="E4062" s="29" t="s">
        <v>1026</v>
      </c>
      <c r="F4062" s="28" t="s">
        <v>829</v>
      </c>
      <c r="G4062" s="28" t="s">
        <v>1671</v>
      </c>
      <c r="H4062" s="28"/>
      <c r="I4062" s="93">
        <v>0</v>
      </c>
      <c r="J4062" s="93" t="s">
        <v>1412</v>
      </c>
      <c r="K4062" s="17" t="str">
        <f t="array" ref="K4062">CONCATENATE("(",A4062,",",VLOOKUP(B4062,Núcleo!B$2:E$11,4,TRUE),",",VLOOKUP(C4062,'Tipo de Processo'!B$2:D$55,3,TRUE),",",VLOOKUP(D4062,'Termo Geral'!B$2:D$173,3,TRUE),",",VLOOKUP(E4062,'Termo Específico'!B$2:D$301,3,TRUE),",",MATCH(TRUE,Documento!B$2:B$998=F4062,0),",",IF(G4062="Complementar",0,1),",",IF(H4062="","NULL",CONCATENATE("'",H4062,"'")),",",I4062,",",IF(J4062="baixa","'BAIXA'",IF(J4062="média","'MEDIA'",IF(J4062="alta","'ALTA'","NULL"))),"),")</f>
        <v>(4061,8,30,54,147,831,1,NULL,0,'MEDIA'),</v>
      </c>
    </row>
    <row r="4063" spans="1:11" ht="30.75" customHeight="1">
      <c r="A4063" s="27">
        <v>4062</v>
      </c>
      <c r="B4063" s="37" t="s">
        <v>1009</v>
      </c>
      <c r="C4063" s="28" t="s">
        <v>39</v>
      </c>
      <c r="D4063" s="28" t="s">
        <v>211</v>
      </c>
      <c r="E4063" s="29" t="s">
        <v>1026</v>
      </c>
      <c r="F4063" s="28" t="s">
        <v>830</v>
      </c>
      <c r="G4063" s="28" t="s">
        <v>1671</v>
      </c>
      <c r="H4063" s="28"/>
      <c r="I4063" s="93">
        <v>0</v>
      </c>
      <c r="J4063" s="93" t="s">
        <v>1412</v>
      </c>
      <c r="K4063" s="17" t="str">
        <f t="array" ref="K4063">CONCATENATE("(",A4063,",",VLOOKUP(B4063,Núcleo!B$2:E$11,4,TRUE),",",VLOOKUP(C4063,'Tipo de Processo'!B$2:D$55,3,TRUE),",",VLOOKUP(D4063,'Termo Geral'!B$2:D$173,3,TRUE),",",VLOOKUP(E4063,'Termo Específico'!B$2:D$301,3,TRUE),",",MATCH(TRUE,Documento!B$2:B$998=F4063,0),",",IF(G4063="Complementar",0,1),",",IF(H4063="","NULL",CONCATENATE("'",H4063,"'")),",",I4063,",",IF(J4063="baixa","'BAIXA'",IF(J4063="média","'MEDIA'",IF(J4063="alta","'ALTA'","NULL"))),"),")</f>
        <v>(4062,8,30,54,147,837,1,NULL,0,'MEDIA'),</v>
      </c>
    </row>
    <row r="4064" spans="1:11" ht="30.75" customHeight="1">
      <c r="A4064" s="27">
        <v>4063</v>
      </c>
      <c r="B4064" s="37" t="s">
        <v>1009</v>
      </c>
      <c r="C4064" s="28" t="s">
        <v>39</v>
      </c>
      <c r="D4064" s="28" t="s">
        <v>211</v>
      </c>
      <c r="E4064" s="29" t="s">
        <v>1026</v>
      </c>
      <c r="F4064" s="28" t="s">
        <v>831</v>
      </c>
      <c r="G4064" s="28" t="s">
        <v>1671</v>
      </c>
      <c r="H4064" s="28"/>
      <c r="I4064" s="93">
        <v>0</v>
      </c>
      <c r="J4064" s="93" t="s">
        <v>1412</v>
      </c>
      <c r="K4064" s="17" t="str">
        <f t="array" ref="K4064">CONCATENATE("(",A4064,",",VLOOKUP(B4064,Núcleo!B$2:E$11,4,TRUE),",",VLOOKUP(C4064,'Tipo de Processo'!B$2:D$55,3,TRUE),",",VLOOKUP(D4064,'Termo Geral'!B$2:D$173,3,TRUE),",",VLOOKUP(E4064,'Termo Específico'!B$2:D$301,3,TRUE),",",MATCH(TRUE,Documento!B$2:B$998=F4064,0),",",IF(G4064="Complementar",0,1),",",IF(H4064="","NULL",CONCATENATE("'",H4064,"'")),",",I4064,",",IF(J4064="baixa","'BAIXA'",IF(J4064="média","'MEDIA'",IF(J4064="alta","'ALTA'","NULL"))),"),")</f>
        <v>(4063,8,30,54,147,142,1,NULL,0,'MEDIA'),</v>
      </c>
    </row>
    <row r="4065" spans="1:11" ht="30.75" customHeight="1">
      <c r="A4065" s="27">
        <v>4064</v>
      </c>
      <c r="B4065" s="37" t="s">
        <v>1009</v>
      </c>
      <c r="C4065" s="28" t="s">
        <v>39</v>
      </c>
      <c r="D4065" s="28" t="s">
        <v>211</v>
      </c>
      <c r="E4065" s="29" t="s">
        <v>1026</v>
      </c>
      <c r="F4065" s="28" t="s">
        <v>832</v>
      </c>
      <c r="G4065" s="28" t="s">
        <v>1671</v>
      </c>
      <c r="H4065" s="28"/>
      <c r="I4065" s="93">
        <v>0</v>
      </c>
      <c r="J4065" s="93" t="s">
        <v>1412</v>
      </c>
      <c r="K4065" s="17" t="str">
        <f t="array" ref="K4065">CONCATENATE("(",A4065,",",VLOOKUP(B4065,Núcleo!B$2:E$11,4,TRUE),",",VLOOKUP(C4065,'Tipo de Processo'!B$2:D$55,3,TRUE),",",VLOOKUP(D4065,'Termo Geral'!B$2:D$173,3,TRUE),",",VLOOKUP(E4065,'Termo Específico'!B$2:D$301,3,TRUE),",",MATCH(TRUE,Documento!B$2:B$998=F4065,0),",",IF(G4065="Complementar",0,1),",",IF(H4065="","NULL",CONCATENATE("'",H4065,"'")),",",I4065,",",IF(J4065="baixa","'BAIXA'",IF(J4065="média","'MEDIA'",IF(J4065="alta","'ALTA'","NULL"))),"),")</f>
        <v>(4064,8,30,54,147,159,1,NULL,0,'MEDIA'),</v>
      </c>
    </row>
    <row r="4066" spans="1:11" ht="30.75" customHeight="1">
      <c r="A4066" s="27">
        <v>4065</v>
      </c>
      <c r="B4066" s="37" t="s">
        <v>1009</v>
      </c>
      <c r="C4066" s="28" t="s">
        <v>39</v>
      </c>
      <c r="D4066" s="28" t="s">
        <v>211</v>
      </c>
      <c r="E4066" s="29" t="s">
        <v>1026</v>
      </c>
      <c r="F4066" s="28" t="s">
        <v>833</v>
      </c>
      <c r="G4066" s="28" t="s">
        <v>1671</v>
      </c>
      <c r="H4066" s="28"/>
      <c r="I4066" s="93">
        <v>0</v>
      </c>
      <c r="J4066" s="93" t="s">
        <v>1412</v>
      </c>
      <c r="K4066" s="17" t="str">
        <f t="array" ref="K4066">CONCATENATE("(",A4066,",",VLOOKUP(B4066,Núcleo!B$2:E$11,4,TRUE),",",VLOOKUP(C4066,'Tipo de Processo'!B$2:D$55,3,TRUE),",",VLOOKUP(D4066,'Termo Geral'!B$2:D$173,3,TRUE),",",VLOOKUP(E4066,'Termo Específico'!B$2:D$301,3,TRUE),",",MATCH(TRUE,Documento!B$2:B$998=F4066,0),",",IF(G4066="Complementar",0,1),",",IF(H4066="","NULL",CONCATENATE("'",H4066,"'")),",",I4066,",",IF(J4066="baixa","'BAIXA'",IF(J4066="média","'MEDIA'",IF(J4066="alta","'ALTA'","NULL"))),"),")</f>
        <v>(4065,8,30,54,147,127,1,NULL,0,'MEDIA'),</v>
      </c>
    </row>
    <row r="4067" spans="1:11" ht="30.75" customHeight="1">
      <c r="A4067" s="27">
        <v>4066</v>
      </c>
      <c r="B4067" s="37" t="s">
        <v>1009</v>
      </c>
      <c r="C4067" s="28" t="s">
        <v>39</v>
      </c>
      <c r="D4067" s="28" t="s">
        <v>211</v>
      </c>
      <c r="E4067" s="29" t="s">
        <v>1026</v>
      </c>
      <c r="F4067" s="28" t="s">
        <v>1418</v>
      </c>
      <c r="G4067" s="28" t="s">
        <v>1671</v>
      </c>
      <c r="H4067" s="28"/>
      <c r="I4067" s="93">
        <v>0</v>
      </c>
      <c r="J4067" s="93" t="s">
        <v>1412</v>
      </c>
      <c r="K4067" s="17" t="str">
        <f t="array" ref="K4067">CONCATENATE("(",A4067,",",VLOOKUP(B4067,Núcleo!B$2:E$11,4,TRUE),",",VLOOKUP(C4067,'Tipo de Processo'!B$2:D$55,3,TRUE),",",VLOOKUP(D4067,'Termo Geral'!B$2:D$173,3,TRUE),",",VLOOKUP(E4067,'Termo Específico'!B$2:D$301,3,TRUE),",",MATCH(TRUE,Documento!B$2:B$998=F4067,0),",",IF(G4067="Complementar",0,1),",",IF(H4067="","NULL",CONCATENATE("'",H4067,"'")),",",I4067,",",IF(J4067="baixa","'BAIXA'",IF(J4067="média","'MEDIA'",IF(J4067="alta","'ALTA'","NULL"))),"),")</f>
        <v>(4066,8,30,54,147,15,1,NULL,0,'MEDIA'),</v>
      </c>
    </row>
    <row r="4068" spans="1:11" ht="30.75" customHeight="1">
      <c r="A4068" s="27">
        <v>4067</v>
      </c>
      <c r="B4068" s="37" t="s">
        <v>1009</v>
      </c>
      <c r="C4068" s="28" t="s">
        <v>39</v>
      </c>
      <c r="D4068" s="28" t="s">
        <v>211</v>
      </c>
      <c r="E4068" s="29" t="s">
        <v>1026</v>
      </c>
      <c r="F4068" s="28" t="s">
        <v>1599</v>
      </c>
      <c r="G4068" s="28" t="s">
        <v>1671</v>
      </c>
      <c r="H4068" s="28"/>
      <c r="I4068" s="93">
        <v>0</v>
      </c>
      <c r="J4068" s="93" t="s">
        <v>1412</v>
      </c>
      <c r="K4068" s="17" t="str">
        <f t="array" ref="K4068">CONCATENATE("(",A4068,",",VLOOKUP(B4068,Núcleo!B$2:E$11,4,TRUE),",",VLOOKUP(C4068,'Tipo de Processo'!B$2:D$55,3,TRUE),",",VLOOKUP(D4068,'Termo Geral'!B$2:D$173,3,TRUE),",",VLOOKUP(E4068,'Termo Específico'!B$2:D$301,3,TRUE),",",MATCH(TRUE,Documento!B$2:B$998=F4068,0),",",IF(G4068="Complementar",0,1),",",IF(H4068="","NULL",CONCATENATE("'",H4068,"'")),",",I4068,",",IF(J4068="baixa","'BAIXA'",IF(J4068="média","'MEDIA'",IF(J4068="alta","'ALTA'","NULL"))),"),")</f>
        <v>(4067,8,30,54,147,990,1,NULL,0,'MEDIA'),</v>
      </c>
    </row>
    <row r="4069" spans="1:11" ht="30.75" customHeight="1">
      <c r="A4069" s="27">
        <v>4068</v>
      </c>
      <c r="B4069" s="37" t="s">
        <v>1009</v>
      </c>
      <c r="C4069" s="28" t="s">
        <v>39</v>
      </c>
      <c r="D4069" s="28" t="s">
        <v>211</v>
      </c>
      <c r="E4069" s="29" t="s">
        <v>1026</v>
      </c>
      <c r="F4069" s="28" t="s">
        <v>1438</v>
      </c>
      <c r="G4069" s="28" t="s">
        <v>1671</v>
      </c>
      <c r="H4069" s="28"/>
      <c r="I4069" s="93">
        <v>0</v>
      </c>
      <c r="J4069" s="93" t="s">
        <v>1412</v>
      </c>
      <c r="K4069" s="17" t="str">
        <f t="array" ref="K4069">CONCATENATE("(",A4069,",",VLOOKUP(B4069,Núcleo!B$2:E$11,4,TRUE),",",VLOOKUP(C4069,'Tipo de Processo'!B$2:D$55,3,TRUE),",",VLOOKUP(D4069,'Termo Geral'!B$2:D$173,3,TRUE),",",VLOOKUP(E4069,'Termo Específico'!B$2:D$301,3,TRUE),",",MATCH(TRUE,Documento!B$2:B$998=F4069,0),",",IF(G4069="Complementar",0,1),",",IF(H4069="","NULL",CONCATENATE("'",H4069,"'")),",",I4069,",",IF(J4069="baixa","'BAIXA'",IF(J4069="média","'MEDIA'",IF(J4069="alta","'ALTA'","NULL"))),"),")</f>
        <v>(4068,8,30,54,147,113,1,NULL,0,'MEDIA'),</v>
      </c>
    </row>
    <row r="4070" spans="1:11" ht="30.75" customHeight="1">
      <c r="A4070" s="27">
        <v>4069</v>
      </c>
      <c r="B4070" s="37" t="s">
        <v>1009</v>
      </c>
      <c r="C4070" s="28" t="s">
        <v>39</v>
      </c>
      <c r="D4070" s="28" t="s">
        <v>211</v>
      </c>
      <c r="E4070" s="29" t="s">
        <v>1026</v>
      </c>
      <c r="F4070" s="28" t="s">
        <v>1507</v>
      </c>
      <c r="G4070" s="28" t="s">
        <v>1671</v>
      </c>
      <c r="H4070" s="28"/>
      <c r="I4070" s="93">
        <v>0</v>
      </c>
      <c r="J4070" s="93" t="s">
        <v>1412</v>
      </c>
      <c r="K4070" s="17" t="str">
        <f t="array" ref="K4070">CONCATENATE("(",A4070,",",VLOOKUP(B4070,Núcleo!B$2:E$11,4,TRUE),",",VLOOKUP(C4070,'Tipo de Processo'!B$2:D$55,3,TRUE),",",VLOOKUP(D4070,'Termo Geral'!B$2:D$173,3,TRUE),",",VLOOKUP(E4070,'Termo Específico'!B$2:D$301,3,TRUE),",",MATCH(TRUE,Documento!B$2:B$998=F4070,0),",",IF(G4070="Complementar",0,1),",",IF(H4070="","NULL",CONCATENATE("'",H4070,"'")),",",I4070,",",IF(J4070="baixa","'BAIXA'",IF(J4070="média","'MEDIA'",IF(J4070="alta","'ALTA'","NULL"))),"),")</f>
        <v>(4069,8,30,54,147,546,1,NULL,0,'MEDIA'),</v>
      </c>
    </row>
    <row r="4071" spans="1:11" ht="30.75" customHeight="1">
      <c r="A4071" s="27">
        <v>4070</v>
      </c>
      <c r="B4071" s="37" t="s">
        <v>1009</v>
      </c>
      <c r="C4071" s="28" t="s">
        <v>39</v>
      </c>
      <c r="D4071" s="28" t="s">
        <v>211</v>
      </c>
      <c r="E4071" s="29" t="s">
        <v>1026</v>
      </c>
      <c r="F4071" s="28" t="s">
        <v>868</v>
      </c>
      <c r="G4071" s="28" t="s">
        <v>1671</v>
      </c>
      <c r="H4071" s="28"/>
      <c r="I4071" s="93">
        <v>0</v>
      </c>
      <c r="J4071" s="93" t="s">
        <v>1412</v>
      </c>
      <c r="K4071" s="17" t="str">
        <f t="array" ref="K4071">CONCATENATE("(",A4071,",",VLOOKUP(B4071,Núcleo!B$2:E$11,4,TRUE),",",VLOOKUP(C4071,'Tipo de Processo'!B$2:D$55,3,TRUE),",",VLOOKUP(D4071,'Termo Geral'!B$2:D$173,3,TRUE),",",VLOOKUP(E4071,'Termo Específico'!B$2:D$301,3,TRUE),",",MATCH(TRUE,Documento!B$2:B$998=F4071,0),",",IF(G4071="Complementar",0,1),",",IF(H4071="","NULL",CONCATENATE("'",H4071,"'")),",",I4071,",",IF(J4071="baixa","'BAIXA'",IF(J4071="média","'MEDIA'",IF(J4071="alta","'ALTA'","NULL"))),"),")</f>
        <v>(4070,8,30,54,147,563,1,NULL,0,'MEDIA'),</v>
      </c>
    </row>
    <row r="4072" spans="1:11" ht="30.75" customHeight="1">
      <c r="A4072" s="27">
        <v>4071</v>
      </c>
      <c r="B4072" s="37" t="s">
        <v>1009</v>
      </c>
      <c r="C4072" s="28" t="s">
        <v>39</v>
      </c>
      <c r="D4072" s="28" t="s">
        <v>211</v>
      </c>
      <c r="E4072" s="29" t="s">
        <v>1026</v>
      </c>
      <c r="F4072" s="28" t="s">
        <v>858</v>
      </c>
      <c r="G4072" s="28" t="s">
        <v>1671</v>
      </c>
      <c r="H4072" s="28"/>
      <c r="I4072" s="93">
        <v>0</v>
      </c>
      <c r="J4072" s="93" t="s">
        <v>1412</v>
      </c>
      <c r="K4072" s="17" t="str">
        <f t="array" ref="K4072">CONCATENATE("(",A4072,",",VLOOKUP(B4072,Núcleo!B$2:E$11,4,TRUE),",",VLOOKUP(C4072,'Tipo de Processo'!B$2:D$55,3,TRUE),",",VLOOKUP(D4072,'Termo Geral'!B$2:D$173,3,TRUE),",",VLOOKUP(E4072,'Termo Específico'!B$2:D$301,3,TRUE),",",MATCH(TRUE,Documento!B$2:B$998=F4072,0),",",IF(G4072="Complementar",0,1),",",IF(H4072="","NULL",CONCATENATE("'",H4072,"'")),",",I4072,",",IF(J4072="baixa","'BAIXA'",IF(J4072="média","'MEDIA'",IF(J4072="alta","'ALTA'","NULL"))),"),")</f>
        <v>(4071,8,30,54,147,910,1,NULL,0,'MEDIA'),</v>
      </c>
    </row>
    <row r="4073" spans="1:11" ht="30.75" customHeight="1">
      <c r="A4073" s="27">
        <v>4072</v>
      </c>
      <c r="B4073" s="37" t="s">
        <v>1009</v>
      </c>
      <c r="C4073" s="28" t="s">
        <v>39</v>
      </c>
      <c r="D4073" s="28" t="s">
        <v>211</v>
      </c>
      <c r="E4073" s="29" t="s">
        <v>1026</v>
      </c>
      <c r="F4073" s="28" t="s">
        <v>859</v>
      </c>
      <c r="G4073" s="28" t="s">
        <v>1671</v>
      </c>
      <c r="H4073" s="28"/>
      <c r="I4073" s="93">
        <v>0</v>
      </c>
      <c r="J4073" s="93" t="s">
        <v>1412</v>
      </c>
      <c r="K4073" s="17" t="str">
        <f t="array" ref="K4073">CONCATENATE("(",A4073,",",VLOOKUP(B4073,Núcleo!B$2:E$11,4,TRUE),",",VLOOKUP(C4073,'Tipo de Processo'!B$2:D$55,3,TRUE),",",VLOOKUP(D4073,'Termo Geral'!B$2:D$173,3,TRUE),",",VLOOKUP(E4073,'Termo Específico'!B$2:D$301,3,TRUE),",",MATCH(TRUE,Documento!B$2:B$998=F4073,0),",",IF(G4073="Complementar",0,1),",",IF(H4073="","NULL",CONCATENATE("'",H4073,"'")),",",I4073,",",IF(J4073="baixa","'BAIXA'",IF(J4073="média","'MEDIA'",IF(J4073="alta","'ALTA'","NULL"))),"),")</f>
        <v>(4072,8,30,54,147,820,1,NULL,0,'MEDIA'),</v>
      </c>
    </row>
    <row r="4074" spans="1:11" ht="30.75" customHeight="1">
      <c r="A4074" s="27">
        <v>4073</v>
      </c>
      <c r="B4074" s="37" t="s">
        <v>1009</v>
      </c>
      <c r="C4074" s="28" t="s">
        <v>39</v>
      </c>
      <c r="D4074" s="28" t="s">
        <v>211</v>
      </c>
      <c r="E4074" s="29" t="s">
        <v>1026</v>
      </c>
      <c r="F4074" s="28" t="s">
        <v>835</v>
      </c>
      <c r="G4074" s="28" t="s">
        <v>1671</v>
      </c>
      <c r="H4074" s="28"/>
      <c r="I4074" s="93">
        <v>0</v>
      </c>
      <c r="J4074" s="93" t="s">
        <v>1412</v>
      </c>
      <c r="K4074" s="17" t="str">
        <f t="array" ref="K4074">CONCATENATE("(",A4074,",",VLOOKUP(B4074,Núcleo!B$2:E$11,4,TRUE),",",VLOOKUP(C4074,'Tipo de Processo'!B$2:D$55,3,TRUE),",",VLOOKUP(D4074,'Termo Geral'!B$2:D$173,3,TRUE),",",VLOOKUP(E4074,'Termo Específico'!B$2:D$301,3,TRUE),",",MATCH(TRUE,Documento!B$2:B$998=F4074,0),",",IF(G4074="Complementar",0,1),",",IF(H4074="","NULL",CONCATENATE("'",H4074,"'")),",",I4074,",",IF(J4074="baixa","'BAIXA'",IF(J4074="média","'MEDIA'",IF(J4074="alta","'ALTA'","NULL"))),"),")</f>
        <v>(4073,8,30,54,147,860,1,NULL,0,'MEDIA'),</v>
      </c>
    </row>
    <row r="4075" spans="1:11" ht="30.75" customHeight="1">
      <c r="A4075" s="27">
        <v>4074</v>
      </c>
      <c r="B4075" s="37" t="s">
        <v>1009</v>
      </c>
      <c r="C4075" s="28" t="s">
        <v>39</v>
      </c>
      <c r="D4075" s="28" t="s">
        <v>211</v>
      </c>
      <c r="E4075" s="29" t="s">
        <v>1027</v>
      </c>
      <c r="F4075" s="28" t="s">
        <v>852</v>
      </c>
      <c r="G4075" s="28" t="s">
        <v>1671</v>
      </c>
      <c r="H4075" s="28"/>
      <c r="I4075" s="93">
        <v>0</v>
      </c>
      <c r="J4075" s="93" t="s">
        <v>1412</v>
      </c>
      <c r="K4075" s="17" t="str">
        <f t="array" ref="K4075">CONCATENATE("(",A4075,",",VLOOKUP(B4075,Núcleo!B$2:E$11,4,TRUE),",",VLOOKUP(C4075,'Tipo de Processo'!B$2:D$55,3,TRUE),",",VLOOKUP(D4075,'Termo Geral'!B$2:D$173,3,TRUE),",",VLOOKUP(E4075,'Termo Específico'!B$2:D$301,3,TRUE),",",MATCH(TRUE,Documento!B$2:B$998=F4075,0),",",IF(G4075="Complementar",0,1),",",IF(H4075="","NULL",CONCATENATE("'",H4075,"'")),",",I4075,",",IF(J4075="baixa","'BAIXA'",IF(J4075="média","'MEDIA'",IF(J4075="alta","'ALTA'","NULL"))),"),")</f>
        <v>(4074,8,30,54,148,696,1,NULL,0,'MEDIA'),</v>
      </c>
    </row>
    <row r="4076" spans="1:11" ht="30.75" customHeight="1">
      <c r="A4076" s="27">
        <v>4075</v>
      </c>
      <c r="B4076" s="37" t="s">
        <v>1009</v>
      </c>
      <c r="C4076" s="28" t="s">
        <v>39</v>
      </c>
      <c r="D4076" s="28" t="s">
        <v>211</v>
      </c>
      <c r="E4076" s="29" t="s">
        <v>1027</v>
      </c>
      <c r="F4076" s="28" t="s">
        <v>853</v>
      </c>
      <c r="G4076" s="28" t="s">
        <v>1671</v>
      </c>
      <c r="H4076" s="28"/>
      <c r="I4076" s="93">
        <v>0</v>
      </c>
      <c r="J4076" s="93" t="s">
        <v>1412</v>
      </c>
      <c r="K4076" s="17" t="str">
        <f t="array" ref="K4076">CONCATENATE("(",A4076,",",VLOOKUP(B4076,Núcleo!B$2:E$11,4,TRUE),",",VLOOKUP(C4076,'Tipo de Processo'!B$2:D$55,3,TRUE),",",VLOOKUP(D4076,'Termo Geral'!B$2:D$173,3,TRUE),",",VLOOKUP(E4076,'Termo Específico'!B$2:D$301,3,TRUE),",",MATCH(TRUE,Documento!B$2:B$998=F4076,0),",",IF(G4076="Complementar",0,1),",",IF(H4076="","NULL",CONCATENATE("'",H4076,"'")),",",I4076,",",IF(J4076="baixa","'BAIXA'",IF(J4076="média","'MEDIA'",IF(J4076="alta","'ALTA'","NULL"))),"),")</f>
        <v>(4075,8,30,54,148,439,1,NULL,0,'MEDIA'),</v>
      </c>
    </row>
    <row r="4077" spans="1:11" ht="30.75" customHeight="1">
      <c r="A4077" s="27">
        <v>4076</v>
      </c>
      <c r="B4077" s="37" t="s">
        <v>1009</v>
      </c>
      <c r="C4077" s="28" t="s">
        <v>39</v>
      </c>
      <c r="D4077" s="28" t="s">
        <v>211</v>
      </c>
      <c r="E4077" s="29" t="s">
        <v>1027</v>
      </c>
      <c r="F4077" s="28" t="s">
        <v>1632</v>
      </c>
      <c r="G4077" s="28" t="s">
        <v>1671</v>
      </c>
      <c r="H4077" s="28"/>
      <c r="I4077" s="93">
        <v>0</v>
      </c>
      <c r="J4077" s="93" t="s">
        <v>1412</v>
      </c>
      <c r="K4077" s="17" t="str">
        <f t="array" ref="K4077">CONCATENATE("(",A4077,",",VLOOKUP(B4077,Núcleo!B$2:E$11,4,TRUE),",",VLOOKUP(C4077,'Tipo de Processo'!B$2:D$55,3,TRUE),",",VLOOKUP(D4077,'Termo Geral'!B$2:D$173,3,TRUE),",",VLOOKUP(E4077,'Termo Específico'!B$2:D$301,3,TRUE),",",MATCH(TRUE,Documento!B$2:B$998=F4077,0),",",IF(G4077="Complementar",0,1),",",IF(H4077="","NULL",CONCATENATE("'",H4077,"'")),",",I4077,",",IF(J4077="baixa","'BAIXA'",IF(J4077="média","'MEDIA'",IF(J4077="alta","'ALTA'","NULL"))),"),")</f>
        <v>(4076,8,30,54,148,528,1,NULL,0,'MEDIA'),</v>
      </c>
    </row>
    <row r="4078" spans="1:11" ht="30.75" customHeight="1">
      <c r="A4078" s="27">
        <v>4077</v>
      </c>
      <c r="B4078" s="37" t="s">
        <v>1009</v>
      </c>
      <c r="C4078" s="28" t="s">
        <v>39</v>
      </c>
      <c r="D4078" s="28" t="s">
        <v>211</v>
      </c>
      <c r="E4078" s="29" t="s">
        <v>1027</v>
      </c>
      <c r="F4078" s="28" t="s">
        <v>864</v>
      </c>
      <c r="G4078" s="28" t="s">
        <v>1671</v>
      </c>
      <c r="H4078" s="28"/>
      <c r="I4078" s="93">
        <v>0</v>
      </c>
      <c r="J4078" s="93" t="s">
        <v>1412</v>
      </c>
      <c r="K4078" s="17" t="str">
        <f t="array" ref="K4078">CONCATENATE("(",A4078,",",VLOOKUP(B4078,Núcleo!B$2:E$11,4,TRUE),",",VLOOKUP(C4078,'Tipo de Processo'!B$2:D$55,3,TRUE),",",VLOOKUP(D4078,'Termo Geral'!B$2:D$173,3,TRUE),",",VLOOKUP(E4078,'Termo Específico'!B$2:D$301,3,TRUE),",",MATCH(TRUE,Documento!B$2:B$998=F4078,0),",",IF(G4078="Complementar",0,1),",",IF(H4078="","NULL",CONCATENATE("'",H4078,"'")),",",I4078,",",IF(J4078="baixa","'BAIXA'",IF(J4078="média","'MEDIA'",IF(J4078="alta","'ALTA'","NULL"))),"),")</f>
        <v>(4077,8,30,54,148,962,1,NULL,0,'MEDIA'),</v>
      </c>
    </row>
    <row r="4079" spans="1:11" ht="30.75" customHeight="1">
      <c r="A4079" s="27">
        <v>4078</v>
      </c>
      <c r="B4079" s="37" t="s">
        <v>1009</v>
      </c>
      <c r="C4079" s="28" t="s">
        <v>39</v>
      </c>
      <c r="D4079" s="28" t="s">
        <v>211</v>
      </c>
      <c r="E4079" s="29" t="s">
        <v>1027</v>
      </c>
      <c r="F4079" s="28" t="s">
        <v>854</v>
      </c>
      <c r="G4079" s="28" t="s">
        <v>1671</v>
      </c>
      <c r="H4079" s="28"/>
      <c r="I4079" s="93">
        <v>0</v>
      </c>
      <c r="J4079" s="93" t="s">
        <v>1412</v>
      </c>
      <c r="K4079" s="17" t="str">
        <f t="array" ref="K4079">CONCATENATE("(",A4079,",",VLOOKUP(B4079,Núcleo!B$2:E$11,4,TRUE),",",VLOOKUP(C4079,'Tipo de Processo'!B$2:D$55,3,TRUE),",",VLOOKUP(D4079,'Termo Geral'!B$2:D$173,3,TRUE),",",VLOOKUP(E4079,'Termo Específico'!B$2:D$301,3,TRUE),",",MATCH(TRUE,Documento!B$2:B$998=F4079,0),",",IF(G4079="Complementar",0,1),",",IF(H4079="","NULL",CONCATENATE("'",H4079,"'")),",",I4079,",",IF(J4079="baixa","'BAIXA'",IF(J4079="média","'MEDIA'",IF(J4079="alta","'ALTA'","NULL"))),"),")</f>
        <v>(4078,8,30,54,148,854,1,NULL,0,'MEDIA'),</v>
      </c>
    </row>
    <row r="4080" spans="1:11" ht="30.75" customHeight="1">
      <c r="A4080" s="27">
        <v>4079</v>
      </c>
      <c r="B4080" s="37" t="s">
        <v>1009</v>
      </c>
      <c r="C4080" s="28" t="s">
        <v>39</v>
      </c>
      <c r="D4080" s="28" t="s">
        <v>211</v>
      </c>
      <c r="E4080" s="29" t="s">
        <v>1027</v>
      </c>
      <c r="F4080" s="28" t="s">
        <v>851</v>
      </c>
      <c r="G4080" s="28" t="s">
        <v>1671</v>
      </c>
      <c r="H4080" s="28"/>
      <c r="I4080" s="93">
        <v>0</v>
      </c>
      <c r="J4080" s="93" t="s">
        <v>1412</v>
      </c>
      <c r="K4080" s="17" t="str">
        <f t="array" ref="K4080">CONCATENATE("(",A4080,",",VLOOKUP(B4080,Núcleo!B$2:E$11,4,TRUE),",",VLOOKUP(C4080,'Tipo de Processo'!B$2:D$55,3,TRUE),",",VLOOKUP(D4080,'Termo Geral'!B$2:D$173,3,TRUE),",",VLOOKUP(E4080,'Termo Específico'!B$2:D$301,3,TRUE),",",MATCH(TRUE,Documento!B$2:B$998=F4080,0),",",IF(G4080="Complementar",0,1),",",IF(H4080="","NULL",CONCATENATE("'",H4080,"'")),",",I4080,",",IF(J4080="baixa","'BAIXA'",IF(J4080="média","'MEDIA'",IF(J4080="alta","'ALTA'","NULL"))),"),")</f>
        <v>(4079,8,30,54,148,196,1,NULL,0,'MEDIA'),</v>
      </c>
    </row>
    <row r="4081" spans="1:11" ht="30.75" customHeight="1">
      <c r="A4081" s="27">
        <v>4080</v>
      </c>
      <c r="B4081" s="37" t="s">
        <v>1009</v>
      </c>
      <c r="C4081" s="28" t="s">
        <v>39</v>
      </c>
      <c r="D4081" s="28" t="s">
        <v>211</v>
      </c>
      <c r="E4081" s="29" t="s">
        <v>1027</v>
      </c>
      <c r="F4081" s="28" t="s">
        <v>865</v>
      </c>
      <c r="G4081" s="28" t="s">
        <v>1671</v>
      </c>
      <c r="H4081" s="28"/>
      <c r="I4081" s="93">
        <v>0</v>
      </c>
      <c r="J4081" s="93" t="s">
        <v>1412</v>
      </c>
      <c r="K4081" s="17" t="str">
        <f t="array" ref="K4081">CONCATENATE("(",A4081,",",VLOOKUP(B4081,Núcleo!B$2:E$11,4,TRUE),",",VLOOKUP(C4081,'Tipo de Processo'!B$2:D$55,3,TRUE),",",VLOOKUP(D4081,'Termo Geral'!B$2:D$173,3,TRUE),",",VLOOKUP(E4081,'Termo Específico'!B$2:D$301,3,TRUE),",",MATCH(TRUE,Documento!B$2:B$998=F4081,0),",",IF(G4081="Complementar",0,1),",",IF(H4081="","NULL",CONCATENATE("'",H4081,"'")),",",I4081,",",IF(J4081="baixa","'BAIXA'",IF(J4081="média","'MEDIA'",IF(J4081="alta","'ALTA'","NULL"))),"),")</f>
        <v>(4080,8,30,54,148,568,1,NULL,0,'MEDIA'),</v>
      </c>
    </row>
    <row r="4082" spans="1:11" ht="30.75" customHeight="1">
      <c r="A4082" s="27">
        <v>4081</v>
      </c>
      <c r="B4082" s="37" t="s">
        <v>1009</v>
      </c>
      <c r="C4082" s="28" t="s">
        <v>39</v>
      </c>
      <c r="D4082" s="28" t="s">
        <v>211</v>
      </c>
      <c r="E4082" s="29" t="s">
        <v>1027</v>
      </c>
      <c r="F4082" s="28" t="s">
        <v>856</v>
      </c>
      <c r="G4082" s="28" t="s">
        <v>1671</v>
      </c>
      <c r="H4082" s="28"/>
      <c r="I4082" s="93">
        <v>0</v>
      </c>
      <c r="J4082" s="93" t="s">
        <v>1412</v>
      </c>
      <c r="K4082" s="17" t="str">
        <f t="array" ref="K4082">CONCATENATE("(",A4082,",",VLOOKUP(B4082,Núcleo!B$2:E$11,4,TRUE),",",VLOOKUP(C4082,'Tipo de Processo'!B$2:D$55,3,TRUE),",",VLOOKUP(D4082,'Termo Geral'!B$2:D$173,3,TRUE),",",VLOOKUP(E4082,'Termo Específico'!B$2:D$301,3,TRUE),",",MATCH(TRUE,Documento!B$2:B$998=F4082,0),",",IF(G4082="Complementar",0,1),",",IF(H4082="","NULL",CONCATENATE("'",H4082,"'")),",",I4082,",",IF(J4082="baixa","'BAIXA'",IF(J4082="média","'MEDIA'",IF(J4082="alta","'ALTA'","NULL"))),"),")</f>
        <v>(4081,8,30,54,148,723,1,NULL,0,'MEDIA'),</v>
      </c>
    </row>
    <row r="4083" spans="1:11" ht="30.75" customHeight="1">
      <c r="A4083" s="27">
        <v>4082</v>
      </c>
      <c r="B4083" s="37" t="s">
        <v>1009</v>
      </c>
      <c r="C4083" s="28" t="s">
        <v>39</v>
      </c>
      <c r="D4083" s="28" t="s">
        <v>211</v>
      </c>
      <c r="E4083" s="29" t="s">
        <v>1027</v>
      </c>
      <c r="F4083" s="28" t="s">
        <v>827</v>
      </c>
      <c r="G4083" s="28" t="s">
        <v>1671</v>
      </c>
      <c r="H4083" s="28"/>
      <c r="I4083" s="93">
        <v>0</v>
      </c>
      <c r="J4083" s="93" t="s">
        <v>1412</v>
      </c>
      <c r="K4083" s="17" t="str">
        <f t="array" ref="K4083">CONCATENATE("(",A4083,",",VLOOKUP(B4083,Núcleo!B$2:E$11,4,TRUE),",",VLOOKUP(C4083,'Tipo de Processo'!B$2:D$55,3,TRUE),",",VLOOKUP(D4083,'Termo Geral'!B$2:D$173,3,TRUE),",",VLOOKUP(E4083,'Termo Específico'!B$2:D$301,3,TRUE),",",MATCH(TRUE,Documento!B$2:B$998=F4083,0),",",IF(G4083="Complementar",0,1),",",IF(H4083="","NULL",CONCATENATE("'",H4083,"'")),",",I4083,",",IF(J4083="baixa","'BAIXA'",IF(J4083="média","'MEDIA'",IF(J4083="alta","'ALTA'","NULL"))),"),")</f>
        <v>(4082,8,30,54,148,829,1,NULL,0,'MEDIA'),</v>
      </c>
    </row>
    <row r="4084" spans="1:11" ht="30.75" customHeight="1">
      <c r="A4084" s="27">
        <v>4083</v>
      </c>
      <c r="B4084" s="37" t="s">
        <v>1009</v>
      </c>
      <c r="C4084" s="28" t="s">
        <v>39</v>
      </c>
      <c r="D4084" s="28" t="s">
        <v>211</v>
      </c>
      <c r="E4084" s="29" t="s">
        <v>1027</v>
      </c>
      <c r="F4084" s="28" t="s">
        <v>828</v>
      </c>
      <c r="G4084" s="28" t="s">
        <v>1671</v>
      </c>
      <c r="H4084" s="28"/>
      <c r="I4084" s="93">
        <v>0</v>
      </c>
      <c r="J4084" s="93" t="s">
        <v>1412</v>
      </c>
      <c r="K4084" s="17" t="str">
        <f t="array" ref="K4084">CONCATENATE("(",A4084,",",VLOOKUP(B4084,Núcleo!B$2:E$11,4,TRUE),",",VLOOKUP(C4084,'Tipo de Processo'!B$2:D$55,3,TRUE),",",VLOOKUP(D4084,'Termo Geral'!B$2:D$173,3,TRUE),",",VLOOKUP(E4084,'Termo Específico'!B$2:D$301,3,TRUE),",",MATCH(TRUE,Documento!B$2:B$998=F4084,0),",",IF(G4084="Complementar",0,1),",",IF(H4084="","NULL",CONCATENATE("'",H4084,"'")),",",I4084,",",IF(J4084="baixa","'BAIXA'",IF(J4084="média","'MEDIA'",IF(J4084="alta","'ALTA'","NULL"))),"),")</f>
        <v>(4083,8,30,54,148,827,1,NULL,0,'MEDIA'),</v>
      </c>
    </row>
    <row r="4085" spans="1:11" ht="30.75" customHeight="1">
      <c r="A4085" s="27">
        <v>4084</v>
      </c>
      <c r="B4085" s="37" t="s">
        <v>1009</v>
      </c>
      <c r="C4085" s="28" t="s">
        <v>39</v>
      </c>
      <c r="D4085" s="28" t="s">
        <v>211</v>
      </c>
      <c r="E4085" s="29" t="s">
        <v>1027</v>
      </c>
      <c r="F4085" s="28" t="s">
        <v>829</v>
      </c>
      <c r="G4085" s="28" t="s">
        <v>1671</v>
      </c>
      <c r="H4085" s="28"/>
      <c r="I4085" s="93">
        <v>0</v>
      </c>
      <c r="J4085" s="93" t="s">
        <v>1412</v>
      </c>
      <c r="K4085" s="17" t="str">
        <f t="array" ref="K4085">CONCATENATE("(",A4085,",",VLOOKUP(B4085,Núcleo!B$2:E$11,4,TRUE),",",VLOOKUP(C4085,'Tipo de Processo'!B$2:D$55,3,TRUE),",",VLOOKUP(D4085,'Termo Geral'!B$2:D$173,3,TRUE),",",VLOOKUP(E4085,'Termo Específico'!B$2:D$301,3,TRUE),",",MATCH(TRUE,Documento!B$2:B$998=F4085,0),",",IF(G4085="Complementar",0,1),",",IF(H4085="","NULL",CONCATENATE("'",H4085,"'")),",",I4085,",",IF(J4085="baixa","'BAIXA'",IF(J4085="média","'MEDIA'",IF(J4085="alta","'ALTA'","NULL"))),"),")</f>
        <v>(4084,8,30,54,148,831,1,NULL,0,'MEDIA'),</v>
      </c>
    </row>
    <row r="4086" spans="1:11" ht="30.75" customHeight="1">
      <c r="A4086" s="27">
        <v>4085</v>
      </c>
      <c r="B4086" s="37" t="s">
        <v>1009</v>
      </c>
      <c r="C4086" s="28" t="s">
        <v>39</v>
      </c>
      <c r="D4086" s="28" t="s">
        <v>211</v>
      </c>
      <c r="E4086" s="29" t="s">
        <v>1027</v>
      </c>
      <c r="F4086" s="28" t="s">
        <v>830</v>
      </c>
      <c r="G4086" s="28" t="s">
        <v>1671</v>
      </c>
      <c r="H4086" s="28"/>
      <c r="I4086" s="93">
        <v>0</v>
      </c>
      <c r="J4086" s="93" t="s">
        <v>1412</v>
      </c>
      <c r="K4086" s="17" t="str">
        <f t="array" ref="K4086">CONCATENATE("(",A4086,",",VLOOKUP(B4086,Núcleo!B$2:E$11,4,TRUE),",",VLOOKUP(C4086,'Tipo de Processo'!B$2:D$55,3,TRUE),",",VLOOKUP(D4086,'Termo Geral'!B$2:D$173,3,TRUE),",",VLOOKUP(E4086,'Termo Específico'!B$2:D$301,3,TRUE),",",MATCH(TRUE,Documento!B$2:B$998=F4086,0),",",IF(G4086="Complementar",0,1),",",IF(H4086="","NULL",CONCATENATE("'",H4086,"'")),",",I4086,",",IF(J4086="baixa","'BAIXA'",IF(J4086="média","'MEDIA'",IF(J4086="alta","'ALTA'","NULL"))),"),")</f>
        <v>(4085,8,30,54,148,837,1,NULL,0,'MEDIA'),</v>
      </c>
    </row>
    <row r="4087" spans="1:11" ht="30.75" customHeight="1">
      <c r="A4087" s="27">
        <v>4086</v>
      </c>
      <c r="B4087" s="37" t="s">
        <v>1009</v>
      </c>
      <c r="C4087" s="28" t="s">
        <v>39</v>
      </c>
      <c r="D4087" s="28" t="s">
        <v>211</v>
      </c>
      <c r="E4087" s="29" t="s">
        <v>1027</v>
      </c>
      <c r="F4087" s="28" t="s">
        <v>831</v>
      </c>
      <c r="G4087" s="28" t="s">
        <v>1671</v>
      </c>
      <c r="H4087" s="28"/>
      <c r="I4087" s="93">
        <v>0</v>
      </c>
      <c r="J4087" s="93" t="s">
        <v>1412</v>
      </c>
      <c r="K4087" s="17" t="str">
        <f t="array" ref="K4087">CONCATENATE("(",A4087,",",VLOOKUP(B4087,Núcleo!B$2:E$11,4,TRUE),",",VLOOKUP(C4087,'Tipo de Processo'!B$2:D$55,3,TRUE),",",VLOOKUP(D4087,'Termo Geral'!B$2:D$173,3,TRUE),",",VLOOKUP(E4087,'Termo Específico'!B$2:D$301,3,TRUE),",",MATCH(TRUE,Documento!B$2:B$998=F4087,0),",",IF(G4087="Complementar",0,1),",",IF(H4087="","NULL",CONCATENATE("'",H4087,"'")),",",I4087,",",IF(J4087="baixa","'BAIXA'",IF(J4087="média","'MEDIA'",IF(J4087="alta","'ALTA'","NULL"))),"),")</f>
        <v>(4086,8,30,54,148,142,1,NULL,0,'MEDIA'),</v>
      </c>
    </row>
    <row r="4088" spans="1:11" ht="30.75" customHeight="1">
      <c r="A4088" s="27">
        <v>4087</v>
      </c>
      <c r="B4088" s="37" t="s">
        <v>1009</v>
      </c>
      <c r="C4088" s="28" t="s">
        <v>39</v>
      </c>
      <c r="D4088" s="28" t="s">
        <v>211</v>
      </c>
      <c r="E4088" s="29" t="s">
        <v>1027</v>
      </c>
      <c r="F4088" s="28" t="s">
        <v>832</v>
      </c>
      <c r="G4088" s="28" t="s">
        <v>1671</v>
      </c>
      <c r="H4088" s="28"/>
      <c r="I4088" s="93">
        <v>0</v>
      </c>
      <c r="J4088" s="93" t="s">
        <v>1412</v>
      </c>
      <c r="K4088" s="17" t="str">
        <f t="array" ref="K4088">CONCATENATE("(",A4088,",",VLOOKUP(B4088,Núcleo!B$2:E$11,4,TRUE),",",VLOOKUP(C4088,'Tipo de Processo'!B$2:D$55,3,TRUE),",",VLOOKUP(D4088,'Termo Geral'!B$2:D$173,3,TRUE),",",VLOOKUP(E4088,'Termo Específico'!B$2:D$301,3,TRUE),",",MATCH(TRUE,Documento!B$2:B$998=F4088,0),",",IF(G4088="Complementar",0,1),",",IF(H4088="","NULL",CONCATENATE("'",H4088,"'")),",",I4088,",",IF(J4088="baixa","'BAIXA'",IF(J4088="média","'MEDIA'",IF(J4088="alta","'ALTA'","NULL"))),"),")</f>
        <v>(4087,8,30,54,148,159,1,NULL,0,'MEDIA'),</v>
      </c>
    </row>
    <row r="4089" spans="1:11" ht="30.75" customHeight="1">
      <c r="A4089" s="27">
        <v>4088</v>
      </c>
      <c r="B4089" s="37" t="s">
        <v>1009</v>
      </c>
      <c r="C4089" s="28" t="s">
        <v>39</v>
      </c>
      <c r="D4089" s="28" t="s">
        <v>211</v>
      </c>
      <c r="E4089" s="29" t="s">
        <v>1027</v>
      </c>
      <c r="F4089" s="28" t="s">
        <v>833</v>
      </c>
      <c r="G4089" s="28" t="s">
        <v>1671</v>
      </c>
      <c r="H4089" s="28"/>
      <c r="I4089" s="93">
        <v>0</v>
      </c>
      <c r="J4089" s="93" t="s">
        <v>1412</v>
      </c>
      <c r="K4089" s="17" t="str">
        <f t="array" ref="K4089">CONCATENATE("(",A4089,",",VLOOKUP(B4089,Núcleo!B$2:E$11,4,TRUE),",",VLOOKUP(C4089,'Tipo de Processo'!B$2:D$55,3,TRUE),",",VLOOKUP(D4089,'Termo Geral'!B$2:D$173,3,TRUE),",",VLOOKUP(E4089,'Termo Específico'!B$2:D$301,3,TRUE),",",MATCH(TRUE,Documento!B$2:B$998=F4089,0),",",IF(G4089="Complementar",0,1),",",IF(H4089="","NULL",CONCATENATE("'",H4089,"'")),",",I4089,",",IF(J4089="baixa","'BAIXA'",IF(J4089="média","'MEDIA'",IF(J4089="alta","'ALTA'","NULL"))),"),")</f>
        <v>(4088,8,30,54,148,127,1,NULL,0,'MEDIA'),</v>
      </c>
    </row>
    <row r="4090" spans="1:11" ht="30.75" customHeight="1">
      <c r="A4090" s="27">
        <v>4089</v>
      </c>
      <c r="B4090" s="37" t="s">
        <v>1009</v>
      </c>
      <c r="C4090" s="28" t="s">
        <v>39</v>
      </c>
      <c r="D4090" s="28" t="s">
        <v>211</v>
      </c>
      <c r="E4090" s="29" t="s">
        <v>1027</v>
      </c>
      <c r="F4090" s="28" t="s">
        <v>1419</v>
      </c>
      <c r="G4090" s="28" t="s">
        <v>1671</v>
      </c>
      <c r="H4090" s="28"/>
      <c r="I4090" s="93">
        <v>0</v>
      </c>
      <c r="J4090" s="93" t="s">
        <v>1412</v>
      </c>
      <c r="K4090" s="17" t="str">
        <f t="array" ref="K4090">CONCATENATE("(",A4090,",",VLOOKUP(B4090,Núcleo!B$2:E$11,4,TRUE),",",VLOOKUP(C4090,'Tipo de Processo'!B$2:D$55,3,TRUE),",",VLOOKUP(D4090,'Termo Geral'!B$2:D$173,3,TRUE),",",VLOOKUP(E4090,'Termo Específico'!B$2:D$301,3,TRUE),",",MATCH(TRUE,Documento!B$2:B$998=F4090,0),",",IF(G4090="Complementar",0,1),",",IF(H4090="","NULL",CONCATENATE("'",H4090,"'")),",",I4090,",",IF(J4090="baixa","'BAIXA'",IF(J4090="média","'MEDIA'",IF(J4090="alta","'ALTA'","NULL"))),"),")</f>
        <v>(4089,8,30,54,148,16,1,NULL,0,'MEDIA'),</v>
      </c>
    </row>
    <row r="4091" spans="1:11" ht="30.75" customHeight="1">
      <c r="A4091" s="27">
        <v>4090</v>
      </c>
      <c r="B4091" s="37" t="s">
        <v>1009</v>
      </c>
      <c r="C4091" s="28" t="s">
        <v>39</v>
      </c>
      <c r="D4091" s="28" t="s">
        <v>211</v>
      </c>
      <c r="E4091" s="29" t="s">
        <v>1027</v>
      </c>
      <c r="F4091" s="28" t="s">
        <v>1600</v>
      </c>
      <c r="G4091" s="28" t="s">
        <v>1671</v>
      </c>
      <c r="H4091" s="28"/>
      <c r="I4091" s="93">
        <v>0</v>
      </c>
      <c r="J4091" s="93" t="s">
        <v>1412</v>
      </c>
      <c r="K4091" s="17" t="str">
        <f t="array" ref="K4091">CONCATENATE("(",A4091,",",VLOOKUP(B4091,Núcleo!B$2:E$11,4,TRUE),",",VLOOKUP(C4091,'Tipo de Processo'!B$2:D$55,3,TRUE),",",VLOOKUP(D4091,'Termo Geral'!B$2:D$173,3,TRUE),",",VLOOKUP(E4091,'Termo Específico'!B$2:D$301,3,TRUE),",",MATCH(TRUE,Documento!B$2:B$998=F4091,0),",",IF(G4091="Complementar",0,1),",",IF(H4091="","NULL",CONCATENATE("'",H4091,"'")),",",I4091,",",IF(J4091="baixa","'BAIXA'",IF(J4091="média","'MEDIA'",IF(J4091="alta","'ALTA'","NULL"))),"),")</f>
        <v>(4090,8,30,54,148,991,1,NULL,0,'MEDIA'),</v>
      </c>
    </row>
    <row r="4092" spans="1:11" ht="30.75" customHeight="1">
      <c r="A4092" s="27">
        <v>4091</v>
      </c>
      <c r="B4092" s="37" t="s">
        <v>1009</v>
      </c>
      <c r="C4092" s="28" t="s">
        <v>39</v>
      </c>
      <c r="D4092" s="28" t="s">
        <v>211</v>
      </c>
      <c r="E4092" s="29" t="s">
        <v>1027</v>
      </c>
      <c r="F4092" s="28" t="s">
        <v>1438</v>
      </c>
      <c r="G4092" s="28" t="s">
        <v>1671</v>
      </c>
      <c r="H4092" s="28"/>
      <c r="I4092" s="93">
        <v>0</v>
      </c>
      <c r="J4092" s="93" t="s">
        <v>1412</v>
      </c>
      <c r="K4092" s="17" t="str">
        <f t="array" ref="K4092">CONCATENATE("(",A4092,",",VLOOKUP(B4092,Núcleo!B$2:E$11,4,TRUE),",",VLOOKUP(C4092,'Tipo de Processo'!B$2:D$55,3,TRUE),",",VLOOKUP(D4092,'Termo Geral'!B$2:D$173,3,TRUE),",",VLOOKUP(E4092,'Termo Específico'!B$2:D$301,3,TRUE),",",MATCH(TRUE,Documento!B$2:B$998=F4092,0),",",IF(G4092="Complementar",0,1),",",IF(H4092="","NULL",CONCATENATE("'",H4092,"'")),",",I4092,",",IF(J4092="baixa","'BAIXA'",IF(J4092="média","'MEDIA'",IF(J4092="alta","'ALTA'","NULL"))),"),")</f>
        <v>(4091,8,30,54,148,113,1,NULL,0,'MEDIA'),</v>
      </c>
    </row>
    <row r="4093" spans="1:11" ht="30.75" customHeight="1">
      <c r="A4093" s="27">
        <v>4092</v>
      </c>
      <c r="B4093" s="37" t="s">
        <v>1009</v>
      </c>
      <c r="C4093" s="28" t="s">
        <v>39</v>
      </c>
      <c r="D4093" s="28" t="s">
        <v>211</v>
      </c>
      <c r="E4093" s="29" t="s">
        <v>1027</v>
      </c>
      <c r="F4093" s="28" t="s">
        <v>1465</v>
      </c>
      <c r="G4093" s="28" t="s">
        <v>1671</v>
      </c>
      <c r="H4093" s="28"/>
      <c r="I4093" s="93">
        <v>0</v>
      </c>
      <c r="J4093" s="93" t="s">
        <v>1412</v>
      </c>
      <c r="K4093" s="17" t="str">
        <f t="array" ref="K4093">CONCATENATE("(",A4093,",",VLOOKUP(B4093,Núcleo!B$2:E$11,4,TRUE),",",VLOOKUP(C4093,'Tipo de Processo'!B$2:D$55,3,TRUE),",",VLOOKUP(D4093,'Termo Geral'!B$2:D$173,3,TRUE),",",VLOOKUP(E4093,'Termo Específico'!B$2:D$301,3,TRUE),",",MATCH(TRUE,Documento!B$2:B$998=F4093,0),",",IF(G4093="Complementar",0,1),",",IF(H4093="","NULL",CONCATENATE("'",H4093,"'")),",",I4093,",",IF(J4093="baixa","'BAIXA'",IF(J4093="média","'MEDIA'",IF(J4093="alta","'ALTA'","NULL"))),"),")</f>
        <v>(4092,8,30,54,148,250,1,NULL,0,'MEDIA'),</v>
      </c>
    </row>
    <row r="4094" spans="1:11" ht="30.75" customHeight="1">
      <c r="A4094" s="27">
        <v>4093</v>
      </c>
      <c r="B4094" s="37" t="s">
        <v>1009</v>
      </c>
      <c r="C4094" s="28" t="s">
        <v>39</v>
      </c>
      <c r="D4094" s="28" t="s">
        <v>211</v>
      </c>
      <c r="E4094" s="29" t="s">
        <v>1027</v>
      </c>
      <c r="F4094" s="28" t="s">
        <v>866</v>
      </c>
      <c r="G4094" s="28" t="s">
        <v>1671</v>
      </c>
      <c r="H4094" s="28"/>
      <c r="I4094" s="93">
        <v>0</v>
      </c>
      <c r="J4094" s="93" t="s">
        <v>1412</v>
      </c>
      <c r="K4094" s="17" t="str">
        <f t="array" ref="K4094">CONCATENATE("(",A4094,",",VLOOKUP(B4094,Núcleo!B$2:E$11,4,TRUE),",",VLOOKUP(C4094,'Tipo de Processo'!B$2:D$55,3,TRUE),",",VLOOKUP(D4094,'Termo Geral'!B$2:D$173,3,TRUE),",",VLOOKUP(E4094,'Termo Específico'!B$2:D$301,3,TRUE),",",MATCH(TRUE,Documento!B$2:B$998=F4094,0),",",IF(G4094="Complementar",0,1),",",IF(H4094="","NULL",CONCATENATE("'",H4094,"'")),",",I4094,",",IF(J4094="baixa","'BAIXA'",IF(J4094="média","'MEDIA'",IF(J4094="alta","'ALTA'","NULL"))),"),")</f>
        <v>(4093,8,30,54,148,180,1,NULL,0,'MEDIA'),</v>
      </c>
    </row>
    <row r="4095" spans="1:11" ht="30.75" customHeight="1">
      <c r="A4095" s="27">
        <v>4094</v>
      </c>
      <c r="B4095" s="37" t="s">
        <v>1009</v>
      </c>
      <c r="C4095" s="28" t="s">
        <v>39</v>
      </c>
      <c r="D4095" s="28" t="s">
        <v>211</v>
      </c>
      <c r="E4095" s="29" t="s">
        <v>1027</v>
      </c>
      <c r="F4095" s="28" t="s">
        <v>1449</v>
      </c>
      <c r="G4095" s="28" t="s">
        <v>1671</v>
      </c>
      <c r="H4095" s="28"/>
      <c r="I4095" s="93">
        <v>0</v>
      </c>
      <c r="J4095" s="93" t="s">
        <v>1412</v>
      </c>
      <c r="K4095" s="17" t="str">
        <f t="array" ref="K4095">CONCATENATE("(",A4095,",",VLOOKUP(B4095,Núcleo!B$2:E$11,4,TRUE),",",VLOOKUP(C4095,'Tipo de Processo'!B$2:D$55,3,TRUE),",",VLOOKUP(D4095,'Termo Geral'!B$2:D$173,3,TRUE),",",VLOOKUP(E4095,'Termo Específico'!B$2:D$301,3,TRUE),",",MATCH(TRUE,Documento!B$2:B$998=F4095,0),",",IF(G4095="Complementar",0,1),",",IF(H4095="","NULL",CONCATENATE("'",H4095,"'")),",",I4095,",",IF(J4095="baixa","'BAIXA'",IF(J4095="média","'MEDIA'",IF(J4095="alta","'ALTA'","NULL"))),"),")</f>
        <v>(4094,8,30,54,148,172,1,NULL,0,'MEDIA'),</v>
      </c>
    </row>
    <row r="4096" spans="1:11" ht="30.75" customHeight="1">
      <c r="A4096" s="27">
        <v>4095</v>
      </c>
      <c r="B4096" s="37" t="s">
        <v>1009</v>
      </c>
      <c r="C4096" s="28" t="s">
        <v>39</v>
      </c>
      <c r="D4096" s="28" t="s">
        <v>211</v>
      </c>
      <c r="E4096" s="29" t="s">
        <v>1027</v>
      </c>
      <c r="F4096" s="28" t="s">
        <v>858</v>
      </c>
      <c r="G4096" s="28" t="s">
        <v>1671</v>
      </c>
      <c r="H4096" s="28"/>
      <c r="I4096" s="93">
        <v>0</v>
      </c>
      <c r="J4096" s="93" t="s">
        <v>1412</v>
      </c>
      <c r="K4096" s="17" t="str">
        <f t="array" ref="K4096">CONCATENATE("(",A4096,",",VLOOKUP(B4096,Núcleo!B$2:E$11,4,TRUE),",",VLOOKUP(C4096,'Tipo de Processo'!B$2:D$55,3,TRUE),",",VLOOKUP(D4096,'Termo Geral'!B$2:D$173,3,TRUE),",",VLOOKUP(E4096,'Termo Específico'!B$2:D$301,3,TRUE),",",MATCH(TRUE,Documento!B$2:B$998=F4096,0),",",IF(G4096="Complementar",0,1),",",IF(H4096="","NULL",CONCATENATE("'",H4096,"'")),",",I4096,",",IF(J4096="baixa","'BAIXA'",IF(J4096="média","'MEDIA'",IF(J4096="alta","'ALTA'","NULL"))),"),")</f>
        <v>(4095,8,30,54,148,910,1,NULL,0,'MEDIA'),</v>
      </c>
    </row>
    <row r="4097" spans="1:11" ht="30.75" customHeight="1">
      <c r="A4097" s="27">
        <v>4096</v>
      </c>
      <c r="B4097" s="36" t="s">
        <v>1009</v>
      </c>
      <c r="C4097" s="28" t="s">
        <v>39</v>
      </c>
      <c r="D4097" s="28" t="s">
        <v>211</v>
      </c>
      <c r="E4097" s="29" t="s">
        <v>1027</v>
      </c>
      <c r="F4097" s="28" t="s">
        <v>859</v>
      </c>
      <c r="G4097" s="28" t="s">
        <v>1671</v>
      </c>
      <c r="H4097" s="28"/>
      <c r="I4097" s="93">
        <v>0</v>
      </c>
      <c r="J4097" s="93" t="s">
        <v>1412</v>
      </c>
      <c r="K4097" s="17" t="str">
        <f t="array" ref="K4097">CONCATENATE("(",A4097,",",VLOOKUP(B4097,Núcleo!B$2:E$11,4,TRUE),",",VLOOKUP(C4097,'Tipo de Processo'!B$2:D$55,3,TRUE),",",VLOOKUP(D4097,'Termo Geral'!B$2:D$173,3,TRUE),",",VLOOKUP(E4097,'Termo Específico'!B$2:D$301,3,TRUE),",",MATCH(TRUE,Documento!B$2:B$998=F4097,0),",",IF(G4097="Complementar",0,1),",",IF(H4097="","NULL",CONCATENATE("'",H4097,"'")),",",I4097,",",IF(J4097="baixa","'BAIXA'",IF(J4097="média","'MEDIA'",IF(J4097="alta","'ALTA'","NULL"))),"),")</f>
        <v>(4096,8,30,54,148,820,1,NULL,0,'MEDIA'),</v>
      </c>
    </row>
    <row r="4098" spans="1:11" ht="30.75" customHeight="1">
      <c r="A4098" s="27">
        <v>4097</v>
      </c>
      <c r="B4098" s="37" t="s">
        <v>1009</v>
      </c>
      <c r="C4098" s="28" t="s">
        <v>39</v>
      </c>
      <c r="D4098" s="28" t="s">
        <v>211</v>
      </c>
      <c r="E4098" s="29" t="s">
        <v>1027</v>
      </c>
      <c r="F4098" s="28" t="s">
        <v>835</v>
      </c>
      <c r="G4098" s="28" t="s">
        <v>1671</v>
      </c>
      <c r="H4098" s="28"/>
      <c r="I4098" s="93">
        <v>0</v>
      </c>
      <c r="J4098" s="93" t="s">
        <v>1412</v>
      </c>
      <c r="K4098" s="17" t="str">
        <f t="array" ref="K4098">CONCATENATE("(",A4098,",",VLOOKUP(B4098,Núcleo!B$2:E$11,4,TRUE),",",VLOOKUP(C4098,'Tipo de Processo'!B$2:D$55,3,TRUE),",",VLOOKUP(D4098,'Termo Geral'!B$2:D$173,3,TRUE),",",VLOOKUP(E4098,'Termo Específico'!B$2:D$301,3,TRUE),",",MATCH(TRUE,Documento!B$2:B$998=F4098,0),",",IF(G4098="Complementar",0,1),",",IF(H4098="","NULL",CONCATENATE("'",H4098,"'")),",",I4098,",",IF(J4098="baixa","'BAIXA'",IF(J4098="média","'MEDIA'",IF(J4098="alta","'ALTA'","NULL"))),"),")</f>
        <v>(4097,8,30,54,148,860,1,NULL,0,'MEDIA'),</v>
      </c>
    </row>
    <row r="4099" spans="1:11" ht="30.75" customHeight="1">
      <c r="A4099" s="27">
        <v>4098</v>
      </c>
      <c r="B4099" s="37" t="s">
        <v>1009</v>
      </c>
      <c r="C4099" s="28" t="s">
        <v>39</v>
      </c>
      <c r="D4099" s="28" t="s">
        <v>211</v>
      </c>
      <c r="E4099" s="29" t="s">
        <v>1028</v>
      </c>
      <c r="F4099" s="28" t="s">
        <v>852</v>
      </c>
      <c r="G4099" s="28" t="s">
        <v>1671</v>
      </c>
      <c r="H4099" s="28"/>
      <c r="I4099" s="93">
        <v>0</v>
      </c>
      <c r="J4099" s="93" t="s">
        <v>1412</v>
      </c>
      <c r="K4099" s="17" t="str">
        <f t="array" ref="K4099">CONCATENATE("(",A4099,",",VLOOKUP(B4099,Núcleo!B$2:E$11,4,TRUE),",",VLOOKUP(C4099,'Tipo de Processo'!B$2:D$55,3,TRUE),",",VLOOKUP(D4099,'Termo Geral'!B$2:D$173,3,TRUE),",",VLOOKUP(E4099,'Termo Específico'!B$2:D$301,3,TRUE),",",MATCH(TRUE,Documento!B$2:B$998=F4099,0),",",IF(G4099="Complementar",0,1),",",IF(H4099="","NULL",CONCATENATE("'",H4099,"'")),",",I4099,",",IF(J4099="baixa","'BAIXA'",IF(J4099="média","'MEDIA'",IF(J4099="alta","'ALTA'","NULL"))),"),")</f>
        <v>(4098,8,30,54,149,696,1,NULL,0,'MEDIA'),</v>
      </c>
    </row>
    <row r="4100" spans="1:11" ht="30.75" customHeight="1">
      <c r="A4100" s="27">
        <v>4099</v>
      </c>
      <c r="B4100" s="37" t="s">
        <v>1009</v>
      </c>
      <c r="C4100" s="28" t="s">
        <v>39</v>
      </c>
      <c r="D4100" s="28" t="s">
        <v>211</v>
      </c>
      <c r="E4100" s="29" t="s">
        <v>1028</v>
      </c>
      <c r="F4100" s="28" t="s">
        <v>853</v>
      </c>
      <c r="G4100" s="28" t="s">
        <v>1671</v>
      </c>
      <c r="H4100" s="28"/>
      <c r="I4100" s="93">
        <v>0</v>
      </c>
      <c r="J4100" s="93" t="s">
        <v>1412</v>
      </c>
      <c r="K4100" s="17" t="str">
        <f t="array" ref="K4100">CONCATENATE("(",A4100,",",VLOOKUP(B4100,Núcleo!B$2:E$11,4,TRUE),",",VLOOKUP(C4100,'Tipo de Processo'!B$2:D$55,3,TRUE),",",VLOOKUP(D4100,'Termo Geral'!B$2:D$173,3,TRUE),",",VLOOKUP(E4100,'Termo Específico'!B$2:D$301,3,TRUE),",",MATCH(TRUE,Documento!B$2:B$998=F4100,0),",",IF(G4100="Complementar",0,1),",",IF(H4100="","NULL",CONCATENATE("'",H4100,"'")),",",I4100,",",IF(J4100="baixa","'BAIXA'",IF(J4100="média","'MEDIA'",IF(J4100="alta","'ALTA'","NULL"))),"),")</f>
        <v>(4099,8,30,54,149,439,1,NULL,0,'MEDIA'),</v>
      </c>
    </row>
    <row r="4101" spans="1:11" ht="30.75" customHeight="1">
      <c r="A4101" s="27">
        <v>4100</v>
      </c>
      <c r="B4101" s="37" t="s">
        <v>1009</v>
      </c>
      <c r="C4101" s="28" t="s">
        <v>39</v>
      </c>
      <c r="D4101" s="28" t="s">
        <v>211</v>
      </c>
      <c r="E4101" s="29" t="s">
        <v>1028</v>
      </c>
      <c r="F4101" s="28" t="s">
        <v>1632</v>
      </c>
      <c r="G4101" s="28" t="s">
        <v>1671</v>
      </c>
      <c r="H4101" s="28"/>
      <c r="I4101" s="93">
        <v>0</v>
      </c>
      <c r="J4101" s="93" t="s">
        <v>1412</v>
      </c>
      <c r="K4101" s="17" t="str">
        <f t="array" ref="K4101">CONCATENATE("(",A4101,",",VLOOKUP(B4101,Núcleo!B$2:E$11,4,TRUE),",",VLOOKUP(C4101,'Tipo de Processo'!B$2:D$55,3,TRUE),",",VLOOKUP(D4101,'Termo Geral'!B$2:D$173,3,TRUE),",",VLOOKUP(E4101,'Termo Específico'!B$2:D$301,3,TRUE),",",MATCH(TRUE,Documento!B$2:B$998=F4101,0),",",IF(G4101="Complementar",0,1),",",IF(H4101="","NULL",CONCATENATE("'",H4101,"'")),",",I4101,",",IF(J4101="baixa","'BAIXA'",IF(J4101="média","'MEDIA'",IF(J4101="alta","'ALTA'","NULL"))),"),")</f>
        <v>(4100,8,30,54,149,528,1,NULL,0,'MEDIA'),</v>
      </c>
    </row>
    <row r="4102" spans="1:11" ht="30.75" customHeight="1">
      <c r="A4102" s="27">
        <v>4101</v>
      </c>
      <c r="B4102" s="37" t="s">
        <v>1009</v>
      </c>
      <c r="C4102" s="28" t="s">
        <v>39</v>
      </c>
      <c r="D4102" s="28" t="s">
        <v>211</v>
      </c>
      <c r="E4102" s="29" t="s">
        <v>1028</v>
      </c>
      <c r="F4102" s="28" t="s">
        <v>854</v>
      </c>
      <c r="G4102" s="28" t="s">
        <v>1671</v>
      </c>
      <c r="H4102" s="28"/>
      <c r="I4102" s="93">
        <v>0</v>
      </c>
      <c r="J4102" s="93" t="s">
        <v>1412</v>
      </c>
      <c r="K4102" s="17" t="str">
        <f t="array" ref="K4102">CONCATENATE("(",A4102,",",VLOOKUP(B4102,Núcleo!B$2:E$11,4,TRUE),",",VLOOKUP(C4102,'Tipo de Processo'!B$2:D$55,3,TRUE),",",VLOOKUP(D4102,'Termo Geral'!B$2:D$173,3,TRUE),",",VLOOKUP(E4102,'Termo Específico'!B$2:D$301,3,TRUE),",",MATCH(TRUE,Documento!B$2:B$998=F4102,0),",",IF(G4102="Complementar",0,1),",",IF(H4102="","NULL",CONCATENATE("'",H4102,"'")),",",I4102,",",IF(J4102="baixa","'BAIXA'",IF(J4102="média","'MEDIA'",IF(J4102="alta","'ALTA'","NULL"))),"),")</f>
        <v>(4101,8,30,54,149,854,1,NULL,0,'MEDIA'),</v>
      </c>
    </row>
    <row r="4103" spans="1:11" ht="30.75" customHeight="1">
      <c r="A4103" s="27">
        <v>4102</v>
      </c>
      <c r="B4103" s="37" t="s">
        <v>1009</v>
      </c>
      <c r="C4103" s="28" t="s">
        <v>39</v>
      </c>
      <c r="D4103" s="28" t="s">
        <v>211</v>
      </c>
      <c r="E4103" s="29" t="s">
        <v>1028</v>
      </c>
      <c r="F4103" s="28" t="s">
        <v>851</v>
      </c>
      <c r="G4103" s="28" t="s">
        <v>1671</v>
      </c>
      <c r="H4103" s="28"/>
      <c r="I4103" s="93">
        <v>0</v>
      </c>
      <c r="J4103" s="93" t="s">
        <v>1412</v>
      </c>
      <c r="K4103" s="17" t="str">
        <f t="array" ref="K4103">CONCATENATE("(",A4103,",",VLOOKUP(B4103,Núcleo!B$2:E$11,4,TRUE),",",VLOOKUP(C4103,'Tipo de Processo'!B$2:D$55,3,TRUE),",",VLOOKUP(D4103,'Termo Geral'!B$2:D$173,3,TRUE),",",VLOOKUP(E4103,'Termo Específico'!B$2:D$301,3,TRUE),",",MATCH(TRUE,Documento!B$2:B$998=F4103,0),",",IF(G4103="Complementar",0,1),",",IF(H4103="","NULL",CONCATENATE("'",H4103,"'")),",",I4103,",",IF(J4103="baixa","'BAIXA'",IF(J4103="média","'MEDIA'",IF(J4103="alta","'ALTA'","NULL"))),"),")</f>
        <v>(4102,8,30,54,149,196,1,NULL,0,'MEDIA'),</v>
      </c>
    </row>
    <row r="4104" spans="1:11" ht="30.75" customHeight="1">
      <c r="A4104" s="27">
        <v>4103</v>
      </c>
      <c r="B4104" s="37" t="s">
        <v>1009</v>
      </c>
      <c r="C4104" s="28" t="s">
        <v>39</v>
      </c>
      <c r="D4104" s="28" t="s">
        <v>211</v>
      </c>
      <c r="E4104" s="29" t="s">
        <v>1028</v>
      </c>
      <c r="F4104" s="28" t="s">
        <v>1024</v>
      </c>
      <c r="G4104" s="28" t="s">
        <v>1671</v>
      </c>
      <c r="H4104" s="28"/>
      <c r="I4104" s="93">
        <v>0</v>
      </c>
      <c r="J4104" s="93" t="s">
        <v>1412</v>
      </c>
      <c r="K4104" s="17" t="str">
        <f t="array" ref="K4104">CONCATENATE("(",A4104,",",VLOOKUP(B4104,Núcleo!B$2:E$11,4,TRUE),",",VLOOKUP(C4104,'Tipo de Processo'!B$2:D$55,3,TRUE),",",VLOOKUP(D4104,'Termo Geral'!B$2:D$173,3,TRUE),",",VLOOKUP(E4104,'Termo Específico'!B$2:D$301,3,TRUE),",",MATCH(TRUE,Documento!B$2:B$998=F4104,0),",",IF(G4104="Complementar",0,1),",",IF(H4104="","NULL",CONCATENATE("'",H4104,"'")),",",I4104,",",IF(J4104="baixa","'BAIXA'",IF(J4104="média","'MEDIA'",IF(J4104="alta","'ALTA'","NULL"))),"),")</f>
        <v>(4103,8,30,54,149,961,1,NULL,0,'MEDIA'),</v>
      </c>
    </row>
    <row r="4105" spans="1:11" ht="30.75" customHeight="1">
      <c r="A4105" s="27">
        <v>4104</v>
      </c>
      <c r="B4105" s="37" t="s">
        <v>1009</v>
      </c>
      <c r="C4105" s="28" t="s">
        <v>39</v>
      </c>
      <c r="D4105" s="28" t="s">
        <v>211</v>
      </c>
      <c r="E4105" s="29" t="s">
        <v>1028</v>
      </c>
      <c r="F4105" s="28" t="s">
        <v>1029</v>
      </c>
      <c r="G4105" s="28" t="s">
        <v>1671</v>
      </c>
      <c r="H4105" s="28"/>
      <c r="I4105" s="93">
        <v>0</v>
      </c>
      <c r="J4105" s="93" t="s">
        <v>1412</v>
      </c>
      <c r="K4105" s="17" t="str">
        <f t="array" ref="K4105">CONCATENATE("(",A4105,",",VLOOKUP(B4105,Núcleo!B$2:E$11,4,TRUE),",",VLOOKUP(C4105,'Tipo de Processo'!B$2:D$55,3,TRUE),",",VLOOKUP(D4105,'Termo Geral'!B$2:D$173,3,TRUE),",",VLOOKUP(E4105,'Termo Específico'!B$2:D$301,3,TRUE),",",MATCH(TRUE,Documento!B$2:B$998=F4105,0),",",IF(G4105="Complementar",0,1),",",IF(H4105="","NULL",CONCATENATE("'",H4105,"'")),",",I4105,",",IF(J4105="baixa","'BAIXA'",IF(J4105="média","'MEDIA'",IF(J4105="alta","'ALTA'","NULL"))),"),")</f>
        <v>(4104,8,30,54,149,569,1,NULL,0,'MEDIA'),</v>
      </c>
    </row>
    <row r="4106" spans="1:11" ht="30.75" customHeight="1">
      <c r="A4106" s="27">
        <v>4105</v>
      </c>
      <c r="B4106" s="37" t="s">
        <v>1009</v>
      </c>
      <c r="C4106" s="28" t="s">
        <v>39</v>
      </c>
      <c r="D4106" s="28" t="s">
        <v>211</v>
      </c>
      <c r="E4106" s="29" t="s">
        <v>1028</v>
      </c>
      <c r="F4106" s="28" t="s">
        <v>856</v>
      </c>
      <c r="G4106" s="28" t="s">
        <v>1671</v>
      </c>
      <c r="H4106" s="28"/>
      <c r="I4106" s="93">
        <v>0</v>
      </c>
      <c r="J4106" s="93" t="s">
        <v>1412</v>
      </c>
      <c r="K4106" s="17" t="str">
        <f t="array" ref="K4106">CONCATENATE("(",A4106,",",VLOOKUP(B4106,Núcleo!B$2:E$11,4,TRUE),",",VLOOKUP(C4106,'Tipo de Processo'!B$2:D$55,3,TRUE),",",VLOOKUP(D4106,'Termo Geral'!B$2:D$173,3,TRUE),",",VLOOKUP(E4106,'Termo Específico'!B$2:D$301,3,TRUE),",",MATCH(TRUE,Documento!B$2:B$998=F4106,0),",",IF(G4106="Complementar",0,1),",",IF(H4106="","NULL",CONCATENATE("'",H4106,"'")),",",I4106,",",IF(J4106="baixa","'BAIXA'",IF(J4106="média","'MEDIA'",IF(J4106="alta","'ALTA'","NULL"))),"),")</f>
        <v>(4105,8,30,54,149,723,1,NULL,0,'MEDIA'),</v>
      </c>
    </row>
    <row r="4107" spans="1:11" ht="30.75" customHeight="1">
      <c r="A4107" s="27">
        <v>4106</v>
      </c>
      <c r="B4107" s="37" t="s">
        <v>1009</v>
      </c>
      <c r="C4107" s="28" t="s">
        <v>39</v>
      </c>
      <c r="D4107" s="28" t="s">
        <v>211</v>
      </c>
      <c r="E4107" s="29" t="s">
        <v>1028</v>
      </c>
      <c r="F4107" s="28" t="s">
        <v>827</v>
      </c>
      <c r="G4107" s="28" t="s">
        <v>1671</v>
      </c>
      <c r="H4107" s="28"/>
      <c r="I4107" s="93">
        <v>0</v>
      </c>
      <c r="J4107" s="93" t="s">
        <v>1412</v>
      </c>
      <c r="K4107" s="17" t="str">
        <f t="array" ref="K4107">CONCATENATE("(",A4107,",",VLOOKUP(B4107,Núcleo!B$2:E$11,4,TRUE),",",VLOOKUP(C4107,'Tipo de Processo'!B$2:D$55,3,TRUE),",",VLOOKUP(D4107,'Termo Geral'!B$2:D$173,3,TRUE),",",VLOOKUP(E4107,'Termo Específico'!B$2:D$301,3,TRUE),",",MATCH(TRUE,Documento!B$2:B$998=F4107,0),",",IF(G4107="Complementar",0,1),",",IF(H4107="","NULL",CONCATENATE("'",H4107,"'")),",",I4107,",",IF(J4107="baixa","'BAIXA'",IF(J4107="média","'MEDIA'",IF(J4107="alta","'ALTA'","NULL"))),"),")</f>
        <v>(4106,8,30,54,149,829,1,NULL,0,'MEDIA'),</v>
      </c>
    </row>
    <row r="4108" spans="1:11" ht="30.75" customHeight="1">
      <c r="A4108" s="27">
        <v>4107</v>
      </c>
      <c r="B4108" s="37" t="s">
        <v>1009</v>
      </c>
      <c r="C4108" s="28" t="s">
        <v>39</v>
      </c>
      <c r="D4108" s="28" t="s">
        <v>211</v>
      </c>
      <c r="E4108" s="29" t="s">
        <v>1028</v>
      </c>
      <c r="F4108" s="28" t="s">
        <v>828</v>
      </c>
      <c r="G4108" s="28" t="s">
        <v>1671</v>
      </c>
      <c r="H4108" s="28"/>
      <c r="I4108" s="93">
        <v>0</v>
      </c>
      <c r="J4108" s="93" t="s">
        <v>1412</v>
      </c>
      <c r="K4108" s="17" t="str">
        <f t="array" ref="K4108">CONCATENATE("(",A4108,",",VLOOKUP(B4108,Núcleo!B$2:E$11,4,TRUE),",",VLOOKUP(C4108,'Tipo de Processo'!B$2:D$55,3,TRUE),",",VLOOKUP(D4108,'Termo Geral'!B$2:D$173,3,TRUE),",",VLOOKUP(E4108,'Termo Específico'!B$2:D$301,3,TRUE),",",MATCH(TRUE,Documento!B$2:B$998=F4108,0),",",IF(G4108="Complementar",0,1),",",IF(H4108="","NULL",CONCATENATE("'",H4108,"'")),",",I4108,",",IF(J4108="baixa","'BAIXA'",IF(J4108="média","'MEDIA'",IF(J4108="alta","'ALTA'","NULL"))),"),")</f>
        <v>(4107,8,30,54,149,827,1,NULL,0,'MEDIA'),</v>
      </c>
    </row>
    <row r="4109" spans="1:11" ht="30.75" customHeight="1">
      <c r="A4109" s="27">
        <v>4108</v>
      </c>
      <c r="B4109" s="37" t="s">
        <v>1009</v>
      </c>
      <c r="C4109" s="28" t="s">
        <v>39</v>
      </c>
      <c r="D4109" s="28" t="s">
        <v>211</v>
      </c>
      <c r="E4109" s="29" t="s">
        <v>1028</v>
      </c>
      <c r="F4109" s="28" t="s">
        <v>829</v>
      </c>
      <c r="G4109" s="28" t="s">
        <v>1671</v>
      </c>
      <c r="H4109" s="28"/>
      <c r="I4109" s="93">
        <v>0</v>
      </c>
      <c r="J4109" s="93" t="s">
        <v>1412</v>
      </c>
      <c r="K4109" s="17" t="str">
        <f t="array" ref="K4109">CONCATENATE("(",A4109,",",VLOOKUP(B4109,Núcleo!B$2:E$11,4,TRUE),",",VLOOKUP(C4109,'Tipo de Processo'!B$2:D$55,3,TRUE),",",VLOOKUP(D4109,'Termo Geral'!B$2:D$173,3,TRUE),",",VLOOKUP(E4109,'Termo Específico'!B$2:D$301,3,TRUE),",",MATCH(TRUE,Documento!B$2:B$998=F4109,0),",",IF(G4109="Complementar",0,1),",",IF(H4109="","NULL",CONCATENATE("'",H4109,"'")),",",I4109,",",IF(J4109="baixa","'BAIXA'",IF(J4109="média","'MEDIA'",IF(J4109="alta","'ALTA'","NULL"))),"),")</f>
        <v>(4108,8,30,54,149,831,1,NULL,0,'MEDIA'),</v>
      </c>
    </row>
    <row r="4110" spans="1:11" ht="30.75" customHeight="1">
      <c r="A4110" s="27">
        <v>4109</v>
      </c>
      <c r="B4110" s="37" t="s">
        <v>1009</v>
      </c>
      <c r="C4110" s="28" t="s">
        <v>39</v>
      </c>
      <c r="D4110" s="28" t="s">
        <v>211</v>
      </c>
      <c r="E4110" s="29" t="s">
        <v>1028</v>
      </c>
      <c r="F4110" s="28" t="s">
        <v>830</v>
      </c>
      <c r="G4110" s="28" t="s">
        <v>1671</v>
      </c>
      <c r="H4110" s="28"/>
      <c r="I4110" s="93">
        <v>0</v>
      </c>
      <c r="J4110" s="93" t="s">
        <v>1412</v>
      </c>
      <c r="K4110" s="17" t="str">
        <f t="array" ref="K4110">CONCATENATE("(",A4110,",",VLOOKUP(B4110,Núcleo!B$2:E$11,4,TRUE),",",VLOOKUP(C4110,'Tipo de Processo'!B$2:D$55,3,TRUE),",",VLOOKUP(D4110,'Termo Geral'!B$2:D$173,3,TRUE),",",VLOOKUP(E4110,'Termo Específico'!B$2:D$301,3,TRUE),",",MATCH(TRUE,Documento!B$2:B$998=F4110,0),",",IF(G4110="Complementar",0,1),",",IF(H4110="","NULL",CONCATENATE("'",H4110,"'")),",",I4110,",",IF(J4110="baixa","'BAIXA'",IF(J4110="média","'MEDIA'",IF(J4110="alta","'ALTA'","NULL"))),"),")</f>
        <v>(4109,8,30,54,149,837,1,NULL,0,'MEDIA'),</v>
      </c>
    </row>
    <row r="4111" spans="1:11" ht="30.75" customHeight="1">
      <c r="A4111" s="27">
        <v>4110</v>
      </c>
      <c r="B4111" s="37" t="s">
        <v>1009</v>
      </c>
      <c r="C4111" s="28" t="s">
        <v>39</v>
      </c>
      <c r="D4111" s="28" t="s">
        <v>211</v>
      </c>
      <c r="E4111" s="29" t="s">
        <v>1028</v>
      </c>
      <c r="F4111" s="28" t="s">
        <v>831</v>
      </c>
      <c r="G4111" s="28" t="s">
        <v>1671</v>
      </c>
      <c r="H4111" s="28"/>
      <c r="I4111" s="93">
        <v>0</v>
      </c>
      <c r="J4111" s="93" t="s">
        <v>1412</v>
      </c>
      <c r="K4111" s="17" t="str">
        <f t="array" ref="K4111">CONCATENATE("(",A4111,",",VLOOKUP(B4111,Núcleo!B$2:E$11,4,TRUE),",",VLOOKUP(C4111,'Tipo de Processo'!B$2:D$55,3,TRUE),",",VLOOKUP(D4111,'Termo Geral'!B$2:D$173,3,TRUE),",",VLOOKUP(E4111,'Termo Específico'!B$2:D$301,3,TRUE),",",MATCH(TRUE,Documento!B$2:B$998=F4111,0),",",IF(G4111="Complementar",0,1),",",IF(H4111="","NULL",CONCATENATE("'",H4111,"'")),",",I4111,",",IF(J4111="baixa","'BAIXA'",IF(J4111="média","'MEDIA'",IF(J4111="alta","'ALTA'","NULL"))),"),")</f>
        <v>(4110,8,30,54,149,142,1,NULL,0,'MEDIA'),</v>
      </c>
    </row>
    <row r="4112" spans="1:11" ht="30.75" customHeight="1">
      <c r="A4112" s="27">
        <v>4111</v>
      </c>
      <c r="B4112" s="37" t="s">
        <v>1009</v>
      </c>
      <c r="C4112" s="28" t="s">
        <v>39</v>
      </c>
      <c r="D4112" s="28" t="s">
        <v>211</v>
      </c>
      <c r="E4112" s="29" t="s">
        <v>1028</v>
      </c>
      <c r="F4112" s="28" t="s">
        <v>832</v>
      </c>
      <c r="G4112" s="28" t="s">
        <v>1671</v>
      </c>
      <c r="H4112" s="28"/>
      <c r="I4112" s="93">
        <v>0</v>
      </c>
      <c r="J4112" s="93" t="s">
        <v>1412</v>
      </c>
      <c r="K4112" s="17" t="str">
        <f t="array" ref="K4112">CONCATENATE("(",A4112,",",VLOOKUP(B4112,Núcleo!B$2:E$11,4,TRUE),",",VLOOKUP(C4112,'Tipo de Processo'!B$2:D$55,3,TRUE),",",VLOOKUP(D4112,'Termo Geral'!B$2:D$173,3,TRUE),",",VLOOKUP(E4112,'Termo Específico'!B$2:D$301,3,TRUE),",",MATCH(TRUE,Documento!B$2:B$998=F4112,0),",",IF(G4112="Complementar",0,1),",",IF(H4112="","NULL",CONCATENATE("'",H4112,"'")),",",I4112,",",IF(J4112="baixa","'BAIXA'",IF(J4112="média","'MEDIA'",IF(J4112="alta","'ALTA'","NULL"))),"),")</f>
        <v>(4111,8,30,54,149,159,1,NULL,0,'MEDIA'),</v>
      </c>
    </row>
    <row r="4113" spans="1:11" ht="30.75" customHeight="1">
      <c r="A4113" s="27">
        <v>4112</v>
      </c>
      <c r="B4113" s="37" t="s">
        <v>1009</v>
      </c>
      <c r="C4113" s="28" t="s">
        <v>39</v>
      </c>
      <c r="D4113" s="28" t="s">
        <v>211</v>
      </c>
      <c r="E4113" s="29" t="s">
        <v>1028</v>
      </c>
      <c r="F4113" s="28" t="s">
        <v>833</v>
      </c>
      <c r="G4113" s="28" t="s">
        <v>1671</v>
      </c>
      <c r="H4113" s="28"/>
      <c r="I4113" s="93">
        <v>0</v>
      </c>
      <c r="J4113" s="93" t="s">
        <v>1412</v>
      </c>
      <c r="K4113" s="17" t="str">
        <f t="array" ref="K4113">CONCATENATE("(",A4113,",",VLOOKUP(B4113,Núcleo!B$2:E$11,4,TRUE),",",VLOOKUP(C4113,'Tipo de Processo'!B$2:D$55,3,TRUE),",",VLOOKUP(D4113,'Termo Geral'!B$2:D$173,3,TRUE),",",VLOOKUP(E4113,'Termo Específico'!B$2:D$301,3,TRUE),",",MATCH(TRUE,Documento!B$2:B$998=F4113,0),",",IF(G4113="Complementar",0,1),",",IF(H4113="","NULL",CONCATENATE("'",H4113,"'")),",",I4113,",",IF(J4113="baixa","'BAIXA'",IF(J4113="média","'MEDIA'",IF(J4113="alta","'ALTA'","NULL"))),"),")</f>
        <v>(4112,8,30,54,149,127,1,NULL,0,'MEDIA'),</v>
      </c>
    </row>
    <row r="4114" spans="1:11" ht="30.75" customHeight="1">
      <c r="A4114" s="27">
        <v>4113</v>
      </c>
      <c r="B4114" s="37" t="s">
        <v>1009</v>
      </c>
      <c r="C4114" s="28" t="s">
        <v>39</v>
      </c>
      <c r="D4114" s="28" t="s">
        <v>211</v>
      </c>
      <c r="E4114" s="29" t="s">
        <v>1028</v>
      </c>
      <c r="F4114" s="28" t="s">
        <v>1419</v>
      </c>
      <c r="G4114" s="28" t="s">
        <v>1671</v>
      </c>
      <c r="H4114" s="28"/>
      <c r="I4114" s="93">
        <v>0</v>
      </c>
      <c r="J4114" s="93" t="s">
        <v>1412</v>
      </c>
      <c r="K4114" s="17" t="str">
        <f t="array" ref="K4114">CONCATENATE("(",A4114,",",VLOOKUP(B4114,Núcleo!B$2:E$11,4,TRUE),",",VLOOKUP(C4114,'Tipo de Processo'!B$2:D$55,3,TRUE),",",VLOOKUP(D4114,'Termo Geral'!B$2:D$173,3,TRUE),",",VLOOKUP(E4114,'Termo Específico'!B$2:D$301,3,TRUE),",",MATCH(TRUE,Documento!B$2:B$998=F4114,0),",",IF(G4114="Complementar",0,1),",",IF(H4114="","NULL",CONCATENATE("'",H4114,"'")),",",I4114,",",IF(J4114="baixa","'BAIXA'",IF(J4114="média","'MEDIA'",IF(J4114="alta","'ALTA'","NULL"))),"),")</f>
        <v>(4113,8,30,54,149,16,1,NULL,0,'MEDIA'),</v>
      </c>
    </row>
    <row r="4115" spans="1:11" ht="30.75" customHeight="1">
      <c r="A4115" s="27">
        <v>4114</v>
      </c>
      <c r="B4115" s="37" t="s">
        <v>1009</v>
      </c>
      <c r="C4115" s="28" t="s">
        <v>39</v>
      </c>
      <c r="D4115" s="28" t="s">
        <v>211</v>
      </c>
      <c r="E4115" s="29" t="s">
        <v>1028</v>
      </c>
      <c r="F4115" s="28" t="s">
        <v>1599</v>
      </c>
      <c r="G4115" s="28" t="s">
        <v>1671</v>
      </c>
      <c r="H4115" s="28"/>
      <c r="I4115" s="93">
        <v>0</v>
      </c>
      <c r="J4115" s="93" t="s">
        <v>1412</v>
      </c>
      <c r="K4115" s="17" t="str">
        <f t="array" ref="K4115">CONCATENATE("(",A4115,",",VLOOKUP(B4115,Núcleo!B$2:E$11,4,TRUE),",",VLOOKUP(C4115,'Tipo de Processo'!B$2:D$55,3,TRUE),",",VLOOKUP(D4115,'Termo Geral'!B$2:D$173,3,TRUE),",",VLOOKUP(E4115,'Termo Específico'!B$2:D$301,3,TRUE),",",MATCH(TRUE,Documento!B$2:B$998=F4115,0),",",IF(G4115="Complementar",0,1),",",IF(H4115="","NULL",CONCATENATE("'",H4115,"'")),",",I4115,",",IF(J4115="baixa","'BAIXA'",IF(J4115="média","'MEDIA'",IF(J4115="alta","'ALTA'","NULL"))),"),")</f>
        <v>(4114,8,30,54,149,990,1,NULL,0,'MEDIA'),</v>
      </c>
    </row>
    <row r="4116" spans="1:11" ht="30.75" customHeight="1">
      <c r="A4116" s="27">
        <v>4115</v>
      </c>
      <c r="B4116" s="37" t="s">
        <v>1009</v>
      </c>
      <c r="C4116" s="28" t="s">
        <v>39</v>
      </c>
      <c r="D4116" s="28" t="s">
        <v>211</v>
      </c>
      <c r="E4116" s="29" t="s">
        <v>1028</v>
      </c>
      <c r="F4116" s="28" t="s">
        <v>1438</v>
      </c>
      <c r="G4116" s="28" t="s">
        <v>1671</v>
      </c>
      <c r="H4116" s="28"/>
      <c r="I4116" s="93">
        <v>0</v>
      </c>
      <c r="J4116" s="93" t="s">
        <v>1412</v>
      </c>
      <c r="K4116" s="17" t="str">
        <f t="array" ref="K4116">CONCATENATE("(",A4116,",",VLOOKUP(B4116,Núcleo!B$2:E$11,4,TRUE),",",VLOOKUP(C4116,'Tipo de Processo'!B$2:D$55,3,TRUE),",",VLOOKUP(D4116,'Termo Geral'!B$2:D$173,3,TRUE),",",VLOOKUP(E4116,'Termo Específico'!B$2:D$301,3,TRUE),",",MATCH(TRUE,Documento!B$2:B$998=F4116,0),",",IF(G4116="Complementar",0,1),",",IF(H4116="","NULL",CONCATENATE("'",H4116,"'")),",",I4116,",",IF(J4116="baixa","'BAIXA'",IF(J4116="média","'MEDIA'",IF(J4116="alta","'ALTA'","NULL"))),"),")</f>
        <v>(4115,8,30,54,149,113,1,NULL,0,'MEDIA'),</v>
      </c>
    </row>
    <row r="4117" spans="1:11" ht="30.75" customHeight="1">
      <c r="A4117" s="27">
        <v>4116</v>
      </c>
      <c r="B4117" s="37" t="s">
        <v>1009</v>
      </c>
      <c r="C4117" s="28" t="s">
        <v>39</v>
      </c>
      <c r="D4117" s="28" t="s">
        <v>211</v>
      </c>
      <c r="E4117" s="29" t="s">
        <v>1028</v>
      </c>
      <c r="F4117" s="28" t="s">
        <v>869</v>
      </c>
      <c r="G4117" s="28" t="s">
        <v>1671</v>
      </c>
      <c r="H4117" s="28"/>
      <c r="I4117" s="93">
        <v>0</v>
      </c>
      <c r="J4117" s="93" t="s">
        <v>1412</v>
      </c>
      <c r="K4117" s="17" t="str">
        <f t="array" ref="K4117">CONCATENATE("(",A4117,",",VLOOKUP(B4117,Núcleo!B$2:E$11,4,TRUE),",",VLOOKUP(C4117,'Tipo de Processo'!B$2:D$55,3,TRUE),",",VLOOKUP(D4117,'Termo Geral'!B$2:D$173,3,TRUE),",",VLOOKUP(E4117,'Termo Específico'!B$2:D$301,3,TRUE),",",MATCH(TRUE,Documento!B$2:B$998=F4117,0),",",IF(G4117="Complementar",0,1),",",IF(H4117="","NULL",CONCATENATE("'",H4117,"'")),",",I4117,",",IF(J4117="baixa","'BAIXA'",IF(J4117="média","'MEDIA'",IF(J4117="alta","'ALTA'","NULL"))),"),")</f>
        <v>(4116,8,30,54,149,404,1,NULL,0,'MEDIA'),</v>
      </c>
    </row>
    <row r="4118" spans="1:11" ht="30.75" customHeight="1">
      <c r="A4118" s="27">
        <v>4117</v>
      </c>
      <c r="B4118" s="37" t="s">
        <v>1009</v>
      </c>
      <c r="C4118" s="28" t="s">
        <v>39</v>
      </c>
      <c r="D4118" s="28" t="s">
        <v>211</v>
      </c>
      <c r="E4118" s="29" t="s">
        <v>1028</v>
      </c>
      <c r="F4118" s="28" t="s">
        <v>1655</v>
      </c>
      <c r="G4118" s="28" t="s">
        <v>1671</v>
      </c>
      <c r="H4118" s="28"/>
      <c r="I4118" s="93">
        <v>0</v>
      </c>
      <c r="J4118" s="93" t="s">
        <v>1412</v>
      </c>
      <c r="K4118" s="17" t="str">
        <f t="array" ref="K4118">CONCATENATE("(",A4118,",",VLOOKUP(B4118,Núcleo!B$2:E$11,4,TRUE),",",VLOOKUP(C4118,'Tipo de Processo'!B$2:D$55,3,TRUE),",",VLOOKUP(D4118,'Termo Geral'!B$2:D$173,3,TRUE),",",VLOOKUP(E4118,'Termo Específico'!B$2:D$301,3,TRUE),",",MATCH(TRUE,Documento!B$2:B$998=F4118,0),",",IF(G4118="Complementar",0,1),",",IF(H4118="","NULL",CONCATENATE("'",H4118,"'")),",",I4118,",",IF(J4118="baixa","'BAIXA'",IF(J4118="média","'MEDIA'",IF(J4118="alta","'ALTA'","NULL"))),"),")</f>
        <v>(4117,8,30,54,149,826,1,NULL,0,'MEDIA'),</v>
      </c>
    </row>
    <row r="4119" spans="1:11" ht="30.75" customHeight="1">
      <c r="A4119" s="27">
        <v>4118</v>
      </c>
      <c r="B4119" s="37" t="s">
        <v>1009</v>
      </c>
      <c r="C4119" s="28" t="s">
        <v>39</v>
      </c>
      <c r="D4119" s="28" t="s">
        <v>211</v>
      </c>
      <c r="E4119" s="29" t="s">
        <v>1028</v>
      </c>
      <c r="F4119" s="28" t="s">
        <v>1567</v>
      </c>
      <c r="G4119" s="28" t="s">
        <v>1671</v>
      </c>
      <c r="H4119" s="28"/>
      <c r="I4119" s="93">
        <v>0</v>
      </c>
      <c r="J4119" s="93" t="s">
        <v>1412</v>
      </c>
      <c r="K4119" s="17" t="str">
        <f t="array" ref="K4119">CONCATENATE("(",A4119,",",VLOOKUP(B4119,Núcleo!B$2:E$11,4,TRUE),",",VLOOKUP(C4119,'Tipo de Processo'!B$2:D$55,3,TRUE),",",VLOOKUP(D4119,'Termo Geral'!B$2:D$173,3,TRUE),",",VLOOKUP(E4119,'Termo Específico'!B$2:D$301,3,TRUE),",",MATCH(TRUE,Documento!B$2:B$998=F4119,0),",",IF(G4119="Complementar",0,1),",",IF(H4119="","NULL",CONCATENATE("'",H4119,"'")),",",I4119,",",IF(J4119="baixa","'BAIXA'",IF(J4119="média","'MEDIA'",IF(J4119="alta","'ALTA'","NULL"))),"),")</f>
        <v>(4118,8,30,54,149,823,1,NULL,0,'MEDIA'),</v>
      </c>
    </row>
    <row r="4120" spans="1:11" ht="30.75" customHeight="1">
      <c r="A4120" s="27">
        <v>4119</v>
      </c>
      <c r="B4120" s="37" t="s">
        <v>1009</v>
      </c>
      <c r="C4120" s="28" t="s">
        <v>39</v>
      </c>
      <c r="D4120" s="28" t="s">
        <v>211</v>
      </c>
      <c r="E4120" s="29" t="s">
        <v>1028</v>
      </c>
      <c r="F4120" s="28" t="s">
        <v>1566</v>
      </c>
      <c r="G4120" s="28" t="s">
        <v>1671</v>
      </c>
      <c r="H4120" s="28"/>
      <c r="I4120" s="93">
        <v>0</v>
      </c>
      <c r="J4120" s="93" t="s">
        <v>1412</v>
      </c>
      <c r="K4120" s="17" t="str">
        <f t="array" ref="K4120">CONCATENATE("(",A4120,",",VLOOKUP(B4120,Núcleo!B$2:E$11,4,TRUE),",",VLOOKUP(C4120,'Tipo de Processo'!B$2:D$55,3,TRUE),",",VLOOKUP(D4120,'Termo Geral'!B$2:D$173,3,TRUE),",",VLOOKUP(E4120,'Termo Específico'!B$2:D$301,3,TRUE),",",MATCH(TRUE,Documento!B$2:B$998=F4120,0),",",IF(G4120="Complementar",0,1),",",IF(H4120="","NULL",CONCATENATE("'",H4120,"'")),",",I4120,",",IF(J4120="baixa","'BAIXA'",IF(J4120="média","'MEDIA'",IF(J4120="alta","'ALTA'","NULL"))),"),")</f>
        <v>(4119,8,30,54,149,822,1,NULL,0,'MEDIA'),</v>
      </c>
    </row>
    <row r="4121" spans="1:11" ht="30.75" customHeight="1">
      <c r="A4121" s="27">
        <v>4120</v>
      </c>
      <c r="B4121" s="37" t="s">
        <v>1009</v>
      </c>
      <c r="C4121" s="28" t="s">
        <v>39</v>
      </c>
      <c r="D4121" s="28" t="s">
        <v>211</v>
      </c>
      <c r="E4121" s="29" t="s">
        <v>1028</v>
      </c>
      <c r="F4121" s="28" t="s">
        <v>870</v>
      </c>
      <c r="G4121" s="28" t="s">
        <v>1671</v>
      </c>
      <c r="H4121" s="28"/>
      <c r="I4121" s="93">
        <v>0</v>
      </c>
      <c r="J4121" s="93" t="s">
        <v>1412</v>
      </c>
      <c r="K4121" s="17" t="str">
        <f t="array" ref="K4121">CONCATENATE("(",A4121,",",VLOOKUP(B4121,Núcleo!B$2:E$11,4,TRUE),",",VLOOKUP(C4121,'Tipo de Processo'!B$2:D$55,3,TRUE),",",VLOOKUP(D4121,'Termo Geral'!B$2:D$173,3,TRUE),",",VLOOKUP(E4121,'Termo Específico'!B$2:D$301,3,TRUE),",",MATCH(TRUE,Documento!B$2:B$998=F4121,0),",",IF(G4121="Complementar",0,1),",",IF(H4121="","NULL",CONCATENATE("'",H4121,"'")),",",I4121,",",IF(J4121="baixa","'BAIXA'",IF(J4121="média","'MEDIA'",IF(J4121="alta","'ALTA'","NULL"))),"),")</f>
        <v>(4120,8,30,54,149,814,1,NULL,0,'MEDIA'),</v>
      </c>
    </row>
    <row r="4122" spans="1:11" ht="30.75" customHeight="1">
      <c r="A4122" s="27">
        <v>4121</v>
      </c>
      <c r="B4122" s="37" t="s">
        <v>1009</v>
      </c>
      <c r="C4122" s="28" t="s">
        <v>39</v>
      </c>
      <c r="D4122" s="28" t="s">
        <v>211</v>
      </c>
      <c r="E4122" s="29" t="s">
        <v>1028</v>
      </c>
      <c r="F4122" s="28" t="s">
        <v>871</v>
      </c>
      <c r="G4122" s="28" t="s">
        <v>1671</v>
      </c>
      <c r="H4122" s="28"/>
      <c r="I4122" s="93">
        <v>0</v>
      </c>
      <c r="J4122" s="93" t="s">
        <v>1412</v>
      </c>
      <c r="K4122" s="17" t="str">
        <f t="array" ref="K4122">CONCATENATE("(",A4122,",",VLOOKUP(B4122,Núcleo!B$2:E$11,4,TRUE),",",VLOOKUP(C4122,'Tipo de Processo'!B$2:D$55,3,TRUE),",",VLOOKUP(D4122,'Termo Geral'!B$2:D$173,3,TRUE),",",VLOOKUP(E4122,'Termo Específico'!B$2:D$301,3,TRUE),",",MATCH(TRUE,Documento!B$2:B$998=F4122,0),",",IF(G4122="Complementar",0,1),",",IF(H4122="","NULL",CONCATENATE("'",H4122,"'")),",",I4122,",",IF(J4122="baixa","'BAIXA'",IF(J4122="média","'MEDIA'",IF(J4122="alta","'ALTA'","NULL"))),"),")</f>
        <v>(4121,8,30,54,149,825,1,NULL,0,'MEDIA'),</v>
      </c>
    </row>
    <row r="4123" spans="1:11" ht="30.75" customHeight="1">
      <c r="A4123" s="27">
        <v>4122</v>
      </c>
      <c r="B4123" s="37" t="s">
        <v>1009</v>
      </c>
      <c r="C4123" s="28" t="s">
        <v>39</v>
      </c>
      <c r="D4123" s="28" t="s">
        <v>211</v>
      </c>
      <c r="E4123" s="29" t="s">
        <v>1028</v>
      </c>
      <c r="F4123" s="28" t="s">
        <v>858</v>
      </c>
      <c r="G4123" s="28" t="s">
        <v>1671</v>
      </c>
      <c r="H4123" s="28"/>
      <c r="I4123" s="93">
        <v>0</v>
      </c>
      <c r="J4123" s="93" t="s">
        <v>1412</v>
      </c>
      <c r="K4123" s="17" t="str">
        <f t="array" ref="K4123">CONCATENATE("(",A4123,",",VLOOKUP(B4123,Núcleo!B$2:E$11,4,TRUE),",",VLOOKUP(C4123,'Tipo de Processo'!B$2:D$55,3,TRUE),",",VLOOKUP(D4123,'Termo Geral'!B$2:D$173,3,TRUE),",",VLOOKUP(E4123,'Termo Específico'!B$2:D$301,3,TRUE),",",MATCH(TRUE,Documento!B$2:B$998=F4123,0),",",IF(G4123="Complementar",0,1),",",IF(H4123="","NULL",CONCATENATE("'",H4123,"'")),",",I4123,",",IF(J4123="baixa","'BAIXA'",IF(J4123="média","'MEDIA'",IF(J4123="alta","'ALTA'","NULL"))),"),")</f>
        <v>(4122,8,30,54,149,910,1,NULL,0,'MEDIA'),</v>
      </c>
    </row>
    <row r="4124" spans="1:11" ht="30.75" customHeight="1">
      <c r="A4124" s="27">
        <v>4123</v>
      </c>
      <c r="B4124" s="37" t="s">
        <v>1009</v>
      </c>
      <c r="C4124" s="28" t="s">
        <v>39</v>
      </c>
      <c r="D4124" s="28" t="s">
        <v>211</v>
      </c>
      <c r="E4124" s="29" t="s">
        <v>1028</v>
      </c>
      <c r="F4124" s="28" t="s">
        <v>859</v>
      </c>
      <c r="G4124" s="28" t="s">
        <v>1671</v>
      </c>
      <c r="H4124" s="28"/>
      <c r="I4124" s="93">
        <v>0</v>
      </c>
      <c r="J4124" s="93" t="s">
        <v>1412</v>
      </c>
      <c r="K4124" s="17" t="str">
        <f t="array" ref="K4124">CONCATENATE("(",A4124,",",VLOOKUP(B4124,Núcleo!B$2:E$11,4,TRUE),",",VLOOKUP(C4124,'Tipo de Processo'!B$2:D$55,3,TRUE),",",VLOOKUP(D4124,'Termo Geral'!B$2:D$173,3,TRUE),",",VLOOKUP(E4124,'Termo Específico'!B$2:D$301,3,TRUE),",",MATCH(TRUE,Documento!B$2:B$998=F4124,0),",",IF(G4124="Complementar",0,1),",",IF(H4124="","NULL",CONCATENATE("'",H4124,"'")),",",I4124,",",IF(J4124="baixa","'BAIXA'",IF(J4124="média","'MEDIA'",IF(J4124="alta","'ALTA'","NULL"))),"),")</f>
        <v>(4123,8,30,54,149,820,1,NULL,0,'MEDIA'),</v>
      </c>
    </row>
    <row r="4125" spans="1:11" ht="30.75" customHeight="1">
      <c r="A4125" s="27">
        <v>4124</v>
      </c>
      <c r="B4125" s="37" t="s">
        <v>1009</v>
      </c>
      <c r="C4125" s="28" t="s">
        <v>39</v>
      </c>
      <c r="D4125" s="28" t="s">
        <v>211</v>
      </c>
      <c r="E4125" s="29" t="s">
        <v>1028</v>
      </c>
      <c r="F4125" s="28" t="s">
        <v>835</v>
      </c>
      <c r="G4125" s="28" t="s">
        <v>1671</v>
      </c>
      <c r="H4125" s="28"/>
      <c r="I4125" s="93">
        <v>0</v>
      </c>
      <c r="J4125" s="93" t="s">
        <v>1412</v>
      </c>
      <c r="K4125" s="17" t="str">
        <f t="array" ref="K4125">CONCATENATE("(",A4125,",",VLOOKUP(B4125,Núcleo!B$2:E$11,4,TRUE),",",VLOOKUP(C4125,'Tipo de Processo'!B$2:D$55,3,TRUE),",",VLOOKUP(D4125,'Termo Geral'!B$2:D$173,3,TRUE),",",VLOOKUP(E4125,'Termo Específico'!B$2:D$301,3,TRUE),",",MATCH(TRUE,Documento!B$2:B$998=F4125,0),",",IF(G4125="Complementar",0,1),",",IF(H4125="","NULL",CONCATENATE("'",H4125,"'")),",",I4125,",",IF(J4125="baixa","'BAIXA'",IF(J4125="média","'MEDIA'",IF(J4125="alta","'ALTA'","NULL"))),"),")</f>
        <v>(4124,8,30,54,149,860,1,NULL,0,'MEDIA'),</v>
      </c>
    </row>
    <row r="4126" spans="1:11" ht="30.75" customHeight="1">
      <c r="A4126" s="27">
        <v>4125</v>
      </c>
      <c r="B4126" s="37" t="s">
        <v>1009</v>
      </c>
      <c r="C4126" s="28" t="s">
        <v>39</v>
      </c>
      <c r="D4126" s="28" t="s">
        <v>211</v>
      </c>
      <c r="E4126" s="29" t="s">
        <v>1030</v>
      </c>
      <c r="F4126" s="28" t="s">
        <v>852</v>
      </c>
      <c r="G4126" s="28" t="s">
        <v>1671</v>
      </c>
      <c r="H4126" s="28"/>
      <c r="I4126" s="93">
        <v>0</v>
      </c>
      <c r="J4126" s="93" t="s">
        <v>1412</v>
      </c>
      <c r="K4126" s="17" t="str">
        <f t="array" ref="K4126">CONCATENATE("(",A4126,",",VLOOKUP(B4126,Núcleo!B$2:E$11,4,TRUE),",",VLOOKUP(C4126,'Tipo de Processo'!B$2:D$55,3,TRUE),",",VLOOKUP(D4126,'Termo Geral'!B$2:D$173,3,TRUE),",",VLOOKUP(E4126,'Termo Específico'!B$2:D$301,3,TRUE),",",MATCH(TRUE,Documento!B$2:B$998=F4126,0),",",IF(G4126="Complementar",0,1),",",IF(H4126="","NULL",CONCATENATE("'",H4126,"'")),",",I4126,",",IF(J4126="baixa","'BAIXA'",IF(J4126="média","'MEDIA'",IF(J4126="alta","'ALTA'","NULL"))),"),")</f>
        <v>(4125,8,30,54,150,696,1,NULL,0,'MEDIA'),</v>
      </c>
    </row>
    <row r="4127" spans="1:11" ht="30.75" customHeight="1">
      <c r="A4127" s="27">
        <v>4126</v>
      </c>
      <c r="B4127" s="37" t="s">
        <v>1009</v>
      </c>
      <c r="C4127" s="28" t="s">
        <v>39</v>
      </c>
      <c r="D4127" s="28" t="s">
        <v>211</v>
      </c>
      <c r="E4127" s="29" t="s">
        <v>1030</v>
      </c>
      <c r="F4127" s="28" t="s">
        <v>853</v>
      </c>
      <c r="G4127" s="28" t="s">
        <v>1671</v>
      </c>
      <c r="H4127" s="28"/>
      <c r="I4127" s="93">
        <v>0</v>
      </c>
      <c r="J4127" s="93" t="s">
        <v>1412</v>
      </c>
      <c r="K4127" s="17" t="str">
        <f t="array" ref="K4127">CONCATENATE("(",A4127,",",VLOOKUP(B4127,Núcleo!B$2:E$11,4,TRUE),",",VLOOKUP(C4127,'Tipo de Processo'!B$2:D$55,3,TRUE),",",VLOOKUP(D4127,'Termo Geral'!B$2:D$173,3,TRUE),",",VLOOKUP(E4127,'Termo Específico'!B$2:D$301,3,TRUE),",",MATCH(TRUE,Documento!B$2:B$998=F4127,0),",",IF(G4127="Complementar",0,1),",",IF(H4127="","NULL",CONCATENATE("'",H4127,"'")),",",I4127,",",IF(J4127="baixa","'BAIXA'",IF(J4127="média","'MEDIA'",IF(J4127="alta","'ALTA'","NULL"))),"),")</f>
        <v>(4126,8,30,54,150,439,1,NULL,0,'MEDIA'),</v>
      </c>
    </row>
    <row r="4128" spans="1:11" ht="30.75" customHeight="1">
      <c r="A4128" s="27">
        <v>4127</v>
      </c>
      <c r="B4128" s="37" t="s">
        <v>1009</v>
      </c>
      <c r="C4128" s="28" t="s">
        <v>39</v>
      </c>
      <c r="D4128" s="28" t="s">
        <v>211</v>
      </c>
      <c r="E4128" s="29" t="s">
        <v>1030</v>
      </c>
      <c r="F4128" s="28" t="s">
        <v>1634</v>
      </c>
      <c r="G4128" s="28" t="s">
        <v>1671</v>
      </c>
      <c r="H4128" s="28"/>
      <c r="I4128" s="93">
        <v>0</v>
      </c>
      <c r="J4128" s="93" t="s">
        <v>1412</v>
      </c>
      <c r="K4128" s="17" t="str">
        <f t="array" ref="K4128">CONCATENATE("(",A4128,",",VLOOKUP(B4128,Núcleo!B$2:E$11,4,TRUE),",",VLOOKUP(C4128,'Tipo de Processo'!B$2:D$55,3,TRUE),",",VLOOKUP(D4128,'Termo Geral'!B$2:D$173,3,TRUE),",",VLOOKUP(E4128,'Termo Específico'!B$2:D$301,3,TRUE),",",MATCH(TRUE,Documento!B$2:B$998=F4128,0),",",IF(G4128="Complementar",0,1),",",IF(H4128="","NULL",CONCATENATE("'",H4128,"'")),",",I4128,",",IF(J4128="baixa","'BAIXA'",IF(J4128="média","'MEDIA'",IF(J4128="alta","'ALTA'","NULL"))),"),")</f>
        <v>(4127,8,30,54,150,530,1,NULL,0,'MEDIA'),</v>
      </c>
    </row>
    <row r="4129" spans="1:11" ht="30.75" customHeight="1">
      <c r="A4129" s="27">
        <v>4128</v>
      </c>
      <c r="B4129" s="37" t="s">
        <v>1009</v>
      </c>
      <c r="C4129" s="28" t="s">
        <v>39</v>
      </c>
      <c r="D4129" s="28" t="s">
        <v>211</v>
      </c>
      <c r="E4129" s="29" t="s">
        <v>1030</v>
      </c>
      <c r="F4129" s="28" t="s">
        <v>854</v>
      </c>
      <c r="G4129" s="28" t="s">
        <v>1671</v>
      </c>
      <c r="H4129" s="28"/>
      <c r="I4129" s="93">
        <v>0</v>
      </c>
      <c r="J4129" s="93" t="s">
        <v>1412</v>
      </c>
      <c r="K4129" s="17" t="str">
        <f t="array" ref="K4129">CONCATENATE("(",A4129,",",VLOOKUP(B4129,Núcleo!B$2:E$11,4,TRUE),",",VLOOKUP(C4129,'Tipo de Processo'!B$2:D$55,3,TRUE),",",VLOOKUP(D4129,'Termo Geral'!B$2:D$173,3,TRUE),",",VLOOKUP(E4129,'Termo Específico'!B$2:D$301,3,TRUE),",",MATCH(TRUE,Documento!B$2:B$998=F4129,0),",",IF(G4129="Complementar",0,1),",",IF(H4129="","NULL",CONCATENATE("'",H4129,"'")),",",I4129,",",IF(J4129="baixa","'BAIXA'",IF(J4129="média","'MEDIA'",IF(J4129="alta","'ALTA'","NULL"))),"),")</f>
        <v>(4128,8,30,54,150,854,1,NULL,0,'MEDIA'),</v>
      </c>
    </row>
    <row r="4130" spans="1:11" ht="30.75" customHeight="1">
      <c r="A4130" s="27">
        <v>4129</v>
      </c>
      <c r="B4130" s="37" t="s">
        <v>1009</v>
      </c>
      <c r="C4130" s="28" t="s">
        <v>39</v>
      </c>
      <c r="D4130" s="28" t="s">
        <v>211</v>
      </c>
      <c r="E4130" s="29" t="s">
        <v>1030</v>
      </c>
      <c r="F4130" s="28" t="s">
        <v>851</v>
      </c>
      <c r="G4130" s="28" t="s">
        <v>1671</v>
      </c>
      <c r="H4130" s="28"/>
      <c r="I4130" s="93">
        <v>0</v>
      </c>
      <c r="J4130" s="93" t="s">
        <v>1412</v>
      </c>
      <c r="K4130" s="17" t="str">
        <f t="array" ref="K4130">CONCATENATE("(",A4130,",",VLOOKUP(B4130,Núcleo!B$2:E$11,4,TRUE),",",VLOOKUP(C4130,'Tipo de Processo'!B$2:D$55,3,TRUE),",",VLOOKUP(D4130,'Termo Geral'!B$2:D$173,3,TRUE),",",VLOOKUP(E4130,'Termo Específico'!B$2:D$301,3,TRUE),",",MATCH(TRUE,Documento!B$2:B$998=F4130,0),",",IF(G4130="Complementar",0,1),",",IF(H4130="","NULL",CONCATENATE("'",H4130,"'")),",",I4130,",",IF(J4130="baixa","'BAIXA'",IF(J4130="média","'MEDIA'",IF(J4130="alta","'ALTA'","NULL"))),"),")</f>
        <v>(4129,8,30,54,150,196,1,NULL,0,'MEDIA'),</v>
      </c>
    </row>
    <row r="4131" spans="1:11" ht="30.75" customHeight="1">
      <c r="A4131" s="27">
        <v>4130</v>
      </c>
      <c r="B4131" s="37" t="s">
        <v>1009</v>
      </c>
      <c r="C4131" s="28" t="s">
        <v>39</v>
      </c>
      <c r="D4131" s="28" t="s">
        <v>211</v>
      </c>
      <c r="E4131" s="29" t="s">
        <v>1030</v>
      </c>
      <c r="F4131" s="28" t="s">
        <v>865</v>
      </c>
      <c r="G4131" s="28" t="s">
        <v>1671</v>
      </c>
      <c r="H4131" s="28"/>
      <c r="I4131" s="93">
        <v>0</v>
      </c>
      <c r="J4131" s="93" t="s">
        <v>1412</v>
      </c>
      <c r="K4131" s="17" t="str">
        <f t="array" ref="K4131">CONCATENATE("(",A4131,",",VLOOKUP(B4131,Núcleo!B$2:E$11,4,TRUE),",",VLOOKUP(C4131,'Tipo de Processo'!B$2:D$55,3,TRUE),",",VLOOKUP(D4131,'Termo Geral'!B$2:D$173,3,TRUE),",",VLOOKUP(E4131,'Termo Específico'!B$2:D$301,3,TRUE),",",MATCH(TRUE,Documento!B$2:B$998=F4131,0),",",IF(G4131="Complementar",0,1),",",IF(H4131="","NULL",CONCATENATE("'",H4131,"'")),",",I4131,",",IF(J4131="baixa","'BAIXA'",IF(J4131="média","'MEDIA'",IF(J4131="alta","'ALTA'","NULL"))),"),")</f>
        <v>(4130,8,30,54,150,568,1,NULL,0,'MEDIA'),</v>
      </c>
    </row>
    <row r="4132" spans="1:11" ht="30.75" customHeight="1">
      <c r="A4132" s="27">
        <v>4131</v>
      </c>
      <c r="B4132" s="37" t="s">
        <v>1009</v>
      </c>
      <c r="C4132" s="28" t="s">
        <v>39</v>
      </c>
      <c r="D4132" s="28" t="s">
        <v>211</v>
      </c>
      <c r="E4132" s="29" t="s">
        <v>1030</v>
      </c>
      <c r="F4132" s="28" t="s">
        <v>856</v>
      </c>
      <c r="G4132" s="28" t="s">
        <v>1671</v>
      </c>
      <c r="H4132" s="28"/>
      <c r="I4132" s="93">
        <v>0</v>
      </c>
      <c r="J4132" s="93" t="s">
        <v>1412</v>
      </c>
      <c r="K4132" s="17" t="str">
        <f t="array" ref="K4132">CONCATENATE("(",A4132,",",VLOOKUP(B4132,Núcleo!B$2:E$11,4,TRUE),",",VLOOKUP(C4132,'Tipo de Processo'!B$2:D$55,3,TRUE),",",VLOOKUP(D4132,'Termo Geral'!B$2:D$173,3,TRUE),",",VLOOKUP(E4132,'Termo Específico'!B$2:D$301,3,TRUE),",",MATCH(TRUE,Documento!B$2:B$998=F4132,0),",",IF(G4132="Complementar",0,1),",",IF(H4132="","NULL",CONCATENATE("'",H4132,"'")),",",I4132,",",IF(J4132="baixa","'BAIXA'",IF(J4132="média","'MEDIA'",IF(J4132="alta","'ALTA'","NULL"))),"),")</f>
        <v>(4131,8,30,54,150,723,1,NULL,0,'MEDIA'),</v>
      </c>
    </row>
    <row r="4133" spans="1:11" ht="30.75" customHeight="1">
      <c r="A4133" s="27">
        <v>4132</v>
      </c>
      <c r="B4133" s="37" t="s">
        <v>1009</v>
      </c>
      <c r="C4133" s="28" t="s">
        <v>39</v>
      </c>
      <c r="D4133" s="28" t="s">
        <v>211</v>
      </c>
      <c r="E4133" s="29" t="s">
        <v>1030</v>
      </c>
      <c r="F4133" s="28" t="s">
        <v>827</v>
      </c>
      <c r="G4133" s="28" t="s">
        <v>1671</v>
      </c>
      <c r="H4133" s="28"/>
      <c r="I4133" s="93">
        <v>0</v>
      </c>
      <c r="J4133" s="93" t="s">
        <v>1412</v>
      </c>
      <c r="K4133" s="17" t="str">
        <f t="array" ref="K4133">CONCATENATE("(",A4133,",",VLOOKUP(B4133,Núcleo!B$2:E$11,4,TRUE),",",VLOOKUP(C4133,'Tipo de Processo'!B$2:D$55,3,TRUE),",",VLOOKUP(D4133,'Termo Geral'!B$2:D$173,3,TRUE),",",VLOOKUP(E4133,'Termo Específico'!B$2:D$301,3,TRUE),",",MATCH(TRUE,Documento!B$2:B$998=F4133,0),",",IF(G4133="Complementar",0,1),",",IF(H4133="","NULL",CONCATENATE("'",H4133,"'")),",",I4133,",",IF(J4133="baixa","'BAIXA'",IF(J4133="média","'MEDIA'",IF(J4133="alta","'ALTA'","NULL"))),"),")</f>
        <v>(4132,8,30,54,150,829,1,NULL,0,'MEDIA'),</v>
      </c>
    </row>
    <row r="4134" spans="1:11" ht="30.75" customHeight="1">
      <c r="A4134" s="27">
        <v>4133</v>
      </c>
      <c r="B4134" s="37" t="s">
        <v>1009</v>
      </c>
      <c r="C4134" s="28" t="s">
        <v>39</v>
      </c>
      <c r="D4134" s="28" t="s">
        <v>211</v>
      </c>
      <c r="E4134" s="29" t="s">
        <v>1030</v>
      </c>
      <c r="F4134" s="28" t="s">
        <v>828</v>
      </c>
      <c r="G4134" s="28" t="s">
        <v>1671</v>
      </c>
      <c r="H4134" s="28"/>
      <c r="I4134" s="93">
        <v>0</v>
      </c>
      <c r="J4134" s="93" t="s">
        <v>1412</v>
      </c>
      <c r="K4134" s="17" t="str">
        <f t="array" ref="K4134">CONCATENATE("(",A4134,",",VLOOKUP(B4134,Núcleo!B$2:E$11,4,TRUE),",",VLOOKUP(C4134,'Tipo de Processo'!B$2:D$55,3,TRUE),",",VLOOKUP(D4134,'Termo Geral'!B$2:D$173,3,TRUE),",",VLOOKUP(E4134,'Termo Específico'!B$2:D$301,3,TRUE),",",MATCH(TRUE,Documento!B$2:B$998=F4134,0),",",IF(G4134="Complementar",0,1),",",IF(H4134="","NULL",CONCATENATE("'",H4134,"'")),",",I4134,",",IF(J4134="baixa","'BAIXA'",IF(J4134="média","'MEDIA'",IF(J4134="alta","'ALTA'","NULL"))),"),")</f>
        <v>(4133,8,30,54,150,827,1,NULL,0,'MEDIA'),</v>
      </c>
    </row>
    <row r="4135" spans="1:11" ht="30.75" customHeight="1">
      <c r="A4135" s="27">
        <v>4134</v>
      </c>
      <c r="B4135" s="37" t="s">
        <v>1009</v>
      </c>
      <c r="C4135" s="28" t="s">
        <v>39</v>
      </c>
      <c r="D4135" s="28" t="s">
        <v>211</v>
      </c>
      <c r="E4135" s="29" t="s">
        <v>1030</v>
      </c>
      <c r="F4135" s="28" t="s">
        <v>829</v>
      </c>
      <c r="G4135" s="28" t="s">
        <v>1671</v>
      </c>
      <c r="H4135" s="28"/>
      <c r="I4135" s="93">
        <v>0</v>
      </c>
      <c r="J4135" s="93" t="s">
        <v>1412</v>
      </c>
      <c r="K4135" s="17" t="str">
        <f t="array" ref="K4135">CONCATENATE("(",A4135,",",VLOOKUP(B4135,Núcleo!B$2:E$11,4,TRUE),",",VLOOKUP(C4135,'Tipo de Processo'!B$2:D$55,3,TRUE),",",VLOOKUP(D4135,'Termo Geral'!B$2:D$173,3,TRUE),",",VLOOKUP(E4135,'Termo Específico'!B$2:D$301,3,TRUE),",",MATCH(TRUE,Documento!B$2:B$998=F4135,0),",",IF(G4135="Complementar",0,1),",",IF(H4135="","NULL",CONCATENATE("'",H4135,"'")),",",I4135,",",IF(J4135="baixa","'BAIXA'",IF(J4135="média","'MEDIA'",IF(J4135="alta","'ALTA'","NULL"))),"),")</f>
        <v>(4134,8,30,54,150,831,1,NULL,0,'MEDIA'),</v>
      </c>
    </row>
    <row r="4136" spans="1:11" ht="30.75" customHeight="1">
      <c r="A4136" s="27">
        <v>4135</v>
      </c>
      <c r="B4136" s="37" t="s">
        <v>1009</v>
      </c>
      <c r="C4136" s="28" t="s">
        <v>39</v>
      </c>
      <c r="D4136" s="28" t="s">
        <v>211</v>
      </c>
      <c r="E4136" s="29" t="s">
        <v>1030</v>
      </c>
      <c r="F4136" s="28" t="s">
        <v>830</v>
      </c>
      <c r="G4136" s="28" t="s">
        <v>1671</v>
      </c>
      <c r="H4136" s="28"/>
      <c r="I4136" s="93">
        <v>0</v>
      </c>
      <c r="J4136" s="93" t="s">
        <v>1412</v>
      </c>
      <c r="K4136" s="17" t="str">
        <f t="array" ref="K4136">CONCATENATE("(",A4136,",",VLOOKUP(B4136,Núcleo!B$2:E$11,4,TRUE),",",VLOOKUP(C4136,'Tipo de Processo'!B$2:D$55,3,TRUE),",",VLOOKUP(D4136,'Termo Geral'!B$2:D$173,3,TRUE),",",VLOOKUP(E4136,'Termo Específico'!B$2:D$301,3,TRUE),",",MATCH(TRUE,Documento!B$2:B$998=F4136,0),",",IF(G4136="Complementar",0,1),",",IF(H4136="","NULL",CONCATENATE("'",H4136,"'")),",",I4136,",",IF(J4136="baixa","'BAIXA'",IF(J4136="média","'MEDIA'",IF(J4136="alta","'ALTA'","NULL"))),"),")</f>
        <v>(4135,8,30,54,150,837,1,NULL,0,'MEDIA'),</v>
      </c>
    </row>
    <row r="4137" spans="1:11" ht="30.75" customHeight="1">
      <c r="A4137" s="27">
        <v>4136</v>
      </c>
      <c r="B4137" s="37" t="s">
        <v>1009</v>
      </c>
      <c r="C4137" s="28" t="s">
        <v>39</v>
      </c>
      <c r="D4137" s="28" t="s">
        <v>211</v>
      </c>
      <c r="E4137" s="29" t="s">
        <v>1030</v>
      </c>
      <c r="F4137" s="28" t="s">
        <v>831</v>
      </c>
      <c r="G4137" s="28" t="s">
        <v>1671</v>
      </c>
      <c r="H4137" s="28"/>
      <c r="I4137" s="93">
        <v>0</v>
      </c>
      <c r="J4137" s="93" t="s">
        <v>1412</v>
      </c>
      <c r="K4137" s="17" t="str">
        <f t="array" ref="K4137">CONCATENATE("(",A4137,",",VLOOKUP(B4137,Núcleo!B$2:E$11,4,TRUE),",",VLOOKUP(C4137,'Tipo de Processo'!B$2:D$55,3,TRUE),",",VLOOKUP(D4137,'Termo Geral'!B$2:D$173,3,TRUE),",",VLOOKUP(E4137,'Termo Específico'!B$2:D$301,3,TRUE),",",MATCH(TRUE,Documento!B$2:B$998=F4137,0),",",IF(G4137="Complementar",0,1),",",IF(H4137="","NULL",CONCATENATE("'",H4137,"'")),",",I4137,",",IF(J4137="baixa","'BAIXA'",IF(J4137="média","'MEDIA'",IF(J4137="alta","'ALTA'","NULL"))),"),")</f>
        <v>(4136,8,30,54,150,142,1,NULL,0,'MEDIA'),</v>
      </c>
    </row>
    <row r="4138" spans="1:11" ht="30.75" customHeight="1">
      <c r="A4138" s="27">
        <v>4137</v>
      </c>
      <c r="B4138" s="37" t="s">
        <v>1009</v>
      </c>
      <c r="C4138" s="28" t="s">
        <v>39</v>
      </c>
      <c r="D4138" s="28" t="s">
        <v>211</v>
      </c>
      <c r="E4138" s="29" t="s">
        <v>1030</v>
      </c>
      <c r="F4138" s="28" t="s">
        <v>832</v>
      </c>
      <c r="G4138" s="28" t="s">
        <v>1671</v>
      </c>
      <c r="H4138" s="28"/>
      <c r="I4138" s="93">
        <v>0</v>
      </c>
      <c r="J4138" s="93" t="s">
        <v>1412</v>
      </c>
      <c r="K4138" s="17" t="str">
        <f t="array" ref="K4138">CONCATENATE("(",A4138,",",VLOOKUP(B4138,Núcleo!B$2:E$11,4,TRUE),",",VLOOKUP(C4138,'Tipo de Processo'!B$2:D$55,3,TRUE),",",VLOOKUP(D4138,'Termo Geral'!B$2:D$173,3,TRUE),",",VLOOKUP(E4138,'Termo Específico'!B$2:D$301,3,TRUE),",",MATCH(TRUE,Documento!B$2:B$998=F4138,0),",",IF(G4138="Complementar",0,1),",",IF(H4138="","NULL",CONCATENATE("'",H4138,"'")),",",I4138,",",IF(J4138="baixa","'BAIXA'",IF(J4138="média","'MEDIA'",IF(J4138="alta","'ALTA'","NULL"))),"),")</f>
        <v>(4137,8,30,54,150,159,1,NULL,0,'MEDIA'),</v>
      </c>
    </row>
    <row r="4139" spans="1:11" ht="30.75" customHeight="1">
      <c r="A4139" s="27">
        <v>4138</v>
      </c>
      <c r="B4139" s="37" t="s">
        <v>1009</v>
      </c>
      <c r="C4139" s="28" t="s">
        <v>39</v>
      </c>
      <c r="D4139" s="28" t="s">
        <v>211</v>
      </c>
      <c r="E4139" s="29" t="s">
        <v>1030</v>
      </c>
      <c r="F4139" s="28" t="s">
        <v>1419</v>
      </c>
      <c r="G4139" s="28" t="s">
        <v>1671</v>
      </c>
      <c r="H4139" s="28"/>
      <c r="I4139" s="93">
        <v>0</v>
      </c>
      <c r="J4139" s="93" t="s">
        <v>1412</v>
      </c>
      <c r="K4139" s="17" t="str">
        <f t="array" ref="K4139">CONCATENATE("(",A4139,",",VLOOKUP(B4139,Núcleo!B$2:E$11,4,TRUE),",",VLOOKUP(C4139,'Tipo de Processo'!B$2:D$55,3,TRUE),",",VLOOKUP(D4139,'Termo Geral'!B$2:D$173,3,TRUE),",",VLOOKUP(E4139,'Termo Específico'!B$2:D$301,3,TRUE),",",MATCH(TRUE,Documento!B$2:B$998=F4139,0),",",IF(G4139="Complementar",0,1),",",IF(H4139="","NULL",CONCATENATE("'",H4139,"'")),",",I4139,",",IF(J4139="baixa","'BAIXA'",IF(J4139="média","'MEDIA'",IF(J4139="alta","'ALTA'","NULL"))),"),")</f>
        <v>(4138,8,30,54,150,16,1,NULL,0,'MEDIA'),</v>
      </c>
    </row>
    <row r="4140" spans="1:11" ht="30.75" customHeight="1">
      <c r="A4140" s="27">
        <v>4139</v>
      </c>
      <c r="B4140" s="37" t="s">
        <v>1009</v>
      </c>
      <c r="C4140" s="28" t="s">
        <v>39</v>
      </c>
      <c r="D4140" s="28" t="s">
        <v>211</v>
      </c>
      <c r="E4140" s="29" t="s">
        <v>1030</v>
      </c>
      <c r="F4140" s="28" t="s">
        <v>1599</v>
      </c>
      <c r="G4140" s="28" t="s">
        <v>1671</v>
      </c>
      <c r="H4140" s="28"/>
      <c r="I4140" s="93">
        <v>0</v>
      </c>
      <c r="J4140" s="93" t="s">
        <v>1412</v>
      </c>
      <c r="K4140" s="17" t="str">
        <f t="array" ref="K4140">CONCATENATE("(",A4140,",",VLOOKUP(B4140,Núcleo!B$2:E$11,4,TRUE),",",VLOOKUP(C4140,'Tipo de Processo'!B$2:D$55,3,TRUE),",",VLOOKUP(D4140,'Termo Geral'!B$2:D$173,3,TRUE),",",VLOOKUP(E4140,'Termo Específico'!B$2:D$301,3,TRUE),",",MATCH(TRUE,Documento!B$2:B$998=F4140,0),",",IF(G4140="Complementar",0,1),",",IF(H4140="","NULL",CONCATENATE("'",H4140,"'")),",",I4140,",",IF(J4140="baixa","'BAIXA'",IF(J4140="média","'MEDIA'",IF(J4140="alta","'ALTA'","NULL"))),"),")</f>
        <v>(4139,8,30,54,150,990,1,NULL,0,'MEDIA'),</v>
      </c>
    </row>
    <row r="4141" spans="1:11" ht="30.75" customHeight="1">
      <c r="A4141" s="27">
        <v>4140</v>
      </c>
      <c r="B4141" s="37" t="s">
        <v>1009</v>
      </c>
      <c r="C4141" s="28" t="s">
        <v>39</v>
      </c>
      <c r="D4141" s="28" t="s">
        <v>211</v>
      </c>
      <c r="E4141" s="29" t="s">
        <v>1030</v>
      </c>
      <c r="F4141" s="28" t="s">
        <v>1414</v>
      </c>
      <c r="G4141" s="28" t="s">
        <v>1671</v>
      </c>
      <c r="H4141" s="28"/>
      <c r="I4141" s="93">
        <v>0</v>
      </c>
      <c r="J4141" s="93" t="s">
        <v>1412</v>
      </c>
      <c r="K4141" s="17" t="str">
        <f t="array" ref="K4141">CONCATENATE("(",A4141,",",VLOOKUP(B4141,Núcleo!B$2:E$11,4,TRUE),",",VLOOKUP(C4141,'Tipo de Processo'!B$2:D$55,3,TRUE),",",VLOOKUP(D4141,'Termo Geral'!B$2:D$173,3,TRUE),",",VLOOKUP(E4141,'Termo Específico'!B$2:D$301,3,TRUE),",",MATCH(TRUE,Documento!B$2:B$998=F4141,0),",",IF(G4141="Complementar",0,1),",",IF(H4141="","NULL",CONCATENATE("'",H4141,"'")),",",I4141,",",IF(J4141="baixa","'BAIXA'",IF(J4141="média","'MEDIA'",IF(J4141="alta","'ALTA'","NULL"))),"),")</f>
        <v>(4140,8,30,54,150,4,1,NULL,0,'MEDIA'),</v>
      </c>
    </row>
    <row r="4142" spans="1:11" ht="30.75" customHeight="1">
      <c r="A4142" s="27">
        <v>4141</v>
      </c>
      <c r="B4142" s="37" t="s">
        <v>1009</v>
      </c>
      <c r="C4142" s="28" t="s">
        <v>39</v>
      </c>
      <c r="D4142" s="28" t="s">
        <v>211</v>
      </c>
      <c r="E4142" s="29" t="s">
        <v>1030</v>
      </c>
      <c r="F4142" s="28" t="s">
        <v>1031</v>
      </c>
      <c r="G4142" s="28" t="s">
        <v>1671</v>
      </c>
      <c r="H4142" s="28"/>
      <c r="I4142" s="93">
        <v>0</v>
      </c>
      <c r="J4142" s="93" t="s">
        <v>1412</v>
      </c>
      <c r="K4142" s="17" t="str">
        <f t="array" ref="K4142">CONCATENATE("(",A4142,",",VLOOKUP(B4142,Núcleo!B$2:E$11,4,TRUE),",",VLOOKUP(C4142,'Tipo de Processo'!B$2:D$55,3,TRUE),",",VLOOKUP(D4142,'Termo Geral'!B$2:D$173,3,TRUE),",",VLOOKUP(E4142,'Termo Específico'!B$2:D$301,3,TRUE),",",MATCH(TRUE,Documento!B$2:B$998=F4142,0),",",IF(G4142="Complementar",0,1),",",IF(H4142="","NULL",CONCATENATE("'",H4142,"'")),",",I4142,",",IF(J4142="baixa","'BAIXA'",IF(J4142="média","'MEDIA'",IF(J4142="alta","'ALTA'","NULL"))),"),")</f>
        <v>(4141,8,30,54,150,177,1,NULL,0,'MEDIA'),</v>
      </c>
    </row>
    <row r="4143" spans="1:11" ht="30.75" customHeight="1">
      <c r="A4143" s="27">
        <v>4142</v>
      </c>
      <c r="B4143" s="37" t="s">
        <v>1009</v>
      </c>
      <c r="C4143" s="28" t="s">
        <v>39</v>
      </c>
      <c r="D4143" s="28" t="s">
        <v>211</v>
      </c>
      <c r="E4143" s="29" t="s">
        <v>1030</v>
      </c>
      <c r="F4143" s="28" t="s">
        <v>1458</v>
      </c>
      <c r="G4143" s="28" t="s">
        <v>1671</v>
      </c>
      <c r="H4143" s="28"/>
      <c r="I4143" s="93">
        <v>0</v>
      </c>
      <c r="J4143" s="93" t="s">
        <v>1412</v>
      </c>
      <c r="K4143" s="17" t="str">
        <f t="array" ref="K4143">CONCATENATE("(",A4143,",",VLOOKUP(B4143,Núcleo!B$2:E$11,4,TRUE),",",VLOOKUP(C4143,'Tipo de Processo'!B$2:D$55,3,TRUE),",",VLOOKUP(D4143,'Termo Geral'!B$2:D$173,3,TRUE),",",VLOOKUP(E4143,'Termo Específico'!B$2:D$301,3,TRUE),",",MATCH(TRUE,Documento!B$2:B$998=F4143,0),",",IF(G4143="Complementar",0,1),",",IF(H4143="","NULL",CONCATENATE("'",H4143,"'")),",",I4143,",",IF(J4143="baixa","'BAIXA'",IF(J4143="média","'MEDIA'",IF(J4143="alta","'ALTA'","NULL"))),"),")</f>
        <v>(4142,8,30,54,150,187,1,NULL,0,'MEDIA'),</v>
      </c>
    </row>
    <row r="4144" spans="1:11" ht="30.75" customHeight="1">
      <c r="A4144" s="27">
        <v>4143</v>
      </c>
      <c r="B4144" s="37" t="s">
        <v>1009</v>
      </c>
      <c r="C4144" s="28" t="s">
        <v>39</v>
      </c>
      <c r="D4144" s="28" t="s">
        <v>211</v>
      </c>
      <c r="E4144" s="29" t="s">
        <v>1030</v>
      </c>
      <c r="F4144" s="28" t="s">
        <v>1668</v>
      </c>
      <c r="G4144" s="28" t="s">
        <v>1671</v>
      </c>
      <c r="H4144" s="28"/>
      <c r="I4144" s="93">
        <v>0</v>
      </c>
      <c r="J4144" s="93" t="s">
        <v>1412</v>
      </c>
      <c r="K4144" s="17" t="str">
        <f t="array" ref="K4144">CONCATENATE("(",A4144,",",VLOOKUP(B4144,Núcleo!B$2:E$11,4,TRUE),",",VLOOKUP(C4144,'Tipo de Processo'!B$2:D$55,3,TRUE),",",VLOOKUP(D4144,'Termo Geral'!B$2:D$173,3,TRUE),",",VLOOKUP(E4144,'Termo Específico'!B$2:D$301,3,TRUE),",",MATCH(TRUE,Documento!B$2:B$998=F4144,0),",",IF(G4144="Complementar",0,1),",",IF(H4144="","NULL",CONCATENATE("'",H4144,"'")),",",I4144,",",IF(J4144="baixa","'BAIXA'",IF(J4144="média","'MEDIA'",IF(J4144="alta","'ALTA'","NULL"))),"),")</f>
        <v>(4143,8,30,54,150,986,1,NULL,0,'MEDIA'),</v>
      </c>
    </row>
    <row r="4145" spans="1:11" ht="30.75" customHeight="1">
      <c r="A4145" s="27">
        <v>4144</v>
      </c>
      <c r="B4145" s="37" t="s">
        <v>1009</v>
      </c>
      <c r="C4145" s="28" t="s">
        <v>39</v>
      </c>
      <c r="D4145" s="28" t="s">
        <v>211</v>
      </c>
      <c r="E4145" s="29" t="s">
        <v>1030</v>
      </c>
      <c r="F4145" s="28" t="s">
        <v>1652</v>
      </c>
      <c r="G4145" s="28" t="s">
        <v>1671</v>
      </c>
      <c r="H4145" s="28"/>
      <c r="I4145" s="93">
        <v>0</v>
      </c>
      <c r="J4145" s="93" t="s">
        <v>1412</v>
      </c>
      <c r="K4145" s="17" t="str">
        <f t="array" ref="K4145">CONCATENATE("(",A4145,",",VLOOKUP(B4145,Núcleo!B$2:E$11,4,TRUE),",",VLOOKUP(C4145,'Tipo de Processo'!B$2:D$55,3,TRUE),",",VLOOKUP(D4145,'Termo Geral'!B$2:D$173,3,TRUE),",",VLOOKUP(E4145,'Termo Específico'!B$2:D$301,3,TRUE),",",MATCH(TRUE,Documento!B$2:B$998=F4145,0),",",IF(G4145="Complementar",0,1),",",IF(H4145="","NULL",CONCATENATE("'",H4145,"'")),",",I4145,",",IF(J4145="baixa","'BAIXA'",IF(J4145="média","'MEDIA'",IF(J4145="alta","'ALTA'","NULL"))),"),")</f>
        <v>(4144,8,30,54,150,783,1,NULL,0,'MEDIA'),</v>
      </c>
    </row>
    <row r="4146" spans="1:11" ht="30.75" customHeight="1">
      <c r="A4146" s="27">
        <v>4145</v>
      </c>
      <c r="B4146" s="37" t="s">
        <v>1009</v>
      </c>
      <c r="C4146" s="28" t="s">
        <v>39</v>
      </c>
      <c r="D4146" s="28" t="s">
        <v>211</v>
      </c>
      <c r="E4146" s="29" t="s">
        <v>1030</v>
      </c>
      <c r="F4146" s="28" t="s">
        <v>1608</v>
      </c>
      <c r="G4146" s="28" t="s">
        <v>1671</v>
      </c>
      <c r="H4146" s="28"/>
      <c r="I4146" s="93">
        <v>0</v>
      </c>
      <c r="J4146" s="93" t="s">
        <v>1412</v>
      </c>
      <c r="K4146" s="17" t="str">
        <f t="array" ref="K4146">CONCATENATE("(",A4146,",",VLOOKUP(B4146,Núcleo!B$2:E$11,4,TRUE),",",VLOOKUP(C4146,'Tipo de Processo'!B$2:D$55,3,TRUE),",",VLOOKUP(D4146,'Termo Geral'!B$2:D$173,3,TRUE),",",VLOOKUP(E4146,'Termo Específico'!B$2:D$301,3,TRUE),",",MATCH(TRUE,Documento!B$2:B$998=F4146,0),",",IF(G4146="Complementar",0,1),",",IF(H4146="","NULL",CONCATENATE("'",H4146,"'")),",",I4146,",",IF(J4146="baixa","'BAIXA'",IF(J4146="média","'MEDIA'",IF(J4146="alta","'ALTA'","NULL"))),"),")</f>
        <v>(4145,8,30,54,150,161,1,NULL,0,'MEDIA'),</v>
      </c>
    </row>
    <row r="4147" spans="1:11" ht="30.75" customHeight="1">
      <c r="A4147" s="27">
        <v>4146</v>
      </c>
      <c r="B4147" s="37" t="s">
        <v>1009</v>
      </c>
      <c r="C4147" s="28" t="s">
        <v>39</v>
      </c>
      <c r="D4147" s="28" t="s">
        <v>211</v>
      </c>
      <c r="E4147" s="29" t="s">
        <v>1030</v>
      </c>
      <c r="F4147" s="28" t="s">
        <v>1597</v>
      </c>
      <c r="G4147" s="28" t="s">
        <v>1671</v>
      </c>
      <c r="H4147" s="28"/>
      <c r="I4147" s="93">
        <v>0</v>
      </c>
      <c r="J4147" s="93" t="s">
        <v>1412</v>
      </c>
      <c r="K4147" s="17" t="str">
        <f t="array" ref="K4147">CONCATENATE("(",A4147,",",VLOOKUP(B4147,Núcleo!B$2:E$11,4,TRUE),",",VLOOKUP(C4147,'Tipo de Processo'!B$2:D$55,3,TRUE),",",VLOOKUP(D4147,'Termo Geral'!B$2:D$173,3,TRUE),",",VLOOKUP(E4147,'Termo Específico'!B$2:D$301,3,TRUE),",",MATCH(TRUE,Documento!B$2:B$998=F4147,0),",",IF(G4147="Complementar",0,1),",",IF(H4147="","NULL",CONCATENATE("'",H4147,"'")),",",I4147,",",IF(J4147="baixa","'BAIXA'",IF(J4147="média","'MEDIA'",IF(J4147="alta","'ALTA'","NULL"))),"),")</f>
        <v>(4146,8,30,54,150,985,1,NULL,0,'MEDIA'),</v>
      </c>
    </row>
    <row r="4148" spans="1:11" ht="30.75" customHeight="1">
      <c r="A4148" s="27">
        <v>4147</v>
      </c>
      <c r="B4148" s="37" t="s">
        <v>1009</v>
      </c>
      <c r="C4148" s="28" t="s">
        <v>39</v>
      </c>
      <c r="D4148" s="28" t="s">
        <v>211</v>
      </c>
      <c r="E4148" s="29" t="s">
        <v>1030</v>
      </c>
      <c r="F4148" s="28" t="s">
        <v>858</v>
      </c>
      <c r="G4148" s="28" t="s">
        <v>1671</v>
      </c>
      <c r="H4148" s="28"/>
      <c r="I4148" s="93">
        <v>0</v>
      </c>
      <c r="J4148" s="93" t="s">
        <v>1412</v>
      </c>
      <c r="K4148" s="17" t="str">
        <f t="array" ref="K4148">CONCATENATE("(",A4148,",",VLOOKUP(B4148,Núcleo!B$2:E$11,4,TRUE),",",VLOOKUP(C4148,'Tipo de Processo'!B$2:D$55,3,TRUE),",",VLOOKUP(D4148,'Termo Geral'!B$2:D$173,3,TRUE),",",VLOOKUP(E4148,'Termo Específico'!B$2:D$301,3,TRUE),",",MATCH(TRUE,Documento!B$2:B$998=F4148,0),",",IF(G4148="Complementar",0,1),",",IF(H4148="","NULL",CONCATENATE("'",H4148,"'")),",",I4148,",",IF(J4148="baixa","'BAIXA'",IF(J4148="média","'MEDIA'",IF(J4148="alta","'ALTA'","NULL"))),"),")</f>
        <v>(4147,8,30,54,150,910,1,NULL,0,'MEDIA'),</v>
      </c>
    </row>
    <row r="4149" spans="1:11" ht="30.75" customHeight="1">
      <c r="A4149" s="27">
        <v>4148</v>
      </c>
      <c r="B4149" s="37" t="s">
        <v>1009</v>
      </c>
      <c r="C4149" s="28" t="s">
        <v>39</v>
      </c>
      <c r="D4149" s="28" t="s">
        <v>211</v>
      </c>
      <c r="E4149" s="29" t="s">
        <v>1030</v>
      </c>
      <c r="F4149" s="28" t="s">
        <v>859</v>
      </c>
      <c r="G4149" s="28" t="s">
        <v>1671</v>
      </c>
      <c r="H4149" s="28"/>
      <c r="I4149" s="93">
        <v>0</v>
      </c>
      <c r="J4149" s="93" t="s">
        <v>1412</v>
      </c>
      <c r="K4149" s="17" t="str">
        <f t="array" ref="K4149">CONCATENATE("(",A4149,",",VLOOKUP(B4149,Núcleo!B$2:E$11,4,TRUE),",",VLOOKUP(C4149,'Tipo de Processo'!B$2:D$55,3,TRUE),",",VLOOKUP(D4149,'Termo Geral'!B$2:D$173,3,TRUE),",",VLOOKUP(E4149,'Termo Específico'!B$2:D$301,3,TRUE),",",MATCH(TRUE,Documento!B$2:B$998=F4149,0),",",IF(G4149="Complementar",0,1),",",IF(H4149="","NULL",CONCATENATE("'",H4149,"'")),",",I4149,",",IF(J4149="baixa","'BAIXA'",IF(J4149="média","'MEDIA'",IF(J4149="alta","'ALTA'","NULL"))),"),")</f>
        <v>(4148,8,30,54,150,820,1,NULL,0,'MEDIA'),</v>
      </c>
    </row>
    <row r="4150" spans="1:11" ht="30.75" customHeight="1">
      <c r="A4150" s="27">
        <v>4149</v>
      </c>
      <c r="B4150" s="37" t="s">
        <v>1009</v>
      </c>
      <c r="C4150" s="28" t="s">
        <v>39</v>
      </c>
      <c r="D4150" s="28" t="s">
        <v>211</v>
      </c>
      <c r="E4150" s="29" t="s">
        <v>1030</v>
      </c>
      <c r="F4150" s="28" t="s">
        <v>835</v>
      </c>
      <c r="G4150" s="28" t="s">
        <v>1671</v>
      </c>
      <c r="H4150" s="28"/>
      <c r="I4150" s="93">
        <v>0</v>
      </c>
      <c r="J4150" s="93" t="s">
        <v>1412</v>
      </c>
      <c r="K4150" s="17" t="str">
        <f t="array" ref="K4150">CONCATENATE("(",A4150,",",VLOOKUP(B4150,Núcleo!B$2:E$11,4,TRUE),",",VLOOKUP(C4150,'Tipo de Processo'!B$2:D$55,3,TRUE),",",VLOOKUP(D4150,'Termo Geral'!B$2:D$173,3,TRUE),",",VLOOKUP(E4150,'Termo Específico'!B$2:D$301,3,TRUE),",",MATCH(TRUE,Documento!B$2:B$998=F4150,0),",",IF(G4150="Complementar",0,1),",",IF(H4150="","NULL",CONCATENATE("'",H4150,"'")),",",I4150,",",IF(J4150="baixa","'BAIXA'",IF(J4150="média","'MEDIA'",IF(J4150="alta","'ALTA'","NULL"))),"),")</f>
        <v>(4149,8,30,54,150,860,1,NULL,0,'MEDIA'),</v>
      </c>
    </row>
    <row r="4151" spans="1:11" ht="30.75" customHeight="1">
      <c r="A4151" s="27">
        <v>4150</v>
      </c>
      <c r="B4151" s="37" t="s">
        <v>1009</v>
      </c>
      <c r="C4151" s="28" t="s">
        <v>39</v>
      </c>
      <c r="D4151" s="28" t="s">
        <v>211</v>
      </c>
      <c r="E4151" s="29" t="s">
        <v>1032</v>
      </c>
      <c r="F4151" s="28" t="s">
        <v>852</v>
      </c>
      <c r="G4151" s="28" t="s">
        <v>1671</v>
      </c>
      <c r="H4151" s="28"/>
      <c r="I4151" s="93">
        <v>0</v>
      </c>
      <c r="J4151" s="93" t="s">
        <v>1412</v>
      </c>
      <c r="K4151" s="17" t="str">
        <f t="array" ref="K4151">CONCATENATE("(",A4151,",",VLOOKUP(B4151,Núcleo!B$2:E$11,4,TRUE),",",VLOOKUP(C4151,'Tipo de Processo'!B$2:D$55,3,TRUE),",",VLOOKUP(D4151,'Termo Geral'!B$2:D$173,3,TRUE),",",VLOOKUP(E4151,'Termo Específico'!B$2:D$301,3,TRUE),",",MATCH(TRUE,Documento!B$2:B$998=F4151,0),",",IF(G4151="Complementar",0,1),",",IF(H4151="","NULL",CONCATENATE("'",H4151,"'")),",",I4151,",",IF(J4151="baixa","'BAIXA'",IF(J4151="média","'MEDIA'",IF(J4151="alta","'ALTA'","NULL"))),"),")</f>
        <v>(4150,8,30,54,151,696,1,NULL,0,'MEDIA'),</v>
      </c>
    </row>
    <row r="4152" spans="1:11" ht="30.75" customHeight="1">
      <c r="A4152" s="27">
        <v>4151</v>
      </c>
      <c r="B4152" s="37" t="s">
        <v>1009</v>
      </c>
      <c r="C4152" s="28" t="s">
        <v>39</v>
      </c>
      <c r="D4152" s="28" t="s">
        <v>211</v>
      </c>
      <c r="E4152" s="29" t="s">
        <v>1032</v>
      </c>
      <c r="F4152" s="28" t="s">
        <v>853</v>
      </c>
      <c r="G4152" s="28" t="s">
        <v>1671</v>
      </c>
      <c r="H4152" s="28"/>
      <c r="I4152" s="93">
        <v>0</v>
      </c>
      <c r="J4152" s="93" t="s">
        <v>1412</v>
      </c>
      <c r="K4152" s="17" t="str">
        <f t="array" ref="K4152">CONCATENATE("(",A4152,",",VLOOKUP(B4152,Núcleo!B$2:E$11,4,TRUE),",",VLOOKUP(C4152,'Tipo de Processo'!B$2:D$55,3,TRUE),",",VLOOKUP(D4152,'Termo Geral'!B$2:D$173,3,TRUE),",",VLOOKUP(E4152,'Termo Específico'!B$2:D$301,3,TRUE),",",MATCH(TRUE,Documento!B$2:B$998=F4152,0),",",IF(G4152="Complementar",0,1),",",IF(H4152="","NULL",CONCATENATE("'",H4152,"'")),",",I4152,",",IF(J4152="baixa","'BAIXA'",IF(J4152="média","'MEDIA'",IF(J4152="alta","'ALTA'","NULL"))),"),")</f>
        <v>(4151,8,30,54,151,439,1,NULL,0,'MEDIA'),</v>
      </c>
    </row>
    <row r="4153" spans="1:11" ht="30.75" customHeight="1">
      <c r="A4153" s="27">
        <v>4152</v>
      </c>
      <c r="B4153" s="37" t="s">
        <v>1009</v>
      </c>
      <c r="C4153" s="28" t="s">
        <v>39</v>
      </c>
      <c r="D4153" s="28" t="s">
        <v>211</v>
      </c>
      <c r="E4153" s="29" t="s">
        <v>1032</v>
      </c>
      <c r="F4153" s="28" t="s">
        <v>1632</v>
      </c>
      <c r="G4153" s="28" t="s">
        <v>1671</v>
      </c>
      <c r="H4153" s="28"/>
      <c r="I4153" s="93">
        <v>0</v>
      </c>
      <c r="J4153" s="93" t="s">
        <v>1412</v>
      </c>
      <c r="K4153" s="17" t="str">
        <f t="array" ref="K4153">CONCATENATE("(",A4153,",",VLOOKUP(B4153,Núcleo!B$2:E$11,4,TRUE),",",VLOOKUP(C4153,'Tipo de Processo'!B$2:D$55,3,TRUE),",",VLOOKUP(D4153,'Termo Geral'!B$2:D$173,3,TRUE),",",VLOOKUP(E4153,'Termo Específico'!B$2:D$301,3,TRUE),",",MATCH(TRUE,Documento!B$2:B$998=F4153,0),",",IF(G4153="Complementar",0,1),",",IF(H4153="","NULL",CONCATENATE("'",H4153,"'")),",",I4153,",",IF(J4153="baixa","'BAIXA'",IF(J4153="média","'MEDIA'",IF(J4153="alta","'ALTA'","NULL"))),"),")</f>
        <v>(4152,8,30,54,151,528,1,NULL,0,'MEDIA'),</v>
      </c>
    </row>
    <row r="4154" spans="1:11" ht="30.75" customHeight="1">
      <c r="A4154" s="27">
        <v>4153</v>
      </c>
      <c r="B4154" s="37" t="s">
        <v>1009</v>
      </c>
      <c r="C4154" s="28" t="s">
        <v>39</v>
      </c>
      <c r="D4154" s="28" t="s">
        <v>211</v>
      </c>
      <c r="E4154" s="29" t="s">
        <v>1032</v>
      </c>
      <c r="F4154" s="28" t="s">
        <v>854</v>
      </c>
      <c r="G4154" s="28" t="s">
        <v>1671</v>
      </c>
      <c r="H4154" s="28"/>
      <c r="I4154" s="93">
        <v>0</v>
      </c>
      <c r="J4154" s="93" t="s">
        <v>1412</v>
      </c>
      <c r="K4154" s="17" t="str">
        <f t="array" ref="K4154">CONCATENATE("(",A4154,",",VLOOKUP(B4154,Núcleo!B$2:E$11,4,TRUE),",",VLOOKUP(C4154,'Tipo de Processo'!B$2:D$55,3,TRUE),",",VLOOKUP(D4154,'Termo Geral'!B$2:D$173,3,TRUE),",",VLOOKUP(E4154,'Termo Específico'!B$2:D$301,3,TRUE),",",MATCH(TRUE,Documento!B$2:B$998=F4154,0),",",IF(G4154="Complementar",0,1),",",IF(H4154="","NULL",CONCATENATE("'",H4154,"'")),",",I4154,",",IF(J4154="baixa","'BAIXA'",IF(J4154="média","'MEDIA'",IF(J4154="alta","'ALTA'","NULL"))),"),")</f>
        <v>(4153,8,30,54,151,854,1,NULL,0,'MEDIA'),</v>
      </c>
    </row>
    <row r="4155" spans="1:11" ht="30.75" customHeight="1">
      <c r="A4155" s="27">
        <v>4154</v>
      </c>
      <c r="B4155" s="37" t="s">
        <v>1009</v>
      </c>
      <c r="C4155" s="28" t="s">
        <v>39</v>
      </c>
      <c r="D4155" s="28" t="s">
        <v>211</v>
      </c>
      <c r="E4155" s="29" t="s">
        <v>1032</v>
      </c>
      <c r="F4155" s="28" t="s">
        <v>851</v>
      </c>
      <c r="G4155" s="28" t="s">
        <v>1671</v>
      </c>
      <c r="H4155" s="28"/>
      <c r="I4155" s="93">
        <v>0</v>
      </c>
      <c r="J4155" s="93" t="s">
        <v>1412</v>
      </c>
      <c r="K4155" s="17" t="str">
        <f t="array" ref="K4155">CONCATENATE("(",A4155,",",VLOOKUP(B4155,Núcleo!B$2:E$11,4,TRUE),",",VLOOKUP(C4155,'Tipo de Processo'!B$2:D$55,3,TRUE),",",VLOOKUP(D4155,'Termo Geral'!B$2:D$173,3,TRUE),",",VLOOKUP(E4155,'Termo Específico'!B$2:D$301,3,TRUE),",",MATCH(TRUE,Documento!B$2:B$998=F4155,0),",",IF(G4155="Complementar",0,1),",",IF(H4155="","NULL",CONCATENATE("'",H4155,"'")),",",I4155,",",IF(J4155="baixa","'BAIXA'",IF(J4155="média","'MEDIA'",IF(J4155="alta","'ALTA'","NULL"))),"),")</f>
        <v>(4154,8,30,54,151,196,1,NULL,0,'MEDIA'),</v>
      </c>
    </row>
    <row r="4156" spans="1:11" ht="30.75" customHeight="1">
      <c r="A4156" s="27">
        <v>4155</v>
      </c>
      <c r="B4156" s="37" t="s">
        <v>1009</v>
      </c>
      <c r="C4156" s="28" t="s">
        <v>39</v>
      </c>
      <c r="D4156" s="28" t="s">
        <v>211</v>
      </c>
      <c r="E4156" s="29" t="s">
        <v>1032</v>
      </c>
      <c r="F4156" s="28" t="s">
        <v>865</v>
      </c>
      <c r="G4156" s="28" t="s">
        <v>1671</v>
      </c>
      <c r="H4156" s="28"/>
      <c r="I4156" s="93">
        <v>0</v>
      </c>
      <c r="J4156" s="93" t="s">
        <v>1412</v>
      </c>
      <c r="K4156" s="17" t="str">
        <f t="array" ref="K4156">CONCATENATE("(",A4156,",",VLOOKUP(B4156,Núcleo!B$2:E$11,4,TRUE),",",VLOOKUP(C4156,'Tipo de Processo'!B$2:D$55,3,TRUE),",",VLOOKUP(D4156,'Termo Geral'!B$2:D$173,3,TRUE),",",VLOOKUP(E4156,'Termo Específico'!B$2:D$301,3,TRUE),",",MATCH(TRUE,Documento!B$2:B$998=F4156,0),",",IF(G4156="Complementar",0,1),",",IF(H4156="","NULL",CONCATENATE("'",H4156,"'")),",",I4156,",",IF(J4156="baixa","'BAIXA'",IF(J4156="média","'MEDIA'",IF(J4156="alta","'ALTA'","NULL"))),"),")</f>
        <v>(4155,8,30,54,151,568,1,NULL,0,'MEDIA'),</v>
      </c>
    </row>
    <row r="4157" spans="1:11" ht="30.75" customHeight="1">
      <c r="A4157" s="27">
        <v>4156</v>
      </c>
      <c r="B4157" s="37" t="s">
        <v>1009</v>
      </c>
      <c r="C4157" s="28" t="s">
        <v>39</v>
      </c>
      <c r="D4157" s="28" t="s">
        <v>211</v>
      </c>
      <c r="E4157" s="29" t="s">
        <v>1032</v>
      </c>
      <c r="F4157" s="28" t="s">
        <v>856</v>
      </c>
      <c r="G4157" s="28" t="s">
        <v>1671</v>
      </c>
      <c r="H4157" s="28"/>
      <c r="I4157" s="93">
        <v>0</v>
      </c>
      <c r="J4157" s="93" t="s">
        <v>1412</v>
      </c>
      <c r="K4157" s="17" t="str">
        <f t="array" ref="K4157">CONCATENATE("(",A4157,",",VLOOKUP(B4157,Núcleo!B$2:E$11,4,TRUE),",",VLOOKUP(C4157,'Tipo de Processo'!B$2:D$55,3,TRUE),",",VLOOKUP(D4157,'Termo Geral'!B$2:D$173,3,TRUE),",",VLOOKUP(E4157,'Termo Específico'!B$2:D$301,3,TRUE),",",MATCH(TRUE,Documento!B$2:B$998=F4157,0),",",IF(G4157="Complementar",0,1),",",IF(H4157="","NULL",CONCATENATE("'",H4157,"'")),",",I4157,",",IF(J4157="baixa","'BAIXA'",IF(J4157="média","'MEDIA'",IF(J4157="alta","'ALTA'","NULL"))),"),")</f>
        <v>(4156,8,30,54,151,723,1,NULL,0,'MEDIA'),</v>
      </c>
    </row>
    <row r="4158" spans="1:11" ht="30.75" customHeight="1">
      <c r="A4158" s="27">
        <v>4157</v>
      </c>
      <c r="B4158" s="37" t="s">
        <v>1009</v>
      </c>
      <c r="C4158" s="28" t="s">
        <v>39</v>
      </c>
      <c r="D4158" s="28" t="s">
        <v>211</v>
      </c>
      <c r="E4158" s="29" t="s">
        <v>1032</v>
      </c>
      <c r="F4158" s="28" t="s">
        <v>827</v>
      </c>
      <c r="G4158" s="28" t="s">
        <v>1671</v>
      </c>
      <c r="H4158" s="28"/>
      <c r="I4158" s="93">
        <v>0</v>
      </c>
      <c r="J4158" s="93" t="s">
        <v>1412</v>
      </c>
      <c r="K4158" s="17" t="str">
        <f t="array" ref="K4158">CONCATENATE("(",A4158,",",VLOOKUP(B4158,Núcleo!B$2:E$11,4,TRUE),",",VLOOKUP(C4158,'Tipo de Processo'!B$2:D$55,3,TRUE),",",VLOOKUP(D4158,'Termo Geral'!B$2:D$173,3,TRUE),",",VLOOKUP(E4158,'Termo Específico'!B$2:D$301,3,TRUE),",",MATCH(TRUE,Documento!B$2:B$998=F4158,0),",",IF(G4158="Complementar",0,1),",",IF(H4158="","NULL",CONCATENATE("'",H4158,"'")),",",I4158,",",IF(J4158="baixa","'BAIXA'",IF(J4158="média","'MEDIA'",IF(J4158="alta","'ALTA'","NULL"))),"),")</f>
        <v>(4157,8,30,54,151,829,1,NULL,0,'MEDIA'),</v>
      </c>
    </row>
    <row r="4159" spans="1:11" ht="30.75" customHeight="1">
      <c r="A4159" s="27">
        <v>4158</v>
      </c>
      <c r="B4159" s="37" t="s">
        <v>1009</v>
      </c>
      <c r="C4159" s="28" t="s">
        <v>39</v>
      </c>
      <c r="D4159" s="28" t="s">
        <v>211</v>
      </c>
      <c r="E4159" s="29" t="s">
        <v>1032</v>
      </c>
      <c r="F4159" s="28" t="s">
        <v>828</v>
      </c>
      <c r="G4159" s="28" t="s">
        <v>1671</v>
      </c>
      <c r="H4159" s="28"/>
      <c r="I4159" s="93">
        <v>0</v>
      </c>
      <c r="J4159" s="93" t="s">
        <v>1412</v>
      </c>
      <c r="K4159" s="17" t="str">
        <f t="array" ref="K4159">CONCATENATE("(",A4159,",",VLOOKUP(B4159,Núcleo!B$2:E$11,4,TRUE),",",VLOOKUP(C4159,'Tipo de Processo'!B$2:D$55,3,TRUE),",",VLOOKUP(D4159,'Termo Geral'!B$2:D$173,3,TRUE),",",VLOOKUP(E4159,'Termo Específico'!B$2:D$301,3,TRUE),",",MATCH(TRUE,Documento!B$2:B$998=F4159,0),",",IF(G4159="Complementar",0,1),",",IF(H4159="","NULL",CONCATENATE("'",H4159,"'")),",",I4159,",",IF(J4159="baixa","'BAIXA'",IF(J4159="média","'MEDIA'",IF(J4159="alta","'ALTA'","NULL"))),"),")</f>
        <v>(4158,8,30,54,151,827,1,NULL,0,'MEDIA'),</v>
      </c>
    </row>
    <row r="4160" spans="1:11" ht="30.75" customHeight="1">
      <c r="A4160" s="27">
        <v>4159</v>
      </c>
      <c r="B4160" s="37" t="s">
        <v>1009</v>
      </c>
      <c r="C4160" s="28" t="s">
        <v>39</v>
      </c>
      <c r="D4160" s="28" t="s">
        <v>211</v>
      </c>
      <c r="E4160" s="29" t="s">
        <v>1032</v>
      </c>
      <c r="F4160" s="28" t="s">
        <v>829</v>
      </c>
      <c r="G4160" s="28" t="s">
        <v>1671</v>
      </c>
      <c r="H4160" s="28"/>
      <c r="I4160" s="93">
        <v>0</v>
      </c>
      <c r="J4160" s="93" t="s">
        <v>1412</v>
      </c>
      <c r="K4160" s="17" t="str">
        <f t="array" ref="K4160">CONCATENATE("(",A4160,",",VLOOKUP(B4160,Núcleo!B$2:E$11,4,TRUE),",",VLOOKUP(C4160,'Tipo de Processo'!B$2:D$55,3,TRUE),",",VLOOKUP(D4160,'Termo Geral'!B$2:D$173,3,TRUE),",",VLOOKUP(E4160,'Termo Específico'!B$2:D$301,3,TRUE),",",MATCH(TRUE,Documento!B$2:B$998=F4160,0),",",IF(G4160="Complementar",0,1),",",IF(H4160="","NULL",CONCATENATE("'",H4160,"'")),",",I4160,",",IF(J4160="baixa","'BAIXA'",IF(J4160="média","'MEDIA'",IF(J4160="alta","'ALTA'","NULL"))),"),")</f>
        <v>(4159,8,30,54,151,831,1,NULL,0,'MEDIA'),</v>
      </c>
    </row>
    <row r="4161" spans="1:11" ht="30.75" customHeight="1">
      <c r="A4161" s="27">
        <v>4160</v>
      </c>
      <c r="B4161" s="37" t="s">
        <v>1009</v>
      </c>
      <c r="C4161" s="28" t="s">
        <v>39</v>
      </c>
      <c r="D4161" s="28" t="s">
        <v>211</v>
      </c>
      <c r="E4161" s="29" t="s">
        <v>1032</v>
      </c>
      <c r="F4161" s="28" t="s">
        <v>830</v>
      </c>
      <c r="G4161" s="28" t="s">
        <v>1671</v>
      </c>
      <c r="H4161" s="28"/>
      <c r="I4161" s="93">
        <v>0</v>
      </c>
      <c r="J4161" s="93" t="s">
        <v>1412</v>
      </c>
      <c r="K4161" s="17" t="str">
        <f t="array" ref="K4161">CONCATENATE("(",A4161,",",VLOOKUP(B4161,Núcleo!B$2:E$11,4,TRUE),",",VLOOKUP(C4161,'Tipo de Processo'!B$2:D$55,3,TRUE),",",VLOOKUP(D4161,'Termo Geral'!B$2:D$173,3,TRUE),",",VLOOKUP(E4161,'Termo Específico'!B$2:D$301,3,TRUE),",",MATCH(TRUE,Documento!B$2:B$998=F4161,0),",",IF(G4161="Complementar",0,1),",",IF(H4161="","NULL",CONCATENATE("'",H4161,"'")),",",I4161,",",IF(J4161="baixa","'BAIXA'",IF(J4161="média","'MEDIA'",IF(J4161="alta","'ALTA'","NULL"))),"),")</f>
        <v>(4160,8,30,54,151,837,1,NULL,0,'MEDIA'),</v>
      </c>
    </row>
    <row r="4162" spans="1:11" ht="30.75" customHeight="1">
      <c r="A4162" s="27">
        <v>4161</v>
      </c>
      <c r="B4162" s="37" t="s">
        <v>1009</v>
      </c>
      <c r="C4162" s="28" t="s">
        <v>39</v>
      </c>
      <c r="D4162" s="28" t="s">
        <v>211</v>
      </c>
      <c r="E4162" s="29" t="s">
        <v>1032</v>
      </c>
      <c r="F4162" s="28" t="s">
        <v>831</v>
      </c>
      <c r="G4162" s="28" t="s">
        <v>1671</v>
      </c>
      <c r="H4162" s="28"/>
      <c r="I4162" s="93">
        <v>0</v>
      </c>
      <c r="J4162" s="93" t="s">
        <v>1412</v>
      </c>
      <c r="K4162" s="17" t="str">
        <f t="array" ref="K4162">CONCATENATE("(",A4162,",",VLOOKUP(B4162,Núcleo!B$2:E$11,4,TRUE),",",VLOOKUP(C4162,'Tipo de Processo'!B$2:D$55,3,TRUE),",",VLOOKUP(D4162,'Termo Geral'!B$2:D$173,3,TRUE),",",VLOOKUP(E4162,'Termo Específico'!B$2:D$301,3,TRUE),",",MATCH(TRUE,Documento!B$2:B$998=F4162,0),",",IF(G4162="Complementar",0,1),",",IF(H4162="","NULL",CONCATENATE("'",H4162,"'")),",",I4162,",",IF(J4162="baixa","'BAIXA'",IF(J4162="média","'MEDIA'",IF(J4162="alta","'ALTA'","NULL"))),"),")</f>
        <v>(4161,8,30,54,151,142,1,NULL,0,'MEDIA'),</v>
      </c>
    </row>
    <row r="4163" spans="1:11" ht="30.75" customHeight="1">
      <c r="A4163" s="27">
        <v>4162</v>
      </c>
      <c r="B4163" s="37" t="s">
        <v>1009</v>
      </c>
      <c r="C4163" s="28" t="s">
        <v>39</v>
      </c>
      <c r="D4163" s="28" t="s">
        <v>211</v>
      </c>
      <c r="E4163" s="29" t="s">
        <v>1032</v>
      </c>
      <c r="F4163" s="28" t="s">
        <v>832</v>
      </c>
      <c r="G4163" s="28" t="s">
        <v>1671</v>
      </c>
      <c r="H4163" s="28"/>
      <c r="I4163" s="93">
        <v>0</v>
      </c>
      <c r="J4163" s="93" t="s">
        <v>1412</v>
      </c>
      <c r="K4163" s="17" t="str">
        <f t="array" ref="K4163">CONCATENATE("(",A4163,",",VLOOKUP(B4163,Núcleo!B$2:E$11,4,TRUE),",",VLOOKUP(C4163,'Tipo de Processo'!B$2:D$55,3,TRUE),",",VLOOKUP(D4163,'Termo Geral'!B$2:D$173,3,TRUE),",",VLOOKUP(E4163,'Termo Específico'!B$2:D$301,3,TRUE),",",MATCH(TRUE,Documento!B$2:B$998=F4163,0),",",IF(G4163="Complementar",0,1),",",IF(H4163="","NULL",CONCATENATE("'",H4163,"'")),",",I4163,",",IF(J4163="baixa","'BAIXA'",IF(J4163="média","'MEDIA'",IF(J4163="alta","'ALTA'","NULL"))),"),")</f>
        <v>(4162,8,30,54,151,159,1,NULL,0,'MEDIA'),</v>
      </c>
    </row>
    <row r="4164" spans="1:11" ht="30.75" customHeight="1">
      <c r="A4164" s="27">
        <v>4163</v>
      </c>
      <c r="B4164" s="37" t="s">
        <v>1009</v>
      </c>
      <c r="C4164" s="28" t="s">
        <v>39</v>
      </c>
      <c r="D4164" s="28" t="s">
        <v>211</v>
      </c>
      <c r="E4164" s="29" t="s">
        <v>1032</v>
      </c>
      <c r="F4164" s="28" t="s">
        <v>833</v>
      </c>
      <c r="G4164" s="28" t="s">
        <v>1671</v>
      </c>
      <c r="H4164" s="28"/>
      <c r="I4164" s="93">
        <v>0</v>
      </c>
      <c r="J4164" s="93" t="s">
        <v>1412</v>
      </c>
      <c r="K4164" s="17" t="str">
        <f t="array" ref="K4164">CONCATENATE("(",A4164,",",VLOOKUP(B4164,Núcleo!B$2:E$11,4,TRUE),",",VLOOKUP(C4164,'Tipo de Processo'!B$2:D$55,3,TRUE),",",VLOOKUP(D4164,'Termo Geral'!B$2:D$173,3,TRUE),",",VLOOKUP(E4164,'Termo Específico'!B$2:D$301,3,TRUE),",",MATCH(TRUE,Documento!B$2:B$998=F4164,0),",",IF(G4164="Complementar",0,1),",",IF(H4164="","NULL",CONCATENATE("'",H4164,"'")),",",I4164,",",IF(J4164="baixa","'BAIXA'",IF(J4164="média","'MEDIA'",IF(J4164="alta","'ALTA'","NULL"))),"),")</f>
        <v>(4163,8,30,54,151,127,1,NULL,0,'MEDIA'),</v>
      </c>
    </row>
    <row r="4165" spans="1:11" ht="30.75" customHeight="1">
      <c r="A4165" s="27">
        <v>4164</v>
      </c>
      <c r="B4165" s="37" t="s">
        <v>1009</v>
      </c>
      <c r="C4165" s="28" t="s">
        <v>39</v>
      </c>
      <c r="D4165" s="28" t="s">
        <v>211</v>
      </c>
      <c r="E4165" s="29" t="s">
        <v>1032</v>
      </c>
      <c r="F4165" s="28" t="s">
        <v>1419</v>
      </c>
      <c r="G4165" s="28" t="s">
        <v>1671</v>
      </c>
      <c r="H4165" s="28"/>
      <c r="I4165" s="93">
        <v>0</v>
      </c>
      <c r="J4165" s="93" t="s">
        <v>1412</v>
      </c>
      <c r="K4165" s="17" t="str">
        <f t="array" ref="K4165">CONCATENATE("(",A4165,",",VLOOKUP(B4165,Núcleo!B$2:E$11,4,TRUE),",",VLOOKUP(C4165,'Tipo de Processo'!B$2:D$55,3,TRUE),",",VLOOKUP(D4165,'Termo Geral'!B$2:D$173,3,TRUE),",",VLOOKUP(E4165,'Termo Específico'!B$2:D$301,3,TRUE),",",MATCH(TRUE,Documento!B$2:B$998=F4165,0),",",IF(G4165="Complementar",0,1),",",IF(H4165="","NULL",CONCATENATE("'",H4165,"'")),",",I4165,",",IF(J4165="baixa","'BAIXA'",IF(J4165="média","'MEDIA'",IF(J4165="alta","'ALTA'","NULL"))),"),")</f>
        <v>(4164,8,30,54,151,16,1,NULL,0,'MEDIA'),</v>
      </c>
    </row>
    <row r="4166" spans="1:11" ht="30.75" customHeight="1">
      <c r="A4166" s="27">
        <v>4165</v>
      </c>
      <c r="B4166" s="37" t="s">
        <v>1009</v>
      </c>
      <c r="C4166" s="28" t="s">
        <v>39</v>
      </c>
      <c r="D4166" s="28" t="s">
        <v>211</v>
      </c>
      <c r="E4166" s="29" t="s">
        <v>1032</v>
      </c>
      <c r="F4166" s="28" t="s">
        <v>863</v>
      </c>
      <c r="G4166" s="28" t="s">
        <v>1671</v>
      </c>
      <c r="H4166" s="28"/>
      <c r="I4166" s="93">
        <v>0</v>
      </c>
      <c r="J4166" s="93" t="s">
        <v>1412</v>
      </c>
      <c r="K4166" s="17" t="str">
        <f t="array" ref="K4166">CONCATENATE("(",A4166,",",VLOOKUP(B4166,Núcleo!B$2:E$11,4,TRUE),",",VLOOKUP(C4166,'Tipo de Processo'!B$2:D$55,3,TRUE),",",VLOOKUP(D4166,'Termo Geral'!B$2:D$173,3,TRUE),",",VLOOKUP(E4166,'Termo Específico'!B$2:D$301,3,TRUE),",",MATCH(TRUE,Documento!B$2:B$998=F4166,0),",",IF(G4166="Complementar",0,1),",",IF(H4166="","NULL",CONCATENATE("'",H4166,"'")),",",I4166,",",IF(J4166="baixa","'BAIXA'",IF(J4166="média","'MEDIA'",IF(J4166="alta","'ALTA'","NULL"))),"),")</f>
        <v>(4165,8,30,54,151,24,1,NULL,0,'MEDIA'),</v>
      </c>
    </row>
    <row r="4167" spans="1:11" ht="30.75" customHeight="1">
      <c r="A4167" s="27">
        <v>4166</v>
      </c>
      <c r="B4167" s="37" t="s">
        <v>1009</v>
      </c>
      <c r="C4167" s="28" t="s">
        <v>39</v>
      </c>
      <c r="D4167" s="28" t="s">
        <v>211</v>
      </c>
      <c r="E4167" s="29" t="s">
        <v>1032</v>
      </c>
      <c r="F4167" s="28" t="s">
        <v>1438</v>
      </c>
      <c r="G4167" s="28" t="s">
        <v>1671</v>
      </c>
      <c r="H4167" s="28"/>
      <c r="I4167" s="93">
        <v>0</v>
      </c>
      <c r="J4167" s="93" t="s">
        <v>1412</v>
      </c>
      <c r="K4167" s="17" t="str">
        <f t="array" ref="K4167">CONCATENATE("(",A4167,",",VLOOKUP(B4167,Núcleo!B$2:E$11,4,TRUE),",",VLOOKUP(C4167,'Tipo de Processo'!B$2:D$55,3,TRUE),",",VLOOKUP(D4167,'Termo Geral'!B$2:D$173,3,TRUE),",",VLOOKUP(E4167,'Termo Específico'!B$2:D$301,3,TRUE),",",MATCH(TRUE,Documento!B$2:B$998=F4167,0),",",IF(G4167="Complementar",0,1),",",IF(H4167="","NULL",CONCATENATE("'",H4167,"'")),",",I4167,",",IF(J4167="baixa","'BAIXA'",IF(J4167="média","'MEDIA'",IF(J4167="alta","'ALTA'","NULL"))),"),")</f>
        <v>(4166,8,30,54,151,113,1,NULL,0,'MEDIA'),</v>
      </c>
    </row>
    <row r="4168" spans="1:11" ht="30.75" customHeight="1">
      <c r="A4168" s="27">
        <v>4167</v>
      </c>
      <c r="B4168" s="37" t="s">
        <v>1009</v>
      </c>
      <c r="C4168" s="28" t="s">
        <v>39</v>
      </c>
      <c r="D4168" s="28" t="s">
        <v>211</v>
      </c>
      <c r="E4168" s="29" t="s">
        <v>1032</v>
      </c>
      <c r="F4168" s="28" t="s">
        <v>891</v>
      </c>
      <c r="G4168" s="28" t="s">
        <v>1671</v>
      </c>
      <c r="H4168" s="28"/>
      <c r="I4168" s="93">
        <v>0</v>
      </c>
      <c r="J4168" s="93" t="s">
        <v>1412</v>
      </c>
      <c r="K4168" s="17" t="str">
        <f t="array" ref="K4168">CONCATENATE("(",A4168,",",VLOOKUP(B4168,Núcleo!B$2:E$11,4,TRUE),",",VLOOKUP(C4168,'Tipo de Processo'!B$2:D$55,3,TRUE),",",VLOOKUP(D4168,'Termo Geral'!B$2:D$173,3,TRUE),",",VLOOKUP(E4168,'Termo Específico'!B$2:D$301,3,TRUE),",",MATCH(TRUE,Documento!B$2:B$998=F4168,0),",",IF(G4168="Complementar",0,1),",",IF(H4168="","NULL",CONCATENATE("'",H4168,"'")),",",I4168,",",IF(J4168="baixa","'BAIXA'",IF(J4168="média","'MEDIA'",IF(J4168="alta","'ALTA'","NULL"))),"),")</f>
        <v>(4167,8,30,54,151,249,1,NULL,0,'MEDIA'),</v>
      </c>
    </row>
    <row r="4169" spans="1:11" ht="30.75" customHeight="1">
      <c r="A4169" s="27">
        <v>4168</v>
      </c>
      <c r="B4169" s="37" t="s">
        <v>1009</v>
      </c>
      <c r="C4169" s="28" t="s">
        <v>39</v>
      </c>
      <c r="D4169" s="28" t="s">
        <v>211</v>
      </c>
      <c r="E4169" s="29" t="s">
        <v>1032</v>
      </c>
      <c r="F4169" s="28" t="s">
        <v>892</v>
      </c>
      <c r="G4169" s="28" t="s">
        <v>1671</v>
      </c>
      <c r="H4169" s="28"/>
      <c r="I4169" s="93">
        <v>0</v>
      </c>
      <c r="J4169" s="93" t="s">
        <v>1412</v>
      </c>
      <c r="K4169" s="17" t="str">
        <f t="array" ref="K4169">CONCATENATE("(",A4169,",",VLOOKUP(B4169,Núcleo!B$2:E$11,4,TRUE),",",VLOOKUP(C4169,'Tipo de Processo'!B$2:D$55,3,TRUE),",",VLOOKUP(D4169,'Termo Geral'!B$2:D$173,3,TRUE),",",VLOOKUP(E4169,'Termo Específico'!B$2:D$301,3,TRUE),",",MATCH(TRUE,Documento!B$2:B$998=F4169,0),",",IF(G4169="Complementar",0,1),",",IF(H4169="","NULL",CONCATENATE("'",H4169,"'")),",",I4169,",",IF(J4169="baixa","'BAIXA'",IF(J4169="média","'MEDIA'",IF(J4169="alta","'ALTA'","NULL"))),"),")</f>
        <v>(4168,8,30,54,151,171,1,NULL,0,'MEDIA'),</v>
      </c>
    </row>
    <row r="4170" spans="1:11" ht="30.75" customHeight="1">
      <c r="A4170" s="27">
        <v>4169</v>
      </c>
      <c r="B4170" s="37" t="s">
        <v>1009</v>
      </c>
      <c r="C4170" s="28" t="s">
        <v>39</v>
      </c>
      <c r="D4170" s="28" t="s">
        <v>211</v>
      </c>
      <c r="E4170" s="29" t="s">
        <v>1032</v>
      </c>
      <c r="F4170" s="28" t="s">
        <v>858</v>
      </c>
      <c r="G4170" s="28" t="s">
        <v>1671</v>
      </c>
      <c r="H4170" s="28"/>
      <c r="I4170" s="93">
        <v>0</v>
      </c>
      <c r="J4170" s="93" t="s">
        <v>1412</v>
      </c>
      <c r="K4170" s="17" t="str">
        <f t="array" ref="K4170">CONCATENATE("(",A4170,",",VLOOKUP(B4170,Núcleo!B$2:E$11,4,TRUE),",",VLOOKUP(C4170,'Tipo de Processo'!B$2:D$55,3,TRUE),",",VLOOKUP(D4170,'Termo Geral'!B$2:D$173,3,TRUE),",",VLOOKUP(E4170,'Termo Específico'!B$2:D$301,3,TRUE),",",MATCH(TRUE,Documento!B$2:B$998=F4170,0),",",IF(G4170="Complementar",0,1),",",IF(H4170="","NULL",CONCATENATE("'",H4170,"'")),",",I4170,",",IF(J4170="baixa","'BAIXA'",IF(J4170="média","'MEDIA'",IF(J4170="alta","'ALTA'","NULL"))),"),")</f>
        <v>(4169,8,30,54,151,910,1,NULL,0,'MEDIA'),</v>
      </c>
    </row>
    <row r="4171" spans="1:11" ht="30.75" customHeight="1">
      <c r="A4171" s="27">
        <v>4170</v>
      </c>
      <c r="B4171" s="37" t="s">
        <v>1009</v>
      </c>
      <c r="C4171" s="28" t="s">
        <v>39</v>
      </c>
      <c r="D4171" s="28" t="s">
        <v>211</v>
      </c>
      <c r="E4171" s="29" t="s">
        <v>1032</v>
      </c>
      <c r="F4171" s="28" t="s">
        <v>859</v>
      </c>
      <c r="G4171" s="28" t="s">
        <v>1671</v>
      </c>
      <c r="H4171" s="28"/>
      <c r="I4171" s="93">
        <v>0</v>
      </c>
      <c r="J4171" s="93" t="s">
        <v>1412</v>
      </c>
      <c r="K4171" s="17" t="str">
        <f t="array" ref="K4171">CONCATENATE("(",A4171,",",VLOOKUP(B4171,Núcleo!B$2:E$11,4,TRUE),",",VLOOKUP(C4171,'Tipo de Processo'!B$2:D$55,3,TRUE),",",VLOOKUP(D4171,'Termo Geral'!B$2:D$173,3,TRUE),",",VLOOKUP(E4171,'Termo Específico'!B$2:D$301,3,TRUE),",",MATCH(TRUE,Documento!B$2:B$998=F4171,0),",",IF(G4171="Complementar",0,1),",",IF(H4171="","NULL",CONCATENATE("'",H4171,"'")),",",I4171,",",IF(J4171="baixa","'BAIXA'",IF(J4171="média","'MEDIA'",IF(J4171="alta","'ALTA'","NULL"))),"),")</f>
        <v>(4170,8,30,54,151,820,1,NULL,0,'MEDIA'),</v>
      </c>
    </row>
    <row r="4172" spans="1:11" ht="30.75" customHeight="1">
      <c r="A4172" s="27">
        <v>4171</v>
      </c>
      <c r="B4172" s="37" t="s">
        <v>1009</v>
      </c>
      <c r="C4172" s="28" t="s">
        <v>39</v>
      </c>
      <c r="D4172" s="28" t="s">
        <v>211</v>
      </c>
      <c r="E4172" s="29" t="s">
        <v>1032</v>
      </c>
      <c r="F4172" s="28" t="s">
        <v>835</v>
      </c>
      <c r="G4172" s="28" t="s">
        <v>1671</v>
      </c>
      <c r="H4172" s="28"/>
      <c r="I4172" s="93">
        <v>0</v>
      </c>
      <c r="J4172" s="93" t="s">
        <v>1412</v>
      </c>
      <c r="K4172" s="17" t="str">
        <f t="array" ref="K4172">CONCATENATE("(",A4172,",",VLOOKUP(B4172,Núcleo!B$2:E$11,4,TRUE),",",VLOOKUP(C4172,'Tipo de Processo'!B$2:D$55,3,TRUE),",",VLOOKUP(D4172,'Termo Geral'!B$2:D$173,3,TRUE),",",VLOOKUP(E4172,'Termo Específico'!B$2:D$301,3,TRUE),",",MATCH(TRUE,Documento!B$2:B$998=F4172,0),",",IF(G4172="Complementar",0,1),",",IF(H4172="","NULL",CONCATENATE("'",H4172,"'")),",",I4172,",",IF(J4172="baixa","'BAIXA'",IF(J4172="média","'MEDIA'",IF(J4172="alta","'ALTA'","NULL"))),"),")</f>
        <v>(4171,8,30,54,151,860,1,NULL,0,'MEDIA'),</v>
      </c>
    </row>
    <row r="4173" spans="1:11" ht="30.75" customHeight="1">
      <c r="A4173" s="27">
        <v>4172</v>
      </c>
      <c r="B4173" s="37" t="s">
        <v>1009</v>
      </c>
      <c r="C4173" s="28" t="s">
        <v>39</v>
      </c>
      <c r="D4173" s="28" t="s">
        <v>211</v>
      </c>
      <c r="E4173" s="29" t="s">
        <v>1032</v>
      </c>
      <c r="F4173" s="28" t="s">
        <v>893</v>
      </c>
      <c r="G4173" s="28" t="s">
        <v>1671</v>
      </c>
      <c r="H4173" s="28"/>
      <c r="I4173" s="93">
        <v>0</v>
      </c>
      <c r="J4173" s="93" t="s">
        <v>1412</v>
      </c>
      <c r="K4173" s="17" t="str">
        <f t="array" ref="K4173">CONCATENATE("(",A4173,",",VLOOKUP(B4173,Núcleo!B$2:E$11,4,TRUE),",",VLOOKUP(C4173,'Tipo de Processo'!B$2:D$55,3,TRUE),",",VLOOKUP(D4173,'Termo Geral'!B$2:D$173,3,TRUE),",",VLOOKUP(E4173,'Termo Específico'!B$2:D$301,3,TRUE),",",MATCH(TRUE,Documento!B$2:B$998=F4173,0),",",IF(G4173="Complementar",0,1),",",IF(H4173="","NULL",CONCATENATE("'",H4173,"'")),",",I4173,",",IF(J4173="baixa","'BAIXA'",IF(J4173="média","'MEDIA'",IF(J4173="alta","'ALTA'","NULL"))),"),")</f>
        <v>(4172,8,30,54,151,23,1,NULL,0,'MEDIA'),</v>
      </c>
    </row>
    <row r="4174" spans="1:11" ht="30.75" customHeight="1">
      <c r="A4174" s="27">
        <v>4173</v>
      </c>
      <c r="B4174" s="37" t="s">
        <v>1009</v>
      </c>
      <c r="C4174" s="28" t="s">
        <v>39</v>
      </c>
      <c r="D4174" s="28" t="s">
        <v>211</v>
      </c>
      <c r="E4174" s="29" t="s">
        <v>1033</v>
      </c>
      <c r="F4174" s="28" t="s">
        <v>852</v>
      </c>
      <c r="G4174" s="28" t="s">
        <v>1671</v>
      </c>
      <c r="H4174" s="28"/>
      <c r="I4174" s="93">
        <v>0</v>
      </c>
      <c r="J4174" s="93" t="s">
        <v>1412</v>
      </c>
      <c r="K4174" s="17" t="str">
        <f t="array" ref="K4174">CONCATENATE("(",A4174,",",VLOOKUP(B4174,Núcleo!B$2:E$11,4,TRUE),",",VLOOKUP(C4174,'Tipo de Processo'!B$2:D$55,3,TRUE),",",VLOOKUP(D4174,'Termo Geral'!B$2:D$173,3,TRUE),",",VLOOKUP(E4174,'Termo Específico'!B$2:D$301,3,TRUE),",",MATCH(TRUE,Documento!B$2:B$998=F4174,0),",",IF(G4174="Complementar",0,1),",",IF(H4174="","NULL",CONCATENATE("'",H4174,"'")),",",I4174,",",IF(J4174="baixa","'BAIXA'",IF(J4174="média","'MEDIA'",IF(J4174="alta","'ALTA'","NULL"))),"),")</f>
        <v>(4173,8,30,54,152,696,1,NULL,0,'MEDIA'),</v>
      </c>
    </row>
    <row r="4175" spans="1:11" ht="30.75" customHeight="1">
      <c r="A4175" s="27">
        <v>4174</v>
      </c>
      <c r="B4175" s="37" t="s">
        <v>1009</v>
      </c>
      <c r="C4175" s="28" t="s">
        <v>39</v>
      </c>
      <c r="D4175" s="28" t="s">
        <v>211</v>
      </c>
      <c r="E4175" s="29" t="s">
        <v>1033</v>
      </c>
      <c r="F4175" s="28" t="s">
        <v>853</v>
      </c>
      <c r="G4175" s="28" t="s">
        <v>1671</v>
      </c>
      <c r="H4175" s="28"/>
      <c r="I4175" s="93">
        <v>0</v>
      </c>
      <c r="J4175" s="93" t="s">
        <v>1412</v>
      </c>
      <c r="K4175" s="17" t="str">
        <f t="array" ref="K4175">CONCATENATE("(",A4175,",",VLOOKUP(B4175,Núcleo!B$2:E$11,4,TRUE),",",VLOOKUP(C4175,'Tipo de Processo'!B$2:D$55,3,TRUE),",",VLOOKUP(D4175,'Termo Geral'!B$2:D$173,3,TRUE),",",VLOOKUP(E4175,'Termo Específico'!B$2:D$301,3,TRUE),",",MATCH(TRUE,Documento!B$2:B$998=F4175,0),",",IF(G4175="Complementar",0,1),",",IF(H4175="","NULL",CONCATENATE("'",H4175,"'")),",",I4175,",",IF(J4175="baixa","'BAIXA'",IF(J4175="média","'MEDIA'",IF(J4175="alta","'ALTA'","NULL"))),"),")</f>
        <v>(4174,8,30,54,152,439,1,NULL,0,'MEDIA'),</v>
      </c>
    </row>
    <row r="4176" spans="1:11" ht="30.75" customHeight="1">
      <c r="A4176" s="27">
        <v>4175</v>
      </c>
      <c r="B4176" s="37" t="s">
        <v>1009</v>
      </c>
      <c r="C4176" s="28" t="s">
        <v>39</v>
      </c>
      <c r="D4176" s="28" t="s">
        <v>211</v>
      </c>
      <c r="E4176" s="29" t="s">
        <v>1033</v>
      </c>
      <c r="F4176" s="28" t="s">
        <v>1632</v>
      </c>
      <c r="G4176" s="28" t="s">
        <v>1671</v>
      </c>
      <c r="H4176" s="28"/>
      <c r="I4176" s="93">
        <v>0</v>
      </c>
      <c r="J4176" s="93" t="s">
        <v>1412</v>
      </c>
      <c r="K4176" s="17" t="str">
        <f t="array" ref="K4176">CONCATENATE("(",A4176,",",VLOOKUP(B4176,Núcleo!B$2:E$11,4,TRUE),",",VLOOKUP(C4176,'Tipo de Processo'!B$2:D$55,3,TRUE),",",VLOOKUP(D4176,'Termo Geral'!B$2:D$173,3,TRUE),",",VLOOKUP(E4176,'Termo Específico'!B$2:D$301,3,TRUE),",",MATCH(TRUE,Documento!B$2:B$998=F4176,0),",",IF(G4176="Complementar",0,1),",",IF(H4176="","NULL",CONCATENATE("'",H4176,"'")),",",I4176,",",IF(J4176="baixa","'BAIXA'",IF(J4176="média","'MEDIA'",IF(J4176="alta","'ALTA'","NULL"))),"),")</f>
        <v>(4175,8,30,54,152,528,1,NULL,0,'MEDIA'),</v>
      </c>
    </row>
    <row r="4177" spans="1:11" ht="30.75" customHeight="1">
      <c r="A4177" s="27">
        <v>4176</v>
      </c>
      <c r="B4177" s="37" t="s">
        <v>1009</v>
      </c>
      <c r="C4177" s="28" t="s">
        <v>39</v>
      </c>
      <c r="D4177" s="28" t="s">
        <v>211</v>
      </c>
      <c r="E4177" s="29" t="s">
        <v>1033</v>
      </c>
      <c r="F4177" s="28" t="s">
        <v>854</v>
      </c>
      <c r="G4177" s="28" t="s">
        <v>1671</v>
      </c>
      <c r="H4177" s="28"/>
      <c r="I4177" s="93">
        <v>0</v>
      </c>
      <c r="J4177" s="93" t="s">
        <v>1412</v>
      </c>
      <c r="K4177" s="17" t="str">
        <f t="array" ref="K4177">CONCATENATE("(",A4177,",",VLOOKUP(B4177,Núcleo!B$2:E$11,4,TRUE),",",VLOOKUP(C4177,'Tipo de Processo'!B$2:D$55,3,TRUE),",",VLOOKUP(D4177,'Termo Geral'!B$2:D$173,3,TRUE),",",VLOOKUP(E4177,'Termo Específico'!B$2:D$301,3,TRUE),",",MATCH(TRUE,Documento!B$2:B$998=F4177,0),",",IF(G4177="Complementar",0,1),",",IF(H4177="","NULL",CONCATENATE("'",H4177,"'")),",",I4177,",",IF(J4177="baixa","'BAIXA'",IF(J4177="média","'MEDIA'",IF(J4177="alta","'ALTA'","NULL"))),"),")</f>
        <v>(4176,8,30,54,152,854,1,NULL,0,'MEDIA'),</v>
      </c>
    </row>
    <row r="4178" spans="1:11" ht="30.75" customHeight="1">
      <c r="A4178" s="27">
        <v>4177</v>
      </c>
      <c r="B4178" s="37" t="s">
        <v>1009</v>
      </c>
      <c r="C4178" s="28" t="s">
        <v>39</v>
      </c>
      <c r="D4178" s="28" t="s">
        <v>211</v>
      </c>
      <c r="E4178" s="29" t="s">
        <v>1033</v>
      </c>
      <c r="F4178" s="28" t="s">
        <v>851</v>
      </c>
      <c r="G4178" s="28" t="s">
        <v>1671</v>
      </c>
      <c r="H4178" s="28"/>
      <c r="I4178" s="93">
        <v>0</v>
      </c>
      <c r="J4178" s="93" t="s">
        <v>1412</v>
      </c>
      <c r="K4178" s="17" t="str">
        <f t="array" ref="K4178">CONCATENATE("(",A4178,",",VLOOKUP(B4178,Núcleo!B$2:E$11,4,TRUE),",",VLOOKUP(C4178,'Tipo de Processo'!B$2:D$55,3,TRUE),",",VLOOKUP(D4178,'Termo Geral'!B$2:D$173,3,TRUE),",",VLOOKUP(E4178,'Termo Específico'!B$2:D$301,3,TRUE),",",MATCH(TRUE,Documento!B$2:B$998=F4178,0),",",IF(G4178="Complementar",0,1),",",IF(H4178="","NULL",CONCATENATE("'",H4178,"'")),",",I4178,",",IF(J4178="baixa","'BAIXA'",IF(J4178="média","'MEDIA'",IF(J4178="alta","'ALTA'","NULL"))),"),")</f>
        <v>(4177,8,30,54,152,196,1,NULL,0,'MEDIA'),</v>
      </c>
    </row>
    <row r="4179" spans="1:11" ht="30.75" customHeight="1">
      <c r="A4179" s="27">
        <v>4178</v>
      </c>
      <c r="B4179" s="37" t="s">
        <v>1009</v>
      </c>
      <c r="C4179" s="28" t="s">
        <v>39</v>
      </c>
      <c r="D4179" s="28" t="s">
        <v>211</v>
      </c>
      <c r="E4179" s="29" t="s">
        <v>1033</v>
      </c>
      <c r="F4179" s="28" t="s">
        <v>1024</v>
      </c>
      <c r="G4179" s="28" t="s">
        <v>1671</v>
      </c>
      <c r="H4179" s="28"/>
      <c r="I4179" s="93">
        <v>0</v>
      </c>
      <c r="J4179" s="93" t="s">
        <v>1412</v>
      </c>
      <c r="K4179" s="17" t="str">
        <f t="array" ref="K4179">CONCATENATE("(",A4179,",",VLOOKUP(B4179,Núcleo!B$2:E$11,4,TRUE),",",VLOOKUP(C4179,'Tipo de Processo'!B$2:D$55,3,TRUE),",",VLOOKUP(D4179,'Termo Geral'!B$2:D$173,3,TRUE),",",VLOOKUP(E4179,'Termo Específico'!B$2:D$301,3,TRUE),",",MATCH(TRUE,Documento!B$2:B$998=F4179,0),",",IF(G4179="Complementar",0,1),",",IF(H4179="","NULL",CONCATENATE("'",H4179,"'")),",",I4179,",",IF(J4179="baixa","'BAIXA'",IF(J4179="média","'MEDIA'",IF(J4179="alta","'ALTA'","NULL"))),"),")</f>
        <v>(4178,8,30,54,152,961,1,NULL,0,'MEDIA'),</v>
      </c>
    </row>
    <row r="4180" spans="1:11" ht="30.75" customHeight="1">
      <c r="A4180" s="27">
        <v>4179</v>
      </c>
      <c r="B4180" s="37" t="s">
        <v>1009</v>
      </c>
      <c r="C4180" s="28" t="s">
        <v>39</v>
      </c>
      <c r="D4180" s="28" t="s">
        <v>211</v>
      </c>
      <c r="E4180" s="29" t="s">
        <v>1033</v>
      </c>
      <c r="F4180" s="28" t="s">
        <v>865</v>
      </c>
      <c r="G4180" s="28" t="s">
        <v>1671</v>
      </c>
      <c r="H4180" s="28"/>
      <c r="I4180" s="93">
        <v>0</v>
      </c>
      <c r="J4180" s="93" t="s">
        <v>1412</v>
      </c>
      <c r="K4180" s="17" t="str">
        <f t="array" ref="K4180">CONCATENATE("(",A4180,",",VLOOKUP(B4180,Núcleo!B$2:E$11,4,TRUE),",",VLOOKUP(C4180,'Tipo de Processo'!B$2:D$55,3,TRUE),",",VLOOKUP(D4180,'Termo Geral'!B$2:D$173,3,TRUE),",",VLOOKUP(E4180,'Termo Específico'!B$2:D$301,3,TRUE),",",MATCH(TRUE,Documento!B$2:B$998=F4180,0),",",IF(G4180="Complementar",0,1),",",IF(H4180="","NULL",CONCATENATE("'",H4180,"'")),",",I4180,",",IF(J4180="baixa","'BAIXA'",IF(J4180="média","'MEDIA'",IF(J4180="alta","'ALTA'","NULL"))),"),")</f>
        <v>(4179,8,30,54,152,568,1,NULL,0,'MEDIA'),</v>
      </c>
    </row>
    <row r="4181" spans="1:11" ht="30.75" customHeight="1">
      <c r="A4181" s="27">
        <v>4180</v>
      </c>
      <c r="B4181" s="37" t="s">
        <v>1009</v>
      </c>
      <c r="C4181" s="28" t="s">
        <v>39</v>
      </c>
      <c r="D4181" s="28" t="s">
        <v>211</v>
      </c>
      <c r="E4181" s="29" t="s">
        <v>1033</v>
      </c>
      <c r="F4181" s="28" t="s">
        <v>856</v>
      </c>
      <c r="G4181" s="28" t="s">
        <v>1671</v>
      </c>
      <c r="H4181" s="28"/>
      <c r="I4181" s="93">
        <v>0</v>
      </c>
      <c r="J4181" s="93" t="s">
        <v>1412</v>
      </c>
      <c r="K4181" s="17" t="str">
        <f t="array" ref="K4181">CONCATENATE("(",A4181,",",VLOOKUP(B4181,Núcleo!B$2:E$11,4,TRUE),",",VLOOKUP(C4181,'Tipo de Processo'!B$2:D$55,3,TRUE),",",VLOOKUP(D4181,'Termo Geral'!B$2:D$173,3,TRUE),",",VLOOKUP(E4181,'Termo Específico'!B$2:D$301,3,TRUE),",",MATCH(TRUE,Documento!B$2:B$998=F4181,0),",",IF(G4181="Complementar",0,1),",",IF(H4181="","NULL",CONCATENATE("'",H4181,"'")),",",I4181,",",IF(J4181="baixa","'BAIXA'",IF(J4181="média","'MEDIA'",IF(J4181="alta","'ALTA'","NULL"))),"),")</f>
        <v>(4180,8,30,54,152,723,1,NULL,0,'MEDIA'),</v>
      </c>
    </row>
    <row r="4182" spans="1:11" ht="30.75" customHeight="1">
      <c r="A4182" s="27">
        <v>4181</v>
      </c>
      <c r="B4182" s="37" t="s">
        <v>1009</v>
      </c>
      <c r="C4182" s="28" t="s">
        <v>39</v>
      </c>
      <c r="D4182" s="28" t="s">
        <v>211</v>
      </c>
      <c r="E4182" s="29" t="s">
        <v>1033</v>
      </c>
      <c r="F4182" s="28" t="s">
        <v>827</v>
      </c>
      <c r="G4182" s="28" t="s">
        <v>1671</v>
      </c>
      <c r="H4182" s="28"/>
      <c r="I4182" s="93">
        <v>0</v>
      </c>
      <c r="J4182" s="93" t="s">
        <v>1412</v>
      </c>
      <c r="K4182" s="17" t="str">
        <f t="array" ref="K4182">CONCATENATE("(",A4182,",",VLOOKUP(B4182,Núcleo!B$2:E$11,4,TRUE),",",VLOOKUP(C4182,'Tipo de Processo'!B$2:D$55,3,TRUE),",",VLOOKUP(D4182,'Termo Geral'!B$2:D$173,3,TRUE),",",VLOOKUP(E4182,'Termo Específico'!B$2:D$301,3,TRUE),",",MATCH(TRUE,Documento!B$2:B$998=F4182,0),",",IF(G4182="Complementar",0,1),",",IF(H4182="","NULL",CONCATENATE("'",H4182,"'")),",",I4182,",",IF(J4182="baixa","'BAIXA'",IF(J4182="média","'MEDIA'",IF(J4182="alta","'ALTA'","NULL"))),"),")</f>
        <v>(4181,8,30,54,152,829,1,NULL,0,'MEDIA'),</v>
      </c>
    </row>
    <row r="4183" spans="1:11" ht="30.75" customHeight="1">
      <c r="A4183" s="27">
        <v>4182</v>
      </c>
      <c r="B4183" s="37" t="s">
        <v>1009</v>
      </c>
      <c r="C4183" s="28" t="s">
        <v>39</v>
      </c>
      <c r="D4183" s="28" t="s">
        <v>211</v>
      </c>
      <c r="E4183" s="29" t="s">
        <v>1033</v>
      </c>
      <c r="F4183" s="28" t="s">
        <v>828</v>
      </c>
      <c r="G4183" s="28" t="s">
        <v>1671</v>
      </c>
      <c r="H4183" s="28"/>
      <c r="I4183" s="93">
        <v>0</v>
      </c>
      <c r="J4183" s="93" t="s">
        <v>1412</v>
      </c>
      <c r="K4183" s="17" t="str">
        <f t="array" ref="K4183">CONCATENATE("(",A4183,",",VLOOKUP(B4183,Núcleo!B$2:E$11,4,TRUE),",",VLOOKUP(C4183,'Tipo de Processo'!B$2:D$55,3,TRUE),",",VLOOKUP(D4183,'Termo Geral'!B$2:D$173,3,TRUE),",",VLOOKUP(E4183,'Termo Específico'!B$2:D$301,3,TRUE),",",MATCH(TRUE,Documento!B$2:B$998=F4183,0),",",IF(G4183="Complementar",0,1),",",IF(H4183="","NULL",CONCATENATE("'",H4183,"'")),",",I4183,",",IF(J4183="baixa","'BAIXA'",IF(J4183="média","'MEDIA'",IF(J4183="alta","'ALTA'","NULL"))),"),")</f>
        <v>(4182,8,30,54,152,827,1,NULL,0,'MEDIA'),</v>
      </c>
    </row>
    <row r="4184" spans="1:11" ht="30.75" customHeight="1">
      <c r="A4184" s="27">
        <v>4183</v>
      </c>
      <c r="B4184" s="37" t="s">
        <v>1009</v>
      </c>
      <c r="C4184" s="28" t="s">
        <v>39</v>
      </c>
      <c r="D4184" s="28" t="s">
        <v>211</v>
      </c>
      <c r="E4184" s="29" t="s">
        <v>1033</v>
      </c>
      <c r="F4184" s="28" t="s">
        <v>829</v>
      </c>
      <c r="G4184" s="28" t="s">
        <v>1671</v>
      </c>
      <c r="H4184" s="28"/>
      <c r="I4184" s="93">
        <v>0</v>
      </c>
      <c r="J4184" s="93" t="s">
        <v>1412</v>
      </c>
      <c r="K4184" s="17" t="str">
        <f t="array" ref="K4184">CONCATENATE("(",A4184,",",VLOOKUP(B4184,Núcleo!B$2:E$11,4,TRUE),",",VLOOKUP(C4184,'Tipo de Processo'!B$2:D$55,3,TRUE),",",VLOOKUP(D4184,'Termo Geral'!B$2:D$173,3,TRUE),",",VLOOKUP(E4184,'Termo Específico'!B$2:D$301,3,TRUE),",",MATCH(TRUE,Documento!B$2:B$998=F4184,0),",",IF(G4184="Complementar",0,1),",",IF(H4184="","NULL",CONCATENATE("'",H4184,"'")),",",I4184,",",IF(J4184="baixa","'BAIXA'",IF(J4184="média","'MEDIA'",IF(J4184="alta","'ALTA'","NULL"))),"),")</f>
        <v>(4183,8,30,54,152,831,1,NULL,0,'MEDIA'),</v>
      </c>
    </row>
    <row r="4185" spans="1:11" ht="30.75" customHeight="1">
      <c r="A4185" s="27">
        <v>4184</v>
      </c>
      <c r="B4185" s="37" t="s">
        <v>1009</v>
      </c>
      <c r="C4185" s="28" t="s">
        <v>39</v>
      </c>
      <c r="D4185" s="28" t="s">
        <v>211</v>
      </c>
      <c r="E4185" s="29" t="s">
        <v>1033</v>
      </c>
      <c r="F4185" s="28" t="s">
        <v>830</v>
      </c>
      <c r="G4185" s="28" t="s">
        <v>1671</v>
      </c>
      <c r="H4185" s="28"/>
      <c r="I4185" s="93">
        <v>0</v>
      </c>
      <c r="J4185" s="93" t="s">
        <v>1412</v>
      </c>
      <c r="K4185" s="17" t="str">
        <f t="array" ref="K4185">CONCATENATE("(",A4185,",",VLOOKUP(B4185,Núcleo!B$2:E$11,4,TRUE),",",VLOOKUP(C4185,'Tipo de Processo'!B$2:D$55,3,TRUE),",",VLOOKUP(D4185,'Termo Geral'!B$2:D$173,3,TRUE),",",VLOOKUP(E4185,'Termo Específico'!B$2:D$301,3,TRUE),",",MATCH(TRUE,Documento!B$2:B$998=F4185,0),",",IF(G4185="Complementar",0,1),",",IF(H4185="","NULL",CONCATENATE("'",H4185,"'")),",",I4185,",",IF(J4185="baixa","'BAIXA'",IF(J4185="média","'MEDIA'",IF(J4185="alta","'ALTA'","NULL"))),"),")</f>
        <v>(4184,8,30,54,152,837,1,NULL,0,'MEDIA'),</v>
      </c>
    </row>
    <row r="4186" spans="1:11" ht="30.75" customHeight="1">
      <c r="A4186" s="27">
        <v>4185</v>
      </c>
      <c r="B4186" s="37" t="s">
        <v>1009</v>
      </c>
      <c r="C4186" s="28" t="s">
        <v>39</v>
      </c>
      <c r="D4186" s="28" t="s">
        <v>211</v>
      </c>
      <c r="E4186" s="29" t="s">
        <v>1033</v>
      </c>
      <c r="F4186" s="28" t="s">
        <v>831</v>
      </c>
      <c r="G4186" s="28" t="s">
        <v>1671</v>
      </c>
      <c r="H4186" s="28"/>
      <c r="I4186" s="93">
        <v>0</v>
      </c>
      <c r="J4186" s="93" t="s">
        <v>1412</v>
      </c>
      <c r="K4186" s="17" t="str">
        <f t="array" ref="K4186">CONCATENATE("(",A4186,",",VLOOKUP(B4186,Núcleo!B$2:E$11,4,TRUE),",",VLOOKUP(C4186,'Tipo de Processo'!B$2:D$55,3,TRUE),",",VLOOKUP(D4186,'Termo Geral'!B$2:D$173,3,TRUE),",",VLOOKUP(E4186,'Termo Específico'!B$2:D$301,3,TRUE),",",MATCH(TRUE,Documento!B$2:B$998=F4186,0),",",IF(G4186="Complementar",0,1),",",IF(H4186="","NULL",CONCATENATE("'",H4186,"'")),",",I4186,",",IF(J4186="baixa","'BAIXA'",IF(J4186="média","'MEDIA'",IF(J4186="alta","'ALTA'","NULL"))),"),")</f>
        <v>(4185,8,30,54,152,142,1,NULL,0,'MEDIA'),</v>
      </c>
    </row>
    <row r="4187" spans="1:11" ht="30.75" customHeight="1">
      <c r="A4187" s="27">
        <v>4186</v>
      </c>
      <c r="B4187" s="37" t="s">
        <v>1009</v>
      </c>
      <c r="C4187" s="28" t="s">
        <v>39</v>
      </c>
      <c r="D4187" s="28" t="s">
        <v>211</v>
      </c>
      <c r="E4187" s="29" t="s">
        <v>1033</v>
      </c>
      <c r="F4187" s="28" t="s">
        <v>832</v>
      </c>
      <c r="G4187" s="28" t="s">
        <v>1671</v>
      </c>
      <c r="H4187" s="28"/>
      <c r="I4187" s="93">
        <v>0</v>
      </c>
      <c r="J4187" s="93" t="s">
        <v>1412</v>
      </c>
      <c r="K4187" s="17" t="str">
        <f t="array" ref="K4187">CONCATENATE("(",A4187,",",VLOOKUP(B4187,Núcleo!B$2:E$11,4,TRUE),",",VLOOKUP(C4187,'Tipo de Processo'!B$2:D$55,3,TRUE),",",VLOOKUP(D4187,'Termo Geral'!B$2:D$173,3,TRUE),",",VLOOKUP(E4187,'Termo Específico'!B$2:D$301,3,TRUE),",",MATCH(TRUE,Documento!B$2:B$998=F4187,0),",",IF(G4187="Complementar",0,1),",",IF(H4187="","NULL",CONCATENATE("'",H4187,"'")),",",I4187,",",IF(J4187="baixa","'BAIXA'",IF(J4187="média","'MEDIA'",IF(J4187="alta","'ALTA'","NULL"))),"),")</f>
        <v>(4186,8,30,54,152,159,1,NULL,0,'MEDIA'),</v>
      </c>
    </row>
    <row r="4188" spans="1:11" ht="30.75" customHeight="1">
      <c r="A4188" s="27">
        <v>4187</v>
      </c>
      <c r="B4188" s="37" t="s">
        <v>1009</v>
      </c>
      <c r="C4188" s="28" t="s">
        <v>39</v>
      </c>
      <c r="D4188" s="28" t="s">
        <v>211</v>
      </c>
      <c r="E4188" s="29" t="s">
        <v>1033</v>
      </c>
      <c r="F4188" s="28" t="s">
        <v>833</v>
      </c>
      <c r="G4188" s="28" t="s">
        <v>1671</v>
      </c>
      <c r="H4188" s="28"/>
      <c r="I4188" s="93">
        <v>0</v>
      </c>
      <c r="J4188" s="93" t="s">
        <v>1412</v>
      </c>
      <c r="K4188" s="17" t="str">
        <f t="array" ref="K4188">CONCATENATE("(",A4188,",",VLOOKUP(B4188,Núcleo!B$2:E$11,4,TRUE),",",VLOOKUP(C4188,'Tipo de Processo'!B$2:D$55,3,TRUE),",",VLOOKUP(D4188,'Termo Geral'!B$2:D$173,3,TRUE),",",VLOOKUP(E4188,'Termo Específico'!B$2:D$301,3,TRUE),",",MATCH(TRUE,Documento!B$2:B$998=F4188,0),",",IF(G4188="Complementar",0,1),",",IF(H4188="","NULL",CONCATENATE("'",H4188,"'")),",",I4188,",",IF(J4188="baixa","'BAIXA'",IF(J4188="média","'MEDIA'",IF(J4188="alta","'ALTA'","NULL"))),"),")</f>
        <v>(4187,8,30,54,152,127,1,NULL,0,'MEDIA'),</v>
      </c>
    </row>
    <row r="4189" spans="1:11" ht="30.75" customHeight="1">
      <c r="A4189" s="27">
        <v>4188</v>
      </c>
      <c r="B4189" s="37" t="s">
        <v>1009</v>
      </c>
      <c r="C4189" s="28" t="s">
        <v>39</v>
      </c>
      <c r="D4189" s="28" t="s">
        <v>211</v>
      </c>
      <c r="E4189" s="29" t="s">
        <v>1033</v>
      </c>
      <c r="F4189" s="28" t="s">
        <v>1419</v>
      </c>
      <c r="G4189" s="28" t="s">
        <v>1671</v>
      </c>
      <c r="H4189" s="28"/>
      <c r="I4189" s="93">
        <v>0</v>
      </c>
      <c r="J4189" s="93" t="s">
        <v>1412</v>
      </c>
      <c r="K4189" s="17" t="str">
        <f t="array" ref="K4189">CONCATENATE("(",A4189,",",VLOOKUP(B4189,Núcleo!B$2:E$11,4,TRUE),",",VLOOKUP(C4189,'Tipo de Processo'!B$2:D$55,3,TRUE),",",VLOOKUP(D4189,'Termo Geral'!B$2:D$173,3,TRUE),",",VLOOKUP(E4189,'Termo Específico'!B$2:D$301,3,TRUE),",",MATCH(TRUE,Documento!B$2:B$998=F4189,0),",",IF(G4189="Complementar",0,1),",",IF(H4189="","NULL",CONCATENATE("'",H4189,"'")),",",I4189,",",IF(J4189="baixa","'BAIXA'",IF(J4189="média","'MEDIA'",IF(J4189="alta","'ALTA'","NULL"))),"),")</f>
        <v>(4188,8,30,54,152,16,1,NULL,0,'MEDIA'),</v>
      </c>
    </row>
    <row r="4190" spans="1:11" ht="30.75" customHeight="1">
      <c r="A4190" s="27">
        <v>4189</v>
      </c>
      <c r="B4190" s="37" t="s">
        <v>1009</v>
      </c>
      <c r="C4190" s="28" t="s">
        <v>39</v>
      </c>
      <c r="D4190" s="28" t="s">
        <v>211</v>
      </c>
      <c r="E4190" s="29" t="s">
        <v>1033</v>
      </c>
      <c r="F4190" s="28" t="s">
        <v>1601</v>
      </c>
      <c r="G4190" s="28" t="s">
        <v>1671</v>
      </c>
      <c r="H4190" s="28"/>
      <c r="I4190" s="93">
        <v>0</v>
      </c>
      <c r="J4190" s="93" t="s">
        <v>1412</v>
      </c>
      <c r="K4190" s="17" t="str">
        <f t="array" ref="K4190">CONCATENATE("(",A4190,",",VLOOKUP(B4190,Núcleo!B$2:E$11,4,TRUE),",",VLOOKUP(C4190,'Tipo de Processo'!B$2:D$55,3,TRUE),",",VLOOKUP(D4190,'Termo Geral'!B$2:D$173,3,TRUE),",",VLOOKUP(E4190,'Termo Específico'!B$2:D$301,3,TRUE),",",MATCH(TRUE,Documento!B$2:B$998=F4190,0),",",IF(G4190="Complementar",0,1),",",IF(H4190="","NULL",CONCATENATE("'",H4190,"'")),",",I4190,",",IF(J4190="baixa","'BAIXA'",IF(J4190="média","'MEDIA'",IF(J4190="alta","'ALTA'","NULL"))),"),")</f>
        <v>(4189,8,30,54,152,992,1,NULL,0,'MEDIA'),</v>
      </c>
    </row>
    <row r="4191" spans="1:11" ht="30.75" customHeight="1">
      <c r="A4191" s="27">
        <v>4190</v>
      </c>
      <c r="B4191" s="37" t="s">
        <v>1009</v>
      </c>
      <c r="C4191" s="28" t="s">
        <v>39</v>
      </c>
      <c r="D4191" s="28" t="s">
        <v>211</v>
      </c>
      <c r="E4191" s="29" t="s">
        <v>1033</v>
      </c>
      <c r="F4191" s="28" t="s">
        <v>1438</v>
      </c>
      <c r="G4191" s="28" t="s">
        <v>1671</v>
      </c>
      <c r="H4191" s="28"/>
      <c r="I4191" s="93">
        <v>0</v>
      </c>
      <c r="J4191" s="93" t="s">
        <v>1412</v>
      </c>
      <c r="K4191" s="17" t="str">
        <f t="array" ref="K4191">CONCATENATE("(",A4191,",",VLOOKUP(B4191,Núcleo!B$2:E$11,4,TRUE),",",VLOOKUP(C4191,'Tipo de Processo'!B$2:D$55,3,TRUE),",",VLOOKUP(D4191,'Termo Geral'!B$2:D$173,3,TRUE),",",VLOOKUP(E4191,'Termo Específico'!B$2:D$301,3,TRUE),",",MATCH(TRUE,Documento!B$2:B$998=F4191,0),",",IF(G4191="Complementar",0,1),",",IF(H4191="","NULL",CONCATENATE("'",H4191,"'")),",",I4191,",",IF(J4191="baixa","'BAIXA'",IF(J4191="média","'MEDIA'",IF(J4191="alta","'ALTA'","NULL"))),"),")</f>
        <v>(4190,8,30,54,152,113,1,NULL,0,'MEDIA'),</v>
      </c>
    </row>
    <row r="4192" spans="1:11" ht="30.75" customHeight="1">
      <c r="A4192" s="27">
        <v>4191</v>
      </c>
      <c r="B4192" s="37" t="s">
        <v>1009</v>
      </c>
      <c r="C4192" s="28" t="s">
        <v>39</v>
      </c>
      <c r="D4192" s="28" t="s">
        <v>211</v>
      </c>
      <c r="E4192" s="29" t="s">
        <v>1033</v>
      </c>
      <c r="F4192" s="28" t="s">
        <v>894</v>
      </c>
      <c r="G4192" s="28" t="s">
        <v>1671</v>
      </c>
      <c r="H4192" s="28"/>
      <c r="I4192" s="93">
        <v>0</v>
      </c>
      <c r="J4192" s="93" t="s">
        <v>1412</v>
      </c>
      <c r="K4192" s="17" t="str">
        <f t="array" ref="K4192">CONCATENATE("(",A4192,",",VLOOKUP(B4192,Núcleo!B$2:E$11,4,TRUE),",",VLOOKUP(C4192,'Tipo de Processo'!B$2:D$55,3,TRUE),",",VLOOKUP(D4192,'Termo Geral'!B$2:D$173,3,TRUE),",",VLOOKUP(E4192,'Termo Específico'!B$2:D$301,3,TRUE),",",MATCH(TRUE,Documento!B$2:B$998=F4192,0),",",IF(G4192="Complementar",0,1),",",IF(H4192="","NULL",CONCATENATE("'",H4192,"'")),",",I4192,",",IF(J4192="baixa","'BAIXA'",IF(J4192="média","'MEDIA'",IF(J4192="alta","'ALTA'","NULL"))),"),")</f>
        <v>(4191,8,30,54,152,406,1,NULL,0,'MEDIA'),</v>
      </c>
    </row>
    <row r="4193" spans="1:11" ht="30.75" customHeight="1">
      <c r="A4193" s="27">
        <v>4192</v>
      </c>
      <c r="B4193" s="37" t="s">
        <v>1009</v>
      </c>
      <c r="C4193" s="28" t="s">
        <v>39</v>
      </c>
      <c r="D4193" s="28" t="s">
        <v>211</v>
      </c>
      <c r="E4193" s="29" t="s">
        <v>1033</v>
      </c>
      <c r="F4193" s="28" t="s">
        <v>896</v>
      </c>
      <c r="G4193" s="28" t="s">
        <v>1671</v>
      </c>
      <c r="H4193" s="28"/>
      <c r="I4193" s="93">
        <v>0</v>
      </c>
      <c r="J4193" s="93" t="s">
        <v>1412</v>
      </c>
      <c r="K4193" s="17" t="str">
        <f t="array" ref="K4193">CONCATENATE("(",A4193,",",VLOOKUP(B4193,Núcleo!B$2:E$11,4,TRUE),",",VLOOKUP(C4193,'Tipo de Processo'!B$2:D$55,3,TRUE),",",VLOOKUP(D4193,'Termo Geral'!B$2:D$173,3,TRUE),",",VLOOKUP(E4193,'Termo Específico'!B$2:D$301,3,TRUE),",",MATCH(TRUE,Documento!B$2:B$998=F4193,0),",",IF(G4193="Complementar",0,1),",",IF(H4193="","NULL",CONCATENATE("'",H4193,"'")),",",I4193,",",IF(J4193="baixa","'BAIXA'",IF(J4193="média","'MEDIA'",IF(J4193="alta","'ALTA'","NULL"))),"),")</f>
        <v>(4192,8,30,54,152,816,1,NULL,0,'MEDIA'),</v>
      </c>
    </row>
    <row r="4194" spans="1:11" ht="30.75" customHeight="1">
      <c r="A4194" s="27">
        <v>4193</v>
      </c>
      <c r="B4194" s="37" t="s">
        <v>1009</v>
      </c>
      <c r="C4194" s="28" t="s">
        <v>39</v>
      </c>
      <c r="D4194" s="28" t="s">
        <v>211</v>
      </c>
      <c r="E4194" s="29" t="s">
        <v>1033</v>
      </c>
      <c r="F4194" s="98" t="s">
        <v>858</v>
      </c>
      <c r="G4194" s="28" t="s">
        <v>1671</v>
      </c>
      <c r="H4194" s="28"/>
      <c r="I4194" s="93">
        <v>0</v>
      </c>
      <c r="J4194" s="93" t="s">
        <v>1412</v>
      </c>
      <c r="K4194" s="17" t="str">
        <f t="array" ref="K4194">CONCATENATE("(",A4194,",",VLOOKUP(B4194,Núcleo!B$2:E$11,4,TRUE),",",VLOOKUP(C4194,'Tipo de Processo'!B$2:D$55,3,TRUE),",",VLOOKUP(D4194,'Termo Geral'!B$2:D$173,3,TRUE),",",VLOOKUP(E4194,'Termo Específico'!B$2:D$301,3,TRUE),",",MATCH(TRUE,Documento!B$2:B$998=F4194,0),",",IF(G4194="Complementar",0,1),",",IF(H4194="","NULL",CONCATENATE("'",H4194,"'")),",",I4194,",",IF(J4194="baixa","'BAIXA'",IF(J4194="média","'MEDIA'",IF(J4194="alta","'ALTA'","NULL"))),"),")</f>
        <v>(4193,8,30,54,152,910,1,NULL,0,'MEDIA'),</v>
      </c>
    </row>
    <row r="4195" spans="1:11" ht="30.75" customHeight="1">
      <c r="A4195" s="27">
        <v>4194</v>
      </c>
      <c r="B4195" s="37" t="s">
        <v>1009</v>
      </c>
      <c r="C4195" s="28" t="s">
        <v>39</v>
      </c>
      <c r="D4195" s="28" t="s">
        <v>211</v>
      </c>
      <c r="E4195" s="29" t="s">
        <v>1033</v>
      </c>
      <c r="F4195" s="28" t="s">
        <v>859</v>
      </c>
      <c r="G4195" s="28" t="s">
        <v>1671</v>
      </c>
      <c r="H4195" s="28"/>
      <c r="I4195" s="93">
        <v>0</v>
      </c>
      <c r="J4195" s="93" t="s">
        <v>1412</v>
      </c>
      <c r="K4195" s="17" t="str">
        <f t="array" ref="K4195">CONCATENATE("(",A4195,",",VLOOKUP(B4195,Núcleo!B$2:E$11,4,TRUE),",",VLOOKUP(C4195,'Tipo de Processo'!B$2:D$55,3,TRUE),",",VLOOKUP(D4195,'Termo Geral'!B$2:D$173,3,TRUE),",",VLOOKUP(E4195,'Termo Específico'!B$2:D$301,3,TRUE),",",MATCH(TRUE,Documento!B$2:B$998=F4195,0),",",IF(G4195="Complementar",0,1),",",IF(H4195="","NULL",CONCATENATE("'",H4195,"'")),",",I4195,",",IF(J4195="baixa","'BAIXA'",IF(J4195="média","'MEDIA'",IF(J4195="alta","'ALTA'","NULL"))),"),")</f>
        <v>(4194,8,30,54,152,820,1,NULL,0,'MEDIA'),</v>
      </c>
    </row>
    <row r="4196" spans="1:11" ht="30.75" customHeight="1">
      <c r="A4196" s="27">
        <v>4195</v>
      </c>
      <c r="B4196" s="37" t="s">
        <v>1009</v>
      </c>
      <c r="C4196" s="28" t="s">
        <v>39</v>
      </c>
      <c r="D4196" s="28" t="s">
        <v>211</v>
      </c>
      <c r="E4196" s="29" t="s">
        <v>1033</v>
      </c>
      <c r="F4196" s="28" t="s">
        <v>835</v>
      </c>
      <c r="G4196" s="28" t="s">
        <v>1671</v>
      </c>
      <c r="H4196" s="28"/>
      <c r="I4196" s="93">
        <v>0</v>
      </c>
      <c r="J4196" s="93" t="s">
        <v>1412</v>
      </c>
      <c r="K4196" s="17" t="str">
        <f t="array" ref="K4196">CONCATENATE("(",A4196,",",VLOOKUP(B4196,Núcleo!B$2:E$11,4,TRUE),",",VLOOKUP(C4196,'Tipo de Processo'!B$2:D$55,3,TRUE),",",VLOOKUP(D4196,'Termo Geral'!B$2:D$173,3,TRUE),",",VLOOKUP(E4196,'Termo Específico'!B$2:D$301,3,TRUE),",",MATCH(TRUE,Documento!B$2:B$998=F4196,0),",",IF(G4196="Complementar",0,1),",",IF(H4196="","NULL",CONCATENATE("'",H4196,"'")),",",I4196,",",IF(J4196="baixa","'BAIXA'",IF(J4196="média","'MEDIA'",IF(J4196="alta","'ALTA'","NULL"))),"),")</f>
        <v>(4195,8,30,54,152,860,1,NULL,0,'MEDIA'),</v>
      </c>
    </row>
    <row r="4197" spans="1:11" ht="30.75" customHeight="1">
      <c r="A4197" s="27">
        <v>4196</v>
      </c>
      <c r="B4197" s="37" t="s">
        <v>1009</v>
      </c>
      <c r="C4197" s="28" t="s">
        <v>39</v>
      </c>
      <c r="D4197" s="28" t="s">
        <v>211</v>
      </c>
      <c r="E4197" s="29" t="s">
        <v>1035</v>
      </c>
      <c r="F4197" s="28" t="s">
        <v>852</v>
      </c>
      <c r="G4197" s="28" t="s">
        <v>1671</v>
      </c>
      <c r="H4197" s="28"/>
      <c r="I4197" s="93">
        <v>0</v>
      </c>
      <c r="J4197" s="93" t="s">
        <v>1412</v>
      </c>
      <c r="K4197" s="17" t="str">
        <f t="array" ref="K4197">CONCATENATE("(",A4197,",",VLOOKUP(B4197,Núcleo!B$2:E$11,4,TRUE),",",VLOOKUP(C4197,'Tipo de Processo'!B$2:D$55,3,TRUE),",",VLOOKUP(D4197,'Termo Geral'!B$2:D$173,3,TRUE),",",VLOOKUP(E4197,'Termo Específico'!B$2:D$301,3,TRUE),",",MATCH(TRUE,Documento!B$2:B$998=F4197,0),",",IF(G4197="Complementar",0,1),",",IF(H4197="","NULL",CONCATENATE("'",H4197,"'")),",",I4197,",",IF(J4197="baixa","'BAIXA'",IF(J4197="média","'MEDIA'",IF(J4197="alta","'ALTA'","NULL"))),"),")</f>
        <v>(4196,8,30,54,153,696,1,NULL,0,'MEDIA'),</v>
      </c>
    </row>
    <row r="4198" spans="1:11" ht="30.75" customHeight="1">
      <c r="A4198" s="27">
        <v>4197</v>
      </c>
      <c r="B4198" s="37" t="s">
        <v>1009</v>
      </c>
      <c r="C4198" s="28" t="s">
        <v>39</v>
      </c>
      <c r="D4198" s="28" t="s">
        <v>211</v>
      </c>
      <c r="E4198" s="29" t="s">
        <v>1035</v>
      </c>
      <c r="F4198" s="28" t="s">
        <v>853</v>
      </c>
      <c r="G4198" s="28" t="s">
        <v>1671</v>
      </c>
      <c r="H4198" s="28"/>
      <c r="I4198" s="93">
        <v>0</v>
      </c>
      <c r="J4198" s="93" t="s">
        <v>1412</v>
      </c>
      <c r="K4198" s="17" t="str">
        <f t="array" ref="K4198">CONCATENATE("(",A4198,",",VLOOKUP(B4198,Núcleo!B$2:E$11,4,TRUE),",",VLOOKUP(C4198,'Tipo de Processo'!B$2:D$55,3,TRUE),",",VLOOKUP(D4198,'Termo Geral'!B$2:D$173,3,TRUE),",",VLOOKUP(E4198,'Termo Específico'!B$2:D$301,3,TRUE),",",MATCH(TRUE,Documento!B$2:B$998=F4198,0),",",IF(G4198="Complementar",0,1),",",IF(H4198="","NULL",CONCATENATE("'",H4198,"'")),",",I4198,",",IF(J4198="baixa","'BAIXA'",IF(J4198="média","'MEDIA'",IF(J4198="alta","'ALTA'","NULL"))),"),")</f>
        <v>(4197,8,30,54,153,439,1,NULL,0,'MEDIA'),</v>
      </c>
    </row>
    <row r="4199" spans="1:11" ht="30.75" customHeight="1">
      <c r="A4199" s="27">
        <v>4198</v>
      </c>
      <c r="B4199" s="37" t="s">
        <v>1009</v>
      </c>
      <c r="C4199" s="28" t="s">
        <v>39</v>
      </c>
      <c r="D4199" s="28" t="s">
        <v>211</v>
      </c>
      <c r="E4199" s="29" t="s">
        <v>1035</v>
      </c>
      <c r="F4199" s="28" t="s">
        <v>1632</v>
      </c>
      <c r="G4199" s="28" t="s">
        <v>1671</v>
      </c>
      <c r="H4199" s="28"/>
      <c r="I4199" s="93">
        <v>0</v>
      </c>
      <c r="J4199" s="93" t="s">
        <v>1412</v>
      </c>
      <c r="K4199" s="17" t="str">
        <f t="array" ref="K4199">CONCATENATE("(",A4199,",",VLOOKUP(B4199,Núcleo!B$2:E$11,4,TRUE),",",VLOOKUP(C4199,'Tipo de Processo'!B$2:D$55,3,TRUE),",",VLOOKUP(D4199,'Termo Geral'!B$2:D$173,3,TRUE),",",VLOOKUP(E4199,'Termo Específico'!B$2:D$301,3,TRUE),",",MATCH(TRUE,Documento!B$2:B$998=F4199,0),",",IF(G4199="Complementar",0,1),",",IF(H4199="","NULL",CONCATENATE("'",H4199,"'")),",",I4199,",",IF(J4199="baixa","'BAIXA'",IF(J4199="média","'MEDIA'",IF(J4199="alta","'ALTA'","NULL"))),"),")</f>
        <v>(4198,8,30,54,153,528,1,NULL,0,'MEDIA'),</v>
      </c>
    </row>
    <row r="4200" spans="1:11" ht="30.75" customHeight="1">
      <c r="A4200" s="27">
        <v>4199</v>
      </c>
      <c r="B4200" s="37" t="s">
        <v>1009</v>
      </c>
      <c r="C4200" s="28" t="s">
        <v>39</v>
      </c>
      <c r="D4200" s="28" t="s">
        <v>211</v>
      </c>
      <c r="E4200" s="29" t="s">
        <v>1035</v>
      </c>
      <c r="F4200" s="28" t="s">
        <v>854</v>
      </c>
      <c r="G4200" s="28" t="s">
        <v>1671</v>
      </c>
      <c r="H4200" s="28"/>
      <c r="I4200" s="93">
        <v>0</v>
      </c>
      <c r="J4200" s="93" t="s">
        <v>1412</v>
      </c>
      <c r="K4200" s="17" t="str">
        <f t="array" ref="K4200">CONCATENATE("(",A4200,",",VLOOKUP(B4200,Núcleo!B$2:E$11,4,TRUE),",",VLOOKUP(C4200,'Tipo de Processo'!B$2:D$55,3,TRUE),",",VLOOKUP(D4200,'Termo Geral'!B$2:D$173,3,TRUE),",",VLOOKUP(E4200,'Termo Específico'!B$2:D$301,3,TRUE),",",MATCH(TRUE,Documento!B$2:B$998=F4200,0),",",IF(G4200="Complementar",0,1),",",IF(H4200="","NULL",CONCATENATE("'",H4200,"'")),",",I4200,",",IF(J4200="baixa","'BAIXA'",IF(J4200="média","'MEDIA'",IF(J4200="alta","'ALTA'","NULL"))),"),")</f>
        <v>(4199,8,30,54,153,854,1,NULL,0,'MEDIA'),</v>
      </c>
    </row>
    <row r="4201" spans="1:11" ht="30.75" customHeight="1">
      <c r="A4201" s="27">
        <v>4200</v>
      </c>
      <c r="B4201" s="37" t="s">
        <v>1009</v>
      </c>
      <c r="C4201" s="28" t="s">
        <v>39</v>
      </c>
      <c r="D4201" s="28" t="s">
        <v>211</v>
      </c>
      <c r="E4201" s="29" t="s">
        <v>1035</v>
      </c>
      <c r="F4201" s="28" t="s">
        <v>851</v>
      </c>
      <c r="G4201" s="28" t="s">
        <v>1671</v>
      </c>
      <c r="H4201" s="28"/>
      <c r="I4201" s="93">
        <v>0</v>
      </c>
      <c r="J4201" s="93" t="s">
        <v>1412</v>
      </c>
      <c r="K4201" s="17" t="str">
        <f t="array" ref="K4201">CONCATENATE("(",A4201,",",VLOOKUP(B4201,Núcleo!B$2:E$11,4,TRUE),",",VLOOKUP(C4201,'Tipo de Processo'!B$2:D$55,3,TRUE),",",VLOOKUP(D4201,'Termo Geral'!B$2:D$173,3,TRUE),",",VLOOKUP(E4201,'Termo Específico'!B$2:D$301,3,TRUE),",",MATCH(TRUE,Documento!B$2:B$998=F4201,0),",",IF(G4201="Complementar",0,1),",",IF(H4201="","NULL",CONCATENATE("'",H4201,"'")),",",I4201,",",IF(J4201="baixa","'BAIXA'",IF(J4201="média","'MEDIA'",IF(J4201="alta","'ALTA'","NULL"))),"),")</f>
        <v>(4200,8,30,54,153,196,1,NULL,0,'MEDIA'),</v>
      </c>
    </row>
    <row r="4202" spans="1:11" ht="30.75" customHeight="1">
      <c r="A4202" s="27">
        <v>4201</v>
      </c>
      <c r="B4202" s="37" t="s">
        <v>1009</v>
      </c>
      <c r="C4202" s="28" t="s">
        <v>39</v>
      </c>
      <c r="D4202" s="28" t="s">
        <v>211</v>
      </c>
      <c r="E4202" s="29" t="s">
        <v>1035</v>
      </c>
      <c r="F4202" s="28" t="s">
        <v>865</v>
      </c>
      <c r="G4202" s="28" t="s">
        <v>1671</v>
      </c>
      <c r="H4202" s="28"/>
      <c r="I4202" s="93">
        <v>0</v>
      </c>
      <c r="J4202" s="93" t="s">
        <v>1412</v>
      </c>
      <c r="K4202" s="17" t="str">
        <f t="array" ref="K4202">CONCATENATE("(",A4202,",",VLOOKUP(B4202,Núcleo!B$2:E$11,4,TRUE),",",VLOOKUP(C4202,'Tipo de Processo'!B$2:D$55,3,TRUE),",",VLOOKUP(D4202,'Termo Geral'!B$2:D$173,3,TRUE),",",VLOOKUP(E4202,'Termo Específico'!B$2:D$301,3,TRUE),",",MATCH(TRUE,Documento!B$2:B$998=F4202,0),",",IF(G4202="Complementar",0,1),",",IF(H4202="","NULL",CONCATENATE("'",H4202,"'")),",",I4202,",",IF(J4202="baixa","'BAIXA'",IF(J4202="média","'MEDIA'",IF(J4202="alta","'ALTA'","NULL"))),"),")</f>
        <v>(4201,8,30,54,153,568,1,NULL,0,'MEDIA'),</v>
      </c>
    </row>
    <row r="4203" spans="1:11" ht="30.75" customHeight="1">
      <c r="A4203" s="27">
        <v>4202</v>
      </c>
      <c r="B4203" s="37" t="s">
        <v>1009</v>
      </c>
      <c r="C4203" s="28" t="s">
        <v>39</v>
      </c>
      <c r="D4203" s="28" t="s">
        <v>211</v>
      </c>
      <c r="E4203" s="29" t="s">
        <v>1035</v>
      </c>
      <c r="F4203" s="28" t="s">
        <v>856</v>
      </c>
      <c r="G4203" s="28" t="s">
        <v>1671</v>
      </c>
      <c r="H4203" s="28"/>
      <c r="I4203" s="93">
        <v>0</v>
      </c>
      <c r="J4203" s="93" t="s">
        <v>1412</v>
      </c>
      <c r="K4203" s="17" t="str">
        <f t="array" ref="K4203">CONCATENATE("(",A4203,",",VLOOKUP(B4203,Núcleo!B$2:E$11,4,TRUE),",",VLOOKUP(C4203,'Tipo de Processo'!B$2:D$55,3,TRUE),",",VLOOKUP(D4203,'Termo Geral'!B$2:D$173,3,TRUE),",",VLOOKUP(E4203,'Termo Específico'!B$2:D$301,3,TRUE),",",MATCH(TRUE,Documento!B$2:B$998=F4203,0),",",IF(G4203="Complementar",0,1),",",IF(H4203="","NULL",CONCATENATE("'",H4203,"'")),",",I4203,",",IF(J4203="baixa","'BAIXA'",IF(J4203="média","'MEDIA'",IF(J4203="alta","'ALTA'","NULL"))),"),")</f>
        <v>(4202,8,30,54,153,723,1,NULL,0,'MEDIA'),</v>
      </c>
    </row>
    <row r="4204" spans="1:11" ht="30.75" customHeight="1">
      <c r="A4204" s="27">
        <v>4203</v>
      </c>
      <c r="B4204" s="37" t="s">
        <v>1009</v>
      </c>
      <c r="C4204" s="28" t="s">
        <v>39</v>
      </c>
      <c r="D4204" s="28" t="s">
        <v>211</v>
      </c>
      <c r="E4204" s="29" t="s">
        <v>1035</v>
      </c>
      <c r="F4204" s="28" t="s">
        <v>827</v>
      </c>
      <c r="G4204" s="28" t="s">
        <v>1671</v>
      </c>
      <c r="H4204" s="28"/>
      <c r="I4204" s="93">
        <v>0</v>
      </c>
      <c r="J4204" s="93" t="s">
        <v>1412</v>
      </c>
      <c r="K4204" s="17" t="str">
        <f t="array" ref="K4204">CONCATENATE("(",A4204,",",VLOOKUP(B4204,Núcleo!B$2:E$11,4,TRUE),",",VLOOKUP(C4204,'Tipo de Processo'!B$2:D$55,3,TRUE),",",VLOOKUP(D4204,'Termo Geral'!B$2:D$173,3,TRUE),",",VLOOKUP(E4204,'Termo Específico'!B$2:D$301,3,TRUE),",",MATCH(TRUE,Documento!B$2:B$998=F4204,0),",",IF(G4204="Complementar",0,1),",",IF(H4204="","NULL",CONCATENATE("'",H4204,"'")),",",I4204,",",IF(J4204="baixa","'BAIXA'",IF(J4204="média","'MEDIA'",IF(J4204="alta","'ALTA'","NULL"))),"),")</f>
        <v>(4203,8,30,54,153,829,1,NULL,0,'MEDIA'),</v>
      </c>
    </row>
    <row r="4205" spans="1:11" ht="30.75" customHeight="1">
      <c r="A4205" s="27">
        <v>4204</v>
      </c>
      <c r="B4205" s="37" t="s">
        <v>1009</v>
      </c>
      <c r="C4205" s="28" t="s">
        <v>39</v>
      </c>
      <c r="D4205" s="28" t="s">
        <v>211</v>
      </c>
      <c r="E4205" s="29" t="s">
        <v>1035</v>
      </c>
      <c r="F4205" s="28" t="s">
        <v>828</v>
      </c>
      <c r="G4205" s="28" t="s">
        <v>1671</v>
      </c>
      <c r="H4205" s="28"/>
      <c r="I4205" s="93">
        <v>0</v>
      </c>
      <c r="J4205" s="93" t="s">
        <v>1412</v>
      </c>
      <c r="K4205" s="17" t="str">
        <f t="array" ref="K4205">CONCATENATE("(",A4205,",",VLOOKUP(B4205,Núcleo!B$2:E$11,4,TRUE),",",VLOOKUP(C4205,'Tipo de Processo'!B$2:D$55,3,TRUE),",",VLOOKUP(D4205,'Termo Geral'!B$2:D$173,3,TRUE),",",VLOOKUP(E4205,'Termo Específico'!B$2:D$301,3,TRUE),",",MATCH(TRUE,Documento!B$2:B$998=F4205,0),",",IF(G4205="Complementar",0,1),",",IF(H4205="","NULL",CONCATENATE("'",H4205,"'")),",",I4205,",",IF(J4205="baixa","'BAIXA'",IF(J4205="média","'MEDIA'",IF(J4205="alta","'ALTA'","NULL"))),"),")</f>
        <v>(4204,8,30,54,153,827,1,NULL,0,'MEDIA'),</v>
      </c>
    </row>
    <row r="4206" spans="1:11" ht="30.75" customHeight="1">
      <c r="A4206" s="27">
        <v>4205</v>
      </c>
      <c r="B4206" s="37" t="s">
        <v>1009</v>
      </c>
      <c r="C4206" s="28" t="s">
        <v>39</v>
      </c>
      <c r="D4206" s="28" t="s">
        <v>211</v>
      </c>
      <c r="E4206" s="29" t="s">
        <v>1035</v>
      </c>
      <c r="F4206" s="28" t="s">
        <v>829</v>
      </c>
      <c r="G4206" s="28" t="s">
        <v>1671</v>
      </c>
      <c r="H4206" s="28"/>
      <c r="I4206" s="93">
        <v>0</v>
      </c>
      <c r="J4206" s="93" t="s">
        <v>1412</v>
      </c>
      <c r="K4206" s="17" t="str">
        <f t="array" ref="K4206">CONCATENATE("(",A4206,",",VLOOKUP(B4206,Núcleo!B$2:E$11,4,TRUE),",",VLOOKUP(C4206,'Tipo de Processo'!B$2:D$55,3,TRUE),",",VLOOKUP(D4206,'Termo Geral'!B$2:D$173,3,TRUE),",",VLOOKUP(E4206,'Termo Específico'!B$2:D$301,3,TRUE),",",MATCH(TRUE,Documento!B$2:B$998=F4206,0),",",IF(G4206="Complementar",0,1),",",IF(H4206="","NULL",CONCATENATE("'",H4206,"'")),",",I4206,",",IF(J4206="baixa","'BAIXA'",IF(J4206="média","'MEDIA'",IF(J4206="alta","'ALTA'","NULL"))),"),")</f>
        <v>(4205,8,30,54,153,831,1,NULL,0,'MEDIA'),</v>
      </c>
    </row>
    <row r="4207" spans="1:11" ht="30.75" customHeight="1">
      <c r="A4207" s="27">
        <v>4206</v>
      </c>
      <c r="B4207" s="37" t="s">
        <v>1009</v>
      </c>
      <c r="C4207" s="28" t="s">
        <v>39</v>
      </c>
      <c r="D4207" s="28" t="s">
        <v>211</v>
      </c>
      <c r="E4207" s="29" t="s">
        <v>1035</v>
      </c>
      <c r="F4207" s="28" t="s">
        <v>830</v>
      </c>
      <c r="G4207" s="28" t="s">
        <v>1671</v>
      </c>
      <c r="H4207" s="28"/>
      <c r="I4207" s="93">
        <v>0</v>
      </c>
      <c r="J4207" s="93" t="s">
        <v>1412</v>
      </c>
      <c r="K4207" s="17" t="str">
        <f t="array" ref="K4207">CONCATENATE("(",A4207,",",VLOOKUP(B4207,Núcleo!B$2:E$11,4,TRUE),",",VLOOKUP(C4207,'Tipo de Processo'!B$2:D$55,3,TRUE),",",VLOOKUP(D4207,'Termo Geral'!B$2:D$173,3,TRUE),",",VLOOKUP(E4207,'Termo Específico'!B$2:D$301,3,TRUE),",",MATCH(TRUE,Documento!B$2:B$998=F4207,0),",",IF(G4207="Complementar",0,1),",",IF(H4207="","NULL",CONCATENATE("'",H4207,"'")),",",I4207,",",IF(J4207="baixa","'BAIXA'",IF(J4207="média","'MEDIA'",IF(J4207="alta","'ALTA'","NULL"))),"),")</f>
        <v>(4206,8,30,54,153,837,1,NULL,0,'MEDIA'),</v>
      </c>
    </row>
    <row r="4208" spans="1:11" ht="30.75" customHeight="1">
      <c r="A4208" s="27">
        <v>4207</v>
      </c>
      <c r="B4208" s="37" t="s">
        <v>1009</v>
      </c>
      <c r="C4208" s="28" t="s">
        <v>39</v>
      </c>
      <c r="D4208" s="28" t="s">
        <v>211</v>
      </c>
      <c r="E4208" s="29" t="s">
        <v>1035</v>
      </c>
      <c r="F4208" s="28" t="s">
        <v>831</v>
      </c>
      <c r="G4208" s="28" t="s">
        <v>1671</v>
      </c>
      <c r="H4208" s="28"/>
      <c r="I4208" s="93">
        <v>0</v>
      </c>
      <c r="J4208" s="93" t="s">
        <v>1412</v>
      </c>
      <c r="K4208" s="17" t="str">
        <f t="array" ref="K4208">CONCATENATE("(",A4208,",",VLOOKUP(B4208,Núcleo!B$2:E$11,4,TRUE),",",VLOOKUP(C4208,'Tipo de Processo'!B$2:D$55,3,TRUE),",",VLOOKUP(D4208,'Termo Geral'!B$2:D$173,3,TRUE),",",VLOOKUP(E4208,'Termo Específico'!B$2:D$301,3,TRUE),",",MATCH(TRUE,Documento!B$2:B$998=F4208,0),",",IF(G4208="Complementar",0,1),",",IF(H4208="","NULL",CONCATENATE("'",H4208,"'")),",",I4208,",",IF(J4208="baixa","'BAIXA'",IF(J4208="média","'MEDIA'",IF(J4208="alta","'ALTA'","NULL"))),"),")</f>
        <v>(4207,8,30,54,153,142,1,NULL,0,'MEDIA'),</v>
      </c>
    </row>
    <row r="4209" spans="1:11" ht="30.75" customHeight="1">
      <c r="A4209" s="27">
        <v>4208</v>
      </c>
      <c r="B4209" s="37" t="s">
        <v>1009</v>
      </c>
      <c r="C4209" s="28" t="s">
        <v>39</v>
      </c>
      <c r="D4209" s="28" t="s">
        <v>211</v>
      </c>
      <c r="E4209" s="29" t="s">
        <v>1035</v>
      </c>
      <c r="F4209" s="28" t="s">
        <v>832</v>
      </c>
      <c r="G4209" s="28" t="s">
        <v>1671</v>
      </c>
      <c r="H4209" s="28"/>
      <c r="I4209" s="93">
        <v>0</v>
      </c>
      <c r="J4209" s="93" t="s">
        <v>1412</v>
      </c>
      <c r="K4209" s="17" t="str">
        <f t="array" ref="K4209">CONCATENATE("(",A4209,",",VLOOKUP(B4209,Núcleo!B$2:E$11,4,TRUE),",",VLOOKUP(C4209,'Tipo de Processo'!B$2:D$55,3,TRUE),",",VLOOKUP(D4209,'Termo Geral'!B$2:D$173,3,TRUE),",",VLOOKUP(E4209,'Termo Específico'!B$2:D$301,3,TRUE),",",MATCH(TRUE,Documento!B$2:B$998=F4209,0),",",IF(G4209="Complementar",0,1),",",IF(H4209="","NULL",CONCATENATE("'",H4209,"'")),",",I4209,",",IF(J4209="baixa","'BAIXA'",IF(J4209="média","'MEDIA'",IF(J4209="alta","'ALTA'","NULL"))),"),")</f>
        <v>(4208,8,30,54,153,159,1,NULL,0,'MEDIA'),</v>
      </c>
    </row>
    <row r="4210" spans="1:11" ht="30.75" customHeight="1">
      <c r="A4210" s="27">
        <v>4209</v>
      </c>
      <c r="B4210" s="37" t="s">
        <v>1009</v>
      </c>
      <c r="C4210" s="28" t="s">
        <v>39</v>
      </c>
      <c r="D4210" s="28" t="s">
        <v>211</v>
      </c>
      <c r="E4210" s="29" t="s">
        <v>1035</v>
      </c>
      <c r="F4210" s="28" t="s">
        <v>833</v>
      </c>
      <c r="G4210" s="28" t="s">
        <v>1671</v>
      </c>
      <c r="H4210" s="28"/>
      <c r="I4210" s="93">
        <v>0</v>
      </c>
      <c r="J4210" s="93" t="s">
        <v>1412</v>
      </c>
      <c r="K4210" s="17" t="str">
        <f t="array" ref="K4210">CONCATENATE("(",A4210,",",VLOOKUP(B4210,Núcleo!B$2:E$11,4,TRUE),",",VLOOKUP(C4210,'Tipo de Processo'!B$2:D$55,3,TRUE),",",VLOOKUP(D4210,'Termo Geral'!B$2:D$173,3,TRUE),",",VLOOKUP(E4210,'Termo Específico'!B$2:D$301,3,TRUE),",",MATCH(TRUE,Documento!B$2:B$998=F4210,0),",",IF(G4210="Complementar",0,1),",",IF(H4210="","NULL",CONCATENATE("'",H4210,"'")),",",I4210,",",IF(J4210="baixa","'BAIXA'",IF(J4210="média","'MEDIA'",IF(J4210="alta","'ALTA'","NULL"))),"),")</f>
        <v>(4209,8,30,54,153,127,1,NULL,0,'MEDIA'),</v>
      </c>
    </row>
    <row r="4211" spans="1:11" ht="30.75" customHeight="1">
      <c r="A4211" s="27">
        <v>4210</v>
      </c>
      <c r="B4211" s="37" t="s">
        <v>1009</v>
      </c>
      <c r="C4211" s="28" t="s">
        <v>39</v>
      </c>
      <c r="D4211" s="28" t="s">
        <v>211</v>
      </c>
      <c r="E4211" s="29" t="s">
        <v>1035</v>
      </c>
      <c r="F4211" s="28" t="s">
        <v>1419</v>
      </c>
      <c r="G4211" s="28" t="s">
        <v>1671</v>
      </c>
      <c r="H4211" s="28"/>
      <c r="I4211" s="93">
        <v>0</v>
      </c>
      <c r="J4211" s="93" t="s">
        <v>1412</v>
      </c>
      <c r="K4211" s="17" t="str">
        <f t="array" ref="K4211">CONCATENATE("(",A4211,",",VLOOKUP(B4211,Núcleo!B$2:E$11,4,TRUE),",",VLOOKUP(C4211,'Tipo de Processo'!B$2:D$55,3,TRUE),",",VLOOKUP(D4211,'Termo Geral'!B$2:D$173,3,TRUE),",",VLOOKUP(E4211,'Termo Específico'!B$2:D$301,3,TRUE),",",MATCH(TRUE,Documento!B$2:B$998=F4211,0),",",IF(G4211="Complementar",0,1),",",IF(H4211="","NULL",CONCATENATE("'",H4211,"'")),",",I4211,",",IF(J4211="baixa","'BAIXA'",IF(J4211="média","'MEDIA'",IF(J4211="alta","'ALTA'","NULL"))),"),")</f>
        <v>(4210,8,30,54,153,16,1,NULL,0,'MEDIA'),</v>
      </c>
    </row>
    <row r="4212" spans="1:11" ht="30.75" customHeight="1">
      <c r="A4212" s="27">
        <v>4211</v>
      </c>
      <c r="B4212" s="37" t="s">
        <v>1009</v>
      </c>
      <c r="C4212" s="28" t="s">
        <v>39</v>
      </c>
      <c r="D4212" s="28" t="s">
        <v>211</v>
      </c>
      <c r="E4212" s="29" t="s">
        <v>1035</v>
      </c>
      <c r="F4212" s="28" t="s">
        <v>863</v>
      </c>
      <c r="G4212" s="28" t="s">
        <v>1671</v>
      </c>
      <c r="H4212" s="28"/>
      <c r="I4212" s="93">
        <v>0</v>
      </c>
      <c r="J4212" s="93" t="s">
        <v>1412</v>
      </c>
      <c r="K4212" s="17" t="str">
        <f t="array" ref="K4212">CONCATENATE("(",A4212,",",VLOOKUP(B4212,Núcleo!B$2:E$11,4,TRUE),",",VLOOKUP(C4212,'Tipo de Processo'!B$2:D$55,3,TRUE),",",VLOOKUP(D4212,'Termo Geral'!B$2:D$173,3,TRUE),",",VLOOKUP(E4212,'Termo Específico'!B$2:D$301,3,TRUE),",",MATCH(TRUE,Documento!B$2:B$998=F4212,0),",",IF(G4212="Complementar",0,1),",",IF(H4212="","NULL",CONCATENATE("'",H4212,"'")),",",I4212,",",IF(J4212="baixa","'BAIXA'",IF(J4212="média","'MEDIA'",IF(J4212="alta","'ALTA'","NULL"))),"),")</f>
        <v>(4211,8,30,54,153,24,1,NULL,0,'MEDIA'),</v>
      </c>
    </row>
    <row r="4213" spans="1:11" ht="30.75" customHeight="1">
      <c r="A4213" s="27">
        <v>4212</v>
      </c>
      <c r="B4213" s="37" t="s">
        <v>1009</v>
      </c>
      <c r="C4213" s="28" t="s">
        <v>39</v>
      </c>
      <c r="D4213" s="28" t="s">
        <v>211</v>
      </c>
      <c r="E4213" s="29" t="s">
        <v>1035</v>
      </c>
      <c r="F4213" s="28" t="s">
        <v>1438</v>
      </c>
      <c r="G4213" s="28" t="s">
        <v>1671</v>
      </c>
      <c r="H4213" s="28"/>
      <c r="I4213" s="93">
        <v>0</v>
      </c>
      <c r="J4213" s="93" t="s">
        <v>1412</v>
      </c>
      <c r="K4213" s="17" t="str">
        <f t="array" ref="K4213">CONCATENATE("(",A4213,",",VLOOKUP(B4213,Núcleo!B$2:E$11,4,TRUE),",",VLOOKUP(C4213,'Tipo de Processo'!B$2:D$55,3,TRUE),",",VLOOKUP(D4213,'Termo Geral'!B$2:D$173,3,TRUE),",",VLOOKUP(E4213,'Termo Específico'!B$2:D$301,3,TRUE),",",MATCH(TRUE,Documento!B$2:B$998=F4213,0),",",IF(G4213="Complementar",0,1),",",IF(H4213="","NULL",CONCATENATE("'",H4213,"'")),",",I4213,",",IF(J4213="baixa","'BAIXA'",IF(J4213="média","'MEDIA'",IF(J4213="alta","'ALTA'","NULL"))),"),")</f>
        <v>(4212,8,30,54,153,113,1,NULL,0,'MEDIA'),</v>
      </c>
    </row>
    <row r="4214" spans="1:11" ht="30.75" customHeight="1">
      <c r="A4214" s="27">
        <v>4213</v>
      </c>
      <c r="B4214" s="37" t="s">
        <v>1009</v>
      </c>
      <c r="C4214" s="28" t="s">
        <v>39</v>
      </c>
      <c r="D4214" s="28" t="s">
        <v>211</v>
      </c>
      <c r="E4214" s="29" t="s">
        <v>1035</v>
      </c>
      <c r="F4214" s="28" t="s">
        <v>943</v>
      </c>
      <c r="G4214" s="28" t="s">
        <v>1671</v>
      </c>
      <c r="H4214" s="28"/>
      <c r="I4214" s="93">
        <v>0</v>
      </c>
      <c r="J4214" s="93" t="s">
        <v>1412</v>
      </c>
      <c r="K4214" s="17" t="str">
        <f t="array" ref="K4214">CONCATENATE("(",A4214,",",VLOOKUP(B4214,Núcleo!B$2:E$11,4,TRUE),",",VLOOKUP(C4214,'Tipo de Processo'!B$2:D$55,3,TRUE),",",VLOOKUP(D4214,'Termo Geral'!B$2:D$173,3,TRUE),",",VLOOKUP(E4214,'Termo Específico'!B$2:D$301,3,TRUE),",",MATCH(TRUE,Documento!B$2:B$998=F4214,0),",",IF(G4214="Complementar",0,1),",",IF(H4214="","NULL",CONCATENATE("'",H4214,"'")),",",I4214,",",IF(J4214="baixa","'BAIXA'",IF(J4214="média","'MEDIA'",IF(J4214="alta","'ALTA'","NULL"))),"),")</f>
        <v>(4213,8,30,54,153,984,1,NULL,0,'MEDIA'),</v>
      </c>
    </row>
    <row r="4215" spans="1:11" ht="30.75" customHeight="1">
      <c r="A4215" s="27">
        <v>4214</v>
      </c>
      <c r="B4215" s="37" t="s">
        <v>1009</v>
      </c>
      <c r="C4215" s="28" t="s">
        <v>39</v>
      </c>
      <c r="D4215" s="28" t="s">
        <v>211</v>
      </c>
      <c r="E4215" s="29" t="s">
        <v>1035</v>
      </c>
      <c r="F4215" s="28" t="s">
        <v>897</v>
      </c>
      <c r="G4215" s="28" t="s">
        <v>1671</v>
      </c>
      <c r="H4215" s="28"/>
      <c r="I4215" s="93">
        <v>0</v>
      </c>
      <c r="J4215" s="93" t="s">
        <v>1412</v>
      </c>
      <c r="K4215" s="17" t="str">
        <f t="array" ref="K4215">CONCATENATE("(",A4215,",",VLOOKUP(B4215,Núcleo!B$2:E$11,4,TRUE),",",VLOOKUP(C4215,'Tipo de Processo'!B$2:D$55,3,TRUE),",",VLOOKUP(D4215,'Termo Geral'!B$2:D$173,3,TRUE),",",VLOOKUP(E4215,'Termo Específico'!B$2:D$301,3,TRUE),",",MATCH(TRUE,Documento!B$2:B$998=F4215,0),",",IF(G4215="Complementar",0,1),",",IF(H4215="","NULL",CONCATENATE("'",H4215,"'")),",",I4215,",",IF(J4215="baixa","'BAIXA'",IF(J4215="média","'MEDIA'",IF(J4215="alta","'ALTA'","NULL"))),"),")</f>
        <v>(4214,8,30,54,153,164,1,NULL,0,'MEDIA'),</v>
      </c>
    </row>
    <row r="4216" spans="1:11" ht="30.75" customHeight="1">
      <c r="A4216" s="27">
        <v>4215</v>
      </c>
      <c r="B4216" s="37" t="s">
        <v>1009</v>
      </c>
      <c r="C4216" s="28" t="s">
        <v>39</v>
      </c>
      <c r="D4216" s="28" t="s">
        <v>211</v>
      </c>
      <c r="E4216" s="29" t="s">
        <v>1035</v>
      </c>
      <c r="F4216" s="28" t="s">
        <v>858</v>
      </c>
      <c r="G4216" s="28" t="s">
        <v>1671</v>
      </c>
      <c r="H4216" s="28"/>
      <c r="I4216" s="93">
        <v>0</v>
      </c>
      <c r="J4216" s="93" t="s">
        <v>1412</v>
      </c>
      <c r="K4216" s="17" t="str">
        <f t="array" ref="K4216">CONCATENATE("(",A4216,",",VLOOKUP(B4216,Núcleo!B$2:E$11,4,TRUE),",",VLOOKUP(C4216,'Tipo de Processo'!B$2:D$55,3,TRUE),",",VLOOKUP(D4216,'Termo Geral'!B$2:D$173,3,TRUE),",",VLOOKUP(E4216,'Termo Específico'!B$2:D$301,3,TRUE),",",MATCH(TRUE,Documento!B$2:B$998=F4216,0),",",IF(G4216="Complementar",0,1),",",IF(H4216="","NULL",CONCATENATE("'",H4216,"'")),",",I4216,",",IF(J4216="baixa","'BAIXA'",IF(J4216="média","'MEDIA'",IF(J4216="alta","'ALTA'","NULL"))),"),")</f>
        <v>(4215,8,30,54,153,910,1,NULL,0,'MEDIA'),</v>
      </c>
    </row>
    <row r="4217" spans="1:11" ht="30.75" customHeight="1">
      <c r="A4217" s="27">
        <v>4216</v>
      </c>
      <c r="B4217" s="37" t="s">
        <v>1009</v>
      </c>
      <c r="C4217" s="28" t="s">
        <v>39</v>
      </c>
      <c r="D4217" s="28" t="s">
        <v>211</v>
      </c>
      <c r="E4217" s="29" t="s">
        <v>1035</v>
      </c>
      <c r="F4217" s="28" t="s">
        <v>859</v>
      </c>
      <c r="G4217" s="28" t="s">
        <v>1671</v>
      </c>
      <c r="H4217" s="28"/>
      <c r="I4217" s="93">
        <v>0</v>
      </c>
      <c r="J4217" s="93" t="s">
        <v>1412</v>
      </c>
      <c r="K4217" s="17" t="str">
        <f t="array" ref="K4217">CONCATENATE("(",A4217,",",VLOOKUP(B4217,Núcleo!B$2:E$11,4,TRUE),",",VLOOKUP(C4217,'Tipo de Processo'!B$2:D$55,3,TRUE),",",VLOOKUP(D4217,'Termo Geral'!B$2:D$173,3,TRUE),",",VLOOKUP(E4217,'Termo Específico'!B$2:D$301,3,TRUE),",",MATCH(TRUE,Documento!B$2:B$998=F4217,0),",",IF(G4217="Complementar",0,1),",",IF(H4217="","NULL",CONCATENATE("'",H4217,"'")),",",I4217,",",IF(J4217="baixa","'BAIXA'",IF(J4217="média","'MEDIA'",IF(J4217="alta","'ALTA'","NULL"))),"),")</f>
        <v>(4216,8,30,54,153,820,1,NULL,0,'MEDIA'),</v>
      </c>
    </row>
    <row r="4218" spans="1:11" ht="30.75" customHeight="1">
      <c r="A4218" s="27">
        <v>4217</v>
      </c>
      <c r="B4218" s="37" t="s">
        <v>1009</v>
      </c>
      <c r="C4218" s="28" t="s">
        <v>39</v>
      </c>
      <c r="D4218" s="28" t="s">
        <v>211</v>
      </c>
      <c r="E4218" s="29" t="s">
        <v>1035</v>
      </c>
      <c r="F4218" s="98" t="s">
        <v>835</v>
      </c>
      <c r="G4218" s="28" t="s">
        <v>1671</v>
      </c>
      <c r="H4218" s="28"/>
      <c r="I4218" s="93">
        <v>0</v>
      </c>
      <c r="J4218" s="93" t="s">
        <v>1412</v>
      </c>
      <c r="K4218" s="17" t="str">
        <f t="array" ref="K4218">CONCATENATE("(",A4218,",",VLOOKUP(B4218,Núcleo!B$2:E$11,4,TRUE),",",VLOOKUP(C4218,'Tipo de Processo'!B$2:D$55,3,TRUE),",",VLOOKUP(D4218,'Termo Geral'!B$2:D$173,3,TRUE),",",VLOOKUP(E4218,'Termo Específico'!B$2:D$301,3,TRUE),",",MATCH(TRUE,Documento!B$2:B$998=F4218,0),",",IF(G4218="Complementar",0,1),",",IF(H4218="","NULL",CONCATENATE("'",H4218,"'")),",",I4218,",",IF(J4218="baixa","'BAIXA'",IF(J4218="média","'MEDIA'",IF(J4218="alta","'ALTA'","NULL"))),"),")</f>
        <v>(4217,8,30,54,153,860,1,NULL,0,'MEDIA'),</v>
      </c>
    </row>
    <row r="4219" spans="1:11" ht="30.75" customHeight="1">
      <c r="A4219" s="27">
        <v>4218</v>
      </c>
      <c r="B4219" s="37" t="s">
        <v>1009</v>
      </c>
      <c r="C4219" s="28" t="s">
        <v>39</v>
      </c>
      <c r="D4219" s="28" t="s">
        <v>211</v>
      </c>
      <c r="E4219" s="29" t="s">
        <v>1036</v>
      </c>
      <c r="F4219" s="28" t="s">
        <v>852</v>
      </c>
      <c r="G4219" s="28" t="s">
        <v>1671</v>
      </c>
      <c r="H4219" s="28"/>
      <c r="I4219" s="93">
        <v>0</v>
      </c>
      <c r="J4219" s="93" t="s">
        <v>1412</v>
      </c>
      <c r="K4219" s="17" t="str">
        <f t="array" ref="K4219">CONCATENATE("(",A4219,",",VLOOKUP(B4219,Núcleo!B$2:E$11,4,TRUE),",",VLOOKUP(C4219,'Tipo de Processo'!B$2:D$55,3,TRUE),",",VLOOKUP(D4219,'Termo Geral'!B$2:D$173,3,TRUE),",",VLOOKUP(E4219,'Termo Específico'!B$2:D$301,3,TRUE),",",MATCH(TRUE,Documento!B$2:B$998=F4219,0),",",IF(G4219="Complementar",0,1),",",IF(H4219="","NULL",CONCATENATE("'",H4219,"'")),",",I4219,",",IF(J4219="baixa","'BAIXA'",IF(J4219="média","'MEDIA'",IF(J4219="alta","'ALTA'","NULL"))),"),")</f>
        <v>(4218,8,30,54,154,696,1,NULL,0,'MEDIA'),</v>
      </c>
    </row>
    <row r="4220" spans="1:11" ht="30.75" customHeight="1">
      <c r="A4220" s="27">
        <v>4219</v>
      </c>
      <c r="B4220" s="37" t="s">
        <v>1009</v>
      </c>
      <c r="C4220" s="28" t="s">
        <v>39</v>
      </c>
      <c r="D4220" s="28" t="s">
        <v>211</v>
      </c>
      <c r="E4220" s="29" t="s">
        <v>1036</v>
      </c>
      <c r="F4220" s="28" t="s">
        <v>853</v>
      </c>
      <c r="G4220" s="28" t="s">
        <v>1671</v>
      </c>
      <c r="H4220" s="28"/>
      <c r="I4220" s="93">
        <v>0</v>
      </c>
      <c r="J4220" s="93" t="s">
        <v>1412</v>
      </c>
      <c r="K4220" s="17" t="str">
        <f t="array" ref="K4220">CONCATENATE("(",A4220,",",VLOOKUP(B4220,Núcleo!B$2:E$11,4,TRUE),",",VLOOKUP(C4220,'Tipo de Processo'!B$2:D$55,3,TRUE),",",VLOOKUP(D4220,'Termo Geral'!B$2:D$173,3,TRUE),",",VLOOKUP(E4220,'Termo Específico'!B$2:D$301,3,TRUE),",",MATCH(TRUE,Documento!B$2:B$998=F4220,0),",",IF(G4220="Complementar",0,1),",",IF(H4220="","NULL",CONCATENATE("'",H4220,"'")),",",I4220,",",IF(J4220="baixa","'BAIXA'",IF(J4220="média","'MEDIA'",IF(J4220="alta","'ALTA'","NULL"))),"),")</f>
        <v>(4219,8,30,54,154,439,1,NULL,0,'MEDIA'),</v>
      </c>
    </row>
    <row r="4221" spans="1:11" ht="30.75" customHeight="1">
      <c r="A4221" s="27">
        <v>4220</v>
      </c>
      <c r="B4221" s="37" t="s">
        <v>1009</v>
      </c>
      <c r="C4221" s="28" t="s">
        <v>39</v>
      </c>
      <c r="D4221" s="28" t="s">
        <v>211</v>
      </c>
      <c r="E4221" s="29" t="s">
        <v>1036</v>
      </c>
      <c r="F4221" s="28" t="s">
        <v>1632</v>
      </c>
      <c r="G4221" s="28" t="s">
        <v>1671</v>
      </c>
      <c r="H4221" s="28"/>
      <c r="I4221" s="93">
        <v>0</v>
      </c>
      <c r="J4221" s="93" t="s">
        <v>1412</v>
      </c>
      <c r="K4221" s="17" t="str">
        <f t="array" ref="K4221">CONCATENATE("(",A4221,",",VLOOKUP(B4221,Núcleo!B$2:E$11,4,TRUE),",",VLOOKUP(C4221,'Tipo de Processo'!B$2:D$55,3,TRUE),",",VLOOKUP(D4221,'Termo Geral'!B$2:D$173,3,TRUE),",",VLOOKUP(E4221,'Termo Específico'!B$2:D$301,3,TRUE),",",MATCH(TRUE,Documento!B$2:B$998=F4221,0),",",IF(G4221="Complementar",0,1),",",IF(H4221="","NULL",CONCATENATE("'",H4221,"'")),",",I4221,",",IF(J4221="baixa","'BAIXA'",IF(J4221="média","'MEDIA'",IF(J4221="alta","'ALTA'","NULL"))),"),")</f>
        <v>(4220,8,30,54,154,528,1,NULL,0,'MEDIA'),</v>
      </c>
    </row>
    <row r="4222" spans="1:11" ht="30.75" customHeight="1">
      <c r="A4222" s="27">
        <v>4221</v>
      </c>
      <c r="B4222" s="37" t="s">
        <v>1009</v>
      </c>
      <c r="C4222" s="28" t="s">
        <v>39</v>
      </c>
      <c r="D4222" s="28" t="s">
        <v>211</v>
      </c>
      <c r="E4222" s="29" t="s">
        <v>1036</v>
      </c>
      <c r="F4222" s="28" t="s">
        <v>854</v>
      </c>
      <c r="G4222" s="28" t="s">
        <v>1671</v>
      </c>
      <c r="H4222" s="28"/>
      <c r="I4222" s="93">
        <v>0</v>
      </c>
      <c r="J4222" s="93" t="s">
        <v>1412</v>
      </c>
      <c r="K4222" s="17" t="str">
        <f t="array" ref="K4222">CONCATENATE("(",A4222,",",VLOOKUP(B4222,Núcleo!B$2:E$11,4,TRUE),",",VLOOKUP(C4222,'Tipo de Processo'!B$2:D$55,3,TRUE),",",VLOOKUP(D4222,'Termo Geral'!B$2:D$173,3,TRUE),",",VLOOKUP(E4222,'Termo Específico'!B$2:D$301,3,TRUE),",",MATCH(TRUE,Documento!B$2:B$998=F4222,0),",",IF(G4222="Complementar",0,1),",",IF(H4222="","NULL",CONCATENATE("'",H4222,"'")),",",I4222,",",IF(J4222="baixa","'BAIXA'",IF(J4222="média","'MEDIA'",IF(J4222="alta","'ALTA'","NULL"))),"),")</f>
        <v>(4221,8,30,54,154,854,1,NULL,0,'MEDIA'),</v>
      </c>
    </row>
    <row r="4223" spans="1:11" ht="30.75" customHeight="1">
      <c r="A4223" s="27">
        <v>4222</v>
      </c>
      <c r="B4223" s="37" t="s">
        <v>1009</v>
      </c>
      <c r="C4223" s="28" t="s">
        <v>39</v>
      </c>
      <c r="D4223" s="28" t="s">
        <v>211</v>
      </c>
      <c r="E4223" s="29" t="s">
        <v>1036</v>
      </c>
      <c r="F4223" s="28" t="s">
        <v>851</v>
      </c>
      <c r="G4223" s="28" t="s">
        <v>1671</v>
      </c>
      <c r="H4223" s="28"/>
      <c r="I4223" s="93">
        <v>0</v>
      </c>
      <c r="J4223" s="93" t="s">
        <v>1412</v>
      </c>
      <c r="K4223" s="17" t="str">
        <f t="array" ref="K4223">CONCATENATE("(",A4223,",",VLOOKUP(B4223,Núcleo!B$2:E$11,4,TRUE),",",VLOOKUP(C4223,'Tipo de Processo'!B$2:D$55,3,TRUE),",",VLOOKUP(D4223,'Termo Geral'!B$2:D$173,3,TRUE),",",VLOOKUP(E4223,'Termo Específico'!B$2:D$301,3,TRUE),",",MATCH(TRUE,Documento!B$2:B$998=F4223,0),",",IF(G4223="Complementar",0,1),",",IF(H4223="","NULL",CONCATENATE("'",H4223,"'")),",",I4223,",",IF(J4223="baixa","'BAIXA'",IF(J4223="média","'MEDIA'",IF(J4223="alta","'ALTA'","NULL"))),"),")</f>
        <v>(4222,8,30,54,154,196,1,NULL,0,'MEDIA'),</v>
      </c>
    </row>
    <row r="4224" spans="1:11" ht="30.75" customHeight="1">
      <c r="A4224" s="27">
        <v>4223</v>
      </c>
      <c r="B4224" s="37" t="s">
        <v>1009</v>
      </c>
      <c r="C4224" s="28" t="s">
        <v>39</v>
      </c>
      <c r="D4224" s="28" t="s">
        <v>211</v>
      </c>
      <c r="E4224" s="29" t="s">
        <v>1036</v>
      </c>
      <c r="F4224" s="28" t="s">
        <v>865</v>
      </c>
      <c r="G4224" s="28" t="s">
        <v>1671</v>
      </c>
      <c r="H4224" s="28"/>
      <c r="I4224" s="93">
        <v>0</v>
      </c>
      <c r="J4224" s="93" t="s">
        <v>1412</v>
      </c>
      <c r="K4224" s="17" t="str">
        <f t="array" ref="K4224">CONCATENATE("(",A4224,",",VLOOKUP(B4224,Núcleo!B$2:E$11,4,TRUE),",",VLOOKUP(C4224,'Tipo de Processo'!B$2:D$55,3,TRUE),",",VLOOKUP(D4224,'Termo Geral'!B$2:D$173,3,TRUE),",",VLOOKUP(E4224,'Termo Específico'!B$2:D$301,3,TRUE),",",MATCH(TRUE,Documento!B$2:B$998=F4224,0),",",IF(G4224="Complementar",0,1),",",IF(H4224="","NULL",CONCATENATE("'",H4224,"'")),",",I4224,",",IF(J4224="baixa","'BAIXA'",IF(J4224="média","'MEDIA'",IF(J4224="alta","'ALTA'","NULL"))),"),")</f>
        <v>(4223,8,30,54,154,568,1,NULL,0,'MEDIA'),</v>
      </c>
    </row>
    <row r="4225" spans="1:11" ht="30.75" customHeight="1">
      <c r="A4225" s="27">
        <v>4224</v>
      </c>
      <c r="B4225" s="37" t="s">
        <v>1009</v>
      </c>
      <c r="C4225" s="28" t="s">
        <v>39</v>
      </c>
      <c r="D4225" s="28" t="s">
        <v>211</v>
      </c>
      <c r="E4225" s="29" t="s">
        <v>1036</v>
      </c>
      <c r="F4225" s="28" t="s">
        <v>898</v>
      </c>
      <c r="G4225" s="28" t="s">
        <v>1671</v>
      </c>
      <c r="H4225" s="28"/>
      <c r="I4225" s="93">
        <v>0</v>
      </c>
      <c r="J4225" s="93" t="s">
        <v>1412</v>
      </c>
      <c r="K4225" s="17" t="str">
        <f t="array" ref="K4225">CONCATENATE("(",A4225,",",VLOOKUP(B4225,Núcleo!B$2:E$11,4,TRUE),",",VLOOKUP(C4225,'Tipo de Processo'!B$2:D$55,3,TRUE),",",VLOOKUP(D4225,'Termo Geral'!B$2:D$173,3,TRUE),",",VLOOKUP(E4225,'Termo Específico'!B$2:D$301,3,TRUE),",",MATCH(TRUE,Documento!B$2:B$998=F4225,0),",",IF(G4225="Complementar",0,1),",",IF(H4225="","NULL",CONCATENATE("'",H4225,"'")),",",I4225,",",IF(J4225="baixa","'BAIXA'",IF(J4225="média","'MEDIA'",IF(J4225="alta","'ALTA'","NULL"))),"),")</f>
        <v>(4224,8,30,54,154,724,1,NULL,0,'MEDIA'),</v>
      </c>
    </row>
    <row r="4226" spans="1:11" ht="30.75" customHeight="1">
      <c r="A4226" s="27">
        <v>4225</v>
      </c>
      <c r="B4226" s="37" t="s">
        <v>1009</v>
      </c>
      <c r="C4226" s="28" t="s">
        <v>39</v>
      </c>
      <c r="D4226" s="28" t="s">
        <v>211</v>
      </c>
      <c r="E4226" s="29" t="s">
        <v>1036</v>
      </c>
      <c r="F4226" s="28" t="s">
        <v>827</v>
      </c>
      <c r="G4226" s="28" t="s">
        <v>1671</v>
      </c>
      <c r="H4226" s="28"/>
      <c r="I4226" s="93">
        <v>0</v>
      </c>
      <c r="J4226" s="93" t="s">
        <v>1412</v>
      </c>
      <c r="K4226" s="17" t="str">
        <f t="array" ref="K4226">CONCATENATE("(",A4226,",",VLOOKUP(B4226,Núcleo!B$2:E$11,4,TRUE),",",VLOOKUP(C4226,'Tipo de Processo'!B$2:D$55,3,TRUE),",",VLOOKUP(D4226,'Termo Geral'!B$2:D$173,3,TRUE),",",VLOOKUP(E4226,'Termo Específico'!B$2:D$301,3,TRUE),",",MATCH(TRUE,Documento!B$2:B$998=F4226,0),",",IF(G4226="Complementar",0,1),",",IF(H4226="","NULL",CONCATENATE("'",H4226,"'")),",",I4226,",",IF(J4226="baixa","'BAIXA'",IF(J4226="média","'MEDIA'",IF(J4226="alta","'ALTA'","NULL"))),"),")</f>
        <v>(4225,8,30,54,154,829,1,NULL,0,'MEDIA'),</v>
      </c>
    </row>
    <row r="4227" spans="1:11" ht="30.75" customHeight="1">
      <c r="A4227" s="27">
        <v>4226</v>
      </c>
      <c r="B4227" s="37" t="s">
        <v>1009</v>
      </c>
      <c r="C4227" s="28" t="s">
        <v>39</v>
      </c>
      <c r="D4227" s="28" t="s">
        <v>211</v>
      </c>
      <c r="E4227" s="29" t="s">
        <v>1036</v>
      </c>
      <c r="F4227" s="28" t="s">
        <v>828</v>
      </c>
      <c r="G4227" s="28" t="s">
        <v>1671</v>
      </c>
      <c r="H4227" s="28"/>
      <c r="I4227" s="93">
        <v>0</v>
      </c>
      <c r="J4227" s="93" t="s">
        <v>1412</v>
      </c>
      <c r="K4227" s="17" t="str">
        <f t="array" ref="K4227">CONCATENATE("(",A4227,",",VLOOKUP(B4227,Núcleo!B$2:E$11,4,TRUE),",",VLOOKUP(C4227,'Tipo de Processo'!B$2:D$55,3,TRUE),",",VLOOKUP(D4227,'Termo Geral'!B$2:D$173,3,TRUE),",",VLOOKUP(E4227,'Termo Específico'!B$2:D$301,3,TRUE),",",MATCH(TRUE,Documento!B$2:B$998=F4227,0),",",IF(G4227="Complementar",0,1),",",IF(H4227="","NULL",CONCATENATE("'",H4227,"'")),",",I4227,",",IF(J4227="baixa","'BAIXA'",IF(J4227="média","'MEDIA'",IF(J4227="alta","'ALTA'","NULL"))),"),")</f>
        <v>(4226,8,30,54,154,827,1,NULL,0,'MEDIA'),</v>
      </c>
    </row>
    <row r="4228" spans="1:11" ht="30.75" customHeight="1">
      <c r="A4228" s="27">
        <v>4227</v>
      </c>
      <c r="B4228" s="37" t="s">
        <v>1009</v>
      </c>
      <c r="C4228" s="28" t="s">
        <v>39</v>
      </c>
      <c r="D4228" s="28" t="s">
        <v>211</v>
      </c>
      <c r="E4228" s="29" t="s">
        <v>1036</v>
      </c>
      <c r="F4228" s="28" t="s">
        <v>829</v>
      </c>
      <c r="G4228" s="28" t="s">
        <v>1671</v>
      </c>
      <c r="H4228" s="28"/>
      <c r="I4228" s="93">
        <v>0</v>
      </c>
      <c r="J4228" s="93" t="s">
        <v>1412</v>
      </c>
      <c r="K4228" s="17" t="str">
        <f t="array" ref="K4228">CONCATENATE("(",A4228,",",VLOOKUP(B4228,Núcleo!B$2:E$11,4,TRUE),",",VLOOKUP(C4228,'Tipo de Processo'!B$2:D$55,3,TRUE),",",VLOOKUP(D4228,'Termo Geral'!B$2:D$173,3,TRUE),",",VLOOKUP(E4228,'Termo Específico'!B$2:D$301,3,TRUE),",",MATCH(TRUE,Documento!B$2:B$998=F4228,0),",",IF(G4228="Complementar",0,1),",",IF(H4228="","NULL",CONCATENATE("'",H4228,"'")),",",I4228,",",IF(J4228="baixa","'BAIXA'",IF(J4228="média","'MEDIA'",IF(J4228="alta","'ALTA'","NULL"))),"),")</f>
        <v>(4227,8,30,54,154,831,1,NULL,0,'MEDIA'),</v>
      </c>
    </row>
    <row r="4229" spans="1:11" ht="30.75" customHeight="1">
      <c r="A4229" s="27">
        <v>4228</v>
      </c>
      <c r="B4229" s="37" t="s">
        <v>1009</v>
      </c>
      <c r="C4229" s="28" t="s">
        <v>39</v>
      </c>
      <c r="D4229" s="28" t="s">
        <v>211</v>
      </c>
      <c r="E4229" s="29" t="s">
        <v>1036</v>
      </c>
      <c r="F4229" s="28" t="s">
        <v>830</v>
      </c>
      <c r="G4229" s="28" t="s">
        <v>1671</v>
      </c>
      <c r="H4229" s="28"/>
      <c r="I4229" s="93">
        <v>0</v>
      </c>
      <c r="J4229" s="93" t="s">
        <v>1412</v>
      </c>
      <c r="K4229" s="17" t="str">
        <f t="array" ref="K4229">CONCATENATE("(",A4229,",",VLOOKUP(B4229,Núcleo!B$2:E$11,4,TRUE),",",VLOOKUP(C4229,'Tipo de Processo'!B$2:D$55,3,TRUE),",",VLOOKUP(D4229,'Termo Geral'!B$2:D$173,3,TRUE),",",VLOOKUP(E4229,'Termo Específico'!B$2:D$301,3,TRUE),",",MATCH(TRUE,Documento!B$2:B$998=F4229,0),",",IF(G4229="Complementar",0,1),",",IF(H4229="","NULL",CONCATENATE("'",H4229,"'")),",",I4229,",",IF(J4229="baixa","'BAIXA'",IF(J4229="média","'MEDIA'",IF(J4229="alta","'ALTA'","NULL"))),"),")</f>
        <v>(4228,8,30,54,154,837,1,NULL,0,'MEDIA'),</v>
      </c>
    </row>
    <row r="4230" spans="1:11" ht="30.75" customHeight="1">
      <c r="A4230" s="27">
        <v>4229</v>
      </c>
      <c r="B4230" s="37" t="s">
        <v>1009</v>
      </c>
      <c r="C4230" s="28" t="s">
        <v>39</v>
      </c>
      <c r="D4230" s="28" t="s">
        <v>211</v>
      </c>
      <c r="E4230" s="29" t="s">
        <v>1036</v>
      </c>
      <c r="F4230" s="28" t="s">
        <v>831</v>
      </c>
      <c r="G4230" s="28" t="s">
        <v>1671</v>
      </c>
      <c r="H4230" s="28"/>
      <c r="I4230" s="93">
        <v>0</v>
      </c>
      <c r="J4230" s="93" t="s">
        <v>1412</v>
      </c>
      <c r="K4230" s="17" t="str">
        <f t="array" ref="K4230">CONCATENATE("(",A4230,",",VLOOKUP(B4230,Núcleo!B$2:E$11,4,TRUE),",",VLOOKUP(C4230,'Tipo de Processo'!B$2:D$55,3,TRUE),",",VLOOKUP(D4230,'Termo Geral'!B$2:D$173,3,TRUE),",",VLOOKUP(E4230,'Termo Específico'!B$2:D$301,3,TRUE),",",MATCH(TRUE,Documento!B$2:B$998=F4230,0),",",IF(G4230="Complementar",0,1),",",IF(H4230="","NULL",CONCATENATE("'",H4230,"'")),",",I4230,",",IF(J4230="baixa","'BAIXA'",IF(J4230="média","'MEDIA'",IF(J4230="alta","'ALTA'","NULL"))),"),")</f>
        <v>(4229,8,30,54,154,142,1,NULL,0,'MEDIA'),</v>
      </c>
    </row>
    <row r="4231" spans="1:11" ht="30.75" customHeight="1">
      <c r="A4231" s="27">
        <v>4230</v>
      </c>
      <c r="B4231" s="37" t="s">
        <v>1009</v>
      </c>
      <c r="C4231" s="28" t="s">
        <v>39</v>
      </c>
      <c r="D4231" s="28" t="s">
        <v>211</v>
      </c>
      <c r="E4231" s="29" t="s">
        <v>1036</v>
      </c>
      <c r="F4231" s="28" t="s">
        <v>832</v>
      </c>
      <c r="G4231" s="28" t="s">
        <v>1671</v>
      </c>
      <c r="H4231" s="28"/>
      <c r="I4231" s="93">
        <v>0</v>
      </c>
      <c r="J4231" s="93" t="s">
        <v>1412</v>
      </c>
      <c r="K4231" s="17" t="str">
        <f t="array" ref="K4231">CONCATENATE("(",A4231,",",VLOOKUP(B4231,Núcleo!B$2:E$11,4,TRUE),",",VLOOKUP(C4231,'Tipo de Processo'!B$2:D$55,3,TRUE),",",VLOOKUP(D4231,'Termo Geral'!B$2:D$173,3,TRUE),",",VLOOKUP(E4231,'Termo Específico'!B$2:D$301,3,TRUE),",",MATCH(TRUE,Documento!B$2:B$998=F4231,0),",",IF(G4231="Complementar",0,1),",",IF(H4231="","NULL",CONCATENATE("'",H4231,"'")),",",I4231,",",IF(J4231="baixa","'BAIXA'",IF(J4231="média","'MEDIA'",IF(J4231="alta","'ALTA'","NULL"))),"),")</f>
        <v>(4230,8,30,54,154,159,1,NULL,0,'MEDIA'),</v>
      </c>
    </row>
    <row r="4232" spans="1:11" ht="30.75" customHeight="1">
      <c r="A4232" s="27">
        <v>4231</v>
      </c>
      <c r="B4232" s="37" t="s">
        <v>1009</v>
      </c>
      <c r="C4232" s="28" t="s">
        <v>39</v>
      </c>
      <c r="D4232" s="28" t="s">
        <v>211</v>
      </c>
      <c r="E4232" s="29" t="s">
        <v>1036</v>
      </c>
      <c r="F4232" s="28" t="s">
        <v>833</v>
      </c>
      <c r="G4232" s="28" t="s">
        <v>1671</v>
      </c>
      <c r="H4232" s="28"/>
      <c r="I4232" s="93">
        <v>0</v>
      </c>
      <c r="J4232" s="93" t="s">
        <v>1412</v>
      </c>
      <c r="K4232" s="17" t="str">
        <f t="array" ref="K4232">CONCATENATE("(",A4232,",",VLOOKUP(B4232,Núcleo!B$2:E$11,4,TRUE),",",VLOOKUP(C4232,'Tipo de Processo'!B$2:D$55,3,TRUE),",",VLOOKUP(D4232,'Termo Geral'!B$2:D$173,3,TRUE),",",VLOOKUP(E4232,'Termo Específico'!B$2:D$301,3,TRUE),",",MATCH(TRUE,Documento!B$2:B$998=F4232,0),",",IF(G4232="Complementar",0,1),",",IF(H4232="","NULL",CONCATENATE("'",H4232,"'")),",",I4232,",",IF(J4232="baixa","'BAIXA'",IF(J4232="média","'MEDIA'",IF(J4232="alta","'ALTA'","NULL"))),"),")</f>
        <v>(4231,8,30,54,154,127,1,NULL,0,'MEDIA'),</v>
      </c>
    </row>
    <row r="4233" spans="1:11" ht="30.75" customHeight="1">
      <c r="A4233" s="27">
        <v>4232</v>
      </c>
      <c r="B4233" s="37" t="s">
        <v>1009</v>
      </c>
      <c r="C4233" s="28" t="s">
        <v>39</v>
      </c>
      <c r="D4233" s="28" t="s">
        <v>211</v>
      </c>
      <c r="E4233" s="29" t="s">
        <v>1036</v>
      </c>
      <c r="F4233" s="28" t="s">
        <v>1419</v>
      </c>
      <c r="G4233" s="28" t="s">
        <v>1671</v>
      </c>
      <c r="H4233" s="28"/>
      <c r="I4233" s="93">
        <v>0</v>
      </c>
      <c r="J4233" s="93" t="s">
        <v>1412</v>
      </c>
      <c r="K4233" s="17" t="str">
        <f t="array" ref="K4233">CONCATENATE("(",A4233,",",VLOOKUP(B4233,Núcleo!B$2:E$11,4,TRUE),",",VLOOKUP(C4233,'Tipo de Processo'!B$2:D$55,3,TRUE),",",VLOOKUP(D4233,'Termo Geral'!B$2:D$173,3,TRUE),",",VLOOKUP(E4233,'Termo Específico'!B$2:D$301,3,TRUE),",",MATCH(TRUE,Documento!B$2:B$998=F4233,0),",",IF(G4233="Complementar",0,1),",",IF(H4233="","NULL",CONCATENATE("'",H4233,"'")),",",I4233,",",IF(J4233="baixa","'BAIXA'",IF(J4233="média","'MEDIA'",IF(J4233="alta","'ALTA'","NULL"))),"),")</f>
        <v>(4232,8,30,54,154,16,1,NULL,0,'MEDIA'),</v>
      </c>
    </row>
    <row r="4234" spans="1:11" ht="30.75" customHeight="1">
      <c r="A4234" s="27">
        <v>4233</v>
      </c>
      <c r="B4234" s="37" t="s">
        <v>1009</v>
      </c>
      <c r="C4234" s="28" t="s">
        <v>39</v>
      </c>
      <c r="D4234" s="28" t="s">
        <v>211</v>
      </c>
      <c r="E4234" s="29" t="s">
        <v>1036</v>
      </c>
      <c r="F4234" s="28" t="s">
        <v>1600</v>
      </c>
      <c r="G4234" s="28" t="s">
        <v>1671</v>
      </c>
      <c r="H4234" s="28"/>
      <c r="I4234" s="93">
        <v>0</v>
      </c>
      <c r="J4234" s="93" t="s">
        <v>1412</v>
      </c>
      <c r="K4234" s="17" t="str">
        <f t="array" ref="K4234">CONCATENATE("(",A4234,",",VLOOKUP(B4234,Núcleo!B$2:E$11,4,TRUE),",",VLOOKUP(C4234,'Tipo de Processo'!B$2:D$55,3,TRUE),",",VLOOKUP(D4234,'Termo Geral'!B$2:D$173,3,TRUE),",",VLOOKUP(E4234,'Termo Específico'!B$2:D$301,3,TRUE),",",MATCH(TRUE,Documento!B$2:B$998=F4234,0),",",IF(G4234="Complementar",0,1),",",IF(H4234="","NULL",CONCATENATE("'",H4234,"'")),",",I4234,",",IF(J4234="baixa","'BAIXA'",IF(J4234="média","'MEDIA'",IF(J4234="alta","'ALTA'","NULL"))),"),")</f>
        <v>(4233,8,30,54,154,991,1,NULL,0,'MEDIA'),</v>
      </c>
    </row>
    <row r="4235" spans="1:11" ht="30.75" customHeight="1">
      <c r="A4235" s="27">
        <v>4234</v>
      </c>
      <c r="B4235" s="37" t="s">
        <v>1009</v>
      </c>
      <c r="C4235" s="28" t="s">
        <v>39</v>
      </c>
      <c r="D4235" s="28" t="s">
        <v>211</v>
      </c>
      <c r="E4235" s="29" t="s">
        <v>1036</v>
      </c>
      <c r="F4235" s="28" t="s">
        <v>1414</v>
      </c>
      <c r="G4235" s="28" t="s">
        <v>1671</v>
      </c>
      <c r="H4235" s="28"/>
      <c r="I4235" s="93">
        <v>0</v>
      </c>
      <c r="J4235" s="93" t="s">
        <v>1412</v>
      </c>
      <c r="K4235" s="17" t="str">
        <f t="array" ref="K4235">CONCATENATE("(",A4235,",",VLOOKUP(B4235,Núcleo!B$2:E$11,4,TRUE),",",VLOOKUP(C4235,'Tipo de Processo'!B$2:D$55,3,TRUE),",",VLOOKUP(D4235,'Termo Geral'!B$2:D$173,3,TRUE),",",VLOOKUP(E4235,'Termo Específico'!B$2:D$301,3,TRUE),",",MATCH(TRUE,Documento!B$2:B$998=F4235,0),",",IF(G4235="Complementar",0,1),",",IF(H4235="","NULL",CONCATENATE("'",H4235,"'")),",",I4235,",",IF(J4235="baixa","'BAIXA'",IF(J4235="média","'MEDIA'",IF(J4235="alta","'ALTA'","NULL"))),"),")</f>
        <v>(4234,8,30,54,154,4,1,NULL,0,'MEDIA'),</v>
      </c>
    </row>
    <row r="4236" spans="1:11" ht="30.75" customHeight="1">
      <c r="A4236" s="27">
        <v>4235</v>
      </c>
      <c r="B4236" s="37" t="s">
        <v>1009</v>
      </c>
      <c r="C4236" s="28" t="s">
        <v>39</v>
      </c>
      <c r="D4236" s="28" t="s">
        <v>211</v>
      </c>
      <c r="E4236" s="29" t="s">
        <v>1036</v>
      </c>
      <c r="F4236" s="28" t="s">
        <v>1452</v>
      </c>
      <c r="G4236" s="28" t="s">
        <v>1671</v>
      </c>
      <c r="H4236" s="28"/>
      <c r="I4236" s="93">
        <v>0</v>
      </c>
      <c r="J4236" s="93" t="s">
        <v>1412</v>
      </c>
      <c r="K4236" s="17" t="str">
        <f t="array" ref="K4236">CONCATENATE("(",A4236,",",VLOOKUP(B4236,Núcleo!B$2:E$11,4,TRUE),",",VLOOKUP(C4236,'Tipo de Processo'!B$2:D$55,3,TRUE),",",VLOOKUP(D4236,'Termo Geral'!B$2:D$173,3,TRUE),",",VLOOKUP(E4236,'Termo Específico'!B$2:D$301,3,TRUE),",",MATCH(TRUE,Documento!B$2:B$998=F4236,0),",",IF(G4236="Complementar",0,1),",",IF(H4236="","NULL",CONCATENATE("'",H4236,"'")),",",I4236,",",IF(J4236="baixa","'BAIXA'",IF(J4236="média","'MEDIA'",IF(J4236="alta","'ALTA'","NULL"))),"),")</f>
        <v>(4235,8,30,54,154,176,1,NULL,0,'MEDIA'),</v>
      </c>
    </row>
    <row r="4237" spans="1:11" ht="30.75" customHeight="1">
      <c r="A4237" s="27">
        <v>4236</v>
      </c>
      <c r="B4237" s="37" t="s">
        <v>1009</v>
      </c>
      <c r="C4237" s="28" t="s">
        <v>39</v>
      </c>
      <c r="D4237" s="28" t="s">
        <v>211</v>
      </c>
      <c r="E4237" s="29" t="s">
        <v>1036</v>
      </c>
      <c r="F4237" s="28" t="s">
        <v>899</v>
      </c>
      <c r="G4237" s="28" t="s">
        <v>1671</v>
      </c>
      <c r="H4237" s="28"/>
      <c r="I4237" s="93">
        <v>0</v>
      </c>
      <c r="J4237" s="93" t="s">
        <v>1412</v>
      </c>
      <c r="K4237" s="17" t="str">
        <f t="array" ref="K4237">CONCATENATE("(",A4237,",",VLOOKUP(B4237,Núcleo!B$2:E$11,4,TRUE),",",VLOOKUP(C4237,'Tipo de Processo'!B$2:D$55,3,TRUE),",",VLOOKUP(D4237,'Termo Geral'!B$2:D$173,3,TRUE),",",VLOOKUP(E4237,'Termo Específico'!B$2:D$301,3,TRUE),",",MATCH(TRUE,Documento!B$2:B$998=F4237,0),",",IF(G4237="Complementar",0,1),",",IF(H4237="","NULL",CONCATENATE("'",H4237,"'")),",",I4237,",",IF(J4237="baixa","'BAIXA'",IF(J4237="média","'MEDIA'",IF(J4237="alta","'ALTA'","NULL"))),"),")</f>
        <v>(4236,8,30,54,154,818,1,NULL,0,'MEDIA'),</v>
      </c>
    </row>
    <row r="4238" spans="1:11" ht="30.75" customHeight="1">
      <c r="A4238" s="27">
        <v>4237</v>
      </c>
      <c r="B4238" s="37" t="s">
        <v>1009</v>
      </c>
      <c r="C4238" s="28" t="s">
        <v>39</v>
      </c>
      <c r="D4238" s="28" t="s">
        <v>211</v>
      </c>
      <c r="E4238" s="29" t="s">
        <v>1036</v>
      </c>
      <c r="F4238" s="28" t="s">
        <v>858</v>
      </c>
      <c r="G4238" s="28" t="s">
        <v>1671</v>
      </c>
      <c r="H4238" s="28"/>
      <c r="I4238" s="93">
        <v>0</v>
      </c>
      <c r="J4238" s="93" t="s">
        <v>1412</v>
      </c>
      <c r="K4238" s="17" t="str">
        <f t="array" ref="K4238">CONCATENATE("(",A4238,",",VLOOKUP(B4238,Núcleo!B$2:E$11,4,TRUE),",",VLOOKUP(C4238,'Tipo de Processo'!B$2:D$55,3,TRUE),",",VLOOKUP(D4238,'Termo Geral'!B$2:D$173,3,TRUE),",",VLOOKUP(E4238,'Termo Específico'!B$2:D$301,3,TRUE),",",MATCH(TRUE,Documento!B$2:B$998=F4238,0),",",IF(G4238="Complementar",0,1),",",IF(H4238="","NULL",CONCATENATE("'",H4238,"'")),",",I4238,",",IF(J4238="baixa","'BAIXA'",IF(J4238="média","'MEDIA'",IF(J4238="alta","'ALTA'","NULL"))),"),")</f>
        <v>(4237,8,30,54,154,910,1,NULL,0,'MEDIA'),</v>
      </c>
    </row>
    <row r="4239" spans="1:11" ht="30.75" customHeight="1">
      <c r="A4239" s="27">
        <v>4238</v>
      </c>
      <c r="B4239" s="37" t="s">
        <v>1009</v>
      </c>
      <c r="C4239" s="28" t="s">
        <v>39</v>
      </c>
      <c r="D4239" s="28" t="s">
        <v>211</v>
      </c>
      <c r="E4239" s="29" t="s">
        <v>1036</v>
      </c>
      <c r="F4239" s="28" t="s">
        <v>859</v>
      </c>
      <c r="G4239" s="28" t="s">
        <v>1671</v>
      </c>
      <c r="H4239" s="28"/>
      <c r="I4239" s="93">
        <v>0</v>
      </c>
      <c r="J4239" s="93" t="s">
        <v>1412</v>
      </c>
      <c r="K4239" s="17" t="str">
        <f t="array" ref="K4239">CONCATENATE("(",A4239,",",VLOOKUP(B4239,Núcleo!B$2:E$11,4,TRUE),",",VLOOKUP(C4239,'Tipo de Processo'!B$2:D$55,3,TRUE),",",VLOOKUP(D4239,'Termo Geral'!B$2:D$173,3,TRUE),",",VLOOKUP(E4239,'Termo Específico'!B$2:D$301,3,TRUE),",",MATCH(TRUE,Documento!B$2:B$998=F4239,0),",",IF(G4239="Complementar",0,1),",",IF(H4239="","NULL",CONCATENATE("'",H4239,"'")),",",I4239,",",IF(J4239="baixa","'BAIXA'",IF(J4239="média","'MEDIA'",IF(J4239="alta","'ALTA'","NULL"))),"),")</f>
        <v>(4238,8,30,54,154,820,1,NULL,0,'MEDIA'),</v>
      </c>
    </row>
    <row r="4240" spans="1:11" ht="30.75" customHeight="1">
      <c r="A4240" s="27">
        <v>4239</v>
      </c>
      <c r="B4240" s="37" t="s">
        <v>1009</v>
      </c>
      <c r="C4240" s="28" t="s">
        <v>39</v>
      </c>
      <c r="D4240" s="28" t="s">
        <v>211</v>
      </c>
      <c r="E4240" s="29" t="s">
        <v>1036</v>
      </c>
      <c r="F4240" s="28" t="s">
        <v>835</v>
      </c>
      <c r="G4240" s="28" t="s">
        <v>1671</v>
      </c>
      <c r="H4240" s="28"/>
      <c r="I4240" s="93">
        <v>0</v>
      </c>
      <c r="J4240" s="93" t="s">
        <v>1412</v>
      </c>
      <c r="K4240" s="17" t="str">
        <f t="array" ref="K4240">CONCATENATE("(",A4240,",",VLOOKUP(B4240,Núcleo!B$2:E$11,4,TRUE),",",VLOOKUP(C4240,'Tipo de Processo'!B$2:D$55,3,TRUE),",",VLOOKUP(D4240,'Termo Geral'!B$2:D$173,3,TRUE),",",VLOOKUP(E4240,'Termo Específico'!B$2:D$301,3,TRUE),",",MATCH(TRUE,Documento!B$2:B$998=F4240,0),",",IF(G4240="Complementar",0,1),",",IF(H4240="","NULL",CONCATENATE("'",H4240,"'")),",",I4240,",",IF(J4240="baixa","'BAIXA'",IF(J4240="média","'MEDIA'",IF(J4240="alta","'ALTA'","NULL"))),"),")</f>
        <v>(4239,8,30,54,154,860,1,NULL,0,'MEDIA'),</v>
      </c>
    </row>
    <row r="4241" spans="1:11" ht="30.75" customHeight="1">
      <c r="A4241" s="27">
        <v>4240</v>
      </c>
      <c r="B4241" s="37" t="s">
        <v>1009</v>
      </c>
      <c r="C4241" s="28" t="s">
        <v>39</v>
      </c>
      <c r="D4241" s="28" t="s">
        <v>211</v>
      </c>
      <c r="E4241" s="29" t="s">
        <v>1037</v>
      </c>
      <c r="F4241" s="28" t="s">
        <v>852</v>
      </c>
      <c r="G4241" s="28" t="s">
        <v>1671</v>
      </c>
      <c r="H4241" s="28"/>
      <c r="I4241" s="93">
        <v>0</v>
      </c>
      <c r="J4241" s="93" t="s">
        <v>1412</v>
      </c>
      <c r="K4241" s="17" t="str">
        <f t="array" ref="K4241">CONCATENATE("(",A4241,",",VLOOKUP(B4241,Núcleo!B$2:E$11,4,TRUE),",",VLOOKUP(C4241,'Tipo de Processo'!B$2:D$55,3,TRUE),",",VLOOKUP(D4241,'Termo Geral'!B$2:D$173,3,TRUE),",",VLOOKUP(E4241,'Termo Específico'!B$2:D$301,3,TRUE),",",MATCH(TRUE,Documento!B$2:B$998=F4241,0),",",IF(G4241="Complementar",0,1),",",IF(H4241="","NULL",CONCATENATE("'",H4241,"'")),",",I4241,",",IF(J4241="baixa","'BAIXA'",IF(J4241="média","'MEDIA'",IF(J4241="alta","'ALTA'","NULL"))),"),")</f>
        <v>(4240,8,30,54,155,696,1,NULL,0,'MEDIA'),</v>
      </c>
    </row>
    <row r="4242" spans="1:11" ht="30.75" customHeight="1">
      <c r="A4242" s="27">
        <v>4241</v>
      </c>
      <c r="B4242" s="37" t="s">
        <v>1009</v>
      </c>
      <c r="C4242" s="28" t="s">
        <v>39</v>
      </c>
      <c r="D4242" s="28" t="s">
        <v>211</v>
      </c>
      <c r="E4242" s="29" t="s">
        <v>1037</v>
      </c>
      <c r="F4242" s="98" t="s">
        <v>853</v>
      </c>
      <c r="G4242" s="28" t="s">
        <v>1671</v>
      </c>
      <c r="H4242" s="28"/>
      <c r="I4242" s="93">
        <v>0</v>
      </c>
      <c r="J4242" s="93" t="s">
        <v>1412</v>
      </c>
      <c r="K4242" s="17" t="str">
        <f t="array" ref="K4242">CONCATENATE("(",A4242,",",VLOOKUP(B4242,Núcleo!B$2:E$11,4,TRUE),",",VLOOKUP(C4242,'Tipo de Processo'!B$2:D$55,3,TRUE),",",VLOOKUP(D4242,'Termo Geral'!B$2:D$173,3,TRUE),",",VLOOKUP(E4242,'Termo Específico'!B$2:D$301,3,TRUE),",",MATCH(TRUE,Documento!B$2:B$998=F4242,0),",",IF(G4242="Complementar",0,1),",",IF(H4242="","NULL",CONCATENATE("'",H4242,"'")),",",I4242,",",IF(J4242="baixa","'BAIXA'",IF(J4242="média","'MEDIA'",IF(J4242="alta","'ALTA'","NULL"))),"),")</f>
        <v>(4241,8,30,54,155,439,1,NULL,0,'MEDIA'),</v>
      </c>
    </row>
    <row r="4243" spans="1:11" ht="30.75" customHeight="1">
      <c r="A4243" s="27">
        <v>4242</v>
      </c>
      <c r="B4243" s="37" t="s">
        <v>1009</v>
      </c>
      <c r="C4243" s="28" t="s">
        <v>39</v>
      </c>
      <c r="D4243" s="28" t="s">
        <v>211</v>
      </c>
      <c r="E4243" s="29" t="s">
        <v>1037</v>
      </c>
      <c r="F4243" s="28" t="s">
        <v>1632</v>
      </c>
      <c r="G4243" s="28" t="s">
        <v>1671</v>
      </c>
      <c r="H4243" s="28"/>
      <c r="I4243" s="93">
        <v>0</v>
      </c>
      <c r="J4243" s="93" t="s">
        <v>1412</v>
      </c>
      <c r="K4243" s="17" t="str">
        <f t="array" ref="K4243">CONCATENATE("(",A4243,",",VLOOKUP(B4243,Núcleo!B$2:E$11,4,TRUE),",",VLOOKUP(C4243,'Tipo de Processo'!B$2:D$55,3,TRUE),",",VLOOKUP(D4243,'Termo Geral'!B$2:D$173,3,TRUE),",",VLOOKUP(E4243,'Termo Específico'!B$2:D$301,3,TRUE),",",MATCH(TRUE,Documento!B$2:B$998=F4243,0),",",IF(G4243="Complementar",0,1),",",IF(H4243="","NULL",CONCATENATE("'",H4243,"'")),",",I4243,",",IF(J4243="baixa","'BAIXA'",IF(J4243="média","'MEDIA'",IF(J4243="alta","'ALTA'","NULL"))),"),")</f>
        <v>(4242,8,30,54,155,528,1,NULL,0,'MEDIA'),</v>
      </c>
    </row>
    <row r="4244" spans="1:11" ht="30.75" customHeight="1">
      <c r="A4244" s="27">
        <v>4243</v>
      </c>
      <c r="B4244" s="37" t="s">
        <v>1009</v>
      </c>
      <c r="C4244" s="28" t="s">
        <v>39</v>
      </c>
      <c r="D4244" s="28" t="s">
        <v>211</v>
      </c>
      <c r="E4244" s="29" t="s">
        <v>1037</v>
      </c>
      <c r="F4244" s="28" t="s">
        <v>854</v>
      </c>
      <c r="G4244" s="28" t="s">
        <v>1671</v>
      </c>
      <c r="H4244" s="28"/>
      <c r="I4244" s="93">
        <v>0</v>
      </c>
      <c r="J4244" s="93" t="s">
        <v>1412</v>
      </c>
      <c r="K4244" s="17" t="str">
        <f t="array" ref="K4244">CONCATENATE("(",A4244,",",VLOOKUP(B4244,Núcleo!B$2:E$11,4,TRUE),",",VLOOKUP(C4244,'Tipo de Processo'!B$2:D$55,3,TRUE),",",VLOOKUP(D4244,'Termo Geral'!B$2:D$173,3,TRUE),",",VLOOKUP(E4244,'Termo Específico'!B$2:D$301,3,TRUE),",",MATCH(TRUE,Documento!B$2:B$998=F4244,0),",",IF(G4244="Complementar",0,1),",",IF(H4244="","NULL",CONCATENATE("'",H4244,"'")),",",I4244,",",IF(J4244="baixa","'BAIXA'",IF(J4244="média","'MEDIA'",IF(J4244="alta","'ALTA'","NULL"))),"),")</f>
        <v>(4243,8,30,54,155,854,1,NULL,0,'MEDIA'),</v>
      </c>
    </row>
    <row r="4245" spans="1:11" ht="30.75" customHeight="1">
      <c r="A4245" s="27">
        <v>4244</v>
      </c>
      <c r="B4245" s="37" t="s">
        <v>1009</v>
      </c>
      <c r="C4245" s="28" t="s">
        <v>39</v>
      </c>
      <c r="D4245" s="28" t="s">
        <v>211</v>
      </c>
      <c r="E4245" s="29" t="s">
        <v>1037</v>
      </c>
      <c r="F4245" s="28" t="s">
        <v>851</v>
      </c>
      <c r="G4245" s="28" t="s">
        <v>1671</v>
      </c>
      <c r="H4245" s="28"/>
      <c r="I4245" s="93">
        <v>0</v>
      </c>
      <c r="J4245" s="93" t="s">
        <v>1412</v>
      </c>
      <c r="K4245" s="17" t="str">
        <f t="array" ref="K4245">CONCATENATE("(",A4245,",",VLOOKUP(B4245,Núcleo!B$2:E$11,4,TRUE),",",VLOOKUP(C4245,'Tipo de Processo'!B$2:D$55,3,TRUE),",",VLOOKUP(D4245,'Termo Geral'!B$2:D$173,3,TRUE),",",VLOOKUP(E4245,'Termo Específico'!B$2:D$301,3,TRUE),",",MATCH(TRUE,Documento!B$2:B$998=F4245,0),",",IF(G4245="Complementar",0,1),",",IF(H4245="","NULL",CONCATENATE("'",H4245,"'")),",",I4245,",",IF(J4245="baixa","'BAIXA'",IF(J4245="média","'MEDIA'",IF(J4245="alta","'ALTA'","NULL"))),"),")</f>
        <v>(4244,8,30,54,155,196,1,NULL,0,'MEDIA'),</v>
      </c>
    </row>
    <row r="4246" spans="1:11" ht="30.75" customHeight="1">
      <c r="A4246" s="27">
        <v>4245</v>
      </c>
      <c r="B4246" s="37" t="s">
        <v>1009</v>
      </c>
      <c r="C4246" s="28" t="s">
        <v>39</v>
      </c>
      <c r="D4246" s="28" t="s">
        <v>211</v>
      </c>
      <c r="E4246" s="29" t="s">
        <v>1037</v>
      </c>
      <c r="F4246" s="28" t="s">
        <v>865</v>
      </c>
      <c r="G4246" s="28" t="s">
        <v>1671</v>
      </c>
      <c r="H4246" s="28"/>
      <c r="I4246" s="93">
        <v>0</v>
      </c>
      <c r="J4246" s="93" t="s">
        <v>1412</v>
      </c>
      <c r="K4246" s="17" t="str">
        <f t="array" ref="K4246">CONCATENATE("(",A4246,",",VLOOKUP(B4246,Núcleo!B$2:E$11,4,TRUE),",",VLOOKUP(C4246,'Tipo de Processo'!B$2:D$55,3,TRUE),",",VLOOKUP(D4246,'Termo Geral'!B$2:D$173,3,TRUE),",",VLOOKUP(E4246,'Termo Específico'!B$2:D$301,3,TRUE),",",MATCH(TRUE,Documento!B$2:B$998=F4246,0),",",IF(G4246="Complementar",0,1),",",IF(H4246="","NULL",CONCATENATE("'",H4246,"'")),",",I4246,",",IF(J4246="baixa","'BAIXA'",IF(J4246="média","'MEDIA'",IF(J4246="alta","'ALTA'","NULL"))),"),")</f>
        <v>(4245,8,30,54,155,568,1,NULL,0,'MEDIA'),</v>
      </c>
    </row>
    <row r="4247" spans="1:11" ht="30.75" customHeight="1">
      <c r="A4247" s="27">
        <v>4246</v>
      </c>
      <c r="B4247" s="37" t="s">
        <v>1009</v>
      </c>
      <c r="C4247" s="28" t="s">
        <v>39</v>
      </c>
      <c r="D4247" s="28" t="s">
        <v>211</v>
      </c>
      <c r="E4247" s="29" t="s">
        <v>1037</v>
      </c>
      <c r="F4247" s="28" t="s">
        <v>1024</v>
      </c>
      <c r="G4247" s="28" t="s">
        <v>1671</v>
      </c>
      <c r="H4247" s="28"/>
      <c r="I4247" s="93">
        <v>0</v>
      </c>
      <c r="J4247" s="93" t="s">
        <v>1412</v>
      </c>
      <c r="K4247" s="17" t="str">
        <f t="array" ref="K4247">CONCATENATE("(",A4247,",",VLOOKUP(B4247,Núcleo!B$2:E$11,4,TRUE),",",VLOOKUP(C4247,'Tipo de Processo'!B$2:D$55,3,TRUE),",",VLOOKUP(D4247,'Termo Geral'!B$2:D$173,3,TRUE),",",VLOOKUP(E4247,'Termo Específico'!B$2:D$301,3,TRUE),",",MATCH(TRUE,Documento!B$2:B$998=F4247,0),",",IF(G4247="Complementar",0,1),",",IF(H4247="","NULL",CONCATENATE("'",H4247,"'")),",",I4247,",",IF(J4247="baixa","'BAIXA'",IF(J4247="média","'MEDIA'",IF(J4247="alta","'ALTA'","NULL"))),"),")</f>
        <v>(4246,8,30,54,155,961,1,NULL,0,'MEDIA'),</v>
      </c>
    </row>
    <row r="4248" spans="1:11" ht="30.75" customHeight="1">
      <c r="A4248" s="27">
        <v>4247</v>
      </c>
      <c r="B4248" s="37" t="s">
        <v>1009</v>
      </c>
      <c r="C4248" s="28" t="s">
        <v>39</v>
      </c>
      <c r="D4248" s="28" t="s">
        <v>211</v>
      </c>
      <c r="E4248" s="29" t="s">
        <v>1037</v>
      </c>
      <c r="F4248" s="28" t="s">
        <v>856</v>
      </c>
      <c r="G4248" s="28" t="s">
        <v>1671</v>
      </c>
      <c r="H4248" s="28"/>
      <c r="I4248" s="93">
        <v>0</v>
      </c>
      <c r="J4248" s="93" t="s">
        <v>1412</v>
      </c>
      <c r="K4248" s="17" t="str">
        <f t="array" ref="K4248">CONCATENATE("(",A4248,",",VLOOKUP(B4248,Núcleo!B$2:E$11,4,TRUE),",",VLOOKUP(C4248,'Tipo de Processo'!B$2:D$55,3,TRUE),",",VLOOKUP(D4248,'Termo Geral'!B$2:D$173,3,TRUE),",",VLOOKUP(E4248,'Termo Específico'!B$2:D$301,3,TRUE),",",MATCH(TRUE,Documento!B$2:B$998=F4248,0),",",IF(G4248="Complementar",0,1),",",IF(H4248="","NULL",CONCATENATE("'",H4248,"'")),",",I4248,",",IF(J4248="baixa","'BAIXA'",IF(J4248="média","'MEDIA'",IF(J4248="alta","'ALTA'","NULL"))),"),")</f>
        <v>(4247,8,30,54,155,723,1,NULL,0,'MEDIA'),</v>
      </c>
    </row>
    <row r="4249" spans="1:11" ht="30.75" customHeight="1">
      <c r="A4249" s="27">
        <v>4248</v>
      </c>
      <c r="B4249" s="37" t="s">
        <v>1009</v>
      </c>
      <c r="C4249" s="28" t="s">
        <v>39</v>
      </c>
      <c r="D4249" s="28" t="s">
        <v>211</v>
      </c>
      <c r="E4249" s="29" t="s">
        <v>1037</v>
      </c>
      <c r="F4249" s="28" t="s">
        <v>827</v>
      </c>
      <c r="G4249" s="28" t="s">
        <v>1671</v>
      </c>
      <c r="H4249" s="28"/>
      <c r="I4249" s="93">
        <v>0</v>
      </c>
      <c r="J4249" s="93" t="s">
        <v>1412</v>
      </c>
      <c r="K4249" s="17" t="str">
        <f t="array" ref="K4249">CONCATENATE("(",A4249,",",VLOOKUP(B4249,Núcleo!B$2:E$11,4,TRUE),",",VLOOKUP(C4249,'Tipo de Processo'!B$2:D$55,3,TRUE),",",VLOOKUP(D4249,'Termo Geral'!B$2:D$173,3,TRUE),",",VLOOKUP(E4249,'Termo Específico'!B$2:D$301,3,TRUE),",",MATCH(TRUE,Documento!B$2:B$998=F4249,0),",",IF(G4249="Complementar",0,1),",",IF(H4249="","NULL",CONCATENATE("'",H4249,"'")),",",I4249,",",IF(J4249="baixa","'BAIXA'",IF(J4249="média","'MEDIA'",IF(J4249="alta","'ALTA'","NULL"))),"),")</f>
        <v>(4248,8,30,54,155,829,1,NULL,0,'MEDIA'),</v>
      </c>
    </row>
    <row r="4250" spans="1:11" ht="30.75" customHeight="1">
      <c r="A4250" s="27">
        <v>4249</v>
      </c>
      <c r="B4250" s="37" t="s">
        <v>1009</v>
      </c>
      <c r="C4250" s="28" t="s">
        <v>39</v>
      </c>
      <c r="D4250" s="28" t="s">
        <v>211</v>
      </c>
      <c r="E4250" s="29" t="s">
        <v>1037</v>
      </c>
      <c r="F4250" s="28" t="s">
        <v>828</v>
      </c>
      <c r="G4250" s="28" t="s">
        <v>1671</v>
      </c>
      <c r="H4250" s="28"/>
      <c r="I4250" s="93">
        <v>0</v>
      </c>
      <c r="J4250" s="93" t="s">
        <v>1412</v>
      </c>
      <c r="K4250" s="17" t="str">
        <f t="array" ref="K4250">CONCATENATE("(",A4250,",",VLOOKUP(B4250,Núcleo!B$2:E$11,4,TRUE),",",VLOOKUP(C4250,'Tipo de Processo'!B$2:D$55,3,TRUE),",",VLOOKUP(D4250,'Termo Geral'!B$2:D$173,3,TRUE),",",VLOOKUP(E4250,'Termo Específico'!B$2:D$301,3,TRUE),",",MATCH(TRUE,Documento!B$2:B$998=F4250,0),",",IF(G4250="Complementar",0,1),",",IF(H4250="","NULL",CONCATENATE("'",H4250,"'")),",",I4250,",",IF(J4250="baixa","'BAIXA'",IF(J4250="média","'MEDIA'",IF(J4250="alta","'ALTA'","NULL"))),"),")</f>
        <v>(4249,8,30,54,155,827,1,NULL,0,'MEDIA'),</v>
      </c>
    </row>
    <row r="4251" spans="1:11" ht="30.75" customHeight="1">
      <c r="A4251" s="27">
        <v>4250</v>
      </c>
      <c r="B4251" s="37" t="s">
        <v>1009</v>
      </c>
      <c r="C4251" s="28" t="s">
        <v>39</v>
      </c>
      <c r="D4251" s="28" t="s">
        <v>211</v>
      </c>
      <c r="E4251" s="29" t="s">
        <v>1037</v>
      </c>
      <c r="F4251" s="28" t="s">
        <v>829</v>
      </c>
      <c r="G4251" s="28" t="s">
        <v>1671</v>
      </c>
      <c r="H4251" s="28"/>
      <c r="I4251" s="93">
        <v>0</v>
      </c>
      <c r="J4251" s="93" t="s">
        <v>1412</v>
      </c>
      <c r="K4251" s="17" t="str">
        <f t="array" ref="K4251">CONCATENATE("(",A4251,",",VLOOKUP(B4251,Núcleo!B$2:E$11,4,TRUE),",",VLOOKUP(C4251,'Tipo de Processo'!B$2:D$55,3,TRUE),",",VLOOKUP(D4251,'Termo Geral'!B$2:D$173,3,TRUE),",",VLOOKUP(E4251,'Termo Específico'!B$2:D$301,3,TRUE),",",MATCH(TRUE,Documento!B$2:B$998=F4251,0),",",IF(G4251="Complementar",0,1),",",IF(H4251="","NULL",CONCATENATE("'",H4251,"'")),",",I4251,",",IF(J4251="baixa","'BAIXA'",IF(J4251="média","'MEDIA'",IF(J4251="alta","'ALTA'","NULL"))),"),")</f>
        <v>(4250,8,30,54,155,831,1,NULL,0,'MEDIA'),</v>
      </c>
    </row>
    <row r="4252" spans="1:11" ht="30.75" customHeight="1">
      <c r="A4252" s="27">
        <v>4251</v>
      </c>
      <c r="B4252" s="37" t="s">
        <v>1009</v>
      </c>
      <c r="C4252" s="28" t="s">
        <v>39</v>
      </c>
      <c r="D4252" s="28" t="s">
        <v>211</v>
      </c>
      <c r="E4252" s="29" t="s">
        <v>1037</v>
      </c>
      <c r="F4252" s="28" t="s">
        <v>830</v>
      </c>
      <c r="G4252" s="28" t="s">
        <v>1671</v>
      </c>
      <c r="H4252" s="28"/>
      <c r="I4252" s="93">
        <v>0</v>
      </c>
      <c r="J4252" s="93" t="s">
        <v>1412</v>
      </c>
      <c r="K4252" s="17" t="str">
        <f t="array" ref="K4252">CONCATENATE("(",A4252,",",VLOOKUP(B4252,Núcleo!B$2:E$11,4,TRUE),",",VLOOKUP(C4252,'Tipo de Processo'!B$2:D$55,3,TRUE),",",VLOOKUP(D4252,'Termo Geral'!B$2:D$173,3,TRUE),",",VLOOKUP(E4252,'Termo Específico'!B$2:D$301,3,TRUE),",",MATCH(TRUE,Documento!B$2:B$998=F4252,0),",",IF(G4252="Complementar",0,1),",",IF(H4252="","NULL",CONCATENATE("'",H4252,"'")),",",I4252,",",IF(J4252="baixa","'BAIXA'",IF(J4252="média","'MEDIA'",IF(J4252="alta","'ALTA'","NULL"))),"),")</f>
        <v>(4251,8,30,54,155,837,1,NULL,0,'MEDIA'),</v>
      </c>
    </row>
    <row r="4253" spans="1:11" ht="30.75" customHeight="1">
      <c r="A4253" s="27">
        <v>4252</v>
      </c>
      <c r="B4253" s="37" t="s">
        <v>1009</v>
      </c>
      <c r="C4253" s="28" t="s">
        <v>39</v>
      </c>
      <c r="D4253" s="28" t="s">
        <v>211</v>
      </c>
      <c r="E4253" s="29" t="s">
        <v>1037</v>
      </c>
      <c r="F4253" s="28" t="s">
        <v>831</v>
      </c>
      <c r="G4253" s="28" t="s">
        <v>1671</v>
      </c>
      <c r="H4253" s="28"/>
      <c r="I4253" s="93">
        <v>0</v>
      </c>
      <c r="J4253" s="93" t="s">
        <v>1412</v>
      </c>
      <c r="K4253" s="17" t="str">
        <f t="array" ref="K4253">CONCATENATE("(",A4253,",",VLOOKUP(B4253,Núcleo!B$2:E$11,4,TRUE),",",VLOOKUP(C4253,'Tipo de Processo'!B$2:D$55,3,TRUE),",",VLOOKUP(D4253,'Termo Geral'!B$2:D$173,3,TRUE),",",VLOOKUP(E4253,'Termo Específico'!B$2:D$301,3,TRUE),",",MATCH(TRUE,Documento!B$2:B$998=F4253,0),",",IF(G4253="Complementar",0,1),",",IF(H4253="","NULL",CONCATENATE("'",H4253,"'")),",",I4253,",",IF(J4253="baixa","'BAIXA'",IF(J4253="média","'MEDIA'",IF(J4253="alta","'ALTA'","NULL"))),"),")</f>
        <v>(4252,8,30,54,155,142,1,NULL,0,'MEDIA'),</v>
      </c>
    </row>
    <row r="4254" spans="1:11" ht="30.75" customHeight="1">
      <c r="A4254" s="27">
        <v>4253</v>
      </c>
      <c r="B4254" s="37" t="s">
        <v>1009</v>
      </c>
      <c r="C4254" s="28" t="s">
        <v>39</v>
      </c>
      <c r="D4254" s="28" t="s">
        <v>211</v>
      </c>
      <c r="E4254" s="29" t="s">
        <v>1037</v>
      </c>
      <c r="F4254" s="28" t="s">
        <v>832</v>
      </c>
      <c r="G4254" s="28" t="s">
        <v>1671</v>
      </c>
      <c r="H4254" s="28"/>
      <c r="I4254" s="93">
        <v>0</v>
      </c>
      <c r="J4254" s="93" t="s">
        <v>1412</v>
      </c>
      <c r="K4254" s="17" t="str">
        <f t="array" ref="K4254">CONCATENATE("(",A4254,",",VLOOKUP(B4254,Núcleo!B$2:E$11,4,TRUE),",",VLOOKUP(C4254,'Tipo de Processo'!B$2:D$55,3,TRUE),",",VLOOKUP(D4254,'Termo Geral'!B$2:D$173,3,TRUE),",",VLOOKUP(E4254,'Termo Específico'!B$2:D$301,3,TRUE),",",MATCH(TRUE,Documento!B$2:B$998=F4254,0),",",IF(G4254="Complementar",0,1),",",IF(H4254="","NULL",CONCATENATE("'",H4254,"'")),",",I4254,",",IF(J4254="baixa","'BAIXA'",IF(J4254="média","'MEDIA'",IF(J4254="alta","'ALTA'","NULL"))),"),")</f>
        <v>(4253,8,30,54,155,159,1,NULL,0,'MEDIA'),</v>
      </c>
    </row>
    <row r="4255" spans="1:11" ht="30.75" customHeight="1">
      <c r="A4255" s="27">
        <v>4254</v>
      </c>
      <c r="B4255" s="37" t="s">
        <v>1009</v>
      </c>
      <c r="C4255" s="28" t="s">
        <v>39</v>
      </c>
      <c r="D4255" s="28" t="s">
        <v>211</v>
      </c>
      <c r="E4255" s="29" t="s">
        <v>1037</v>
      </c>
      <c r="F4255" s="28" t="s">
        <v>833</v>
      </c>
      <c r="G4255" s="28" t="s">
        <v>1671</v>
      </c>
      <c r="H4255" s="28"/>
      <c r="I4255" s="93">
        <v>0</v>
      </c>
      <c r="J4255" s="93" t="s">
        <v>1412</v>
      </c>
      <c r="K4255" s="17" t="str">
        <f t="array" ref="K4255">CONCATENATE("(",A4255,",",VLOOKUP(B4255,Núcleo!B$2:E$11,4,TRUE),",",VLOOKUP(C4255,'Tipo de Processo'!B$2:D$55,3,TRUE),",",VLOOKUP(D4255,'Termo Geral'!B$2:D$173,3,TRUE),",",VLOOKUP(E4255,'Termo Específico'!B$2:D$301,3,TRUE),",",MATCH(TRUE,Documento!B$2:B$998=F4255,0),",",IF(G4255="Complementar",0,1),",",IF(H4255="","NULL",CONCATENATE("'",H4255,"'")),",",I4255,",",IF(J4255="baixa","'BAIXA'",IF(J4255="média","'MEDIA'",IF(J4255="alta","'ALTA'","NULL"))),"),")</f>
        <v>(4254,8,30,54,155,127,1,NULL,0,'MEDIA'),</v>
      </c>
    </row>
    <row r="4256" spans="1:11" ht="30.75" customHeight="1">
      <c r="A4256" s="27">
        <v>4255</v>
      </c>
      <c r="B4256" s="37" t="s">
        <v>1009</v>
      </c>
      <c r="C4256" s="28" t="s">
        <v>39</v>
      </c>
      <c r="D4256" s="28" t="s">
        <v>211</v>
      </c>
      <c r="E4256" s="29" t="s">
        <v>1037</v>
      </c>
      <c r="F4256" s="28" t="s">
        <v>1419</v>
      </c>
      <c r="G4256" s="28" t="s">
        <v>1671</v>
      </c>
      <c r="H4256" s="28"/>
      <c r="I4256" s="93">
        <v>0</v>
      </c>
      <c r="J4256" s="93" t="s">
        <v>1412</v>
      </c>
      <c r="K4256" s="17" t="str">
        <f t="array" ref="K4256">CONCATENATE("(",A4256,",",VLOOKUP(B4256,Núcleo!B$2:E$11,4,TRUE),",",VLOOKUP(C4256,'Tipo de Processo'!B$2:D$55,3,TRUE),",",VLOOKUP(D4256,'Termo Geral'!B$2:D$173,3,TRUE),",",VLOOKUP(E4256,'Termo Específico'!B$2:D$301,3,TRUE),",",MATCH(TRUE,Documento!B$2:B$998=F4256,0),",",IF(G4256="Complementar",0,1),",",IF(H4256="","NULL",CONCATENATE("'",H4256,"'")),",",I4256,",",IF(J4256="baixa","'BAIXA'",IF(J4256="média","'MEDIA'",IF(J4256="alta","'ALTA'","NULL"))),"),")</f>
        <v>(4255,8,30,54,155,16,1,NULL,0,'MEDIA'),</v>
      </c>
    </row>
    <row r="4257" spans="1:11" ht="30.75" customHeight="1">
      <c r="A4257" s="27">
        <v>4256</v>
      </c>
      <c r="B4257" s="37" t="s">
        <v>1009</v>
      </c>
      <c r="C4257" s="28" t="s">
        <v>39</v>
      </c>
      <c r="D4257" s="28" t="s">
        <v>211</v>
      </c>
      <c r="E4257" s="29" t="s">
        <v>1037</v>
      </c>
      <c r="F4257" s="28" t="s">
        <v>1600</v>
      </c>
      <c r="G4257" s="28" t="s">
        <v>1671</v>
      </c>
      <c r="H4257" s="28"/>
      <c r="I4257" s="93">
        <v>0</v>
      </c>
      <c r="J4257" s="93" t="s">
        <v>1412</v>
      </c>
      <c r="K4257" s="17" t="str">
        <f t="array" ref="K4257">CONCATENATE("(",A4257,",",VLOOKUP(B4257,Núcleo!B$2:E$11,4,TRUE),",",VLOOKUP(C4257,'Tipo de Processo'!B$2:D$55,3,TRUE),",",VLOOKUP(D4257,'Termo Geral'!B$2:D$173,3,TRUE),",",VLOOKUP(E4257,'Termo Específico'!B$2:D$301,3,TRUE),",",MATCH(TRUE,Documento!B$2:B$998=F4257,0),",",IF(G4257="Complementar",0,1),",",IF(H4257="","NULL",CONCATENATE("'",H4257,"'")),",",I4257,",",IF(J4257="baixa","'BAIXA'",IF(J4257="média","'MEDIA'",IF(J4257="alta","'ALTA'","NULL"))),"),")</f>
        <v>(4256,8,30,54,155,991,1,NULL,0,'MEDIA'),</v>
      </c>
    </row>
    <row r="4258" spans="1:11" ht="30.75" customHeight="1">
      <c r="A4258" s="27">
        <v>4257</v>
      </c>
      <c r="B4258" s="37" t="s">
        <v>1009</v>
      </c>
      <c r="C4258" s="28" t="s">
        <v>39</v>
      </c>
      <c r="D4258" s="28" t="s">
        <v>211</v>
      </c>
      <c r="E4258" s="29" t="s">
        <v>1037</v>
      </c>
      <c r="F4258" s="28" t="s">
        <v>1438</v>
      </c>
      <c r="G4258" s="28" t="s">
        <v>1671</v>
      </c>
      <c r="H4258" s="28"/>
      <c r="I4258" s="93">
        <v>0</v>
      </c>
      <c r="J4258" s="93" t="s">
        <v>1412</v>
      </c>
      <c r="K4258" s="17" t="str">
        <f t="array" ref="K4258">CONCATENATE("(",A4258,",",VLOOKUP(B4258,Núcleo!B$2:E$11,4,TRUE),",",VLOOKUP(C4258,'Tipo de Processo'!B$2:D$55,3,TRUE),",",VLOOKUP(D4258,'Termo Geral'!B$2:D$173,3,TRUE),",",VLOOKUP(E4258,'Termo Específico'!B$2:D$301,3,TRUE),",",MATCH(TRUE,Documento!B$2:B$998=F4258,0),",",IF(G4258="Complementar",0,1),",",IF(H4258="","NULL",CONCATENATE("'",H4258,"'")),",",I4258,",",IF(J4258="baixa","'BAIXA'",IF(J4258="média","'MEDIA'",IF(J4258="alta","'ALTA'","NULL"))),"),")</f>
        <v>(4257,8,30,54,155,113,1,NULL,0,'MEDIA'),</v>
      </c>
    </row>
    <row r="4259" spans="1:11" ht="30.75" customHeight="1">
      <c r="A4259" s="27">
        <v>4258</v>
      </c>
      <c r="B4259" s="37" t="s">
        <v>1009</v>
      </c>
      <c r="C4259" s="28" t="s">
        <v>39</v>
      </c>
      <c r="D4259" s="28" t="s">
        <v>211</v>
      </c>
      <c r="E4259" s="29" t="s">
        <v>1037</v>
      </c>
      <c r="F4259" s="28" t="s">
        <v>900</v>
      </c>
      <c r="G4259" s="28" t="s">
        <v>1671</v>
      </c>
      <c r="H4259" s="28"/>
      <c r="I4259" s="93">
        <v>0</v>
      </c>
      <c r="J4259" s="93" t="s">
        <v>1412</v>
      </c>
      <c r="K4259" s="17" t="str">
        <f t="array" ref="K4259">CONCATENATE("(",A4259,",",VLOOKUP(B4259,Núcleo!B$2:E$11,4,TRUE),",",VLOOKUP(C4259,'Tipo de Processo'!B$2:D$55,3,TRUE),",",VLOOKUP(D4259,'Termo Geral'!B$2:D$173,3,TRUE),",",VLOOKUP(E4259,'Termo Específico'!B$2:D$301,3,TRUE),",",MATCH(TRUE,Documento!B$2:B$998=F4259,0),",",IF(G4259="Complementar",0,1),",",IF(H4259="","NULL",CONCATENATE("'",H4259,"'")),",",I4259,",",IF(J4259="baixa","'BAIXA'",IF(J4259="média","'MEDIA'",IF(J4259="alta","'ALTA'","NULL"))),"),")</f>
        <v>(4258,8,30,54,155,403,1,NULL,0,'MEDIA'),</v>
      </c>
    </row>
    <row r="4260" spans="1:11" ht="30.75" customHeight="1">
      <c r="A4260" s="27">
        <v>4259</v>
      </c>
      <c r="B4260" s="37" t="s">
        <v>1009</v>
      </c>
      <c r="C4260" s="28" t="s">
        <v>39</v>
      </c>
      <c r="D4260" s="28" t="s">
        <v>211</v>
      </c>
      <c r="E4260" s="29" t="s">
        <v>1037</v>
      </c>
      <c r="F4260" s="28" t="s">
        <v>901</v>
      </c>
      <c r="G4260" s="28" t="s">
        <v>1671</v>
      </c>
      <c r="H4260" s="28"/>
      <c r="I4260" s="93">
        <v>0</v>
      </c>
      <c r="J4260" s="93" t="s">
        <v>1412</v>
      </c>
      <c r="K4260" s="17" t="str">
        <f t="array" ref="K4260">CONCATENATE("(",A4260,",",VLOOKUP(B4260,Núcleo!B$2:E$11,4,TRUE),",",VLOOKUP(C4260,'Tipo de Processo'!B$2:D$55,3,TRUE),",",VLOOKUP(D4260,'Termo Geral'!B$2:D$173,3,TRUE),",",VLOOKUP(E4260,'Termo Específico'!B$2:D$301,3,TRUE),",",MATCH(TRUE,Documento!B$2:B$998=F4260,0),",",IF(G4260="Complementar",0,1),",",IF(H4260="","NULL",CONCATENATE("'",H4260,"'")),",",I4260,",",IF(J4260="baixa","'BAIXA'",IF(J4260="média","'MEDIA'",IF(J4260="alta","'ALTA'","NULL"))),"),")</f>
        <v>(4259,8,30,54,155,166,1,NULL,0,'MEDIA'),</v>
      </c>
    </row>
    <row r="4261" spans="1:11" ht="30.75" customHeight="1">
      <c r="A4261" s="27">
        <v>4260</v>
      </c>
      <c r="B4261" s="37" t="s">
        <v>1009</v>
      </c>
      <c r="C4261" s="28" t="s">
        <v>39</v>
      </c>
      <c r="D4261" s="28" t="s">
        <v>211</v>
      </c>
      <c r="E4261" s="29" t="s">
        <v>1037</v>
      </c>
      <c r="F4261" s="28" t="s">
        <v>902</v>
      </c>
      <c r="G4261" s="28" t="s">
        <v>1671</v>
      </c>
      <c r="H4261" s="28"/>
      <c r="I4261" s="93">
        <v>0</v>
      </c>
      <c r="J4261" s="93" t="s">
        <v>1412</v>
      </c>
      <c r="K4261" s="17" t="str">
        <f t="array" ref="K4261">CONCATENATE("(",A4261,",",VLOOKUP(B4261,Núcleo!B$2:E$11,4,TRUE),",",VLOOKUP(C4261,'Tipo de Processo'!B$2:D$55,3,TRUE),",",VLOOKUP(D4261,'Termo Geral'!B$2:D$173,3,TRUE),",",VLOOKUP(E4261,'Termo Específico'!B$2:D$301,3,TRUE),",",MATCH(TRUE,Documento!B$2:B$998=F4261,0),",",IF(G4261="Complementar",0,1),",",IF(H4261="","NULL",CONCATENATE("'",H4261,"'")),",",I4261,",",IF(J4261="baixa","'BAIXA'",IF(J4261="média","'MEDIA'",IF(J4261="alta","'ALTA'","NULL"))),"),")</f>
        <v>(4260,8,30,54,155,909,1,NULL,0,'MEDIA'),</v>
      </c>
    </row>
    <row r="4262" spans="1:11" ht="30.75" customHeight="1">
      <c r="A4262" s="27">
        <v>4261</v>
      </c>
      <c r="B4262" s="37" t="s">
        <v>1009</v>
      </c>
      <c r="C4262" s="28" t="s">
        <v>39</v>
      </c>
      <c r="D4262" s="28" t="s">
        <v>211</v>
      </c>
      <c r="E4262" s="29" t="s">
        <v>1037</v>
      </c>
      <c r="F4262" s="28" t="s">
        <v>859</v>
      </c>
      <c r="G4262" s="28" t="s">
        <v>1671</v>
      </c>
      <c r="H4262" s="28"/>
      <c r="I4262" s="93">
        <v>0</v>
      </c>
      <c r="J4262" s="93" t="s">
        <v>1412</v>
      </c>
      <c r="K4262" s="17" t="str">
        <f t="array" ref="K4262">CONCATENATE("(",A4262,",",VLOOKUP(B4262,Núcleo!B$2:E$11,4,TRUE),",",VLOOKUP(C4262,'Tipo de Processo'!B$2:D$55,3,TRUE),",",VLOOKUP(D4262,'Termo Geral'!B$2:D$173,3,TRUE),",",VLOOKUP(E4262,'Termo Específico'!B$2:D$301,3,TRUE),",",MATCH(TRUE,Documento!B$2:B$998=F4262,0),",",IF(G4262="Complementar",0,1),",",IF(H4262="","NULL",CONCATENATE("'",H4262,"'")),",",I4262,",",IF(J4262="baixa","'BAIXA'",IF(J4262="média","'MEDIA'",IF(J4262="alta","'ALTA'","NULL"))),"),")</f>
        <v>(4261,8,30,54,155,820,1,NULL,0,'MEDIA'),</v>
      </c>
    </row>
    <row r="4263" spans="1:11" ht="30.75" customHeight="1">
      <c r="A4263" s="27">
        <v>4262</v>
      </c>
      <c r="B4263" s="37" t="s">
        <v>1009</v>
      </c>
      <c r="C4263" s="28" t="s">
        <v>39</v>
      </c>
      <c r="D4263" s="28" t="s">
        <v>211</v>
      </c>
      <c r="E4263" s="29" t="s">
        <v>1037</v>
      </c>
      <c r="F4263" s="28" t="s">
        <v>835</v>
      </c>
      <c r="G4263" s="28" t="s">
        <v>1671</v>
      </c>
      <c r="H4263" s="28"/>
      <c r="I4263" s="93">
        <v>0</v>
      </c>
      <c r="J4263" s="93" t="s">
        <v>1412</v>
      </c>
      <c r="K4263" s="17" t="str">
        <f t="array" ref="K4263">CONCATENATE("(",A4263,",",VLOOKUP(B4263,Núcleo!B$2:E$11,4,TRUE),",",VLOOKUP(C4263,'Tipo de Processo'!B$2:D$55,3,TRUE),",",VLOOKUP(D4263,'Termo Geral'!B$2:D$173,3,TRUE),",",VLOOKUP(E4263,'Termo Específico'!B$2:D$301,3,TRUE),",",MATCH(TRUE,Documento!B$2:B$998=F4263,0),",",IF(G4263="Complementar",0,1),",",IF(H4263="","NULL",CONCATENATE("'",H4263,"'")),",",I4263,",",IF(J4263="baixa","'BAIXA'",IF(J4263="média","'MEDIA'",IF(J4263="alta","'ALTA'","NULL"))),"),")</f>
        <v>(4262,8,30,54,155,860,1,NULL,0,'MEDIA'),</v>
      </c>
    </row>
    <row r="4264" spans="1:11" ht="30.75" customHeight="1">
      <c r="A4264" s="27">
        <v>4263</v>
      </c>
      <c r="B4264" s="37" t="s">
        <v>1009</v>
      </c>
      <c r="C4264" s="28" t="s">
        <v>39</v>
      </c>
      <c r="D4264" s="28" t="s">
        <v>211</v>
      </c>
      <c r="E4264" s="29" t="s">
        <v>1038</v>
      </c>
      <c r="F4264" s="28" t="s">
        <v>852</v>
      </c>
      <c r="G4264" s="28" t="s">
        <v>1671</v>
      </c>
      <c r="H4264" s="28"/>
      <c r="I4264" s="93">
        <v>0</v>
      </c>
      <c r="J4264" s="93" t="s">
        <v>1412</v>
      </c>
      <c r="K4264" s="17" t="str">
        <f t="array" ref="K4264">CONCATENATE("(",A4264,",",VLOOKUP(B4264,Núcleo!B$2:E$11,4,TRUE),",",VLOOKUP(C4264,'Tipo de Processo'!B$2:D$55,3,TRUE),",",VLOOKUP(D4264,'Termo Geral'!B$2:D$173,3,TRUE),",",VLOOKUP(E4264,'Termo Específico'!B$2:D$301,3,TRUE),",",MATCH(TRUE,Documento!B$2:B$998=F4264,0),",",IF(G4264="Complementar",0,1),",",IF(H4264="","NULL",CONCATENATE("'",H4264,"'")),",",I4264,",",IF(J4264="baixa","'BAIXA'",IF(J4264="média","'MEDIA'",IF(J4264="alta","'ALTA'","NULL"))),"),")</f>
        <v>(4263,8,30,54,156,696,1,NULL,0,'MEDIA'),</v>
      </c>
    </row>
    <row r="4265" spans="1:11" ht="30.75" customHeight="1">
      <c r="A4265" s="27">
        <v>4264</v>
      </c>
      <c r="B4265" s="37" t="s">
        <v>1009</v>
      </c>
      <c r="C4265" s="28" t="s">
        <v>39</v>
      </c>
      <c r="D4265" s="28" t="s">
        <v>211</v>
      </c>
      <c r="E4265" s="29" t="s">
        <v>1038</v>
      </c>
      <c r="F4265" s="28" t="s">
        <v>853</v>
      </c>
      <c r="G4265" s="28" t="s">
        <v>1671</v>
      </c>
      <c r="H4265" s="28"/>
      <c r="I4265" s="93">
        <v>0</v>
      </c>
      <c r="J4265" s="93" t="s">
        <v>1412</v>
      </c>
      <c r="K4265" s="17" t="str">
        <f t="array" ref="K4265">CONCATENATE("(",A4265,",",VLOOKUP(B4265,Núcleo!B$2:E$11,4,TRUE),",",VLOOKUP(C4265,'Tipo de Processo'!B$2:D$55,3,TRUE),",",VLOOKUP(D4265,'Termo Geral'!B$2:D$173,3,TRUE),",",VLOOKUP(E4265,'Termo Específico'!B$2:D$301,3,TRUE),",",MATCH(TRUE,Documento!B$2:B$998=F4265,0),",",IF(G4265="Complementar",0,1),",",IF(H4265="","NULL",CONCATENATE("'",H4265,"'")),",",I4265,",",IF(J4265="baixa","'BAIXA'",IF(J4265="média","'MEDIA'",IF(J4265="alta","'ALTA'","NULL"))),"),")</f>
        <v>(4264,8,30,54,156,439,1,NULL,0,'MEDIA'),</v>
      </c>
    </row>
    <row r="4266" spans="1:11" ht="30.75" customHeight="1">
      <c r="A4266" s="27">
        <v>4265</v>
      </c>
      <c r="B4266" s="37" t="s">
        <v>1009</v>
      </c>
      <c r="C4266" s="28" t="s">
        <v>39</v>
      </c>
      <c r="D4266" s="28" t="s">
        <v>211</v>
      </c>
      <c r="E4266" s="29" t="s">
        <v>1038</v>
      </c>
      <c r="F4266" s="28" t="s">
        <v>1632</v>
      </c>
      <c r="G4266" s="28" t="s">
        <v>1671</v>
      </c>
      <c r="H4266" s="28"/>
      <c r="I4266" s="93">
        <v>0</v>
      </c>
      <c r="J4266" s="93" t="s">
        <v>1412</v>
      </c>
      <c r="K4266" s="17" t="str">
        <f t="array" ref="K4266">CONCATENATE("(",A4266,",",VLOOKUP(B4266,Núcleo!B$2:E$11,4,TRUE),",",VLOOKUP(C4266,'Tipo de Processo'!B$2:D$55,3,TRUE),",",VLOOKUP(D4266,'Termo Geral'!B$2:D$173,3,TRUE),",",VLOOKUP(E4266,'Termo Específico'!B$2:D$301,3,TRUE),",",MATCH(TRUE,Documento!B$2:B$998=F4266,0),",",IF(G4266="Complementar",0,1),",",IF(H4266="","NULL",CONCATENATE("'",H4266,"'")),",",I4266,",",IF(J4266="baixa","'BAIXA'",IF(J4266="média","'MEDIA'",IF(J4266="alta","'ALTA'","NULL"))),"),")</f>
        <v>(4265,8,30,54,156,528,1,NULL,0,'MEDIA'),</v>
      </c>
    </row>
    <row r="4267" spans="1:11" ht="30.75" customHeight="1">
      <c r="A4267" s="27">
        <v>4266</v>
      </c>
      <c r="B4267" s="37" t="s">
        <v>1009</v>
      </c>
      <c r="C4267" s="28" t="s">
        <v>39</v>
      </c>
      <c r="D4267" s="28" t="s">
        <v>211</v>
      </c>
      <c r="E4267" s="29" t="s">
        <v>1038</v>
      </c>
      <c r="F4267" s="28" t="s">
        <v>854</v>
      </c>
      <c r="G4267" s="28" t="s">
        <v>1671</v>
      </c>
      <c r="H4267" s="28"/>
      <c r="I4267" s="93">
        <v>0</v>
      </c>
      <c r="J4267" s="93" t="s">
        <v>1412</v>
      </c>
      <c r="K4267" s="17" t="str">
        <f t="array" ref="K4267">CONCATENATE("(",A4267,",",VLOOKUP(B4267,Núcleo!B$2:E$11,4,TRUE),",",VLOOKUP(C4267,'Tipo de Processo'!B$2:D$55,3,TRUE),",",VLOOKUP(D4267,'Termo Geral'!B$2:D$173,3,TRUE),",",VLOOKUP(E4267,'Termo Específico'!B$2:D$301,3,TRUE),",",MATCH(TRUE,Documento!B$2:B$998=F4267,0),",",IF(G4267="Complementar",0,1),",",IF(H4267="","NULL",CONCATENATE("'",H4267,"'")),",",I4267,",",IF(J4267="baixa","'BAIXA'",IF(J4267="média","'MEDIA'",IF(J4267="alta","'ALTA'","NULL"))),"),")</f>
        <v>(4266,8,30,54,156,854,1,NULL,0,'MEDIA'),</v>
      </c>
    </row>
    <row r="4268" spans="1:11" ht="30.75" customHeight="1">
      <c r="A4268" s="27">
        <v>4267</v>
      </c>
      <c r="B4268" s="37" t="s">
        <v>1009</v>
      </c>
      <c r="C4268" s="28" t="s">
        <v>39</v>
      </c>
      <c r="D4268" s="28" t="s">
        <v>211</v>
      </c>
      <c r="E4268" s="29" t="s">
        <v>1038</v>
      </c>
      <c r="F4268" s="28" t="s">
        <v>851</v>
      </c>
      <c r="G4268" s="28" t="s">
        <v>1671</v>
      </c>
      <c r="H4268" s="28"/>
      <c r="I4268" s="93">
        <v>0</v>
      </c>
      <c r="J4268" s="93" t="s">
        <v>1412</v>
      </c>
      <c r="K4268" s="17" t="str">
        <f t="array" ref="K4268">CONCATENATE("(",A4268,",",VLOOKUP(B4268,Núcleo!B$2:E$11,4,TRUE),",",VLOOKUP(C4268,'Tipo de Processo'!B$2:D$55,3,TRUE),",",VLOOKUP(D4268,'Termo Geral'!B$2:D$173,3,TRUE),",",VLOOKUP(E4268,'Termo Específico'!B$2:D$301,3,TRUE),",",MATCH(TRUE,Documento!B$2:B$998=F4268,0),",",IF(G4268="Complementar",0,1),",",IF(H4268="","NULL",CONCATENATE("'",H4268,"'")),",",I4268,",",IF(J4268="baixa","'BAIXA'",IF(J4268="média","'MEDIA'",IF(J4268="alta","'ALTA'","NULL"))),"),")</f>
        <v>(4267,8,30,54,156,196,1,NULL,0,'MEDIA'),</v>
      </c>
    </row>
    <row r="4269" spans="1:11" ht="30.75" customHeight="1">
      <c r="A4269" s="27">
        <v>4268</v>
      </c>
      <c r="B4269" s="37" t="s">
        <v>1009</v>
      </c>
      <c r="C4269" s="28" t="s">
        <v>39</v>
      </c>
      <c r="D4269" s="28" t="s">
        <v>211</v>
      </c>
      <c r="E4269" s="29" t="s">
        <v>1038</v>
      </c>
      <c r="F4269" s="28" t="s">
        <v>865</v>
      </c>
      <c r="G4269" s="28" t="s">
        <v>1671</v>
      </c>
      <c r="H4269" s="28"/>
      <c r="I4269" s="93">
        <v>0</v>
      </c>
      <c r="J4269" s="93" t="s">
        <v>1412</v>
      </c>
      <c r="K4269" s="17" t="str">
        <f t="array" ref="K4269">CONCATENATE("(",A4269,",",VLOOKUP(B4269,Núcleo!B$2:E$11,4,TRUE),",",VLOOKUP(C4269,'Tipo de Processo'!B$2:D$55,3,TRUE),",",VLOOKUP(D4269,'Termo Geral'!B$2:D$173,3,TRUE),",",VLOOKUP(E4269,'Termo Específico'!B$2:D$301,3,TRUE),",",MATCH(TRUE,Documento!B$2:B$998=F4269,0),",",IF(G4269="Complementar",0,1),",",IF(H4269="","NULL",CONCATENATE("'",H4269,"'")),",",I4269,",",IF(J4269="baixa","'BAIXA'",IF(J4269="média","'MEDIA'",IF(J4269="alta","'ALTA'","NULL"))),"),")</f>
        <v>(4268,8,30,54,156,568,1,NULL,0,'MEDIA'),</v>
      </c>
    </row>
    <row r="4270" spans="1:11" ht="30.75" customHeight="1">
      <c r="A4270" s="27">
        <v>4269</v>
      </c>
      <c r="B4270" s="37" t="s">
        <v>1009</v>
      </c>
      <c r="C4270" s="28" t="s">
        <v>39</v>
      </c>
      <c r="D4270" s="28" t="s">
        <v>211</v>
      </c>
      <c r="E4270" s="29" t="s">
        <v>1038</v>
      </c>
      <c r="F4270" s="28" t="s">
        <v>1024</v>
      </c>
      <c r="G4270" s="28" t="s">
        <v>1671</v>
      </c>
      <c r="H4270" s="28"/>
      <c r="I4270" s="93">
        <v>0</v>
      </c>
      <c r="J4270" s="93" t="s">
        <v>1412</v>
      </c>
      <c r="K4270" s="17" t="str">
        <f t="array" ref="K4270">CONCATENATE("(",A4270,",",VLOOKUP(B4270,Núcleo!B$2:E$11,4,TRUE),",",VLOOKUP(C4270,'Tipo de Processo'!B$2:D$55,3,TRUE),",",VLOOKUP(D4270,'Termo Geral'!B$2:D$173,3,TRUE),",",VLOOKUP(E4270,'Termo Específico'!B$2:D$301,3,TRUE),",",MATCH(TRUE,Documento!B$2:B$998=F4270,0),",",IF(G4270="Complementar",0,1),",",IF(H4270="","NULL",CONCATENATE("'",H4270,"'")),",",I4270,",",IF(J4270="baixa","'BAIXA'",IF(J4270="média","'MEDIA'",IF(J4270="alta","'ALTA'","NULL"))),"),")</f>
        <v>(4269,8,30,54,156,961,1,NULL,0,'MEDIA'),</v>
      </c>
    </row>
    <row r="4271" spans="1:11" ht="30.75" customHeight="1">
      <c r="A4271" s="27">
        <v>4270</v>
      </c>
      <c r="B4271" s="37" t="s">
        <v>1009</v>
      </c>
      <c r="C4271" s="28" t="s">
        <v>39</v>
      </c>
      <c r="D4271" s="28" t="s">
        <v>211</v>
      </c>
      <c r="E4271" s="29" t="s">
        <v>1038</v>
      </c>
      <c r="F4271" s="28" t="s">
        <v>856</v>
      </c>
      <c r="G4271" s="28" t="s">
        <v>1671</v>
      </c>
      <c r="H4271" s="28"/>
      <c r="I4271" s="93">
        <v>0</v>
      </c>
      <c r="J4271" s="93" t="s">
        <v>1412</v>
      </c>
      <c r="K4271" s="17" t="str">
        <f t="array" ref="K4271">CONCATENATE("(",A4271,",",VLOOKUP(B4271,Núcleo!B$2:E$11,4,TRUE),",",VLOOKUP(C4271,'Tipo de Processo'!B$2:D$55,3,TRUE),",",VLOOKUP(D4271,'Termo Geral'!B$2:D$173,3,TRUE),",",VLOOKUP(E4271,'Termo Específico'!B$2:D$301,3,TRUE),",",MATCH(TRUE,Documento!B$2:B$998=F4271,0),",",IF(G4271="Complementar",0,1),",",IF(H4271="","NULL",CONCATENATE("'",H4271,"'")),",",I4271,",",IF(J4271="baixa","'BAIXA'",IF(J4271="média","'MEDIA'",IF(J4271="alta","'ALTA'","NULL"))),"),")</f>
        <v>(4270,8,30,54,156,723,1,NULL,0,'MEDIA'),</v>
      </c>
    </row>
    <row r="4272" spans="1:11" ht="30.75" customHeight="1">
      <c r="A4272" s="27">
        <v>4271</v>
      </c>
      <c r="B4272" s="37" t="s">
        <v>1009</v>
      </c>
      <c r="C4272" s="28" t="s">
        <v>39</v>
      </c>
      <c r="D4272" s="28" t="s">
        <v>211</v>
      </c>
      <c r="E4272" s="29" t="s">
        <v>1038</v>
      </c>
      <c r="F4272" s="28" t="s">
        <v>827</v>
      </c>
      <c r="G4272" s="28" t="s">
        <v>1671</v>
      </c>
      <c r="H4272" s="28"/>
      <c r="I4272" s="93">
        <v>0</v>
      </c>
      <c r="J4272" s="93" t="s">
        <v>1412</v>
      </c>
      <c r="K4272" s="17" t="str">
        <f t="array" ref="K4272">CONCATENATE("(",A4272,",",VLOOKUP(B4272,Núcleo!B$2:E$11,4,TRUE),",",VLOOKUP(C4272,'Tipo de Processo'!B$2:D$55,3,TRUE),",",VLOOKUP(D4272,'Termo Geral'!B$2:D$173,3,TRUE),",",VLOOKUP(E4272,'Termo Específico'!B$2:D$301,3,TRUE),",",MATCH(TRUE,Documento!B$2:B$998=F4272,0),",",IF(G4272="Complementar",0,1),",",IF(H4272="","NULL",CONCATENATE("'",H4272,"'")),",",I4272,",",IF(J4272="baixa","'BAIXA'",IF(J4272="média","'MEDIA'",IF(J4272="alta","'ALTA'","NULL"))),"),")</f>
        <v>(4271,8,30,54,156,829,1,NULL,0,'MEDIA'),</v>
      </c>
    </row>
    <row r="4273" spans="1:11" ht="30.75" customHeight="1">
      <c r="A4273" s="27">
        <v>4272</v>
      </c>
      <c r="B4273" s="37" t="s">
        <v>1009</v>
      </c>
      <c r="C4273" s="28" t="s">
        <v>39</v>
      </c>
      <c r="D4273" s="28" t="s">
        <v>211</v>
      </c>
      <c r="E4273" s="29" t="s">
        <v>1038</v>
      </c>
      <c r="F4273" s="28" t="s">
        <v>828</v>
      </c>
      <c r="G4273" s="28" t="s">
        <v>1671</v>
      </c>
      <c r="H4273" s="28"/>
      <c r="I4273" s="93">
        <v>0</v>
      </c>
      <c r="J4273" s="93" t="s">
        <v>1412</v>
      </c>
      <c r="K4273" s="17" t="str">
        <f t="array" ref="K4273">CONCATENATE("(",A4273,",",VLOOKUP(B4273,Núcleo!B$2:E$11,4,TRUE),",",VLOOKUP(C4273,'Tipo de Processo'!B$2:D$55,3,TRUE),",",VLOOKUP(D4273,'Termo Geral'!B$2:D$173,3,TRUE),",",VLOOKUP(E4273,'Termo Específico'!B$2:D$301,3,TRUE),",",MATCH(TRUE,Documento!B$2:B$998=F4273,0),",",IF(G4273="Complementar",0,1),",",IF(H4273="","NULL",CONCATENATE("'",H4273,"'")),",",I4273,",",IF(J4273="baixa","'BAIXA'",IF(J4273="média","'MEDIA'",IF(J4273="alta","'ALTA'","NULL"))),"),")</f>
        <v>(4272,8,30,54,156,827,1,NULL,0,'MEDIA'),</v>
      </c>
    </row>
    <row r="4274" spans="1:11" ht="30.75" customHeight="1">
      <c r="A4274" s="27">
        <v>4273</v>
      </c>
      <c r="B4274" s="37" t="s">
        <v>1009</v>
      </c>
      <c r="C4274" s="28" t="s">
        <v>39</v>
      </c>
      <c r="D4274" s="28" t="s">
        <v>211</v>
      </c>
      <c r="E4274" s="29" t="s">
        <v>1038</v>
      </c>
      <c r="F4274" s="28" t="s">
        <v>829</v>
      </c>
      <c r="G4274" s="28" t="s">
        <v>1671</v>
      </c>
      <c r="H4274" s="28"/>
      <c r="I4274" s="93">
        <v>0</v>
      </c>
      <c r="J4274" s="93" t="s">
        <v>1412</v>
      </c>
      <c r="K4274" s="17" t="str">
        <f t="array" ref="K4274">CONCATENATE("(",A4274,",",VLOOKUP(B4274,Núcleo!B$2:E$11,4,TRUE),",",VLOOKUP(C4274,'Tipo de Processo'!B$2:D$55,3,TRUE),",",VLOOKUP(D4274,'Termo Geral'!B$2:D$173,3,TRUE),",",VLOOKUP(E4274,'Termo Específico'!B$2:D$301,3,TRUE),",",MATCH(TRUE,Documento!B$2:B$998=F4274,0),",",IF(G4274="Complementar",0,1),",",IF(H4274="","NULL",CONCATENATE("'",H4274,"'")),",",I4274,",",IF(J4274="baixa","'BAIXA'",IF(J4274="média","'MEDIA'",IF(J4274="alta","'ALTA'","NULL"))),"),")</f>
        <v>(4273,8,30,54,156,831,1,NULL,0,'MEDIA'),</v>
      </c>
    </row>
    <row r="4275" spans="1:11" ht="30.75" customHeight="1">
      <c r="A4275" s="27">
        <v>4274</v>
      </c>
      <c r="B4275" s="37" t="s">
        <v>1009</v>
      </c>
      <c r="C4275" s="28" t="s">
        <v>39</v>
      </c>
      <c r="D4275" s="28" t="s">
        <v>211</v>
      </c>
      <c r="E4275" s="29" t="s">
        <v>1038</v>
      </c>
      <c r="F4275" s="28" t="s">
        <v>830</v>
      </c>
      <c r="G4275" s="28" t="s">
        <v>1671</v>
      </c>
      <c r="H4275" s="28"/>
      <c r="I4275" s="93">
        <v>0</v>
      </c>
      <c r="J4275" s="93" t="s">
        <v>1412</v>
      </c>
      <c r="K4275" s="17" t="str">
        <f t="array" ref="K4275">CONCATENATE("(",A4275,",",VLOOKUP(B4275,Núcleo!B$2:E$11,4,TRUE),",",VLOOKUP(C4275,'Tipo de Processo'!B$2:D$55,3,TRUE),",",VLOOKUP(D4275,'Termo Geral'!B$2:D$173,3,TRUE),",",VLOOKUP(E4275,'Termo Específico'!B$2:D$301,3,TRUE),",",MATCH(TRUE,Documento!B$2:B$998=F4275,0),",",IF(G4275="Complementar",0,1),",",IF(H4275="","NULL",CONCATENATE("'",H4275,"'")),",",I4275,",",IF(J4275="baixa","'BAIXA'",IF(J4275="média","'MEDIA'",IF(J4275="alta","'ALTA'","NULL"))),"),")</f>
        <v>(4274,8,30,54,156,837,1,NULL,0,'MEDIA'),</v>
      </c>
    </row>
    <row r="4276" spans="1:11" ht="30.75" customHeight="1">
      <c r="A4276" s="27">
        <v>4275</v>
      </c>
      <c r="B4276" s="37" t="s">
        <v>1009</v>
      </c>
      <c r="C4276" s="28" t="s">
        <v>39</v>
      </c>
      <c r="D4276" s="28" t="s">
        <v>211</v>
      </c>
      <c r="E4276" s="29" t="s">
        <v>1038</v>
      </c>
      <c r="F4276" s="28" t="s">
        <v>831</v>
      </c>
      <c r="G4276" s="28" t="s">
        <v>1671</v>
      </c>
      <c r="H4276" s="28"/>
      <c r="I4276" s="93">
        <v>0</v>
      </c>
      <c r="J4276" s="93" t="s">
        <v>1412</v>
      </c>
      <c r="K4276" s="17" t="str">
        <f t="array" ref="K4276">CONCATENATE("(",A4276,",",VLOOKUP(B4276,Núcleo!B$2:E$11,4,TRUE),",",VLOOKUP(C4276,'Tipo de Processo'!B$2:D$55,3,TRUE),",",VLOOKUP(D4276,'Termo Geral'!B$2:D$173,3,TRUE),",",VLOOKUP(E4276,'Termo Específico'!B$2:D$301,3,TRUE),",",MATCH(TRUE,Documento!B$2:B$998=F4276,0),",",IF(G4276="Complementar",0,1),",",IF(H4276="","NULL",CONCATENATE("'",H4276,"'")),",",I4276,",",IF(J4276="baixa","'BAIXA'",IF(J4276="média","'MEDIA'",IF(J4276="alta","'ALTA'","NULL"))),"),")</f>
        <v>(4275,8,30,54,156,142,1,NULL,0,'MEDIA'),</v>
      </c>
    </row>
    <row r="4277" spans="1:11" ht="30.75" customHeight="1">
      <c r="A4277" s="27">
        <v>4276</v>
      </c>
      <c r="B4277" s="37" t="s">
        <v>1009</v>
      </c>
      <c r="C4277" s="28" t="s">
        <v>39</v>
      </c>
      <c r="D4277" s="28" t="s">
        <v>211</v>
      </c>
      <c r="E4277" s="29" t="s">
        <v>1038</v>
      </c>
      <c r="F4277" s="28" t="s">
        <v>832</v>
      </c>
      <c r="G4277" s="28" t="s">
        <v>1671</v>
      </c>
      <c r="H4277" s="28"/>
      <c r="I4277" s="93">
        <v>0</v>
      </c>
      <c r="J4277" s="93" t="s">
        <v>1412</v>
      </c>
      <c r="K4277" s="17" t="str">
        <f t="array" ref="K4277">CONCATENATE("(",A4277,",",VLOOKUP(B4277,Núcleo!B$2:E$11,4,TRUE),",",VLOOKUP(C4277,'Tipo de Processo'!B$2:D$55,3,TRUE),",",VLOOKUP(D4277,'Termo Geral'!B$2:D$173,3,TRUE),",",VLOOKUP(E4277,'Termo Específico'!B$2:D$301,3,TRUE),",",MATCH(TRUE,Documento!B$2:B$998=F4277,0),",",IF(G4277="Complementar",0,1),",",IF(H4277="","NULL",CONCATENATE("'",H4277,"'")),",",I4277,",",IF(J4277="baixa","'BAIXA'",IF(J4277="média","'MEDIA'",IF(J4277="alta","'ALTA'","NULL"))),"),")</f>
        <v>(4276,8,30,54,156,159,1,NULL,0,'MEDIA'),</v>
      </c>
    </row>
    <row r="4278" spans="1:11" ht="30.75" customHeight="1">
      <c r="A4278" s="27">
        <v>4277</v>
      </c>
      <c r="B4278" s="37" t="s">
        <v>1009</v>
      </c>
      <c r="C4278" s="28" t="s">
        <v>39</v>
      </c>
      <c r="D4278" s="28" t="s">
        <v>211</v>
      </c>
      <c r="E4278" s="29" t="s">
        <v>1038</v>
      </c>
      <c r="F4278" s="28" t="s">
        <v>833</v>
      </c>
      <c r="G4278" s="28" t="s">
        <v>1671</v>
      </c>
      <c r="H4278" s="28"/>
      <c r="I4278" s="93">
        <v>0</v>
      </c>
      <c r="J4278" s="93" t="s">
        <v>1412</v>
      </c>
      <c r="K4278" s="17" t="str">
        <f t="array" ref="K4278">CONCATENATE("(",A4278,",",VLOOKUP(B4278,Núcleo!B$2:E$11,4,TRUE),",",VLOOKUP(C4278,'Tipo de Processo'!B$2:D$55,3,TRUE),",",VLOOKUP(D4278,'Termo Geral'!B$2:D$173,3,TRUE),",",VLOOKUP(E4278,'Termo Específico'!B$2:D$301,3,TRUE),",",MATCH(TRUE,Documento!B$2:B$998=F4278,0),",",IF(G4278="Complementar",0,1),",",IF(H4278="","NULL",CONCATENATE("'",H4278,"'")),",",I4278,",",IF(J4278="baixa","'BAIXA'",IF(J4278="média","'MEDIA'",IF(J4278="alta","'ALTA'","NULL"))),"),")</f>
        <v>(4277,8,30,54,156,127,1,NULL,0,'MEDIA'),</v>
      </c>
    </row>
    <row r="4279" spans="1:11" ht="30.75" customHeight="1">
      <c r="A4279" s="27">
        <v>4278</v>
      </c>
      <c r="B4279" s="37" t="s">
        <v>1009</v>
      </c>
      <c r="C4279" s="28" t="s">
        <v>39</v>
      </c>
      <c r="D4279" s="28" t="s">
        <v>211</v>
      </c>
      <c r="E4279" s="29" t="s">
        <v>1038</v>
      </c>
      <c r="F4279" s="28" t="s">
        <v>1419</v>
      </c>
      <c r="G4279" s="28" t="s">
        <v>1671</v>
      </c>
      <c r="H4279" s="28"/>
      <c r="I4279" s="93">
        <v>0</v>
      </c>
      <c r="J4279" s="93" t="s">
        <v>1412</v>
      </c>
      <c r="K4279" s="17" t="str">
        <f t="array" ref="K4279">CONCATENATE("(",A4279,",",VLOOKUP(B4279,Núcleo!B$2:E$11,4,TRUE),",",VLOOKUP(C4279,'Tipo de Processo'!B$2:D$55,3,TRUE),",",VLOOKUP(D4279,'Termo Geral'!B$2:D$173,3,TRUE),",",VLOOKUP(E4279,'Termo Específico'!B$2:D$301,3,TRUE),",",MATCH(TRUE,Documento!B$2:B$998=F4279,0),",",IF(G4279="Complementar",0,1),",",IF(H4279="","NULL",CONCATENATE("'",H4279,"'")),",",I4279,",",IF(J4279="baixa","'BAIXA'",IF(J4279="média","'MEDIA'",IF(J4279="alta","'ALTA'","NULL"))),"),")</f>
        <v>(4278,8,30,54,156,16,1,NULL,0,'MEDIA'),</v>
      </c>
    </row>
    <row r="4280" spans="1:11" ht="30.75" customHeight="1">
      <c r="A4280" s="27">
        <v>4279</v>
      </c>
      <c r="B4280" s="37" t="s">
        <v>1009</v>
      </c>
      <c r="C4280" s="28" t="s">
        <v>39</v>
      </c>
      <c r="D4280" s="28" t="s">
        <v>211</v>
      </c>
      <c r="E4280" s="29" t="s">
        <v>1038</v>
      </c>
      <c r="F4280" s="28" t="s">
        <v>1600</v>
      </c>
      <c r="G4280" s="28" t="s">
        <v>1671</v>
      </c>
      <c r="H4280" s="28"/>
      <c r="I4280" s="93">
        <v>0</v>
      </c>
      <c r="J4280" s="93" t="s">
        <v>1412</v>
      </c>
      <c r="K4280" s="17" t="str">
        <f t="array" ref="K4280">CONCATENATE("(",A4280,",",VLOOKUP(B4280,Núcleo!B$2:E$11,4,TRUE),",",VLOOKUP(C4280,'Tipo de Processo'!B$2:D$55,3,TRUE),",",VLOOKUP(D4280,'Termo Geral'!B$2:D$173,3,TRUE),",",VLOOKUP(E4280,'Termo Específico'!B$2:D$301,3,TRUE),",",MATCH(TRUE,Documento!B$2:B$998=F4280,0),",",IF(G4280="Complementar",0,1),",",IF(H4280="","NULL",CONCATENATE("'",H4280,"'")),",",I4280,",",IF(J4280="baixa","'BAIXA'",IF(J4280="média","'MEDIA'",IF(J4280="alta","'ALTA'","NULL"))),"),")</f>
        <v>(4279,8,30,54,156,991,1,NULL,0,'MEDIA'),</v>
      </c>
    </row>
    <row r="4281" spans="1:11" ht="30.75" customHeight="1">
      <c r="A4281" s="27">
        <v>4280</v>
      </c>
      <c r="B4281" s="37" t="s">
        <v>1009</v>
      </c>
      <c r="C4281" s="28" t="s">
        <v>39</v>
      </c>
      <c r="D4281" s="28" t="s">
        <v>211</v>
      </c>
      <c r="E4281" s="29" t="s">
        <v>1038</v>
      </c>
      <c r="F4281" s="28" t="s">
        <v>1438</v>
      </c>
      <c r="G4281" s="28" t="s">
        <v>1671</v>
      </c>
      <c r="H4281" s="28"/>
      <c r="I4281" s="93">
        <v>0</v>
      </c>
      <c r="J4281" s="93" t="s">
        <v>1412</v>
      </c>
      <c r="K4281" s="17" t="str">
        <f t="array" ref="K4281">CONCATENATE("(",A4281,",",VLOOKUP(B4281,Núcleo!B$2:E$11,4,TRUE),",",VLOOKUP(C4281,'Tipo de Processo'!B$2:D$55,3,TRUE),",",VLOOKUP(D4281,'Termo Geral'!B$2:D$173,3,TRUE),",",VLOOKUP(E4281,'Termo Específico'!B$2:D$301,3,TRUE),",",MATCH(TRUE,Documento!B$2:B$998=F4281,0),",",IF(G4281="Complementar",0,1),",",IF(H4281="","NULL",CONCATENATE("'",H4281,"'")),",",I4281,",",IF(J4281="baixa","'BAIXA'",IF(J4281="média","'MEDIA'",IF(J4281="alta","'ALTA'","NULL"))),"),")</f>
        <v>(4280,8,30,54,156,113,1,NULL,0,'MEDIA'),</v>
      </c>
    </row>
    <row r="4282" spans="1:11" ht="30.75" customHeight="1">
      <c r="A4282" s="27">
        <v>4281</v>
      </c>
      <c r="B4282" s="37" t="s">
        <v>1009</v>
      </c>
      <c r="C4282" s="28" t="s">
        <v>39</v>
      </c>
      <c r="D4282" s="28" t="s">
        <v>211</v>
      </c>
      <c r="E4282" s="29" t="s">
        <v>1038</v>
      </c>
      <c r="F4282" s="28" t="s">
        <v>903</v>
      </c>
      <c r="G4282" s="28" t="s">
        <v>1671</v>
      </c>
      <c r="H4282" s="28"/>
      <c r="I4282" s="93">
        <v>0</v>
      </c>
      <c r="J4282" s="93" t="s">
        <v>1412</v>
      </c>
      <c r="K4282" s="17" t="str">
        <f t="array" ref="K4282">CONCATENATE("(",A4282,",",VLOOKUP(B4282,Núcleo!B$2:E$11,4,TRUE),",",VLOOKUP(C4282,'Tipo de Processo'!B$2:D$55,3,TRUE),",",VLOOKUP(D4282,'Termo Geral'!B$2:D$173,3,TRUE),",",VLOOKUP(E4282,'Termo Específico'!B$2:D$301,3,TRUE),",",MATCH(TRUE,Documento!B$2:B$998=F4282,0),",",IF(G4282="Complementar",0,1),",",IF(H4282="","NULL",CONCATENATE("'",H4282,"'")),",",I4282,",",IF(J4282="baixa","'BAIXA'",IF(J4282="média","'MEDIA'",IF(J4282="alta","'ALTA'","NULL"))),"),")</f>
        <v>(4281,8,30,54,156,405,1,NULL,0,'MEDIA'),</v>
      </c>
    </row>
    <row r="4283" spans="1:11" ht="30.75" customHeight="1">
      <c r="A4283" s="27">
        <v>4282</v>
      </c>
      <c r="B4283" s="37" t="s">
        <v>1009</v>
      </c>
      <c r="C4283" s="28" t="s">
        <v>39</v>
      </c>
      <c r="D4283" s="28" t="s">
        <v>211</v>
      </c>
      <c r="E4283" s="29" t="s">
        <v>1038</v>
      </c>
      <c r="F4283" s="28" t="s">
        <v>904</v>
      </c>
      <c r="G4283" s="28" t="s">
        <v>1671</v>
      </c>
      <c r="H4283" s="28"/>
      <c r="I4283" s="93">
        <v>0</v>
      </c>
      <c r="J4283" s="93" t="s">
        <v>1412</v>
      </c>
      <c r="K4283" s="17" t="str">
        <f t="array" ref="K4283">CONCATENATE("(",A4283,",",VLOOKUP(B4283,Núcleo!B$2:E$11,4,TRUE),",",VLOOKUP(C4283,'Tipo de Processo'!B$2:D$55,3,TRUE),",",VLOOKUP(D4283,'Termo Geral'!B$2:D$173,3,TRUE),",",VLOOKUP(E4283,'Termo Específico'!B$2:D$301,3,TRUE),",",MATCH(TRUE,Documento!B$2:B$998=F4283,0),",",IF(G4283="Complementar",0,1),",",IF(H4283="","NULL",CONCATENATE("'",H4283,"'")),",",I4283,",",IF(J4283="baixa","'BAIXA'",IF(J4283="média","'MEDIA'",IF(J4283="alta","'ALTA'","NULL"))),"),")</f>
        <v>(4282,8,30,54,156,819,1,NULL,0,'MEDIA'),</v>
      </c>
    </row>
    <row r="4284" spans="1:11" ht="30.75" customHeight="1">
      <c r="A4284" s="27">
        <v>4283</v>
      </c>
      <c r="B4284" s="37" t="s">
        <v>1009</v>
      </c>
      <c r="C4284" s="28" t="s">
        <v>39</v>
      </c>
      <c r="D4284" s="28" t="s">
        <v>211</v>
      </c>
      <c r="E4284" s="29" t="s">
        <v>1038</v>
      </c>
      <c r="F4284" s="28" t="s">
        <v>905</v>
      </c>
      <c r="G4284" s="28" t="s">
        <v>1671</v>
      </c>
      <c r="H4284" s="28"/>
      <c r="I4284" s="93">
        <v>0</v>
      </c>
      <c r="J4284" s="93" t="s">
        <v>1412</v>
      </c>
      <c r="K4284" s="17" t="str">
        <f t="array" ref="K4284">CONCATENATE("(",A4284,",",VLOOKUP(B4284,Núcleo!B$2:E$11,4,TRUE),",",VLOOKUP(C4284,'Tipo de Processo'!B$2:D$55,3,TRUE),",",VLOOKUP(D4284,'Termo Geral'!B$2:D$173,3,TRUE),",",VLOOKUP(E4284,'Termo Específico'!B$2:D$301,3,TRUE),",",MATCH(TRUE,Documento!B$2:B$998=F4284,0),",",IF(G4284="Complementar",0,1),",",IF(H4284="","NULL",CONCATENATE("'",H4284,"'")),",",I4284,",",IF(J4284="baixa","'BAIXA'",IF(J4284="média","'MEDIA'",IF(J4284="alta","'ALTA'","NULL"))),"),")</f>
        <v>(4283,8,30,54,156,232,1,NULL,0,'MEDIA'),</v>
      </c>
    </row>
    <row r="4285" spans="1:11" ht="30.75" customHeight="1">
      <c r="A4285" s="27">
        <v>4284</v>
      </c>
      <c r="B4285" s="37" t="s">
        <v>1009</v>
      </c>
      <c r="C4285" s="28" t="s">
        <v>39</v>
      </c>
      <c r="D4285" s="28" t="s">
        <v>211</v>
      </c>
      <c r="E4285" s="29" t="s">
        <v>1038</v>
      </c>
      <c r="F4285" s="28" t="s">
        <v>858</v>
      </c>
      <c r="G4285" s="28" t="s">
        <v>1671</v>
      </c>
      <c r="H4285" s="28"/>
      <c r="I4285" s="93">
        <v>0</v>
      </c>
      <c r="J4285" s="93" t="s">
        <v>1412</v>
      </c>
      <c r="K4285" s="17" t="str">
        <f t="array" ref="K4285">CONCATENATE("(",A4285,",",VLOOKUP(B4285,Núcleo!B$2:E$11,4,TRUE),",",VLOOKUP(C4285,'Tipo de Processo'!B$2:D$55,3,TRUE),",",VLOOKUP(D4285,'Termo Geral'!B$2:D$173,3,TRUE),",",VLOOKUP(E4285,'Termo Específico'!B$2:D$301,3,TRUE),",",MATCH(TRUE,Documento!B$2:B$998=F4285,0),",",IF(G4285="Complementar",0,1),",",IF(H4285="","NULL",CONCATENATE("'",H4285,"'")),",",I4285,",",IF(J4285="baixa","'BAIXA'",IF(J4285="média","'MEDIA'",IF(J4285="alta","'ALTA'","NULL"))),"),")</f>
        <v>(4284,8,30,54,156,910,1,NULL,0,'MEDIA'),</v>
      </c>
    </row>
    <row r="4286" spans="1:11" ht="30.75" customHeight="1">
      <c r="A4286" s="27">
        <v>4285</v>
      </c>
      <c r="B4286" s="37" t="s">
        <v>1009</v>
      </c>
      <c r="C4286" s="28" t="s">
        <v>39</v>
      </c>
      <c r="D4286" s="28" t="s">
        <v>211</v>
      </c>
      <c r="E4286" s="29" t="s">
        <v>1038</v>
      </c>
      <c r="F4286" s="28" t="s">
        <v>859</v>
      </c>
      <c r="G4286" s="28" t="s">
        <v>1671</v>
      </c>
      <c r="H4286" s="28"/>
      <c r="I4286" s="93">
        <v>0</v>
      </c>
      <c r="J4286" s="93" t="s">
        <v>1412</v>
      </c>
      <c r="K4286" s="17" t="str">
        <f t="array" ref="K4286">CONCATENATE("(",A4286,",",VLOOKUP(B4286,Núcleo!B$2:E$11,4,TRUE),",",VLOOKUP(C4286,'Tipo de Processo'!B$2:D$55,3,TRUE),",",VLOOKUP(D4286,'Termo Geral'!B$2:D$173,3,TRUE),",",VLOOKUP(E4286,'Termo Específico'!B$2:D$301,3,TRUE),",",MATCH(TRUE,Documento!B$2:B$998=F4286,0),",",IF(G4286="Complementar",0,1),",",IF(H4286="","NULL",CONCATENATE("'",H4286,"'")),",",I4286,",",IF(J4286="baixa","'BAIXA'",IF(J4286="média","'MEDIA'",IF(J4286="alta","'ALTA'","NULL"))),"),")</f>
        <v>(4285,8,30,54,156,820,1,NULL,0,'MEDIA'),</v>
      </c>
    </row>
    <row r="4287" spans="1:11" ht="30.75" customHeight="1">
      <c r="A4287" s="27">
        <v>4286</v>
      </c>
      <c r="B4287" s="37" t="s">
        <v>1009</v>
      </c>
      <c r="C4287" s="28" t="s">
        <v>39</v>
      </c>
      <c r="D4287" s="28" t="s">
        <v>211</v>
      </c>
      <c r="E4287" s="29" t="s">
        <v>1038</v>
      </c>
      <c r="F4287" s="28" t="s">
        <v>835</v>
      </c>
      <c r="G4287" s="28" t="s">
        <v>1671</v>
      </c>
      <c r="H4287" s="28"/>
      <c r="I4287" s="93">
        <v>0</v>
      </c>
      <c r="J4287" s="93" t="s">
        <v>1412</v>
      </c>
      <c r="K4287" s="17" t="str">
        <f t="array" ref="K4287">CONCATENATE("(",A4287,",",VLOOKUP(B4287,Núcleo!B$2:E$11,4,TRUE),",",VLOOKUP(C4287,'Tipo de Processo'!B$2:D$55,3,TRUE),",",VLOOKUP(D4287,'Termo Geral'!B$2:D$173,3,TRUE),",",VLOOKUP(E4287,'Termo Específico'!B$2:D$301,3,TRUE),",",MATCH(TRUE,Documento!B$2:B$998=F4287,0),",",IF(G4287="Complementar",0,1),",",IF(H4287="","NULL",CONCATENATE("'",H4287,"'")),",",I4287,",",IF(J4287="baixa","'BAIXA'",IF(J4287="média","'MEDIA'",IF(J4287="alta","'ALTA'","NULL"))),"),")</f>
        <v>(4286,8,30,54,156,860,1,NULL,0,'MEDIA'),</v>
      </c>
    </row>
    <row r="4288" spans="1:11" ht="30.75" customHeight="1">
      <c r="A4288" s="27">
        <v>4287</v>
      </c>
      <c r="B4288" s="37" t="s">
        <v>1009</v>
      </c>
      <c r="C4288" s="28" t="s">
        <v>39</v>
      </c>
      <c r="D4288" s="28" t="s">
        <v>211</v>
      </c>
      <c r="E4288" s="29" t="s">
        <v>305</v>
      </c>
      <c r="F4288" s="28" t="s">
        <v>852</v>
      </c>
      <c r="G4288" s="28" t="s">
        <v>1671</v>
      </c>
      <c r="H4288" s="28"/>
      <c r="I4288" s="93">
        <v>0</v>
      </c>
      <c r="J4288" s="93" t="s">
        <v>1411</v>
      </c>
      <c r="K4288" s="17" t="str">
        <f t="array" ref="K4288">CONCATENATE("(",A4288,",",VLOOKUP(B4288,Núcleo!B$2:E$11,4,TRUE),",",VLOOKUP(C4288,'Tipo de Processo'!B$2:D$55,3,TRUE),",",VLOOKUP(D4288,'Termo Geral'!B$2:D$173,3,TRUE),",",VLOOKUP(E4288,'Termo Específico'!B$2:D$301,3,TRUE),",",MATCH(TRUE,Documento!B$2:B$998=F4288,0),",",IF(G4288="Complementar",0,1),",",IF(H4288="","NULL",CONCATENATE("'",H4288,"'")),",",I4288,",",IF(J4288="baixa","'BAIXA'",IF(J4288="média","'MEDIA'",IF(J4288="alta","'ALTA'","NULL"))),"),")</f>
        <v>(4287,8,30,54,180,696,1,NULL,0,'BAIXA'),</v>
      </c>
    </row>
    <row r="4289" spans="1:11" ht="30.75" customHeight="1">
      <c r="A4289" s="27">
        <v>4288</v>
      </c>
      <c r="B4289" s="37" t="s">
        <v>1009</v>
      </c>
      <c r="C4289" s="28" t="s">
        <v>39</v>
      </c>
      <c r="D4289" s="28" t="s">
        <v>211</v>
      </c>
      <c r="E4289" s="29" t="s">
        <v>305</v>
      </c>
      <c r="F4289" s="28" t="s">
        <v>1429</v>
      </c>
      <c r="G4289" s="28" t="s">
        <v>1671</v>
      </c>
      <c r="H4289" s="28"/>
      <c r="I4289" s="93">
        <v>0</v>
      </c>
      <c r="J4289" s="93" t="s">
        <v>1411</v>
      </c>
      <c r="K4289" s="17" t="str">
        <f t="array" ref="K4289">CONCATENATE("(",A4289,",",VLOOKUP(B4289,Núcleo!B$2:E$11,4,TRUE),",",VLOOKUP(C4289,'Tipo de Processo'!B$2:D$55,3,TRUE),",",VLOOKUP(D4289,'Termo Geral'!B$2:D$173,3,TRUE),",",VLOOKUP(E4289,'Termo Específico'!B$2:D$301,3,TRUE),",",MATCH(TRUE,Documento!B$2:B$998=F4289,0),",",IF(G4289="Complementar",0,1),",",IF(H4289="","NULL",CONCATENATE("'",H4289,"'")),",",I4289,",",IF(J4289="baixa","'BAIXA'",IF(J4289="média","'MEDIA'",IF(J4289="alta","'ALTA'","NULL"))),"),")</f>
        <v>(4288,8,30,54,180,78,1,NULL,0,'BAIXA'),</v>
      </c>
    </row>
    <row r="4290" spans="1:11" ht="30.75" customHeight="1">
      <c r="A4290" s="27">
        <v>4289</v>
      </c>
      <c r="B4290" s="37" t="s">
        <v>1009</v>
      </c>
      <c r="C4290" s="28" t="s">
        <v>39</v>
      </c>
      <c r="D4290" s="28" t="s">
        <v>211</v>
      </c>
      <c r="E4290" s="29" t="s">
        <v>305</v>
      </c>
      <c r="F4290" s="28" t="s">
        <v>853</v>
      </c>
      <c r="G4290" s="28" t="s">
        <v>1671</v>
      </c>
      <c r="H4290" s="28"/>
      <c r="I4290" s="93">
        <v>0</v>
      </c>
      <c r="J4290" s="93" t="s">
        <v>1411</v>
      </c>
      <c r="K4290" s="17" t="str">
        <f t="array" ref="K4290">CONCATENATE("(",A4290,",",VLOOKUP(B4290,Núcleo!B$2:E$11,4,TRUE),",",VLOOKUP(C4290,'Tipo de Processo'!B$2:D$55,3,TRUE),",",VLOOKUP(D4290,'Termo Geral'!B$2:D$173,3,TRUE),",",VLOOKUP(E4290,'Termo Específico'!B$2:D$301,3,TRUE),",",MATCH(TRUE,Documento!B$2:B$998=F4290,0),",",IF(G4290="Complementar",0,1),",",IF(H4290="","NULL",CONCATENATE("'",H4290,"'")),",",I4290,",",IF(J4290="baixa","'BAIXA'",IF(J4290="média","'MEDIA'",IF(J4290="alta","'ALTA'","NULL"))),"),")</f>
        <v>(4289,8,30,54,180,439,1,NULL,0,'BAIXA'),</v>
      </c>
    </row>
    <row r="4291" spans="1:11" ht="30.75" customHeight="1">
      <c r="A4291" s="27">
        <v>4290</v>
      </c>
      <c r="B4291" s="37" t="s">
        <v>1009</v>
      </c>
      <c r="C4291" s="28" t="s">
        <v>39</v>
      </c>
      <c r="D4291" s="28" t="s">
        <v>211</v>
      </c>
      <c r="E4291" s="29" t="s">
        <v>305</v>
      </c>
      <c r="F4291" s="28" t="s">
        <v>1634</v>
      </c>
      <c r="G4291" s="28" t="s">
        <v>1671</v>
      </c>
      <c r="H4291" s="28"/>
      <c r="I4291" s="93">
        <v>0</v>
      </c>
      <c r="J4291" s="93" t="s">
        <v>1411</v>
      </c>
      <c r="K4291" s="17" t="str">
        <f t="array" ref="K4291">CONCATENATE("(",A4291,",",VLOOKUP(B4291,Núcleo!B$2:E$11,4,TRUE),",",VLOOKUP(C4291,'Tipo de Processo'!B$2:D$55,3,TRUE),",",VLOOKUP(D4291,'Termo Geral'!B$2:D$173,3,TRUE),",",VLOOKUP(E4291,'Termo Específico'!B$2:D$301,3,TRUE),",",MATCH(TRUE,Documento!B$2:B$998=F4291,0),",",IF(G4291="Complementar",0,1),",",IF(H4291="","NULL",CONCATENATE("'",H4291,"'")),",",I4291,",",IF(J4291="baixa","'BAIXA'",IF(J4291="média","'MEDIA'",IF(J4291="alta","'ALTA'","NULL"))),"),")</f>
        <v>(4290,8,30,54,180,530,1,NULL,0,'BAIXA'),</v>
      </c>
    </row>
    <row r="4292" spans="1:11" ht="30.75" customHeight="1">
      <c r="A4292" s="27">
        <v>4291</v>
      </c>
      <c r="B4292" s="37" t="s">
        <v>1009</v>
      </c>
      <c r="C4292" s="28" t="s">
        <v>39</v>
      </c>
      <c r="D4292" s="28" t="s">
        <v>211</v>
      </c>
      <c r="E4292" s="29" t="s">
        <v>305</v>
      </c>
      <c r="F4292" s="28" t="s">
        <v>854</v>
      </c>
      <c r="G4292" s="28" t="s">
        <v>1671</v>
      </c>
      <c r="H4292" s="28"/>
      <c r="I4292" s="93">
        <v>0</v>
      </c>
      <c r="J4292" s="93" t="s">
        <v>1411</v>
      </c>
      <c r="K4292" s="17" t="str">
        <f t="array" ref="K4292">CONCATENATE("(",A4292,",",VLOOKUP(B4292,Núcleo!B$2:E$11,4,TRUE),",",VLOOKUP(C4292,'Tipo de Processo'!B$2:D$55,3,TRUE),",",VLOOKUP(D4292,'Termo Geral'!B$2:D$173,3,TRUE),",",VLOOKUP(E4292,'Termo Específico'!B$2:D$301,3,TRUE),",",MATCH(TRUE,Documento!B$2:B$998=F4292,0),",",IF(G4292="Complementar",0,1),",",IF(H4292="","NULL",CONCATENATE("'",H4292,"'")),",",I4292,",",IF(J4292="baixa","'BAIXA'",IF(J4292="média","'MEDIA'",IF(J4292="alta","'ALTA'","NULL"))),"),")</f>
        <v>(4291,8,30,54,180,854,1,NULL,0,'BAIXA'),</v>
      </c>
    </row>
    <row r="4293" spans="1:11" ht="30.75" customHeight="1">
      <c r="A4293" s="27">
        <v>4292</v>
      </c>
      <c r="B4293" s="37" t="s">
        <v>1009</v>
      </c>
      <c r="C4293" s="28" t="s">
        <v>39</v>
      </c>
      <c r="D4293" s="28" t="s">
        <v>211</v>
      </c>
      <c r="E4293" s="29" t="s">
        <v>305</v>
      </c>
      <c r="F4293" s="28" t="s">
        <v>851</v>
      </c>
      <c r="G4293" s="28" t="s">
        <v>1671</v>
      </c>
      <c r="H4293" s="28"/>
      <c r="I4293" s="93">
        <v>0</v>
      </c>
      <c r="J4293" s="93" t="s">
        <v>1411</v>
      </c>
      <c r="K4293" s="17" t="str">
        <f t="array" ref="K4293">CONCATENATE("(",A4293,",",VLOOKUP(B4293,Núcleo!B$2:E$11,4,TRUE),",",VLOOKUP(C4293,'Tipo de Processo'!B$2:D$55,3,TRUE),",",VLOOKUP(D4293,'Termo Geral'!B$2:D$173,3,TRUE),",",VLOOKUP(E4293,'Termo Específico'!B$2:D$301,3,TRUE),",",MATCH(TRUE,Documento!B$2:B$998=F4293,0),",",IF(G4293="Complementar",0,1),",",IF(H4293="","NULL",CONCATENATE("'",H4293,"'")),",",I4293,",",IF(J4293="baixa","'BAIXA'",IF(J4293="média","'MEDIA'",IF(J4293="alta","'ALTA'","NULL"))),"),")</f>
        <v>(4292,8,30,54,180,196,1,NULL,0,'BAIXA'),</v>
      </c>
    </row>
    <row r="4294" spans="1:11" ht="30.75" customHeight="1">
      <c r="A4294" s="27">
        <v>4293</v>
      </c>
      <c r="B4294" s="37" t="s">
        <v>1009</v>
      </c>
      <c r="C4294" s="28" t="s">
        <v>39</v>
      </c>
      <c r="D4294" s="28" t="s">
        <v>211</v>
      </c>
      <c r="E4294" s="29" t="s">
        <v>305</v>
      </c>
      <c r="F4294" s="28" t="s">
        <v>855</v>
      </c>
      <c r="G4294" s="28" t="s">
        <v>1671</v>
      </c>
      <c r="H4294" s="28"/>
      <c r="I4294" s="93">
        <v>0</v>
      </c>
      <c r="J4294" s="93" t="s">
        <v>1411</v>
      </c>
      <c r="K4294" s="17" t="str">
        <f t="array" ref="K4294">CONCATENATE("(",A4294,",",VLOOKUP(B4294,Núcleo!B$2:E$11,4,TRUE),",",VLOOKUP(C4294,'Tipo de Processo'!B$2:D$55,3,TRUE),",",VLOOKUP(D4294,'Termo Geral'!B$2:D$173,3,TRUE),",",VLOOKUP(E4294,'Termo Específico'!B$2:D$301,3,TRUE),",",MATCH(TRUE,Documento!B$2:B$998=F4294,0),",",IF(G4294="Complementar",0,1),",",IF(H4294="","NULL",CONCATENATE("'",H4294,"'")),",",I4294,",",IF(J4294="baixa","'BAIXA'",IF(J4294="média","'MEDIA'",IF(J4294="alta","'ALTA'","NULL"))),"),")</f>
        <v>(4293,8,30,54,180,567,1,NULL,0,'BAIXA'),</v>
      </c>
    </row>
    <row r="4295" spans="1:11" ht="30.75" customHeight="1">
      <c r="A4295" s="27">
        <v>4294</v>
      </c>
      <c r="B4295" s="37" t="s">
        <v>1009</v>
      </c>
      <c r="C4295" s="28" t="s">
        <v>39</v>
      </c>
      <c r="D4295" s="28" t="s">
        <v>211</v>
      </c>
      <c r="E4295" s="29" t="s">
        <v>305</v>
      </c>
      <c r="F4295" s="28" t="s">
        <v>856</v>
      </c>
      <c r="G4295" s="28" t="s">
        <v>1671</v>
      </c>
      <c r="H4295" s="28"/>
      <c r="I4295" s="93">
        <v>0</v>
      </c>
      <c r="J4295" s="93" t="s">
        <v>1411</v>
      </c>
      <c r="K4295" s="17" t="str">
        <f t="array" ref="K4295">CONCATENATE("(",A4295,",",VLOOKUP(B4295,Núcleo!B$2:E$11,4,TRUE),",",VLOOKUP(C4295,'Tipo de Processo'!B$2:D$55,3,TRUE),",",VLOOKUP(D4295,'Termo Geral'!B$2:D$173,3,TRUE),",",VLOOKUP(E4295,'Termo Específico'!B$2:D$301,3,TRUE),",",MATCH(TRUE,Documento!B$2:B$998=F4295,0),",",IF(G4295="Complementar",0,1),",",IF(H4295="","NULL",CONCATENATE("'",H4295,"'")),",",I4295,",",IF(J4295="baixa","'BAIXA'",IF(J4295="média","'MEDIA'",IF(J4295="alta","'ALTA'","NULL"))),"),")</f>
        <v>(4294,8,30,54,180,723,1,NULL,0,'BAIXA'),</v>
      </c>
    </row>
    <row r="4296" spans="1:11" ht="30.75" customHeight="1">
      <c r="A4296" s="27">
        <v>4295</v>
      </c>
      <c r="B4296" s="37" t="s">
        <v>1009</v>
      </c>
      <c r="C4296" s="28" t="s">
        <v>39</v>
      </c>
      <c r="D4296" s="28" t="s">
        <v>211</v>
      </c>
      <c r="E4296" s="29" t="s">
        <v>305</v>
      </c>
      <c r="F4296" s="28" t="s">
        <v>1561</v>
      </c>
      <c r="G4296" s="28" t="s">
        <v>1671</v>
      </c>
      <c r="H4296" s="28"/>
      <c r="I4296" s="93">
        <v>0</v>
      </c>
      <c r="J4296" s="93" t="s">
        <v>1411</v>
      </c>
      <c r="K4296" s="17" t="str">
        <f t="array" ref="K4296">CONCATENATE("(",A4296,",",VLOOKUP(B4296,Núcleo!B$2:E$11,4,TRUE),",",VLOOKUP(C4296,'Tipo de Processo'!B$2:D$55,3,TRUE),",",VLOOKUP(D4296,'Termo Geral'!B$2:D$173,3,TRUE),",",VLOOKUP(E4296,'Termo Específico'!B$2:D$301,3,TRUE),",",MATCH(TRUE,Documento!B$2:B$998=F4296,0),",",IF(G4296="Complementar",0,1),",",IF(H4296="","NULL",CONCATENATE("'",H4296,"'")),",",I4296,",",IF(J4296="baixa","'BAIXA'",IF(J4296="média","'MEDIA'",IF(J4296="alta","'ALTA'","NULL"))),"),")</f>
        <v>(4295,8,30,54,180,808,1,NULL,0,'BAIXA'),</v>
      </c>
    </row>
    <row r="4297" spans="1:11" ht="30.75" customHeight="1">
      <c r="A4297" s="27">
        <v>4296</v>
      </c>
      <c r="B4297" s="37" t="s">
        <v>1009</v>
      </c>
      <c r="C4297" s="28" t="s">
        <v>39</v>
      </c>
      <c r="D4297" s="28" t="s">
        <v>211</v>
      </c>
      <c r="E4297" s="29" t="s">
        <v>305</v>
      </c>
      <c r="F4297" s="28" t="s">
        <v>827</v>
      </c>
      <c r="G4297" s="28" t="s">
        <v>1671</v>
      </c>
      <c r="H4297" s="28"/>
      <c r="I4297" s="93">
        <v>0</v>
      </c>
      <c r="J4297" s="93" t="s">
        <v>1411</v>
      </c>
      <c r="K4297" s="17" t="str">
        <f t="array" ref="K4297">CONCATENATE("(",A4297,",",VLOOKUP(B4297,Núcleo!B$2:E$11,4,TRUE),",",VLOOKUP(C4297,'Tipo de Processo'!B$2:D$55,3,TRUE),",",VLOOKUP(D4297,'Termo Geral'!B$2:D$173,3,TRUE),",",VLOOKUP(E4297,'Termo Específico'!B$2:D$301,3,TRUE),",",MATCH(TRUE,Documento!B$2:B$998=F4297,0),",",IF(G4297="Complementar",0,1),",",IF(H4297="","NULL",CONCATENATE("'",H4297,"'")),",",I4297,",",IF(J4297="baixa","'BAIXA'",IF(J4297="média","'MEDIA'",IF(J4297="alta","'ALTA'","NULL"))),"),")</f>
        <v>(4296,8,30,54,180,829,1,NULL,0,'BAIXA'),</v>
      </c>
    </row>
    <row r="4298" spans="1:11" ht="30.75" customHeight="1">
      <c r="A4298" s="27">
        <v>4297</v>
      </c>
      <c r="B4298" s="37" t="s">
        <v>1009</v>
      </c>
      <c r="C4298" s="28" t="s">
        <v>39</v>
      </c>
      <c r="D4298" s="28" t="s">
        <v>211</v>
      </c>
      <c r="E4298" s="29" t="s">
        <v>305</v>
      </c>
      <c r="F4298" s="28" t="s">
        <v>828</v>
      </c>
      <c r="G4298" s="28" t="s">
        <v>1671</v>
      </c>
      <c r="H4298" s="28"/>
      <c r="I4298" s="93">
        <v>0</v>
      </c>
      <c r="J4298" s="93" t="s">
        <v>1411</v>
      </c>
      <c r="K4298" s="17" t="str">
        <f t="array" ref="K4298">CONCATENATE("(",A4298,",",VLOOKUP(B4298,Núcleo!B$2:E$11,4,TRUE),",",VLOOKUP(C4298,'Tipo de Processo'!B$2:D$55,3,TRUE),",",VLOOKUP(D4298,'Termo Geral'!B$2:D$173,3,TRUE),",",VLOOKUP(E4298,'Termo Específico'!B$2:D$301,3,TRUE),",",MATCH(TRUE,Documento!B$2:B$998=F4298,0),",",IF(G4298="Complementar",0,1),",",IF(H4298="","NULL",CONCATENATE("'",H4298,"'")),",",I4298,",",IF(J4298="baixa","'BAIXA'",IF(J4298="média","'MEDIA'",IF(J4298="alta","'ALTA'","NULL"))),"),")</f>
        <v>(4297,8,30,54,180,827,1,NULL,0,'BAIXA'),</v>
      </c>
    </row>
    <row r="4299" spans="1:11" ht="30.75" customHeight="1">
      <c r="A4299" s="27">
        <v>4298</v>
      </c>
      <c r="B4299" s="37" t="s">
        <v>1009</v>
      </c>
      <c r="C4299" s="28" t="s">
        <v>39</v>
      </c>
      <c r="D4299" s="28" t="s">
        <v>211</v>
      </c>
      <c r="E4299" s="29" t="s">
        <v>305</v>
      </c>
      <c r="F4299" s="28" t="s">
        <v>829</v>
      </c>
      <c r="G4299" s="28" t="s">
        <v>1671</v>
      </c>
      <c r="H4299" s="28"/>
      <c r="I4299" s="93">
        <v>0</v>
      </c>
      <c r="J4299" s="93" t="s">
        <v>1411</v>
      </c>
      <c r="K4299" s="17" t="str">
        <f t="array" ref="K4299">CONCATENATE("(",A4299,",",VLOOKUP(B4299,Núcleo!B$2:E$11,4,TRUE),",",VLOOKUP(C4299,'Tipo de Processo'!B$2:D$55,3,TRUE),",",VLOOKUP(D4299,'Termo Geral'!B$2:D$173,3,TRUE),",",VLOOKUP(E4299,'Termo Específico'!B$2:D$301,3,TRUE),",",MATCH(TRUE,Documento!B$2:B$998=F4299,0),",",IF(G4299="Complementar",0,1),",",IF(H4299="","NULL",CONCATENATE("'",H4299,"'")),",",I4299,",",IF(J4299="baixa","'BAIXA'",IF(J4299="média","'MEDIA'",IF(J4299="alta","'ALTA'","NULL"))),"),")</f>
        <v>(4298,8,30,54,180,831,1,NULL,0,'BAIXA'),</v>
      </c>
    </row>
    <row r="4300" spans="1:11" ht="30.75" customHeight="1">
      <c r="A4300" s="27">
        <v>4299</v>
      </c>
      <c r="B4300" s="37" t="s">
        <v>1009</v>
      </c>
      <c r="C4300" s="28" t="s">
        <v>39</v>
      </c>
      <c r="D4300" s="28" t="s">
        <v>211</v>
      </c>
      <c r="E4300" s="29" t="s">
        <v>305</v>
      </c>
      <c r="F4300" s="28" t="s">
        <v>830</v>
      </c>
      <c r="G4300" s="28" t="s">
        <v>1671</v>
      </c>
      <c r="H4300" s="28"/>
      <c r="I4300" s="93">
        <v>0</v>
      </c>
      <c r="J4300" s="93" t="s">
        <v>1411</v>
      </c>
      <c r="K4300" s="17" t="str">
        <f t="array" ref="K4300">CONCATENATE("(",A4300,",",VLOOKUP(B4300,Núcleo!B$2:E$11,4,TRUE),",",VLOOKUP(C4300,'Tipo de Processo'!B$2:D$55,3,TRUE),",",VLOOKUP(D4300,'Termo Geral'!B$2:D$173,3,TRUE),",",VLOOKUP(E4300,'Termo Específico'!B$2:D$301,3,TRUE),",",MATCH(TRUE,Documento!B$2:B$998=F4300,0),",",IF(G4300="Complementar",0,1),",",IF(H4300="","NULL",CONCATENATE("'",H4300,"'")),",",I4300,",",IF(J4300="baixa","'BAIXA'",IF(J4300="média","'MEDIA'",IF(J4300="alta","'ALTA'","NULL"))),"),")</f>
        <v>(4299,8,30,54,180,837,1,NULL,0,'BAIXA'),</v>
      </c>
    </row>
    <row r="4301" spans="1:11" ht="30.75" customHeight="1">
      <c r="A4301" s="27">
        <v>4300</v>
      </c>
      <c r="B4301" s="37" t="s">
        <v>1009</v>
      </c>
      <c r="C4301" s="28" t="s">
        <v>39</v>
      </c>
      <c r="D4301" s="28" t="s">
        <v>211</v>
      </c>
      <c r="E4301" s="29" t="s">
        <v>305</v>
      </c>
      <c r="F4301" s="28" t="s">
        <v>831</v>
      </c>
      <c r="G4301" s="28" t="s">
        <v>1671</v>
      </c>
      <c r="H4301" s="28"/>
      <c r="I4301" s="93">
        <v>0</v>
      </c>
      <c r="J4301" s="93" t="s">
        <v>1411</v>
      </c>
      <c r="K4301" s="17" t="str">
        <f t="array" ref="K4301">CONCATENATE("(",A4301,",",VLOOKUP(B4301,Núcleo!B$2:E$11,4,TRUE),",",VLOOKUP(C4301,'Tipo de Processo'!B$2:D$55,3,TRUE),",",VLOOKUP(D4301,'Termo Geral'!B$2:D$173,3,TRUE),",",VLOOKUP(E4301,'Termo Específico'!B$2:D$301,3,TRUE),",",MATCH(TRUE,Documento!B$2:B$998=F4301,0),",",IF(G4301="Complementar",0,1),",",IF(H4301="","NULL",CONCATENATE("'",H4301,"'")),",",I4301,",",IF(J4301="baixa","'BAIXA'",IF(J4301="média","'MEDIA'",IF(J4301="alta","'ALTA'","NULL"))),"),")</f>
        <v>(4300,8,30,54,180,142,1,NULL,0,'BAIXA'),</v>
      </c>
    </row>
    <row r="4302" spans="1:11" ht="30.75" customHeight="1">
      <c r="A4302" s="27">
        <v>4301</v>
      </c>
      <c r="B4302" s="37" t="s">
        <v>1009</v>
      </c>
      <c r="C4302" s="28" t="s">
        <v>39</v>
      </c>
      <c r="D4302" s="28" t="s">
        <v>211</v>
      </c>
      <c r="E4302" s="29" t="s">
        <v>305</v>
      </c>
      <c r="F4302" s="28" t="s">
        <v>832</v>
      </c>
      <c r="G4302" s="28" t="s">
        <v>1671</v>
      </c>
      <c r="H4302" s="28"/>
      <c r="I4302" s="93">
        <v>0</v>
      </c>
      <c r="J4302" s="93" t="s">
        <v>1411</v>
      </c>
      <c r="K4302" s="17" t="str">
        <f t="array" ref="K4302">CONCATENATE("(",A4302,",",VLOOKUP(B4302,Núcleo!B$2:E$11,4,TRUE),",",VLOOKUP(C4302,'Tipo de Processo'!B$2:D$55,3,TRUE),",",VLOOKUP(D4302,'Termo Geral'!B$2:D$173,3,TRUE),",",VLOOKUP(E4302,'Termo Específico'!B$2:D$301,3,TRUE),",",MATCH(TRUE,Documento!B$2:B$998=F4302,0),",",IF(G4302="Complementar",0,1),",",IF(H4302="","NULL",CONCATENATE("'",H4302,"'")),",",I4302,",",IF(J4302="baixa","'BAIXA'",IF(J4302="média","'MEDIA'",IF(J4302="alta","'ALTA'","NULL"))),"),")</f>
        <v>(4301,8,30,54,180,159,1,NULL,0,'BAIXA'),</v>
      </c>
    </row>
    <row r="4303" spans="1:11" ht="30.75" customHeight="1">
      <c r="A4303" s="27">
        <v>4302</v>
      </c>
      <c r="B4303" s="37" t="s">
        <v>1009</v>
      </c>
      <c r="C4303" s="28" t="s">
        <v>39</v>
      </c>
      <c r="D4303" s="28" t="s">
        <v>211</v>
      </c>
      <c r="E4303" s="29" t="s">
        <v>305</v>
      </c>
      <c r="F4303" s="28" t="s">
        <v>833</v>
      </c>
      <c r="G4303" s="28" t="s">
        <v>1671</v>
      </c>
      <c r="H4303" s="28"/>
      <c r="I4303" s="93">
        <v>0</v>
      </c>
      <c r="J4303" s="93" t="s">
        <v>1411</v>
      </c>
      <c r="K4303" s="17" t="str">
        <f t="array" ref="K4303">CONCATENATE("(",A4303,",",VLOOKUP(B4303,Núcleo!B$2:E$11,4,TRUE),",",VLOOKUP(C4303,'Tipo de Processo'!B$2:D$55,3,TRUE),",",VLOOKUP(D4303,'Termo Geral'!B$2:D$173,3,TRUE),",",VLOOKUP(E4303,'Termo Específico'!B$2:D$301,3,TRUE),",",MATCH(TRUE,Documento!B$2:B$998=F4303,0),",",IF(G4303="Complementar",0,1),",",IF(H4303="","NULL",CONCATENATE("'",H4303,"'")),",",I4303,",",IF(J4303="baixa","'BAIXA'",IF(J4303="média","'MEDIA'",IF(J4303="alta","'ALTA'","NULL"))),"),")</f>
        <v>(4302,8,30,54,180,127,1,NULL,0,'BAIXA'),</v>
      </c>
    </row>
    <row r="4304" spans="1:11" ht="30.75" customHeight="1">
      <c r="A4304" s="27">
        <v>4303</v>
      </c>
      <c r="B4304" s="37" t="s">
        <v>1009</v>
      </c>
      <c r="C4304" s="28" t="s">
        <v>39</v>
      </c>
      <c r="D4304" s="28" t="s">
        <v>211</v>
      </c>
      <c r="E4304" s="29" t="s">
        <v>305</v>
      </c>
      <c r="F4304" s="28" t="s">
        <v>1419</v>
      </c>
      <c r="G4304" s="28" t="s">
        <v>1671</v>
      </c>
      <c r="H4304" s="28"/>
      <c r="I4304" s="93">
        <v>0</v>
      </c>
      <c r="J4304" s="93" t="s">
        <v>1411</v>
      </c>
      <c r="K4304" s="17" t="str">
        <f t="array" ref="K4304">CONCATENATE("(",A4304,",",VLOOKUP(B4304,Núcleo!B$2:E$11,4,TRUE),",",VLOOKUP(C4304,'Tipo de Processo'!B$2:D$55,3,TRUE),",",VLOOKUP(D4304,'Termo Geral'!B$2:D$173,3,TRUE),",",VLOOKUP(E4304,'Termo Específico'!B$2:D$301,3,TRUE),",",MATCH(TRUE,Documento!B$2:B$998=F4304,0),",",IF(G4304="Complementar",0,1),",",IF(H4304="","NULL",CONCATENATE("'",H4304,"'")),",",I4304,",",IF(J4304="baixa","'BAIXA'",IF(J4304="média","'MEDIA'",IF(J4304="alta","'ALTA'","NULL"))),"),")</f>
        <v>(4303,8,30,54,180,16,1,NULL,0,'BAIXA'),</v>
      </c>
    </row>
    <row r="4305" spans="1:11" ht="30.75" customHeight="1">
      <c r="A4305" s="27">
        <v>4304</v>
      </c>
      <c r="B4305" s="37" t="s">
        <v>1009</v>
      </c>
      <c r="C4305" s="28" t="s">
        <v>39</v>
      </c>
      <c r="D4305" s="28" t="s">
        <v>211</v>
      </c>
      <c r="E4305" s="29" t="s">
        <v>305</v>
      </c>
      <c r="F4305" s="28" t="s">
        <v>863</v>
      </c>
      <c r="G4305" s="28" t="s">
        <v>1671</v>
      </c>
      <c r="H4305" s="28"/>
      <c r="I4305" s="93">
        <v>0</v>
      </c>
      <c r="J4305" s="93" t="s">
        <v>1411</v>
      </c>
      <c r="K4305" s="17" t="str">
        <f t="array" ref="K4305">CONCATENATE("(",A4305,",",VLOOKUP(B4305,Núcleo!B$2:E$11,4,TRUE),",",VLOOKUP(C4305,'Tipo de Processo'!B$2:D$55,3,TRUE),",",VLOOKUP(D4305,'Termo Geral'!B$2:D$173,3,TRUE),",",VLOOKUP(E4305,'Termo Específico'!B$2:D$301,3,TRUE),",",MATCH(TRUE,Documento!B$2:B$998=F4305,0),",",IF(G4305="Complementar",0,1),",",IF(H4305="","NULL",CONCATENATE("'",H4305,"'")),",",I4305,",",IF(J4305="baixa","'BAIXA'",IF(J4305="média","'MEDIA'",IF(J4305="alta","'ALTA'","NULL"))),"),")</f>
        <v>(4304,8,30,54,180,24,1,NULL,0,'BAIXA'),</v>
      </c>
    </row>
    <row r="4306" spans="1:11" ht="30.75" customHeight="1">
      <c r="A4306" s="27">
        <v>4305</v>
      </c>
      <c r="B4306" s="37" t="s">
        <v>1009</v>
      </c>
      <c r="C4306" s="28" t="s">
        <v>39</v>
      </c>
      <c r="D4306" s="28" t="s">
        <v>211</v>
      </c>
      <c r="E4306" s="29" t="s">
        <v>305</v>
      </c>
      <c r="F4306" s="28" t="s">
        <v>1414</v>
      </c>
      <c r="G4306" s="28" t="s">
        <v>1671</v>
      </c>
      <c r="H4306" s="28"/>
      <c r="I4306" s="93">
        <v>0</v>
      </c>
      <c r="J4306" s="93" t="s">
        <v>1411</v>
      </c>
      <c r="K4306" s="17" t="str">
        <f t="array" ref="K4306">CONCATENATE("(",A4306,",",VLOOKUP(B4306,Núcleo!B$2:E$11,4,TRUE),",",VLOOKUP(C4306,'Tipo de Processo'!B$2:D$55,3,TRUE),",",VLOOKUP(D4306,'Termo Geral'!B$2:D$173,3,TRUE),",",VLOOKUP(E4306,'Termo Específico'!B$2:D$301,3,TRUE),",",MATCH(TRUE,Documento!B$2:B$998=F4306,0),",",IF(G4306="Complementar",0,1),",",IF(H4306="","NULL",CONCATENATE("'",H4306,"'")),",",I4306,",",IF(J4306="baixa","'BAIXA'",IF(J4306="média","'MEDIA'",IF(J4306="alta","'ALTA'","NULL"))),"),")</f>
        <v>(4305,8,30,54,180,4,1,NULL,0,'BAIXA'),</v>
      </c>
    </row>
    <row r="4307" spans="1:11" ht="30.75" customHeight="1">
      <c r="A4307" s="27">
        <v>4306</v>
      </c>
      <c r="B4307" s="37" t="s">
        <v>1009</v>
      </c>
      <c r="C4307" s="28" t="s">
        <v>39</v>
      </c>
      <c r="D4307" s="28" t="s">
        <v>211</v>
      </c>
      <c r="E4307" s="29" t="s">
        <v>305</v>
      </c>
      <c r="F4307" s="28" t="s">
        <v>857</v>
      </c>
      <c r="G4307" s="28" t="s">
        <v>1671</v>
      </c>
      <c r="H4307" s="28"/>
      <c r="I4307" s="93">
        <v>0</v>
      </c>
      <c r="J4307" s="93" t="s">
        <v>1411</v>
      </c>
      <c r="K4307" s="17" t="str">
        <f t="array" ref="K4307">CONCATENATE("(",A4307,",",VLOOKUP(B4307,Núcleo!B$2:E$11,4,TRUE),",",VLOOKUP(C4307,'Tipo de Processo'!B$2:D$55,3,TRUE),",",VLOOKUP(D4307,'Termo Geral'!B$2:D$173,3,TRUE),",",VLOOKUP(E4307,'Termo Específico'!B$2:D$301,3,TRUE),",",MATCH(TRUE,Documento!B$2:B$998=F4307,0),",",IF(G4307="Complementar",0,1),",",IF(H4307="","NULL",CONCATENATE("'",H4307,"'")),",",I4307,",",IF(J4307="baixa","'BAIXA'",IF(J4307="média","'MEDIA'",IF(J4307="alta","'ALTA'","NULL"))),"),")</f>
        <v>(4306,8,30,54,180,444,1,NULL,0,'BAIXA'),</v>
      </c>
    </row>
    <row r="4308" spans="1:11" ht="30.75" customHeight="1">
      <c r="A4308" s="27">
        <v>4307</v>
      </c>
      <c r="B4308" s="37" t="s">
        <v>1009</v>
      </c>
      <c r="C4308" s="28" t="s">
        <v>39</v>
      </c>
      <c r="D4308" s="28" t="s">
        <v>211</v>
      </c>
      <c r="E4308" s="29" t="s">
        <v>305</v>
      </c>
      <c r="F4308" s="28" t="s">
        <v>858</v>
      </c>
      <c r="G4308" s="28" t="s">
        <v>1671</v>
      </c>
      <c r="H4308" s="28"/>
      <c r="I4308" s="93">
        <v>0</v>
      </c>
      <c r="J4308" s="93" t="s">
        <v>1411</v>
      </c>
      <c r="K4308" s="17" t="str">
        <f t="array" ref="K4308">CONCATENATE("(",A4308,",",VLOOKUP(B4308,Núcleo!B$2:E$11,4,TRUE),",",VLOOKUP(C4308,'Tipo de Processo'!B$2:D$55,3,TRUE),",",VLOOKUP(D4308,'Termo Geral'!B$2:D$173,3,TRUE),",",VLOOKUP(E4308,'Termo Específico'!B$2:D$301,3,TRUE),",",MATCH(TRUE,Documento!B$2:B$998=F4308,0),",",IF(G4308="Complementar",0,1),",",IF(H4308="","NULL",CONCATENATE("'",H4308,"'")),",",I4308,",",IF(J4308="baixa","'BAIXA'",IF(J4308="média","'MEDIA'",IF(J4308="alta","'ALTA'","NULL"))),"),")</f>
        <v>(4307,8,30,54,180,910,1,NULL,0,'BAIXA'),</v>
      </c>
    </row>
    <row r="4309" spans="1:11" ht="30.75" customHeight="1">
      <c r="A4309" s="27">
        <v>4308</v>
      </c>
      <c r="B4309" s="37" t="s">
        <v>1009</v>
      </c>
      <c r="C4309" s="28" t="s">
        <v>39</v>
      </c>
      <c r="D4309" s="28" t="s">
        <v>211</v>
      </c>
      <c r="E4309" s="29" t="s">
        <v>305</v>
      </c>
      <c r="F4309" s="28" t="s">
        <v>859</v>
      </c>
      <c r="G4309" s="28" t="s">
        <v>1671</v>
      </c>
      <c r="H4309" s="28"/>
      <c r="I4309" s="93">
        <v>0</v>
      </c>
      <c r="J4309" s="93" t="s">
        <v>1411</v>
      </c>
      <c r="K4309" s="17" t="str">
        <f t="array" ref="K4309">CONCATENATE("(",A4309,",",VLOOKUP(B4309,Núcleo!B$2:E$11,4,TRUE),",",VLOOKUP(C4309,'Tipo de Processo'!B$2:D$55,3,TRUE),",",VLOOKUP(D4309,'Termo Geral'!B$2:D$173,3,TRUE),",",VLOOKUP(E4309,'Termo Específico'!B$2:D$301,3,TRUE),",",MATCH(TRUE,Documento!B$2:B$998=F4309,0),",",IF(G4309="Complementar",0,1),",",IF(H4309="","NULL",CONCATENATE("'",H4309,"'")),",",I4309,",",IF(J4309="baixa","'BAIXA'",IF(J4309="média","'MEDIA'",IF(J4309="alta","'ALTA'","NULL"))),"),")</f>
        <v>(4308,8,30,54,180,820,1,NULL,0,'BAIXA'),</v>
      </c>
    </row>
    <row r="4310" spans="1:11" ht="30.75" customHeight="1">
      <c r="A4310" s="27">
        <v>4309</v>
      </c>
      <c r="B4310" s="37" t="s">
        <v>1009</v>
      </c>
      <c r="C4310" s="28" t="s">
        <v>39</v>
      </c>
      <c r="D4310" s="28" t="s">
        <v>211</v>
      </c>
      <c r="E4310" s="29" t="s">
        <v>305</v>
      </c>
      <c r="F4310" s="28" t="s">
        <v>835</v>
      </c>
      <c r="G4310" s="28" t="s">
        <v>1671</v>
      </c>
      <c r="H4310" s="28"/>
      <c r="I4310" s="93">
        <v>0</v>
      </c>
      <c r="J4310" s="93" t="s">
        <v>1411</v>
      </c>
      <c r="K4310" s="17" t="str">
        <f t="array" ref="K4310">CONCATENATE("(",A4310,",",VLOOKUP(B4310,Núcleo!B$2:E$11,4,TRUE),",",VLOOKUP(C4310,'Tipo de Processo'!B$2:D$55,3,TRUE),",",VLOOKUP(D4310,'Termo Geral'!B$2:D$173,3,TRUE),",",VLOOKUP(E4310,'Termo Específico'!B$2:D$301,3,TRUE),",",MATCH(TRUE,Documento!B$2:B$998=F4310,0),",",IF(G4310="Complementar",0,1),",",IF(H4310="","NULL",CONCATENATE("'",H4310,"'")),",",I4310,",",IF(J4310="baixa","'BAIXA'",IF(J4310="média","'MEDIA'",IF(J4310="alta","'ALTA'","NULL"))),"),")</f>
        <v>(4309,8,30,54,180,860,1,NULL,0,'BAIXA'),</v>
      </c>
    </row>
    <row r="4311" spans="1:11" ht="30.75" customHeight="1">
      <c r="A4311" s="27">
        <v>4310</v>
      </c>
      <c r="B4311" s="37" t="s">
        <v>1009</v>
      </c>
      <c r="C4311" s="28" t="s">
        <v>39</v>
      </c>
      <c r="D4311" s="28" t="s">
        <v>211</v>
      </c>
      <c r="E4311" s="29" t="s">
        <v>306</v>
      </c>
      <c r="F4311" s="28" t="s">
        <v>852</v>
      </c>
      <c r="G4311" s="28" t="s">
        <v>1671</v>
      </c>
      <c r="H4311" s="28"/>
      <c r="I4311" s="93">
        <v>0</v>
      </c>
      <c r="J4311" s="93" t="s">
        <v>1411</v>
      </c>
      <c r="K4311" s="17" t="str">
        <f t="array" ref="K4311">CONCATENATE("(",A4311,",",VLOOKUP(B4311,Núcleo!B$2:E$11,4,TRUE),",",VLOOKUP(C4311,'Tipo de Processo'!B$2:D$55,3,TRUE),",",VLOOKUP(D4311,'Termo Geral'!B$2:D$173,3,TRUE),",",VLOOKUP(E4311,'Termo Específico'!B$2:D$301,3,TRUE),",",MATCH(TRUE,Documento!B$2:B$998=F4311,0),",",IF(G4311="Complementar",0,1),",",IF(H4311="","NULL",CONCATENATE("'",H4311,"'")),",",I4311,",",IF(J4311="baixa","'BAIXA'",IF(J4311="média","'MEDIA'",IF(J4311="alta","'ALTA'","NULL"))),"),")</f>
        <v>(4310,8,30,54,181,696,1,NULL,0,'BAIXA'),</v>
      </c>
    </row>
    <row r="4312" spans="1:11" ht="30.75" customHeight="1">
      <c r="A4312" s="27">
        <v>4311</v>
      </c>
      <c r="B4312" s="37" t="s">
        <v>1009</v>
      </c>
      <c r="C4312" s="28" t="s">
        <v>39</v>
      </c>
      <c r="D4312" s="28" t="s">
        <v>211</v>
      </c>
      <c r="E4312" s="29" t="s">
        <v>306</v>
      </c>
      <c r="F4312" s="28" t="s">
        <v>1429</v>
      </c>
      <c r="G4312" s="28" t="s">
        <v>1671</v>
      </c>
      <c r="H4312" s="28"/>
      <c r="I4312" s="93">
        <v>0</v>
      </c>
      <c r="J4312" s="93" t="s">
        <v>1411</v>
      </c>
      <c r="K4312" s="17" t="str">
        <f t="array" ref="K4312">CONCATENATE("(",A4312,",",VLOOKUP(B4312,Núcleo!B$2:E$11,4,TRUE),",",VLOOKUP(C4312,'Tipo de Processo'!B$2:D$55,3,TRUE),",",VLOOKUP(D4312,'Termo Geral'!B$2:D$173,3,TRUE),",",VLOOKUP(E4312,'Termo Específico'!B$2:D$301,3,TRUE),",",MATCH(TRUE,Documento!B$2:B$998=F4312,0),",",IF(G4312="Complementar",0,1),",",IF(H4312="","NULL",CONCATENATE("'",H4312,"'")),",",I4312,",",IF(J4312="baixa","'BAIXA'",IF(J4312="média","'MEDIA'",IF(J4312="alta","'ALTA'","NULL"))),"),")</f>
        <v>(4311,8,30,54,181,78,1,NULL,0,'BAIXA'),</v>
      </c>
    </row>
    <row r="4313" spans="1:11" ht="30.75" customHeight="1">
      <c r="A4313" s="27">
        <v>4312</v>
      </c>
      <c r="B4313" s="37" t="s">
        <v>1009</v>
      </c>
      <c r="C4313" s="28" t="s">
        <v>39</v>
      </c>
      <c r="D4313" s="28" t="s">
        <v>211</v>
      </c>
      <c r="E4313" s="29" t="s">
        <v>306</v>
      </c>
      <c r="F4313" s="28" t="s">
        <v>1024</v>
      </c>
      <c r="G4313" s="28" t="s">
        <v>1671</v>
      </c>
      <c r="H4313" s="28"/>
      <c r="I4313" s="93">
        <v>0</v>
      </c>
      <c r="J4313" s="93" t="s">
        <v>1411</v>
      </c>
      <c r="K4313" s="17" t="str">
        <f t="array" ref="K4313">CONCATENATE("(",A4313,",",VLOOKUP(B4313,Núcleo!B$2:E$11,4,TRUE),",",VLOOKUP(C4313,'Tipo de Processo'!B$2:D$55,3,TRUE),",",VLOOKUP(D4313,'Termo Geral'!B$2:D$173,3,TRUE),",",VLOOKUP(E4313,'Termo Específico'!B$2:D$301,3,TRUE),",",MATCH(TRUE,Documento!B$2:B$998=F4313,0),",",IF(G4313="Complementar",0,1),",",IF(H4313="","NULL",CONCATENATE("'",H4313,"'")),",",I4313,",",IF(J4313="baixa","'BAIXA'",IF(J4313="média","'MEDIA'",IF(J4313="alta","'ALTA'","NULL"))),"),")</f>
        <v>(4312,8,30,54,181,961,1,NULL,0,'BAIXA'),</v>
      </c>
    </row>
    <row r="4314" spans="1:11" ht="30.75" customHeight="1">
      <c r="A4314" s="27">
        <v>4313</v>
      </c>
      <c r="B4314" s="37" t="s">
        <v>1009</v>
      </c>
      <c r="C4314" s="28" t="s">
        <v>39</v>
      </c>
      <c r="D4314" s="28" t="s">
        <v>211</v>
      </c>
      <c r="E4314" s="29" t="s">
        <v>306</v>
      </c>
      <c r="F4314" s="28" t="s">
        <v>853</v>
      </c>
      <c r="G4314" s="28" t="s">
        <v>1671</v>
      </c>
      <c r="H4314" s="28"/>
      <c r="I4314" s="93">
        <v>0</v>
      </c>
      <c r="J4314" s="93" t="s">
        <v>1411</v>
      </c>
      <c r="K4314" s="17" t="str">
        <f t="array" ref="K4314">CONCATENATE("(",A4314,",",VLOOKUP(B4314,Núcleo!B$2:E$11,4,TRUE),",",VLOOKUP(C4314,'Tipo de Processo'!B$2:D$55,3,TRUE),",",VLOOKUP(D4314,'Termo Geral'!B$2:D$173,3,TRUE),",",VLOOKUP(E4314,'Termo Específico'!B$2:D$301,3,TRUE),",",MATCH(TRUE,Documento!B$2:B$998=F4314,0),",",IF(G4314="Complementar",0,1),",",IF(H4314="","NULL",CONCATENATE("'",H4314,"'")),",",I4314,",",IF(J4314="baixa","'BAIXA'",IF(J4314="média","'MEDIA'",IF(J4314="alta","'ALTA'","NULL"))),"),")</f>
        <v>(4313,8,30,54,181,439,1,NULL,0,'BAIXA'),</v>
      </c>
    </row>
    <row r="4315" spans="1:11" ht="30.75" customHeight="1">
      <c r="A4315" s="27">
        <v>4314</v>
      </c>
      <c r="B4315" s="37" t="s">
        <v>1009</v>
      </c>
      <c r="C4315" s="28" t="s">
        <v>39</v>
      </c>
      <c r="D4315" s="28" t="s">
        <v>211</v>
      </c>
      <c r="E4315" s="29" t="s">
        <v>306</v>
      </c>
      <c r="F4315" s="28" t="s">
        <v>1634</v>
      </c>
      <c r="G4315" s="28" t="s">
        <v>1671</v>
      </c>
      <c r="H4315" s="28"/>
      <c r="I4315" s="93">
        <v>0</v>
      </c>
      <c r="J4315" s="93" t="s">
        <v>1411</v>
      </c>
      <c r="K4315" s="17" t="str">
        <f t="array" ref="K4315">CONCATENATE("(",A4315,",",VLOOKUP(B4315,Núcleo!B$2:E$11,4,TRUE),",",VLOOKUP(C4315,'Tipo de Processo'!B$2:D$55,3,TRUE),",",VLOOKUP(D4315,'Termo Geral'!B$2:D$173,3,TRUE),",",VLOOKUP(E4315,'Termo Específico'!B$2:D$301,3,TRUE),",",MATCH(TRUE,Documento!B$2:B$998=F4315,0),",",IF(G4315="Complementar",0,1),",",IF(H4315="","NULL",CONCATENATE("'",H4315,"'")),",",I4315,",",IF(J4315="baixa","'BAIXA'",IF(J4315="média","'MEDIA'",IF(J4315="alta","'ALTA'","NULL"))),"),")</f>
        <v>(4314,8,30,54,181,530,1,NULL,0,'BAIXA'),</v>
      </c>
    </row>
    <row r="4316" spans="1:11" ht="30.75" customHeight="1">
      <c r="A4316" s="27">
        <v>4315</v>
      </c>
      <c r="B4316" s="37" t="s">
        <v>1009</v>
      </c>
      <c r="C4316" s="28" t="s">
        <v>39</v>
      </c>
      <c r="D4316" s="28" t="s">
        <v>211</v>
      </c>
      <c r="E4316" s="29" t="s">
        <v>306</v>
      </c>
      <c r="F4316" s="28" t="s">
        <v>854</v>
      </c>
      <c r="G4316" s="28" t="s">
        <v>1671</v>
      </c>
      <c r="H4316" s="28"/>
      <c r="I4316" s="93">
        <v>0</v>
      </c>
      <c r="J4316" s="93" t="s">
        <v>1411</v>
      </c>
      <c r="K4316" s="17" t="str">
        <f t="array" ref="K4316">CONCATENATE("(",A4316,",",VLOOKUP(B4316,Núcleo!B$2:E$11,4,TRUE),",",VLOOKUP(C4316,'Tipo de Processo'!B$2:D$55,3,TRUE),",",VLOOKUP(D4316,'Termo Geral'!B$2:D$173,3,TRUE),",",VLOOKUP(E4316,'Termo Específico'!B$2:D$301,3,TRUE),",",MATCH(TRUE,Documento!B$2:B$998=F4316,0),",",IF(G4316="Complementar",0,1),",",IF(H4316="","NULL",CONCATENATE("'",H4316,"'")),",",I4316,",",IF(J4316="baixa","'BAIXA'",IF(J4316="média","'MEDIA'",IF(J4316="alta","'ALTA'","NULL"))),"),")</f>
        <v>(4315,8,30,54,181,854,1,NULL,0,'BAIXA'),</v>
      </c>
    </row>
    <row r="4317" spans="1:11" ht="30.75" customHeight="1">
      <c r="A4317" s="27">
        <v>4316</v>
      </c>
      <c r="B4317" s="37" t="s">
        <v>1009</v>
      </c>
      <c r="C4317" s="28" t="s">
        <v>39</v>
      </c>
      <c r="D4317" s="28" t="s">
        <v>211</v>
      </c>
      <c r="E4317" s="29" t="s">
        <v>306</v>
      </c>
      <c r="F4317" s="28" t="s">
        <v>851</v>
      </c>
      <c r="G4317" s="28" t="s">
        <v>1671</v>
      </c>
      <c r="H4317" s="28"/>
      <c r="I4317" s="93">
        <v>0</v>
      </c>
      <c r="J4317" s="93" t="s">
        <v>1411</v>
      </c>
      <c r="K4317" s="17" t="str">
        <f t="array" ref="K4317">CONCATENATE("(",A4317,",",VLOOKUP(B4317,Núcleo!B$2:E$11,4,TRUE),",",VLOOKUP(C4317,'Tipo de Processo'!B$2:D$55,3,TRUE),",",VLOOKUP(D4317,'Termo Geral'!B$2:D$173,3,TRUE),",",VLOOKUP(E4317,'Termo Específico'!B$2:D$301,3,TRUE),",",MATCH(TRUE,Documento!B$2:B$998=F4317,0),",",IF(G4317="Complementar",0,1),",",IF(H4317="","NULL",CONCATENATE("'",H4317,"'")),",",I4317,",",IF(J4317="baixa","'BAIXA'",IF(J4317="média","'MEDIA'",IF(J4317="alta","'ALTA'","NULL"))),"),")</f>
        <v>(4316,8,30,54,181,196,1,NULL,0,'BAIXA'),</v>
      </c>
    </row>
    <row r="4318" spans="1:11" ht="30.75" customHeight="1">
      <c r="A4318" s="27">
        <v>4317</v>
      </c>
      <c r="B4318" s="37" t="s">
        <v>1009</v>
      </c>
      <c r="C4318" s="28" t="s">
        <v>39</v>
      </c>
      <c r="D4318" s="28" t="s">
        <v>211</v>
      </c>
      <c r="E4318" s="29" t="s">
        <v>306</v>
      </c>
      <c r="F4318" s="28" t="s">
        <v>855</v>
      </c>
      <c r="G4318" s="28" t="s">
        <v>1671</v>
      </c>
      <c r="H4318" s="28"/>
      <c r="I4318" s="93">
        <v>0</v>
      </c>
      <c r="J4318" s="93" t="s">
        <v>1411</v>
      </c>
      <c r="K4318" s="17" t="str">
        <f t="array" ref="K4318">CONCATENATE("(",A4318,",",VLOOKUP(B4318,Núcleo!B$2:E$11,4,TRUE),",",VLOOKUP(C4318,'Tipo de Processo'!B$2:D$55,3,TRUE),",",VLOOKUP(D4318,'Termo Geral'!B$2:D$173,3,TRUE),",",VLOOKUP(E4318,'Termo Específico'!B$2:D$301,3,TRUE),",",MATCH(TRUE,Documento!B$2:B$998=F4318,0),",",IF(G4318="Complementar",0,1),",",IF(H4318="","NULL",CONCATENATE("'",H4318,"'")),",",I4318,",",IF(J4318="baixa","'BAIXA'",IF(J4318="média","'MEDIA'",IF(J4318="alta","'ALTA'","NULL"))),"),")</f>
        <v>(4317,8,30,54,181,567,1,NULL,0,'BAIXA'),</v>
      </c>
    </row>
    <row r="4319" spans="1:11" ht="30.75" customHeight="1">
      <c r="A4319" s="27">
        <v>4318</v>
      </c>
      <c r="B4319" s="37" t="s">
        <v>1009</v>
      </c>
      <c r="C4319" s="28" t="s">
        <v>39</v>
      </c>
      <c r="D4319" s="28" t="s">
        <v>211</v>
      </c>
      <c r="E4319" s="29" t="s">
        <v>306</v>
      </c>
      <c r="F4319" s="28" t="s">
        <v>860</v>
      </c>
      <c r="G4319" s="28" t="s">
        <v>1671</v>
      </c>
      <c r="H4319" s="28"/>
      <c r="I4319" s="93">
        <v>0</v>
      </c>
      <c r="J4319" s="93" t="s">
        <v>1411</v>
      </c>
      <c r="K4319" s="17" t="str">
        <f t="array" ref="K4319">CONCATENATE("(",A4319,",",VLOOKUP(B4319,Núcleo!B$2:E$11,4,TRUE),",",VLOOKUP(C4319,'Tipo de Processo'!B$2:D$55,3,TRUE),",",VLOOKUP(D4319,'Termo Geral'!B$2:D$173,3,TRUE),",",VLOOKUP(E4319,'Termo Específico'!B$2:D$301,3,TRUE),",",MATCH(TRUE,Documento!B$2:B$998=F4319,0),",",IF(G4319="Complementar",0,1),",",IF(H4319="","NULL",CONCATENATE("'",H4319,"'")),",",I4319,",",IF(J4319="baixa","'BAIXA'",IF(J4319="média","'MEDIA'",IF(J4319="alta","'ALTA'","NULL"))),"),")</f>
        <v>(4318,8,30,54,181,714,1,NULL,0,'BAIXA'),</v>
      </c>
    </row>
    <row r="4320" spans="1:11" ht="30.75" customHeight="1">
      <c r="A4320" s="27">
        <v>4319</v>
      </c>
      <c r="B4320" s="37" t="s">
        <v>1009</v>
      </c>
      <c r="C4320" s="28" t="s">
        <v>39</v>
      </c>
      <c r="D4320" s="28" t="s">
        <v>211</v>
      </c>
      <c r="E4320" s="29" t="s">
        <v>306</v>
      </c>
      <c r="F4320" s="28" t="s">
        <v>1467</v>
      </c>
      <c r="G4320" s="28" t="s">
        <v>1671</v>
      </c>
      <c r="H4320" s="28"/>
      <c r="I4320" s="93">
        <v>0</v>
      </c>
      <c r="J4320" s="93" t="s">
        <v>1411</v>
      </c>
      <c r="K4320" s="17" t="str">
        <f t="array" ref="K4320">CONCATENATE("(",A4320,",",VLOOKUP(B4320,Núcleo!B$2:E$11,4,TRUE),",",VLOOKUP(C4320,'Tipo de Processo'!B$2:D$55,3,TRUE),",",VLOOKUP(D4320,'Termo Geral'!B$2:D$173,3,TRUE),",",VLOOKUP(E4320,'Termo Específico'!B$2:D$301,3,TRUE),",",MATCH(TRUE,Documento!B$2:B$998=F4320,0),",",IF(G4320="Complementar",0,1),",",IF(H4320="","NULL",CONCATENATE("'",H4320,"'")),",",I4320,",",IF(J4320="baixa","'BAIXA'",IF(J4320="média","'MEDIA'",IF(J4320="alta","'ALTA'","NULL"))),"),")</f>
        <v>(4319,8,30,54,181,271,1,NULL,0,'BAIXA'),</v>
      </c>
    </row>
    <row r="4321" spans="1:11" ht="30.75" customHeight="1">
      <c r="A4321" s="27">
        <v>4320</v>
      </c>
      <c r="B4321" s="37" t="s">
        <v>1009</v>
      </c>
      <c r="C4321" s="28" t="s">
        <v>39</v>
      </c>
      <c r="D4321" s="28" t="s">
        <v>211</v>
      </c>
      <c r="E4321" s="29" t="s">
        <v>306</v>
      </c>
      <c r="F4321" s="28" t="s">
        <v>1474</v>
      </c>
      <c r="G4321" s="28" t="s">
        <v>1671</v>
      </c>
      <c r="H4321" s="28"/>
      <c r="I4321" s="93">
        <v>0</v>
      </c>
      <c r="J4321" s="93" t="s">
        <v>1411</v>
      </c>
      <c r="K4321" s="17" t="str">
        <f t="array" ref="K4321">CONCATENATE("(",A4321,",",VLOOKUP(B4321,Núcleo!B$2:E$11,4,TRUE),",",VLOOKUP(C4321,'Tipo de Processo'!B$2:D$55,3,TRUE),",",VLOOKUP(D4321,'Termo Geral'!B$2:D$173,3,TRUE),",",VLOOKUP(E4321,'Termo Específico'!B$2:D$301,3,TRUE),",",MATCH(TRUE,Documento!B$2:B$998=F4321,0),",",IF(G4321="Complementar",0,1),",",IF(H4321="","NULL",CONCATENATE("'",H4321,"'")),",",I4321,",",IF(J4321="baixa","'BAIXA'",IF(J4321="média","'MEDIA'",IF(J4321="alta","'ALTA'","NULL"))),"),")</f>
        <v>(4320,8,30,54,181,323,1,NULL,0,'BAIXA'),</v>
      </c>
    </row>
    <row r="4322" spans="1:11" ht="30.75" customHeight="1">
      <c r="A4322" s="27">
        <v>4321</v>
      </c>
      <c r="B4322" s="37" t="s">
        <v>1009</v>
      </c>
      <c r="C4322" s="28" t="s">
        <v>39</v>
      </c>
      <c r="D4322" s="28" t="s">
        <v>211</v>
      </c>
      <c r="E4322" s="29" t="s">
        <v>306</v>
      </c>
      <c r="F4322" s="28" t="s">
        <v>1533</v>
      </c>
      <c r="G4322" s="28" t="s">
        <v>1671</v>
      </c>
      <c r="H4322" s="28"/>
      <c r="I4322" s="93">
        <v>0</v>
      </c>
      <c r="J4322" s="93" t="s">
        <v>1411</v>
      </c>
      <c r="K4322" s="17" t="str">
        <f t="array" ref="K4322">CONCATENATE("(",A4322,",",VLOOKUP(B4322,Núcleo!B$2:E$11,4,TRUE),",",VLOOKUP(C4322,'Tipo de Processo'!B$2:D$55,3,TRUE),",",VLOOKUP(D4322,'Termo Geral'!B$2:D$173,3,TRUE),",",VLOOKUP(E4322,'Termo Específico'!B$2:D$301,3,TRUE),",",MATCH(TRUE,Documento!B$2:B$998=F4322,0),",",IF(G4322="Complementar",0,1),",",IF(H4322="","NULL",CONCATENATE("'",H4322,"'")),",",I4322,",",IF(J4322="baixa","'BAIXA'",IF(J4322="média","'MEDIA'",IF(J4322="alta","'ALTA'","NULL"))),"),")</f>
        <v>(4321,8,30,54,181,681,1,NULL,0,'BAIXA'),</v>
      </c>
    </row>
    <row r="4323" spans="1:11" ht="30.75" customHeight="1">
      <c r="A4323" s="27">
        <v>4322</v>
      </c>
      <c r="B4323" s="37" t="s">
        <v>1009</v>
      </c>
      <c r="C4323" s="28" t="s">
        <v>39</v>
      </c>
      <c r="D4323" s="28" t="s">
        <v>211</v>
      </c>
      <c r="E4323" s="29" t="s">
        <v>306</v>
      </c>
      <c r="F4323" s="28" t="s">
        <v>856</v>
      </c>
      <c r="G4323" s="28" t="s">
        <v>1671</v>
      </c>
      <c r="H4323" s="28"/>
      <c r="I4323" s="93">
        <v>0</v>
      </c>
      <c r="J4323" s="93" t="s">
        <v>1411</v>
      </c>
      <c r="K4323" s="17" t="str">
        <f t="array" ref="K4323">CONCATENATE("(",A4323,",",VLOOKUP(B4323,Núcleo!B$2:E$11,4,TRUE),",",VLOOKUP(C4323,'Tipo de Processo'!B$2:D$55,3,TRUE),",",VLOOKUP(D4323,'Termo Geral'!B$2:D$173,3,TRUE),",",VLOOKUP(E4323,'Termo Específico'!B$2:D$301,3,TRUE),",",MATCH(TRUE,Documento!B$2:B$998=F4323,0),",",IF(G4323="Complementar",0,1),",",IF(H4323="","NULL",CONCATENATE("'",H4323,"'")),",",I4323,",",IF(J4323="baixa","'BAIXA'",IF(J4323="média","'MEDIA'",IF(J4323="alta","'ALTA'","NULL"))),"),")</f>
        <v>(4322,8,30,54,181,723,1,NULL,0,'BAIXA'),</v>
      </c>
    </row>
    <row r="4324" spans="1:11" ht="30.75" customHeight="1">
      <c r="A4324" s="27">
        <v>4323</v>
      </c>
      <c r="B4324" s="37" t="s">
        <v>1009</v>
      </c>
      <c r="C4324" s="28" t="s">
        <v>39</v>
      </c>
      <c r="D4324" s="28" t="s">
        <v>211</v>
      </c>
      <c r="E4324" s="29" t="s">
        <v>306</v>
      </c>
      <c r="F4324" s="28" t="s">
        <v>827</v>
      </c>
      <c r="G4324" s="28" t="s">
        <v>1671</v>
      </c>
      <c r="H4324" s="28"/>
      <c r="I4324" s="93">
        <v>0</v>
      </c>
      <c r="J4324" s="93" t="s">
        <v>1411</v>
      </c>
      <c r="K4324" s="17" t="str">
        <f t="array" ref="K4324">CONCATENATE("(",A4324,",",VLOOKUP(B4324,Núcleo!B$2:E$11,4,TRUE),",",VLOOKUP(C4324,'Tipo de Processo'!B$2:D$55,3,TRUE),",",VLOOKUP(D4324,'Termo Geral'!B$2:D$173,3,TRUE),",",VLOOKUP(E4324,'Termo Específico'!B$2:D$301,3,TRUE),",",MATCH(TRUE,Documento!B$2:B$998=F4324,0),",",IF(G4324="Complementar",0,1),",",IF(H4324="","NULL",CONCATENATE("'",H4324,"'")),",",I4324,",",IF(J4324="baixa","'BAIXA'",IF(J4324="média","'MEDIA'",IF(J4324="alta","'ALTA'","NULL"))),"),")</f>
        <v>(4323,8,30,54,181,829,1,NULL,0,'BAIXA'),</v>
      </c>
    </row>
    <row r="4325" spans="1:11" ht="30.75" customHeight="1">
      <c r="A4325" s="27">
        <v>4324</v>
      </c>
      <c r="B4325" s="37" t="s">
        <v>1009</v>
      </c>
      <c r="C4325" s="28" t="s">
        <v>39</v>
      </c>
      <c r="D4325" s="28" t="s">
        <v>211</v>
      </c>
      <c r="E4325" s="29" t="s">
        <v>306</v>
      </c>
      <c r="F4325" s="28" t="s">
        <v>828</v>
      </c>
      <c r="G4325" s="28" t="s">
        <v>1671</v>
      </c>
      <c r="H4325" s="28"/>
      <c r="I4325" s="93">
        <v>0</v>
      </c>
      <c r="J4325" s="93" t="s">
        <v>1411</v>
      </c>
      <c r="K4325" s="17" t="str">
        <f t="array" ref="K4325">CONCATENATE("(",A4325,",",VLOOKUP(B4325,Núcleo!B$2:E$11,4,TRUE),",",VLOOKUP(C4325,'Tipo de Processo'!B$2:D$55,3,TRUE),",",VLOOKUP(D4325,'Termo Geral'!B$2:D$173,3,TRUE),",",VLOOKUP(E4325,'Termo Específico'!B$2:D$301,3,TRUE),",",MATCH(TRUE,Documento!B$2:B$998=F4325,0),",",IF(G4325="Complementar",0,1),",",IF(H4325="","NULL",CONCATENATE("'",H4325,"'")),",",I4325,",",IF(J4325="baixa","'BAIXA'",IF(J4325="média","'MEDIA'",IF(J4325="alta","'ALTA'","NULL"))),"),")</f>
        <v>(4324,8,30,54,181,827,1,NULL,0,'BAIXA'),</v>
      </c>
    </row>
    <row r="4326" spans="1:11" ht="30.75" customHeight="1">
      <c r="A4326" s="27">
        <v>4325</v>
      </c>
      <c r="B4326" s="37" t="s">
        <v>1009</v>
      </c>
      <c r="C4326" s="28" t="s">
        <v>39</v>
      </c>
      <c r="D4326" s="28" t="s">
        <v>211</v>
      </c>
      <c r="E4326" s="29" t="s">
        <v>306</v>
      </c>
      <c r="F4326" s="28" t="s">
        <v>829</v>
      </c>
      <c r="G4326" s="28" t="s">
        <v>1671</v>
      </c>
      <c r="H4326" s="28"/>
      <c r="I4326" s="93">
        <v>0</v>
      </c>
      <c r="J4326" s="93" t="s">
        <v>1411</v>
      </c>
      <c r="K4326" s="17" t="str">
        <f t="array" ref="K4326">CONCATENATE("(",A4326,",",VLOOKUP(B4326,Núcleo!B$2:E$11,4,TRUE),",",VLOOKUP(C4326,'Tipo de Processo'!B$2:D$55,3,TRUE),",",VLOOKUP(D4326,'Termo Geral'!B$2:D$173,3,TRUE),",",VLOOKUP(E4326,'Termo Específico'!B$2:D$301,3,TRUE),",",MATCH(TRUE,Documento!B$2:B$998=F4326,0),",",IF(G4326="Complementar",0,1),",",IF(H4326="","NULL",CONCATENATE("'",H4326,"'")),",",I4326,",",IF(J4326="baixa","'BAIXA'",IF(J4326="média","'MEDIA'",IF(J4326="alta","'ALTA'","NULL"))),"),")</f>
        <v>(4325,8,30,54,181,831,1,NULL,0,'BAIXA'),</v>
      </c>
    </row>
    <row r="4327" spans="1:11" ht="30.75" customHeight="1">
      <c r="A4327" s="27">
        <v>4326</v>
      </c>
      <c r="B4327" s="37" t="s">
        <v>1009</v>
      </c>
      <c r="C4327" s="28" t="s">
        <v>39</v>
      </c>
      <c r="D4327" s="28" t="s">
        <v>211</v>
      </c>
      <c r="E4327" s="29" t="s">
        <v>306</v>
      </c>
      <c r="F4327" s="28" t="s">
        <v>830</v>
      </c>
      <c r="G4327" s="28" t="s">
        <v>1671</v>
      </c>
      <c r="H4327" s="28"/>
      <c r="I4327" s="93">
        <v>0</v>
      </c>
      <c r="J4327" s="93" t="s">
        <v>1411</v>
      </c>
      <c r="K4327" s="17" t="str">
        <f t="array" ref="K4327">CONCATENATE("(",A4327,",",VLOOKUP(B4327,Núcleo!B$2:E$11,4,TRUE),",",VLOOKUP(C4327,'Tipo de Processo'!B$2:D$55,3,TRUE),",",VLOOKUP(D4327,'Termo Geral'!B$2:D$173,3,TRUE),",",VLOOKUP(E4327,'Termo Específico'!B$2:D$301,3,TRUE),",",MATCH(TRUE,Documento!B$2:B$998=F4327,0),",",IF(G4327="Complementar",0,1),",",IF(H4327="","NULL",CONCATENATE("'",H4327,"'")),",",I4327,",",IF(J4327="baixa","'BAIXA'",IF(J4327="média","'MEDIA'",IF(J4327="alta","'ALTA'","NULL"))),"),")</f>
        <v>(4326,8,30,54,181,837,1,NULL,0,'BAIXA'),</v>
      </c>
    </row>
    <row r="4328" spans="1:11" ht="30.75" customHeight="1">
      <c r="A4328" s="27">
        <v>4327</v>
      </c>
      <c r="B4328" s="37" t="s">
        <v>1009</v>
      </c>
      <c r="C4328" s="28" t="s">
        <v>39</v>
      </c>
      <c r="D4328" s="28" t="s">
        <v>211</v>
      </c>
      <c r="E4328" s="29" t="s">
        <v>306</v>
      </c>
      <c r="F4328" s="28" t="s">
        <v>831</v>
      </c>
      <c r="G4328" s="28" t="s">
        <v>1671</v>
      </c>
      <c r="H4328" s="28"/>
      <c r="I4328" s="93">
        <v>0</v>
      </c>
      <c r="J4328" s="93" t="s">
        <v>1411</v>
      </c>
      <c r="K4328" s="17" t="str">
        <f t="array" ref="K4328">CONCATENATE("(",A4328,",",VLOOKUP(B4328,Núcleo!B$2:E$11,4,TRUE),",",VLOOKUP(C4328,'Tipo de Processo'!B$2:D$55,3,TRUE),",",VLOOKUP(D4328,'Termo Geral'!B$2:D$173,3,TRUE),",",VLOOKUP(E4328,'Termo Específico'!B$2:D$301,3,TRUE),",",MATCH(TRUE,Documento!B$2:B$998=F4328,0),",",IF(G4328="Complementar",0,1),",",IF(H4328="","NULL",CONCATENATE("'",H4328,"'")),",",I4328,",",IF(J4328="baixa","'BAIXA'",IF(J4328="média","'MEDIA'",IF(J4328="alta","'ALTA'","NULL"))),"),")</f>
        <v>(4327,8,30,54,181,142,1,NULL,0,'BAIXA'),</v>
      </c>
    </row>
    <row r="4329" spans="1:11" ht="30.75" customHeight="1">
      <c r="A4329" s="27">
        <v>4328</v>
      </c>
      <c r="B4329" s="37" t="s">
        <v>1009</v>
      </c>
      <c r="C4329" s="28" t="s">
        <v>39</v>
      </c>
      <c r="D4329" s="28" t="s">
        <v>211</v>
      </c>
      <c r="E4329" s="29" t="s">
        <v>306</v>
      </c>
      <c r="F4329" s="28" t="s">
        <v>832</v>
      </c>
      <c r="G4329" s="28" t="s">
        <v>1671</v>
      </c>
      <c r="H4329" s="28"/>
      <c r="I4329" s="93">
        <v>0</v>
      </c>
      <c r="J4329" s="93" t="s">
        <v>1411</v>
      </c>
      <c r="K4329" s="17" t="str">
        <f t="array" ref="K4329">CONCATENATE("(",A4329,",",VLOOKUP(B4329,Núcleo!B$2:E$11,4,TRUE),",",VLOOKUP(C4329,'Tipo de Processo'!B$2:D$55,3,TRUE),",",VLOOKUP(D4329,'Termo Geral'!B$2:D$173,3,TRUE),",",VLOOKUP(E4329,'Termo Específico'!B$2:D$301,3,TRUE),",",MATCH(TRUE,Documento!B$2:B$998=F4329,0),",",IF(G4329="Complementar",0,1),",",IF(H4329="","NULL",CONCATENATE("'",H4329,"'")),",",I4329,",",IF(J4329="baixa","'BAIXA'",IF(J4329="média","'MEDIA'",IF(J4329="alta","'ALTA'","NULL"))),"),")</f>
        <v>(4328,8,30,54,181,159,1,NULL,0,'BAIXA'),</v>
      </c>
    </row>
    <row r="4330" spans="1:11" ht="30.75" customHeight="1">
      <c r="A4330" s="27">
        <v>4329</v>
      </c>
      <c r="B4330" s="37" t="s">
        <v>1009</v>
      </c>
      <c r="C4330" s="28" t="s">
        <v>39</v>
      </c>
      <c r="D4330" s="28" t="s">
        <v>211</v>
      </c>
      <c r="E4330" s="29" t="s">
        <v>306</v>
      </c>
      <c r="F4330" s="28" t="s">
        <v>833</v>
      </c>
      <c r="G4330" s="28" t="s">
        <v>1671</v>
      </c>
      <c r="H4330" s="28"/>
      <c r="I4330" s="93">
        <v>0</v>
      </c>
      <c r="J4330" s="93" t="s">
        <v>1411</v>
      </c>
      <c r="K4330" s="17" t="str">
        <f t="array" ref="K4330">CONCATENATE("(",A4330,",",VLOOKUP(B4330,Núcleo!B$2:E$11,4,TRUE),",",VLOOKUP(C4330,'Tipo de Processo'!B$2:D$55,3,TRUE),",",VLOOKUP(D4330,'Termo Geral'!B$2:D$173,3,TRUE),",",VLOOKUP(E4330,'Termo Específico'!B$2:D$301,3,TRUE),",",MATCH(TRUE,Documento!B$2:B$998=F4330,0),",",IF(G4330="Complementar",0,1),",",IF(H4330="","NULL",CONCATENATE("'",H4330,"'")),",",I4330,",",IF(J4330="baixa","'BAIXA'",IF(J4330="média","'MEDIA'",IF(J4330="alta","'ALTA'","NULL"))),"),")</f>
        <v>(4329,8,30,54,181,127,1,NULL,0,'BAIXA'),</v>
      </c>
    </row>
    <row r="4331" spans="1:11" ht="30.75" customHeight="1">
      <c r="A4331" s="27">
        <v>4330</v>
      </c>
      <c r="B4331" s="37" t="s">
        <v>1009</v>
      </c>
      <c r="C4331" s="28" t="s">
        <v>39</v>
      </c>
      <c r="D4331" s="28" t="s">
        <v>211</v>
      </c>
      <c r="E4331" s="29" t="s">
        <v>306</v>
      </c>
      <c r="F4331" s="28" t="s">
        <v>1419</v>
      </c>
      <c r="G4331" s="28" t="s">
        <v>1671</v>
      </c>
      <c r="H4331" s="28"/>
      <c r="I4331" s="93">
        <v>0</v>
      </c>
      <c r="J4331" s="93" t="s">
        <v>1411</v>
      </c>
      <c r="K4331" s="17" t="str">
        <f t="array" ref="K4331">CONCATENATE("(",A4331,",",VLOOKUP(B4331,Núcleo!B$2:E$11,4,TRUE),",",VLOOKUP(C4331,'Tipo de Processo'!B$2:D$55,3,TRUE),",",VLOOKUP(D4331,'Termo Geral'!B$2:D$173,3,TRUE),",",VLOOKUP(E4331,'Termo Específico'!B$2:D$301,3,TRUE),",",MATCH(TRUE,Documento!B$2:B$998=F4331,0),",",IF(G4331="Complementar",0,1),",",IF(H4331="","NULL",CONCATENATE("'",H4331,"'")),",",I4331,",",IF(J4331="baixa","'BAIXA'",IF(J4331="média","'MEDIA'",IF(J4331="alta","'ALTA'","NULL"))),"),")</f>
        <v>(4330,8,30,54,181,16,1,NULL,0,'BAIXA'),</v>
      </c>
    </row>
    <row r="4332" spans="1:11" ht="30.75" customHeight="1">
      <c r="A4332" s="27">
        <v>4331</v>
      </c>
      <c r="B4332" s="37" t="s">
        <v>1009</v>
      </c>
      <c r="C4332" s="28" t="s">
        <v>39</v>
      </c>
      <c r="D4332" s="28" t="s">
        <v>211</v>
      </c>
      <c r="E4332" s="29" t="s">
        <v>306</v>
      </c>
      <c r="F4332" s="28" t="s">
        <v>1598</v>
      </c>
      <c r="G4332" s="28" t="s">
        <v>1671</v>
      </c>
      <c r="H4332" s="28"/>
      <c r="I4332" s="93">
        <v>0</v>
      </c>
      <c r="J4332" s="93" t="s">
        <v>1411</v>
      </c>
      <c r="K4332" s="17" t="str">
        <f t="array" ref="K4332">CONCATENATE("(",A4332,",",VLOOKUP(B4332,Núcleo!B$2:E$11,4,TRUE),",",VLOOKUP(C4332,'Tipo de Processo'!B$2:D$55,3,TRUE),",",VLOOKUP(D4332,'Termo Geral'!B$2:D$173,3,TRUE),",",VLOOKUP(E4332,'Termo Específico'!B$2:D$301,3,TRUE),",",MATCH(TRUE,Documento!B$2:B$998=F4332,0),",",IF(G4332="Complementar",0,1),",",IF(H4332="","NULL",CONCATENATE("'",H4332,"'")),",",I4332,",",IF(J4332="baixa","'BAIXA'",IF(J4332="média","'MEDIA'",IF(J4332="alta","'ALTA'","NULL"))),"),")</f>
        <v>(4331,8,30,54,181,989,1,NULL,0,'BAIXA'),</v>
      </c>
    </row>
    <row r="4333" spans="1:11" ht="30.75" customHeight="1">
      <c r="A4333" s="27">
        <v>4332</v>
      </c>
      <c r="B4333" s="37" t="s">
        <v>1009</v>
      </c>
      <c r="C4333" s="28" t="s">
        <v>39</v>
      </c>
      <c r="D4333" s="28" t="s">
        <v>211</v>
      </c>
      <c r="E4333" s="29" t="s">
        <v>306</v>
      </c>
      <c r="F4333" s="28" t="s">
        <v>1414</v>
      </c>
      <c r="G4333" s="28" t="s">
        <v>1671</v>
      </c>
      <c r="H4333" s="28"/>
      <c r="I4333" s="93">
        <v>0</v>
      </c>
      <c r="J4333" s="93" t="s">
        <v>1411</v>
      </c>
      <c r="K4333" s="17" t="str">
        <f t="array" ref="K4333">CONCATENATE("(",A4333,",",VLOOKUP(B4333,Núcleo!B$2:E$11,4,TRUE),",",VLOOKUP(C4333,'Tipo de Processo'!B$2:D$55,3,TRUE),",",VLOOKUP(D4333,'Termo Geral'!B$2:D$173,3,TRUE),",",VLOOKUP(E4333,'Termo Específico'!B$2:D$301,3,TRUE),",",MATCH(TRUE,Documento!B$2:B$998=F4333,0),",",IF(G4333="Complementar",0,1),",",IF(H4333="","NULL",CONCATENATE("'",H4333,"'")),",",I4333,",",IF(J4333="baixa","'BAIXA'",IF(J4333="média","'MEDIA'",IF(J4333="alta","'ALTA'","NULL"))),"),")</f>
        <v>(4332,8,30,54,181,4,1,NULL,0,'BAIXA'),</v>
      </c>
    </row>
    <row r="4334" spans="1:11" ht="30.75" customHeight="1">
      <c r="A4334" s="27">
        <v>4333</v>
      </c>
      <c r="B4334" s="37" t="s">
        <v>1009</v>
      </c>
      <c r="C4334" s="28" t="s">
        <v>39</v>
      </c>
      <c r="D4334" s="28" t="s">
        <v>211</v>
      </c>
      <c r="E4334" s="29" t="s">
        <v>306</v>
      </c>
      <c r="F4334" s="28" t="s">
        <v>858</v>
      </c>
      <c r="G4334" s="28" t="s">
        <v>1671</v>
      </c>
      <c r="H4334" s="28"/>
      <c r="I4334" s="93">
        <v>0</v>
      </c>
      <c r="J4334" s="93" t="s">
        <v>1411</v>
      </c>
      <c r="K4334" s="17" t="str">
        <f t="array" ref="K4334">CONCATENATE("(",A4334,",",VLOOKUP(B4334,Núcleo!B$2:E$11,4,TRUE),",",VLOOKUP(C4334,'Tipo de Processo'!B$2:D$55,3,TRUE),",",VLOOKUP(D4334,'Termo Geral'!B$2:D$173,3,TRUE),",",VLOOKUP(E4334,'Termo Específico'!B$2:D$301,3,TRUE),",",MATCH(TRUE,Documento!B$2:B$998=F4334,0),",",IF(G4334="Complementar",0,1),",",IF(H4334="","NULL",CONCATENATE("'",H4334,"'")),",",I4334,",",IF(J4334="baixa","'BAIXA'",IF(J4334="média","'MEDIA'",IF(J4334="alta","'ALTA'","NULL"))),"),")</f>
        <v>(4333,8,30,54,181,910,1,NULL,0,'BAIXA'),</v>
      </c>
    </row>
    <row r="4335" spans="1:11" ht="30.75" customHeight="1">
      <c r="A4335" s="27">
        <v>4334</v>
      </c>
      <c r="B4335" s="37" t="s">
        <v>1009</v>
      </c>
      <c r="C4335" s="28" t="s">
        <v>39</v>
      </c>
      <c r="D4335" s="28" t="s">
        <v>211</v>
      </c>
      <c r="E4335" s="29" t="s">
        <v>306</v>
      </c>
      <c r="F4335" s="28" t="s">
        <v>859</v>
      </c>
      <c r="G4335" s="28" t="s">
        <v>1671</v>
      </c>
      <c r="H4335" s="28"/>
      <c r="I4335" s="93">
        <v>0</v>
      </c>
      <c r="J4335" s="93" t="s">
        <v>1411</v>
      </c>
      <c r="K4335" s="17" t="str">
        <f t="array" ref="K4335">CONCATENATE("(",A4335,",",VLOOKUP(B4335,Núcleo!B$2:E$11,4,TRUE),",",VLOOKUP(C4335,'Tipo de Processo'!B$2:D$55,3,TRUE),",",VLOOKUP(D4335,'Termo Geral'!B$2:D$173,3,TRUE),",",VLOOKUP(E4335,'Termo Específico'!B$2:D$301,3,TRUE),",",MATCH(TRUE,Documento!B$2:B$998=F4335,0),",",IF(G4335="Complementar",0,1),",",IF(H4335="","NULL",CONCATENATE("'",H4335,"'")),",",I4335,",",IF(J4335="baixa","'BAIXA'",IF(J4335="média","'MEDIA'",IF(J4335="alta","'ALTA'","NULL"))),"),")</f>
        <v>(4334,8,30,54,181,820,1,NULL,0,'BAIXA'),</v>
      </c>
    </row>
    <row r="4336" spans="1:11" ht="30.75" customHeight="1">
      <c r="A4336" s="27">
        <v>4335</v>
      </c>
      <c r="B4336" s="37" t="s">
        <v>1009</v>
      </c>
      <c r="C4336" s="28" t="s">
        <v>39</v>
      </c>
      <c r="D4336" s="28" t="s">
        <v>211</v>
      </c>
      <c r="E4336" s="29" t="s">
        <v>306</v>
      </c>
      <c r="F4336" s="28" t="s">
        <v>835</v>
      </c>
      <c r="G4336" s="28" t="s">
        <v>1671</v>
      </c>
      <c r="H4336" s="28"/>
      <c r="I4336" s="93">
        <v>0</v>
      </c>
      <c r="J4336" s="93" t="s">
        <v>1411</v>
      </c>
      <c r="K4336" s="17" t="str">
        <f t="array" ref="K4336">CONCATENATE("(",A4336,",",VLOOKUP(B4336,Núcleo!B$2:E$11,4,TRUE),",",VLOOKUP(C4336,'Tipo de Processo'!B$2:D$55,3,TRUE),",",VLOOKUP(D4336,'Termo Geral'!B$2:D$173,3,TRUE),",",VLOOKUP(E4336,'Termo Específico'!B$2:D$301,3,TRUE),",",MATCH(TRUE,Documento!B$2:B$998=F4336,0),",",IF(G4336="Complementar",0,1),",",IF(H4336="","NULL",CONCATENATE("'",H4336,"'")),",",I4336,",",IF(J4336="baixa","'BAIXA'",IF(J4336="média","'MEDIA'",IF(J4336="alta","'ALTA'","NULL"))),"),")</f>
        <v>(4335,8,30,54,181,860,1,NULL,0,'BAIXA'),</v>
      </c>
    </row>
    <row r="4337" spans="1:11" ht="30.75" customHeight="1">
      <c r="A4337" s="27">
        <v>4336</v>
      </c>
      <c r="B4337" s="37" t="s">
        <v>1009</v>
      </c>
      <c r="C4337" s="28" t="s">
        <v>39</v>
      </c>
      <c r="D4337" s="28" t="s">
        <v>211</v>
      </c>
      <c r="E4337" s="29" t="s">
        <v>307</v>
      </c>
      <c r="F4337" s="28" t="s">
        <v>852</v>
      </c>
      <c r="G4337" s="28" t="s">
        <v>1671</v>
      </c>
      <c r="H4337" s="28"/>
      <c r="I4337" s="93">
        <v>0</v>
      </c>
      <c r="J4337" s="93" t="s">
        <v>1411</v>
      </c>
      <c r="K4337" s="17" t="str">
        <f t="array" ref="K4337">CONCATENATE("(",A4337,",",VLOOKUP(B4337,Núcleo!B$2:E$11,4,TRUE),",",VLOOKUP(C4337,'Tipo de Processo'!B$2:D$55,3,TRUE),",",VLOOKUP(D4337,'Termo Geral'!B$2:D$173,3,TRUE),",",VLOOKUP(E4337,'Termo Específico'!B$2:D$301,3,TRUE),",",MATCH(TRUE,Documento!B$2:B$998=F4337,0),",",IF(G4337="Complementar",0,1),",",IF(H4337="","NULL",CONCATENATE("'",H4337,"'")),",",I4337,",",IF(J4337="baixa","'BAIXA'",IF(J4337="média","'MEDIA'",IF(J4337="alta","'ALTA'","NULL"))),"),")</f>
        <v>(4336,8,30,54,182,696,1,NULL,0,'BAIXA'),</v>
      </c>
    </row>
    <row r="4338" spans="1:11" ht="30.75" customHeight="1">
      <c r="A4338" s="27">
        <v>4337</v>
      </c>
      <c r="B4338" s="37" t="s">
        <v>1009</v>
      </c>
      <c r="C4338" s="28" t="s">
        <v>39</v>
      </c>
      <c r="D4338" s="28" t="s">
        <v>211</v>
      </c>
      <c r="E4338" s="29" t="s">
        <v>307</v>
      </c>
      <c r="F4338" s="28" t="s">
        <v>1429</v>
      </c>
      <c r="G4338" s="28" t="s">
        <v>1671</v>
      </c>
      <c r="H4338" s="28"/>
      <c r="I4338" s="93">
        <v>0</v>
      </c>
      <c r="J4338" s="93" t="s">
        <v>1411</v>
      </c>
      <c r="K4338" s="17" t="str">
        <f t="array" ref="K4338">CONCATENATE("(",A4338,",",VLOOKUP(B4338,Núcleo!B$2:E$11,4,TRUE),",",VLOOKUP(C4338,'Tipo de Processo'!B$2:D$55,3,TRUE),",",VLOOKUP(D4338,'Termo Geral'!B$2:D$173,3,TRUE),",",VLOOKUP(E4338,'Termo Específico'!B$2:D$301,3,TRUE),",",MATCH(TRUE,Documento!B$2:B$998=F4338,0),",",IF(G4338="Complementar",0,1),",",IF(H4338="","NULL",CONCATENATE("'",H4338,"'")),",",I4338,",",IF(J4338="baixa","'BAIXA'",IF(J4338="média","'MEDIA'",IF(J4338="alta","'ALTA'","NULL"))),"),")</f>
        <v>(4337,8,30,54,182,78,1,NULL,0,'BAIXA'),</v>
      </c>
    </row>
    <row r="4339" spans="1:11" ht="30.75" customHeight="1">
      <c r="A4339" s="27">
        <v>4338</v>
      </c>
      <c r="B4339" s="37" t="s">
        <v>1009</v>
      </c>
      <c r="C4339" s="28" t="s">
        <v>39</v>
      </c>
      <c r="D4339" s="28" t="s">
        <v>211</v>
      </c>
      <c r="E4339" s="29" t="s">
        <v>307</v>
      </c>
      <c r="F4339" s="28" t="s">
        <v>853</v>
      </c>
      <c r="G4339" s="28" t="s">
        <v>1671</v>
      </c>
      <c r="H4339" s="28"/>
      <c r="I4339" s="93">
        <v>0</v>
      </c>
      <c r="J4339" s="93" t="s">
        <v>1411</v>
      </c>
      <c r="K4339" s="17" t="str">
        <f t="array" ref="K4339">CONCATENATE("(",A4339,",",VLOOKUP(B4339,Núcleo!B$2:E$11,4,TRUE),",",VLOOKUP(C4339,'Tipo de Processo'!B$2:D$55,3,TRUE),",",VLOOKUP(D4339,'Termo Geral'!B$2:D$173,3,TRUE),",",VLOOKUP(E4339,'Termo Específico'!B$2:D$301,3,TRUE),",",MATCH(TRUE,Documento!B$2:B$998=F4339,0),",",IF(G4339="Complementar",0,1),",",IF(H4339="","NULL",CONCATENATE("'",H4339,"'")),",",I4339,",",IF(J4339="baixa","'BAIXA'",IF(J4339="média","'MEDIA'",IF(J4339="alta","'ALTA'","NULL"))),"),")</f>
        <v>(4338,8,30,54,182,439,1,NULL,0,'BAIXA'),</v>
      </c>
    </row>
    <row r="4340" spans="1:11" ht="30.75" customHeight="1">
      <c r="A4340" s="27">
        <v>4339</v>
      </c>
      <c r="B4340" s="37" t="s">
        <v>1009</v>
      </c>
      <c r="C4340" s="28" t="s">
        <v>39</v>
      </c>
      <c r="D4340" s="28" t="s">
        <v>211</v>
      </c>
      <c r="E4340" s="29" t="s">
        <v>307</v>
      </c>
      <c r="F4340" s="28" t="s">
        <v>1634</v>
      </c>
      <c r="G4340" s="28" t="s">
        <v>1671</v>
      </c>
      <c r="H4340" s="28"/>
      <c r="I4340" s="93">
        <v>0</v>
      </c>
      <c r="J4340" s="93" t="s">
        <v>1411</v>
      </c>
      <c r="K4340" s="17" t="str">
        <f t="array" ref="K4340">CONCATENATE("(",A4340,",",VLOOKUP(B4340,Núcleo!B$2:E$11,4,TRUE),",",VLOOKUP(C4340,'Tipo de Processo'!B$2:D$55,3,TRUE),",",VLOOKUP(D4340,'Termo Geral'!B$2:D$173,3,TRUE),",",VLOOKUP(E4340,'Termo Específico'!B$2:D$301,3,TRUE),",",MATCH(TRUE,Documento!B$2:B$998=F4340,0),",",IF(G4340="Complementar",0,1),",",IF(H4340="","NULL",CONCATENATE("'",H4340,"'")),",",I4340,",",IF(J4340="baixa","'BAIXA'",IF(J4340="média","'MEDIA'",IF(J4340="alta","'ALTA'","NULL"))),"),")</f>
        <v>(4339,8,30,54,182,530,1,NULL,0,'BAIXA'),</v>
      </c>
    </row>
    <row r="4341" spans="1:11" ht="30.75" customHeight="1">
      <c r="A4341" s="27">
        <v>4340</v>
      </c>
      <c r="B4341" s="37" t="s">
        <v>1009</v>
      </c>
      <c r="C4341" s="28" t="s">
        <v>39</v>
      </c>
      <c r="D4341" s="28" t="s">
        <v>211</v>
      </c>
      <c r="E4341" s="29" t="s">
        <v>307</v>
      </c>
      <c r="F4341" s="28" t="s">
        <v>854</v>
      </c>
      <c r="G4341" s="28" t="s">
        <v>1671</v>
      </c>
      <c r="H4341" s="28"/>
      <c r="I4341" s="93">
        <v>0</v>
      </c>
      <c r="J4341" s="93" t="s">
        <v>1411</v>
      </c>
      <c r="K4341" s="17" t="str">
        <f t="array" ref="K4341">CONCATENATE("(",A4341,",",VLOOKUP(B4341,Núcleo!B$2:E$11,4,TRUE),",",VLOOKUP(C4341,'Tipo de Processo'!B$2:D$55,3,TRUE),",",VLOOKUP(D4341,'Termo Geral'!B$2:D$173,3,TRUE),",",VLOOKUP(E4341,'Termo Específico'!B$2:D$301,3,TRUE),",",MATCH(TRUE,Documento!B$2:B$998=F4341,0),",",IF(G4341="Complementar",0,1),",",IF(H4341="","NULL",CONCATENATE("'",H4341,"'")),",",I4341,",",IF(J4341="baixa","'BAIXA'",IF(J4341="média","'MEDIA'",IF(J4341="alta","'ALTA'","NULL"))),"),")</f>
        <v>(4340,8,30,54,182,854,1,NULL,0,'BAIXA'),</v>
      </c>
    </row>
    <row r="4342" spans="1:11" ht="30.75" customHeight="1">
      <c r="A4342" s="27">
        <v>4341</v>
      </c>
      <c r="B4342" s="37" t="s">
        <v>1009</v>
      </c>
      <c r="C4342" s="28" t="s">
        <v>39</v>
      </c>
      <c r="D4342" s="28" t="s">
        <v>211</v>
      </c>
      <c r="E4342" s="29" t="s">
        <v>307</v>
      </c>
      <c r="F4342" s="28" t="s">
        <v>851</v>
      </c>
      <c r="G4342" s="28" t="s">
        <v>1671</v>
      </c>
      <c r="H4342" s="28"/>
      <c r="I4342" s="93">
        <v>0</v>
      </c>
      <c r="J4342" s="93" t="s">
        <v>1411</v>
      </c>
      <c r="K4342" s="17" t="str">
        <f t="array" ref="K4342">CONCATENATE("(",A4342,",",VLOOKUP(B4342,Núcleo!B$2:E$11,4,TRUE),",",VLOOKUP(C4342,'Tipo de Processo'!B$2:D$55,3,TRUE),",",VLOOKUP(D4342,'Termo Geral'!B$2:D$173,3,TRUE),",",VLOOKUP(E4342,'Termo Específico'!B$2:D$301,3,TRUE),",",MATCH(TRUE,Documento!B$2:B$998=F4342,0),",",IF(G4342="Complementar",0,1),",",IF(H4342="","NULL",CONCATENATE("'",H4342,"'")),",",I4342,",",IF(J4342="baixa","'BAIXA'",IF(J4342="média","'MEDIA'",IF(J4342="alta","'ALTA'","NULL"))),"),")</f>
        <v>(4341,8,30,54,182,196,1,NULL,0,'BAIXA'),</v>
      </c>
    </row>
    <row r="4343" spans="1:11" ht="30.75" customHeight="1">
      <c r="A4343" s="27">
        <v>4342</v>
      </c>
      <c r="B4343" s="37" t="s">
        <v>1009</v>
      </c>
      <c r="C4343" s="28" t="s">
        <v>39</v>
      </c>
      <c r="D4343" s="28" t="s">
        <v>211</v>
      </c>
      <c r="E4343" s="29" t="s">
        <v>307</v>
      </c>
      <c r="F4343" s="28" t="s">
        <v>855</v>
      </c>
      <c r="G4343" s="28" t="s">
        <v>1671</v>
      </c>
      <c r="H4343" s="28"/>
      <c r="I4343" s="93">
        <v>0</v>
      </c>
      <c r="J4343" s="93" t="s">
        <v>1411</v>
      </c>
      <c r="K4343" s="17" t="str">
        <f t="array" ref="K4343">CONCATENATE("(",A4343,",",VLOOKUP(B4343,Núcleo!B$2:E$11,4,TRUE),",",VLOOKUP(C4343,'Tipo de Processo'!B$2:D$55,3,TRUE),",",VLOOKUP(D4343,'Termo Geral'!B$2:D$173,3,TRUE),",",VLOOKUP(E4343,'Termo Específico'!B$2:D$301,3,TRUE),",",MATCH(TRUE,Documento!B$2:B$998=F4343,0),",",IF(G4343="Complementar",0,1),",",IF(H4343="","NULL",CONCATENATE("'",H4343,"'")),",",I4343,",",IF(J4343="baixa","'BAIXA'",IF(J4343="média","'MEDIA'",IF(J4343="alta","'ALTA'","NULL"))),"),")</f>
        <v>(4342,8,30,54,182,567,1,NULL,0,'BAIXA'),</v>
      </c>
    </row>
    <row r="4344" spans="1:11" ht="30.75" customHeight="1">
      <c r="A4344" s="27">
        <v>4343</v>
      </c>
      <c r="B4344" s="37" t="s">
        <v>1009</v>
      </c>
      <c r="C4344" s="28" t="s">
        <v>39</v>
      </c>
      <c r="D4344" s="28" t="s">
        <v>211</v>
      </c>
      <c r="E4344" s="29" t="s">
        <v>307</v>
      </c>
      <c r="F4344" s="28" t="s">
        <v>1579</v>
      </c>
      <c r="G4344" s="28" t="s">
        <v>1671</v>
      </c>
      <c r="H4344" s="28"/>
      <c r="I4344" s="93">
        <v>0</v>
      </c>
      <c r="J4344" s="93" t="s">
        <v>1411</v>
      </c>
      <c r="K4344" s="17" t="str">
        <f t="array" ref="K4344">CONCATENATE("(",A4344,",",VLOOKUP(B4344,Núcleo!B$2:E$11,4,TRUE),",",VLOOKUP(C4344,'Tipo de Processo'!B$2:D$55,3,TRUE),",",VLOOKUP(D4344,'Termo Geral'!B$2:D$173,3,TRUE),",",VLOOKUP(E4344,'Termo Específico'!B$2:D$301,3,TRUE),",",MATCH(TRUE,Documento!B$2:B$998=F4344,0),",",IF(G4344="Complementar",0,1),",",IF(H4344="","NULL",CONCATENATE("'",H4344,"'")),",",I4344,",",IF(J4344="baixa","'BAIXA'",IF(J4344="média","'MEDIA'",IF(J4344="alta","'ALTA'","NULL"))),"),")</f>
        <v>(4343,8,30,54,182,918,1,NULL,0,'BAIXA'),</v>
      </c>
    </row>
    <row r="4345" spans="1:11" ht="30.75" customHeight="1">
      <c r="A4345" s="27">
        <v>4344</v>
      </c>
      <c r="B4345" s="37" t="s">
        <v>1009</v>
      </c>
      <c r="C4345" s="28" t="s">
        <v>39</v>
      </c>
      <c r="D4345" s="28" t="s">
        <v>211</v>
      </c>
      <c r="E4345" s="29" t="s">
        <v>307</v>
      </c>
      <c r="F4345" s="28" t="s">
        <v>1024</v>
      </c>
      <c r="G4345" s="28" t="s">
        <v>1671</v>
      </c>
      <c r="H4345" s="28"/>
      <c r="I4345" s="93">
        <v>0</v>
      </c>
      <c r="J4345" s="93" t="s">
        <v>1411</v>
      </c>
      <c r="K4345" s="17" t="str">
        <f t="array" ref="K4345">CONCATENATE("(",A4345,",",VLOOKUP(B4345,Núcleo!B$2:E$11,4,TRUE),",",VLOOKUP(C4345,'Tipo de Processo'!B$2:D$55,3,TRUE),",",VLOOKUP(D4345,'Termo Geral'!B$2:D$173,3,TRUE),",",VLOOKUP(E4345,'Termo Específico'!B$2:D$301,3,TRUE),",",MATCH(TRUE,Documento!B$2:B$998=F4345,0),",",IF(G4345="Complementar",0,1),",",IF(H4345="","NULL",CONCATENATE("'",H4345,"'")),",",I4345,",",IF(J4345="baixa","'BAIXA'",IF(J4345="média","'MEDIA'",IF(J4345="alta","'ALTA'","NULL"))),"),")</f>
        <v>(4344,8,30,54,182,961,1,NULL,0,'BAIXA'),</v>
      </c>
    </row>
    <row r="4346" spans="1:11" ht="30.75" customHeight="1">
      <c r="A4346" s="27">
        <v>4345</v>
      </c>
      <c r="B4346" s="37" t="s">
        <v>1009</v>
      </c>
      <c r="C4346" s="28" t="s">
        <v>39</v>
      </c>
      <c r="D4346" s="28" t="s">
        <v>211</v>
      </c>
      <c r="E4346" s="29" t="s">
        <v>307</v>
      </c>
      <c r="F4346" s="28" t="s">
        <v>856</v>
      </c>
      <c r="G4346" s="28" t="s">
        <v>1671</v>
      </c>
      <c r="H4346" s="28"/>
      <c r="I4346" s="93">
        <v>0</v>
      </c>
      <c r="J4346" s="93" t="s">
        <v>1411</v>
      </c>
      <c r="K4346" s="17" t="str">
        <f t="array" ref="K4346">CONCATENATE("(",A4346,",",VLOOKUP(B4346,Núcleo!B$2:E$11,4,TRUE),",",VLOOKUP(C4346,'Tipo de Processo'!B$2:D$55,3,TRUE),",",VLOOKUP(D4346,'Termo Geral'!B$2:D$173,3,TRUE),",",VLOOKUP(E4346,'Termo Específico'!B$2:D$301,3,TRUE),",",MATCH(TRUE,Documento!B$2:B$998=F4346,0),",",IF(G4346="Complementar",0,1),",",IF(H4346="","NULL",CONCATENATE("'",H4346,"'")),",",I4346,",",IF(J4346="baixa","'BAIXA'",IF(J4346="média","'MEDIA'",IF(J4346="alta","'ALTA'","NULL"))),"),")</f>
        <v>(4345,8,30,54,182,723,1,NULL,0,'BAIXA'),</v>
      </c>
    </row>
    <row r="4347" spans="1:11" ht="30.75" customHeight="1">
      <c r="A4347" s="27">
        <v>4346</v>
      </c>
      <c r="B4347" s="37" t="s">
        <v>1009</v>
      </c>
      <c r="C4347" s="28" t="s">
        <v>39</v>
      </c>
      <c r="D4347" s="28" t="s">
        <v>211</v>
      </c>
      <c r="E4347" s="29" t="s">
        <v>307</v>
      </c>
      <c r="F4347" s="28" t="s">
        <v>827</v>
      </c>
      <c r="G4347" s="28" t="s">
        <v>1671</v>
      </c>
      <c r="H4347" s="28"/>
      <c r="I4347" s="93">
        <v>0</v>
      </c>
      <c r="J4347" s="93" t="s">
        <v>1411</v>
      </c>
      <c r="K4347" s="17" t="str">
        <f t="array" ref="K4347">CONCATENATE("(",A4347,",",VLOOKUP(B4347,Núcleo!B$2:E$11,4,TRUE),",",VLOOKUP(C4347,'Tipo de Processo'!B$2:D$55,3,TRUE),",",VLOOKUP(D4347,'Termo Geral'!B$2:D$173,3,TRUE),",",VLOOKUP(E4347,'Termo Específico'!B$2:D$301,3,TRUE),",",MATCH(TRUE,Documento!B$2:B$998=F4347,0),",",IF(G4347="Complementar",0,1),",",IF(H4347="","NULL",CONCATENATE("'",H4347,"'")),",",I4347,",",IF(J4347="baixa","'BAIXA'",IF(J4347="média","'MEDIA'",IF(J4347="alta","'ALTA'","NULL"))),"),")</f>
        <v>(4346,8,30,54,182,829,1,NULL,0,'BAIXA'),</v>
      </c>
    </row>
    <row r="4348" spans="1:11" ht="30.75" customHeight="1">
      <c r="A4348" s="27">
        <v>4347</v>
      </c>
      <c r="B4348" s="37" t="s">
        <v>1009</v>
      </c>
      <c r="C4348" s="28" t="s">
        <v>39</v>
      </c>
      <c r="D4348" s="28" t="s">
        <v>211</v>
      </c>
      <c r="E4348" s="29" t="s">
        <v>307</v>
      </c>
      <c r="F4348" s="28" t="s">
        <v>828</v>
      </c>
      <c r="G4348" s="28" t="s">
        <v>1671</v>
      </c>
      <c r="H4348" s="28"/>
      <c r="I4348" s="93">
        <v>0</v>
      </c>
      <c r="J4348" s="93" t="s">
        <v>1411</v>
      </c>
      <c r="K4348" s="17" t="str">
        <f t="array" ref="K4348">CONCATENATE("(",A4348,",",VLOOKUP(B4348,Núcleo!B$2:E$11,4,TRUE),",",VLOOKUP(C4348,'Tipo de Processo'!B$2:D$55,3,TRUE),",",VLOOKUP(D4348,'Termo Geral'!B$2:D$173,3,TRUE),",",VLOOKUP(E4348,'Termo Específico'!B$2:D$301,3,TRUE),",",MATCH(TRUE,Documento!B$2:B$998=F4348,0),",",IF(G4348="Complementar",0,1),",",IF(H4348="","NULL",CONCATENATE("'",H4348,"'")),",",I4348,",",IF(J4348="baixa","'BAIXA'",IF(J4348="média","'MEDIA'",IF(J4348="alta","'ALTA'","NULL"))),"),")</f>
        <v>(4347,8,30,54,182,827,1,NULL,0,'BAIXA'),</v>
      </c>
    </row>
    <row r="4349" spans="1:11" ht="30.75" customHeight="1">
      <c r="A4349" s="27">
        <v>4348</v>
      </c>
      <c r="B4349" s="37" t="s">
        <v>1009</v>
      </c>
      <c r="C4349" s="28" t="s">
        <v>39</v>
      </c>
      <c r="D4349" s="28" t="s">
        <v>211</v>
      </c>
      <c r="E4349" s="29" t="s">
        <v>307</v>
      </c>
      <c r="F4349" s="28" t="s">
        <v>829</v>
      </c>
      <c r="G4349" s="28" t="s">
        <v>1671</v>
      </c>
      <c r="H4349" s="28"/>
      <c r="I4349" s="93">
        <v>0</v>
      </c>
      <c r="J4349" s="93" t="s">
        <v>1411</v>
      </c>
      <c r="K4349" s="17" t="str">
        <f t="array" ref="K4349">CONCATENATE("(",A4349,",",VLOOKUP(B4349,Núcleo!B$2:E$11,4,TRUE),",",VLOOKUP(C4349,'Tipo de Processo'!B$2:D$55,3,TRUE),",",VLOOKUP(D4349,'Termo Geral'!B$2:D$173,3,TRUE),",",VLOOKUP(E4349,'Termo Específico'!B$2:D$301,3,TRUE),",",MATCH(TRUE,Documento!B$2:B$998=F4349,0),",",IF(G4349="Complementar",0,1),",",IF(H4349="","NULL",CONCATENATE("'",H4349,"'")),",",I4349,",",IF(J4349="baixa","'BAIXA'",IF(J4349="média","'MEDIA'",IF(J4349="alta","'ALTA'","NULL"))),"),")</f>
        <v>(4348,8,30,54,182,831,1,NULL,0,'BAIXA'),</v>
      </c>
    </row>
    <row r="4350" spans="1:11" ht="30.75" customHeight="1">
      <c r="A4350" s="27">
        <v>4349</v>
      </c>
      <c r="B4350" s="37" t="s">
        <v>1009</v>
      </c>
      <c r="C4350" s="28" t="s">
        <v>39</v>
      </c>
      <c r="D4350" s="28" t="s">
        <v>211</v>
      </c>
      <c r="E4350" s="29" t="s">
        <v>307</v>
      </c>
      <c r="F4350" s="28" t="s">
        <v>830</v>
      </c>
      <c r="G4350" s="28" t="s">
        <v>1671</v>
      </c>
      <c r="H4350" s="28"/>
      <c r="I4350" s="93">
        <v>0</v>
      </c>
      <c r="J4350" s="93" t="s">
        <v>1411</v>
      </c>
      <c r="K4350" s="17" t="str">
        <f t="array" ref="K4350">CONCATENATE("(",A4350,",",VLOOKUP(B4350,Núcleo!B$2:E$11,4,TRUE),",",VLOOKUP(C4350,'Tipo de Processo'!B$2:D$55,3,TRUE),",",VLOOKUP(D4350,'Termo Geral'!B$2:D$173,3,TRUE),",",VLOOKUP(E4350,'Termo Específico'!B$2:D$301,3,TRUE),",",MATCH(TRUE,Documento!B$2:B$998=F4350,0),",",IF(G4350="Complementar",0,1),",",IF(H4350="","NULL",CONCATENATE("'",H4350,"'")),",",I4350,",",IF(J4350="baixa","'BAIXA'",IF(J4350="média","'MEDIA'",IF(J4350="alta","'ALTA'","NULL"))),"),")</f>
        <v>(4349,8,30,54,182,837,1,NULL,0,'BAIXA'),</v>
      </c>
    </row>
    <row r="4351" spans="1:11" ht="30.75" customHeight="1">
      <c r="A4351" s="27">
        <v>4350</v>
      </c>
      <c r="B4351" s="37" t="s">
        <v>1009</v>
      </c>
      <c r="C4351" s="28" t="s">
        <v>39</v>
      </c>
      <c r="D4351" s="28" t="s">
        <v>211</v>
      </c>
      <c r="E4351" s="29" t="s">
        <v>307</v>
      </c>
      <c r="F4351" s="28" t="s">
        <v>831</v>
      </c>
      <c r="G4351" s="28" t="s">
        <v>1671</v>
      </c>
      <c r="H4351" s="28"/>
      <c r="I4351" s="93">
        <v>0</v>
      </c>
      <c r="J4351" s="93" t="s">
        <v>1411</v>
      </c>
      <c r="K4351" s="17" t="str">
        <f t="array" ref="K4351">CONCATENATE("(",A4351,",",VLOOKUP(B4351,Núcleo!B$2:E$11,4,TRUE),",",VLOOKUP(C4351,'Tipo de Processo'!B$2:D$55,3,TRUE),",",VLOOKUP(D4351,'Termo Geral'!B$2:D$173,3,TRUE),",",VLOOKUP(E4351,'Termo Específico'!B$2:D$301,3,TRUE),",",MATCH(TRUE,Documento!B$2:B$998=F4351,0),",",IF(G4351="Complementar",0,1),",",IF(H4351="","NULL",CONCATENATE("'",H4351,"'")),",",I4351,",",IF(J4351="baixa","'BAIXA'",IF(J4351="média","'MEDIA'",IF(J4351="alta","'ALTA'","NULL"))),"),")</f>
        <v>(4350,8,30,54,182,142,1,NULL,0,'BAIXA'),</v>
      </c>
    </row>
    <row r="4352" spans="1:11" ht="30.75" customHeight="1">
      <c r="A4352" s="27">
        <v>4351</v>
      </c>
      <c r="B4352" s="37" t="s">
        <v>1009</v>
      </c>
      <c r="C4352" s="28" t="s">
        <v>39</v>
      </c>
      <c r="D4352" s="28" t="s">
        <v>211</v>
      </c>
      <c r="E4352" s="29" t="s">
        <v>307</v>
      </c>
      <c r="F4352" s="28" t="s">
        <v>832</v>
      </c>
      <c r="G4352" s="28" t="s">
        <v>1671</v>
      </c>
      <c r="H4352" s="28"/>
      <c r="I4352" s="93">
        <v>0</v>
      </c>
      <c r="J4352" s="93" t="s">
        <v>1411</v>
      </c>
      <c r="K4352" s="17" t="str">
        <f t="array" ref="K4352">CONCATENATE("(",A4352,",",VLOOKUP(B4352,Núcleo!B$2:E$11,4,TRUE),",",VLOOKUP(C4352,'Tipo de Processo'!B$2:D$55,3,TRUE),",",VLOOKUP(D4352,'Termo Geral'!B$2:D$173,3,TRUE),",",VLOOKUP(E4352,'Termo Específico'!B$2:D$301,3,TRUE),",",MATCH(TRUE,Documento!B$2:B$998=F4352,0),",",IF(G4352="Complementar",0,1),",",IF(H4352="","NULL",CONCATENATE("'",H4352,"'")),",",I4352,",",IF(J4352="baixa","'BAIXA'",IF(J4352="média","'MEDIA'",IF(J4352="alta","'ALTA'","NULL"))),"),")</f>
        <v>(4351,8,30,54,182,159,1,NULL,0,'BAIXA'),</v>
      </c>
    </row>
    <row r="4353" spans="1:11" ht="30.75" customHeight="1">
      <c r="A4353" s="27">
        <v>4352</v>
      </c>
      <c r="B4353" s="37" t="s">
        <v>1009</v>
      </c>
      <c r="C4353" s="28" t="s">
        <v>39</v>
      </c>
      <c r="D4353" s="28" t="s">
        <v>211</v>
      </c>
      <c r="E4353" s="29" t="s">
        <v>307</v>
      </c>
      <c r="F4353" s="28" t="s">
        <v>833</v>
      </c>
      <c r="G4353" s="28" t="s">
        <v>1671</v>
      </c>
      <c r="H4353" s="28"/>
      <c r="I4353" s="93">
        <v>0</v>
      </c>
      <c r="J4353" s="93" t="s">
        <v>1411</v>
      </c>
      <c r="K4353" s="17" t="str">
        <f t="array" ref="K4353">CONCATENATE("(",A4353,",",VLOOKUP(B4353,Núcleo!B$2:E$11,4,TRUE),",",VLOOKUP(C4353,'Tipo de Processo'!B$2:D$55,3,TRUE),",",VLOOKUP(D4353,'Termo Geral'!B$2:D$173,3,TRUE),",",VLOOKUP(E4353,'Termo Específico'!B$2:D$301,3,TRUE),",",MATCH(TRUE,Documento!B$2:B$998=F4353,0),",",IF(G4353="Complementar",0,1),",",IF(H4353="","NULL",CONCATENATE("'",H4353,"'")),",",I4353,",",IF(J4353="baixa","'BAIXA'",IF(J4353="média","'MEDIA'",IF(J4353="alta","'ALTA'","NULL"))),"),")</f>
        <v>(4352,8,30,54,182,127,1,NULL,0,'BAIXA'),</v>
      </c>
    </row>
    <row r="4354" spans="1:11" ht="30.75" customHeight="1">
      <c r="A4354" s="27">
        <v>4353</v>
      </c>
      <c r="B4354" s="37" t="s">
        <v>1009</v>
      </c>
      <c r="C4354" s="28" t="s">
        <v>39</v>
      </c>
      <c r="D4354" s="28" t="s">
        <v>211</v>
      </c>
      <c r="E4354" s="29" t="s">
        <v>307</v>
      </c>
      <c r="F4354" s="28" t="s">
        <v>1419</v>
      </c>
      <c r="G4354" s="28" t="s">
        <v>1671</v>
      </c>
      <c r="H4354" s="28"/>
      <c r="I4354" s="93">
        <v>0</v>
      </c>
      <c r="J4354" s="93" t="s">
        <v>1411</v>
      </c>
      <c r="K4354" s="17" t="str">
        <f t="array" ref="K4354">CONCATENATE("(",A4354,",",VLOOKUP(B4354,Núcleo!B$2:E$11,4,TRUE),",",VLOOKUP(C4354,'Tipo de Processo'!B$2:D$55,3,TRUE),",",VLOOKUP(D4354,'Termo Geral'!B$2:D$173,3,TRUE),",",VLOOKUP(E4354,'Termo Específico'!B$2:D$301,3,TRUE),",",MATCH(TRUE,Documento!B$2:B$998=F4354,0),",",IF(G4354="Complementar",0,1),",",IF(H4354="","NULL",CONCATENATE("'",H4354,"'")),",",I4354,",",IF(J4354="baixa","'BAIXA'",IF(J4354="média","'MEDIA'",IF(J4354="alta","'ALTA'","NULL"))),"),")</f>
        <v>(4353,8,30,54,182,16,1,NULL,0,'BAIXA'),</v>
      </c>
    </row>
    <row r="4355" spans="1:11" ht="30.75" customHeight="1">
      <c r="A4355" s="27">
        <v>4354</v>
      </c>
      <c r="B4355" s="37" t="s">
        <v>1009</v>
      </c>
      <c r="C4355" s="28" t="s">
        <v>39</v>
      </c>
      <c r="D4355" s="28" t="s">
        <v>211</v>
      </c>
      <c r="E4355" s="29" t="s">
        <v>307</v>
      </c>
      <c r="F4355" s="28" t="s">
        <v>1601</v>
      </c>
      <c r="G4355" s="28" t="s">
        <v>1671</v>
      </c>
      <c r="H4355" s="28"/>
      <c r="I4355" s="93">
        <v>0</v>
      </c>
      <c r="J4355" s="93" t="s">
        <v>1411</v>
      </c>
      <c r="K4355" s="17" t="str">
        <f t="array" ref="K4355">CONCATENATE("(",A4355,",",VLOOKUP(B4355,Núcleo!B$2:E$11,4,TRUE),",",VLOOKUP(C4355,'Tipo de Processo'!B$2:D$55,3,TRUE),",",VLOOKUP(D4355,'Termo Geral'!B$2:D$173,3,TRUE),",",VLOOKUP(E4355,'Termo Específico'!B$2:D$301,3,TRUE),",",MATCH(TRUE,Documento!B$2:B$998=F4355,0),",",IF(G4355="Complementar",0,1),",",IF(H4355="","NULL",CONCATENATE("'",H4355,"'")),",",I4355,",",IF(J4355="baixa","'BAIXA'",IF(J4355="média","'MEDIA'",IF(J4355="alta","'ALTA'","NULL"))),"),")</f>
        <v>(4354,8,30,54,182,992,1,NULL,0,'BAIXA'),</v>
      </c>
    </row>
    <row r="4356" spans="1:11" ht="30.75" customHeight="1">
      <c r="A4356" s="27">
        <v>4355</v>
      </c>
      <c r="B4356" s="37" t="s">
        <v>1009</v>
      </c>
      <c r="C4356" s="28" t="s">
        <v>39</v>
      </c>
      <c r="D4356" s="28" t="s">
        <v>211</v>
      </c>
      <c r="E4356" s="29" t="s">
        <v>307</v>
      </c>
      <c r="F4356" s="28" t="s">
        <v>1414</v>
      </c>
      <c r="G4356" s="28" t="s">
        <v>1671</v>
      </c>
      <c r="H4356" s="28"/>
      <c r="I4356" s="93">
        <v>0</v>
      </c>
      <c r="J4356" s="93" t="s">
        <v>1411</v>
      </c>
      <c r="K4356" s="17" t="str">
        <f t="array" ref="K4356">CONCATENATE("(",A4356,",",VLOOKUP(B4356,Núcleo!B$2:E$11,4,TRUE),",",VLOOKUP(C4356,'Tipo de Processo'!B$2:D$55,3,TRUE),",",VLOOKUP(D4356,'Termo Geral'!B$2:D$173,3,TRUE),",",VLOOKUP(E4356,'Termo Específico'!B$2:D$301,3,TRUE),",",MATCH(TRUE,Documento!B$2:B$998=F4356,0),",",IF(G4356="Complementar",0,1),",",IF(H4356="","NULL",CONCATENATE("'",H4356,"'")),",",I4356,",",IF(J4356="baixa","'BAIXA'",IF(J4356="média","'MEDIA'",IF(J4356="alta","'ALTA'","NULL"))),"),")</f>
        <v>(4355,8,30,54,182,4,1,NULL,0,'BAIXA'),</v>
      </c>
    </row>
    <row r="4357" spans="1:11" ht="30.75" customHeight="1">
      <c r="A4357" s="27">
        <v>4356</v>
      </c>
      <c r="B4357" s="37" t="s">
        <v>1009</v>
      </c>
      <c r="C4357" s="28" t="s">
        <v>39</v>
      </c>
      <c r="D4357" s="28" t="s">
        <v>211</v>
      </c>
      <c r="E4357" s="29" t="s">
        <v>307</v>
      </c>
      <c r="F4357" s="28" t="s">
        <v>1588</v>
      </c>
      <c r="G4357" s="28" t="s">
        <v>1671</v>
      </c>
      <c r="H4357" s="28"/>
      <c r="I4357" s="93">
        <v>0</v>
      </c>
      <c r="J4357" s="93" t="s">
        <v>1411</v>
      </c>
      <c r="K4357" s="17" t="str">
        <f t="array" ref="K4357">CONCATENATE("(",A4357,",",VLOOKUP(B4357,Núcleo!B$2:E$11,4,TRUE),",",VLOOKUP(C4357,'Tipo de Processo'!B$2:D$55,3,TRUE),",",VLOOKUP(D4357,'Termo Geral'!B$2:D$173,3,TRUE),",",VLOOKUP(E4357,'Termo Específico'!B$2:D$301,3,TRUE),",",MATCH(TRUE,Documento!B$2:B$998=F4357,0),",",IF(G4357="Complementar",0,1),",",IF(H4357="","NULL",CONCATENATE("'",H4357,"'")),",",I4357,",",IF(J4357="baixa","'BAIXA'",IF(J4357="média","'MEDIA'",IF(J4357="alta","'ALTA'","NULL"))),"),")</f>
        <v>(4356,8,30,54,182,964,1,NULL,0,'BAIXA'),</v>
      </c>
    </row>
    <row r="4358" spans="1:11" ht="30.75" customHeight="1">
      <c r="A4358" s="27">
        <v>4357</v>
      </c>
      <c r="B4358" s="37" t="s">
        <v>1009</v>
      </c>
      <c r="C4358" s="28" t="s">
        <v>39</v>
      </c>
      <c r="D4358" s="28" t="s">
        <v>211</v>
      </c>
      <c r="E4358" s="29" t="s">
        <v>307</v>
      </c>
      <c r="F4358" s="28" t="s">
        <v>1509</v>
      </c>
      <c r="G4358" s="28" t="s">
        <v>1671</v>
      </c>
      <c r="H4358" s="28"/>
      <c r="I4358" s="93">
        <v>0</v>
      </c>
      <c r="J4358" s="93" t="s">
        <v>1411</v>
      </c>
      <c r="K4358" s="17" t="str">
        <f t="array" ref="K4358">CONCATENATE("(",A4358,",",VLOOKUP(B4358,Núcleo!B$2:E$11,4,TRUE),",",VLOOKUP(C4358,'Tipo de Processo'!B$2:D$55,3,TRUE),",",VLOOKUP(D4358,'Termo Geral'!B$2:D$173,3,TRUE),",",VLOOKUP(E4358,'Termo Específico'!B$2:D$301,3,TRUE),",",MATCH(TRUE,Documento!B$2:B$998=F4358,0),",",IF(G4358="Complementar",0,1),",",IF(H4358="","NULL",CONCATENATE("'",H4358,"'")),",",I4358,",",IF(J4358="baixa","'BAIXA'",IF(J4358="média","'MEDIA'",IF(J4358="alta","'ALTA'","NULL"))),"),")</f>
        <v>(4357,8,30,54,182,549,1,NULL,0,'BAIXA'),</v>
      </c>
    </row>
    <row r="4359" spans="1:11" ht="30.75" customHeight="1">
      <c r="A4359" s="27">
        <v>4358</v>
      </c>
      <c r="B4359" s="37" t="s">
        <v>1009</v>
      </c>
      <c r="C4359" s="28" t="s">
        <v>39</v>
      </c>
      <c r="D4359" s="28" t="s">
        <v>211</v>
      </c>
      <c r="E4359" s="29" t="s">
        <v>307</v>
      </c>
      <c r="F4359" s="28" t="s">
        <v>1434</v>
      </c>
      <c r="G4359" s="28" t="s">
        <v>1671</v>
      </c>
      <c r="H4359" s="28"/>
      <c r="I4359" s="93">
        <v>0</v>
      </c>
      <c r="J4359" s="93" t="s">
        <v>1411</v>
      </c>
      <c r="K4359" s="17" t="str">
        <f t="array" ref="K4359">CONCATENATE("(",A4359,",",VLOOKUP(B4359,Núcleo!B$2:E$11,4,TRUE),",",VLOOKUP(C4359,'Tipo de Processo'!B$2:D$55,3,TRUE),",",VLOOKUP(D4359,'Termo Geral'!B$2:D$173,3,TRUE),",",VLOOKUP(E4359,'Termo Específico'!B$2:D$301,3,TRUE),",",MATCH(TRUE,Documento!B$2:B$998=F4359,0),",",IF(G4359="Complementar",0,1),",",IF(H4359="","NULL",CONCATENATE("'",H4359,"'")),",",I4359,",",IF(J4359="baixa","'BAIXA'",IF(J4359="média","'MEDIA'",IF(J4359="alta","'ALTA'","NULL"))),"),")</f>
        <v>(4358,8,30,54,182,97,1,NULL,0,'BAIXA'),</v>
      </c>
    </row>
    <row r="4360" spans="1:11" ht="30.75" customHeight="1">
      <c r="A4360" s="27">
        <v>4359</v>
      </c>
      <c r="B4360" s="37" t="s">
        <v>1009</v>
      </c>
      <c r="C4360" s="28" t="s">
        <v>39</v>
      </c>
      <c r="D4360" s="28" t="s">
        <v>211</v>
      </c>
      <c r="E4360" s="29" t="s">
        <v>307</v>
      </c>
      <c r="F4360" s="28" t="s">
        <v>861</v>
      </c>
      <c r="G4360" s="28" t="s">
        <v>1671</v>
      </c>
      <c r="H4360" s="28"/>
      <c r="I4360" s="93">
        <v>0</v>
      </c>
      <c r="J4360" s="93" t="s">
        <v>1411</v>
      </c>
      <c r="K4360" s="17" t="str">
        <f t="array" ref="K4360">CONCATENATE("(",A4360,",",VLOOKUP(B4360,Núcleo!B$2:E$11,4,TRUE),",",VLOOKUP(C4360,'Tipo de Processo'!B$2:D$55,3,TRUE),",",VLOOKUP(D4360,'Termo Geral'!B$2:D$173,3,TRUE),",",VLOOKUP(E4360,'Termo Específico'!B$2:D$301,3,TRUE),",",MATCH(TRUE,Documento!B$2:B$998=F4360,0),",",IF(G4360="Complementar",0,1),",",IF(H4360="","NULL",CONCATENATE("'",H4360,"'")),",",I4360,",",IF(J4360="baixa","'BAIXA'",IF(J4360="média","'MEDIA'",IF(J4360="alta","'ALTA'","NULL"))),"),")</f>
        <v>(4359,8,30,54,182,436,1,NULL,0,'BAIXA'),</v>
      </c>
    </row>
    <row r="4361" spans="1:11" ht="30.75" customHeight="1">
      <c r="A4361" s="27">
        <v>4360</v>
      </c>
      <c r="B4361" s="37" t="s">
        <v>1009</v>
      </c>
      <c r="C4361" s="28" t="s">
        <v>39</v>
      </c>
      <c r="D4361" s="28" t="s">
        <v>211</v>
      </c>
      <c r="E4361" s="29" t="s">
        <v>307</v>
      </c>
      <c r="F4361" s="28" t="s">
        <v>858</v>
      </c>
      <c r="G4361" s="28" t="s">
        <v>1671</v>
      </c>
      <c r="H4361" s="28"/>
      <c r="I4361" s="93">
        <v>0</v>
      </c>
      <c r="J4361" s="93" t="s">
        <v>1411</v>
      </c>
      <c r="K4361" s="17" t="str">
        <f t="array" ref="K4361">CONCATENATE("(",A4361,",",VLOOKUP(B4361,Núcleo!B$2:E$11,4,TRUE),",",VLOOKUP(C4361,'Tipo de Processo'!B$2:D$55,3,TRUE),",",VLOOKUP(D4361,'Termo Geral'!B$2:D$173,3,TRUE),",",VLOOKUP(E4361,'Termo Específico'!B$2:D$301,3,TRUE),",",MATCH(TRUE,Documento!B$2:B$998=F4361,0),",",IF(G4361="Complementar",0,1),",",IF(H4361="","NULL",CONCATENATE("'",H4361,"'")),",",I4361,",",IF(J4361="baixa","'BAIXA'",IF(J4361="média","'MEDIA'",IF(J4361="alta","'ALTA'","NULL"))),"),")</f>
        <v>(4360,8,30,54,182,910,1,NULL,0,'BAIXA'),</v>
      </c>
    </row>
    <row r="4362" spans="1:11" ht="30.75" customHeight="1">
      <c r="A4362" s="27">
        <v>4361</v>
      </c>
      <c r="B4362" s="37" t="s">
        <v>1009</v>
      </c>
      <c r="C4362" s="28" t="s">
        <v>39</v>
      </c>
      <c r="D4362" s="28" t="s">
        <v>211</v>
      </c>
      <c r="E4362" s="29" t="s">
        <v>307</v>
      </c>
      <c r="F4362" s="28" t="s">
        <v>859</v>
      </c>
      <c r="G4362" s="28" t="s">
        <v>1671</v>
      </c>
      <c r="H4362" s="28"/>
      <c r="I4362" s="93">
        <v>0</v>
      </c>
      <c r="J4362" s="93" t="s">
        <v>1411</v>
      </c>
      <c r="K4362" s="17" t="str">
        <f t="array" ref="K4362">CONCATENATE("(",A4362,",",VLOOKUP(B4362,Núcleo!B$2:E$11,4,TRUE),",",VLOOKUP(C4362,'Tipo de Processo'!B$2:D$55,3,TRUE),",",VLOOKUP(D4362,'Termo Geral'!B$2:D$173,3,TRUE),",",VLOOKUP(E4362,'Termo Específico'!B$2:D$301,3,TRUE),",",MATCH(TRUE,Documento!B$2:B$998=F4362,0),",",IF(G4362="Complementar",0,1),",",IF(H4362="","NULL",CONCATENATE("'",H4362,"'")),",",I4362,",",IF(J4362="baixa","'BAIXA'",IF(J4362="média","'MEDIA'",IF(J4362="alta","'ALTA'","NULL"))),"),")</f>
        <v>(4361,8,30,54,182,820,1,NULL,0,'BAIXA'),</v>
      </c>
    </row>
    <row r="4363" spans="1:11" ht="30.75" customHeight="1">
      <c r="A4363" s="27">
        <v>4362</v>
      </c>
      <c r="B4363" s="37" t="s">
        <v>1009</v>
      </c>
      <c r="C4363" s="28" t="s">
        <v>39</v>
      </c>
      <c r="D4363" s="28" t="s">
        <v>211</v>
      </c>
      <c r="E4363" s="29" t="s">
        <v>307</v>
      </c>
      <c r="F4363" s="28" t="s">
        <v>835</v>
      </c>
      <c r="G4363" s="28" t="s">
        <v>1671</v>
      </c>
      <c r="H4363" s="28"/>
      <c r="I4363" s="93">
        <v>0</v>
      </c>
      <c r="J4363" s="93" t="s">
        <v>1411</v>
      </c>
      <c r="K4363" s="17" t="str">
        <f t="array" ref="K4363">CONCATENATE("(",A4363,",",VLOOKUP(B4363,Núcleo!B$2:E$11,4,TRUE),",",VLOOKUP(C4363,'Tipo de Processo'!B$2:D$55,3,TRUE),",",VLOOKUP(D4363,'Termo Geral'!B$2:D$173,3,TRUE),",",VLOOKUP(E4363,'Termo Específico'!B$2:D$301,3,TRUE),",",MATCH(TRUE,Documento!B$2:B$998=F4363,0),",",IF(G4363="Complementar",0,1),",",IF(H4363="","NULL",CONCATENATE("'",H4363,"'")),",",I4363,",",IF(J4363="baixa","'BAIXA'",IF(J4363="média","'MEDIA'",IF(J4363="alta","'ALTA'","NULL"))),"),")</f>
        <v>(4362,8,30,54,182,860,1,NULL,0,'BAIXA'),</v>
      </c>
    </row>
    <row r="4364" spans="1:11" ht="30.75" customHeight="1">
      <c r="A4364" s="27">
        <v>4363</v>
      </c>
      <c r="B4364" s="37" t="s">
        <v>1009</v>
      </c>
      <c r="C4364" s="28" t="s">
        <v>39</v>
      </c>
      <c r="D4364" s="28" t="s">
        <v>211</v>
      </c>
      <c r="E4364" s="29" t="s">
        <v>307</v>
      </c>
      <c r="F4364" s="98" t="s">
        <v>862</v>
      </c>
      <c r="G4364" s="28" t="s">
        <v>1671</v>
      </c>
      <c r="H4364" s="28"/>
      <c r="I4364" s="93">
        <v>0</v>
      </c>
      <c r="J4364" s="93" t="s">
        <v>1411</v>
      </c>
      <c r="K4364" s="17" t="str">
        <f t="array" ref="K4364">CONCATENATE("(",A4364,",",VLOOKUP(B4364,Núcleo!B$2:E$11,4,TRUE),",",VLOOKUP(C4364,'Tipo de Processo'!B$2:D$55,3,TRUE),",",VLOOKUP(D4364,'Termo Geral'!B$2:D$173,3,TRUE),",",VLOOKUP(E4364,'Termo Específico'!B$2:D$301,3,TRUE),",",MATCH(TRUE,Documento!B$2:B$998=F4364,0),",",IF(G4364="Complementar",0,1),",",IF(H4364="","NULL",CONCATENATE("'",H4364,"'")),",",I4364,",",IF(J4364="baixa","'BAIXA'",IF(J4364="média","'MEDIA'",IF(J4364="alta","'ALTA'","NULL"))),"),")</f>
        <v>(4363,8,30,54,182,399,1,NULL,0,'BAIXA'),</v>
      </c>
    </row>
    <row r="4365" spans="1:11" ht="30.75" customHeight="1">
      <c r="A4365" s="27">
        <v>4364</v>
      </c>
      <c r="B4365" s="37" t="s">
        <v>1009</v>
      </c>
      <c r="C4365" s="28" t="s">
        <v>39</v>
      </c>
      <c r="D4365" s="28" t="s">
        <v>211</v>
      </c>
      <c r="E4365" s="29" t="s">
        <v>308</v>
      </c>
      <c r="F4365" s="28" t="s">
        <v>1416</v>
      </c>
      <c r="G4365" s="28" t="s">
        <v>1671</v>
      </c>
      <c r="H4365" s="28"/>
      <c r="I4365" s="93">
        <v>0</v>
      </c>
      <c r="J4365" s="93" t="s">
        <v>1411</v>
      </c>
      <c r="K4365" s="17" t="str">
        <f t="array" ref="K4365">CONCATENATE("(",A4365,",",VLOOKUP(B4365,Núcleo!B$2:E$11,4,TRUE),",",VLOOKUP(C4365,'Tipo de Processo'!B$2:D$55,3,TRUE),",",VLOOKUP(D4365,'Termo Geral'!B$2:D$173,3,TRUE),",",VLOOKUP(E4365,'Termo Específico'!B$2:D$301,3,TRUE),",",MATCH(TRUE,Documento!B$2:B$998=F4365,0),",",IF(G4365="Complementar",0,1),",",IF(H4365="","NULL",CONCATENATE("'",H4365,"'")),",",I4365,",",IF(J4365="baixa","'BAIXA'",IF(J4365="média","'MEDIA'",IF(J4365="alta","'ALTA'","NULL"))),"),")</f>
        <v>(4364,8,30,54,183,10,1,NULL,0,'BAIXA'),</v>
      </c>
    </row>
    <row r="4366" spans="1:11" ht="30.75" customHeight="1">
      <c r="A4366" s="27">
        <v>4365</v>
      </c>
      <c r="B4366" s="37" t="s">
        <v>1009</v>
      </c>
      <c r="C4366" s="28" t="s">
        <v>39</v>
      </c>
      <c r="D4366" s="28" t="s">
        <v>211</v>
      </c>
      <c r="E4366" s="29" t="s">
        <v>308</v>
      </c>
      <c r="F4366" s="28" t="s">
        <v>1665</v>
      </c>
      <c r="G4366" s="28" t="s">
        <v>1671</v>
      </c>
      <c r="H4366" s="28"/>
      <c r="I4366" s="93">
        <v>0</v>
      </c>
      <c r="J4366" s="93" t="s">
        <v>1411</v>
      </c>
      <c r="K4366" s="17" t="str">
        <f t="array" ref="K4366">CONCATENATE("(",A4366,",",VLOOKUP(B4366,Núcleo!B$2:E$11,4,TRUE),",",VLOOKUP(C4366,'Tipo de Processo'!B$2:D$55,3,TRUE),",",VLOOKUP(D4366,'Termo Geral'!B$2:D$173,3,TRUE),",",VLOOKUP(E4366,'Termo Específico'!B$2:D$301,3,TRUE),",",MATCH(TRUE,Documento!B$2:B$998=F4366,0),",",IF(G4366="Complementar",0,1),",",IF(H4366="","NULL",CONCATENATE("'",H4366,"'")),",",I4366,",",IF(J4366="baixa","'BAIXA'",IF(J4366="média","'MEDIA'",IF(J4366="alta","'ALTA'","NULL"))),"),")</f>
        <v>(4365,8,30,54,183,940,1,NULL,0,'BAIXA'),</v>
      </c>
    </row>
    <row r="4367" spans="1:11" ht="30.75" customHeight="1">
      <c r="A4367" s="27">
        <v>4366</v>
      </c>
      <c r="B4367" s="37" t="s">
        <v>1009</v>
      </c>
      <c r="C4367" s="28" t="s">
        <v>39</v>
      </c>
      <c r="D4367" s="28" t="s">
        <v>211</v>
      </c>
      <c r="E4367" s="29" t="s">
        <v>308</v>
      </c>
      <c r="F4367" s="28" t="s">
        <v>1638</v>
      </c>
      <c r="G4367" s="28" t="s">
        <v>1671</v>
      </c>
      <c r="H4367" s="28"/>
      <c r="I4367" s="93">
        <v>0</v>
      </c>
      <c r="J4367" s="93" t="s">
        <v>1411</v>
      </c>
      <c r="K4367" s="17" t="str">
        <f t="array" ref="K4367">CONCATENATE("(",A4367,",",VLOOKUP(B4367,Núcleo!B$2:E$11,4,TRUE),",",VLOOKUP(C4367,'Tipo de Processo'!B$2:D$55,3,TRUE),",",VLOOKUP(D4367,'Termo Geral'!B$2:D$173,3,TRUE),",",VLOOKUP(E4367,'Termo Específico'!B$2:D$301,3,TRUE),",",MATCH(TRUE,Documento!B$2:B$998=F4367,0),",",IF(G4367="Complementar",0,1),",",IF(H4367="","NULL",CONCATENATE("'",H4367,"'")),",",I4367,",",IF(J4367="baixa","'BAIXA'",IF(J4367="média","'MEDIA'",IF(J4367="alta","'ALTA'","NULL"))),"),")</f>
        <v>(4366,8,30,54,183,572,1,NULL,0,'BAIXA'),</v>
      </c>
    </row>
    <row r="4368" spans="1:11" ht="30.75" customHeight="1">
      <c r="A4368" s="27">
        <v>4367</v>
      </c>
      <c r="B4368" s="37" t="s">
        <v>1009</v>
      </c>
      <c r="C4368" s="28" t="s">
        <v>39</v>
      </c>
      <c r="D4368" s="28" t="s">
        <v>211</v>
      </c>
      <c r="E4368" s="29" t="s">
        <v>308</v>
      </c>
      <c r="F4368" s="12" t="s">
        <v>1650</v>
      </c>
      <c r="G4368" s="28" t="s">
        <v>1671</v>
      </c>
      <c r="H4368" s="28"/>
      <c r="I4368" s="93">
        <v>0</v>
      </c>
      <c r="J4368" s="93" t="s">
        <v>1411</v>
      </c>
      <c r="K4368" s="17" t="str">
        <f t="array" ref="K4368">CONCATENATE("(",A4368,",",VLOOKUP(B4368,Núcleo!B$2:E$11,4,TRUE),",",VLOOKUP(C4368,'Tipo de Processo'!B$2:D$55,3,TRUE),",",VLOOKUP(D4368,'Termo Geral'!B$2:D$173,3,TRUE),",",VLOOKUP(E4368,'Termo Específico'!B$2:D$301,3,TRUE),",",MATCH(TRUE,Documento!B$2:B$998=F4368,0),",",IF(G4368="Complementar",0,1),",",IF(H4368="","NULL",CONCATENATE("'",H4368,"'")),",",I4368,",",IF(J4368="baixa","'BAIXA'",IF(J4368="média","'MEDIA'",IF(J4368="alta","'ALTA'","NULL"))),"),")</f>
        <v>(4367,8,30,54,183,713,1,NULL,0,'BAIXA'),</v>
      </c>
    </row>
    <row r="4369" spans="1:11" ht="30.75" customHeight="1">
      <c r="A4369" s="27">
        <v>4368</v>
      </c>
      <c r="B4369" s="37" t="s">
        <v>1009</v>
      </c>
      <c r="C4369" s="28" t="s">
        <v>39</v>
      </c>
      <c r="D4369" s="28" t="s">
        <v>211</v>
      </c>
      <c r="E4369" s="29" t="s">
        <v>308</v>
      </c>
      <c r="F4369" s="28" t="s">
        <v>1621</v>
      </c>
      <c r="G4369" s="28" t="s">
        <v>1671</v>
      </c>
      <c r="H4369" s="28"/>
      <c r="I4369" s="93">
        <v>0</v>
      </c>
      <c r="J4369" s="93" t="s">
        <v>1411</v>
      </c>
      <c r="K4369" s="17" t="str">
        <f t="array" ref="K4369">CONCATENATE("(",A4369,",",VLOOKUP(B4369,Núcleo!B$2:E$11,4,TRUE),",",VLOOKUP(C4369,'Tipo de Processo'!B$2:D$55,3,TRUE),",",VLOOKUP(D4369,'Termo Geral'!B$2:D$173,3,TRUE),",",VLOOKUP(E4369,'Termo Específico'!B$2:D$301,3,TRUE),",",MATCH(TRUE,Documento!B$2:B$998=F4369,0),",",IF(G4369="Complementar",0,1),",",IF(H4369="","NULL",CONCATENATE("'",H4369,"'")),",",I4369,",",IF(J4369="baixa","'BAIXA'",IF(J4369="média","'MEDIA'",IF(J4369="alta","'ALTA'","NULL"))),"),")</f>
        <v>(4368,8,30,54,183,315,1,NULL,0,'BAIXA'),</v>
      </c>
    </row>
    <row r="4370" spans="1:11" ht="30.75" customHeight="1">
      <c r="A4370" s="27">
        <v>4369</v>
      </c>
      <c r="B4370" s="37" t="s">
        <v>1009</v>
      </c>
      <c r="C4370" s="28" t="s">
        <v>39</v>
      </c>
      <c r="D4370" s="28" t="s">
        <v>211</v>
      </c>
      <c r="E4370" s="29" t="s">
        <v>308</v>
      </c>
      <c r="F4370" s="28" t="s">
        <v>1666</v>
      </c>
      <c r="G4370" s="28" t="s">
        <v>1671</v>
      </c>
      <c r="H4370" s="28"/>
      <c r="I4370" s="93">
        <v>0</v>
      </c>
      <c r="J4370" s="93" t="s">
        <v>1411</v>
      </c>
      <c r="K4370" s="17" t="str">
        <f t="array" ref="K4370">CONCATENATE("(",A4370,",",VLOOKUP(B4370,Núcleo!B$2:E$11,4,TRUE),",",VLOOKUP(C4370,'Tipo de Processo'!B$2:D$55,3,TRUE),",",VLOOKUP(D4370,'Termo Geral'!B$2:D$173,3,TRUE),",",VLOOKUP(E4370,'Termo Específico'!B$2:D$301,3,TRUE),",",MATCH(TRUE,Documento!B$2:B$998=F4370,0),",",IF(G4370="Complementar",0,1),",",IF(H4370="","NULL",CONCATENATE("'",H4370,"'")),",",I4370,",",IF(J4370="baixa","'BAIXA'",IF(J4370="média","'MEDIA'",IF(J4370="alta","'ALTA'","NULL"))),"),")</f>
        <v>(4369,8,30,54,183,969,1,NULL,0,'BAIXA'),</v>
      </c>
    </row>
    <row r="4371" spans="1:11" ht="30.75" customHeight="1">
      <c r="A4371" s="27">
        <v>4370</v>
      </c>
      <c r="B4371" s="37" t="s">
        <v>1009</v>
      </c>
      <c r="C4371" s="28" t="s">
        <v>39</v>
      </c>
      <c r="D4371" s="28" t="s">
        <v>211</v>
      </c>
      <c r="E4371" s="29" t="s">
        <v>308</v>
      </c>
      <c r="F4371" s="12" t="s">
        <v>1667</v>
      </c>
      <c r="G4371" s="28" t="s">
        <v>1671</v>
      </c>
      <c r="H4371" s="28"/>
      <c r="I4371" s="93">
        <v>0</v>
      </c>
      <c r="J4371" s="93" t="s">
        <v>1411</v>
      </c>
      <c r="K4371" s="17" t="str">
        <f t="array" ref="K4371">CONCATENATE("(",A4371,",",VLOOKUP(B4371,Núcleo!B$2:E$11,4,TRUE),",",VLOOKUP(C4371,'Tipo de Processo'!B$2:D$55,3,TRUE),",",VLOOKUP(D4371,'Termo Geral'!B$2:D$173,3,TRUE),",",VLOOKUP(E4371,'Termo Específico'!B$2:D$301,3,TRUE),",",MATCH(TRUE,Documento!B$2:B$998=F4371,0),",",IF(G4371="Complementar",0,1),",",IF(H4371="","NULL",CONCATENATE("'",H4371,"'")),",",I4371,",",IF(J4371="baixa","'BAIXA'",IF(J4371="média","'MEDIA'",IF(J4371="alta","'ALTA'","NULL"))),"),")</f>
        <v>(4370,8,30,54,183,981,1,NULL,0,'BAIXA'),</v>
      </c>
    </row>
    <row r="4372" spans="1:11" ht="30.75" customHeight="1">
      <c r="A4372" s="27">
        <v>4371</v>
      </c>
      <c r="B4372" s="37" t="s">
        <v>1009</v>
      </c>
      <c r="C4372" s="28" t="s">
        <v>39</v>
      </c>
      <c r="D4372" s="28" t="s">
        <v>211</v>
      </c>
      <c r="E4372" s="29" t="s">
        <v>308</v>
      </c>
      <c r="F4372" s="12" t="s">
        <v>1618</v>
      </c>
      <c r="G4372" s="28" t="s">
        <v>1671</v>
      </c>
      <c r="H4372" s="28"/>
      <c r="I4372" s="93">
        <v>0</v>
      </c>
      <c r="J4372" s="93" t="s">
        <v>1411</v>
      </c>
      <c r="K4372" s="17" t="str">
        <f t="array" ref="K4372">CONCATENATE("(",A4372,",",VLOOKUP(B4372,Núcleo!B$2:E$11,4,TRUE),",",VLOOKUP(C4372,'Tipo de Processo'!B$2:D$55,3,TRUE),",",VLOOKUP(D4372,'Termo Geral'!B$2:D$173,3,TRUE),",",VLOOKUP(E4372,'Termo Específico'!B$2:D$301,3,TRUE),",",MATCH(TRUE,Documento!B$2:B$998=F4372,0),",",IF(G4372="Complementar",0,1),",",IF(H4372="","NULL",CONCATENATE("'",H4372,"'")),",",I4372,",",IF(J4372="baixa","'BAIXA'",IF(J4372="média","'MEDIA'",IF(J4372="alta","'ALTA'","NULL"))),"),")</f>
        <v>(4371,8,30,54,183,268,1,NULL,0,'BAIXA'),</v>
      </c>
    </row>
    <row r="4373" spans="1:11" ht="30.75" customHeight="1">
      <c r="A4373" s="27">
        <v>4372</v>
      </c>
      <c r="B4373" s="37" t="s">
        <v>1009</v>
      </c>
      <c r="C4373" s="28" t="s">
        <v>39</v>
      </c>
      <c r="D4373" s="28" t="s">
        <v>211</v>
      </c>
      <c r="E4373" s="29" t="s">
        <v>308</v>
      </c>
      <c r="F4373" s="28" t="s">
        <v>1649</v>
      </c>
      <c r="G4373" s="28" t="s">
        <v>1671</v>
      </c>
      <c r="H4373" s="28"/>
      <c r="I4373" s="93">
        <v>0</v>
      </c>
      <c r="J4373" s="93" t="s">
        <v>1411</v>
      </c>
      <c r="K4373" s="17" t="str">
        <f t="array" ref="K4373">CONCATENATE("(",A4373,",",VLOOKUP(B4373,Núcleo!B$2:E$11,4,TRUE),",",VLOOKUP(C4373,'Tipo de Processo'!B$2:D$55,3,TRUE),",",VLOOKUP(D4373,'Termo Geral'!B$2:D$173,3,TRUE),",",VLOOKUP(E4373,'Termo Específico'!B$2:D$301,3,TRUE),",",MATCH(TRUE,Documento!B$2:B$998=F4373,0),",",IF(G4373="Complementar",0,1),",",IF(H4373="","NULL",CONCATENATE("'",H4373,"'")),",",I4373,",",IF(J4373="baixa","'BAIXA'",IF(J4373="média","'MEDIA'",IF(J4373="alta","'ALTA'","NULL"))),"),")</f>
        <v>(4372,8,30,54,183,708,1,NULL,0,'BAIXA'),</v>
      </c>
    </row>
    <row r="4374" spans="1:11" ht="30.75" customHeight="1">
      <c r="A4374" s="27">
        <v>4373</v>
      </c>
      <c r="B4374" s="37" t="s">
        <v>1009</v>
      </c>
      <c r="C4374" s="28" t="s">
        <v>39</v>
      </c>
      <c r="D4374" s="28" t="s">
        <v>211</v>
      </c>
      <c r="E4374" s="29" t="s">
        <v>308</v>
      </c>
      <c r="F4374" s="28" t="s">
        <v>1606</v>
      </c>
      <c r="G4374" s="28" t="s">
        <v>1671</v>
      </c>
      <c r="H4374" s="28"/>
      <c r="I4374" s="93">
        <v>0</v>
      </c>
      <c r="J4374" s="93" t="s">
        <v>1411</v>
      </c>
      <c r="K4374" s="17" t="str">
        <f t="array" ref="K4374">CONCATENATE("(",A4374,",",VLOOKUP(B4374,Núcleo!B$2:E$11,4,TRUE),",",VLOOKUP(C4374,'Tipo de Processo'!B$2:D$55,3,TRUE),",",VLOOKUP(D4374,'Termo Geral'!B$2:D$173,3,TRUE),",",VLOOKUP(E4374,'Termo Específico'!B$2:D$301,3,TRUE),",",MATCH(TRUE,Documento!B$2:B$998=F4374,0),",",IF(G4374="Complementar",0,1),",",IF(H4374="","NULL",CONCATENATE("'",H4374,"'")),",",I4374,",",IF(J4374="baixa","'BAIXA'",IF(J4374="média","'MEDIA'",IF(J4374="alta","'ALTA'","NULL"))),"),")</f>
        <v>(4373,8,30,54,183,73,1,NULL,0,'BAIXA'),</v>
      </c>
    </row>
    <row r="4375" spans="1:11" ht="30.75" customHeight="1">
      <c r="A4375" s="27">
        <v>4374</v>
      </c>
      <c r="B4375" s="37" t="s">
        <v>1009</v>
      </c>
      <c r="C4375" s="28" t="s">
        <v>39</v>
      </c>
      <c r="D4375" s="28" t="s">
        <v>211</v>
      </c>
      <c r="E4375" s="29" t="s">
        <v>308</v>
      </c>
      <c r="F4375" s="51" t="s">
        <v>1501</v>
      </c>
      <c r="G4375" s="28" t="s">
        <v>1671</v>
      </c>
      <c r="H4375" s="28"/>
      <c r="I4375" s="93">
        <v>0</v>
      </c>
      <c r="J4375" s="93" t="s">
        <v>1411</v>
      </c>
      <c r="K4375" s="17" t="str">
        <f t="array" ref="K4375">CONCATENATE("(",A4375,",",VLOOKUP(B4375,Núcleo!B$2:E$11,4,TRUE),",",VLOOKUP(C4375,'Tipo de Processo'!B$2:D$55,3,TRUE),",",VLOOKUP(D4375,'Termo Geral'!B$2:D$173,3,TRUE),",",VLOOKUP(E4375,'Termo Específico'!B$2:D$301,3,TRUE),",",MATCH(TRUE,Documento!B$2:B$998=F4375,0),",",IF(G4375="Complementar",0,1),",",IF(H4375="","NULL",CONCATENATE("'",H4375,"'")),",",I4375,",",IF(J4375="baixa","'BAIXA'",IF(J4375="média","'MEDIA'",IF(J4375="alta","'ALTA'","NULL"))),"),")</f>
        <v>(4374,8,30,54,183,527,1,NULL,0,'BAIXA'),</v>
      </c>
    </row>
    <row r="4376" spans="1:11" ht="30.75" customHeight="1">
      <c r="A4376" s="27">
        <v>4375</v>
      </c>
      <c r="B4376" s="37" t="s">
        <v>1009</v>
      </c>
      <c r="C4376" s="28" t="s">
        <v>39</v>
      </c>
      <c r="D4376" s="28" t="s">
        <v>211</v>
      </c>
      <c r="E4376" s="29" t="s">
        <v>308</v>
      </c>
      <c r="F4376" s="28" t="s">
        <v>1419</v>
      </c>
      <c r="G4376" s="28" t="s">
        <v>1671</v>
      </c>
      <c r="H4376" s="28"/>
      <c r="I4376" s="93">
        <v>0</v>
      </c>
      <c r="J4376" s="93" t="s">
        <v>1411</v>
      </c>
      <c r="K4376" s="17" t="str">
        <f t="array" ref="K4376">CONCATENATE("(",A4376,",",VLOOKUP(B4376,Núcleo!B$2:E$11,4,TRUE),",",VLOOKUP(C4376,'Tipo de Processo'!B$2:D$55,3,TRUE),",",VLOOKUP(D4376,'Termo Geral'!B$2:D$173,3,TRUE),",",VLOOKUP(E4376,'Termo Específico'!B$2:D$301,3,TRUE),",",MATCH(TRUE,Documento!B$2:B$998=F4376,0),",",IF(G4376="Complementar",0,1),",",IF(H4376="","NULL",CONCATENATE("'",H4376,"'")),",",I4376,",",IF(J4376="baixa","'BAIXA'",IF(J4376="média","'MEDIA'",IF(J4376="alta","'ALTA'","NULL"))),"),")</f>
        <v>(4375,8,30,54,183,16,1,NULL,0,'BAIXA'),</v>
      </c>
    </row>
    <row r="4377" spans="1:11" ht="30.75" customHeight="1">
      <c r="A4377" s="27">
        <v>4376</v>
      </c>
      <c r="B4377" s="37" t="s">
        <v>1009</v>
      </c>
      <c r="C4377" s="28" t="s">
        <v>39</v>
      </c>
      <c r="D4377" s="28" t="s">
        <v>211</v>
      </c>
      <c r="E4377" s="29" t="s">
        <v>308</v>
      </c>
      <c r="F4377" s="28" t="s">
        <v>863</v>
      </c>
      <c r="G4377" s="28" t="s">
        <v>1671</v>
      </c>
      <c r="H4377" s="28"/>
      <c r="I4377" s="93">
        <v>0</v>
      </c>
      <c r="J4377" s="93" t="s">
        <v>1411</v>
      </c>
      <c r="K4377" s="17" t="str">
        <f t="array" ref="K4377">CONCATENATE("(",A4377,",",VLOOKUP(B4377,Núcleo!B$2:E$11,4,TRUE),",",VLOOKUP(C4377,'Tipo de Processo'!B$2:D$55,3,TRUE),",",VLOOKUP(D4377,'Termo Geral'!B$2:D$173,3,TRUE),",",VLOOKUP(E4377,'Termo Específico'!B$2:D$301,3,TRUE),",",MATCH(TRUE,Documento!B$2:B$998=F4377,0),",",IF(G4377="Complementar",0,1),",",IF(H4377="","NULL",CONCATENATE("'",H4377,"'")),",",I4377,",",IF(J4377="baixa","'BAIXA'",IF(J4377="média","'MEDIA'",IF(J4377="alta","'ALTA'","NULL"))),"),")</f>
        <v>(4376,8,30,54,183,24,1,NULL,0,'BAIXA'),</v>
      </c>
    </row>
    <row r="4378" spans="1:11" ht="30.75" customHeight="1">
      <c r="A4378" s="27">
        <v>4377</v>
      </c>
      <c r="B4378" s="37" t="s">
        <v>1009</v>
      </c>
      <c r="C4378" s="28" t="s">
        <v>39</v>
      </c>
      <c r="D4378" s="28" t="s">
        <v>211</v>
      </c>
      <c r="E4378" s="29" t="s">
        <v>308</v>
      </c>
      <c r="F4378" s="28" t="s">
        <v>1603</v>
      </c>
      <c r="G4378" s="28" t="s">
        <v>1671</v>
      </c>
      <c r="H4378" s="28"/>
      <c r="I4378" s="93">
        <v>0</v>
      </c>
      <c r="J4378" s="93" t="s">
        <v>1411</v>
      </c>
      <c r="K4378" s="17" t="str">
        <f t="array" ref="K4378">CONCATENATE("(",A4378,",",VLOOKUP(B4378,Núcleo!B$2:E$11,4,TRUE),",",VLOOKUP(C4378,'Tipo de Processo'!B$2:D$55,3,TRUE),",",VLOOKUP(D4378,'Termo Geral'!B$2:D$173,3,TRUE),",",VLOOKUP(E4378,'Termo Específico'!B$2:D$301,3,TRUE),",",MATCH(TRUE,Documento!B$2:B$998=F4378,0),",",IF(G4378="Complementar",0,1),",",IF(H4378="","NULL",CONCATENATE("'",H4378,"'")),",",I4378,",",IF(J4378="baixa","'BAIXA'",IF(J4378="média","'MEDIA'",IF(J4378="alta","'ALTA'","NULL"))),"),")</f>
        <v>(4377,8,30,54,183,45,1,NULL,0,'BAIXA'),</v>
      </c>
    </row>
    <row r="4379" spans="1:11" ht="30.75" customHeight="1">
      <c r="A4379" s="27">
        <v>4378</v>
      </c>
      <c r="B4379" s="37" t="s">
        <v>1009</v>
      </c>
      <c r="C4379" s="28" t="s">
        <v>39</v>
      </c>
      <c r="D4379" s="28" t="s">
        <v>211</v>
      </c>
      <c r="E4379" s="29" t="s">
        <v>308</v>
      </c>
      <c r="F4379" s="28" t="s">
        <v>1669</v>
      </c>
      <c r="G4379" s="28" t="s">
        <v>1671</v>
      </c>
      <c r="H4379" s="28"/>
      <c r="I4379" s="93">
        <v>0</v>
      </c>
      <c r="J4379" s="93" t="s">
        <v>1411</v>
      </c>
      <c r="K4379" s="17" t="str">
        <f t="array" ref="K4379">CONCATENATE("(",A4379,",",VLOOKUP(B4379,Núcleo!B$2:E$11,4,TRUE),",",VLOOKUP(C4379,'Tipo de Processo'!B$2:D$55,3,TRUE),",",VLOOKUP(D4379,'Termo Geral'!B$2:D$173,3,TRUE),",",VLOOKUP(E4379,'Termo Específico'!B$2:D$301,3,TRUE),",",MATCH(TRUE,Documento!B$2:B$998=F4379,0),",",IF(G4379="Complementar",0,1),",",IF(H4379="","NULL",CONCATENATE("'",H4379,"'")),",",I4379,",",IF(J4379="baixa","'BAIXA'",IF(J4379="média","'MEDIA'",IF(J4379="alta","'ALTA'","NULL"))),"),")</f>
        <v>(4378,8,30,54,183,988,1,NULL,0,'BAIXA'),</v>
      </c>
    </row>
    <row r="4380" spans="1:11" ht="30.75" customHeight="1">
      <c r="A4380" s="27">
        <v>4379</v>
      </c>
      <c r="B4380" s="37" t="s">
        <v>1009</v>
      </c>
      <c r="C4380" s="28" t="s">
        <v>39</v>
      </c>
      <c r="D4380" s="28" t="s">
        <v>211</v>
      </c>
      <c r="E4380" s="29" t="s">
        <v>308</v>
      </c>
      <c r="F4380" s="28" t="s">
        <v>1602</v>
      </c>
      <c r="G4380" s="28" t="s">
        <v>1671</v>
      </c>
      <c r="H4380" s="28"/>
      <c r="I4380" s="93">
        <v>0</v>
      </c>
      <c r="J4380" s="93" t="s">
        <v>1411</v>
      </c>
      <c r="K4380" s="17" t="str">
        <f t="array" ref="K4380">CONCATENATE("(",A4380,",",VLOOKUP(B4380,Núcleo!B$2:E$11,4,TRUE),",",VLOOKUP(C4380,'Tipo de Processo'!B$2:D$55,3,TRUE),",",VLOOKUP(D4380,'Termo Geral'!B$2:D$173,3,TRUE),",",VLOOKUP(E4380,'Termo Específico'!B$2:D$301,3,TRUE),",",MATCH(TRUE,Documento!B$2:B$998=F4380,0),",",IF(G4380="Complementar",0,1),",",IF(H4380="","NULL",CONCATENATE("'",H4380,"'")),",",I4380,",",IF(J4380="baixa","'BAIXA'",IF(J4380="média","'MEDIA'",IF(J4380="alta","'ALTA'","NULL"))),"),")</f>
        <v>(4379,8,30,54,183,1,1,NULL,0,'BAIXA'),</v>
      </c>
    </row>
    <row r="4381" spans="1:11" ht="30.75" customHeight="1">
      <c r="A4381" s="27">
        <v>4380</v>
      </c>
      <c r="B4381" s="37" t="s">
        <v>1009</v>
      </c>
      <c r="C4381" s="28" t="s">
        <v>39</v>
      </c>
      <c r="D4381" s="28" t="s">
        <v>211</v>
      </c>
      <c r="E4381" s="29" t="s">
        <v>308</v>
      </c>
      <c r="F4381" s="28" t="s">
        <v>1658</v>
      </c>
      <c r="G4381" s="28" t="s">
        <v>1671</v>
      </c>
      <c r="H4381" s="28"/>
      <c r="I4381" s="93">
        <v>0</v>
      </c>
      <c r="J4381" s="93" t="s">
        <v>1411</v>
      </c>
      <c r="K4381" s="17" t="str">
        <f t="array" ref="K4381">CONCATENATE("(",A4381,",",VLOOKUP(B4381,Núcleo!B$2:E$11,4,TRUE),",",VLOOKUP(C4381,'Tipo de Processo'!B$2:D$55,3,TRUE),",",VLOOKUP(D4381,'Termo Geral'!B$2:D$173,3,TRUE),",",VLOOKUP(E4381,'Termo Específico'!B$2:D$301,3,TRUE),",",MATCH(TRUE,Documento!B$2:B$998=F4381,0),",",IF(G4381="Complementar",0,1),",",IF(H4381="","NULL",CONCATENATE("'",H4381,"'")),",",I4381,",",IF(J4381="baixa","'BAIXA'",IF(J4381="média","'MEDIA'",IF(J4381="alta","'ALTA'","NULL"))),"),")</f>
        <v>(4380,8,30,54,183,855,1,NULL,0,'BAIXA'),</v>
      </c>
    </row>
    <row r="4382" spans="1:11" ht="30.75" customHeight="1">
      <c r="A4382" s="27">
        <v>4381</v>
      </c>
      <c r="B4382" s="37" t="s">
        <v>1009</v>
      </c>
      <c r="C4382" s="28" t="s">
        <v>39</v>
      </c>
      <c r="D4382" s="28" t="s">
        <v>211</v>
      </c>
      <c r="E4382" s="29" t="s">
        <v>308</v>
      </c>
      <c r="F4382" s="28" t="s">
        <v>1612</v>
      </c>
      <c r="G4382" s="28" t="s">
        <v>1671</v>
      </c>
      <c r="H4382" s="28"/>
      <c r="I4382" s="93">
        <v>0</v>
      </c>
      <c r="J4382" s="93" t="s">
        <v>1411</v>
      </c>
      <c r="K4382" s="17" t="str">
        <f t="array" ref="K4382">CONCATENATE("(",A4382,",",VLOOKUP(B4382,Núcleo!B$2:E$11,4,TRUE),",",VLOOKUP(C4382,'Tipo de Processo'!B$2:D$55,3,TRUE),",",VLOOKUP(D4382,'Termo Geral'!B$2:D$173,3,TRUE),",",VLOOKUP(E4382,'Termo Específico'!B$2:D$301,3,TRUE),",",MATCH(TRUE,Documento!B$2:B$998=F4382,0),",",IF(G4382="Complementar",0,1),",",IF(H4382="","NULL",CONCATENATE("'",H4382,"'")),",",I4382,",",IF(J4382="baixa","'BAIXA'",IF(J4382="média","'MEDIA'",IF(J4382="alta","'ALTA'","NULL"))),"),")</f>
        <v>(4381,8,30,54,183,197,1,NULL,0,'BAIXA'),</v>
      </c>
    </row>
    <row r="4383" spans="1:11" ht="30.75" customHeight="1">
      <c r="A4383" s="27">
        <v>4382</v>
      </c>
      <c r="B4383" s="37" t="s">
        <v>1009</v>
      </c>
      <c r="C4383" s="28" t="s">
        <v>39</v>
      </c>
      <c r="D4383" s="28" t="s">
        <v>211</v>
      </c>
      <c r="E4383" s="29" t="s">
        <v>308</v>
      </c>
      <c r="F4383" s="28" t="s">
        <v>1624</v>
      </c>
      <c r="G4383" s="28" t="s">
        <v>1671</v>
      </c>
      <c r="H4383" s="28"/>
      <c r="I4383" s="93">
        <v>0</v>
      </c>
      <c r="J4383" s="93" t="s">
        <v>1411</v>
      </c>
      <c r="K4383" s="17" t="str">
        <f t="array" ref="K4383">CONCATENATE("(",A4383,",",VLOOKUP(B4383,Núcleo!B$2:E$11,4,TRUE),",",VLOOKUP(C4383,'Tipo de Processo'!B$2:D$55,3,TRUE),",",VLOOKUP(D4383,'Termo Geral'!B$2:D$173,3,TRUE),",",VLOOKUP(E4383,'Termo Específico'!B$2:D$301,3,TRUE),",",MATCH(TRUE,Documento!B$2:B$998=F4383,0),",",IF(G4383="Complementar",0,1),",",IF(H4383="","NULL",CONCATENATE("'",H4383,"'")),",",I4383,",",IF(J4383="baixa","'BAIXA'",IF(J4383="média","'MEDIA'",IF(J4383="alta","'ALTA'","NULL"))),"),")</f>
        <v>(4382,8,30,54,183,343,1,NULL,0,'BAIXA'),</v>
      </c>
    </row>
    <row r="4384" spans="1:11" ht="30.75" customHeight="1">
      <c r="A4384" s="27">
        <v>4383</v>
      </c>
      <c r="B4384" s="37" t="s">
        <v>1009</v>
      </c>
      <c r="C4384" s="28" t="s">
        <v>39</v>
      </c>
      <c r="D4384" s="28" t="s">
        <v>211</v>
      </c>
      <c r="E4384" s="29" t="s">
        <v>308</v>
      </c>
      <c r="F4384" s="28" t="s">
        <v>1651</v>
      </c>
      <c r="G4384" s="28" t="s">
        <v>1671</v>
      </c>
      <c r="H4384" s="28"/>
      <c r="I4384" s="93">
        <v>0</v>
      </c>
      <c r="J4384" s="93" t="s">
        <v>1411</v>
      </c>
      <c r="K4384" s="17" t="str">
        <f t="array" ref="K4384">CONCATENATE("(",A4384,",",VLOOKUP(B4384,Núcleo!B$2:E$11,4,TRUE),",",VLOOKUP(C4384,'Tipo de Processo'!B$2:D$55,3,TRUE),",",VLOOKUP(D4384,'Termo Geral'!B$2:D$173,3,TRUE),",",VLOOKUP(E4384,'Termo Específico'!B$2:D$301,3,TRUE),",",MATCH(TRUE,Documento!B$2:B$998=F4384,0),",",IF(G4384="Complementar",0,1),",",IF(H4384="","NULL",CONCATENATE("'",H4384,"'")),",",I4384,",",IF(J4384="baixa","'BAIXA'",IF(J4384="média","'MEDIA'",IF(J4384="alta","'ALTA'","NULL"))),"),")</f>
        <v>(4383,8,30,54,183,734,1,NULL,0,'BAIXA'),</v>
      </c>
    </row>
    <row r="4385" spans="1:11" ht="30.75" customHeight="1">
      <c r="A4385" s="27">
        <v>4384</v>
      </c>
      <c r="B4385" s="37" t="s">
        <v>1009</v>
      </c>
      <c r="C4385" s="28" t="s">
        <v>39</v>
      </c>
      <c r="D4385" s="28" t="s">
        <v>211</v>
      </c>
      <c r="E4385" s="29" t="s">
        <v>308</v>
      </c>
      <c r="F4385" s="28" t="s">
        <v>859</v>
      </c>
      <c r="G4385" s="28" t="s">
        <v>1671</v>
      </c>
      <c r="H4385" s="28"/>
      <c r="I4385" s="93">
        <v>0</v>
      </c>
      <c r="J4385" s="93" t="s">
        <v>1411</v>
      </c>
      <c r="K4385" s="17" t="str">
        <f t="array" ref="K4385">CONCATENATE("(",A4385,",",VLOOKUP(B4385,Núcleo!B$2:E$11,4,TRUE),",",VLOOKUP(C4385,'Tipo de Processo'!B$2:D$55,3,TRUE),",",VLOOKUP(D4385,'Termo Geral'!B$2:D$173,3,TRUE),",",VLOOKUP(E4385,'Termo Específico'!B$2:D$301,3,TRUE),",",MATCH(TRUE,Documento!B$2:B$998=F4385,0),",",IF(G4385="Complementar",0,1),",",IF(H4385="","NULL",CONCATENATE("'",H4385,"'")),",",I4385,",",IF(J4385="baixa","'BAIXA'",IF(J4385="média","'MEDIA'",IF(J4385="alta","'ALTA'","NULL"))),"),")</f>
        <v>(4384,8,30,54,183,820,1,NULL,0,'BAIXA'),</v>
      </c>
    </row>
    <row r="4386" spans="1:11" ht="30.75" customHeight="1">
      <c r="A4386" s="27">
        <v>4385</v>
      </c>
      <c r="B4386" s="37" t="s">
        <v>1009</v>
      </c>
      <c r="C4386" s="28" t="s">
        <v>39</v>
      </c>
      <c r="D4386" s="28" t="s">
        <v>211</v>
      </c>
      <c r="E4386" s="29" t="s">
        <v>308</v>
      </c>
      <c r="F4386" s="28" t="s">
        <v>1656</v>
      </c>
      <c r="G4386" s="28" t="s">
        <v>1671</v>
      </c>
      <c r="H4386" s="28"/>
      <c r="I4386" s="93">
        <v>0</v>
      </c>
      <c r="J4386" s="93" t="s">
        <v>1411</v>
      </c>
      <c r="K4386" s="17" t="str">
        <f t="array" ref="K4386">CONCATENATE("(",A4386,",",VLOOKUP(B4386,Núcleo!B$2:E$11,4,TRUE),",",VLOOKUP(C4386,'Tipo de Processo'!B$2:D$55,3,TRUE),",",VLOOKUP(D4386,'Termo Geral'!B$2:D$173,3,TRUE),",",VLOOKUP(E4386,'Termo Específico'!B$2:D$301,3,TRUE),",",MATCH(TRUE,Documento!B$2:B$998=F4386,0),",",IF(G4386="Complementar",0,1),",",IF(H4386="","NULL",CONCATENATE("'",H4386,"'")),",",I4386,",",IF(J4386="baixa","'BAIXA'",IF(J4386="média","'MEDIA'",IF(J4386="alta","'ALTA'","NULL"))),"),")</f>
        <v>(4385,8,30,54,183,838,1,NULL,0,'BAIXA'),</v>
      </c>
    </row>
    <row r="4387" spans="1:11" ht="30.75" customHeight="1">
      <c r="A4387" s="27">
        <v>4386</v>
      </c>
      <c r="B4387" s="37" t="s">
        <v>1009</v>
      </c>
      <c r="C4387" s="28" t="s">
        <v>39</v>
      </c>
      <c r="D4387" s="28" t="s">
        <v>211</v>
      </c>
      <c r="E4387" s="29" t="s">
        <v>308</v>
      </c>
      <c r="F4387" s="28" t="s">
        <v>1657</v>
      </c>
      <c r="G4387" s="28" t="s">
        <v>1671</v>
      </c>
      <c r="H4387" s="28"/>
      <c r="I4387" s="93">
        <v>0</v>
      </c>
      <c r="J4387" s="93" t="s">
        <v>1411</v>
      </c>
      <c r="K4387" s="17" t="str">
        <f t="array" ref="K4387">CONCATENATE("(",A4387,",",VLOOKUP(B4387,Núcleo!B$2:E$11,4,TRUE),",",VLOOKUP(C4387,'Tipo de Processo'!B$2:D$55,3,TRUE),",",VLOOKUP(D4387,'Termo Geral'!B$2:D$173,3,TRUE),",",VLOOKUP(E4387,'Termo Específico'!B$2:D$301,3,TRUE),",",MATCH(TRUE,Documento!B$2:B$998=F4387,0),",",IF(G4387="Complementar",0,1),",",IF(H4387="","NULL",CONCATENATE("'",H4387,"'")),",",I4387,",",IF(J4387="baixa","'BAIXA'",IF(J4387="média","'MEDIA'",IF(J4387="alta","'ALTA'","NULL"))),"),")</f>
        <v>(4386,8,30,54,183,839,1,NULL,0,'BAIXA'),</v>
      </c>
    </row>
    <row r="4388" spans="1:11" ht="30.75" customHeight="1">
      <c r="A4388" s="27">
        <v>4387</v>
      </c>
      <c r="B4388" s="37" t="s">
        <v>1009</v>
      </c>
      <c r="C4388" s="28" t="s">
        <v>39</v>
      </c>
      <c r="D4388" s="28" t="s">
        <v>211</v>
      </c>
      <c r="E4388" s="29" t="s">
        <v>308</v>
      </c>
      <c r="F4388" s="98" t="s">
        <v>835</v>
      </c>
      <c r="G4388" s="28" t="s">
        <v>1671</v>
      </c>
      <c r="H4388" s="28"/>
      <c r="I4388" s="93">
        <v>0</v>
      </c>
      <c r="J4388" s="93" t="s">
        <v>1411</v>
      </c>
      <c r="K4388" s="17" t="str">
        <f t="array" ref="K4388">CONCATENATE("(",A4388,",",VLOOKUP(B4388,Núcleo!B$2:E$11,4,TRUE),",",VLOOKUP(C4388,'Tipo de Processo'!B$2:D$55,3,TRUE),",",VLOOKUP(D4388,'Termo Geral'!B$2:D$173,3,TRUE),",",VLOOKUP(E4388,'Termo Específico'!B$2:D$301,3,TRUE),",",MATCH(TRUE,Documento!B$2:B$998=F4388,0),",",IF(G4388="Complementar",0,1),",",IF(H4388="","NULL",CONCATENATE("'",H4388,"'")),",",I4388,",",IF(J4388="baixa","'BAIXA'",IF(J4388="média","'MEDIA'",IF(J4388="alta","'ALTA'","NULL"))),"),")</f>
        <v>(4387,8,30,54,183,860,1,NULL,0,'BAIXA'),</v>
      </c>
    </row>
    <row r="4389" spans="1:11" ht="30.75" customHeight="1">
      <c r="A4389" s="27">
        <v>4388</v>
      </c>
      <c r="B4389" s="37" t="s">
        <v>1009</v>
      </c>
      <c r="C4389" s="28" t="s">
        <v>39</v>
      </c>
      <c r="D4389" s="28" t="s">
        <v>211</v>
      </c>
      <c r="E4389" s="29" t="s">
        <v>309</v>
      </c>
      <c r="F4389" s="28" t="s">
        <v>1434</v>
      </c>
      <c r="G4389" s="28" t="s">
        <v>1671</v>
      </c>
      <c r="H4389" s="28"/>
      <c r="I4389" s="93">
        <v>0</v>
      </c>
      <c r="J4389" s="93" t="s">
        <v>1411</v>
      </c>
      <c r="K4389" s="17" t="str">
        <f t="array" ref="K4389">CONCATENATE("(",A4389,",",VLOOKUP(B4389,Núcleo!B$2:E$11,4,TRUE),",",VLOOKUP(C4389,'Tipo de Processo'!B$2:D$55,3,TRUE),",",VLOOKUP(D4389,'Termo Geral'!B$2:D$173,3,TRUE),",",VLOOKUP(E4389,'Termo Específico'!B$2:D$301,3,TRUE),",",MATCH(TRUE,Documento!B$2:B$998=F4389,0),",",IF(G4389="Complementar",0,1),",",IF(H4389="","NULL",CONCATENATE("'",H4389,"'")),",",I4389,",",IF(J4389="baixa","'BAIXA'",IF(J4389="média","'MEDIA'",IF(J4389="alta","'ALTA'","NULL"))),"),")</f>
        <v>(4388,8,30,54,184,97,1,NULL,0,'BAIXA'),</v>
      </c>
    </row>
    <row r="4390" spans="1:11" ht="30.75" customHeight="1">
      <c r="A4390" s="27">
        <v>4389</v>
      </c>
      <c r="B4390" s="37" t="s">
        <v>1009</v>
      </c>
      <c r="C4390" s="28" t="s">
        <v>39</v>
      </c>
      <c r="D4390" s="28" t="s">
        <v>211</v>
      </c>
      <c r="E4390" s="29" t="s">
        <v>309</v>
      </c>
      <c r="F4390" s="28" t="s">
        <v>1571</v>
      </c>
      <c r="G4390" s="28" t="s">
        <v>1671</v>
      </c>
      <c r="H4390" s="28"/>
      <c r="I4390" s="93">
        <v>0</v>
      </c>
      <c r="J4390" s="93" t="s">
        <v>1411</v>
      </c>
      <c r="K4390" s="17" t="str">
        <f t="array" ref="K4390">CONCATENATE("(",A4390,",",VLOOKUP(B4390,Núcleo!B$2:E$11,4,TRUE),",",VLOOKUP(C4390,'Tipo de Processo'!B$2:D$55,3,TRUE),",",VLOOKUP(D4390,'Termo Geral'!B$2:D$173,3,TRUE),",",VLOOKUP(E4390,'Termo Específico'!B$2:D$301,3,TRUE),",",MATCH(TRUE,Documento!B$2:B$998=F4390,0),",",IF(G4390="Complementar",0,1),",",IF(H4390="","NULL",CONCATENATE("'",H4390,"'")),",",I4390,",",IF(J4390="baixa","'BAIXA'",IF(J4390="média","'MEDIA'",IF(J4390="alta","'ALTA'","NULL"))),"),")</f>
        <v>(4389,8,30,54,184,856,1,NULL,0,'BAIXA'),</v>
      </c>
    </row>
    <row r="4391" spans="1:11" ht="30.75" customHeight="1">
      <c r="A4391" s="27">
        <v>4390</v>
      </c>
      <c r="B4391" s="37" t="s">
        <v>1009</v>
      </c>
      <c r="C4391" s="29" t="s">
        <v>39</v>
      </c>
      <c r="D4391" s="29" t="s">
        <v>211</v>
      </c>
      <c r="E4391" s="29" t="s">
        <v>309</v>
      </c>
      <c r="F4391" s="28" t="s">
        <v>1514</v>
      </c>
      <c r="G4391" s="28" t="s">
        <v>1671</v>
      </c>
      <c r="H4391" s="28"/>
      <c r="I4391" s="93">
        <v>0</v>
      </c>
      <c r="J4391" s="93" t="s">
        <v>1411</v>
      </c>
      <c r="K4391" s="17" t="str">
        <f t="array" ref="K4391">CONCATENATE("(",A4391,",",VLOOKUP(B4391,Núcleo!B$2:E$11,4,TRUE),",",VLOOKUP(C4391,'Tipo de Processo'!B$2:D$55,3,TRUE),",",VLOOKUP(D4391,'Termo Geral'!B$2:D$173,3,TRUE),",",VLOOKUP(E4391,'Termo Específico'!B$2:D$301,3,TRUE),",",MATCH(TRUE,Documento!B$2:B$998=F4391,0),",",IF(G4391="Complementar",0,1),",",IF(H4391="","NULL",CONCATENATE("'",H4391,"'")),",",I4391,",",IF(J4391="baixa","'BAIXA'",IF(J4391="média","'MEDIA'",IF(J4391="alta","'ALTA'","NULL"))),"),")</f>
        <v>(4390,8,30,54,184,565,1,NULL,0,'BAIXA'),</v>
      </c>
    </row>
    <row r="4392" spans="1:11" ht="30.75" customHeight="1">
      <c r="A4392" s="27">
        <v>4391</v>
      </c>
      <c r="B4392" s="37" t="s">
        <v>1009</v>
      </c>
      <c r="C4392" s="29" t="s">
        <v>39</v>
      </c>
      <c r="D4392" s="29" t="s">
        <v>211</v>
      </c>
      <c r="E4392" s="29" t="s">
        <v>309</v>
      </c>
      <c r="F4392" s="28" t="s">
        <v>1588</v>
      </c>
      <c r="G4392" s="28" t="s">
        <v>1671</v>
      </c>
      <c r="H4392" s="28"/>
      <c r="I4392" s="93">
        <v>0</v>
      </c>
      <c r="J4392" s="93" t="s">
        <v>1411</v>
      </c>
      <c r="K4392" s="17" t="str">
        <f t="array" ref="K4392">CONCATENATE("(",A4392,",",VLOOKUP(B4392,Núcleo!B$2:E$11,4,TRUE),",",VLOOKUP(C4392,'Tipo de Processo'!B$2:D$55,3,TRUE),",",VLOOKUP(D4392,'Termo Geral'!B$2:D$173,3,TRUE),",",VLOOKUP(E4392,'Termo Específico'!B$2:D$301,3,TRUE),",",MATCH(TRUE,Documento!B$2:B$998=F4392,0),",",IF(G4392="Complementar",0,1),",",IF(H4392="","NULL",CONCATENATE("'",H4392,"'")),",",I4392,",",IF(J4392="baixa","'BAIXA'",IF(J4392="média","'MEDIA'",IF(J4392="alta","'ALTA'","NULL"))),"),")</f>
        <v>(4391,8,30,54,184,964,1,NULL,0,'BAIXA'),</v>
      </c>
    </row>
    <row r="4393" spans="1:11" ht="30.75" customHeight="1">
      <c r="A4393" s="27">
        <v>4392</v>
      </c>
      <c r="B4393" s="37" t="s">
        <v>1009</v>
      </c>
      <c r="C4393" s="29" t="s">
        <v>39</v>
      </c>
      <c r="D4393" s="29" t="s">
        <v>211</v>
      </c>
      <c r="E4393" s="29" t="s">
        <v>309</v>
      </c>
      <c r="F4393" s="28" t="s">
        <v>1509</v>
      </c>
      <c r="G4393" s="28" t="s">
        <v>1671</v>
      </c>
      <c r="H4393" s="28"/>
      <c r="I4393" s="93">
        <v>0</v>
      </c>
      <c r="J4393" s="93" t="s">
        <v>1411</v>
      </c>
      <c r="K4393" s="17" t="str">
        <f t="array" ref="K4393">CONCATENATE("(",A4393,",",VLOOKUP(B4393,Núcleo!B$2:E$11,4,TRUE),",",VLOOKUP(C4393,'Tipo de Processo'!B$2:D$55,3,TRUE),",",VLOOKUP(D4393,'Termo Geral'!B$2:D$173,3,TRUE),",",VLOOKUP(E4393,'Termo Específico'!B$2:D$301,3,TRUE),",",MATCH(TRUE,Documento!B$2:B$998=F4393,0),",",IF(G4393="Complementar",0,1),",",IF(H4393="","NULL",CONCATENATE("'",H4393,"'")),",",I4393,",",IF(J4393="baixa","'BAIXA'",IF(J4393="média","'MEDIA'",IF(J4393="alta","'ALTA'","NULL"))),"),")</f>
        <v>(4392,8,30,54,184,549,1,NULL,0,'BAIXA'),</v>
      </c>
    </row>
    <row r="4394" spans="1:11" ht="30.75" customHeight="1">
      <c r="A4394" s="27">
        <v>4393</v>
      </c>
      <c r="B4394" s="37" t="s">
        <v>1009</v>
      </c>
      <c r="C4394" s="29" t="s">
        <v>39</v>
      </c>
      <c r="D4394" s="29" t="s">
        <v>211</v>
      </c>
      <c r="E4394" s="29" t="s">
        <v>309</v>
      </c>
      <c r="F4394" s="28" t="s">
        <v>1543</v>
      </c>
      <c r="G4394" s="28" t="s">
        <v>1671</v>
      </c>
      <c r="H4394" s="28"/>
      <c r="I4394" s="93">
        <v>0</v>
      </c>
      <c r="J4394" s="93" t="s">
        <v>1411</v>
      </c>
      <c r="K4394" s="17" t="str">
        <f t="array" ref="K4394">CONCATENATE("(",A4394,",",VLOOKUP(B4394,Núcleo!B$2:E$11,4,TRUE),",",VLOOKUP(C4394,'Tipo de Processo'!B$2:D$55,3,TRUE),",",VLOOKUP(D4394,'Termo Geral'!B$2:D$173,3,TRUE),",",VLOOKUP(E4394,'Termo Específico'!B$2:D$301,3,TRUE),",",MATCH(TRUE,Documento!B$2:B$998=F4394,0),",",IF(G4394="Complementar",0,1),",",IF(H4394="","NULL",CONCATENATE("'",H4394,"'")),",",I4394,",",IF(J4394="baixa","'BAIXA'",IF(J4394="média","'MEDIA'",IF(J4394="alta","'ALTA'","NULL"))),"),")</f>
        <v>(4393,8,30,54,184,719,1,NULL,0,'BAIXA'),</v>
      </c>
    </row>
    <row r="4395" spans="1:11" ht="30.75" customHeight="1">
      <c r="A4395" s="27">
        <v>4394</v>
      </c>
      <c r="B4395" s="37" t="s">
        <v>1009</v>
      </c>
      <c r="C4395" s="29" t="s">
        <v>39</v>
      </c>
      <c r="D4395" s="29" t="s">
        <v>211</v>
      </c>
      <c r="E4395" s="29" t="s">
        <v>309</v>
      </c>
      <c r="F4395" s="28" t="s">
        <v>1490</v>
      </c>
      <c r="G4395" s="28" t="s">
        <v>1671</v>
      </c>
      <c r="H4395" s="28"/>
      <c r="I4395" s="93">
        <v>0</v>
      </c>
      <c r="J4395" s="93" t="s">
        <v>1411</v>
      </c>
      <c r="K4395" s="17" t="str">
        <f t="array" ref="K4395">CONCATENATE("(",A4395,",",VLOOKUP(B4395,Núcleo!B$2:E$11,4,TRUE),",",VLOOKUP(C4395,'Tipo de Processo'!B$2:D$55,3,TRUE),",",VLOOKUP(D4395,'Termo Geral'!B$2:D$173,3,TRUE),",",VLOOKUP(E4395,'Termo Específico'!B$2:D$301,3,TRUE),",",MATCH(TRUE,Documento!B$2:B$998=F4395,0),",",IF(G4395="Complementar",0,1),",",IF(H4395="","NULL",CONCATENATE("'",H4395,"'")),",",I4395,",",IF(J4395="baixa","'BAIXA'",IF(J4395="média","'MEDIA'",IF(J4395="alta","'ALTA'","NULL"))),"),")</f>
        <v>(4394,8,30,54,184,437,1,NULL,0,'BAIXA'),</v>
      </c>
    </row>
    <row r="4396" spans="1:11" ht="30.75" customHeight="1">
      <c r="A4396" s="27">
        <v>4395</v>
      </c>
      <c r="B4396" s="37" t="s">
        <v>1009</v>
      </c>
      <c r="C4396" s="29" t="s">
        <v>39</v>
      </c>
      <c r="D4396" s="29" t="s">
        <v>211</v>
      </c>
      <c r="E4396" s="29" t="s">
        <v>309</v>
      </c>
      <c r="F4396" s="28" t="s">
        <v>986</v>
      </c>
      <c r="G4396" s="28" t="s">
        <v>1671</v>
      </c>
      <c r="H4396" s="28"/>
      <c r="I4396" s="93">
        <v>0</v>
      </c>
      <c r="J4396" s="93" t="s">
        <v>1411</v>
      </c>
      <c r="K4396" s="17" t="str">
        <f t="array" ref="K4396">CONCATENATE("(",A4396,",",VLOOKUP(B4396,Núcleo!B$2:E$11,4,TRUE),",",VLOOKUP(C4396,'Tipo de Processo'!B$2:D$55,3,TRUE),",",VLOOKUP(D4396,'Termo Geral'!B$2:D$173,3,TRUE),",",VLOOKUP(E4396,'Termo Específico'!B$2:D$301,3,TRUE),",",MATCH(TRUE,Documento!B$2:B$998=F4396,0),",",IF(G4396="Complementar",0,1),",",IF(H4396="","NULL",CONCATENATE("'",H4396,"'")),",",I4396,",",IF(J4396="baixa","'BAIXA'",IF(J4396="média","'MEDIA'",IF(J4396="alta","'ALTA'","NULL"))),"),")</f>
        <v>(4395,8,30,54,184,725,1,NULL,0,'BAIXA'),</v>
      </c>
    </row>
    <row r="4397" spans="1:11" ht="30.75" customHeight="1">
      <c r="A4397" s="27">
        <v>4396</v>
      </c>
      <c r="B4397" s="37" t="s">
        <v>1009</v>
      </c>
      <c r="C4397" s="29" t="s">
        <v>39</v>
      </c>
      <c r="D4397" s="29" t="s">
        <v>211</v>
      </c>
      <c r="E4397" s="29" t="s">
        <v>309</v>
      </c>
      <c r="F4397" s="28" t="s">
        <v>1453</v>
      </c>
      <c r="G4397" s="28" t="s">
        <v>1671</v>
      </c>
      <c r="H4397" s="28"/>
      <c r="I4397" s="93">
        <v>0</v>
      </c>
      <c r="J4397" s="93" t="s">
        <v>1411</v>
      </c>
      <c r="K4397" s="17" t="str">
        <f t="array" ref="K4397">CONCATENATE("(",A4397,",",VLOOKUP(B4397,Núcleo!B$2:E$11,4,TRUE),",",VLOOKUP(C4397,'Tipo de Processo'!B$2:D$55,3,TRUE),",",VLOOKUP(D4397,'Termo Geral'!B$2:D$173,3,TRUE),",",VLOOKUP(E4397,'Termo Específico'!B$2:D$301,3,TRUE),",",MATCH(TRUE,Documento!B$2:B$998=F4397,0),",",IF(G4397="Complementar",0,1),",",IF(H4397="","NULL",CONCATENATE("'",H4397,"'")),",",I4397,",",IF(J4397="baixa","'BAIXA'",IF(J4397="média","'MEDIA'",IF(J4397="alta","'ALTA'","NULL"))),"),")</f>
        <v>(4396,8,30,54,184,178,1,NULL,0,'BAIXA'),</v>
      </c>
    </row>
    <row r="4398" spans="1:11" ht="30.75" customHeight="1">
      <c r="A4398" s="27">
        <v>4397</v>
      </c>
      <c r="B4398" s="37" t="s">
        <v>1009</v>
      </c>
      <c r="C4398" s="29" t="s">
        <v>39</v>
      </c>
      <c r="D4398" s="29" t="s">
        <v>211</v>
      </c>
      <c r="E4398" s="29" t="s">
        <v>309</v>
      </c>
      <c r="F4398" s="28" t="s">
        <v>965</v>
      </c>
      <c r="G4398" s="28" t="s">
        <v>1671</v>
      </c>
      <c r="H4398" s="28"/>
      <c r="I4398" s="93">
        <v>0</v>
      </c>
      <c r="J4398" s="93" t="s">
        <v>1411</v>
      </c>
      <c r="K4398" s="17" t="str">
        <f t="array" ref="K4398">CONCATENATE("(",A4398,",",VLOOKUP(B4398,Núcleo!B$2:E$11,4,TRUE),",",VLOOKUP(C4398,'Tipo de Processo'!B$2:D$55,3,TRUE),",",VLOOKUP(D4398,'Termo Geral'!B$2:D$173,3,TRUE),",",VLOOKUP(E4398,'Termo Específico'!B$2:D$301,3,TRUE),",",MATCH(TRUE,Documento!B$2:B$998=F4398,0),",",IF(G4398="Complementar",0,1),",",IF(H4398="","NULL",CONCATENATE("'",H4398,"'")),",",I4398,",",IF(J4398="baixa","'BAIXA'",IF(J4398="média","'MEDIA'",IF(J4398="alta","'ALTA'","NULL"))),"),")</f>
        <v>(4397,8,30,54,184,642,1,NULL,0,'BAIXA'),</v>
      </c>
    </row>
    <row r="4399" spans="1:11" ht="30.75" customHeight="1">
      <c r="A4399" s="27">
        <v>4398</v>
      </c>
      <c r="B4399" s="37" t="s">
        <v>1009</v>
      </c>
      <c r="C4399" s="29" t="s">
        <v>39</v>
      </c>
      <c r="D4399" s="29" t="s">
        <v>211</v>
      </c>
      <c r="E4399" s="29" t="s">
        <v>309</v>
      </c>
      <c r="F4399" s="28" t="s">
        <v>1634</v>
      </c>
      <c r="G4399" s="28" t="s">
        <v>1671</v>
      </c>
      <c r="H4399" s="28"/>
      <c r="I4399" s="93">
        <v>0</v>
      </c>
      <c r="J4399" s="93" t="s">
        <v>1411</v>
      </c>
      <c r="K4399" s="17" t="str">
        <f t="array" ref="K4399">CONCATENATE("(",A4399,",",VLOOKUP(B4399,Núcleo!B$2:E$11,4,TRUE),",",VLOOKUP(C4399,'Tipo de Processo'!B$2:D$55,3,TRUE),",",VLOOKUP(D4399,'Termo Geral'!B$2:D$173,3,TRUE),",",VLOOKUP(E4399,'Termo Específico'!B$2:D$301,3,TRUE),",",MATCH(TRUE,Documento!B$2:B$998=F4399,0),",",IF(G4399="Complementar",0,1),",",IF(H4399="","NULL",CONCATENATE("'",H4399,"'")),",",I4399,",",IF(J4399="baixa","'BAIXA'",IF(J4399="média","'MEDIA'",IF(J4399="alta","'ALTA'","NULL"))),"),")</f>
        <v>(4398,8,30,54,184,530,1,NULL,0,'BAIXA'),</v>
      </c>
    </row>
    <row r="4400" spans="1:11" ht="30.75" customHeight="1">
      <c r="A4400" s="27">
        <v>4399</v>
      </c>
      <c r="B4400" s="37" t="s">
        <v>1009</v>
      </c>
      <c r="C4400" s="29" t="s">
        <v>39</v>
      </c>
      <c r="D4400" s="29" t="s">
        <v>211</v>
      </c>
      <c r="E4400" s="29" t="s">
        <v>309</v>
      </c>
      <c r="F4400" s="28" t="s">
        <v>1419</v>
      </c>
      <c r="G4400" s="28" t="s">
        <v>1671</v>
      </c>
      <c r="H4400" s="28"/>
      <c r="I4400" s="93">
        <v>0</v>
      </c>
      <c r="J4400" s="93" t="s">
        <v>1411</v>
      </c>
      <c r="K4400" s="17" t="str">
        <f t="array" ref="K4400">CONCATENATE("(",A4400,",",VLOOKUP(B4400,Núcleo!B$2:E$11,4,TRUE),",",VLOOKUP(C4400,'Tipo de Processo'!B$2:D$55,3,TRUE),",",VLOOKUP(D4400,'Termo Geral'!B$2:D$173,3,TRUE),",",VLOOKUP(E4400,'Termo Específico'!B$2:D$301,3,TRUE),",",MATCH(TRUE,Documento!B$2:B$998=F4400,0),",",IF(G4400="Complementar",0,1),",",IF(H4400="","NULL",CONCATENATE("'",H4400,"'")),",",I4400,",",IF(J4400="baixa","'BAIXA'",IF(J4400="média","'MEDIA'",IF(J4400="alta","'ALTA'","NULL"))),"),")</f>
        <v>(4399,8,30,54,184,16,1,NULL,0,'BAIXA'),</v>
      </c>
    </row>
    <row r="4401" spans="1:11" ht="30.75" customHeight="1">
      <c r="A4401" s="27">
        <v>4400</v>
      </c>
      <c r="B4401" s="37" t="s">
        <v>1009</v>
      </c>
      <c r="C4401" s="29" t="s">
        <v>39</v>
      </c>
      <c r="D4401" s="29" t="s">
        <v>211</v>
      </c>
      <c r="E4401" s="29" t="s">
        <v>309</v>
      </c>
      <c r="F4401" s="28" t="s">
        <v>1584</v>
      </c>
      <c r="G4401" s="28" t="s">
        <v>1671</v>
      </c>
      <c r="H4401" s="28"/>
      <c r="I4401" s="93">
        <v>0</v>
      </c>
      <c r="J4401" s="93" t="s">
        <v>1411</v>
      </c>
      <c r="K4401" s="17" t="str">
        <f t="array" ref="K4401">CONCATENATE("(",A4401,",",VLOOKUP(B4401,Núcleo!B$2:E$11,4,TRUE),",",VLOOKUP(C4401,'Tipo de Processo'!B$2:D$55,3,TRUE),",",VLOOKUP(D4401,'Termo Geral'!B$2:D$173,3,TRUE),",",VLOOKUP(E4401,'Termo Específico'!B$2:D$301,3,TRUE),",",MATCH(TRUE,Documento!B$2:B$998=F4401,0),",",IF(G4401="Complementar",0,1),",",IF(H4401="","NULL",CONCATENATE("'",H4401,"'")),",",I4401,",",IF(J4401="baixa","'BAIXA'",IF(J4401="média","'MEDIA'",IF(J4401="alta","'ALTA'","NULL"))),"),")</f>
        <v>(4400,8,30,54,184,926,1,NULL,0,'BAIXA'),</v>
      </c>
    </row>
    <row r="4402" spans="1:11" ht="30.75" customHeight="1">
      <c r="A4402" s="27">
        <v>4401</v>
      </c>
      <c r="B4402" s="37" t="s">
        <v>1009</v>
      </c>
      <c r="C4402" s="29" t="s">
        <v>39</v>
      </c>
      <c r="D4402" s="29" t="s">
        <v>211</v>
      </c>
      <c r="E4402" s="29" t="s">
        <v>309</v>
      </c>
      <c r="F4402" s="28" t="s">
        <v>1414</v>
      </c>
      <c r="G4402" s="28" t="s">
        <v>1671</v>
      </c>
      <c r="H4402" s="28"/>
      <c r="I4402" s="93">
        <v>0</v>
      </c>
      <c r="J4402" s="93" t="s">
        <v>1411</v>
      </c>
      <c r="K4402" s="17" t="str">
        <f t="array" ref="K4402">CONCATENATE("(",A4402,",",VLOOKUP(B4402,Núcleo!B$2:E$11,4,TRUE),",",VLOOKUP(C4402,'Tipo de Processo'!B$2:D$55,3,TRUE),",",VLOOKUP(D4402,'Termo Geral'!B$2:D$173,3,TRUE),",",VLOOKUP(E4402,'Termo Específico'!B$2:D$301,3,TRUE),",",MATCH(TRUE,Documento!B$2:B$998=F4402,0),",",IF(G4402="Complementar",0,1),",",IF(H4402="","NULL",CONCATENATE("'",H4402,"'")),",",I4402,",",IF(J4402="baixa","'BAIXA'",IF(J4402="média","'MEDIA'",IF(J4402="alta","'ALTA'","NULL"))),"),")</f>
        <v>(4401,8,30,54,184,4,1,NULL,0,'BAIXA'),</v>
      </c>
    </row>
    <row r="4403" spans="1:11" ht="30.75" customHeight="1">
      <c r="A4403" s="27">
        <v>4402</v>
      </c>
      <c r="B4403" s="37" t="s">
        <v>1009</v>
      </c>
      <c r="C4403" s="29" t="s">
        <v>39</v>
      </c>
      <c r="D4403" s="29" t="s">
        <v>211</v>
      </c>
      <c r="E4403" s="29" t="s">
        <v>309</v>
      </c>
      <c r="F4403" s="28" t="s">
        <v>971</v>
      </c>
      <c r="G4403" s="28" t="s">
        <v>1671</v>
      </c>
      <c r="H4403" s="28"/>
      <c r="I4403" s="93">
        <v>0</v>
      </c>
      <c r="J4403" s="93" t="s">
        <v>1411</v>
      </c>
      <c r="K4403" s="17" t="str">
        <f t="array" ref="K4403">CONCATENATE("(",A4403,",",VLOOKUP(B4403,Núcleo!B$2:E$11,4,TRUE),",",VLOOKUP(C4403,'Tipo de Processo'!B$2:D$55,3,TRUE),",",VLOOKUP(D4403,'Termo Geral'!B$2:D$173,3,TRUE),",",VLOOKUP(E4403,'Termo Específico'!B$2:D$301,3,TRUE),",",MATCH(TRUE,Documento!B$2:B$998=F4403,0),",",IF(G4403="Complementar",0,1),",",IF(H4403="","NULL",CONCATENATE("'",H4403,"'")),",",I4403,",",IF(J4403="baixa","'BAIXA'",IF(J4403="média","'MEDIA'",IF(J4403="alta","'ALTA'","NULL"))),"),")</f>
        <v>(4402,8,30,54,184,76,1,NULL,0,'BAIXA'),</v>
      </c>
    </row>
    <row r="4404" spans="1:11" ht="30.75" customHeight="1">
      <c r="A4404" s="27">
        <v>4403</v>
      </c>
      <c r="B4404" s="37" t="s">
        <v>1009</v>
      </c>
      <c r="C4404" s="29" t="s">
        <v>39</v>
      </c>
      <c r="D4404" s="29" t="s">
        <v>211</v>
      </c>
      <c r="E4404" s="29" t="s">
        <v>309</v>
      </c>
      <c r="F4404" s="28" t="s">
        <v>828</v>
      </c>
      <c r="G4404" s="28" t="s">
        <v>1671</v>
      </c>
      <c r="H4404" s="28"/>
      <c r="I4404" s="93">
        <v>0</v>
      </c>
      <c r="J4404" s="93" t="s">
        <v>1411</v>
      </c>
      <c r="K4404" s="17" t="str">
        <f t="array" ref="K4404">CONCATENATE("(",A4404,",",VLOOKUP(B4404,Núcleo!B$2:E$11,4,TRUE),",",VLOOKUP(C4404,'Tipo de Processo'!B$2:D$55,3,TRUE),",",VLOOKUP(D4404,'Termo Geral'!B$2:D$173,3,TRUE),",",VLOOKUP(E4404,'Termo Específico'!B$2:D$301,3,TRUE),",",MATCH(TRUE,Documento!B$2:B$998=F4404,0),",",IF(G4404="Complementar",0,1),",",IF(H4404="","NULL",CONCATENATE("'",H4404,"'")),",",I4404,",",IF(J4404="baixa","'BAIXA'",IF(J4404="média","'MEDIA'",IF(J4404="alta","'ALTA'","NULL"))),"),")</f>
        <v>(4403,8,30,54,184,827,1,NULL,0,'BAIXA'),</v>
      </c>
    </row>
    <row r="4405" spans="1:11" ht="30.75" customHeight="1">
      <c r="A4405" s="27">
        <v>4404</v>
      </c>
      <c r="B4405" s="37" t="s">
        <v>1009</v>
      </c>
      <c r="C4405" s="29" t="s">
        <v>39</v>
      </c>
      <c r="D4405" s="29" t="s">
        <v>211</v>
      </c>
      <c r="E4405" s="29" t="s">
        <v>309</v>
      </c>
      <c r="F4405" s="28" t="s">
        <v>972</v>
      </c>
      <c r="G4405" s="28" t="s">
        <v>1671</v>
      </c>
      <c r="H4405" s="28"/>
      <c r="I4405" s="93">
        <v>0</v>
      </c>
      <c r="J4405" s="93" t="s">
        <v>1411</v>
      </c>
      <c r="K4405" s="17" t="str">
        <f t="array" ref="K4405">CONCATENATE("(",A4405,",",VLOOKUP(B4405,Núcleo!B$2:E$11,4,TRUE),",",VLOOKUP(C4405,'Tipo de Processo'!B$2:D$55,3,TRUE),",",VLOOKUP(D4405,'Termo Geral'!B$2:D$173,3,TRUE),",",VLOOKUP(E4405,'Termo Específico'!B$2:D$301,3,TRUE),",",MATCH(TRUE,Documento!B$2:B$998=F4405,0),",",IF(G4405="Complementar",0,1),",",IF(H4405="","NULL",CONCATENATE("'",H4405,"'")),",",I4405,",",IF(J4405="baixa","'BAIXA'",IF(J4405="média","'MEDIA'",IF(J4405="alta","'ALTA'","NULL"))),"),")</f>
        <v>(4404,8,30,54,184,139,1,NULL,0,'BAIXA'),</v>
      </c>
    </row>
    <row r="4406" spans="1:11" ht="30.75" customHeight="1">
      <c r="A4406" s="27">
        <v>4405</v>
      </c>
      <c r="B4406" s="37" t="s">
        <v>1009</v>
      </c>
      <c r="C4406" s="29" t="s">
        <v>39</v>
      </c>
      <c r="D4406" s="29" t="s">
        <v>211</v>
      </c>
      <c r="E4406" s="29" t="s">
        <v>309</v>
      </c>
      <c r="F4406" s="28" t="s">
        <v>973</v>
      </c>
      <c r="G4406" s="28" t="s">
        <v>1671</v>
      </c>
      <c r="H4406" s="28"/>
      <c r="I4406" s="93">
        <v>0</v>
      </c>
      <c r="J4406" s="93" t="s">
        <v>1411</v>
      </c>
      <c r="K4406" s="17" t="str">
        <f t="array" ref="K4406">CONCATENATE("(",A4406,",",VLOOKUP(B4406,Núcleo!B$2:E$11,4,TRUE),",",VLOOKUP(C4406,'Tipo de Processo'!B$2:D$55,3,TRUE),",",VLOOKUP(D4406,'Termo Geral'!B$2:D$173,3,TRUE),",",VLOOKUP(E4406,'Termo Específico'!B$2:D$301,3,TRUE),",",MATCH(TRUE,Documento!B$2:B$998=F4406,0),",",IF(G4406="Complementar",0,1),",",IF(H4406="","NULL",CONCATENATE("'",H4406,"'")),",",I4406,",",IF(J4406="baixa","'BAIXA'",IF(J4406="média","'MEDIA'",IF(J4406="alta","'ALTA'","NULL"))),"),")</f>
        <v>(4405,8,30,54,184,125,1,NULL,0,'BAIXA'),</v>
      </c>
    </row>
    <row r="4407" spans="1:11" ht="30.75" customHeight="1">
      <c r="A4407" s="27">
        <v>4406</v>
      </c>
      <c r="B4407" s="36" t="s">
        <v>1009</v>
      </c>
      <c r="C4407" s="29" t="s">
        <v>39</v>
      </c>
      <c r="D4407" s="29" t="s">
        <v>211</v>
      </c>
      <c r="E4407" s="29" t="s">
        <v>309</v>
      </c>
      <c r="F4407" s="28" t="s">
        <v>830</v>
      </c>
      <c r="G4407" s="28" t="s">
        <v>1671</v>
      </c>
      <c r="H4407" s="28"/>
      <c r="I4407" s="93">
        <v>0</v>
      </c>
      <c r="J4407" s="93" t="s">
        <v>1411</v>
      </c>
      <c r="K4407" s="17" t="str">
        <f t="array" ref="K4407">CONCATENATE("(",A4407,",",VLOOKUP(B4407,Núcleo!B$2:E$11,4,TRUE),",",VLOOKUP(C4407,'Tipo de Processo'!B$2:D$55,3,TRUE),",",VLOOKUP(D4407,'Termo Geral'!B$2:D$173,3,TRUE),",",VLOOKUP(E4407,'Termo Específico'!B$2:D$301,3,TRUE),",",MATCH(TRUE,Documento!B$2:B$998=F4407,0),",",IF(G4407="Complementar",0,1),",",IF(H4407="","NULL",CONCATENATE("'",H4407,"'")),",",I4407,",",IF(J4407="baixa","'BAIXA'",IF(J4407="média","'MEDIA'",IF(J4407="alta","'ALTA'","NULL"))),"),")</f>
        <v>(4406,8,30,54,184,837,1,NULL,0,'BAIXA'),</v>
      </c>
    </row>
    <row r="4408" spans="1:11" ht="30.75" customHeight="1">
      <c r="A4408" s="27">
        <v>4407</v>
      </c>
      <c r="B4408" s="36" t="s">
        <v>1009</v>
      </c>
      <c r="C4408" s="29" t="s">
        <v>39</v>
      </c>
      <c r="D4408" s="29" t="s">
        <v>211</v>
      </c>
      <c r="E4408" s="29" t="s">
        <v>309</v>
      </c>
      <c r="F4408" s="28" t="s">
        <v>978</v>
      </c>
      <c r="G4408" s="28" t="s">
        <v>1671</v>
      </c>
      <c r="H4408" s="28"/>
      <c r="I4408" s="93">
        <v>0</v>
      </c>
      <c r="J4408" s="93" t="s">
        <v>1411</v>
      </c>
      <c r="K4408" s="17" t="str">
        <f t="array" ref="K4408">CONCATENATE("(",A4408,",",VLOOKUP(B4408,Núcleo!B$2:E$11,4,TRUE),",",VLOOKUP(C4408,'Tipo de Processo'!B$2:D$55,3,TRUE),",",VLOOKUP(D4408,'Termo Geral'!B$2:D$173,3,TRUE),",",VLOOKUP(E4408,'Termo Específico'!B$2:D$301,3,TRUE),",",MATCH(TRUE,Documento!B$2:B$998=F4408,0),",",IF(G4408="Complementar",0,1),",",IF(H4408="","NULL",CONCATENATE("'",H4408,"'")),",",I4408,",",IF(J4408="baixa","'BAIXA'",IF(J4408="média","'MEDIA'",IF(J4408="alta","'ALTA'","NULL"))),"),")</f>
        <v>(4407,8,30,54,184,126,1,NULL,0,'BAIXA'),</v>
      </c>
    </row>
    <row r="4409" spans="1:11" ht="30.75" customHeight="1">
      <c r="A4409" s="27">
        <v>4408</v>
      </c>
      <c r="B4409" s="36" t="s">
        <v>1009</v>
      </c>
      <c r="C4409" s="29" t="s">
        <v>39</v>
      </c>
      <c r="D4409" s="29" t="s">
        <v>211</v>
      </c>
      <c r="E4409" s="29" t="s">
        <v>309</v>
      </c>
      <c r="F4409" s="28" t="s">
        <v>861</v>
      </c>
      <c r="G4409" s="28" t="s">
        <v>1671</v>
      </c>
      <c r="H4409" s="28"/>
      <c r="I4409" s="93">
        <v>0</v>
      </c>
      <c r="J4409" s="93" t="s">
        <v>1411</v>
      </c>
      <c r="K4409" s="17" t="str">
        <f t="array" ref="K4409">CONCATENATE("(",A4409,",",VLOOKUP(B4409,Núcleo!B$2:E$11,4,TRUE),",",VLOOKUP(C4409,'Tipo de Processo'!B$2:D$55,3,TRUE),",",VLOOKUP(D4409,'Termo Geral'!B$2:D$173,3,TRUE),",",VLOOKUP(E4409,'Termo Específico'!B$2:D$301,3,TRUE),",",MATCH(TRUE,Documento!B$2:B$998=F4409,0),",",IF(G4409="Complementar",0,1),",",IF(H4409="","NULL",CONCATENATE("'",H4409,"'")),",",I4409,",",IF(J4409="baixa","'BAIXA'",IF(J4409="média","'MEDIA'",IF(J4409="alta","'ALTA'","NULL"))),"),")</f>
        <v>(4408,8,30,54,184,436,1,NULL,0,'BAIXA'),</v>
      </c>
    </row>
    <row r="4410" spans="1:11" ht="30.75" customHeight="1">
      <c r="A4410" s="27">
        <v>4409</v>
      </c>
      <c r="B4410" s="36" t="s">
        <v>1009</v>
      </c>
      <c r="C4410" s="29" t="s">
        <v>39</v>
      </c>
      <c r="D4410" s="29" t="s">
        <v>211</v>
      </c>
      <c r="E4410" s="29" t="s">
        <v>309</v>
      </c>
      <c r="F4410" s="28" t="s">
        <v>829</v>
      </c>
      <c r="G4410" s="28" t="s">
        <v>1671</v>
      </c>
      <c r="H4410" s="28"/>
      <c r="I4410" s="93">
        <v>0</v>
      </c>
      <c r="J4410" s="93" t="s">
        <v>1411</v>
      </c>
      <c r="K4410" s="17" t="str">
        <f t="array" ref="K4410">CONCATENATE("(",A4410,",",VLOOKUP(B4410,Núcleo!B$2:E$11,4,TRUE),",",VLOOKUP(C4410,'Tipo de Processo'!B$2:D$55,3,TRUE),",",VLOOKUP(D4410,'Termo Geral'!B$2:D$173,3,TRUE),",",VLOOKUP(E4410,'Termo Específico'!B$2:D$301,3,TRUE),",",MATCH(TRUE,Documento!B$2:B$998=F4410,0),",",IF(G4410="Complementar",0,1),",",IF(H4410="","NULL",CONCATENATE("'",H4410,"'")),",",I4410,",",IF(J4410="baixa","'BAIXA'",IF(J4410="média","'MEDIA'",IF(J4410="alta","'ALTA'","NULL"))),"),")</f>
        <v>(4409,8,30,54,184,831,1,NULL,0,'BAIXA'),</v>
      </c>
    </row>
    <row r="4411" spans="1:11" ht="30.75" customHeight="1">
      <c r="A4411" s="27">
        <v>4410</v>
      </c>
      <c r="B4411" s="36" t="s">
        <v>1009</v>
      </c>
      <c r="C4411" s="29" t="s">
        <v>39</v>
      </c>
      <c r="D4411" s="29" t="s">
        <v>211</v>
      </c>
      <c r="E4411" s="29" t="s">
        <v>310</v>
      </c>
      <c r="F4411" s="28" t="s">
        <v>852</v>
      </c>
      <c r="G4411" s="28" t="s">
        <v>1671</v>
      </c>
      <c r="H4411" s="28"/>
      <c r="I4411" s="93">
        <v>0</v>
      </c>
      <c r="J4411" s="93" t="s">
        <v>1411</v>
      </c>
      <c r="K4411" s="17" t="str">
        <f t="array" ref="K4411">CONCATENATE("(",A4411,",",VLOOKUP(B4411,Núcleo!B$2:E$11,4,TRUE),",",VLOOKUP(C4411,'Tipo de Processo'!B$2:D$55,3,TRUE),",",VLOOKUP(D4411,'Termo Geral'!B$2:D$173,3,TRUE),",",VLOOKUP(E4411,'Termo Específico'!B$2:D$301,3,TRUE),",",MATCH(TRUE,Documento!B$2:B$998=F4411,0),",",IF(G4411="Complementar",0,1),",",IF(H4411="","NULL",CONCATENATE("'",H4411,"'")),",",I4411,",",IF(J4411="baixa","'BAIXA'",IF(J4411="média","'MEDIA'",IF(J4411="alta","'ALTA'","NULL"))),"),")</f>
        <v>(4410,8,30,54,185,696,1,NULL,0,'BAIXA'),</v>
      </c>
    </row>
    <row r="4412" spans="1:11" ht="30.75" customHeight="1">
      <c r="A4412" s="27">
        <v>4411</v>
      </c>
      <c r="B4412" s="37" t="s">
        <v>1009</v>
      </c>
      <c r="C4412" s="29" t="s">
        <v>39</v>
      </c>
      <c r="D4412" s="29" t="s">
        <v>211</v>
      </c>
      <c r="E4412" s="29" t="s">
        <v>310</v>
      </c>
      <c r="F4412" s="98" t="s">
        <v>1429</v>
      </c>
      <c r="G4412" s="28" t="s">
        <v>1671</v>
      </c>
      <c r="H4412" s="28"/>
      <c r="I4412" s="93">
        <v>0</v>
      </c>
      <c r="J4412" s="93" t="s">
        <v>1411</v>
      </c>
      <c r="K4412" s="17" t="str">
        <f t="array" ref="K4412">CONCATENATE("(",A4412,",",VLOOKUP(B4412,Núcleo!B$2:E$11,4,TRUE),",",VLOOKUP(C4412,'Tipo de Processo'!B$2:D$55,3,TRUE),",",VLOOKUP(D4412,'Termo Geral'!B$2:D$173,3,TRUE),",",VLOOKUP(E4412,'Termo Específico'!B$2:D$301,3,TRUE),",",MATCH(TRUE,Documento!B$2:B$998=F4412,0),",",IF(G4412="Complementar",0,1),",",IF(H4412="","NULL",CONCATENATE("'",H4412,"'")),",",I4412,",",IF(J4412="baixa","'BAIXA'",IF(J4412="média","'MEDIA'",IF(J4412="alta","'ALTA'","NULL"))),"),")</f>
        <v>(4411,8,30,54,185,78,1,NULL,0,'BAIXA'),</v>
      </c>
    </row>
    <row r="4413" spans="1:11" ht="30.75" customHeight="1">
      <c r="A4413" s="27">
        <v>4412</v>
      </c>
      <c r="B4413" s="37" t="s">
        <v>1009</v>
      </c>
      <c r="C4413" s="29" t="s">
        <v>39</v>
      </c>
      <c r="D4413" s="29" t="s">
        <v>211</v>
      </c>
      <c r="E4413" s="29" t="s">
        <v>310</v>
      </c>
      <c r="F4413" s="28" t="s">
        <v>853</v>
      </c>
      <c r="G4413" s="28" t="s">
        <v>1671</v>
      </c>
      <c r="H4413" s="28"/>
      <c r="I4413" s="93">
        <v>0</v>
      </c>
      <c r="J4413" s="93" t="s">
        <v>1411</v>
      </c>
      <c r="K4413" s="17" t="str">
        <f t="array" ref="K4413">CONCATENATE("(",A4413,",",VLOOKUP(B4413,Núcleo!B$2:E$11,4,TRUE),",",VLOOKUP(C4413,'Tipo de Processo'!B$2:D$55,3,TRUE),",",VLOOKUP(D4413,'Termo Geral'!B$2:D$173,3,TRUE),",",VLOOKUP(E4413,'Termo Específico'!B$2:D$301,3,TRUE),",",MATCH(TRUE,Documento!B$2:B$998=F4413,0),",",IF(G4413="Complementar",0,1),",",IF(H4413="","NULL",CONCATENATE("'",H4413,"'")),",",I4413,",",IF(J4413="baixa","'BAIXA'",IF(J4413="média","'MEDIA'",IF(J4413="alta","'ALTA'","NULL"))),"),")</f>
        <v>(4412,8,30,54,185,439,1,NULL,0,'BAIXA'),</v>
      </c>
    </row>
    <row r="4414" spans="1:11" ht="30.75" customHeight="1">
      <c r="A4414" s="27">
        <v>4413</v>
      </c>
      <c r="B4414" s="36" t="s">
        <v>1009</v>
      </c>
      <c r="C4414" s="29" t="s">
        <v>39</v>
      </c>
      <c r="D4414" s="29" t="s">
        <v>211</v>
      </c>
      <c r="E4414" s="29" t="s">
        <v>310</v>
      </c>
      <c r="F4414" s="28" t="s">
        <v>1634</v>
      </c>
      <c r="G4414" s="28" t="s">
        <v>1671</v>
      </c>
      <c r="H4414" s="28"/>
      <c r="I4414" s="93">
        <v>0</v>
      </c>
      <c r="J4414" s="93" t="s">
        <v>1411</v>
      </c>
      <c r="K4414" s="17" t="str">
        <f t="array" ref="K4414">CONCATENATE("(",A4414,",",VLOOKUP(B4414,Núcleo!B$2:E$11,4,TRUE),",",VLOOKUP(C4414,'Tipo de Processo'!B$2:D$55,3,TRUE),",",VLOOKUP(D4414,'Termo Geral'!B$2:D$173,3,TRUE),",",VLOOKUP(E4414,'Termo Específico'!B$2:D$301,3,TRUE),",",MATCH(TRUE,Documento!B$2:B$998=F4414,0),",",IF(G4414="Complementar",0,1),",",IF(H4414="","NULL",CONCATENATE("'",H4414,"'")),",",I4414,",",IF(J4414="baixa","'BAIXA'",IF(J4414="média","'MEDIA'",IF(J4414="alta","'ALTA'","NULL"))),"),")</f>
        <v>(4413,8,30,54,185,530,1,NULL,0,'BAIXA'),</v>
      </c>
    </row>
    <row r="4415" spans="1:11" ht="30.75" customHeight="1">
      <c r="A4415" s="27">
        <v>4414</v>
      </c>
      <c r="B4415" s="37" t="s">
        <v>1009</v>
      </c>
      <c r="C4415" s="29" t="s">
        <v>39</v>
      </c>
      <c r="D4415" s="29" t="s">
        <v>211</v>
      </c>
      <c r="E4415" s="29" t="s">
        <v>310</v>
      </c>
      <c r="F4415" s="28" t="s">
        <v>864</v>
      </c>
      <c r="G4415" s="28" t="s">
        <v>1671</v>
      </c>
      <c r="H4415" s="28"/>
      <c r="I4415" s="93">
        <v>0</v>
      </c>
      <c r="J4415" s="93" t="s">
        <v>1411</v>
      </c>
      <c r="K4415" s="17" t="str">
        <f t="array" ref="K4415">CONCATENATE("(",A4415,",",VLOOKUP(B4415,Núcleo!B$2:E$11,4,TRUE),",",VLOOKUP(C4415,'Tipo de Processo'!B$2:D$55,3,TRUE),",",VLOOKUP(D4415,'Termo Geral'!B$2:D$173,3,TRUE),",",VLOOKUP(E4415,'Termo Específico'!B$2:D$301,3,TRUE),",",MATCH(TRUE,Documento!B$2:B$998=F4415,0),",",IF(G4415="Complementar",0,1),",",IF(H4415="","NULL",CONCATENATE("'",H4415,"'")),",",I4415,",",IF(J4415="baixa","'BAIXA'",IF(J4415="média","'MEDIA'",IF(J4415="alta","'ALTA'","NULL"))),"),")</f>
        <v>(4414,8,30,54,185,962,1,NULL,0,'BAIXA'),</v>
      </c>
    </row>
    <row r="4416" spans="1:11" ht="30.75" customHeight="1">
      <c r="A4416" s="27">
        <v>4415</v>
      </c>
      <c r="B4416" s="36" t="s">
        <v>1009</v>
      </c>
      <c r="C4416" s="29" t="s">
        <v>39</v>
      </c>
      <c r="D4416" s="29" t="s">
        <v>211</v>
      </c>
      <c r="E4416" s="29" t="s">
        <v>310</v>
      </c>
      <c r="F4416" s="28" t="s">
        <v>854</v>
      </c>
      <c r="G4416" s="28" t="s">
        <v>1671</v>
      </c>
      <c r="H4416" s="28"/>
      <c r="I4416" s="93">
        <v>0</v>
      </c>
      <c r="J4416" s="93" t="s">
        <v>1411</v>
      </c>
      <c r="K4416" s="17" t="str">
        <f t="array" ref="K4416">CONCATENATE("(",A4416,",",VLOOKUP(B4416,Núcleo!B$2:E$11,4,TRUE),",",VLOOKUP(C4416,'Tipo de Processo'!B$2:D$55,3,TRUE),",",VLOOKUP(D4416,'Termo Geral'!B$2:D$173,3,TRUE),",",VLOOKUP(E4416,'Termo Específico'!B$2:D$301,3,TRUE),",",MATCH(TRUE,Documento!B$2:B$998=F4416,0),",",IF(G4416="Complementar",0,1),",",IF(H4416="","NULL",CONCATENATE("'",H4416,"'")),",",I4416,",",IF(J4416="baixa","'BAIXA'",IF(J4416="média","'MEDIA'",IF(J4416="alta","'ALTA'","NULL"))),"),")</f>
        <v>(4415,8,30,54,185,854,1,NULL,0,'BAIXA'),</v>
      </c>
    </row>
    <row r="4417" spans="1:11" ht="30.75" customHeight="1">
      <c r="A4417" s="27">
        <v>4416</v>
      </c>
      <c r="B4417" s="36" t="s">
        <v>1009</v>
      </c>
      <c r="C4417" s="29" t="s">
        <v>39</v>
      </c>
      <c r="D4417" s="29" t="s">
        <v>211</v>
      </c>
      <c r="E4417" s="29" t="s">
        <v>310</v>
      </c>
      <c r="F4417" s="28" t="s">
        <v>851</v>
      </c>
      <c r="G4417" s="28" t="s">
        <v>1671</v>
      </c>
      <c r="H4417" s="28"/>
      <c r="I4417" s="93">
        <v>0</v>
      </c>
      <c r="J4417" s="93" t="s">
        <v>1411</v>
      </c>
      <c r="K4417" s="17" t="str">
        <f t="array" ref="K4417">CONCATENATE("(",A4417,",",VLOOKUP(B4417,Núcleo!B$2:E$11,4,TRUE),",",VLOOKUP(C4417,'Tipo de Processo'!B$2:D$55,3,TRUE),",",VLOOKUP(D4417,'Termo Geral'!B$2:D$173,3,TRUE),",",VLOOKUP(E4417,'Termo Específico'!B$2:D$301,3,TRUE),",",MATCH(TRUE,Documento!B$2:B$998=F4417,0),",",IF(G4417="Complementar",0,1),",",IF(H4417="","NULL",CONCATENATE("'",H4417,"'")),",",I4417,",",IF(J4417="baixa","'BAIXA'",IF(J4417="média","'MEDIA'",IF(J4417="alta","'ALTA'","NULL"))),"),")</f>
        <v>(4416,8,30,54,185,196,1,NULL,0,'BAIXA'),</v>
      </c>
    </row>
    <row r="4418" spans="1:11" ht="30.75" customHeight="1">
      <c r="A4418" s="27">
        <v>4417</v>
      </c>
      <c r="B4418" s="36" t="s">
        <v>1009</v>
      </c>
      <c r="C4418" s="29" t="s">
        <v>39</v>
      </c>
      <c r="D4418" s="29" t="s">
        <v>211</v>
      </c>
      <c r="E4418" s="29" t="s">
        <v>310</v>
      </c>
      <c r="F4418" s="28" t="s">
        <v>865</v>
      </c>
      <c r="G4418" s="28" t="s">
        <v>1671</v>
      </c>
      <c r="H4418" s="28"/>
      <c r="I4418" s="93">
        <v>0</v>
      </c>
      <c r="J4418" s="93" t="s">
        <v>1411</v>
      </c>
      <c r="K4418" s="17" t="str">
        <f t="array" ref="K4418">CONCATENATE("(",A4418,",",VLOOKUP(B4418,Núcleo!B$2:E$11,4,TRUE),",",VLOOKUP(C4418,'Tipo de Processo'!B$2:D$55,3,TRUE),",",VLOOKUP(D4418,'Termo Geral'!B$2:D$173,3,TRUE),",",VLOOKUP(E4418,'Termo Específico'!B$2:D$301,3,TRUE),",",MATCH(TRUE,Documento!B$2:B$998=F4418,0),",",IF(G4418="Complementar",0,1),",",IF(H4418="","NULL",CONCATENATE("'",H4418,"'")),",",I4418,",",IF(J4418="baixa","'BAIXA'",IF(J4418="média","'MEDIA'",IF(J4418="alta","'ALTA'","NULL"))),"),")</f>
        <v>(4417,8,30,54,185,568,1,NULL,0,'BAIXA'),</v>
      </c>
    </row>
    <row r="4419" spans="1:11" ht="30.75" customHeight="1">
      <c r="A4419" s="27">
        <v>4418</v>
      </c>
      <c r="B4419" s="36" t="s">
        <v>1009</v>
      </c>
      <c r="C4419" s="29" t="s">
        <v>39</v>
      </c>
      <c r="D4419" s="29" t="s">
        <v>211</v>
      </c>
      <c r="E4419" s="29" t="s">
        <v>310</v>
      </c>
      <c r="F4419" s="28" t="s">
        <v>856</v>
      </c>
      <c r="G4419" s="28" t="s">
        <v>1671</v>
      </c>
      <c r="H4419" s="28"/>
      <c r="I4419" s="93">
        <v>0</v>
      </c>
      <c r="J4419" s="93" t="s">
        <v>1411</v>
      </c>
      <c r="K4419" s="17" t="str">
        <f t="array" ref="K4419">CONCATENATE("(",A4419,",",VLOOKUP(B4419,Núcleo!B$2:E$11,4,TRUE),",",VLOOKUP(C4419,'Tipo de Processo'!B$2:D$55,3,TRUE),",",VLOOKUP(D4419,'Termo Geral'!B$2:D$173,3,TRUE),",",VLOOKUP(E4419,'Termo Específico'!B$2:D$301,3,TRUE),",",MATCH(TRUE,Documento!B$2:B$998=F4419,0),",",IF(G4419="Complementar",0,1),",",IF(H4419="","NULL",CONCATENATE("'",H4419,"'")),",",I4419,",",IF(J4419="baixa","'BAIXA'",IF(J4419="média","'MEDIA'",IF(J4419="alta","'ALTA'","NULL"))),"),")</f>
        <v>(4418,8,30,54,185,723,1,NULL,0,'BAIXA'),</v>
      </c>
    </row>
    <row r="4420" spans="1:11" ht="30.75" customHeight="1">
      <c r="A4420" s="27">
        <v>4419</v>
      </c>
      <c r="B4420" s="36" t="s">
        <v>1009</v>
      </c>
      <c r="C4420" s="29" t="s">
        <v>39</v>
      </c>
      <c r="D4420" s="29" t="s">
        <v>211</v>
      </c>
      <c r="E4420" s="29" t="s">
        <v>310</v>
      </c>
      <c r="F4420" s="28" t="s">
        <v>827</v>
      </c>
      <c r="G4420" s="28" t="s">
        <v>1671</v>
      </c>
      <c r="H4420" s="28"/>
      <c r="I4420" s="93">
        <v>0</v>
      </c>
      <c r="J4420" s="93" t="s">
        <v>1411</v>
      </c>
      <c r="K4420" s="17" t="str">
        <f t="array" ref="K4420">CONCATENATE("(",A4420,",",VLOOKUP(B4420,Núcleo!B$2:E$11,4,TRUE),",",VLOOKUP(C4420,'Tipo de Processo'!B$2:D$55,3,TRUE),",",VLOOKUP(D4420,'Termo Geral'!B$2:D$173,3,TRUE),",",VLOOKUP(E4420,'Termo Específico'!B$2:D$301,3,TRUE),",",MATCH(TRUE,Documento!B$2:B$998=F4420,0),",",IF(G4420="Complementar",0,1),",",IF(H4420="","NULL",CONCATENATE("'",H4420,"'")),",",I4420,",",IF(J4420="baixa","'BAIXA'",IF(J4420="média","'MEDIA'",IF(J4420="alta","'ALTA'","NULL"))),"),")</f>
        <v>(4419,8,30,54,185,829,1,NULL,0,'BAIXA'),</v>
      </c>
    </row>
    <row r="4421" spans="1:11" ht="30.75" customHeight="1">
      <c r="A4421" s="27">
        <v>4420</v>
      </c>
      <c r="B4421" s="36" t="s">
        <v>1009</v>
      </c>
      <c r="C4421" s="29" t="s">
        <v>39</v>
      </c>
      <c r="D4421" s="29" t="s">
        <v>211</v>
      </c>
      <c r="E4421" s="29" t="s">
        <v>310</v>
      </c>
      <c r="F4421" s="28" t="s">
        <v>828</v>
      </c>
      <c r="G4421" s="28" t="s">
        <v>1671</v>
      </c>
      <c r="H4421" s="28"/>
      <c r="I4421" s="93">
        <v>0</v>
      </c>
      <c r="J4421" s="93" t="s">
        <v>1411</v>
      </c>
      <c r="K4421" s="17" t="str">
        <f t="array" ref="K4421">CONCATENATE("(",A4421,",",VLOOKUP(B4421,Núcleo!B$2:E$11,4,TRUE),",",VLOOKUP(C4421,'Tipo de Processo'!B$2:D$55,3,TRUE),",",VLOOKUP(D4421,'Termo Geral'!B$2:D$173,3,TRUE),",",VLOOKUP(E4421,'Termo Específico'!B$2:D$301,3,TRUE),",",MATCH(TRUE,Documento!B$2:B$998=F4421,0),",",IF(G4421="Complementar",0,1),",",IF(H4421="","NULL",CONCATENATE("'",H4421,"'")),",",I4421,",",IF(J4421="baixa","'BAIXA'",IF(J4421="média","'MEDIA'",IF(J4421="alta","'ALTA'","NULL"))),"),")</f>
        <v>(4420,8,30,54,185,827,1,NULL,0,'BAIXA'),</v>
      </c>
    </row>
    <row r="4422" spans="1:11" ht="30.75" customHeight="1">
      <c r="A4422" s="27">
        <v>4421</v>
      </c>
      <c r="B4422" s="37" t="s">
        <v>1009</v>
      </c>
      <c r="C4422" s="29" t="s">
        <v>39</v>
      </c>
      <c r="D4422" s="29" t="s">
        <v>211</v>
      </c>
      <c r="E4422" s="29" t="s">
        <v>310</v>
      </c>
      <c r="F4422" s="28" t="s">
        <v>829</v>
      </c>
      <c r="G4422" s="28" t="s">
        <v>1671</v>
      </c>
      <c r="H4422" s="28"/>
      <c r="I4422" s="93">
        <v>0</v>
      </c>
      <c r="J4422" s="93" t="s">
        <v>1411</v>
      </c>
      <c r="K4422" s="17" t="str">
        <f t="array" ref="K4422">CONCATENATE("(",A4422,",",VLOOKUP(B4422,Núcleo!B$2:E$11,4,TRUE),",",VLOOKUP(C4422,'Tipo de Processo'!B$2:D$55,3,TRUE),",",VLOOKUP(D4422,'Termo Geral'!B$2:D$173,3,TRUE),",",VLOOKUP(E4422,'Termo Específico'!B$2:D$301,3,TRUE),",",MATCH(TRUE,Documento!B$2:B$998=F4422,0),",",IF(G4422="Complementar",0,1),",",IF(H4422="","NULL",CONCATENATE("'",H4422,"'")),",",I4422,",",IF(J4422="baixa","'BAIXA'",IF(J4422="média","'MEDIA'",IF(J4422="alta","'ALTA'","NULL"))),"),")</f>
        <v>(4421,8,30,54,185,831,1,NULL,0,'BAIXA'),</v>
      </c>
    </row>
    <row r="4423" spans="1:11" ht="30.75" customHeight="1">
      <c r="A4423" s="27">
        <v>4422</v>
      </c>
      <c r="B4423" s="37" t="s">
        <v>1009</v>
      </c>
      <c r="C4423" s="29" t="s">
        <v>39</v>
      </c>
      <c r="D4423" s="29" t="s">
        <v>211</v>
      </c>
      <c r="E4423" s="29" t="s">
        <v>310</v>
      </c>
      <c r="F4423" s="28" t="s">
        <v>830</v>
      </c>
      <c r="G4423" s="28" t="s">
        <v>1671</v>
      </c>
      <c r="H4423" s="28"/>
      <c r="I4423" s="93">
        <v>0</v>
      </c>
      <c r="J4423" s="93" t="s">
        <v>1411</v>
      </c>
      <c r="K4423" s="17" t="str">
        <f t="array" ref="K4423">CONCATENATE("(",A4423,",",VLOOKUP(B4423,Núcleo!B$2:E$11,4,TRUE),",",VLOOKUP(C4423,'Tipo de Processo'!B$2:D$55,3,TRUE),",",VLOOKUP(D4423,'Termo Geral'!B$2:D$173,3,TRUE),",",VLOOKUP(E4423,'Termo Específico'!B$2:D$301,3,TRUE),",",MATCH(TRUE,Documento!B$2:B$998=F4423,0),",",IF(G4423="Complementar",0,1),",",IF(H4423="","NULL",CONCATENATE("'",H4423,"'")),",",I4423,",",IF(J4423="baixa","'BAIXA'",IF(J4423="média","'MEDIA'",IF(J4423="alta","'ALTA'","NULL"))),"),")</f>
        <v>(4422,8,30,54,185,837,1,NULL,0,'BAIXA'),</v>
      </c>
    </row>
    <row r="4424" spans="1:11" ht="30.75" customHeight="1">
      <c r="A4424" s="27">
        <v>4423</v>
      </c>
      <c r="B4424" s="36" t="s">
        <v>1009</v>
      </c>
      <c r="C4424" s="29" t="s">
        <v>39</v>
      </c>
      <c r="D4424" s="29" t="s">
        <v>211</v>
      </c>
      <c r="E4424" s="29" t="s">
        <v>310</v>
      </c>
      <c r="F4424" s="28" t="s">
        <v>831</v>
      </c>
      <c r="G4424" s="28" t="s">
        <v>1671</v>
      </c>
      <c r="H4424" s="28"/>
      <c r="I4424" s="93">
        <v>0</v>
      </c>
      <c r="J4424" s="93" t="s">
        <v>1411</v>
      </c>
      <c r="K4424" s="17" t="str">
        <f t="array" ref="K4424">CONCATENATE("(",A4424,",",VLOOKUP(B4424,Núcleo!B$2:E$11,4,TRUE),",",VLOOKUP(C4424,'Tipo de Processo'!B$2:D$55,3,TRUE),",",VLOOKUP(D4424,'Termo Geral'!B$2:D$173,3,TRUE),",",VLOOKUP(E4424,'Termo Específico'!B$2:D$301,3,TRUE),",",MATCH(TRUE,Documento!B$2:B$998=F4424,0),",",IF(G4424="Complementar",0,1),",",IF(H4424="","NULL",CONCATENATE("'",H4424,"'")),",",I4424,",",IF(J4424="baixa","'BAIXA'",IF(J4424="média","'MEDIA'",IF(J4424="alta","'ALTA'","NULL"))),"),")</f>
        <v>(4423,8,30,54,185,142,1,NULL,0,'BAIXA'),</v>
      </c>
    </row>
    <row r="4425" spans="1:11" ht="30.75" customHeight="1">
      <c r="A4425" s="27">
        <v>4424</v>
      </c>
      <c r="B4425" s="37" t="s">
        <v>1009</v>
      </c>
      <c r="C4425" s="29" t="s">
        <v>39</v>
      </c>
      <c r="D4425" s="29" t="s">
        <v>211</v>
      </c>
      <c r="E4425" s="29" t="s">
        <v>310</v>
      </c>
      <c r="F4425" s="28" t="s">
        <v>832</v>
      </c>
      <c r="G4425" s="28" t="s">
        <v>1671</v>
      </c>
      <c r="H4425" s="28"/>
      <c r="I4425" s="93">
        <v>0</v>
      </c>
      <c r="J4425" s="93" t="s">
        <v>1411</v>
      </c>
      <c r="K4425" s="17" t="str">
        <f t="array" ref="K4425">CONCATENATE("(",A4425,",",VLOOKUP(B4425,Núcleo!B$2:E$11,4,TRUE),",",VLOOKUP(C4425,'Tipo de Processo'!B$2:D$55,3,TRUE),",",VLOOKUP(D4425,'Termo Geral'!B$2:D$173,3,TRUE),",",VLOOKUP(E4425,'Termo Específico'!B$2:D$301,3,TRUE),",",MATCH(TRUE,Documento!B$2:B$998=F4425,0),",",IF(G4425="Complementar",0,1),",",IF(H4425="","NULL",CONCATENATE("'",H4425,"'")),",",I4425,",",IF(J4425="baixa","'BAIXA'",IF(J4425="média","'MEDIA'",IF(J4425="alta","'ALTA'","NULL"))),"),")</f>
        <v>(4424,8,30,54,185,159,1,NULL,0,'BAIXA'),</v>
      </c>
    </row>
    <row r="4426" spans="1:11" ht="30.75" customHeight="1">
      <c r="A4426" s="27">
        <v>4425</v>
      </c>
      <c r="B4426" s="37" t="s">
        <v>1009</v>
      </c>
      <c r="C4426" s="29" t="s">
        <v>39</v>
      </c>
      <c r="D4426" s="29" t="s">
        <v>211</v>
      </c>
      <c r="E4426" s="28" t="s">
        <v>310</v>
      </c>
      <c r="F4426" s="28" t="s">
        <v>833</v>
      </c>
      <c r="G4426" s="28" t="s">
        <v>1671</v>
      </c>
      <c r="H4426" s="28"/>
      <c r="I4426" s="93">
        <v>0</v>
      </c>
      <c r="J4426" s="93" t="s">
        <v>1411</v>
      </c>
      <c r="K4426" s="17" t="str">
        <f t="array" ref="K4426">CONCATENATE("(",A4426,",",VLOOKUP(B4426,Núcleo!B$2:E$11,4,TRUE),",",VLOOKUP(C4426,'Tipo de Processo'!B$2:D$55,3,TRUE),",",VLOOKUP(D4426,'Termo Geral'!B$2:D$173,3,TRUE),",",VLOOKUP(E4426,'Termo Específico'!B$2:D$301,3,TRUE),",",MATCH(TRUE,Documento!B$2:B$998=F4426,0),",",IF(G4426="Complementar",0,1),",",IF(H4426="","NULL",CONCATENATE("'",H4426,"'")),",",I4426,",",IF(J4426="baixa","'BAIXA'",IF(J4426="média","'MEDIA'",IF(J4426="alta","'ALTA'","NULL"))),"),")</f>
        <v>(4425,8,30,54,185,127,1,NULL,0,'BAIXA'),</v>
      </c>
    </row>
    <row r="4427" spans="1:11" ht="30.75" customHeight="1">
      <c r="A4427" s="27">
        <v>4426</v>
      </c>
      <c r="B4427" s="37" t="s">
        <v>1009</v>
      </c>
      <c r="C4427" s="29" t="s">
        <v>39</v>
      </c>
      <c r="D4427" s="29" t="s">
        <v>211</v>
      </c>
      <c r="E4427" s="28" t="s">
        <v>310</v>
      </c>
      <c r="F4427" s="28" t="s">
        <v>1419</v>
      </c>
      <c r="G4427" s="28" t="s">
        <v>1671</v>
      </c>
      <c r="H4427" s="28"/>
      <c r="I4427" s="93">
        <v>0</v>
      </c>
      <c r="J4427" s="93" t="s">
        <v>1411</v>
      </c>
      <c r="K4427" s="17" t="str">
        <f t="array" ref="K4427">CONCATENATE("(",A4427,",",VLOOKUP(B4427,Núcleo!B$2:E$11,4,TRUE),",",VLOOKUP(C4427,'Tipo de Processo'!B$2:D$55,3,TRUE),",",VLOOKUP(D4427,'Termo Geral'!B$2:D$173,3,TRUE),",",VLOOKUP(E4427,'Termo Específico'!B$2:D$301,3,TRUE),",",MATCH(TRUE,Documento!B$2:B$998=F4427,0),",",IF(G4427="Complementar",0,1),",",IF(H4427="","NULL",CONCATENATE("'",H4427,"'")),",",I4427,",",IF(J4427="baixa","'BAIXA'",IF(J4427="média","'MEDIA'",IF(J4427="alta","'ALTA'","NULL"))),"),")</f>
        <v>(4426,8,30,54,185,16,1,NULL,0,'BAIXA'),</v>
      </c>
    </row>
    <row r="4428" spans="1:11" ht="30.75" customHeight="1">
      <c r="A4428" s="27">
        <v>4427</v>
      </c>
      <c r="B4428" s="37" t="s">
        <v>1009</v>
      </c>
      <c r="C4428" s="29" t="s">
        <v>39</v>
      </c>
      <c r="D4428" s="29" t="s">
        <v>211</v>
      </c>
      <c r="E4428" s="28" t="s">
        <v>310</v>
      </c>
      <c r="F4428" s="16" t="s">
        <v>1600</v>
      </c>
      <c r="G4428" s="28" t="s">
        <v>1671</v>
      </c>
      <c r="H4428" s="28"/>
      <c r="I4428" s="93">
        <v>0</v>
      </c>
      <c r="J4428" s="93" t="s">
        <v>1411</v>
      </c>
      <c r="K4428" s="17" t="str">
        <f t="array" ref="K4428">CONCATENATE("(",A4428,",",VLOOKUP(B4428,Núcleo!B$2:E$11,4,TRUE),",",VLOOKUP(C4428,'Tipo de Processo'!B$2:D$55,3,TRUE),",",VLOOKUP(D4428,'Termo Geral'!B$2:D$173,3,TRUE),",",VLOOKUP(E4428,'Termo Específico'!B$2:D$301,3,TRUE),",",MATCH(TRUE,Documento!B$2:B$998=F4428,0),",",IF(G4428="Complementar",0,1),",",IF(H4428="","NULL",CONCATENATE("'",H4428,"'")),",",I4428,",",IF(J4428="baixa","'BAIXA'",IF(J4428="média","'MEDIA'",IF(J4428="alta","'ALTA'","NULL"))),"),")</f>
        <v>(4427,8,30,54,185,991,1,NULL,0,'BAIXA'),</v>
      </c>
    </row>
    <row r="4429" spans="1:11" ht="30.75" customHeight="1">
      <c r="A4429" s="27">
        <v>4428</v>
      </c>
      <c r="B4429" s="37" t="s">
        <v>1009</v>
      </c>
      <c r="C4429" s="29" t="s">
        <v>39</v>
      </c>
      <c r="D4429" s="29" t="s">
        <v>211</v>
      </c>
      <c r="E4429" s="28" t="s">
        <v>310</v>
      </c>
      <c r="F4429" s="28" t="s">
        <v>1414</v>
      </c>
      <c r="G4429" s="28" t="s">
        <v>1671</v>
      </c>
      <c r="H4429" s="28"/>
      <c r="I4429" s="93">
        <v>0</v>
      </c>
      <c r="J4429" s="93" t="s">
        <v>1411</v>
      </c>
      <c r="K4429" s="17" t="str">
        <f t="array" ref="K4429">CONCATENATE("(",A4429,",",VLOOKUP(B4429,Núcleo!B$2:E$11,4,TRUE),",",VLOOKUP(C4429,'Tipo de Processo'!B$2:D$55,3,TRUE),",",VLOOKUP(D4429,'Termo Geral'!B$2:D$173,3,TRUE),",",VLOOKUP(E4429,'Termo Específico'!B$2:D$301,3,TRUE),",",MATCH(TRUE,Documento!B$2:B$998=F4429,0),",",IF(G4429="Complementar",0,1),",",IF(H4429="","NULL",CONCATENATE("'",H4429,"'")),",",I4429,",",IF(J4429="baixa","'BAIXA'",IF(J4429="média","'MEDIA'",IF(J4429="alta","'ALTA'","NULL"))),"),")</f>
        <v>(4428,8,30,54,185,4,1,NULL,0,'BAIXA'),</v>
      </c>
    </row>
    <row r="4430" spans="1:11" ht="30.75" customHeight="1">
      <c r="A4430" s="27">
        <v>4429</v>
      </c>
      <c r="B4430" s="37" t="s">
        <v>1009</v>
      </c>
      <c r="C4430" s="29" t="s">
        <v>39</v>
      </c>
      <c r="D4430" s="29" t="s">
        <v>211</v>
      </c>
      <c r="E4430" s="28" t="s">
        <v>310</v>
      </c>
      <c r="F4430" s="28" t="s">
        <v>1465</v>
      </c>
      <c r="G4430" s="28" t="s">
        <v>1671</v>
      </c>
      <c r="H4430" s="28"/>
      <c r="I4430" s="93">
        <v>0</v>
      </c>
      <c r="J4430" s="93" t="s">
        <v>1411</v>
      </c>
      <c r="K4430" s="17" t="str">
        <f t="array" ref="K4430">CONCATENATE("(",A4430,",",VLOOKUP(B4430,Núcleo!B$2:E$11,4,TRUE),",",VLOOKUP(C4430,'Tipo de Processo'!B$2:D$55,3,TRUE),",",VLOOKUP(D4430,'Termo Geral'!B$2:D$173,3,TRUE),",",VLOOKUP(E4430,'Termo Específico'!B$2:D$301,3,TRUE),",",MATCH(TRUE,Documento!B$2:B$998=F4430,0),",",IF(G4430="Complementar",0,1),",",IF(H4430="","NULL",CONCATENATE("'",H4430,"'")),",",I4430,",",IF(J4430="baixa","'BAIXA'",IF(J4430="média","'MEDIA'",IF(J4430="alta","'ALTA'","NULL"))),"),")</f>
        <v>(4429,8,30,54,185,250,1,NULL,0,'BAIXA'),</v>
      </c>
    </row>
    <row r="4431" spans="1:11" ht="30.75" customHeight="1">
      <c r="A4431" s="27">
        <v>4430</v>
      </c>
      <c r="B4431" s="37" t="s">
        <v>1009</v>
      </c>
      <c r="C4431" s="29" t="s">
        <v>39</v>
      </c>
      <c r="D4431" s="29" t="s">
        <v>211</v>
      </c>
      <c r="E4431" s="28" t="s">
        <v>310</v>
      </c>
      <c r="F4431" s="28" t="s">
        <v>866</v>
      </c>
      <c r="G4431" s="28" t="s">
        <v>1671</v>
      </c>
      <c r="H4431" s="28"/>
      <c r="I4431" s="93">
        <v>0</v>
      </c>
      <c r="J4431" s="93" t="s">
        <v>1411</v>
      </c>
      <c r="K4431" s="17" t="str">
        <f t="array" ref="K4431">CONCATENATE("(",A4431,",",VLOOKUP(B4431,Núcleo!B$2:E$11,4,TRUE),",",VLOOKUP(C4431,'Tipo de Processo'!B$2:D$55,3,TRUE),",",VLOOKUP(D4431,'Termo Geral'!B$2:D$173,3,TRUE),",",VLOOKUP(E4431,'Termo Específico'!B$2:D$301,3,TRUE),",",MATCH(TRUE,Documento!B$2:B$998=F4431,0),",",IF(G4431="Complementar",0,1),",",IF(H4431="","NULL",CONCATENATE("'",H4431,"'")),",",I4431,",",IF(J4431="baixa","'BAIXA'",IF(J4431="média","'MEDIA'",IF(J4431="alta","'ALTA'","NULL"))),"),")</f>
        <v>(4430,8,30,54,185,180,1,NULL,0,'BAIXA'),</v>
      </c>
    </row>
    <row r="4432" spans="1:11" ht="30.75" customHeight="1">
      <c r="A4432" s="27">
        <v>4431</v>
      </c>
      <c r="B4432" s="36" t="s">
        <v>1009</v>
      </c>
      <c r="C4432" s="29" t="s">
        <v>39</v>
      </c>
      <c r="D4432" s="29" t="s">
        <v>211</v>
      </c>
      <c r="E4432" s="28" t="s">
        <v>310</v>
      </c>
      <c r="F4432" s="28" t="s">
        <v>1450</v>
      </c>
      <c r="G4432" s="28" t="s">
        <v>1671</v>
      </c>
      <c r="H4432" s="28"/>
      <c r="I4432" s="93">
        <v>0</v>
      </c>
      <c r="J4432" s="93" t="s">
        <v>1411</v>
      </c>
      <c r="K4432" s="17" t="str">
        <f t="array" ref="K4432">CONCATENATE("(",A4432,",",VLOOKUP(B4432,Núcleo!B$2:E$11,4,TRUE),",",VLOOKUP(C4432,'Tipo de Processo'!B$2:D$55,3,TRUE),",",VLOOKUP(D4432,'Termo Geral'!B$2:D$173,3,TRUE),",",VLOOKUP(E4432,'Termo Específico'!B$2:D$301,3,TRUE),",",MATCH(TRUE,Documento!B$2:B$998=F4432,0),",",IF(G4432="Complementar",0,1),",",IF(H4432="","NULL",CONCATENATE("'",H4432,"'")),",",I4432,",",IF(J4432="baixa","'BAIXA'",IF(J4432="média","'MEDIA'",IF(J4432="alta","'ALTA'","NULL"))),"),")</f>
        <v>(4431,8,30,54,185,173,1,NULL,0,'BAIXA'),</v>
      </c>
    </row>
    <row r="4433" spans="1:11" ht="30.75" customHeight="1">
      <c r="A4433" s="27">
        <v>4432</v>
      </c>
      <c r="B4433" s="37" t="s">
        <v>1009</v>
      </c>
      <c r="C4433" s="29" t="s">
        <v>39</v>
      </c>
      <c r="D4433" s="29" t="s">
        <v>211</v>
      </c>
      <c r="E4433" s="28" t="s">
        <v>310</v>
      </c>
      <c r="F4433" s="28" t="s">
        <v>858</v>
      </c>
      <c r="G4433" s="28" t="s">
        <v>1671</v>
      </c>
      <c r="H4433" s="28"/>
      <c r="I4433" s="93">
        <v>0</v>
      </c>
      <c r="J4433" s="93" t="s">
        <v>1411</v>
      </c>
      <c r="K4433" s="17" t="str">
        <f t="array" ref="K4433">CONCATENATE("(",A4433,",",VLOOKUP(B4433,Núcleo!B$2:E$11,4,TRUE),",",VLOOKUP(C4433,'Tipo de Processo'!B$2:D$55,3,TRUE),",",VLOOKUP(D4433,'Termo Geral'!B$2:D$173,3,TRUE),",",VLOOKUP(E4433,'Termo Específico'!B$2:D$301,3,TRUE),",",MATCH(TRUE,Documento!B$2:B$998=F4433,0),",",IF(G4433="Complementar",0,1),",",IF(H4433="","NULL",CONCATENATE("'",H4433,"'")),",",I4433,",",IF(J4433="baixa","'BAIXA'",IF(J4433="média","'MEDIA'",IF(J4433="alta","'ALTA'","NULL"))),"),")</f>
        <v>(4432,8,30,54,185,910,1,NULL,0,'BAIXA'),</v>
      </c>
    </row>
    <row r="4434" spans="1:11" ht="30.75" customHeight="1">
      <c r="A4434" s="27">
        <v>4433</v>
      </c>
      <c r="B4434" s="37" t="s">
        <v>1009</v>
      </c>
      <c r="C4434" s="29" t="s">
        <v>39</v>
      </c>
      <c r="D4434" s="29" t="s">
        <v>211</v>
      </c>
      <c r="E4434" s="28" t="s">
        <v>310</v>
      </c>
      <c r="F4434" s="28" t="s">
        <v>859</v>
      </c>
      <c r="G4434" s="28" t="s">
        <v>1671</v>
      </c>
      <c r="H4434" s="28"/>
      <c r="I4434" s="93">
        <v>0</v>
      </c>
      <c r="J4434" s="93" t="s">
        <v>1411</v>
      </c>
      <c r="K4434" s="17" t="str">
        <f t="array" ref="K4434">CONCATENATE("(",A4434,",",VLOOKUP(B4434,Núcleo!B$2:E$11,4,TRUE),",",VLOOKUP(C4434,'Tipo de Processo'!B$2:D$55,3,TRUE),",",VLOOKUP(D4434,'Termo Geral'!B$2:D$173,3,TRUE),",",VLOOKUP(E4434,'Termo Específico'!B$2:D$301,3,TRUE),",",MATCH(TRUE,Documento!B$2:B$998=F4434,0),",",IF(G4434="Complementar",0,1),",",IF(H4434="","NULL",CONCATENATE("'",H4434,"'")),",",I4434,",",IF(J4434="baixa","'BAIXA'",IF(J4434="média","'MEDIA'",IF(J4434="alta","'ALTA'","NULL"))),"),")</f>
        <v>(4433,8,30,54,185,820,1,NULL,0,'BAIXA'),</v>
      </c>
    </row>
    <row r="4435" spans="1:11" ht="30.75" customHeight="1">
      <c r="A4435" s="27">
        <v>4434</v>
      </c>
      <c r="B4435" s="37" t="s">
        <v>1009</v>
      </c>
      <c r="C4435" s="29" t="s">
        <v>39</v>
      </c>
      <c r="D4435" s="29" t="s">
        <v>211</v>
      </c>
      <c r="E4435" s="28" t="s">
        <v>310</v>
      </c>
      <c r="F4435" s="28" t="s">
        <v>835</v>
      </c>
      <c r="G4435" s="28" t="s">
        <v>1671</v>
      </c>
      <c r="H4435" s="28"/>
      <c r="I4435" s="93">
        <v>0</v>
      </c>
      <c r="J4435" s="93" t="s">
        <v>1411</v>
      </c>
      <c r="K4435" s="17" t="str">
        <f t="array" ref="K4435">CONCATENATE("(",A4435,",",VLOOKUP(B4435,Núcleo!B$2:E$11,4,TRUE),",",VLOOKUP(C4435,'Tipo de Processo'!B$2:D$55,3,TRUE),",",VLOOKUP(D4435,'Termo Geral'!B$2:D$173,3,TRUE),",",VLOOKUP(E4435,'Termo Específico'!B$2:D$301,3,TRUE),",",MATCH(TRUE,Documento!B$2:B$998=F4435,0),",",IF(G4435="Complementar",0,1),",",IF(H4435="","NULL",CONCATENATE("'",H4435,"'")),",",I4435,",",IF(J4435="baixa","'BAIXA'",IF(J4435="média","'MEDIA'",IF(J4435="alta","'ALTA'","NULL"))),"),")</f>
        <v>(4434,8,30,54,185,860,1,NULL,0,'BAIXA'),</v>
      </c>
    </row>
    <row r="4436" spans="1:11" ht="30.75" customHeight="1">
      <c r="A4436" s="27">
        <v>4435</v>
      </c>
      <c r="B4436" s="37" t="s">
        <v>1009</v>
      </c>
      <c r="C4436" s="29" t="s">
        <v>39</v>
      </c>
      <c r="D4436" s="29" t="s">
        <v>211</v>
      </c>
      <c r="E4436" s="28" t="s">
        <v>311</v>
      </c>
      <c r="F4436" s="28" t="s">
        <v>852</v>
      </c>
      <c r="G4436" s="28" t="s">
        <v>1671</v>
      </c>
      <c r="H4436" s="28"/>
      <c r="I4436" s="93">
        <v>0</v>
      </c>
      <c r="J4436" s="93" t="s">
        <v>1411</v>
      </c>
      <c r="K4436" s="17" t="str">
        <f t="array" ref="K4436">CONCATENATE("(",A4436,",",VLOOKUP(B4436,Núcleo!B$2:E$11,4,TRUE),",",VLOOKUP(C4436,'Tipo de Processo'!B$2:D$55,3,TRUE),",",VLOOKUP(D4436,'Termo Geral'!B$2:D$173,3,TRUE),",",VLOOKUP(E4436,'Termo Específico'!B$2:D$301,3,TRUE),",",MATCH(TRUE,Documento!B$2:B$998=F4436,0),",",IF(G4436="Complementar",0,1),",",IF(H4436="","NULL",CONCATENATE("'",H4436,"'")),",",I4436,",",IF(J4436="baixa","'BAIXA'",IF(J4436="média","'MEDIA'",IF(J4436="alta","'ALTA'","NULL"))),"),")</f>
        <v>(4435,8,30,54,186,696,1,NULL,0,'BAIXA'),</v>
      </c>
    </row>
    <row r="4437" spans="1:11" ht="30.75" customHeight="1">
      <c r="A4437" s="27">
        <v>4436</v>
      </c>
      <c r="B4437" s="37" t="s">
        <v>1009</v>
      </c>
      <c r="C4437" s="29" t="s">
        <v>39</v>
      </c>
      <c r="D4437" s="29" t="s">
        <v>211</v>
      </c>
      <c r="E4437" s="28" t="s">
        <v>311</v>
      </c>
      <c r="F4437" s="28" t="s">
        <v>1429</v>
      </c>
      <c r="G4437" s="28" t="s">
        <v>1671</v>
      </c>
      <c r="H4437" s="28"/>
      <c r="I4437" s="93">
        <v>0</v>
      </c>
      <c r="J4437" s="93" t="s">
        <v>1411</v>
      </c>
      <c r="K4437" s="17" t="str">
        <f t="array" ref="K4437">CONCATENATE("(",A4437,",",VLOOKUP(B4437,Núcleo!B$2:E$11,4,TRUE),",",VLOOKUP(C4437,'Tipo de Processo'!B$2:D$55,3,TRUE),",",VLOOKUP(D4437,'Termo Geral'!B$2:D$173,3,TRUE),",",VLOOKUP(E4437,'Termo Específico'!B$2:D$301,3,TRUE),",",MATCH(TRUE,Documento!B$2:B$998=F4437,0),",",IF(G4437="Complementar",0,1),",",IF(H4437="","NULL",CONCATENATE("'",H4437,"'")),",",I4437,",",IF(J4437="baixa","'BAIXA'",IF(J4437="média","'MEDIA'",IF(J4437="alta","'ALTA'","NULL"))),"),")</f>
        <v>(4436,8,30,54,186,78,1,NULL,0,'BAIXA'),</v>
      </c>
    </row>
    <row r="4438" spans="1:11" ht="30.75" customHeight="1">
      <c r="A4438" s="27">
        <v>4437</v>
      </c>
      <c r="B4438" s="37" t="s">
        <v>1009</v>
      </c>
      <c r="C4438" s="29" t="s">
        <v>39</v>
      </c>
      <c r="D4438" s="29" t="s">
        <v>211</v>
      </c>
      <c r="E4438" s="28" t="s">
        <v>311</v>
      </c>
      <c r="F4438" s="28" t="s">
        <v>853</v>
      </c>
      <c r="G4438" s="28" t="s">
        <v>1671</v>
      </c>
      <c r="H4438" s="28"/>
      <c r="I4438" s="93">
        <v>0</v>
      </c>
      <c r="J4438" s="93" t="s">
        <v>1411</v>
      </c>
      <c r="K4438" s="17" t="str">
        <f t="array" ref="K4438">CONCATENATE("(",A4438,",",VLOOKUP(B4438,Núcleo!B$2:E$11,4,TRUE),",",VLOOKUP(C4438,'Tipo de Processo'!B$2:D$55,3,TRUE),",",VLOOKUP(D4438,'Termo Geral'!B$2:D$173,3,TRUE),",",VLOOKUP(E4438,'Termo Específico'!B$2:D$301,3,TRUE),",",MATCH(TRUE,Documento!B$2:B$998=F4438,0),",",IF(G4438="Complementar",0,1),",",IF(H4438="","NULL",CONCATENATE("'",H4438,"'")),",",I4438,",",IF(J4438="baixa","'BAIXA'",IF(J4438="média","'MEDIA'",IF(J4438="alta","'ALTA'","NULL"))),"),")</f>
        <v>(4437,8,30,54,186,439,1,NULL,0,'BAIXA'),</v>
      </c>
    </row>
    <row r="4439" spans="1:11" ht="30.75" customHeight="1">
      <c r="A4439" s="27">
        <v>4438</v>
      </c>
      <c r="B4439" s="37" t="s">
        <v>1009</v>
      </c>
      <c r="C4439" s="29" t="s">
        <v>39</v>
      </c>
      <c r="D4439" s="29" t="s">
        <v>211</v>
      </c>
      <c r="E4439" s="28" t="s">
        <v>311</v>
      </c>
      <c r="F4439" s="28" t="s">
        <v>1634</v>
      </c>
      <c r="G4439" s="28" t="s">
        <v>1671</v>
      </c>
      <c r="H4439" s="28"/>
      <c r="I4439" s="93">
        <v>0</v>
      </c>
      <c r="J4439" s="93" t="s">
        <v>1411</v>
      </c>
      <c r="K4439" s="17" t="str">
        <f t="array" ref="K4439">CONCATENATE("(",A4439,",",VLOOKUP(B4439,Núcleo!B$2:E$11,4,TRUE),",",VLOOKUP(C4439,'Tipo de Processo'!B$2:D$55,3,TRUE),",",VLOOKUP(D4439,'Termo Geral'!B$2:D$173,3,TRUE),",",VLOOKUP(E4439,'Termo Específico'!B$2:D$301,3,TRUE),",",MATCH(TRUE,Documento!B$2:B$998=F4439,0),",",IF(G4439="Complementar",0,1),",",IF(H4439="","NULL",CONCATENATE("'",H4439,"'")),",",I4439,",",IF(J4439="baixa","'BAIXA'",IF(J4439="média","'MEDIA'",IF(J4439="alta","'ALTA'","NULL"))),"),")</f>
        <v>(4438,8,30,54,186,530,1,NULL,0,'BAIXA'),</v>
      </c>
    </row>
    <row r="4440" spans="1:11" ht="30.75" customHeight="1">
      <c r="A4440" s="27">
        <v>4439</v>
      </c>
      <c r="B4440" s="37" t="s">
        <v>1009</v>
      </c>
      <c r="C4440" s="29" t="s">
        <v>39</v>
      </c>
      <c r="D4440" s="29" t="s">
        <v>211</v>
      </c>
      <c r="E4440" s="28" t="s">
        <v>311</v>
      </c>
      <c r="F4440" s="28" t="s">
        <v>854</v>
      </c>
      <c r="G4440" s="28" t="s">
        <v>1671</v>
      </c>
      <c r="H4440" s="28"/>
      <c r="I4440" s="93">
        <v>0</v>
      </c>
      <c r="J4440" s="93" t="s">
        <v>1411</v>
      </c>
      <c r="K4440" s="17" t="str">
        <f t="array" ref="K4440">CONCATENATE("(",A4440,",",VLOOKUP(B4440,Núcleo!B$2:E$11,4,TRUE),",",VLOOKUP(C4440,'Tipo de Processo'!B$2:D$55,3,TRUE),",",VLOOKUP(D4440,'Termo Geral'!B$2:D$173,3,TRUE),",",VLOOKUP(E4440,'Termo Específico'!B$2:D$301,3,TRUE),",",MATCH(TRUE,Documento!B$2:B$998=F4440,0),",",IF(G4440="Complementar",0,1),",",IF(H4440="","NULL",CONCATENATE("'",H4440,"'")),",",I4440,",",IF(J4440="baixa","'BAIXA'",IF(J4440="média","'MEDIA'",IF(J4440="alta","'ALTA'","NULL"))),"),")</f>
        <v>(4439,8,30,54,186,854,1,NULL,0,'BAIXA'),</v>
      </c>
    </row>
    <row r="4441" spans="1:11" ht="30.75" customHeight="1">
      <c r="A4441" s="27">
        <v>4440</v>
      </c>
      <c r="B4441" s="37" t="s">
        <v>1009</v>
      </c>
      <c r="C4441" s="29" t="s">
        <v>39</v>
      </c>
      <c r="D4441" s="29" t="s">
        <v>211</v>
      </c>
      <c r="E4441" s="28" t="s">
        <v>311</v>
      </c>
      <c r="F4441" s="28" t="s">
        <v>851</v>
      </c>
      <c r="G4441" s="28" t="s">
        <v>1671</v>
      </c>
      <c r="H4441" s="28"/>
      <c r="I4441" s="93">
        <v>0</v>
      </c>
      <c r="J4441" s="93" t="s">
        <v>1411</v>
      </c>
      <c r="K4441" s="17" t="str">
        <f t="array" ref="K4441">CONCATENATE("(",A4441,",",VLOOKUP(B4441,Núcleo!B$2:E$11,4,TRUE),",",VLOOKUP(C4441,'Tipo de Processo'!B$2:D$55,3,TRUE),",",VLOOKUP(D4441,'Termo Geral'!B$2:D$173,3,TRUE),",",VLOOKUP(E4441,'Termo Específico'!B$2:D$301,3,TRUE),",",MATCH(TRUE,Documento!B$2:B$998=F4441,0),",",IF(G4441="Complementar",0,1),",",IF(H4441="","NULL",CONCATENATE("'",H4441,"'")),",",I4441,",",IF(J4441="baixa","'BAIXA'",IF(J4441="média","'MEDIA'",IF(J4441="alta","'ALTA'","NULL"))),"),")</f>
        <v>(4440,8,30,54,186,196,1,NULL,0,'BAIXA'),</v>
      </c>
    </row>
    <row r="4442" spans="1:11" ht="30.75" customHeight="1">
      <c r="A4442" s="27">
        <v>4441</v>
      </c>
      <c r="B4442" s="37" t="s">
        <v>1009</v>
      </c>
      <c r="C4442" s="29" t="s">
        <v>39</v>
      </c>
      <c r="D4442" s="29" t="s">
        <v>211</v>
      </c>
      <c r="E4442" s="28" t="s">
        <v>311</v>
      </c>
      <c r="F4442" s="28" t="s">
        <v>867</v>
      </c>
      <c r="G4442" s="28" t="s">
        <v>1671</v>
      </c>
      <c r="H4442" s="28"/>
      <c r="I4442" s="93">
        <v>0</v>
      </c>
      <c r="J4442" s="93" t="s">
        <v>1411</v>
      </c>
      <c r="K4442" s="17" t="str">
        <f t="array" ref="K4442">CONCATENATE("(",A4442,",",VLOOKUP(B4442,Núcleo!B$2:E$11,4,TRUE),",",VLOOKUP(C4442,'Tipo de Processo'!B$2:D$55,3,TRUE),",",VLOOKUP(D4442,'Termo Geral'!B$2:D$173,3,TRUE),",",VLOOKUP(E4442,'Termo Específico'!B$2:D$301,3,TRUE),",",MATCH(TRUE,Documento!B$2:B$998=F4442,0),",",IF(G4442="Complementar",0,1),",",IF(H4442="","NULL",CONCATENATE("'",H4442,"'")),",",I4442,",",IF(J4442="baixa","'BAIXA'",IF(J4442="média","'MEDIA'",IF(J4442="alta","'ALTA'","NULL"))),"),")</f>
        <v>(4441,8,30,54,186,570,1,NULL,0,'BAIXA'),</v>
      </c>
    </row>
    <row r="4443" spans="1:11" ht="30.75" customHeight="1">
      <c r="A4443" s="27">
        <v>4442</v>
      </c>
      <c r="B4443" s="37" t="s">
        <v>1009</v>
      </c>
      <c r="C4443" s="29" t="s">
        <v>39</v>
      </c>
      <c r="D4443" s="29" t="s">
        <v>211</v>
      </c>
      <c r="E4443" s="28" t="s">
        <v>311</v>
      </c>
      <c r="F4443" s="28" t="s">
        <v>856</v>
      </c>
      <c r="G4443" s="28" t="s">
        <v>1671</v>
      </c>
      <c r="H4443" s="28"/>
      <c r="I4443" s="93">
        <v>0</v>
      </c>
      <c r="J4443" s="93" t="s">
        <v>1411</v>
      </c>
      <c r="K4443" s="17" t="str">
        <f t="array" ref="K4443">CONCATENATE("(",A4443,",",VLOOKUP(B4443,Núcleo!B$2:E$11,4,TRUE),",",VLOOKUP(C4443,'Tipo de Processo'!B$2:D$55,3,TRUE),",",VLOOKUP(D4443,'Termo Geral'!B$2:D$173,3,TRUE),",",VLOOKUP(E4443,'Termo Específico'!B$2:D$301,3,TRUE),",",MATCH(TRUE,Documento!B$2:B$998=F4443,0),",",IF(G4443="Complementar",0,1),",",IF(H4443="","NULL",CONCATENATE("'",H4443,"'")),",",I4443,",",IF(J4443="baixa","'BAIXA'",IF(J4443="média","'MEDIA'",IF(J4443="alta","'ALTA'","NULL"))),"),")</f>
        <v>(4442,8,30,54,186,723,1,NULL,0,'BAIXA'),</v>
      </c>
    </row>
    <row r="4444" spans="1:11" ht="30.75" customHeight="1">
      <c r="A4444" s="27">
        <v>4443</v>
      </c>
      <c r="B4444" s="37" t="s">
        <v>1009</v>
      </c>
      <c r="C4444" s="29" t="s">
        <v>39</v>
      </c>
      <c r="D4444" s="29" t="s">
        <v>211</v>
      </c>
      <c r="E4444" s="28" t="s">
        <v>311</v>
      </c>
      <c r="F4444" s="28" t="s">
        <v>827</v>
      </c>
      <c r="G4444" s="28" t="s">
        <v>1671</v>
      </c>
      <c r="H4444" s="28"/>
      <c r="I4444" s="93">
        <v>0</v>
      </c>
      <c r="J4444" s="93" t="s">
        <v>1411</v>
      </c>
      <c r="K4444" s="17" t="str">
        <f t="array" ref="K4444">CONCATENATE("(",A4444,",",VLOOKUP(B4444,Núcleo!B$2:E$11,4,TRUE),",",VLOOKUP(C4444,'Tipo de Processo'!B$2:D$55,3,TRUE),",",VLOOKUP(D4444,'Termo Geral'!B$2:D$173,3,TRUE),",",VLOOKUP(E4444,'Termo Específico'!B$2:D$301,3,TRUE),",",MATCH(TRUE,Documento!B$2:B$998=F4444,0),",",IF(G4444="Complementar",0,1),",",IF(H4444="","NULL",CONCATENATE("'",H4444,"'")),",",I4444,",",IF(J4444="baixa","'BAIXA'",IF(J4444="média","'MEDIA'",IF(J4444="alta","'ALTA'","NULL"))),"),")</f>
        <v>(4443,8,30,54,186,829,1,NULL,0,'BAIXA'),</v>
      </c>
    </row>
    <row r="4445" spans="1:11" ht="30.75" customHeight="1">
      <c r="A4445" s="27">
        <v>4444</v>
      </c>
      <c r="B4445" s="37" t="s">
        <v>1009</v>
      </c>
      <c r="C4445" s="29" t="s">
        <v>39</v>
      </c>
      <c r="D4445" s="29" t="s">
        <v>211</v>
      </c>
      <c r="E4445" s="28" t="s">
        <v>311</v>
      </c>
      <c r="F4445" s="28" t="s">
        <v>828</v>
      </c>
      <c r="G4445" s="28" t="s">
        <v>1671</v>
      </c>
      <c r="H4445" s="28"/>
      <c r="I4445" s="93">
        <v>0</v>
      </c>
      <c r="J4445" s="93" t="s">
        <v>1411</v>
      </c>
      <c r="K4445" s="17" t="str">
        <f t="array" ref="K4445">CONCATENATE("(",A4445,",",VLOOKUP(B4445,Núcleo!B$2:E$11,4,TRUE),",",VLOOKUP(C4445,'Tipo de Processo'!B$2:D$55,3,TRUE),",",VLOOKUP(D4445,'Termo Geral'!B$2:D$173,3,TRUE),",",VLOOKUP(E4445,'Termo Específico'!B$2:D$301,3,TRUE),",",MATCH(TRUE,Documento!B$2:B$998=F4445,0),",",IF(G4445="Complementar",0,1),",",IF(H4445="","NULL",CONCATENATE("'",H4445,"'")),",",I4445,",",IF(J4445="baixa","'BAIXA'",IF(J4445="média","'MEDIA'",IF(J4445="alta","'ALTA'","NULL"))),"),")</f>
        <v>(4444,8,30,54,186,827,1,NULL,0,'BAIXA'),</v>
      </c>
    </row>
    <row r="4446" spans="1:11" ht="30.75" customHeight="1">
      <c r="A4446" s="27">
        <v>4445</v>
      </c>
      <c r="B4446" s="37" t="s">
        <v>1009</v>
      </c>
      <c r="C4446" s="29" t="s">
        <v>39</v>
      </c>
      <c r="D4446" s="29" t="s">
        <v>211</v>
      </c>
      <c r="E4446" s="28" t="s">
        <v>311</v>
      </c>
      <c r="F4446" s="28" t="s">
        <v>829</v>
      </c>
      <c r="G4446" s="28" t="s">
        <v>1671</v>
      </c>
      <c r="H4446" s="28"/>
      <c r="I4446" s="93">
        <v>0</v>
      </c>
      <c r="J4446" s="93" t="s">
        <v>1411</v>
      </c>
      <c r="K4446" s="17" t="str">
        <f t="array" ref="K4446">CONCATENATE("(",A4446,",",VLOOKUP(B4446,Núcleo!B$2:E$11,4,TRUE),",",VLOOKUP(C4446,'Tipo de Processo'!B$2:D$55,3,TRUE),",",VLOOKUP(D4446,'Termo Geral'!B$2:D$173,3,TRUE),",",VLOOKUP(E4446,'Termo Específico'!B$2:D$301,3,TRUE),",",MATCH(TRUE,Documento!B$2:B$998=F4446,0),",",IF(G4446="Complementar",0,1),",",IF(H4446="","NULL",CONCATENATE("'",H4446,"'")),",",I4446,",",IF(J4446="baixa","'BAIXA'",IF(J4446="média","'MEDIA'",IF(J4446="alta","'ALTA'","NULL"))),"),")</f>
        <v>(4445,8,30,54,186,831,1,NULL,0,'BAIXA'),</v>
      </c>
    </row>
    <row r="4447" spans="1:11" ht="30.75" customHeight="1">
      <c r="A4447" s="27">
        <v>4446</v>
      </c>
      <c r="B4447" s="37" t="s">
        <v>1009</v>
      </c>
      <c r="C4447" s="29" t="s">
        <v>39</v>
      </c>
      <c r="D4447" s="29" t="s">
        <v>211</v>
      </c>
      <c r="E4447" s="28" t="s">
        <v>311</v>
      </c>
      <c r="F4447" s="28" t="s">
        <v>830</v>
      </c>
      <c r="G4447" s="28" t="s">
        <v>1671</v>
      </c>
      <c r="H4447" s="28"/>
      <c r="I4447" s="93">
        <v>0</v>
      </c>
      <c r="J4447" s="93" t="s">
        <v>1411</v>
      </c>
      <c r="K4447" s="17" t="str">
        <f t="array" ref="K4447">CONCATENATE("(",A4447,",",VLOOKUP(B4447,Núcleo!B$2:E$11,4,TRUE),",",VLOOKUP(C4447,'Tipo de Processo'!B$2:D$55,3,TRUE),",",VLOOKUP(D4447,'Termo Geral'!B$2:D$173,3,TRUE),",",VLOOKUP(E4447,'Termo Específico'!B$2:D$301,3,TRUE),",",MATCH(TRUE,Documento!B$2:B$998=F4447,0),",",IF(G4447="Complementar",0,1),",",IF(H4447="","NULL",CONCATENATE("'",H4447,"'")),",",I4447,",",IF(J4447="baixa","'BAIXA'",IF(J4447="média","'MEDIA'",IF(J4447="alta","'ALTA'","NULL"))),"),")</f>
        <v>(4446,8,30,54,186,837,1,NULL,0,'BAIXA'),</v>
      </c>
    </row>
    <row r="4448" spans="1:11" ht="30.75" customHeight="1">
      <c r="A4448" s="27">
        <v>4447</v>
      </c>
      <c r="B4448" s="37" t="s">
        <v>1009</v>
      </c>
      <c r="C4448" s="29" t="s">
        <v>39</v>
      </c>
      <c r="D4448" s="29" t="s">
        <v>211</v>
      </c>
      <c r="E4448" s="28" t="s">
        <v>311</v>
      </c>
      <c r="F4448" s="28" t="s">
        <v>831</v>
      </c>
      <c r="G4448" s="28" t="s">
        <v>1671</v>
      </c>
      <c r="H4448" s="28"/>
      <c r="I4448" s="93">
        <v>0</v>
      </c>
      <c r="J4448" s="93" t="s">
        <v>1411</v>
      </c>
      <c r="K4448" s="17" t="str">
        <f t="array" ref="K4448">CONCATENATE("(",A4448,",",VLOOKUP(B4448,Núcleo!B$2:E$11,4,TRUE),",",VLOOKUP(C4448,'Tipo de Processo'!B$2:D$55,3,TRUE),",",VLOOKUP(D4448,'Termo Geral'!B$2:D$173,3,TRUE),",",VLOOKUP(E4448,'Termo Específico'!B$2:D$301,3,TRUE),",",MATCH(TRUE,Documento!B$2:B$998=F4448,0),",",IF(G4448="Complementar",0,1),",",IF(H4448="","NULL",CONCATENATE("'",H4448,"'")),",",I4448,",",IF(J4448="baixa","'BAIXA'",IF(J4448="média","'MEDIA'",IF(J4448="alta","'ALTA'","NULL"))),"),")</f>
        <v>(4447,8,30,54,186,142,1,NULL,0,'BAIXA'),</v>
      </c>
    </row>
    <row r="4449" spans="1:11" ht="30.75" customHeight="1">
      <c r="A4449" s="27">
        <v>4448</v>
      </c>
      <c r="B4449" s="37" t="s">
        <v>1009</v>
      </c>
      <c r="C4449" s="29" t="s">
        <v>39</v>
      </c>
      <c r="D4449" s="29" t="s">
        <v>211</v>
      </c>
      <c r="E4449" s="28" t="s">
        <v>311</v>
      </c>
      <c r="F4449" s="28" t="s">
        <v>832</v>
      </c>
      <c r="G4449" s="28" t="s">
        <v>1671</v>
      </c>
      <c r="H4449" s="28"/>
      <c r="I4449" s="93">
        <v>0</v>
      </c>
      <c r="J4449" s="93" t="s">
        <v>1411</v>
      </c>
      <c r="K4449" s="17" t="str">
        <f t="array" ref="K4449">CONCATENATE("(",A4449,",",VLOOKUP(B4449,Núcleo!B$2:E$11,4,TRUE),",",VLOOKUP(C4449,'Tipo de Processo'!B$2:D$55,3,TRUE),",",VLOOKUP(D4449,'Termo Geral'!B$2:D$173,3,TRUE),",",VLOOKUP(E4449,'Termo Específico'!B$2:D$301,3,TRUE),",",MATCH(TRUE,Documento!B$2:B$998=F4449,0),",",IF(G4449="Complementar",0,1),",",IF(H4449="","NULL",CONCATENATE("'",H4449,"'")),",",I4449,",",IF(J4449="baixa","'BAIXA'",IF(J4449="média","'MEDIA'",IF(J4449="alta","'ALTA'","NULL"))),"),")</f>
        <v>(4448,8,30,54,186,159,1,NULL,0,'BAIXA'),</v>
      </c>
    </row>
    <row r="4450" spans="1:11" ht="30.75" customHeight="1">
      <c r="A4450" s="27">
        <v>4449</v>
      </c>
      <c r="B4450" s="37" t="s">
        <v>1009</v>
      </c>
      <c r="C4450" s="29" t="s">
        <v>39</v>
      </c>
      <c r="D4450" s="29" t="s">
        <v>211</v>
      </c>
      <c r="E4450" s="28" t="s">
        <v>311</v>
      </c>
      <c r="F4450" s="28" t="s">
        <v>833</v>
      </c>
      <c r="G4450" s="28" t="s">
        <v>1671</v>
      </c>
      <c r="H4450" s="28"/>
      <c r="I4450" s="93">
        <v>0</v>
      </c>
      <c r="J4450" s="93" t="s">
        <v>1411</v>
      </c>
      <c r="K4450" s="17" t="str">
        <f t="array" ref="K4450">CONCATENATE("(",A4450,",",VLOOKUP(B4450,Núcleo!B$2:E$11,4,TRUE),",",VLOOKUP(C4450,'Tipo de Processo'!B$2:D$55,3,TRUE),",",VLOOKUP(D4450,'Termo Geral'!B$2:D$173,3,TRUE),",",VLOOKUP(E4450,'Termo Específico'!B$2:D$301,3,TRUE),",",MATCH(TRUE,Documento!B$2:B$998=F4450,0),",",IF(G4450="Complementar",0,1),",",IF(H4450="","NULL",CONCATENATE("'",H4450,"'")),",",I4450,",",IF(J4450="baixa","'BAIXA'",IF(J4450="média","'MEDIA'",IF(J4450="alta","'ALTA'","NULL"))),"),")</f>
        <v>(4449,8,30,54,186,127,1,NULL,0,'BAIXA'),</v>
      </c>
    </row>
    <row r="4451" spans="1:11" ht="30.75" customHeight="1">
      <c r="A4451" s="27">
        <v>4450</v>
      </c>
      <c r="B4451" s="37" t="s">
        <v>1009</v>
      </c>
      <c r="C4451" s="29" t="s">
        <v>39</v>
      </c>
      <c r="D4451" s="29" t="s">
        <v>211</v>
      </c>
      <c r="E4451" s="28" t="s">
        <v>311</v>
      </c>
      <c r="F4451" s="28" t="s">
        <v>1419</v>
      </c>
      <c r="G4451" s="28" t="s">
        <v>1671</v>
      </c>
      <c r="H4451" s="28"/>
      <c r="I4451" s="93">
        <v>0</v>
      </c>
      <c r="J4451" s="93" t="s">
        <v>1411</v>
      </c>
      <c r="K4451" s="17" t="str">
        <f t="array" ref="K4451">CONCATENATE("(",A4451,",",VLOOKUP(B4451,Núcleo!B$2:E$11,4,TRUE),",",VLOOKUP(C4451,'Tipo de Processo'!B$2:D$55,3,TRUE),",",VLOOKUP(D4451,'Termo Geral'!B$2:D$173,3,TRUE),",",VLOOKUP(E4451,'Termo Específico'!B$2:D$301,3,TRUE),",",MATCH(TRUE,Documento!B$2:B$998=F4451,0),",",IF(G4451="Complementar",0,1),",",IF(H4451="","NULL",CONCATENATE("'",H4451,"'")),",",I4451,",",IF(J4451="baixa","'BAIXA'",IF(J4451="média","'MEDIA'",IF(J4451="alta","'ALTA'","NULL"))),"),")</f>
        <v>(4450,8,30,54,186,16,1,NULL,0,'BAIXA'),</v>
      </c>
    </row>
    <row r="4452" spans="1:11" ht="30.75" customHeight="1">
      <c r="A4452" s="27">
        <v>4451</v>
      </c>
      <c r="B4452" s="37" t="s">
        <v>1009</v>
      </c>
      <c r="C4452" s="29" t="s">
        <v>39</v>
      </c>
      <c r="D4452" s="29" t="s">
        <v>211</v>
      </c>
      <c r="E4452" s="28" t="s">
        <v>311</v>
      </c>
      <c r="F4452" s="16" t="s">
        <v>1600</v>
      </c>
      <c r="G4452" s="28" t="s">
        <v>1671</v>
      </c>
      <c r="H4452" s="28"/>
      <c r="I4452" s="93">
        <v>0</v>
      </c>
      <c r="J4452" s="93" t="s">
        <v>1411</v>
      </c>
      <c r="K4452" s="17" t="str">
        <f t="array" ref="K4452">CONCATENATE("(",A4452,",",VLOOKUP(B4452,Núcleo!B$2:E$11,4,TRUE),",",VLOOKUP(C4452,'Tipo de Processo'!B$2:D$55,3,TRUE),",",VLOOKUP(D4452,'Termo Geral'!B$2:D$173,3,TRUE),",",VLOOKUP(E4452,'Termo Específico'!B$2:D$301,3,TRUE),",",MATCH(TRUE,Documento!B$2:B$998=F4452,0),",",IF(G4452="Complementar",0,1),",",IF(H4452="","NULL",CONCATENATE("'",H4452,"'")),",",I4452,",",IF(J4452="baixa","'BAIXA'",IF(J4452="média","'MEDIA'",IF(J4452="alta","'ALTA'","NULL"))),"),")</f>
        <v>(4451,8,30,54,186,991,1,NULL,0,'BAIXA'),</v>
      </c>
    </row>
    <row r="4453" spans="1:11" ht="30.75" customHeight="1">
      <c r="A4453" s="27">
        <v>4452</v>
      </c>
      <c r="B4453" s="37" t="s">
        <v>1009</v>
      </c>
      <c r="C4453" s="29" t="s">
        <v>39</v>
      </c>
      <c r="D4453" s="29" t="s">
        <v>211</v>
      </c>
      <c r="E4453" s="28" t="s">
        <v>311</v>
      </c>
      <c r="F4453" s="28" t="s">
        <v>1414</v>
      </c>
      <c r="G4453" s="28" t="s">
        <v>1671</v>
      </c>
      <c r="H4453" s="28"/>
      <c r="I4453" s="93">
        <v>0</v>
      </c>
      <c r="J4453" s="93" t="s">
        <v>1411</v>
      </c>
      <c r="K4453" s="17" t="str">
        <f t="array" ref="K4453">CONCATENATE("(",A4453,",",VLOOKUP(B4453,Núcleo!B$2:E$11,4,TRUE),",",VLOOKUP(C4453,'Tipo de Processo'!B$2:D$55,3,TRUE),",",VLOOKUP(D4453,'Termo Geral'!B$2:D$173,3,TRUE),",",VLOOKUP(E4453,'Termo Específico'!B$2:D$301,3,TRUE),",",MATCH(TRUE,Documento!B$2:B$998=F4453,0),",",IF(G4453="Complementar",0,1),",",IF(H4453="","NULL",CONCATENATE("'",H4453,"'")),",",I4453,",",IF(J4453="baixa","'BAIXA'",IF(J4453="média","'MEDIA'",IF(J4453="alta","'ALTA'","NULL"))),"),")</f>
        <v>(4452,8,30,54,186,4,1,NULL,0,'BAIXA'),</v>
      </c>
    </row>
    <row r="4454" spans="1:11" ht="30.75" customHeight="1">
      <c r="A4454" s="27">
        <v>4453</v>
      </c>
      <c r="B4454" s="37" t="s">
        <v>1009</v>
      </c>
      <c r="C4454" s="29" t="s">
        <v>39</v>
      </c>
      <c r="D4454" s="29" t="s">
        <v>211</v>
      </c>
      <c r="E4454" s="28" t="s">
        <v>311</v>
      </c>
      <c r="F4454" s="28" t="s">
        <v>1507</v>
      </c>
      <c r="G4454" s="28" t="s">
        <v>1671</v>
      </c>
      <c r="H4454" s="28"/>
      <c r="I4454" s="93">
        <v>0</v>
      </c>
      <c r="J4454" s="93" t="s">
        <v>1411</v>
      </c>
      <c r="K4454" s="17" t="str">
        <f t="array" ref="K4454">CONCATENATE("(",A4454,",",VLOOKUP(B4454,Núcleo!B$2:E$11,4,TRUE),",",VLOOKUP(C4454,'Tipo de Processo'!B$2:D$55,3,TRUE),",",VLOOKUP(D4454,'Termo Geral'!B$2:D$173,3,TRUE),",",VLOOKUP(E4454,'Termo Específico'!B$2:D$301,3,TRUE),",",MATCH(TRUE,Documento!B$2:B$998=F4454,0),",",IF(G4454="Complementar",0,1),",",IF(H4454="","NULL",CONCATENATE("'",H4454,"'")),",",I4454,",",IF(J4454="baixa","'BAIXA'",IF(J4454="média","'MEDIA'",IF(J4454="alta","'ALTA'","NULL"))),"),")</f>
        <v>(4453,8,30,54,186,546,1,NULL,0,'BAIXA'),</v>
      </c>
    </row>
    <row r="4455" spans="1:11" ht="30.75" customHeight="1">
      <c r="A4455" s="27">
        <v>4454</v>
      </c>
      <c r="B4455" s="37" t="s">
        <v>1009</v>
      </c>
      <c r="C4455" s="29" t="s">
        <v>39</v>
      </c>
      <c r="D4455" s="29" t="s">
        <v>211</v>
      </c>
      <c r="E4455" s="28" t="s">
        <v>311</v>
      </c>
      <c r="F4455" s="28" t="s">
        <v>868</v>
      </c>
      <c r="G4455" s="28" t="s">
        <v>1671</v>
      </c>
      <c r="H4455" s="28"/>
      <c r="I4455" s="93">
        <v>0</v>
      </c>
      <c r="J4455" s="93" t="s">
        <v>1411</v>
      </c>
      <c r="K4455" s="17" t="str">
        <f t="array" ref="K4455">CONCATENATE("(",A4455,",",VLOOKUP(B4455,Núcleo!B$2:E$11,4,TRUE),",",VLOOKUP(C4455,'Tipo de Processo'!B$2:D$55,3,TRUE),",",VLOOKUP(D4455,'Termo Geral'!B$2:D$173,3,TRUE),",",VLOOKUP(E4455,'Termo Específico'!B$2:D$301,3,TRUE),",",MATCH(TRUE,Documento!B$2:B$998=F4455,0),",",IF(G4455="Complementar",0,1),",",IF(H4455="","NULL",CONCATENATE("'",H4455,"'")),",",I4455,",",IF(J4455="baixa","'BAIXA'",IF(J4455="média","'MEDIA'",IF(J4455="alta","'ALTA'","NULL"))),"),")</f>
        <v>(4454,8,30,54,186,563,1,NULL,0,'BAIXA'),</v>
      </c>
    </row>
    <row r="4456" spans="1:11" ht="30.75" customHeight="1">
      <c r="A4456" s="27">
        <v>4455</v>
      </c>
      <c r="B4456" s="37" t="s">
        <v>1009</v>
      </c>
      <c r="C4456" s="29" t="s">
        <v>39</v>
      </c>
      <c r="D4456" s="29" t="s">
        <v>211</v>
      </c>
      <c r="E4456" s="28" t="s">
        <v>311</v>
      </c>
      <c r="F4456" s="28" t="s">
        <v>858</v>
      </c>
      <c r="G4456" s="28" t="s">
        <v>1671</v>
      </c>
      <c r="H4456" s="28"/>
      <c r="I4456" s="93">
        <v>0</v>
      </c>
      <c r="J4456" s="93" t="s">
        <v>1411</v>
      </c>
      <c r="K4456" s="17" t="str">
        <f t="array" ref="K4456">CONCATENATE("(",A4456,",",VLOOKUP(B4456,Núcleo!B$2:E$11,4,TRUE),",",VLOOKUP(C4456,'Tipo de Processo'!B$2:D$55,3,TRUE),",",VLOOKUP(D4456,'Termo Geral'!B$2:D$173,3,TRUE),",",VLOOKUP(E4456,'Termo Específico'!B$2:D$301,3,TRUE),",",MATCH(TRUE,Documento!B$2:B$998=F4456,0),",",IF(G4456="Complementar",0,1),",",IF(H4456="","NULL",CONCATENATE("'",H4456,"'")),",",I4456,",",IF(J4456="baixa","'BAIXA'",IF(J4456="média","'MEDIA'",IF(J4456="alta","'ALTA'","NULL"))),"),")</f>
        <v>(4455,8,30,54,186,910,1,NULL,0,'BAIXA'),</v>
      </c>
    </row>
    <row r="4457" spans="1:11" ht="30.75" customHeight="1">
      <c r="A4457" s="27">
        <v>4456</v>
      </c>
      <c r="B4457" s="37" t="s">
        <v>1009</v>
      </c>
      <c r="C4457" s="29" t="s">
        <v>39</v>
      </c>
      <c r="D4457" s="29" t="s">
        <v>211</v>
      </c>
      <c r="E4457" s="28" t="s">
        <v>311</v>
      </c>
      <c r="F4457" s="28" t="s">
        <v>859</v>
      </c>
      <c r="G4457" s="28" t="s">
        <v>1671</v>
      </c>
      <c r="H4457" s="28"/>
      <c r="I4457" s="93">
        <v>0</v>
      </c>
      <c r="J4457" s="93" t="s">
        <v>1411</v>
      </c>
      <c r="K4457" s="17" t="str">
        <f t="array" ref="K4457">CONCATENATE("(",A4457,",",VLOOKUP(B4457,Núcleo!B$2:E$11,4,TRUE),",",VLOOKUP(C4457,'Tipo de Processo'!B$2:D$55,3,TRUE),",",VLOOKUP(D4457,'Termo Geral'!B$2:D$173,3,TRUE),",",VLOOKUP(E4457,'Termo Específico'!B$2:D$301,3,TRUE),",",MATCH(TRUE,Documento!B$2:B$998=F4457,0),",",IF(G4457="Complementar",0,1),",",IF(H4457="","NULL",CONCATENATE("'",H4457,"'")),",",I4457,",",IF(J4457="baixa","'BAIXA'",IF(J4457="média","'MEDIA'",IF(J4457="alta","'ALTA'","NULL"))),"),")</f>
        <v>(4456,8,30,54,186,820,1,NULL,0,'BAIXA'),</v>
      </c>
    </row>
    <row r="4458" spans="1:11" ht="30.75" customHeight="1">
      <c r="A4458" s="27">
        <v>4457</v>
      </c>
      <c r="B4458" s="37" t="s">
        <v>1009</v>
      </c>
      <c r="C4458" s="29" t="s">
        <v>39</v>
      </c>
      <c r="D4458" s="29" t="s">
        <v>211</v>
      </c>
      <c r="E4458" s="28" t="s">
        <v>311</v>
      </c>
      <c r="F4458" s="28" t="s">
        <v>835</v>
      </c>
      <c r="G4458" s="28" t="s">
        <v>1671</v>
      </c>
      <c r="H4458" s="28"/>
      <c r="I4458" s="93">
        <v>0</v>
      </c>
      <c r="J4458" s="93" t="s">
        <v>1411</v>
      </c>
      <c r="K4458" s="17" t="str">
        <f t="array" ref="K4458">CONCATENATE("(",A4458,",",VLOOKUP(B4458,Núcleo!B$2:E$11,4,TRUE),",",VLOOKUP(C4458,'Tipo de Processo'!B$2:D$55,3,TRUE),",",VLOOKUP(D4458,'Termo Geral'!B$2:D$173,3,TRUE),",",VLOOKUP(E4458,'Termo Específico'!B$2:D$301,3,TRUE),",",MATCH(TRUE,Documento!B$2:B$998=F4458,0),",",IF(G4458="Complementar",0,1),",",IF(H4458="","NULL",CONCATENATE("'",H4458,"'")),",",I4458,",",IF(J4458="baixa","'BAIXA'",IF(J4458="média","'MEDIA'",IF(J4458="alta","'ALTA'","NULL"))),"),")</f>
        <v>(4457,8,30,54,186,860,1,NULL,0,'BAIXA'),</v>
      </c>
    </row>
    <row r="4459" spans="1:11" ht="30.75" customHeight="1">
      <c r="A4459" s="27">
        <v>4458</v>
      </c>
      <c r="B4459" s="37" t="s">
        <v>1009</v>
      </c>
      <c r="C4459" s="29" t="s">
        <v>39</v>
      </c>
      <c r="D4459" s="29" t="s">
        <v>211</v>
      </c>
      <c r="E4459" s="28" t="s">
        <v>312</v>
      </c>
      <c r="F4459" s="28" t="s">
        <v>852</v>
      </c>
      <c r="G4459" s="28" t="s">
        <v>1671</v>
      </c>
      <c r="H4459" s="28"/>
      <c r="I4459" s="93">
        <v>0</v>
      </c>
      <c r="J4459" s="93" t="s">
        <v>1411</v>
      </c>
      <c r="K4459" s="17" t="str">
        <f t="array" ref="K4459">CONCATENATE("(",A4459,",",VLOOKUP(B4459,Núcleo!B$2:E$11,4,TRUE),",",VLOOKUP(C4459,'Tipo de Processo'!B$2:D$55,3,TRUE),",",VLOOKUP(D4459,'Termo Geral'!B$2:D$173,3,TRUE),",",VLOOKUP(E4459,'Termo Específico'!B$2:D$301,3,TRUE),",",MATCH(TRUE,Documento!B$2:B$998=F4459,0),",",IF(G4459="Complementar",0,1),",",IF(H4459="","NULL",CONCATENATE("'",H4459,"'")),",",I4459,",",IF(J4459="baixa","'BAIXA'",IF(J4459="média","'MEDIA'",IF(J4459="alta","'ALTA'","NULL"))),"),")</f>
        <v>(4458,8,30,54,187,696,1,NULL,0,'BAIXA'),</v>
      </c>
    </row>
    <row r="4460" spans="1:11" ht="30.75" customHeight="1">
      <c r="A4460" s="27">
        <v>4459</v>
      </c>
      <c r="B4460" s="37" t="s">
        <v>1009</v>
      </c>
      <c r="C4460" s="29" t="s">
        <v>39</v>
      </c>
      <c r="D4460" s="29" t="s">
        <v>211</v>
      </c>
      <c r="E4460" s="28" t="s">
        <v>312</v>
      </c>
      <c r="F4460" s="28" t="s">
        <v>1429</v>
      </c>
      <c r="G4460" s="28" t="s">
        <v>1671</v>
      </c>
      <c r="H4460" s="28"/>
      <c r="I4460" s="93">
        <v>0</v>
      </c>
      <c r="J4460" s="93" t="s">
        <v>1411</v>
      </c>
      <c r="K4460" s="17" t="str">
        <f t="array" ref="K4460">CONCATENATE("(",A4460,",",VLOOKUP(B4460,Núcleo!B$2:E$11,4,TRUE),",",VLOOKUP(C4460,'Tipo de Processo'!B$2:D$55,3,TRUE),",",VLOOKUP(D4460,'Termo Geral'!B$2:D$173,3,TRUE),",",VLOOKUP(E4460,'Termo Específico'!B$2:D$301,3,TRUE),",",MATCH(TRUE,Documento!B$2:B$998=F4460,0),",",IF(G4460="Complementar",0,1),",",IF(H4460="","NULL",CONCATENATE("'",H4460,"'")),",",I4460,",",IF(J4460="baixa","'BAIXA'",IF(J4460="média","'MEDIA'",IF(J4460="alta","'ALTA'","NULL"))),"),")</f>
        <v>(4459,8,30,54,187,78,1,NULL,0,'BAIXA'),</v>
      </c>
    </row>
    <row r="4461" spans="1:11" ht="30.75" customHeight="1">
      <c r="A4461" s="27">
        <v>4460</v>
      </c>
      <c r="B4461" s="37" t="s">
        <v>1009</v>
      </c>
      <c r="C4461" s="29" t="s">
        <v>39</v>
      </c>
      <c r="D4461" s="29" t="s">
        <v>211</v>
      </c>
      <c r="E4461" s="28" t="s">
        <v>312</v>
      </c>
      <c r="F4461" s="28" t="s">
        <v>853</v>
      </c>
      <c r="G4461" s="28" t="s">
        <v>1671</v>
      </c>
      <c r="H4461" s="28"/>
      <c r="I4461" s="93">
        <v>0</v>
      </c>
      <c r="J4461" s="93" t="s">
        <v>1411</v>
      </c>
      <c r="K4461" s="17" t="str">
        <f t="array" ref="K4461">CONCATENATE("(",A4461,",",VLOOKUP(B4461,Núcleo!B$2:E$11,4,TRUE),",",VLOOKUP(C4461,'Tipo de Processo'!B$2:D$55,3,TRUE),",",VLOOKUP(D4461,'Termo Geral'!B$2:D$173,3,TRUE),",",VLOOKUP(E4461,'Termo Específico'!B$2:D$301,3,TRUE),",",MATCH(TRUE,Documento!B$2:B$998=F4461,0),",",IF(G4461="Complementar",0,1),",",IF(H4461="","NULL",CONCATENATE("'",H4461,"'")),",",I4461,",",IF(J4461="baixa","'BAIXA'",IF(J4461="média","'MEDIA'",IF(J4461="alta","'ALTA'","NULL"))),"),")</f>
        <v>(4460,8,30,54,187,439,1,NULL,0,'BAIXA'),</v>
      </c>
    </row>
    <row r="4462" spans="1:11" ht="30.75" customHeight="1">
      <c r="A4462" s="27">
        <v>4461</v>
      </c>
      <c r="B4462" s="37" t="s">
        <v>1009</v>
      </c>
      <c r="C4462" s="29" t="s">
        <v>39</v>
      </c>
      <c r="D4462" s="29" t="s">
        <v>211</v>
      </c>
      <c r="E4462" s="28" t="s">
        <v>312</v>
      </c>
      <c r="F4462" s="28" t="s">
        <v>1634</v>
      </c>
      <c r="G4462" s="28" t="s">
        <v>1671</v>
      </c>
      <c r="H4462" s="28"/>
      <c r="I4462" s="93">
        <v>0</v>
      </c>
      <c r="J4462" s="93" t="s">
        <v>1411</v>
      </c>
      <c r="K4462" s="17" t="str">
        <f t="array" ref="K4462">CONCATENATE("(",A4462,",",VLOOKUP(B4462,Núcleo!B$2:E$11,4,TRUE),",",VLOOKUP(C4462,'Tipo de Processo'!B$2:D$55,3,TRUE),",",VLOOKUP(D4462,'Termo Geral'!B$2:D$173,3,TRUE),",",VLOOKUP(E4462,'Termo Específico'!B$2:D$301,3,TRUE),",",MATCH(TRUE,Documento!B$2:B$998=F4462,0),",",IF(G4462="Complementar",0,1),",",IF(H4462="","NULL",CONCATENATE("'",H4462,"'")),",",I4462,",",IF(J4462="baixa","'BAIXA'",IF(J4462="média","'MEDIA'",IF(J4462="alta","'ALTA'","NULL"))),"),")</f>
        <v>(4461,8,30,54,187,530,1,NULL,0,'BAIXA'),</v>
      </c>
    </row>
    <row r="4463" spans="1:11" ht="30.75" customHeight="1">
      <c r="A4463" s="27">
        <v>4462</v>
      </c>
      <c r="B4463" s="37" t="s">
        <v>1009</v>
      </c>
      <c r="C4463" s="29" t="s">
        <v>39</v>
      </c>
      <c r="D4463" s="29" t="s">
        <v>211</v>
      </c>
      <c r="E4463" s="28" t="s">
        <v>312</v>
      </c>
      <c r="F4463" s="28" t="s">
        <v>854</v>
      </c>
      <c r="G4463" s="28" t="s">
        <v>1671</v>
      </c>
      <c r="H4463" s="28"/>
      <c r="I4463" s="93">
        <v>0</v>
      </c>
      <c r="J4463" s="93" t="s">
        <v>1411</v>
      </c>
      <c r="K4463" s="17" t="str">
        <f t="array" ref="K4463">CONCATENATE("(",A4463,",",VLOOKUP(B4463,Núcleo!B$2:E$11,4,TRUE),",",VLOOKUP(C4463,'Tipo de Processo'!B$2:D$55,3,TRUE),",",VLOOKUP(D4463,'Termo Geral'!B$2:D$173,3,TRUE),",",VLOOKUP(E4463,'Termo Específico'!B$2:D$301,3,TRUE),",",MATCH(TRUE,Documento!B$2:B$998=F4463,0),",",IF(G4463="Complementar",0,1),",",IF(H4463="","NULL",CONCATENATE("'",H4463,"'")),",",I4463,",",IF(J4463="baixa","'BAIXA'",IF(J4463="média","'MEDIA'",IF(J4463="alta","'ALTA'","NULL"))),"),")</f>
        <v>(4462,8,30,54,187,854,1,NULL,0,'BAIXA'),</v>
      </c>
    </row>
    <row r="4464" spans="1:11" ht="30.75" customHeight="1">
      <c r="A4464" s="27">
        <v>4463</v>
      </c>
      <c r="B4464" s="37" t="s">
        <v>1009</v>
      </c>
      <c r="C4464" s="29" t="s">
        <v>39</v>
      </c>
      <c r="D4464" s="29" t="s">
        <v>211</v>
      </c>
      <c r="E4464" s="28" t="s">
        <v>312</v>
      </c>
      <c r="F4464" s="28" t="s">
        <v>851</v>
      </c>
      <c r="G4464" s="28" t="s">
        <v>1671</v>
      </c>
      <c r="H4464" s="28"/>
      <c r="I4464" s="93">
        <v>0</v>
      </c>
      <c r="J4464" s="93" t="s">
        <v>1411</v>
      </c>
      <c r="K4464" s="17" t="str">
        <f t="array" ref="K4464">CONCATENATE("(",A4464,",",VLOOKUP(B4464,Núcleo!B$2:E$11,4,TRUE),",",VLOOKUP(C4464,'Tipo de Processo'!B$2:D$55,3,TRUE),",",VLOOKUP(D4464,'Termo Geral'!B$2:D$173,3,TRUE),",",VLOOKUP(E4464,'Termo Específico'!B$2:D$301,3,TRUE),",",MATCH(TRUE,Documento!B$2:B$998=F4464,0),",",IF(G4464="Complementar",0,1),",",IF(H4464="","NULL",CONCATENATE("'",H4464,"'")),",",I4464,",",IF(J4464="baixa","'BAIXA'",IF(J4464="média","'MEDIA'",IF(J4464="alta","'ALTA'","NULL"))),"),")</f>
        <v>(4463,8,30,54,187,196,1,NULL,0,'BAIXA'),</v>
      </c>
    </row>
    <row r="4465" spans="1:11" ht="30.75" customHeight="1">
      <c r="A4465" s="27">
        <v>4464</v>
      </c>
      <c r="B4465" s="37" t="s">
        <v>1009</v>
      </c>
      <c r="C4465" s="28" t="s">
        <v>39</v>
      </c>
      <c r="D4465" s="28" t="s">
        <v>211</v>
      </c>
      <c r="E4465" s="28" t="s">
        <v>312</v>
      </c>
      <c r="F4465" s="28" t="s">
        <v>1024</v>
      </c>
      <c r="G4465" s="28" t="s">
        <v>1671</v>
      </c>
      <c r="H4465" s="28"/>
      <c r="I4465" s="93">
        <v>0</v>
      </c>
      <c r="J4465" s="93" t="s">
        <v>1411</v>
      </c>
      <c r="K4465" s="17" t="str">
        <f t="array" ref="K4465">CONCATENATE("(",A4465,",",VLOOKUP(B4465,Núcleo!B$2:E$11,4,TRUE),",",VLOOKUP(C4465,'Tipo de Processo'!B$2:D$55,3,TRUE),",",VLOOKUP(D4465,'Termo Geral'!B$2:D$173,3,TRUE),",",VLOOKUP(E4465,'Termo Específico'!B$2:D$301,3,TRUE),",",MATCH(TRUE,Documento!B$2:B$998=F4465,0),",",IF(G4465="Complementar",0,1),",",IF(H4465="","NULL",CONCATENATE("'",H4465,"'")),",",I4465,",",IF(J4465="baixa","'BAIXA'",IF(J4465="média","'MEDIA'",IF(J4465="alta","'ALTA'","NULL"))),"),")</f>
        <v>(4464,8,30,54,187,961,1,NULL,0,'BAIXA'),</v>
      </c>
    </row>
    <row r="4466" spans="1:11" ht="30.75" customHeight="1">
      <c r="A4466" s="27">
        <v>4465</v>
      </c>
      <c r="B4466" s="37" t="s">
        <v>1009</v>
      </c>
      <c r="C4466" s="28" t="s">
        <v>39</v>
      </c>
      <c r="D4466" s="28" t="s">
        <v>211</v>
      </c>
      <c r="E4466" s="28" t="s">
        <v>312</v>
      </c>
      <c r="F4466" s="28" t="s">
        <v>867</v>
      </c>
      <c r="G4466" s="28" t="s">
        <v>1671</v>
      </c>
      <c r="H4466" s="28"/>
      <c r="I4466" s="93">
        <v>0</v>
      </c>
      <c r="J4466" s="93" t="s">
        <v>1411</v>
      </c>
      <c r="K4466" s="17" t="str">
        <f t="array" ref="K4466">CONCATENATE("(",A4466,",",VLOOKUP(B4466,Núcleo!B$2:E$11,4,TRUE),",",VLOOKUP(C4466,'Tipo de Processo'!B$2:D$55,3,TRUE),",",VLOOKUP(D4466,'Termo Geral'!B$2:D$173,3,TRUE),",",VLOOKUP(E4466,'Termo Específico'!B$2:D$301,3,TRUE),",",MATCH(TRUE,Documento!B$2:B$998=F4466,0),",",IF(G4466="Complementar",0,1),",",IF(H4466="","NULL",CONCATENATE("'",H4466,"'")),",",I4466,",",IF(J4466="baixa","'BAIXA'",IF(J4466="média","'MEDIA'",IF(J4466="alta","'ALTA'","NULL"))),"),")</f>
        <v>(4465,8,30,54,187,570,1,NULL,0,'BAIXA'),</v>
      </c>
    </row>
    <row r="4467" spans="1:11" ht="30.75" customHeight="1">
      <c r="A4467" s="27">
        <v>4466</v>
      </c>
      <c r="B4467" s="37" t="s">
        <v>1009</v>
      </c>
      <c r="C4467" s="28" t="s">
        <v>39</v>
      </c>
      <c r="D4467" s="28" t="s">
        <v>211</v>
      </c>
      <c r="E4467" s="28" t="s">
        <v>312</v>
      </c>
      <c r="F4467" s="28" t="s">
        <v>856</v>
      </c>
      <c r="G4467" s="28" t="s">
        <v>1671</v>
      </c>
      <c r="H4467" s="28"/>
      <c r="I4467" s="93">
        <v>0</v>
      </c>
      <c r="J4467" s="93" t="s">
        <v>1411</v>
      </c>
      <c r="K4467" s="17" t="str">
        <f t="array" ref="K4467">CONCATENATE("(",A4467,",",VLOOKUP(B4467,Núcleo!B$2:E$11,4,TRUE),",",VLOOKUP(C4467,'Tipo de Processo'!B$2:D$55,3,TRUE),",",VLOOKUP(D4467,'Termo Geral'!B$2:D$173,3,TRUE),",",VLOOKUP(E4467,'Termo Específico'!B$2:D$301,3,TRUE),",",MATCH(TRUE,Documento!B$2:B$998=F4467,0),",",IF(G4467="Complementar",0,1),",",IF(H4467="","NULL",CONCATENATE("'",H4467,"'")),",",I4467,",",IF(J4467="baixa","'BAIXA'",IF(J4467="média","'MEDIA'",IF(J4467="alta","'ALTA'","NULL"))),"),")</f>
        <v>(4466,8,30,54,187,723,1,NULL,0,'BAIXA'),</v>
      </c>
    </row>
    <row r="4468" spans="1:11" ht="30.75" customHeight="1">
      <c r="A4468" s="27">
        <v>4467</v>
      </c>
      <c r="B4468" s="37" t="s">
        <v>1009</v>
      </c>
      <c r="C4468" s="28" t="s">
        <v>39</v>
      </c>
      <c r="D4468" s="28" t="s">
        <v>211</v>
      </c>
      <c r="E4468" s="28" t="s">
        <v>312</v>
      </c>
      <c r="F4468" s="28" t="s">
        <v>827</v>
      </c>
      <c r="G4468" s="28" t="s">
        <v>1671</v>
      </c>
      <c r="H4468" s="28"/>
      <c r="I4468" s="93">
        <v>0</v>
      </c>
      <c r="J4468" s="93" t="s">
        <v>1411</v>
      </c>
      <c r="K4468" s="17" t="str">
        <f t="array" ref="K4468">CONCATENATE("(",A4468,",",VLOOKUP(B4468,Núcleo!B$2:E$11,4,TRUE),",",VLOOKUP(C4468,'Tipo de Processo'!B$2:D$55,3,TRUE),",",VLOOKUP(D4468,'Termo Geral'!B$2:D$173,3,TRUE),",",VLOOKUP(E4468,'Termo Específico'!B$2:D$301,3,TRUE),",",MATCH(TRUE,Documento!B$2:B$998=F4468,0),",",IF(G4468="Complementar",0,1),",",IF(H4468="","NULL",CONCATENATE("'",H4468,"'")),",",I4468,",",IF(J4468="baixa","'BAIXA'",IF(J4468="média","'MEDIA'",IF(J4468="alta","'ALTA'","NULL"))),"),")</f>
        <v>(4467,8,30,54,187,829,1,NULL,0,'BAIXA'),</v>
      </c>
    </row>
    <row r="4469" spans="1:11" ht="30.75" customHeight="1">
      <c r="A4469" s="27">
        <v>4468</v>
      </c>
      <c r="B4469" s="37" t="s">
        <v>1009</v>
      </c>
      <c r="C4469" s="28" t="s">
        <v>39</v>
      </c>
      <c r="D4469" s="28" t="s">
        <v>211</v>
      </c>
      <c r="E4469" s="28" t="s">
        <v>312</v>
      </c>
      <c r="F4469" s="28" t="s">
        <v>828</v>
      </c>
      <c r="G4469" s="28" t="s">
        <v>1671</v>
      </c>
      <c r="H4469" s="28"/>
      <c r="I4469" s="93">
        <v>0</v>
      </c>
      <c r="J4469" s="93" t="s">
        <v>1411</v>
      </c>
      <c r="K4469" s="17" t="str">
        <f t="array" ref="K4469">CONCATENATE("(",A4469,",",VLOOKUP(B4469,Núcleo!B$2:E$11,4,TRUE),",",VLOOKUP(C4469,'Tipo de Processo'!B$2:D$55,3,TRUE),",",VLOOKUP(D4469,'Termo Geral'!B$2:D$173,3,TRUE),",",VLOOKUP(E4469,'Termo Específico'!B$2:D$301,3,TRUE),",",MATCH(TRUE,Documento!B$2:B$998=F4469,0),",",IF(G4469="Complementar",0,1),",",IF(H4469="","NULL",CONCATENATE("'",H4469,"'")),",",I4469,",",IF(J4469="baixa","'BAIXA'",IF(J4469="média","'MEDIA'",IF(J4469="alta","'ALTA'","NULL"))),"),")</f>
        <v>(4468,8,30,54,187,827,1,NULL,0,'BAIXA'),</v>
      </c>
    </row>
    <row r="4470" spans="1:11" ht="30.75" customHeight="1">
      <c r="A4470" s="27">
        <v>4469</v>
      </c>
      <c r="B4470" s="37" t="s">
        <v>1009</v>
      </c>
      <c r="C4470" s="28" t="s">
        <v>39</v>
      </c>
      <c r="D4470" s="28" t="s">
        <v>211</v>
      </c>
      <c r="E4470" s="28" t="s">
        <v>312</v>
      </c>
      <c r="F4470" s="28" t="s">
        <v>829</v>
      </c>
      <c r="G4470" s="28" t="s">
        <v>1671</v>
      </c>
      <c r="H4470" s="28"/>
      <c r="I4470" s="93">
        <v>0</v>
      </c>
      <c r="J4470" s="93" t="s">
        <v>1411</v>
      </c>
      <c r="K4470" s="17" t="str">
        <f t="array" ref="K4470">CONCATENATE("(",A4470,",",VLOOKUP(B4470,Núcleo!B$2:E$11,4,TRUE),",",VLOOKUP(C4470,'Tipo de Processo'!B$2:D$55,3,TRUE),",",VLOOKUP(D4470,'Termo Geral'!B$2:D$173,3,TRUE),",",VLOOKUP(E4470,'Termo Específico'!B$2:D$301,3,TRUE),",",MATCH(TRUE,Documento!B$2:B$998=F4470,0),",",IF(G4470="Complementar",0,1),",",IF(H4470="","NULL",CONCATENATE("'",H4470,"'")),",",I4470,",",IF(J4470="baixa","'BAIXA'",IF(J4470="média","'MEDIA'",IF(J4470="alta","'ALTA'","NULL"))),"),")</f>
        <v>(4469,8,30,54,187,831,1,NULL,0,'BAIXA'),</v>
      </c>
    </row>
    <row r="4471" spans="1:11" ht="30.75" customHeight="1">
      <c r="A4471" s="27">
        <v>4470</v>
      </c>
      <c r="B4471" s="37" t="s">
        <v>1009</v>
      </c>
      <c r="C4471" s="28" t="s">
        <v>39</v>
      </c>
      <c r="D4471" s="28" t="s">
        <v>211</v>
      </c>
      <c r="E4471" s="28" t="s">
        <v>312</v>
      </c>
      <c r="F4471" s="28" t="s">
        <v>830</v>
      </c>
      <c r="G4471" s="28" t="s">
        <v>1671</v>
      </c>
      <c r="H4471" s="28"/>
      <c r="I4471" s="93">
        <v>0</v>
      </c>
      <c r="J4471" s="93" t="s">
        <v>1411</v>
      </c>
      <c r="K4471" s="17" t="str">
        <f t="array" ref="K4471">CONCATENATE("(",A4471,",",VLOOKUP(B4471,Núcleo!B$2:E$11,4,TRUE),",",VLOOKUP(C4471,'Tipo de Processo'!B$2:D$55,3,TRUE),",",VLOOKUP(D4471,'Termo Geral'!B$2:D$173,3,TRUE),",",VLOOKUP(E4471,'Termo Específico'!B$2:D$301,3,TRUE),",",MATCH(TRUE,Documento!B$2:B$998=F4471,0),",",IF(G4471="Complementar",0,1),",",IF(H4471="","NULL",CONCATENATE("'",H4471,"'")),",",I4471,",",IF(J4471="baixa","'BAIXA'",IF(J4471="média","'MEDIA'",IF(J4471="alta","'ALTA'","NULL"))),"),")</f>
        <v>(4470,8,30,54,187,837,1,NULL,0,'BAIXA'),</v>
      </c>
    </row>
    <row r="4472" spans="1:11" ht="30.75" customHeight="1">
      <c r="A4472" s="27">
        <v>4471</v>
      </c>
      <c r="B4472" s="37" t="s">
        <v>1009</v>
      </c>
      <c r="C4472" s="28" t="s">
        <v>39</v>
      </c>
      <c r="D4472" s="28" t="s">
        <v>211</v>
      </c>
      <c r="E4472" s="28" t="s">
        <v>312</v>
      </c>
      <c r="F4472" s="28" t="s">
        <v>831</v>
      </c>
      <c r="G4472" s="28" t="s">
        <v>1671</v>
      </c>
      <c r="H4472" s="28"/>
      <c r="I4472" s="93">
        <v>0</v>
      </c>
      <c r="J4472" s="93" t="s">
        <v>1411</v>
      </c>
      <c r="K4472" s="17" t="str">
        <f t="array" ref="K4472">CONCATENATE("(",A4472,",",VLOOKUP(B4472,Núcleo!B$2:E$11,4,TRUE),",",VLOOKUP(C4472,'Tipo de Processo'!B$2:D$55,3,TRUE),",",VLOOKUP(D4472,'Termo Geral'!B$2:D$173,3,TRUE),",",VLOOKUP(E4472,'Termo Específico'!B$2:D$301,3,TRUE),",",MATCH(TRUE,Documento!B$2:B$998=F4472,0),",",IF(G4472="Complementar",0,1),",",IF(H4472="","NULL",CONCATENATE("'",H4472,"'")),",",I4472,",",IF(J4472="baixa","'BAIXA'",IF(J4472="média","'MEDIA'",IF(J4472="alta","'ALTA'","NULL"))),"),")</f>
        <v>(4471,8,30,54,187,142,1,NULL,0,'BAIXA'),</v>
      </c>
    </row>
    <row r="4473" spans="1:11" ht="30.75" customHeight="1">
      <c r="A4473" s="27">
        <v>4472</v>
      </c>
      <c r="B4473" s="37" t="s">
        <v>1009</v>
      </c>
      <c r="C4473" s="28" t="s">
        <v>39</v>
      </c>
      <c r="D4473" s="28" t="s">
        <v>211</v>
      </c>
      <c r="E4473" s="28" t="s">
        <v>312</v>
      </c>
      <c r="F4473" s="28" t="s">
        <v>832</v>
      </c>
      <c r="G4473" s="28" t="s">
        <v>1671</v>
      </c>
      <c r="H4473" s="28"/>
      <c r="I4473" s="93">
        <v>0</v>
      </c>
      <c r="J4473" s="93" t="s">
        <v>1411</v>
      </c>
      <c r="K4473" s="17" t="str">
        <f t="array" ref="K4473">CONCATENATE("(",A4473,",",VLOOKUP(B4473,Núcleo!B$2:E$11,4,TRUE),",",VLOOKUP(C4473,'Tipo de Processo'!B$2:D$55,3,TRUE),",",VLOOKUP(D4473,'Termo Geral'!B$2:D$173,3,TRUE),",",VLOOKUP(E4473,'Termo Específico'!B$2:D$301,3,TRUE),",",MATCH(TRUE,Documento!B$2:B$998=F4473,0),",",IF(G4473="Complementar",0,1),",",IF(H4473="","NULL",CONCATENATE("'",H4473,"'")),",",I4473,",",IF(J4473="baixa","'BAIXA'",IF(J4473="média","'MEDIA'",IF(J4473="alta","'ALTA'","NULL"))),"),")</f>
        <v>(4472,8,30,54,187,159,1,NULL,0,'BAIXA'),</v>
      </c>
    </row>
    <row r="4474" spans="1:11" ht="30.75" customHeight="1">
      <c r="A4474" s="27">
        <v>4473</v>
      </c>
      <c r="B4474" s="37" t="s">
        <v>1009</v>
      </c>
      <c r="C4474" s="28" t="s">
        <v>39</v>
      </c>
      <c r="D4474" s="28" t="s">
        <v>211</v>
      </c>
      <c r="E4474" s="28" t="s">
        <v>312</v>
      </c>
      <c r="F4474" s="28" t="s">
        <v>833</v>
      </c>
      <c r="G4474" s="28" t="s">
        <v>1671</v>
      </c>
      <c r="H4474" s="28"/>
      <c r="I4474" s="93">
        <v>0</v>
      </c>
      <c r="J4474" s="93" t="s">
        <v>1411</v>
      </c>
      <c r="K4474" s="17" t="str">
        <f t="array" ref="K4474">CONCATENATE("(",A4474,",",VLOOKUP(B4474,Núcleo!B$2:E$11,4,TRUE),",",VLOOKUP(C4474,'Tipo de Processo'!B$2:D$55,3,TRUE),",",VLOOKUP(D4474,'Termo Geral'!B$2:D$173,3,TRUE),",",VLOOKUP(E4474,'Termo Específico'!B$2:D$301,3,TRUE),",",MATCH(TRUE,Documento!B$2:B$998=F4474,0),",",IF(G4474="Complementar",0,1),",",IF(H4474="","NULL",CONCATENATE("'",H4474,"'")),",",I4474,",",IF(J4474="baixa","'BAIXA'",IF(J4474="média","'MEDIA'",IF(J4474="alta","'ALTA'","NULL"))),"),")</f>
        <v>(4473,8,30,54,187,127,1,NULL,0,'BAIXA'),</v>
      </c>
    </row>
    <row r="4475" spans="1:11" ht="30.75" customHeight="1">
      <c r="A4475" s="27">
        <v>4474</v>
      </c>
      <c r="B4475" s="37" t="s">
        <v>1009</v>
      </c>
      <c r="C4475" s="28" t="s">
        <v>39</v>
      </c>
      <c r="D4475" s="28" t="s">
        <v>211</v>
      </c>
      <c r="E4475" s="28" t="s">
        <v>312</v>
      </c>
      <c r="F4475" s="28" t="s">
        <v>1419</v>
      </c>
      <c r="G4475" s="28" t="s">
        <v>1671</v>
      </c>
      <c r="H4475" s="28"/>
      <c r="I4475" s="93">
        <v>0</v>
      </c>
      <c r="J4475" s="93" t="s">
        <v>1411</v>
      </c>
      <c r="K4475" s="17" t="str">
        <f t="array" ref="K4475">CONCATENATE("(",A4475,",",VLOOKUP(B4475,Núcleo!B$2:E$11,4,TRUE),",",VLOOKUP(C4475,'Tipo de Processo'!B$2:D$55,3,TRUE),",",VLOOKUP(D4475,'Termo Geral'!B$2:D$173,3,TRUE),",",VLOOKUP(E4475,'Termo Específico'!B$2:D$301,3,TRUE),",",MATCH(TRUE,Documento!B$2:B$998=F4475,0),",",IF(G4475="Complementar",0,1),",",IF(H4475="","NULL",CONCATENATE("'",H4475,"'")),",",I4475,",",IF(J4475="baixa","'BAIXA'",IF(J4475="média","'MEDIA'",IF(J4475="alta","'ALTA'","NULL"))),"),")</f>
        <v>(4474,8,30,54,187,16,1,NULL,0,'BAIXA'),</v>
      </c>
    </row>
    <row r="4476" spans="1:11" ht="30.75" customHeight="1">
      <c r="A4476" s="27">
        <v>4475</v>
      </c>
      <c r="B4476" s="37" t="s">
        <v>1009</v>
      </c>
      <c r="C4476" s="28" t="s">
        <v>39</v>
      </c>
      <c r="D4476" s="28" t="s">
        <v>211</v>
      </c>
      <c r="E4476" s="28" t="s">
        <v>312</v>
      </c>
      <c r="F4476" s="16" t="s">
        <v>1600</v>
      </c>
      <c r="G4476" s="28" t="s">
        <v>1671</v>
      </c>
      <c r="H4476" s="28"/>
      <c r="I4476" s="93">
        <v>0</v>
      </c>
      <c r="J4476" s="93" t="s">
        <v>1411</v>
      </c>
      <c r="K4476" s="17" t="str">
        <f t="array" ref="K4476">CONCATENATE("(",A4476,",",VLOOKUP(B4476,Núcleo!B$2:E$11,4,TRUE),",",VLOOKUP(C4476,'Tipo de Processo'!B$2:D$55,3,TRUE),",",VLOOKUP(D4476,'Termo Geral'!B$2:D$173,3,TRUE),",",VLOOKUP(E4476,'Termo Específico'!B$2:D$301,3,TRUE),",",MATCH(TRUE,Documento!B$2:B$998=F4476,0),",",IF(G4476="Complementar",0,1),",",IF(H4476="","NULL",CONCATENATE("'",H4476,"'")),",",I4476,",",IF(J4476="baixa","'BAIXA'",IF(J4476="média","'MEDIA'",IF(J4476="alta","'ALTA'","NULL"))),"),")</f>
        <v>(4475,8,30,54,187,991,1,NULL,0,'BAIXA'),</v>
      </c>
    </row>
    <row r="4477" spans="1:11" ht="30.75" customHeight="1">
      <c r="A4477" s="27">
        <v>4476</v>
      </c>
      <c r="B4477" s="37" t="s">
        <v>1009</v>
      </c>
      <c r="C4477" s="28" t="s">
        <v>39</v>
      </c>
      <c r="D4477" s="28" t="s">
        <v>211</v>
      </c>
      <c r="E4477" s="28" t="s">
        <v>312</v>
      </c>
      <c r="F4477" s="28" t="s">
        <v>1414</v>
      </c>
      <c r="G4477" s="28" t="s">
        <v>1671</v>
      </c>
      <c r="H4477" s="28"/>
      <c r="I4477" s="93">
        <v>0</v>
      </c>
      <c r="J4477" s="93" t="s">
        <v>1411</v>
      </c>
      <c r="K4477" s="17" t="str">
        <f t="array" ref="K4477">CONCATENATE("(",A4477,",",VLOOKUP(B4477,Núcleo!B$2:E$11,4,TRUE),",",VLOOKUP(C4477,'Tipo de Processo'!B$2:D$55,3,TRUE),",",VLOOKUP(D4477,'Termo Geral'!B$2:D$173,3,TRUE),",",VLOOKUP(E4477,'Termo Específico'!B$2:D$301,3,TRUE),",",MATCH(TRUE,Documento!B$2:B$998=F4477,0),",",IF(G4477="Complementar",0,1),",",IF(H4477="","NULL",CONCATENATE("'",H4477,"'")),",",I4477,",",IF(J4477="baixa","'BAIXA'",IF(J4477="média","'MEDIA'",IF(J4477="alta","'ALTA'","NULL"))),"),")</f>
        <v>(4476,8,30,54,187,4,1,NULL,0,'BAIXA'),</v>
      </c>
    </row>
    <row r="4478" spans="1:11" ht="30.75" customHeight="1">
      <c r="A4478" s="27">
        <v>4477</v>
      </c>
      <c r="B4478" s="37" t="s">
        <v>1009</v>
      </c>
      <c r="C4478" s="28" t="s">
        <v>39</v>
      </c>
      <c r="D4478" s="28" t="s">
        <v>211</v>
      </c>
      <c r="E4478" s="28" t="s">
        <v>312</v>
      </c>
      <c r="F4478" s="28" t="s">
        <v>869</v>
      </c>
      <c r="G4478" s="28" t="s">
        <v>1671</v>
      </c>
      <c r="H4478" s="28"/>
      <c r="I4478" s="93">
        <v>0</v>
      </c>
      <c r="J4478" s="93" t="s">
        <v>1411</v>
      </c>
      <c r="K4478" s="17" t="str">
        <f t="array" ref="K4478">CONCATENATE("(",A4478,",",VLOOKUP(B4478,Núcleo!B$2:E$11,4,TRUE),",",VLOOKUP(C4478,'Tipo de Processo'!B$2:D$55,3,TRUE),",",VLOOKUP(D4478,'Termo Geral'!B$2:D$173,3,TRUE),",",VLOOKUP(E4478,'Termo Específico'!B$2:D$301,3,TRUE),",",MATCH(TRUE,Documento!B$2:B$998=F4478,0),",",IF(G4478="Complementar",0,1),",",IF(H4478="","NULL",CONCATENATE("'",H4478,"'")),",",I4478,",",IF(J4478="baixa","'BAIXA'",IF(J4478="média","'MEDIA'",IF(J4478="alta","'ALTA'","NULL"))),"),")</f>
        <v>(4477,8,30,54,187,404,1,NULL,0,'BAIXA'),</v>
      </c>
    </row>
    <row r="4479" spans="1:11" ht="30.75" customHeight="1">
      <c r="A4479" s="27">
        <v>4478</v>
      </c>
      <c r="B4479" s="37" t="s">
        <v>1009</v>
      </c>
      <c r="C4479" s="28" t="s">
        <v>39</v>
      </c>
      <c r="D4479" s="28" t="s">
        <v>211</v>
      </c>
      <c r="E4479" s="28" t="s">
        <v>312</v>
      </c>
      <c r="F4479" s="28" t="s">
        <v>1655</v>
      </c>
      <c r="G4479" s="28" t="s">
        <v>1671</v>
      </c>
      <c r="H4479" s="28"/>
      <c r="I4479" s="93">
        <v>0</v>
      </c>
      <c r="J4479" s="93" t="s">
        <v>1411</v>
      </c>
      <c r="K4479" s="17" t="str">
        <f t="array" ref="K4479">CONCATENATE("(",A4479,",",VLOOKUP(B4479,Núcleo!B$2:E$11,4,TRUE),",",VLOOKUP(C4479,'Tipo de Processo'!B$2:D$55,3,TRUE),",",VLOOKUP(D4479,'Termo Geral'!B$2:D$173,3,TRUE),",",VLOOKUP(E4479,'Termo Específico'!B$2:D$301,3,TRUE),",",MATCH(TRUE,Documento!B$2:B$998=F4479,0),",",IF(G4479="Complementar",0,1),",",IF(H4479="","NULL",CONCATENATE("'",H4479,"'")),",",I4479,",",IF(J4479="baixa","'BAIXA'",IF(J4479="média","'MEDIA'",IF(J4479="alta","'ALTA'","NULL"))),"),")</f>
        <v>(4478,8,30,54,187,826,1,NULL,0,'BAIXA'),</v>
      </c>
    </row>
    <row r="4480" spans="1:11" ht="30.75" customHeight="1">
      <c r="A4480" s="27">
        <v>4479</v>
      </c>
      <c r="B4480" s="37" t="s">
        <v>1009</v>
      </c>
      <c r="C4480" s="28" t="s">
        <v>39</v>
      </c>
      <c r="D4480" s="28" t="s">
        <v>211</v>
      </c>
      <c r="E4480" s="28" t="s">
        <v>312</v>
      </c>
      <c r="F4480" s="28" t="s">
        <v>1568</v>
      </c>
      <c r="G4480" s="28" t="s">
        <v>1671</v>
      </c>
      <c r="H4480" s="28"/>
      <c r="I4480" s="93">
        <v>0</v>
      </c>
      <c r="J4480" s="93" t="s">
        <v>1411</v>
      </c>
      <c r="K4480" s="17" t="str">
        <f t="array" ref="K4480">CONCATENATE("(",A4480,",",VLOOKUP(B4480,Núcleo!B$2:E$11,4,TRUE),",",VLOOKUP(C4480,'Tipo de Processo'!B$2:D$55,3,TRUE),",",VLOOKUP(D4480,'Termo Geral'!B$2:D$173,3,TRUE),",",VLOOKUP(E4480,'Termo Específico'!B$2:D$301,3,TRUE),",",MATCH(TRUE,Documento!B$2:B$998=F4480,0),",",IF(G4480="Complementar",0,1),",",IF(H4480="","NULL",CONCATENATE("'",H4480,"'")),",",I4480,",",IF(J4480="baixa","'BAIXA'",IF(J4480="média","'MEDIA'",IF(J4480="alta","'ALTA'","NULL"))),"),")</f>
        <v>(4479,8,30,54,187,824,1,NULL,0,'BAIXA'),</v>
      </c>
    </row>
    <row r="4481" spans="1:11" ht="30.75" customHeight="1">
      <c r="A4481" s="27">
        <v>4480</v>
      </c>
      <c r="B4481" s="37" t="s">
        <v>1009</v>
      </c>
      <c r="C4481" s="28" t="s">
        <v>39</v>
      </c>
      <c r="D4481" s="28" t="s">
        <v>211</v>
      </c>
      <c r="E4481" s="28" t="s">
        <v>312</v>
      </c>
      <c r="F4481" s="28" t="s">
        <v>1565</v>
      </c>
      <c r="G4481" s="28" t="s">
        <v>1671</v>
      </c>
      <c r="H4481" s="28"/>
      <c r="I4481" s="93">
        <v>0</v>
      </c>
      <c r="J4481" s="93" t="s">
        <v>1411</v>
      </c>
      <c r="K4481" s="17" t="str">
        <f t="array" ref="K4481">CONCATENATE("(",A4481,",",VLOOKUP(B4481,Núcleo!B$2:E$11,4,TRUE),",",VLOOKUP(C4481,'Tipo de Processo'!B$2:D$55,3,TRUE),",",VLOOKUP(D4481,'Termo Geral'!B$2:D$173,3,TRUE),",",VLOOKUP(E4481,'Termo Específico'!B$2:D$301,3,TRUE),",",MATCH(TRUE,Documento!B$2:B$998=F4481,0),",",IF(G4481="Complementar",0,1),",",IF(H4481="","NULL",CONCATENATE("'",H4481,"'")),",",I4481,",",IF(J4481="baixa","'BAIXA'",IF(J4481="média","'MEDIA'",IF(J4481="alta","'ALTA'","NULL"))),"),")</f>
        <v>(4480,8,30,54,187,821,1,NULL,0,'BAIXA'),</v>
      </c>
    </row>
    <row r="4482" spans="1:11" ht="30.75" customHeight="1">
      <c r="A4482" s="27">
        <v>4481</v>
      </c>
      <c r="B4482" s="37" t="s">
        <v>1009</v>
      </c>
      <c r="C4482" s="28" t="s">
        <v>39</v>
      </c>
      <c r="D4482" s="28" t="s">
        <v>211</v>
      </c>
      <c r="E4482" s="28" t="s">
        <v>312</v>
      </c>
      <c r="F4482" s="28" t="s">
        <v>870</v>
      </c>
      <c r="G4482" s="28" t="s">
        <v>1671</v>
      </c>
      <c r="H4482" s="28"/>
      <c r="I4482" s="93">
        <v>0</v>
      </c>
      <c r="J4482" s="93" t="s">
        <v>1411</v>
      </c>
      <c r="K4482" s="17" t="str">
        <f t="array" ref="K4482">CONCATENATE("(",A4482,",",VLOOKUP(B4482,Núcleo!B$2:E$11,4,TRUE),",",VLOOKUP(C4482,'Tipo de Processo'!B$2:D$55,3,TRUE),",",VLOOKUP(D4482,'Termo Geral'!B$2:D$173,3,TRUE),",",VLOOKUP(E4482,'Termo Específico'!B$2:D$301,3,TRUE),",",MATCH(TRUE,Documento!B$2:B$998=F4482,0),",",IF(G4482="Complementar",0,1),",",IF(H4482="","NULL",CONCATENATE("'",H4482,"'")),",",I4482,",",IF(J4482="baixa","'BAIXA'",IF(J4482="média","'MEDIA'",IF(J4482="alta","'ALTA'","NULL"))),"),")</f>
        <v>(4481,8,30,54,187,814,1,NULL,0,'BAIXA'),</v>
      </c>
    </row>
    <row r="4483" spans="1:11" ht="30.75" customHeight="1">
      <c r="A4483" s="27">
        <v>4482</v>
      </c>
      <c r="B4483" s="37" t="s">
        <v>1009</v>
      </c>
      <c r="C4483" s="28" t="s">
        <v>39</v>
      </c>
      <c r="D4483" s="28" t="s">
        <v>211</v>
      </c>
      <c r="E4483" s="28" t="s">
        <v>312</v>
      </c>
      <c r="F4483" s="28" t="s">
        <v>871</v>
      </c>
      <c r="G4483" s="28" t="s">
        <v>1671</v>
      </c>
      <c r="H4483" s="28"/>
      <c r="I4483" s="93">
        <v>0</v>
      </c>
      <c r="J4483" s="93" t="s">
        <v>1411</v>
      </c>
      <c r="K4483" s="17" t="str">
        <f t="array" ref="K4483">CONCATENATE("(",A4483,",",VLOOKUP(B4483,Núcleo!B$2:E$11,4,TRUE),",",VLOOKUP(C4483,'Tipo de Processo'!B$2:D$55,3,TRUE),",",VLOOKUP(D4483,'Termo Geral'!B$2:D$173,3,TRUE),",",VLOOKUP(E4483,'Termo Específico'!B$2:D$301,3,TRUE),",",MATCH(TRUE,Documento!B$2:B$998=F4483,0),",",IF(G4483="Complementar",0,1),",",IF(H4483="","NULL",CONCATENATE("'",H4483,"'")),",",I4483,",",IF(J4483="baixa","'BAIXA'",IF(J4483="média","'MEDIA'",IF(J4483="alta","'ALTA'","NULL"))),"),")</f>
        <v>(4482,8,30,54,187,825,1,NULL,0,'BAIXA'),</v>
      </c>
    </row>
    <row r="4484" spans="1:11" ht="30.75" customHeight="1">
      <c r="A4484" s="27">
        <v>4483</v>
      </c>
      <c r="B4484" s="37" t="s">
        <v>1009</v>
      </c>
      <c r="C4484" s="29" t="s">
        <v>39</v>
      </c>
      <c r="D4484" s="29" t="s">
        <v>211</v>
      </c>
      <c r="E4484" s="28" t="s">
        <v>312</v>
      </c>
      <c r="F4484" s="28" t="s">
        <v>858</v>
      </c>
      <c r="G4484" s="28" t="s">
        <v>1671</v>
      </c>
      <c r="H4484" s="28"/>
      <c r="I4484" s="93">
        <v>0</v>
      </c>
      <c r="J4484" s="93" t="s">
        <v>1411</v>
      </c>
      <c r="K4484" s="17" t="str">
        <f t="array" ref="K4484">CONCATENATE("(",A4484,",",VLOOKUP(B4484,Núcleo!B$2:E$11,4,TRUE),",",VLOOKUP(C4484,'Tipo de Processo'!B$2:D$55,3,TRUE),",",VLOOKUP(D4484,'Termo Geral'!B$2:D$173,3,TRUE),",",VLOOKUP(E4484,'Termo Específico'!B$2:D$301,3,TRUE),",",MATCH(TRUE,Documento!B$2:B$998=F4484,0),",",IF(G4484="Complementar",0,1),",",IF(H4484="","NULL",CONCATENATE("'",H4484,"'")),",",I4484,",",IF(J4484="baixa","'BAIXA'",IF(J4484="média","'MEDIA'",IF(J4484="alta","'ALTA'","NULL"))),"),")</f>
        <v>(4483,8,30,54,187,910,1,NULL,0,'BAIXA'),</v>
      </c>
    </row>
    <row r="4485" spans="1:11" ht="30.75" customHeight="1">
      <c r="A4485" s="27">
        <v>4484</v>
      </c>
      <c r="B4485" s="37" t="s">
        <v>1009</v>
      </c>
      <c r="C4485" s="29" t="s">
        <v>39</v>
      </c>
      <c r="D4485" s="29" t="s">
        <v>211</v>
      </c>
      <c r="E4485" s="28" t="s">
        <v>312</v>
      </c>
      <c r="F4485" s="28" t="s">
        <v>859</v>
      </c>
      <c r="G4485" s="28" t="s">
        <v>1671</v>
      </c>
      <c r="H4485" s="28"/>
      <c r="I4485" s="93">
        <v>0</v>
      </c>
      <c r="J4485" s="93" t="s">
        <v>1411</v>
      </c>
      <c r="K4485" s="17" t="str">
        <f t="array" ref="K4485">CONCATENATE("(",A4485,",",VLOOKUP(B4485,Núcleo!B$2:E$11,4,TRUE),",",VLOOKUP(C4485,'Tipo de Processo'!B$2:D$55,3,TRUE),",",VLOOKUP(D4485,'Termo Geral'!B$2:D$173,3,TRUE),",",VLOOKUP(E4485,'Termo Específico'!B$2:D$301,3,TRUE),",",MATCH(TRUE,Documento!B$2:B$998=F4485,0),",",IF(G4485="Complementar",0,1),",",IF(H4485="","NULL",CONCATENATE("'",H4485,"'")),",",I4485,",",IF(J4485="baixa","'BAIXA'",IF(J4485="média","'MEDIA'",IF(J4485="alta","'ALTA'","NULL"))),"),")</f>
        <v>(4484,8,30,54,187,820,1,NULL,0,'BAIXA'),</v>
      </c>
    </row>
    <row r="4486" spans="1:11" ht="30.75" customHeight="1">
      <c r="A4486" s="27">
        <v>4485</v>
      </c>
      <c r="B4486" s="37" t="s">
        <v>1009</v>
      </c>
      <c r="C4486" s="29" t="s">
        <v>39</v>
      </c>
      <c r="D4486" s="29" t="s">
        <v>211</v>
      </c>
      <c r="E4486" s="28" t="s">
        <v>312</v>
      </c>
      <c r="F4486" s="28" t="s">
        <v>835</v>
      </c>
      <c r="G4486" s="28" t="s">
        <v>1671</v>
      </c>
      <c r="H4486" s="28"/>
      <c r="I4486" s="93">
        <v>0</v>
      </c>
      <c r="J4486" s="93" t="s">
        <v>1411</v>
      </c>
      <c r="K4486" s="17" t="str">
        <f t="array" ref="K4486">CONCATENATE("(",A4486,",",VLOOKUP(B4486,Núcleo!B$2:E$11,4,TRUE),",",VLOOKUP(C4486,'Tipo de Processo'!B$2:D$55,3,TRUE),",",VLOOKUP(D4486,'Termo Geral'!B$2:D$173,3,TRUE),",",VLOOKUP(E4486,'Termo Específico'!B$2:D$301,3,TRUE),",",MATCH(TRUE,Documento!B$2:B$998=F4486,0),",",IF(G4486="Complementar",0,1),",",IF(H4486="","NULL",CONCATENATE("'",H4486,"'")),",",I4486,",",IF(J4486="baixa","'BAIXA'",IF(J4486="média","'MEDIA'",IF(J4486="alta","'ALTA'","NULL"))),"),")</f>
        <v>(4485,8,30,54,187,860,1,NULL,0,'BAIXA'),</v>
      </c>
    </row>
    <row r="4487" spans="1:11" ht="30.75" customHeight="1">
      <c r="A4487" s="27">
        <v>4486</v>
      </c>
      <c r="B4487" s="37" t="s">
        <v>1009</v>
      </c>
      <c r="C4487" s="29" t="s">
        <v>39</v>
      </c>
      <c r="D4487" s="29" t="s">
        <v>211</v>
      </c>
      <c r="E4487" s="28" t="s">
        <v>313</v>
      </c>
      <c r="F4487" s="28" t="s">
        <v>872</v>
      </c>
      <c r="G4487" s="28" t="s">
        <v>1671</v>
      </c>
      <c r="H4487" s="28"/>
      <c r="I4487" s="93">
        <v>0</v>
      </c>
      <c r="J4487" s="93" t="s">
        <v>1411</v>
      </c>
      <c r="K4487" s="17" t="str">
        <f t="array" ref="K4487">CONCATENATE("(",A4487,",",VLOOKUP(B4487,Núcleo!B$2:E$11,4,TRUE),",",VLOOKUP(C4487,'Tipo de Processo'!B$2:D$55,3,TRUE),",",VLOOKUP(D4487,'Termo Geral'!B$2:D$173,3,TRUE),",",VLOOKUP(E4487,'Termo Específico'!B$2:D$301,3,TRUE),",",MATCH(TRUE,Documento!B$2:B$998=F4487,0),",",IF(G4487="Complementar",0,1),",",IF(H4487="","NULL",CONCATENATE("'",H4487,"'")),",",I4487,",",IF(J4487="baixa","'BAIXA'",IF(J4487="média","'MEDIA'",IF(J4487="alta","'ALTA'","NULL"))),"),")</f>
        <v>(4486,8,30,54,188,409,1,NULL,0,'BAIXA'),</v>
      </c>
    </row>
    <row r="4488" spans="1:11" ht="30.75" customHeight="1">
      <c r="A4488" s="27">
        <v>4487</v>
      </c>
      <c r="B4488" s="37" t="s">
        <v>1009</v>
      </c>
      <c r="C4488" s="29" t="s">
        <v>39</v>
      </c>
      <c r="D4488" s="29" t="s">
        <v>211</v>
      </c>
      <c r="E4488" s="28" t="s">
        <v>313</v>
      </c>
      <c r="F4488" s="28" t="s">
        <v>873</v>
      </c>
      <c r="G4488" s="28" t="s">
        <v>1671</v>
      </c>
      <c r="H4488" s="28"/>
      <c r="I4488" s="93">
        <v>0</v>
      </c>
      <c r="J4488" s="93" t="s">
        <v>1411</v>
      </c>
      <c r="K4488" s="17" t="str">
        <f t="array" ref="K4488">CONCATENATE("(",A4488,",",VLOOKUP(B4488,Núcleo!B$2:E$11,4,TRUE),",",VLOOKUP(C4488,'Tipo de Processo'!B$2:D$55,3,TRUE),",",VLOOKUP(D4488,'Termo Geral'!B$2:D$173,3,TRUE),",",VLOOKUP(E4488,'Termo Específico'!B$2:D$301,3,TRUE),",",MATCH(TRUE,Documento!B$2:B$998=F4488,0),",",IF(G4488="Complementar",0,1),",",IF(H4488="","NULL",CONCATENATE("'",H4488,"'")),",",I4488,",",IF(J4488="baixa","'BAIXA'",IF(J4488="média","'MEDIA'",IF(J4488="alta","'ALTA'","NULL"))),"),")</f>
        <v>(4487,8,30,54,188,281,1,NULL,0,'BAIXA'),</v>
      </c>
    </row>
    <row r="4489" spans="1:11" ht="30.75" customHeight="1">
      <c r="A4489" s="27">
        <v>4488</v>
      </c>
      <c r="B4489" s="37" t="s">
        <v>1009</v>
      </c>
      <c r="C4489" s="29" t="s">
        <v>39</v>
      </c>
      <c r="D4489" s="29" t="s">
        <v>211</v>
      </c>
      <c r="E4489" s="28" t="s">
        <v>313</v>
      </c>
      <c r="F4489" s="28" t="s">
        <v>874</v>
      </c>
      <c r="G4489" s="28" t="s">
        <v>1671</v>
      </c>
      <c r="H4489" s="28"/>
      <c r="I4489" s="93">
        <v>0</v>
      </c>
      <c r="J4489" s="93" t="s">
        <v>1411</v>
      </c>
      <c r="K4489" s="17" t="str">
        <f t="array" ref="K4489">CONCATENATE("(",A4489,",",VLOOKUP(B4489,Núcleo!B$2:E$11,4,TRUE),",",VLOOKUP(C4489,'Tipo de Processo'!B$2:D$55,3,TRUE),",",VLOOKUP(D4489,'Termo Geral'!B$2:D$173,3,TRUE),",",VLOOKUP(E4489,'Termo Específico'!B$2:D$301,3,TRUE),",",MATCH(TRUE,Documento!B$2:B$998=F4489,0),",",IF(G4489="Complementar",0,1),",",IF(H4489="","NULL",CONCATENATE("'",H4489,"'")),",",I4489,",",IF(J4489="baixa","'BAIXA'",IF(J4489="média","'MEDIA'",IF(J4489="alta","'ALTA'","NULL"))),"),")</f>
        <v>(4488,8,30,54,188,411,1,NULL,0,'BAIXA'),</v>
      </c>
    </row>
    <row r="4490" spans="1:11" ht="30.75" customHeight="1">
      <c r="A4490" s="27">
        <v>4489</v>
      </c>
      <c r="B4490" s="37" t="s">
        <v>1009</v>
      </c>
      <c r="C4490" s="29" t="s">
        <v>39</v>
      </c>
      <c r="D4490" s="29" t="s">
        <v>211</v>
      </c>
      <c r="E4490" s="28" t="s">
        <v>313</v>
      </c>
      <c r="F4490" s="28" t="s">
        <v>875</v>
      </c>
      <c r="G4490" s="28" t="s">
        <v>1671</v>
      </c>
      <c r="H4490" s="28"/>
      <c r="I4490" s="93">
        <v>0</v>
      </c>
      <c r="J4490" s="93" t="s">
        <v>1411</v>
      </c>
      <c r="K4490" s="17" t="str">
        <f t="array" ref="K4490">CONCATENATE("(",A4490,",",VLOOKUP(B4490,Núcleo!B$2:E$11,4,TRUE),",",VLOOKUP(C4490,'Tipo de Processo'!B$2:D$55,3,TRUE),",",VLOOKUP(D4490,'Termo Geral'!B$2:D$173,3,TRUE),",",VLOOKUP(E4490,'Termo Específico'!B$2:D$301,3,TRUE),",",MATCH(TRUE,Documento!B$2:B$998=F4490,0),",",IF(G4490="Complementar",0,1),",",IF(H4490="","NULL",CONCATENATE("'",H4490,"'")),",",I4490,",",IF(J4490="baixa","'BAIXA'",IF(J4490="média","'MEDIA'",IF(J4490="alta","'ALTA'","NULL"))),"),")</f>
        <v>(4489,8,30,54,188,468,1,NULL,0,'BAIXA'),</v>
      </c>
    </row>
    <row r="4491" spans="1:11" ht="30.75" customHeight="1">
      <c r="A4491" s="27">
        <v>4490</v>
      </c>
      <c r="B4491" s="37" t="s">
        <v>1009</v>
      </c>
      <c r="C4491" s="29" t="s">
        <v>39</v>
      </c>
      <c r="D4491" s="29" t="s">
        <v>211</v>
      </c>
      <c r="E4491" s="28" t="s">
        <v>313</v>
      </c>
      <c r="F4491" s="28" t="s">
        <v>876</v>
      </c>
      <c r="G4491" s="28" t="s">
        <v>1671</v>
      </c>
      <c r="H4491" s="28"/>
      <c r="I4491" s="93">
        <v>0</v>
      </c>
      <c r="J4491" s="93" t="s">
        <v>1411</v>
      </c>
      <c r="K4491" s="17" t="str">
        <f t="array" ref="K4491">CONCATENATE("(",A4491,",",VLOOKUP(B4491,Núcleo!B$2:E$11,4,TRUE),",",VLOOKUP(C4491,'Tipo de Processo'!B$2:D$55,3,TRUE),",",VLOOKUP(D4491,'Termo Geral'!B$2:D$173,3,TRUE),",",VLOOKUP(E4491,'Termo Específico'!B$2:D$301,3,TRUE),",",MATCH(TRUE,Documento!B$2:B$998=F4491,0),",",IF(G4491="Complementar",0,1),",",IF(H4491="","NULL",CONCATENATE("'",H4491,"'")),",",I4491,",",IF(J4491="baixa","'BAIXA'",IF(J4491="média","'MEDIA'",IF(J4491="alta","'ALTA'","NULL"))),"),")</f>
        <v>(4490,8,30,54,188,754,1,NULL,0,'BAIXA'),</v>
      </c>
    </row>
    <row r="4492" spans="1:11" ht="30.75" customHeight="1">
      <c r="A4492" s="27">
        <v>4491</v>
      </c>
      <c r="B4492" s="37" t="s">
        <v>1009</v>
      </c>
      <c r="C4492" s="29" t="s">
        <v>39</v>
      </c>
      <c r="D4492" s="29" t="s">
        <v>211</v>
      </c>
      <c r="E4492" s="28" t="s">
        <v>313</v>
      </c>
      <c r="F4492" s="28" t="s">
        <v>1592</v>
      </c>
      <c r="G4492" s="28" t="s">
        <v>1671</v>
      </c>
      <c r="H4492" s="28"/>
      <c r="I4492" s="93">
        <v>0</v>
      </c>
      <c r="J4492" s="93" t="s">
        <v>1411</v>
      </c>
      <c r="K4492" s="17" t="str">
        <f t="array" ref="K4492">CONCATENATE("(",A4492,",",VLOOKUP(B4492,Núcleo!B$2:E$11,4,TRUE),",",VLOOKUP(C4492,'Tipo de Processo'!B$2:D$55,3,TRUE),",",VLOOKUP(D4492,'Termo Geral'!B$2:D$173,3,TRUE),",",VLOOKUP(E4492,'Termo Específico'!B$2:D$301,3,TRUE),",",MATCH(TRUE,Documento!B$2:B$998=F4492,0),",",IF(G4492="Complementar",0,1),",",IF(H4492="","NULL",CONCATENATE("'",H4492,"'")),",",I4492,",",IF(J4492="baixa","'BAIXA'",IF(J4492="média","'MEDIA'",IF(J4492="alta","'ALTA'","NULL"))),"),")</f>
        <v>(4491,8,30,54,188,974,1,NULL,0,'BAIXA'),</v>
      </c>
    </row>
    <row r="4493" spans="1:11" ht="30.75" customHeight="1">
      <c r="A4493" s="27">
        <v>4492</v>
      </c>
      <c r="B4493" s="37" t="s">
        <v>1009</v>
      </c>
      <c r="C4493" s="29" t="s">
        <v>39</v>
      </c>
      <c r="D4493" s="29" t="s">
        <v>211</v>
      </c>
      <c r="E4493" s="28" t="s">
        <v>313</v>
      </c>
      <c r="F4493" s="28" t="s">
        <v>877</v>
      </c>
      <c r="G4493" s="28" t="s">
        <v>1671</v>
      </c>
      <c r="H4493" s="28"/>
      <c r="I4493" s="93">
        <v>0</v>
      </c>
      <c r="J4493" s="93" t="s">
        <v>1411</v>
      </c>
      <c r="K4493" s="17" t="str">
        <f t="array" ref="K4493">CONCATENATE("(",A4493,",",VLOOKUP(B4493,Núcleo!B$2:E$11,4,TRUE),",",VLOOKUP(C4493,'Tipo de Processo'!B$2:D$55,3,TRUE),",",VLOOKUP(D4493,'Termo Geral'!B$2:D$173,3,TRUE),",",VLOOKUP(E4493,'Termo Específico'!B$2:D$301,3,TRUE),",",MATCH(TRUE,Documento!B$2:B$998=F4493,0),",",IF(G4493="Complementar",0,1),",",IF(H4493="","NULL",CONCATENATE("'",H4493,"'")),",",I4493,",",IF(J4493="baixa","'BAIXA'",IF(J4493="média","'MEDIA'",IF(J4493="alta","'ALTA'","NULL"))),"),")</f>
        <v>(4492,8,30,54,188,143,1,NULL,0,'BAIXA'),</v>
      </c>
    </row>
    <row r="4494" spans="1:11" ht="30.75" customHeight="1">
      <c r="A4494" s="27">
        <v>4493</v>
      </c>
      <c r="B4494" s="37" t="s">
        <v>1009</v>
      </c>
      <c r="C4494" s="29" t="s">
        <v>39</v>
      </c>
      <c r="D4494" s="29" t="s">
        <v>211</v>
      </c>
      <c r="E4494" s="28" t="s">
        <v>313</v>
      </c>
      <c r="F4494" s="28" t="s">
        <v>878</v>
      </c>
      <c r="G4494" s="28" t="s">
        <v>1671</v>
      </c>
      <c r="H4494" s="28"/>
      <c r="I4494" s="93">
        <v>0</v>
      </c>
      <c r="J4494" s="93" t="s">
        <v>1411</v>
      </c>
      <c r="K4494" s="17" t="str">
        <f t="array" ref="K4494">CONCATENATE("(",A4494,",",VLOOKUP(B4494,Núcleo!B$2:E$11,4,TRUE),",",VLOOKUP(C4494,'Tipo de Processo'!B$2:D$55,3,TRUE),",",VLOOKUP(D4494,'Termo Geral'!B$2:D$173,3,TRUE),",",VLOOKUP(E4494,'Termo Específico'!B$2:D$301,3,TRUE),",",MATCH(TRUE,Documento!B$2:B$998=F4494,0),",",IF(G4494="Complementar",0,1),",",IF(H4494="","NULL",CONCATENATE("'",H4494,"'")),",",I4494,",",IF(J4494="baixa","'BAIXA'",IF(J4494="média","'MEDIA'",IF(J4494="alta","'ALTA'","NULL"))),"),")</f>
        <v>(4493,8,30,54,188,263,1,NULL,0,'BAIXA'),</v>
      </c>
    </row>
    <row r="4495" spans="1:11" ht="30.75" customHeight="1">
      <c r="A4495" s="27">
        <v>4494</v>
      </c>
      <c r="B4495" s="37" t="s">
        <v>1009</v>
      </c>
      <c r="C4495" s="29" t="s">
        <v>39</v>
      </c>
      <c r="D4495" s="29" t="s">
        <v>211</v>
      </c>
      <c r="E4495" s="28" t="s">
        <v>313</v>
      </c>
      <c r="F4495" s="28" t="s">
        <v>879</v>
      </c>
      <c r="G4495" s="28" t="s">
        <v>1671</v>
      </c>
      <c r="H4495" s="28"/>
      <c r="I4495" s="93">
        <v>0</v>
      </c>
      <c r="J4495" s="93" t="s">
        <v>1411</v>
      </c>
      <c r="K4495" s="17" t="str">
        <f t="array" ref="K4495">CONCATENATE("(",A4495,",",VLOOKUP(B4495,Núcleo!B$2:E$11,4,TRUE),",",VLOOKUP(C4495,'Tipo de Processo'!B$2:D$55,3,TRUE),",",VLOOKUP(D4495,'Termo Geral'!B$2:D$173,3,TRUE),",",VLOOKUP(E4495,'Termo Específico'!B$2:D$301,3,TRUE),",",MATCH(TRUE,Documento!B$2:B$998=F4495,0),",",IF(G4495="Complementar",0,1),",",IF(H4495="","NULL",CONCATENATE("'",H4495,"'")),",",I4495,",",IF(J4495="baixa","'BAIXA'",IF(J4495="média","'MEDIA'",IF(J4495="alta","'ALTA'","NULL"))),"),")</f>
        <v>(4494,8,30,54,188,658,1,NULL,0,'BAIXA'),</v>
      </c>
    </row>
    <row r="4496" spans="1:11" ht="30.75" customHeight="1">
      <c r="A4496" s="27">
        <v>4495</v>
      </c>
      <c r="B4496" s="37" t="s">
        <v>1009</v>
      </c>
      <c r="C4496" s="29" t="s">
        <v>39</v>
      </c>
      <c r="D4496" s="29" t="s">
        <v>211</v>
      </c>
      <c r="E4496" s="28" t="s">
        <v>313</v>
      </c>
      <c r="F4496" s="28" t="s">
        <v>818</v>
      </c>
      <c r="G4496" s="28" t="s">
        <v>1671</v>
      </c>
      <c r="H4496" s="28"/>
      <c r="I4496" s="93">
        <v>0</v>
      </c>
      <c r="J4496" s="93" t="s">
        <v>1411</v>
      </c>
      <c r="K4496" s="17" t="str">
        <f t="array" ref="K4496">CONCATENATE("(",A4496,",",VLOOKUP(B4496,Núcleo!B$2:E$11,4,TRUE),",",VLOOKUP(C4496,'Tipo de Processo'!B$2:D$55,3,TRUE),",",VLOOKUP(D4496,'Termo Geral'!B$2:D$173,3,TRUE),",",VLOOKUP(E4496,'Termo Específico'!B$2:D$301,3,TRUE),",",MATCH(TRUE,Documento!B$2:B$998=F4496,0),",",IF(G4496="Complementar",0,1),",",IF(H4496="","NULL",CONCATENATE("'",H4496,"'")),",",I4496,",",IF(J4496="baixa","'BAIXA'",IF(J4496="média","'MEDIA'",IF(J4496="alta","'ALTA'","NULL"))),"),")</f>
        <v>(4495,8,30,54,188,298,1,NULL,0,'BAIXA'),</v>
      </c>
    </row>
    <row r="4497" spans="1:11" ht="30.75" customHeight="1">
      <c r="A4497" s="27">
        <v>4496</v>
      </c>
      <c r="B4497" s="37" t="s">
        <v>1009</v>
      </c>
      <c r="C4497" s="29" t="s">
        <v>39</v>
      </c>
      <c r="D4497" s="29" t="s">
        <v>211</v>
      </c>
      <c r="E4497" s="28" t="s">
        <v>313</v>
      </c>
      <c r="F4497" s="28" t="s">
        <v>880</v>
      </c>
      <c r="G4497" s="28" t="s">
        <v>1671</v>
      </c>
      <c r="H4497" s="28"/>
      <c r="I4497" s="93">
        <v>0</v>
      </c>
      <c r="J4497" s="93" t="s">
        <v>1411</v>
      </c>
      <c r="K4497" s="17" t="str">
        <f t="array" ref="K4497">CONCATENATE("(",A4497,",",VLOOKUP(B4497,Núcleo!B$2:E$11,4,TRUE),",",VLOOKUP(C4497,'Tipo de Processo'!B$2:D$55,3,TRUE),",",VLOOKUP(D4497,'Termo Geral'!B$2:D$173,3,TRUE),",",VLOOKUP(E4497,'Termo Específico'!B$2:D$301,3,TRUE),",",MATCH(TRUE,Documento!B$2:B$998=F4497,0),",",IF(G4497="Complementar",0,1),",",IF(H4497="","NULL",CONCATENATE("'",H4497,"'")),",",I4497,",",IF(J4497="baixa","'BAIXA'",IF(J4497="média","'MEDIA'",IF(J4497="alta","'ALTA'","NULL"))),"),")</f>
        <v>(4496,8,30,54,188,579,1,NULL,0,'BAIXA'),</v>
      </c>
    </row>
    <row r="4498" spans="1:11" ht="30.75" customHeight="1">
      <c r="A4498" s="27">
        <v>4497</v>
      </c>
      <c r="B4498" s="37" t="s">
        <v>1009</v>
      </c>
      <c r="C4498" s="29" t="s">
        <v>39</v>
      </c>
      <c r="D4498" s="29" t="s">
        <v>211</v>
      </c>
      <c r="E4498" s="28" t="s">
        <v>313</v>
      </c>
      <c r="F4498" s="28" t="s">
        <v>881</v>
      </c>
      <c r="G4498" s="28" t="s">
        <v>1671</v>
      </c>
      <c r="H4498" s="28"/>
      <c r="I4498" s="93">
        <v>0</v>
      </c>
      <c r="J4498" s="93" t="s">
        <v>1411</v>
      </c>
      <c r="K4498" s="17" t="str">
        <f t="array" ref="K4498">CONCATENATE("(",A4498,",",VLOOKUP(B4498,Núcleo!B$2:E$11,4,TRUE),",",VLOOKUP(C4498,'Tipo de Processo'!B$2:D$55,3,TRUE),",",VLOOKUP(D4498,'Termo Geral'!B$2:D$173,3,TRUE),",",VLOOKUP(E4498,'Termo Específico'!B$2:D$301,3,TRUE),",",MATCH(TRUE,Documento!B$2:B$998=F4498,0),",",IF(G4498="Complementar",0,1),",",IF(H4498="","NULL",CONCATENATE("'",H4498,"'")),",",I4498,",",IF(J4498="baixa","'BAIXA'",IF(J4498="média","'MEDIA'",IF(J4498="alta","'ALTA'","NULL"))),"),")</f>
        <v>(4497,8,30,54,188,920,1,NULL,0,'BAIXA'),</v>
      </c>
    </row>
    <row r="4499" spans="1:11" ht="30.75" customHeight="1">
      <c r="A4499" s="27">
        <v>4498</v>
      </c>
      <c r="B4499" s="37" t="s">
        <v>1009</v>
      </c>
      <c r="C4499" s="29" t="s">
        <v>39</v>
      </c>
      <c r="D4499" s="29" t="s">
        <v>211</v>
      </c>
      <c r="E4499" s="28" t="s">
        <v>313</v>
      </c>
      <c r="F4499" s="28" t="s">
        <v>882</v>
      </c>
      <c r="G4499" s="28" t="s">
        <v>1671</v>
      </c>
      <c r="H4499" s="28"/>
      <c r="I4499" s="93">
        <v>0</v>
      </c>
      <c r="J4499" s="93" t="s">
        <v>1411</v>
      </c>
      <c r="K4499" s="17" t="str">
        <f t="array" ref="K4499">CONCATENATE("(",A4499,",",VLOOKUP(B4499,Núcleo!B$2:E$11,4,TRUE),",",VLOOKUP(C4499,'Tipo de Processo'!B$2:D$55,3,TRUE),",",VLOOKUP(D4499,'Termo Geral'!B$2:D$173,3,TRUE),",",VLOOKUP(E4499,'Termo Específico'!B$2:D$301,3,TRUE),",",MATCH(TRUE,Documento!B$2:B$998=F4499,0),",",IF(G4499="Complementar",0,1),",",IF(H4499="","NULL",CONCATENATE("'",H4499,"'")),",",I4499,",",IF(J4499="baixa","'BAIXA'",IF(J4499="média","'MEDIA'",IF(J4499="alta","'ALTA'","NULL"))),"),")</f>
        <v>(4498,8,30,54,188,921,1,NULL,0,'BAIXA'),</v>
      </c>
    </row>
    <row r="4500" spans="1:11" ht="30.75" customHeight="1">
      <c r="A4500" s="27">
        <v>4499</v>
      </c>
      <c r="B4500" s="37" t="s">
        <v>1009</v>
      </c>
      <c r="C4500" s="29" t="s">
        <v>39</v>
      </c>
      <c r="D4500" s="29" t="s">
        <v>211</v>
      </c>
      <c r="E4500" s="28" t="s">
        <v>313</v>
      </c>
      <c r="F4500" s="28" t="s">
        <v>883</v>
      </c>
      <c r="G4500" s="28" t="s">
        <v>1671</v>
      </c>
      <c r="H4500" s="28"/>
      <c r="I4500" s="93">
        <v>0</v>
      </c>
      <c r="J4500" s="93" t="s">
        <v>1411</v>
      </c>
      <c r="K4500" s="17" t="str">
        <f t="array" ref="K4500">CONCATENATE("(",A4500,",",VLOOKUP(B4500,Núcleo!B$2:E$11,4,TRUE),",",VLOOKUP(C4500,'Tipo de Processo'!B$2:D$55,3,TRUE),",",VLOOKUP(D4500,'Termo Geral'!B$2:D$173,3,TRUE),",",VLOOKUP(E4500,'Termo Específico'!B$2:D$301,3,TRUE),",",MATCH(TRUE,Documento!B$2:B$998=F4500,0),",",IF(G4500="Complementar",0,1),",",IF(H4500="","NULL",CONCATENATE("'",H4500,"'")),",",I4500,",",IF(J4500="baixa","'BAIXA'",IF(J4500="média","'MEDIA'",IF(J4500="alta","'ALTA'","NULL"))),"),")</f>
        <v>(4499,8,30,54,188,928,1,NULL,0,'BAIXA'),</v>
      </c>
    </row>
    <row r="4501" spans="1:11" ht="30.75" customHeight="1">
      <c r="A4501" s="27">
        <v>4500</v>
      </c>
      <c r="B4501" s="37" t="s">
        <v>1009</v>
      </c>
      <c r="C4501" s="29" t="s">
        <v>39</v>
      </c>
      <c r="D4501" s="29" t="s">
        <v>211</v>
      </c>
      <c r="E4501" s="28" t="s">
        <v>313</v>
      </c>
      <c r="F4501" s="28" t="s">
        <v>884</v>
      </c>
      <c r="G4501" s="28" t="s">
        <v>1671</v>
      </c>
      <c r="H4501" s="28"/>
      <c r="I4501" s="93">
        <v>0</v>
      </c>
      <c r="J4501" s="93" t="s">
        <v>1411</v>
      </c>
      <c r="K4501" s="17" t="str">
        <f t="array" ref="K4501">CONCATENATE("(",A4501,",",VLOOKUP(B4501,Núcleo!B$2:E$11,4,TRUE),",",VLOOKUP(C4501,'Tipo de Processo'!B$2:D$55,3,TRUE),",",VLOOKUP(D4501,'Termo Geral'!B$2:D$173,3,TRUE),",",VLOOKUP(E4501,'Termo Específico'!B$2:D$301,3,TRUE),",",MATCH(TRUE,Documento!B$2:B$998=F4501,0),",",IF(G4501="Complementar",0,1),",",IF(H4501="","NULL",CONCATENATE("'",H4501,"'")),",",I4501,",",IF(J4501="baixa","'BAIXA'",IF(J4501="média","'MEDIA'",IF(J4501="alta","'ALTA'","NULL"))),"),")</f>
        <v>(4500,8,30,54,188,930,1,NULL,0,'BAIXA'),</v>
      </c>
    </row>
    <row r="4502" spans="1:11" ht="30.75" customHeight="1">
      <c r="A4502" s="27">
        <v>4501</v>
      </c>
      <c r="B4502" s="37" t="s">
        <v>1009</v>
      </c>
      <c r="C4502" s="29" t="s">
        <v>39</v>
      </c>
      <c r="D4502" s="29" t="s">
        <v>211</v>
      </c>
      <c r="E4502" s="28" t="s">
        <v>313</v>
      </c>
      <c r="F4502" s="28" t="s">
        <v>885</v>
      </c>
      <c r="G4502" s="28" t="s">
        <v>1671</v>
      </c>
      <c r="H4502" s="28"/>
      <c r="I4502" s="93">
        <v>0</v>
      </c>
      <c r="J4502" s="93" t="s">
        <v>1411</v>
      </c>
      <c r="K4502" s="17" t="str">
        <f t="array" ref="K4502">CONCATENATE("(",A4502,",",VLOOKUP(B4502,Núcleo!B$2:E$11,4,TRUE),",",VLOOKUP(C4502,'Tipo de Processo'!B$2:D$55,3,TRUE),",",VLOOKUP(D4502,'Termo Geral'!B$2:D$173,3,TRUE),",",VLOOKUP(E4502,'Termo Específico'!B$2:D$301,3,TRUE),",",MATCH(TRUE,Documento!B$2:B$998=F4502,0),",",IF(G4502="Complementar",0,1),",",IF(H4502="","NULL",CONCATENATE("'",H4502,"'")),",",I4502,",",IF(J4502="baixa","'BAIXA'",IF(J4502="média","'MEDIA'",IF(J4502="alta","'ALTA'","NULL"))),"),")</f>
        <v>(4501,8,30,54,188,927,1,NULL,0,'BAIXA'),</v>
      </c>
    </row>
    <row r="4503" spans="1:11" ht="30.75" customHeight="1">
      <c r="A4503" s="27">
        <v>4502</v>
      </c>
      <c r="B4503" s="37" t="s">
        <v>1009</v>
      </c>
      <c r="C4503" s="29" t="s">
        <v>39</v>
      </c>
      <c r="D4503" s="29" t="s">
        <v>211</v>
      </c>
      <c r="E4503" s="28" t="s">
        <v>313</v>
      </c>
      <c r="F4503" s="28" t="s">
        <v>886</v>
      </c>
      <c r="G4503" s="28" t="s">
        <v>1671</v>
      </c>
      <c r="H4503" s="28"/>
      <c r="I4503" s="93">
        <v>0</v>
      </c>
      <c r="J4503" s="93" t="s">
        <v>1411</v>
      </c>
      <c r="K4503" s="17" t="str">
        <f t="array" ref="K4503">CONCATENATE("(",A4503,",",VLOOKUP(B4503,Núcleo!B$2:E$11,4,TRUE),",",VLOOKUP(C4503,'Tipo de Processo'!B$2:D$55,3,TRUE),",",VLOOKUP(D4503,'Termo Geral'!B$2:D$173,3,TRUE),",",VLOOKUP(E4503,'Termo Específico'!B$2:D$301,3,TRUE),",",MATCH(TRUE,Documento!B$2:B$998=F4503,0),",",IF(G4503="Complementar",0,1),",",IF(H4503="","NULL",CONCATENATE("'",H4503,"'")),",",I4503,",",IF(J4503="baixa","'BAIXA'",IF(J4503="média","'MEDIA'",IF(J4503="alta","'ALTA'","NULL"))),"),")</f>
        <v>(4502,8,30,54,188,929,1,NULL,0,'BAIXA'),</v>
      </c>
    </row>
    <row r="4504" spans="1:11" ht="30.75" customHeight="1">
      <c r="A4504" s="27">
        <v>4503</v>
      </c>
      <c r="B4504" s="37" t="s">
        <v>1009</v>
      </c>
      <c r="C4504" s="29" t="s">
        <v>39</v>
      </c>
      <c r="D4504" s="29" t="s">
        <v>211</v>
      </c>
      <c r="E4504" s="28" t="s">
        <v>313</v>
      </c>
      <c r="F4504" s="28" t="s">
        <v>887</v>
      </c>
      <c r="G4504" s="28" t="s">
        <v>1671</v>
      </c>
      <c r="H4504" s="28"/>
      <c r="I4504" s="93">
        <v>0</v>
      </c>
      <c r="J4504" s="93" t="s">
        <v>1411</v>
      </c>
      <c r="K4504" s="17" t="str">
        <f t="array" ref="K4504">CONCATENATE("(",A4504,",",VLOOKUP(B4504,Núcleo!B$2:E$11,4,TRUE),",",VLOOKUP(C4504,'Tipo de Processo'!B$2:D$55,3,TRUE),",",VLOOKUP(D4504,'Termo Geral'!B$2:D$173,3,TRUE),",",VLOOKUP(E4504,'Termo Específico'!B$2:D$301,3,TRUE),",",MATCH(TRUE,Documento!B$2:B$998=F4504,0),",",IF(G4504="Complementar",0,1),",",IF(H4504="","NULL",CONCATENATE("'",H4504,"'")),",",I4504,",",IF(J4504="baixa","'BAIXA'",IF(J4504="média","'MEDIA'",IF(J4504="alta","'ALTA'","NULL"))),"),")</f>
        <v>(4503,8,30,54,188,833,1,NULL,0,'BAIXA'),</v>
      </c>
    </row>
    <row r="4505" spans="1:11" ht="30.75" customHeight="1">
      <c r="A4505" s="27">
        <v>4504</v>
      </c>
      <c r="B4505" s="37" t="s">
        <v>1009</v>
      </c>
      <c r="C4505" s="29" t="s">
        <v>39</v>
      </c>
      <c r="D4505" s="29" t="s">
        <v>211</v>
      </c>
      <c r="E4505" s="28" t="s">
        <v>313</v>
      </c>
      <c r="F4505" s="28" t="s">
        <v>888</v>
      </c>
      <c r="G4505" s="28" t="s">
        <v>1671</v>
      </c>
      <c r="H4505" s="28"/>
      <c r="I4505" s="93">
        <v>0</v>
      </c>
      <c r="J4505" s="93" t="s">
        <v>1411</v>
      </c>
      <c r="K4505" s="17" t="str">
        <f t="array" ref="K4505">CONCATENATE("(",A4505,",",VLOOKUP(B4505,Núcleo!B$2:E$11,4,TRUE),",",VLOOKUP(C4505,'Tipo de Processo'!B$2:D$55,3,TRUE),",",VLOOKUP(D4505,'Termo Geral'!B$2:D$173,3,TRUE),",",VLOOKUP(E4505,'Termo Específico'!B$2:D$301,3,TRUE),",",MATCH(TRUE,Documento!B$2:B$998=F4505,0),",",IF(G4505="Complementar",0,1),",",IF(H4505="","NULL",CONCATENATE("'",H4505,"'")),",",I4505,",",IF(J4505="baixa","'BAIXA'",IF(J4505="média","'MEDIA'",IF(J4505="alta","'ALTA'","NULL"))),"),")</f>
        <v>(4504,8,30,54,188,832,1,NULL,0,'BAIXA'),</v>
      </c>
    </row>
    <row r="4506" spans="1:11" ht="30.75" customHeight="1">
      <c r="A4506" s="27">
        <v>4505</v>
      </c>
      <c r="B4506" s="37" t="s">
        <v>1009</v>
      </c>
      <c r="C4506" s="29" t="s">
        <v>39</v>
      </c>
      <c r="D4506" s="29" t="s">
        <v>211</v>
      </c>
      <c r="E4506" s="28" t="s">
        <v>313</v>
      </c>
      <c r="F4506" s="28" t="s">
        <v>889</v>
      </c>
      <c r="G4506" s="28" t="s">
        <v>1671</v>
      </c>
      <c r="H4506" s="28"/>
      <c r="I4506" s="93">
        <v>0</v>
      </c>
      <c r="J4506" s="93" t="s">
        <v>1411</v>
      </c>
      <c r="K4506" s="17" t="str">
        <f t="array" ref="K4506">CONCATENATE("(",A4506,",",VLOOKUP(B4506,Núcleo!B$2:E$11,4,TRUE),",",VLOOKUP(C4506,'Tipo de Processo'!B$2:D$55,3,TRUE),",",VLOOKUP(D4506,'Termo Geral'!B$2:D$173,3,TRUE),",",VLOOKUP(E4506,'Termo Específico'!B$2:D$301,3,TRUE),",",MATCH(TRUE,Documento!B$2:B$998=F4506,0),",",IF(G4506="Complementar",0,1),",",IF(H4506="","NULL",CONCATENATE("'",H4506,"'")),",",I4506,",",IF(J4506="baixa","'BAIXA'",IF(J4506="média","'MEDIA'",IF(J4506="alta","'ALTA'","NULL"))),"),")</f>
        <v>(4505,8,30,54,188,55,1,NULL,0,'BAIXA'),</v>
      </c>
    </row>
    <row r="4507" spans="1:11" ht="30.75" customHeight="1">
      <c r="A4507" s="27">
        <v>4506</v>
      </c>
      <c r="B4507" s="37" t="s">
        <v>1009</v>
      </c>
      <c r="C4507" s="29" t="s">
        <v>39</v>
      </c>
      <c r="D4507" s="29" t="s">
        <v>211</v>
      </c>
      <c r="E4507" s="28" t="s">
        <v>313</v>
      </c>
      <c r="F4507" s="28" t="s">
        <v>1471</v>
      </c>
      <c r="G4507" s="28" t="s">
        <v>1671</v>
      </c>
      <c r="H4507" s="28"/>
      <c r="I4507" s="93">
        <v>0</v>
      </c>
      <c r="J4507" s="93" t="s">
        <v>1411</v>
      </c>
      <c r="K4507" s="17" t="str">
        <f t="array" ref="K4507">CONCATENATE("(",A4507,",",VLOOKUP(B4507,Núcleo!B$2:E$11,4,TRUE),",",VLOOKUP(C4507,'Tipo de Processo'!B$2:D$55,3,TRUE),",",VLOOKUP(D4507,'Termo Geral'!B$2:D$173,3,TRUE),",",VLOOKUP(E4507,'Termo Específico'!B$2:D$301,3,TRUE),",",MATCH(TRUE,Documento!B$2:B$998=F4507,0),",",IF(G4507="Complementar",0,1),",",IF(H4507="","NULL",CONCATENATE("'",H4507,"'")),",",I4507,",",IF(J4507="baixa","'BAIXA'",IF(J4507="média","'MEDIA'",IF(J4507="alta","'ALTA'","NULL"))),"),")</f>
        <v>(4506,8,30,54,188,289,1,NULL,0,'BAIXA'),</v>
      </c>
    </row>
    <row r="4508" spans="1:11" ht="30.75" customHeight="1">
      <c r="A4508" s="27">
        <v>4507</v>
      </c>
      <c r="B4508" s="37" t="s">
        <v>1009</v>
      </c>
      <c r="C4508" s="29" t="s">
        <v>39</v>
      </c>
      <c r="D4508" s="29" t="s">
        <v>211</v>
      </c>
      <c r="E4508" s="28" t="s">
        <v>313</v>
      </c>
      <c r="F4508" s="28" t="s">
        <v>890</v>
      </c>
      <c r="G4508" s="28" t="s">
        <v>1671</v>
      </c>
      <c r="H4508" s="28"/>
      <c r="I4508" s="93">
        <v>0</v>
      </c>
      <c r="J4508" s="93" t="s">
        <v>1411</v>
      </c>
      <c r="K4508" s="17" t="str">
        <f t="array" ref="K4508">CONCATENATE("(",A4508,",",VLOOKUP(B4508,Núcleo!B$2:E$11,4,TRUE),",",VLOOKUP(C4508,'Tipo de Processo'!B$2:D$55,3,TRUE),",",VLOOKUP(D4508,'Termo Geral'!B$2:D$173,3,TRUE),",",VLOOKUP(E4508,'Termo Específico'!B$2:D$301,3,TRUE),",",MATCH(TRUE,Documento!B$2:B$998=F4508,0),",",IF(G4508="Complementar",0,1),",",IF(H4508="","NULL",CONCATENATE("'",H4508,"'")),",",I4508,",",IF(J4508="baixa","'BAIXA'",IF(J4508="média","'MEDIA'",IF(J4508="alta","'ALTA'","NULL"))),"),")</f>
        <v>(4507,8,30,54,188,69,1,NULL,0,'BAIXA'),</v>
      </c>
    </row>
    <row r="4509" spans="1:11" ht="30.75" customHeight="1">
      <c r="A4509" s="27">
        <v>4508</v>
      </c>
      <c r="B4509" s="37" t="s">
        <v>1009</v>
      </c>
      <c r="C4509" s="29" t="s">
        <v>39</v>
      </c>
      <c r="D4509" s="29" t="s">
        <v>211</v>
      </c>
      <c r="E4509" s="28" t="s">
        <v>313</v>
      </c>
      <c r="F4509" s="28" t="s">
        <v>1593</v>
      </c>
      <c r="G4509" s="28" t="s">
        <v>1671</v>
      </c>
      <c r="H4509" s="28"/>
      <c r="I4509" s="93">
        <v>0</v>
      </c>
      <c r="J4509" s="93" t="s">
        <v>1411</v>
      </c>
      <c r="K4509" s="17" t="str">
        <f t="array" ref="K4509">CONCATENATE("(",A4509,",",VLOOKUP(B4509,Núcleo!B$2:E$11,4,TRUE),",",VLOOKUP(C4509,'Tipo de Processo'!B$2:D$55,3,TRUE),",",VLOOKUP(D4509,'Termo Geral'!B$2:D$173,3,TRUE),",",VLOOKUP(E4509,'Termo Específico'!B$2:D$301,3,TRUE),",",MATCH(TRUE,Documento!B$2:B$998=F4509,0),",",IF(G4509="Complementar",0,1),",",IF(H4509="","NULL",CONCATENATE("'",H4509,"'")),",",I4509,",",IF(J4509="baixa","'BAIXA'",IF(J4509="média","'MEDIA'",IF(J4509="alta","'ALTA'","NULL"))),"),")</f>
        <v>(4508,8,30,54,188,977,1,NULL,0,'BAIXA'),</v>
      </c>
    </row>
    <row r="4510" spans="1:11" ht="30.75" customHeight="1">
      <c r="A4510" s="27">
        <v>4509</v>
      </c>
      <c r="B4510" s="37" t="s">
        <v>1009</v>
      </c>
      <c r="C4510" s="29" t="s">
        <v>39</v>
      </c>
      <c r="D4510" s="29" t="s">
        <v>211</v>
      </c>
      <c r="E4510" s="28" t="s">
        <v>314</v>
      </c>
      <c r="F4510" s="28" t="s">
        <v>852</v>
      </c>
      <c r="G4510" s="28" t="s">
        <v>1671</v>
      </c>
      <c r="H4510" s="28"/>
      <c r="I4510" s="93">
        <v>0</v>
      </c>
      <c r="J4510" s="93" t="s">
        <v>1411</v>
      </c>
      <c r="K4510" s="17" t="str">
        <f t="array" ref="K4510">CONCATENATE("(",A4510,",",VLOOKUP(B4510,Núcleo!B$2:E$11,4,TRUE),",",VLOOKUP(C4510,'Tipo de Processo'!B$2:D$55,3,TRUE),",",VLOOKUP(D4510,'Termo Geral'!B$2:D$173,3,TRUE),",",VLOOKUP(E4510,'Termo Específico'!B$2:D$301,3,TRUE),",",MATCH(TRUE,Documento!B$2:B$998=F4510,0),",",IF(G4510="Complementar",0,1),",",IF(H4510="","NULL",CONCATENATE("'",H4510,"'")),",",I4510,",",IF(J4510="baixa","'BAIXA'",IF(J4510="média","'MEDIA'",IF(J4510="alta","'ALTA'","NULL"))),"),")</f>
        <v>(4509,8,30,54,189,696,1,NULL,0,'BAIXA'),</v>
      </c>
    </row>
    <row r="4511" spans="1:11" ht="30.75" customHeight="1">
      <c r="A4511" s="27">
        <v>4510</v>
      </c>
      <c r="B4511" s="37" t="s">
        <v>1009</v>
      </c>
      <c r="C4511" s="29" t="s">
        <v>39</v>
      </c>
      <c r="D4511" s="29" t="s">
        <v>211</v>
      </c>
      <c r="E4511" s="28" t="s">
        <v>314</v>
      </c>
      <c r="F4511" s="28" t="s">
        <v>1429</v>
      </c>
      <c r="G4511" s="28" t="s">
        <v>1671</v>
      </c>
      <c r="H4511" s="28"/>
      <c r="I4511" s="93">
        <v>0</v>
      </c>
      <c r="J4511" s="93" t="s">
        <v>1411</v>
      </c>
      <c r="K4511" s="17" t="str">
        <f t="array" ref="K4511">CONCATENATE("(",A4511,",",VLOOKUP(B4511,Núcleo!B$2:E$11,4,TRUE),",",VLOOKUP(C4511,'Tipo de Processo'!B$2:D$55,3,TRUE),",",VLOOKUP(D4511,'Termo Geral'!B$2:D$173,3,TRUE),",",VLOOKUP(E4511,'Termo Específico'!B$2:D$301,3,TRUE),",",MATCH(TRUE,Documento!B$2:B$998=F4511,0),",",IF(G4511="Complementar",0,1),",",IF(H4511="","NULL",CONCATENATE("'",H4511,"'")),",",I4511,",",IF(J4511="baixa","'BAIXA'",IF(J4511="média","'MEDIA'",IF(J4511="alta","'ALTA'","NULL"))),"),")</f>
        <v>(4510,8,30,54,189,78,1,NULL,0,'BAIXA'),</v>
      </c>
    </row>
    <row r="4512" spans="1:11" ht="30.75" customHeight="1">
      <c r="A4512" s="27">
        <v>4511</v>
      </c>
      <c r="B4512" s="37" t="s">
        <v>1009</v>
      </c>
      <c r="C4512" s="29" t="s">
        <v>39</v>
      </c>
      <c r="D4512" s="29" t="s">
        <v>211</v>
      </c>
      <c r="E4512" s="28" t="s">
        <v>314</v>
      </c>
      <c r="F4512" s="28" t="s">
        <v>853</v>
      </c>
      <c r="G4512" s="28" t="s">
        <v>1671</v>
      </c>
      <c r="H4512" s="28"/>
      <c r="I4512" s="93">
        <v>0</v>
      </c>
      <c r="J4512" s="93" t="s">
        <v>1411</v>
      </c>
      <c r="K4512" s="17" t="str">
        <f t="array" ref="K4512">CONCATENATE("(",A4512,",",VLOOKUP(B4512,Núcleo!B$2:E$11,4,TRUE),",",VLOOKUP(C4512,'Tipo de Processo'!B$2:D$55,3,TRUE),",",VLOOKUP(D4512,'Termo Geral'!B$2:D$173,3,TRUE),",",VLOOKUP(E4512,'Termo Específico'!B$2:D$301,3,TRUE),",",MATCH(TRUE,Documento!B$2:B$998=F4512,0),",",IF(G4512="Complementar",0,1),",",IF(H4512="","NULL",CONCATENATE("'",H4512,"'")),",",I4512,",",IF(J4512="baixa","'BAIXA'",IF(J4512="média","'MEDIA'",IF(J4512="alta","'ALTA'","NULL"))),"),")</f>
        <v>(4511,8,30,54,189,439,1,NULL,0,'BAIXA'),</v>
      </c>
    </row>
    <row r="4513" spans="1:11" ht="30.75" customHeight="1">
      <c r="A4513" s="27">
        <v>4512</v>
      </c>
      <c r="B4513" s="37" t="s">
        <v>1009</v>
      </c>
      <c r="C4513" s="29" t="s">
        <v>39</v>
      </c>
      <c r="D4513" s="29" t="s">
        <v>211</v>
      </c>
      <c r="E4513" s="28" t="s">
        <v>314</v>
      </c>
      <c r="F4513" s="28" t="s">
        <v>1634</v>
      </c>
      <c r="G4513" s="28" t="s">
        <v>1671</v>
      </c>
      <c r="H4513" s="28"/>
      <c r="I4513" s="93">
        <v>0</v>
      </c>
      <c r="J4513" s="93" t="s">
        <v>1411</v>
      </c>
      <c r="K4513" s="17" t="str">
        <f t="array" ref="K4513">CONCATENATE("(",A4513,",",VLOOKUP(B4513,Núcleo!B$2:E$11,4,TRUE),",",VLOOKUP(C4513,'Tipo de Processo'!B$2:D$55,3,TRUE),",",VLOOKUP(D4513,'Termo Geral'!B$2:D$173,3,TRUE),",",VLOOKUP(E4513,'Termo Específico'!B$2:D$301,3,TRUE),",",MATCH(TRUE,Documento!B$2:B$998=F4513,0),",",IF(G4513="Complementar",0,1),",",IF(H4513="","NULL",CONCATENATE("'",H4513,"'")),",",I4513,",",IF(J4513="baixa","'BAIXA'",IF(J4513="média","'MEDIA'",IF(J4513="alta","'ALTA'","NULL"))),"),")</f>
        <v>(4512,8,30,54,189,530,1,NULL,0,'BAIXA'),</v>
      </c>
    </row>
    <row r="4514" spans="1:11" ht="30.75" customHeight="1">
      <c r="A4514" s="27">
        <v>4513</v>
      </c>
      <c r="B4514" s="37" t="s">
        <v>1009</v>
      </c>
      <c r="C4514" s="29" t="s">
        <v>39</v>
      </c>
      <c r="D4514" s="29" t="s">
        <v>211</v>
      </c>
      <c r="E4514" s="28" t="s">
        <v>314</v>
      </c>
      <c r="F4514" s="28" t="s">
        <v>854</v>
      </c>
      <c r="G4514" s="28" t="s">
        <v>1671</v>
      </c>
      <c r="H4514" s="28"/>
      <c r="I4514" s="93">
        <v>0</v>
      </c>
      <c r="J4514" s="93" t="s">
        <v>1411</v>
      </c>
      <c r="K4514" s="17" t="str">
        <f t="array" ref="K4514">CONCATENATE("(",A4514,",",VLOOKUP(B4514,Núcleo!B$2:E$11,4,TRUE),",",VLOOKUP(C4514,'Tipo de Processo'!B$2:D$55,3,TRUE),",",VLOOKUP(D4514,'Termo Geral'!B$2:D$173,3,TRUE),",",VLOOKUP(E4514,'Termo Específico'!B$2:D$301,3,TRUE),",",MATCH(TRUE,Documento!B$2:B$998=F4514,0),",",IF(G4514="Complementar",0,1),",",IF(H4514="","NULL",CONCATENATE("'",H4514,"'")),",",I4514,",",IF(J4514="baixa","'BAIXA'",IF(J4514="média","'MEDIA'",IF(J4514="alta","'ALTA'","NULL"))),"),")</f>
        <v>(4513,8,30,54,189,854,1,NULL,0,'BAIXA'),</v>
      </c>
    </row>
    <row r="4515" spans="1:11" ht="30.75" customHeight="1">
      <c r="A4515" s="27">
        <v>4514</v>
      </c>
      <c r="B4515" s="37" t="s">
        <v>1009</v>
      </c>
      <c r="C4515" s="29" t="s">
        <v>39</v>
      </c>
      <c r="D4515" s="29" t="s">
        <v>211</v>
      </c>
      <c r="E4515" s="28" t="s">
        <v>314</v>
      </c>
      <c r="F4515" s="28" t="s">
        <v>851</v>
      </c>
      <c r="G4515" s="28" t="s">
        <v>1671</v>
      </c>
      <c r="H4515" s="28"/>
      <c r="I4515" s="93">
        <v>0</v>
      </c>
      <c r="J4515" s="93" t="s">
        <v>1411</v>
      </c>
      <c r="K4515" s="17" t="str">
        <f t="array" ref="K4515">CONCATENATE("(",A4515,",",VLOOKUP(B4515,Núcleo!B$2:E$11,4,TRUE),",",VLOOKUP(C4515,'Tipo de Processo'!B$2:D$55,3,TRUE),",",VLOOKUP(D4515,'Termo Geral'!B$2:D$173,3,TRUE),",",VLOOKUP(E4515,'Termo Específico'!B$2:D$301,3,TRUE),",",MATCH(TRUE,Documento!B$2:B$998=F4515,0),",",IF(G4515="Complementar",0,1),",",IF(H4515="","NULL",CONCATENATE("'",H4515,"'")),",",I4515,",",IF(J4515="baixa","'BAIXA'",IF(J4515="média","'MEDIA'",IF(J4515="alta","'ALTA'","NULL"))),"),")</f>
        <v>(4514,8,30,54,189,196,1,NULL,0,'BAIXA'),</v>
      </c>
    </row>
    <row r="4516" spans="1:11" ht="30.75" customHeight="1">
      <c r="A4516" s="27">
        <v>4515</v>
      </c>
      <c r="B4516" s="37" t="s">
        <v>1009</v>
      </c>
      <c r="C4516" s="29" t="s">
        <v>39</v>
      </c>
      <c r="D4516" s="29" t="s">
        <v>211</v>
      </c>
      <c r="E4516" s="28" t="s">
        <v>314</v>
      </c>
      <c r="F4516" s="28" t="s">
        <v>865</v>
      </c>
      <c r="G4516" s="28" t="s">
        <v>1671</v>
      </c>
      <c r="H4516" s="28"/>
      <c r="I4516" s="93">
        <v>0</v>
      </c>
      <c r="J4516" s="93" t="s">
        <v>1411</v>
      </c>
      <c r="K4516" s="17" t="str">
        <f t="array" ref="K4516">CONCATENATE("(",A4516,",",VLOOKUP(B4516,Núcleo!B$2:E$11,4,TRUE),",",VLOOKUP(C4516,'Tipo de Processo'!B$2:D$55,3,TRUE),",",VLOOKUP(D4516,'Termo Geral'!B$2:D$173,3,TRUE),",",VLOOKUP(E4516,'Termo Específico'!B$2:D$301,3,TRUE),",",MATCH(TRUE,Documento!B$2:B$998=F4516,0),",",IF(G4516="Complementar",0,1),",",IF(H4516="","NULL",CONCATENATE("'",H4516,"'")),",",I4516,",",IF(J4516="baixa","'BAIXA'",IF(J4516="média","'MEDIA'",IF(J4516="alta","'ALTA'","NULL"))),"),")</f>
        <v>(4515,8,30,54,189,568,1,NULL,0,'BAIXA'),</v>
      </c>
    </row>
    <row r="4517" spans="1:11" ht="30.75" customHeight="1">
      <c r="A4517" s="27">
        <v>4516</v>
      </c>
      <c r="B4517" s="37" t="s">
        <v>1009</v>
      </c>
      <c r="C4517" s="29" t="s">
        <v>39</v>
      </c>
      <c r="D4517" s="29" t="s">
        <v>211</v>
      </c>
      <c r="E4517" s="28" t="s">
        <v>314</v>
      </c>
      <c r="F4517" s="28" t="s">
        <v>856</v>
      </c>
      <c r="G4517" s="28" t="s">
        <v>1671</v>
      </c>
      <c r="H4517" s="28"/>
      <c r="I4517" s="93">
        <v>0</v>
      </c>
      <c r="J4517" s="93" t="s">
        <v>1411</v>
      </c>
      <c r="K4517" s="17" t="str">
        <f t="array" ref="K4517">CONCATENATE("(",A4517,",",VLOOKUP(B4517,Núcleo!B$2:E$11,4,TRUE),",",VLOOKUP(C4517,'Tipo de Processo'!B$2:D$55,3,TRUE),",",VLOOKUP(D4517,'Termo Geral'!B$2:D$173,3,TRUE),",",VLOOKUP(E4517,'Termo Específico'!B$2:D$301,3,TRUE),",",MATCH(TRUE,Documento!B$2:B$998=F4517,0),",",IF(G4517="Complementar",0,1),",",IF(H4517="","NULL",CONCATENATE("'",H4517,"'")),",",I4517,",",IF(J4517="baixa","'BAIXA'",IF(J4517="média","'MEDIA'",IF(J4517="alta","'ALTA'","NULL"))),"),")</f>
        <v>(4516,8,30,54,189,723,1,NULL,0,'BAIXA'),</v>
      </c>
    </row>
    <row r="4518" spans="1:11" ht="30.75" customHeight="1">
      <c r="A4518" s="27">
        <v>4517</v>
      </c>
      <c r="B4518" s="37" t="s">
        <v>1009</v>
      </c>
      <c r="C4518" s="29" t="s">
        <v>39</v>
      </c>
      <c r="D4518" s="29" t="s">
        <v>211</v>
      </c>
      <c r="E4518" s="28" t="s">
        <v>314</v>
      </c>
      <c r="F4518" s="28" t="s">
        <v>827</v>
      </c>
      <c r="G4518" s="28" t="s">
        <v>1671</v>
      </c>
      <c r="H4518" s="28"/>
      <c r="I4518" s="93">
        <v>0</v>
      </c>
      <c r="J4518" s="93" t="s">
        <v>1411</v>
      </c>
      <c r="K4518" s="17" t="str">
        <f t="array" ref="K4518">CONCATENATE("(",A4518,",",VLOOKUP(B4518,Núcleo!B$2:E$11,4,TRUE),",",VLOOKUP(C4518,'Tipo de Processo'!B$2:D$55,3,TRUE),",",VLOOKUP(D4518,'Termo Geral'!B$2:D$173,3,TRUE),",",VLOOKUP(E4518,'Termo Específico'!B$2:D$301,3,TRUE),",",MATCH(TRUE,Documento!B$2:B$998=F4518,0),",",IF(G4518="Complementar",0,1),",",IF(H4518="","NULL",CONCATENATE("'",H4518,"'")),",",I4518,",",IF(J4518="baixa","'BAIXA'",IF(J4518="média","'MEDIA'",IF(J4518="alta","'ALTA'","NULL"))),"),")</f>
        <v>(4517,8,30,54,189,829,1,NULL,0,'BAIXA'),</v>
      </c>
    </row>
    <row r="4519" spans="1:11" ht="30.75" customHeight="1">
      <c r="A4519" s="27">
        <v>4518</v>
      </c>
      <c r="B4519" s="37" t="s">
        <v>1009</v>
      </c>
      <c r="C4519" s="29" t="s">
        <v>39</v>
      </c>
      <c r="D4519" s="29" t="s">
        <v>211</v>
      </c>
      <c r="E4519" s="28" t="s">
        <v>314</v>
      </c>
      <c r="F4519" s="28" t="s">
        <v>828</v>
      </c>
      <c r="G4519" s="28" t="s">
        <v>1671</v>
      </c>
      <c r="H4519" s="28"/>
      <c r="I4519" s="93">
        <v>0</v>
      </c>
      <c r="J4519" s="93" t="s">
        <v>1411</v>
      </c>
      <c r="K4519" s="17" t="str">
        <f t="array" ref="K4519">CONCATENATE("(",A4519,",",VLOOKUP(B4519,Núcleo!B$2:E$11,4,TRUE),",",VLOOKUP(C4519,'Tipo de Processo'!B$2:D$55,3,TRUE),",",VLOOKUP(D4519,'Termo Geral'!B$2:D$173,3,TRUE),",",VLOOKUP(E4519,'Termo Específico'!B$2:D$301,3,TRUE),",",MATCH(TRUE,Documento!B$2:B$998=F4519,0),",",IF(G4519="Complementar",0,1),",",IF(H4519="","NULL",CONCATENATE("'",H4519,"'")),",",I4519,",",IF(J4519="baixa","'BAIXA'",IF(J4519="média","'MEDIA'",IF(J4519="alta","'ALTA'","NULL"))),"),")</f>
        <v>(4518,8,30,54,189,827,1,NULL,0,'BAIXA'),</v>
      </c>
    </row>
    <row r="4520" spans="1:11" ht="30.75" customHeight="1">
      <c r="A4520" s="27">
        <v>4519</v>
      </c>
      <c r="B4520" s="37" t="s">
        <v>1009</v>
      </c>
      <c r="C4520" s="29" t="s">
        <v>39</v>
      </c>
      <c r="D4520" s="29" t="s">
        <v>211</v>
      </c>
      <c r="E4520" s="28" t="s">
        <v>314</v>
      </c>
      <c r="F4520" s="28" t="s">
        <v>829</v>
      </c>
      <c r="G4520" s="28" t="s">
        <v>1671</v>
      </c>
      <c r="H4520" s="28"/>
      <c r="I4520" s="93">
        <v>0</v>
      </c>
      <c r="J4520" s="93" t="s">
        <v>1411</v>
      </c>
      <c r="K4520" s="17" t="str">
        <f t="array" ref="K4520">CONCATENATE("(",A4520,",",VLOOKUP(B4520,Núcleo!B$2:E$11,4,TRUE),",",VLOOKUP(C4520,'Tipo de Processo'!B$2:D$55,3,TRUE),",",VLOOKUP(D4520,'Termo Geral'!B$2:D$173,3,TRUE),",",VLOOKUP(E4520,'Termo Específico'!B$2:D$301,3,TRUE),",",MATCH(TRUE,Documento!B$2:B$998=F4520,0),",",IF(G4520="Complementar",0,1),",",IF(H4520="","NULL",CONCATENATE("'",H4520,"'")),",",I4520,",",IF(J4520="baixa","'BAIXA'",IF(J4520="média","'MEDIA'",IF(J4520="alta","'ALTA'","NULL"))),"),")</f>
        <v>(4519,8,30,54,189,831,1,NULL,0,'BAIXA'),</v>
      </c>
    </row>
    <row r="4521" spans="1:11" ht="30.75" customHeight="1">
      <c r="A4521" s="27">
        <v>4520</v>
      </c>
      <c r="B4521" s="37" t="s">
        <v>1009</v>
      </c>
      <c r="C4521" s="29" t="s">
        <v>39</v>
      </c>
      <c r="D4521" s="29" t="s">
        <v>211</v>
      </c>
      <c r="E4521" s="28" t="s">
        <v>314</v>
      </c>
      <c r="F4521" s="28" t="s">
        <v>830</v>
      </c>
      <c r="G4521" s="28" t="s">
        <v>1671</v>
      </c>
      <c r="H4521" s="28"/>
      <c r="I4521" s="93">
        <v>0</v>
      </c>
      <c r="J4521" s="93" t="s">
        <v>1411</v>
      </c>
      <c r="K4521" s="17" t="str">
        <f t="array" ref="K4521">CONCATENATE("(",A4521,",",VLOOKUP(B4521,Núcleo!B$2:E$11,4,TRUE),",",VLOOKUP(C4521,'Tipo de Processo'!B$2:D$55,3,TRUE),",",VLOOKUP(D4521,'Termo Geral'!B$2:D$173,3,TRUE),",",VLOOKUP(E4521,'Termo Específico'!B$2:D$301,3,TRUE),",",MATCH(TRUE,Documento!B$2:B$998=F4521,0),",",IF(G4521="Complementar",0,1),",",IF(H4521="","NULL",CONCATENATE("'",H4521,"'")),",",I4521,",",IF(J4521="baixa","'BAIXA'",IF(J4521="média","'MEDIA'",IF(J4521="alta","'ALTA'","NULL"))),"),")</f>
        <v>(4520,8,30,54,189,837,1,NULL,0,'BAIXA'),</v>
      </c>
    </row>
    <row r="4522" spans="1:11" ht="30.75" customHeight="1">
      <c r="A4522" s="27">
        <v>4521</v>
      </c>
      <c r="B4522" s="37" t="s">
        <v>1009</v>
      </c>
      <c r="C4522" s="29" t="s">
        <v>39</v>
      </c>
      <c r="D4522" s="29" t="s">
        <v>211</v>
      </c>
      <c r="E4522" s="28" t="s">
        <v>314</v>
      </c>
      <c r="F4522" s="28" t="s">
        <v>831</v>
      </c>
      <c r="G4522" s="28" t="s">
        <v>1671</v>
      </c>
      <c r="H4522" s="28"/>
      <c r="I4522" s="93">
        <v>0</v>
      </c>
      <c r="J4522" s="93" t="s">
        <v>1411</v>
      </c>
      <c r="K4522" s="17" t="str">
        <f t="array" ref="K4522">CONCATENATE("(",A4522,",",VLOOKUP(B4522,Núcleo!B$2:E$11,4,TRUE),",",VLOOKUP(C4522,'Tipo de Processo'!B$2:D$55,3,TRUE),",",VLOOKUP(D4522,'Termo Geral'!B$2:D$173,3,TRUE),",",VLOOKUP(E4522,'Termo Específico'!B$2:D$301,3,TRUE),",",MATCH(TRUE,Documento!B$2:B$998=F4522,0),",",IF(G4522="Complementar",0,1),",",IF(H4522="","NULL",CONCATENATE("'",H4522,"'")),",",I4522,",",IF(J4522="baixa","'BAIXA'",IF(J4522="média","'MEDIA'",IF(J4522="alta","'ALTA'","NULL"))),"),")</f>
        <v>(4521,8,30,54,189,142,1,NULL,0,'BAIXA'),</v>
      </c>
    </row>
    <row r="4523" spans="1:11" ht="30.75" customHeight="1">
      <c r="A4523" s="27">
        <v>4522</v>
      </c>
      <c r="B4523" s="37" t="s">
        <v>1009</v>
      </c>
      <c r="C4523" s="29" t="s">
        <v>39</v>
      </c>
      <c r="D4523" s="29" t="s">
        <v>211</v>
      </c>
      <c r="E4523" s="28" t="s">
        <v>314</v>
      </c>
      <c r="F4523" s="28" t="s">
        <v>832</v>
      </c>
      <c r="G4523" s="28" t="s">
        <v>1671</v>
      </c>
      <c r="H4523" s="28"/>
      <c r="I4523" s="93">
        <v>0</v>
      </c>
      <c r="J4523" s="93" t="s">
        <v>1411</v>
      </c>
      <c r="K4523" s="17" t="str">
        <f t="array" ref="K4523">CONCATENATE("(",A4523,",",VLOOKUP(B4523,Núcleo!B$2:E$11,4,TRUE),",",VLOOKUP(C4523,'Tipo de Processo'!B$2:D$55,3,TRUE),",",VLOOKUP(D4523,'Termo Geral'!B$2:D$173,3,TRUE),",",VLOOKUP(E4523,'Termo Específico'!B$2:D$301,3,TRUE),",",MATCH(TRUE,Documento!B$2:B$998=F4523,0),",",IF(G4523="Complementar",0,1),",",IF(H4523="","NULL",CONCATENATE("'",H4523,"'")),",",I4523,",",IF(J4523="baixa","'BAIXA'",IF(J4523="média","'MEDIA'",IF(J4523="alta","'ALTA'","NULL"))),"),")</f>
        <v>(4522,8,30,54,189,159,1,NULL,0,'BAIXA'),</v>
      </c>
    </row>
    <row r="4524" spans="1:11" ht="30.75" customHeight="1">
      <c r="A4524" s="27">
        <v>4523</v>
      </c>
      <c r="B4524" s="37" t="s">
        <v>1009</v>
      </c>
      <c r="C4524" s="29" t="s">
        <v>39</v>
      </c>
      <c r="D4524" s="29" t="s">
        <v>211</v>
      </c>
      <c r="E4524" s="28" t="s">
        <v>314</v>
      </c>
      <c r="F4524" s="28" t="s">
        <v>833</v>
      </c>
      <c r="G4524" s="28" t="s">
        <v>1671</v>
      </c>
      <c r="H4524" s="28"/>
      <c r="I4524" s="93">
        <v>0</v>
      </c>
      <c r="J4524" s="93" t="s">
        <v>1411</v>
      </c>
      <c r="K4524" s="17" t="str">
        <f t="array" ref="K4524">CONCATENATE("(",A4524,",",VLOOKUP(B4524,Núcleo!B$2:E$11,4,TRUE),",",VLOOKUP(C4524,'Tipo de Processo'!B$2:D$55,3,TRUE),",",VLOOKUP(D4524,'Termo Geral'!B$2:D$173,3,TRUE),",",VLOOKUP(E4524,'Termo Específico'!B$2:D$301,3,TRUE),",",MATCH(TRUE,Documento!B$2:B$998=F4524,0),",",IF(G4524="Complementar",0,1),",",IF(H4524="","NULL",CONCATENATE("'",H4524,"'")),",",I4524,",",IF(J4524="baixa","'BAIXA'",IF(J4524="média","'MEDIA'",IF(J4524="alta","'ALTA'","NULL"))),"),")</f>
        <v>(4523,8,30,54,189,127,1,NULL,0,'BAIXA'),</v>
      </c>
    </row>
    <row r="4525" spans="1:11" ht="30.75" customHeight="1">
      <c r="A4525" s="27">
        <v>4524</v>
      </c>
      <c r="B4525" s="37" t="s">
        <v>1009</v>
      </c>
      <c r="C4525" s="29" t="s">
        <v>39</v>
      </c>
      <c r="D4525" s="29" t="s">
        <v>211</v>
      </c>
      <c r="E4525" s="28" t="s">
        <v>314</v>
      </c>
      <c r="F4525" s="28" t="s">
        <v>1419</v>
      </c>
      <c r="G4525" s="28" t="s">
        <v>1671</v>
      </c>
      <c r="H4525" s="28"/>
      <c r="I4525" s="93">
        <v>0</v>
      </c>
      <c r="J4525" s="93" t="s">
        <v>1411</v>
      </c>
      <c r="K4525" s="17" t="str">
        <f t="array" ref="K4525">CONCATENATE("(",A4525,",",VLOOKUP(B4525,Núcleo!B$2:E$11,4,TRUE),",",VLOOKUP(C4525,'Tipo de Processo'!B$2:D$55,3,TRUE),",",VLOOKUP(D4525,'Termo Geral'!B$2:D$173,3,TRUE),",",VLOOKUP(E4525,'Termo Específico'!B$2:D$301,3,TRUE),",",MATCH(TRUE,Documento!B$2:B$998=F4525,0),",",IF(G4525="Complementar",0,1),",",IF(H4525="","NULL",CONCATENATE("'",H4525,"'")),",",I4525,",",IF(J4525="baixa","'BAIXA'",IF(J4525="média","'MEDIA'",IF(J4525="alta","'ALTA'","NULL"))),"),")</f>
        <v>(4524,8,30,54,189,16,1,NULL,0,'BAIXA'),</v>
      </c>
    </row>
    <row r="4526" spans="1:11" ht="30.75" customHeight="1">
      <c r="A4526" s="27">
        <v>4525</v>
      </c>
      <c r="B4526" s="37" t="s">
        <v>1009</v>
      </c>
      <c r="C4526" s="29" t="s">
        <v>39</v>
      </c>
      <c r="D4526" s="29" t="s">
        <v>211</v>
      </c>
      <c r="E4526" s="28" t="s">
        <v>314</v>
      </c>
      <c r="F4526" s="28" t="s">
        <v>863</v>
      </c>
      <c r="G4526" s="28" t="s">
        <v>1671</v>
      </c>
      <c r="H4526" s="28"/>
      <c r="I4526" s="93">
        <v>0</v>
      </c>
      <c r="J4526" s="93" t="s">
        <v>1411</v>
      </c>
      <c r="K4526" s="17" t="str">
        <f t="array" ref="K4526">CONCATENATE("(",A4526,",",VLOOKUP(B4526,Núcleo!B$2:E$11,4,TRUE),",",VLOOKUP(C4526,'Tipo de Processo'!B$2:D$55,3,TRUE),",",VLOOKUP(D4526,'Termo Geral'!B$2:D$173,3,TRUE),",",VLOOKUP(E4526,'Termo Específico'!B$2:D$301,3,TRUE),",",MATCH(TRUE,Documento!B$2:B$998=F4526,0),",",IF(G4526="Complementar",0,1),",",IF(H4526="","NULL",CONCATENATE("'",H4526,"'")),",",I4526,",",IF(J4526="baixa","'BAIXA'",IF(J4526="média","'MEDIA'",IF(J4526="alta","'ALTA'","NULL"))),"),")</f>
        <v>(4525,8,30,54,189,24,1,NULL,0,'BAIXA'),</v>
      </c>
    </row>
    <row r="4527" spans="1:11" ht="30.75" customHeight="1">
      <c r="A4527" s="27">
        <v>4526</v>
      </c>
      <c r="B4527" s="37" t="s">
        <v>1009</v>
      </c>
      <c r="C4527" s="29" t="s">
        <v>39</v>
      </c>
      <c r="D4527" s="29" t="s">
        <v>211</v>
      </c>
      <c r="E4527" s="28" t="s">
        <v>314</v>
      </c>
      <c r="F4527" s="28" t="s">
        <v>1414</v>
      </c>
      <c r="G4527" s="28" t="s">
        <v>1671</v>
      </c>
      <c r="H4527" s="28"/>
      <c r="I4527" s="93">
        <v>0</v>
      </c>
      <c r="J4527" s="93" t="s">
        <v>1411</v>
      </c>
      <c r="K4527" s="17" t="str">
        <f t="array" ref="K4527">CONCATENATE("(",A4527,",",VLOOKUP(B4527,Núcleo!B$2:E$11,4,TRUE),",",VLOOKUP(C4527,'Tipo de Processo'!B$2:D$55,3,TRUE),",",VLOOKUP(D4527,'Termo Geral'!B$2:D$173,3,TRUE),",",VLOOKUP(E4527,'Termo Específico'!B$2:D$301,3,TRUE),",",MATCH(TRUE,Documento!B$2:B$998=F4527,0),",",IF(G4527="Complementar",0,1),",",IF(H4527="","NULL",CONCATENATE("'",H4527,"'")),",",I4527,",",IF(J4527="baixa","'BAIXA'",IF(J4527="média","'MEDIA'",IF(J4527="alta","'ALTA'","NULL"))),"),")</f>
        <v>(4526,8,30,54,189,4,1,NULL,0,'BAIXA'),</v>
      </c>
    </row>
    <row r="4528" spans="1:11" ht="30.75" customHeight="1">
      <c r="A4528" s="27">
        <v>4527</v>
      </c>
      <c r="B4528" s="37" t="s">
        <v>1009</v>
      </c>
      <c r="C4528" s="29" t="s">
        <v>39</v>
      </c>
      <c r="D4528" s="29" t="s">
        <v>211</v>
      </c>
      <c r="E4528" s="28" t="s">
        <v>314</v>
      </c>
      <c r="F4528" s="28" t="s">
        <v>891</v>
      </c>
      <c r="G4528" s="28" t="s">
        <v>1671</v>
      </c>
      <c r="H4528" s="28"/>
      <c r="I4528" s="93">
        <v>0</v>
      </c>
      <c r="J4528" s="93" t="s">
        <v>1411</v>
      </c>
      <c r="K4528" s="17" t="str">
        <f t="array" ref="K4528">CONCATENATE("(",A4528,",",VLOOKUP(B4528,Núcleo!B$2:E$11,4,TRUE),",",VLOOKUP(C4528,'Tipo de Processo'!B$2:D$55,3,TRUE),",",VLOOKUP(D4528,'Termo Geral'!B$2:D$173,3,TRUE),",",VLOOKUP(E4528,'Termo Específico'!B$2:D$301,3,TRUE),",",MATCH(TRUE,Documento!B$2:B$998=F4528,0),",",IF(G4528="Complementar",0,1),",",IF(H4528="","NULL",CONCATENATE("'",H4528,"'")),",",I4528,",",IF(J4528="baixa","'BAIXA'",IF(J4528="média","'MEDIA'",IF(J4528="alta","'ALTA'","NULL"))),"),")</f>
        <v>(4527,8,30,54,189,249,1,NULL,0,'BAIXA'),</v>
      </c>
    </row>
    <row r="4529" spans="1:11" ht="30.75" customHeight="1">
      <c r="A4529" s="27">
        <v>4528</v>
      </c>
      <c r="B4529" s="37" t="s">
        <v>1009</v>
      </c>
      <c r="C4529" s="29" t="s">
        <v>39</v>
      </c>
      <c r="D4529" s="29" t="s">
        <v>211</v>
      </c>
      <c r="E4529" s="28" t="s">
        <v>314</v>
      </c>
      <c r="F4529" s="28" t="s">
        <v>892</v>
      </c>
      <c r="G4529" s="28" t="s">
        <v>1671</v>
      </c>
      <c r="H4529" s="28"/>
      <c r="I4529" s="93">
        <v>0</v>
      </c>
      <c r="J4529" s="93" t="s">
        <v>1411</v>
      </c>
      <c r="K4529" s="17" t="str">
        <f t="array" ref="K4529">CONCATENATE("(",A4529,",",VLOOKUP(B4529,Núcleo!B$2:E$11,4,TRUE),",",VLOOKUP(C4529,'Tipo de Processo'!B$2:D$55,3,TRUE),",",VLOOKUP(D4529,'Termo Geral'!B$2:D$173,3,TRUE),",",VLOOKUP(E4529,'Termo Específico'!B$2:D$301,3,TRUE),",",MATCH(TRUE,Documento!B$2:B$998=F4529,0),",",IF(G4529="Complementar",0,1),",",IF(H4529="","NULL",CONCATENATE("'",H4529,"'")),",",I4529,",",IF(J4529="baixa","'BAIXA'",IF(J4529="média","'MEDIA'",IF(J4529="alta","'ALTA'","NULL"))),"),")</f>
        <v>(4528,8,30,54,189,171,1,NULL,0,'BAIXA'),</v>
      </c>
    </row>
    <row r="4530" spans="1:11" ht="30.75" customHeight="1">
      <c r="A4530" s="27">
        <v>4529</v>
      </c>
      <c r="B4530" s="37" t="s">
        <v>1009</v>
      </c>
      <c r="C4530" s="29" t="s">
        <v>39</v>
      </c>
      <c r="D4530" s="29" t="s">
        <v>211</v>
      </c>
      <c r="E4530" s="28" t="s">
        <v>314</v>
      </c>
      <c r="F4530" s="28" t="s">
        <v>858</v>
      </c>
      <c r="G4530" s="28" t="s">
        <v>1671</v>
      </c>
      <c r="H4530" s="28"/>
      <c r="I4530" s="93">
        <v>0</v>
      </c>
      <c r="J4530" s="93" t="s">
        <v>1411</v>
      </c>
      <c r="K4530" s="17" t="str">
        <f t="array" ref="K4530">CONCATENATE("(",A4530,",",VLOOKUP(B4530,Núcleo!B$2:E$11,4,TRUE),",",VLOOKUP(C4530,'Tipo de Processo'!B$2:D$55,3,TRUE),",",VLOOKUP(D4530,'Termo Geral'!B$2:D$173,3,TRUE),",",VLOOKUP(E4530,'Termo Específico'!B$2:D$301,3,TRUE),",",MATCH(TRUE,Documento!B$2:B$998=F4530,0),",",IF(G4530="Complementar",0,1),",",IF(H4530="","NULL",CONCATENATE("'",H4530,"'")),",",I4530,",",IF(J4530="baixa","'BAIXA'",IF(J4530="média","'MEDIA'",IF(J4530="alta","'ALTA'","NULL"))),"),")</f>
        <v>(4529,8,30,54,189,910,1,NULL,0,'BAIXA'),</v>
      </c>
    </row>
    <row r="4531" spans="1:11" ht="30.75" customHeight="1">
      <c r="A4531" s="27">
        <v>4530</v>
      </c>
      <c r="B4531" s="37" t="s">
        <v>1009</v>
      </c>
      <c r="C4531" s="29" t="s">
        <v>39</v>
      </c>
      <c r="D4531" s="29" t="s">
        <v>211</v>
      </c>
      <c r="E4531" s="28" t="s">
        <v>314</v>
      </c>
      <c r="F4531" s="28" t="s">
        <v>859</v>
      </c>
      <c r="G4531" s="28" t="s">
        <v>1671</v>
      </c>
      <c r="H4531" s="28"/>
      <c r="I4531" s="93">
        <v>0</v>
      </c>
      <c r="J4531" s="93" t="s">
        <v>1411</v>
      </c>
      <c r="K4531" s="17" t="str">
        <f t="array" ref="K4531">CONCATENATE("(",A4531,",",VLOOKUP(B4531,Núcleo!B$2:E$11,4,TRUE),",",VLOOKUP(C4531,'Tipo de Processo'!B$2:D$55,3,TRUE),",",VLOOKUP(D4531,'Termo Geral'!B$2:D$173,3,TRUE),",",VLOOKUP(E4531,'Termo Específico'!B$2:D$301,3,TRUE),",",MATCH(TRUE,Documento!B$2:B$998=F4531,0),",",IF(G4531="Complementar",0,1),",",IF(H4531="","NULL",CONCATENATE("'",H4531,"'")),",",I4531,",",IF(J4531="baixa","'BAIXA'",IF(J4531="média","'MEDIA'",IF(J4531="alta","'ALTA'","NULL"))),"),")</f>
        <v>(4530,8,30,54,189,820,1,NULL,0,'BAIXA'),</v>
      </c>
    </row>
    <row r="4532" spans="1:11" ht="30.75" customHeight="1">
      <c r="A4532" s="27">
        <v>4531</v>
      </c>
      <c r="B4532" s="37" t="s">
        <v>1009</v>
      </c>
      <c r="C4532" s="29" t="s">
        <v>39</v>
      </c>
      <c r="D4532" s="29" t="s">
        <v>211</v>
      </c>
      <c r="E4532" s="28" t="s">
        <v>314</v>
      </c>
      <c r="F4532" s="28" t="s">
        <v>835</v>
      </c>
      <c r="G4532" s="28" t="s">
        <v>1671</v>
      </c>
      <c r="H4532" s="28"/>
      <c r="I4532" s="93">
        <v>0</v>
      </c>
      <c r="J4532" s="93" t="s">
        <v>1411</v>
      </c>
      <c r="K4532" s="17" t="str">
        <f t="array" ref="K4532">CONCATENATE("(",A4532,",",VLOOKUP(B4532,Núcleo!B$2:E$11,4,TRUE),",",VLOOKUP(C4532,'Tipo de Processo'!B$2:D$55,3,TRUE),",",VLOOKUP(D4532,'Termo Geral'!B$2:D$173,3,TRUE),",",VLOOKUP(E4532,'Termo Específico'!B$2:D$301,3,TRUE),",",MATCH(TRUE,Documento!B$2:B$998=F4532,0),",",IF(G4532="Complementar",0,1),",",IF(H4532="","NULL",CONCATENATE("'",H4532,"'")),",",I4532,",",IF(J4532="baixa","'BAIXA'",IF(J4532="média","'MEDIA'",IF(J4532="alta","'ALTA'","NULL"))),"),")</f>
        <v>(4531,8,30,54,189,860,1,NULL,0,'BAIXA'),</v>
      </c>
    </row>
    <row r="4533" spans="1:11" ht="30.75" customHeight="1">
      <c r="A4533" s="27">
        <v>4532</v>
      </c>
      <c r="B4533" s="37" t="s">
        <v>1009</v>
      </c>
      <c r="C4533" s="29" t="s">
        <v>39</v>
      </c>
      <c r="D4533" s="29" t="s">
        <v>211</v>
      </c>
      <c r="E4533" s="28" t="s">
        <v>314</v>
      </c>
      <c r="F4533" s="28" t="s">
        <v>893</v>
      </c>
      <c r="G4533" s="28" t="s">
        <v>1671</v>
      </c>
      <c r="H4533" s="28"/>
      <c r="I4533" s="93">
        <v>0</v>
      </c>
      <c r="J4533" s="93" t="s">
        <v>1411</v>
      </c>
      <c r="K4533" s="17" t="str">
        <f t="array" ref="K4533">CONCATENATE("(",A4533,",",VLOOKUP(B4533,Núcleo!B$2:E$11,4,TRUE),",",VLOOKUP(C4533,'Tipo de Processo'!B$2:D$55,3,TRUE),",",VLOOKUP(D4533,'Termo Geral'!B$2:D$173,3,TRUE),",",VLOOKUP(E4533,'Termo Específico'!B$2:D$301,3,TRUE),",",MATCH(TRUE,Documento!B$2:B$998=F4533,0),",",IF(G4533="Complementar",0,1),",",IF(H4533="","NULL",CONCATENATE("'",H4533,"'")),",",I4533,",",IF(J4533="baixa","'BAIXA'",IF(J4533="média","'MEDIA'",IF(J4533="alta","'ALTA'","NULL"))),"),")</f>
        <v>(4532,8,30,54,189,23,1,NULL,0,'BAIXA'),</v>
      </c>
    </row>
    <row r="4534" spans="1:11" ht="30.75" customHeight="1">
      <c r="A4534" s="27">
        <v>4533</v>
      </c>
      <c r="B4534" s="37" t="s">
        <v>1009</v>
      </c>
      <c r="C4534" s="29" t="s">
        <v>39</v>
      </c>
      <c r="D4534" s="29" t="s">
        <v>211</v>
      </c>
      <c r="E4534" s="28" t="s">
        <v>315</v>
      </c>
      <c r="F4534" s="28" t="s">
        <v>852</v>
      </c>
      <c r="G4534" s="28" t="s">
        <v>1671</v>
      </c>
      <c r="H4534" s="28"/>
      <c r="I4534" s="93">
        <v>0</v>
      </c>
      <c r="J4534" s="93" t="s">
        <v>1411</v>
      </c>
      <c r="K4534" s="17" t="str">
        <f t="array" ref="K4534">CONCATENATE("(",A4534,",",VLOOKUP(B4534,Núcleo!B$2:E$11,4,TRUE),",",VLOOKUP(C4534,'Tipo de Processo'!B$2:D$55,3,TRUE),",",VLOOKUP(D4534,'Termo Geral'!B$2:D$173,3,TRUE),",",VLOOKUP(E4534,'Termo Específico'!B$2:D$301,3,TRUE),",",MATCH(TRUE,Documento!B$2:B$998=F4534,0),",",IF(G4534="Complementar",0,1),",",IF(H4534="","NULL",CONCATENATE("'",H4534,"'")),",",I4534,",",IF(J4534="baixa","'BAIXA'",IF(J4534="média","'MEDIA'",IF(J4534="alta","'ALTA'","NULL"))),"),")</f>
        <v>(4533,8,30,54,190,696,1,NULL,0,'BAIXA'),</v>
      </c>
    </row>
    <row r="4535" spans="1:11" ht="30.75" customHeight="1">
      <c r="A4535" s="27">
        <v>4534</v>
      </c>
      <c r="B4535" s="37" t="s">
        <v>1009</v>
      </c>
      <c r="C4535" s="29" t="s">
        <v>39</v>
      </c>
      <c r="D4535" s="29" t="s">
        <v>211</v>
      </c>
      <c r="E4535" s="28" t="s">
        <v>315</v>
      </c>
      <c r="F4535" s="28" t="s">
        <v>1429</v>
      </c>
      <c r="G4535" s="28" t="s">
        <v>1671</v>
      </c>
      <c r="H4535" s="28"/>
      <c r="I4535" s="93">
        <v>0</v>
      </c>
      <c r="J4535" s="93" t="s">
        <v>1411</v>
      </c>
      <c r="K4535" s="17" t="str">
        <f t="array" ref="K4535">CONCATENATE("(",A4535,",",VLOOKUP(B4535,Núcleo!B$2:E$11,4,TRUE),",",VLOOKUP(C4535,'Tipo de Processo'!B$2:D$55,3,TRUE),",",VLOOKUP(D4535,'Termo Geral'!B$2:D$173,3,TRUE),",",VLOOKUP(E4535,'Termo Específico'!B$2:D$301,3,TRUE),",",MATCH(TRUE,Documento!B$2:B$998=F4535,0),",",IF(G4535="Complementar",0,1),",",IF(H4535="","NULL",CONCATENATE("'",H4535,"'")),",",I4535,",",IF(J4535="baixa","'BAIXA'",IF(J4535="média","'MEDIA'",IF(J4535="alta","'ALTA'","NULL"))),"),")</f>
        <v>(4534,8,30,54,190,78,1,NULL,0,'BAIXA'),</v>
      </c>
    </row>
    <row r="4536" spans="1:11" ht="30.75" customHeight="1">
      <c r="A4536" s="27">
        <v>4535</v>
      </c>
      <c r="B4536" s="37" t="s">
        <v>1009</v>
      </c>
      <c r="C4536" s="29" t="s">
        <v>39</v>
      </c>
      <c r="D4536" s="29" t="s">
        <v>211</v>
      </c>
      <c r="E4536" s="28" t="s">
        <v>315</v>
      </c>
      <c r="F4536" s="28" t="s">
        <v>853</v>
      </c>
      <c r="G4536" s="28" t="s">
        <v>1671</v>
      </c>
      <c r="H4536" s="28"/>
      <c r="I4536" s="93">
        <v>0</v>
      </c>
      <c r="J4536" s="93" t="s">
        <v>1411</v>
      </c>
      <c r="K4536" s="17" t="str">
        <f t="array" ref="K4536">CONCATENATE("(",A4536,",",VLOOKUP(B4536,Núcleo!B$2:E$11,4,TRUE),",",VLOOKUP(C4536,'Tipo de Processo'!B$2:D$55,3,TRUE),",",VLOOKUP(D4536,'Termo Geral'!B$2:D$173,3,TRUE),",",VLOOKUP(E4536,'Termo Específico'!B$2:D$301,3,TRUE),",",MATCH(TRUE,Documento!B$2:B$998=F4536,0),",",IF(G4536="Complementar",0,1),",",IF(H4536="","NULL",CONCATENATE("'",H4536,"'")),",",I4536,",",IF(J4536="baixa","'BAIXA'",IF(J4536="média","'MEDIA'",IF(J4536="alta","'ALTA'","NULL"))),"),")</f>
        <v>(4535,8,30,54,190,439,1,NULL,0,'BAIXA'),</v>
      </c>
    </row>
    <row r="4537" spans="1:11" ht="30.75" customHeight="1">
      <c r="A4537" s="27">
        <v>4536</v>
      </c>
      <c r="B4537" s="37" t="s">
        <v>1009</v>
      </c>
      <c r="C4537" s="29" t="s">
        <v>39</v>
      </c>
      <c r="D4537" s="29" t="s">
        <v>211</v>
      </c>
      <c r="E4537" s="28" t="s">
        <v>315</v>
      </c>
      <c r="F4537" s="28" t="s">
        <v>1634</v>
      </c>
      <c r="G4537" s="28" t="s">
        <v>1671</v>
      </c>
      <c r="H4537" s="28"/>
      <c r="I4537" s="93">
        <v>0</v>
      </c>
      <c r="J4537" s="93" t="s">
        <v>1411</v>
      </c>
      <c r="K4537" s="17" t="str">
        <f t="array" ref="K4537">CONCATENATE("(",A4537,",",VLOOKUP(B4537,Núcleo!B$2:E$11,4,TRUE),",",VLOOKUP(C4537,'Tipo de Processo'!B$2:D$55,3,TRUE),",",VLOOKUP(D4537,'Termo Geral'!B$2:D$173,3,TRUE),",",VLOOKUP(E4537,'Termo Específico'!B$2:D$301,3,TRUE),",",MATCH(TRUE,Documento!B$2:B$998=F4537,0),",",IF(G4537="Complementar",0,1),",",IF(H4537="","NULL",CONCATENATE("'",H4537,"'")),",",I4537,",",IF(J4537="baixa","'BAIXA'",IF(J4537="média","'MEDIA'",IF(J4537="alta","'ALTA'","NULL"))),"),")</f>
        <v>(4536,8,30,54,190,530,1,NULL,0,'BAIXA'),</v>
      </c>
    </row>
    <row r="4538" spans="1:11" ht="30.75" customHeight="1">
      <c r="A4538" s="27">
        <v>4537</v>
      </c>
      <c r="B4538" s="37" t="s">
        <v>1009</v>
      </c>
      <c r="C4538" s="29" t="s">
        <v>39</v>
      </c>
      <c r="D4538" s="29" t="s">
        <v>211</v>
      </c>
      <c r="E4538" s="28" t="s">
        <v>315</v>
      </c>
      <c r="F4538" s="28" t="s">
        <v>854</v>
      </c>
      <c r="G4538" s="28" t="s">
        <v>1671</v>
      </c>
      <c r="H4538" s="28"/>
      <c r="I4538" s="93">
        <v>0</v>
      </c>
      <c r="J4538" s="93" t="s">
        <v>1411</v>
      </c>
      <c r="K4538" s="17" t="str">
        <f t="array" ref="K4538">CONCATENATE("(",A4538,",",VLOOKUP(B4538,Núcleo!B$2:E$11,4,TRUE),",",VLOOKUP(C4538,'Tipo de Processo'!B$2:D$55,3,TRUE),",",VLOOKUP(D4538,'Termo Geral'!B$2:D$173,3,TRUE),",",VLOOKUP(E4538,'Termo Específico'!B$2:D$301,3,TRUE),",",MATCH(TRUE,Documento!B$2:B$998=F4538,0),",",IF(G4538="Complementar",0,1),",",IF(H4538="","NULL",CONCATENATE("'",H4538,"'")),",",I4538,",",IF(J4538="baixa","'BAIXA'",IF(J4538="média","'MEDIA'",IF(J4538="alta","'ALTA'","NULL"))),"),")</f>
        <v>(4537,8,30,54,190,854,1,NULL,0,'BAIXA'),</v>
      </c>
    </row>
    <row r="4539" spans="1:11" ht="30.75" customHeight="1">
      <c r="A4539" s="27">
        <v>4538</v>
      </c>
      <c r="B4539" s="37" t="s">
        <v>1009</v>
      </c>
      <c r="C4539" s="29" t="s">
        <v>39</v>
      </c>
      <c r="D4539" s="29" t="s">
        <v>211</v>
      </c>
      <c r="E4539" s="28" t="s">
        <v>315</v>
      </c>
      <c r="F4539" s="28" t="s">
        <v>851</v>
      </c>
      <c r="G4539" s="28" t="s">
        <v>1671</v>
      </c>
      <c r="H4539" s="28"/>
      <c r="I4539" s="93">
        <v>0</v>
      </c>
      <c r="J4539" s="93" t="s">
        <v>1411</v>
      </c>
      <c r="K4539" s="17" t="str">
        <f t="array" ref="K4539">CONCATENATE("(",A4539,",",VLOOKUP(B4539,Núcleo!B$2:E$11,4,TRUE),",",VLOOKUP(C4539,'Tipo de Processo'!B$2:D$55,3,TRUE),",",VLOOKUP(D4539,'Termo Geral'!B$2:D$173,3,TRUE),",",VLOOKUP(E4539,'Termo Específico'!B$2:D$301,3,TRUE),",",MATCH(TRUE,Documento!B$2:B$998=F4539,0),",",IF(G4539="Complementar",0,1),",",IF(H4539="","NULL",CONCATENATE("'",H4539,"'")),",",I4539,",",IF(J4539="baixa","'BAIXA'",IF(J4539="média","'MEDIA'",IF(J4539="alta","'ALTA'","NULL"))),"),")</f>
        <v>(4538,8,30,54,190,196,1,NULL,0,'BAIXA'),</v>
      </c>
    </row>
    <row r="4540" spans="1:11" ht="30.75" customHeight="1">
      <c r="A4540" s="27">
        <v>4539</v>
      </c>
      <c r="B4540" s="37" t="s">
        <v>1009</v>
      </c>
      <c r="C4540" s="29" t="s">
        <v>39</v>
      </c>
      <c r="D4540" s="29" t="s">
        <v>211</v>
      </c>
      <c r="E4540" s="28" t="s">
        <v>315</v>
      </c>
      <c r="F4540" s="28" t="s">
        <v>1024</v>
      </c>
      <c r="G4540" s="28" t="s">
        <v>1671</v>
      </c>
      <c r="H4540" s="28"/>
      <c r="I4540" s="93">
        <v>0</v>
      </c>
      <c r="J4540" s="93" t="s">
        <v>1411</v>
      </c>
      <c r="K4540" s="17" t="str">
        <f t="array" ref="K4540">CONCATENATE("(",A4540,",",VLOOKUP(B4540,Núcleo!B$2:E$11,4,TRUE),",",VLOOKUP(C4540,'Tipo de Processo'!B$2:D$55,3,TRUE),",",VLOOKUP(D4540,'Termo Geral'!B$2:D$173,3,TRUE),",",VLOOKUP(E4540,'Termo Específico'!B$2:D$301,3,TRUE),",",MATCH(TRUE,Documento!B$2:B$998=F4540,0),",",IF(G4540="Complementar",0,1),",",IF(H4540="","NULL",CONCATENATE("'",H4540,"'")),",",I4540,",",IF(J4540="baixa","'BAIXA'",IF(J4540="média","'MEDIA'",IF(J4540="alta","'ALTA'","NULL"))),"),")</f>
        <v>(4539,8,30,54,190,961,1,NULL,0,'BAIXA'),</v>
      </c>
    </row>
    <row r="4541" spans="1:11" ht="30.75" customHeight="1">
      <c r="A4541" s="27">
        <v>4540</v>
      </c>
      <c r="B4541" s="37" t="s">
        <v>1009</v>
      </c>
      <c r="C4541" s="29" t="s">
        <v>39</v>
      </c>
      <c r="D4541" s="29" t="s">
        <v>211</v>
      </c>
      <c r="E4541" s="28" t="s">
        <v>315</v>
      </c>
      <c r="F4541" s="28" t="s">
        <v>865</v>
      </c>
      <c r="G4541" s="28" t="s">
        <v>1671</v>
      </c>
      <c r="H4541" s="28"/>
      <c r="I4541" s="93">
        <v>0</v>
      </c>
      <c r="J4541" s="93" t="s">
        <v>1411</v>
      </c>
      <c r="K4541" s="17" t="str">
        <f t="array" ref="K4541">CONCATENATE("(",A4541,",",VLOOKUP(B4541,Núcleo!B$2:E$11,4,TRUE),",",VLOOKUP(C4541,'Tipo de Processo'!B$2:D$55,3,TRUE),",",VLOOKUP(D4541,'Termo Geral'!B$2:D$173,3,TRUE),",",VLOOKUP(E4541,'Termo Específico'!B$2:D$301,3,TRUE),",",MATCH(TRUE,Documento!B$2:B$998=F4541,0),",",IF(G4541="Complementar",0,1),",",IF(H4541="","NULL",CONCATENATE("'",H4541,"'")),",",I4541,",",IF(J4541="baixa","'BAIXA'",IF(J4541="média","'MEDIA'",IF(J4541="alta","'ALTA'","NULL"))),"),")</f>
        <v>(4540,8,30,54,190,568,1,NULL,0,'BAIXA'),</v>
      </c>
    </row>
    <row r="4542" spans="1:11" ht="30.75" customHeight="1">
      <c r="A4542" s="27">
        <v>4541</v>
      </c>
      <c r="B4542" s="37" t="s">
        <v>1009</v>
      </c>
      <c r="C4542" s="29" t="s">
        <v>39</v>
      </c>
      <c r="D4542" s="29" t="s">
        <v>211</v>
      </c>
      <c r="E4542" s="28" t="s">
        <v>315</v>
      </c>
      <c r="F4542" s="28" t="s">
        <v>856</v>
      </c>
      <c r="G4542" s="28" t="s">
        <v>1671</v>
      </c>
      <c r="H4542" s="28"/>
      <c r="I4542" s="93">
        <v>0</v>
      </c>
      <c r="J4542" s="93" t="s">
        <v>1411</v>
      </c>
      <c r="K4542" s="17" t="str">
        <f t="array" ref="K4542">CONCATENATE("(",A4542,",",VLOOKUP(B4542,Núcleo!B$2:E$11,4,TRUE),",",VLOOKUP(C4542,'Tipo de Processo'!B$2:D$55,3,TRUE),",",VLOOKUP(D4542,'Termo Geral'!B$2:D$173,3,TRUE),",",VLOOKUP(E4542,'Termo Específico'!B$2:D$301,3,TRUE),",",MATCH(TRUE,Documento!B$2:B$998=F4542,0),",",IF(G4542="Complementar",0,1),",",IF(H4542="","NULL",CONCATENATE("'",H4542,"'")),",",I4542,",",IF(J4542="baixa","'BAIXA'",IF(J4542="média","'MEDIA'",IF(J4542="alta","'ALTA'","NULL"))),"),")</f>
        <v>(4541,8,30,54,190,723,1,NULL,0,'BAIXA'),</v>
      </c>
    </row>
    <row r="4543" spans="1:11" ht="30.75" customHeight="1">
      <c r="A4543" s="27">
        <v>4542</v>
      </c>
      <c r="B4543" s="37" t="s">
        <v>1009</v>
      </c>
      <c r="C4543" s="29" t="s">
        <v>39</v>
      </c>
      <c r="D4543" s="29" t="s">
        <v>211</v>
      </c>
      <c r="E4543" s="28" t="s">
        <v>315</v>
      </c>
      <c r="F4543" s="28" t="s">
        <v>827</v>
      </c>
      <c r="G4543" s="28" t="s">
        <v>1671</v>
      </c>
      <c r="H4543" s="28"/>
      <c r="I4543" s="93">
        <v>0</v>
      </c>
      <c r="J4543" s="93" t="s">
        <v>1411</v>
      </c>
      <c r="K4543" s="17" t="str">
        <f t="array" ref="K4543">CONCATENATE("(",A4543,",",VLOOKUP(B4543,Núcleo!B$2:E$11,4,TRUE),",",VLOOKUP(C4543,'Tipo de Processo'!B$2:D$55,3,TRUE),",",VLOOKUP(D4543,'Termo Geral'!B$2:D$173,3,TRUE),",",VLOOKUP(E4543,'Termo Específico'!B$2:D$301,3,TRUE),",",MATCH(TRUE,Documento!B$2:B$998=F4543,0),",",IF(G4543="Complementar",0,1),",",IF(H4543="","NULL",CONCATENATE("'",H4543,"'")),",",I4543,",",IF(J4543="baixa","'BAIXA'",IF(J4543="média","'MEDIA'",IF(J4543="alta","'ALTA'","NULL"))),"),")</f>
        <v>(4542,8,30,54,190,829,1,NULL,0,'BAIXA'),</v>
      </c>
    </row>
    <row r="4544" spans="1:11" ht="30.75" customHeight="1">
      <c r="A4544" s="27">
        <v>4543</v>
      </c>
      <c r="B4544" s="37" t="s">
        <v>1009</v>
      </c>
      <c r="C4544" s="29" t="s">
        <v>39</v>
      </c>
      <c r="D4544" s="29" t="s">
        <v>211</v>
      </c>
      <c r="E4544" s="28" t="s">
        <v>315</v>
      </c>
      <c r="F4544" s="28" t="s">
        <v>828</v>
      </c>
      <c r="G4544" s="28" t="s">
        <v>1671</v>
      </c>
      <c r="H4544" s="28"/>
      <c r="I4544" s="93">
        <v>0</v>
      </c>
      <c r="J4544" s="93" t="s">
        <v>1411</v>
      </c>
      <c r="K4544" s="17" t="str">
        <f t="array" ref="K4544">CONCATENATE("(",A4544,",",VLOOKUP(B4544,Núcleo!B$2:E$11,4,TRUE),",",VLOOKUP(C4544,'Tipo de Processo'!B$2:D$55,3,TRUE),",",VLOOKUP(D4544,'Termo Geral'!B$2:D$173,3,TRUE),",",VLOOKUP(E4544,'Termo Específico'!B$2:D$301,3,TRUE),",",MATCH(TRUE,Documento!B$2:B$998=F4544,0),",",IF(G4544="Complementar",0,1),",",IF(H4544="","NULL",CONCATENATE("'",H4544,"'")),",",I4544,",",IF(J4544="baixa","'BAIXA'",IF(J4544="média","'MEDIA'",IF(J4544="alta","'ALTA'","NULL"))),"),")</f>
        <v>(4543,8,30,54,190,827,1,NULL,0,'BAIXA'),</v>
      </c>
    </row>
    <row r="4545" spans="1:11" ht="30.75" customHeight="1">
      <c r="A4545" s="27">
        <v>4544</v>
      </c>
      <c r="B4545" s="37" t="s">
        <v>1009</v>
      </c>
      <c r="C4545" s="29" t="s">
        <v>39</v>
      </c>
      <c r="D4545" s="29" t="s">
        <v>211</v>
      </c>
      <c r="E4545" s="28" t="s">
        <v>315</v>
      </c>
      <c r="F4545" s="28" t="s">
        <v>829</v>
      </c>
      <c r="G4545" s="28" t="s">
        <v>1671</v>
      </c>
      <c r="H4545" s="28"/>
      <c r="I4545" s="93">
        <v>0</v>
      </c>
      <c r="J4545" s="93" t="s">
        <v>1411</v>
      </c>
      <c r="K4545" s="17" t="str">
        <f t="array" ref="K4545">CONCATENATE("(",A4545,",",VLOOKUP(B4545,Núcleo!B$2:E$11,4,TRUE),",",VLOOKUP(C4545,'Tipo de Processo'!B$2:D$55,3,TRUE),",",VLOOKUP(D4545,'Termo Geral'!B$2:D$173,3,TRUE),",",VLOOKUP(E4545,'Termo Específico'!B$2:D$301,3,TRUE),",",MATCH(TRUE,Documento!B$2:B$998=F4545,0),",",IF(G4545="Complementar",0,1),",",IF(H4545="","NULL",CONCATENATE("'",H4545,"'")),",",I4545,",",IF(J4545="baixa","'BAIXA'",IF(J4545="média","'MEDIA'",IF(J4545="alta","'ALTA'","NULL"))),"),")</f>
        <v>(4544,8,30,54,190,831,1,NULL,0,'BAIXA'),</v>
      </c>
    </row>
    <row r="4546" spans="1:11" ht="30.75" customHeight="1">
      <c r="A4546" s="27">
        <v>4545</v>
      </c>
      <c r="B4546" s="37" t="s">
        <v>1009</v>
      </c>
      <c r="C4546" s="29" t="s">
        <v>39</v>
      </c>
      <c r="D4546" s="29" t="s">
        <v>211</v>
      </c>
      <c r="E4546" s="28" t="s">
        <v>315</v>
      </c>
      <c r="F4546" s="28" t="s">
        <v>830</v>
      </c>
      <c r="G4546" s="28" t="s">
        <v>1671</v>
      </c>
      <c r="H4546" s="28"/>
      <c r="I4546" s="93">
        <v>0</v>
      </c>
      <c r="J4546" s="93" t="s">
        <v>1411</v>
      </c>
      <c r="K4546" s="17" t="str">
        <f t="array" ref="K4546">CONCATENATE("(",A4546,",",VLOOKUP(B4546,Núcleo!B$2:E$11,4,TRUE),",",VLOOKUP(C4546,'Tipo de Processo'!B$2:D$55,3,TRUE),",",VLOOKUP(D4546,'Termo Geral'!B$2:D$173,3,TRUE),",",VLOOKUP(E4546,'Termo Específico'!B$2:D$301,3,TRUE),",",MATCH(TRUE,Documento!B$2:B$998=F4546,0),",",IF(G4546="Complementar",0,1),",",IF(H4546="","NULL",CONCATENATE("'",H4546,"'")),",",I4546,",",IF(J4546="baixa","'BAIXA'",IF(J4546="média","'MEDIA'",IF(J4546="alta","'ALTA'","NULL"))),"),")</f>
        <v>(4545,8,30,54,190,837,1,NULL,0,'BAIXA'),</v>
      </c>
    </row>
    <row r="4547" spans="1:11" ht="30.75" customHeight="1">
      <c r="A4547" s="27">
        <v>4546</v>
      </c>
      <c r="B4547" s="37" t="s">
        <v>1009</v>
      </c>
      <c r="C4547" s="29" t="s">
        <v>39</v>
      </c>
      <c r="D4547" s="29" t="s">
        <v>211</v>
      </c>
      <c r="E4547" s="28" t="s">
        <v>315</v>
      </c>
      <c r="F4547" s="28" t="s">
        <v>831</v>
      </c>
      <c r="G4547" s="28" t="s">
        <v>1671</v>
      </c>
      <c r="H4547" s="28"/>
      <c r="I4547" s="93">
        <v>0</v>
      </c>
      <c r="J4547" s="93" t="s">
        <v>1411</v>
      </c>
      <c r="K4547" s="17" t="str">
        <f t="array" ref="K4547">CONCATENATE("(",A4547,",",VLOOKUP(B4547,Núcleo!B$2:E$11,4,TRUE),",",VLOOKUP(C4547,'Tipo de Processo'!B$2:D$55,3,TRUE),",",VLOOKUP(D4547,'Termo Geral'!B$2:D$173,3,TRUE),",",VLOOKUP(E4547,'Termo Específico'!B$2:D$301,3,TRUE),",",MATCH(TRUE,Documento!B$2:B$998=F4547,0),",",IF(G4547="Complementar",0,1),",",IF(H4547="","NULL",CONCATENATE("'",H4547,"'")),",",I4547,",",IF(J4547="baixa","'BAIXA'",IF(J4547="média","'MEDIA'",IF(J4547="alta","'ALTA'","NULL"))),"),")</f>
        <v>(4546,8,30,54,190,142,1,NULL,0,'BAIXA'),</v>
      </c>
    </row>
    <row r="4548" spans="1:11" ht="30.75" customHeight="1">
      <c r="A4548" s="27">
        <v>4547</v>
      </c>
      <c r="B4548" s="37" t="s">
        <v>1009</v>
      </c>
      <c r="C4548" s="29" t="s">
        <v>39</v>
      </c>
      <c r="D4548" s="29" t="s">
        <v>211</v>
      </c>
      <c r="E4548" s="28" t="s">
        <v>315</v>
      </c>
      <c r="F4548" s="28" t="s">
        <v>832</v>
      </c>
      <c r="G4548" s="28" t="s">
        <v>1671</v>
      </c>
      <c r="H4548" s="28"/>
      <c r="I4548" s="93">
        <v>0</v>
      </c>
      <c r="J4548" s="93" t="s">
        <v>1411</v>
      </c>
      <c r="K4548" s="17" t="str">
        <f t="array" ref="K4548">CONCATENATE("(",A4548,",",VLOOKUP(B4548,Núcleo!B$2:E$11,4,TRUE),",",VLOOKUP(C4548,'Tipo de Processo'!B$2:D$55,3,TRUE),",",VLOOKUP(D4548,'Termo Geral'!B$2:D$173,3,TRUE),",",VLOOKUP(E4548,'Termo Específico'!B$2:D$301,3,TRUE),",",MATCH(TRUE,Documento!B$2:B$998=F4548,0),",",IF(G4548="Complementar",0,1),",",IF(H4548="","NULL",CONCATENATE("'",H4548,"'")),",",I4548,",",IF(J4548="baixa","'BAIXA'",IF(J4548="média","'MEDIA'",IF(J4548="alta","'ALTA'","NULL"))),"),")</f>
        <v>(4547,8,30,54,190,159,1,NULL,0,'BAIXA'),</v>
      </c>
    </row>
    <row r="4549" spans="1:11" ht="30.75" customHeight="1">
      <c r="A4549" s="27">
        <v>4548</v>
      </c>
      <c r="B4549" s="37" t="s">
        <v>1009</v>
      </c>
      <c r="C4549" s="29" t="s">
        <v>39</v>
      </c>
      <c r="D4549" s="29" t="s">
        <v>211</v>
      </c>
      <c r="E4549" s="28" t="s">
        <v>315</v>
      </c>
      <c r="F4549" s="28" t="s">
        <v>833</v>
      </c>
      <c r="G4549" s="28" t="s">
        <v>1671</v>
      </c>
      <c r="H4549" s="28"/>
      <c r="I4549" s="93">
        <v>0</v>
      </c>
      <c r="J4549" s="93" t="s">
        <v>1411</v>
      </c>
      <c r="K4549" s="17" t="str">
        <f t="array" ref="K4549">CONCATENATE("(",A4549,",",VLOOKUP(B4549,Núcleo!B$2:E$11,4,TRUE),",",VLOOKUP(C4549,'Tipo de Processo'!B$2:D$55,3,TRUE),",",VLOOKUP(D4549,'Termo Geral'!B$2:D$173,3,TRUE),",",VLOOKUP(E4549,'Termo Específico'!B$2:D$301,3,TRUE),",",MATCH(TRUE,Documento!B$2:B$998=F4549,0),",",IF(G4549="Complementar",0,1),",",IF(H4549="","NULL",CONCATENATE("'",H4549,"'")),",",I4549,",",IF(J4549="baixa","'BAIXA'",IF(J4549="média","'MEDIA'",IF(J4549="alta","'ALTA'","NULL"))),"),")</f>
        <v>(4548,8,30,54,190,127,1,NULL,0,'BAIXA'),</v>
      </c>
    </row>
    <row r="4550" spans="1:11" ht="30.75" customHeight="1">
      <c r="A4550" s="27">
        <v>4549</v>
      </c>
      <c r="B4550" s="37" t="s">
        <v>1009</v>
      </c>
      <c r="C4550" s="29" t="s">
        <v>39</v>
      </c>
      <c r="D4550" s="29" t="s">
        <v>211</v>
      </c>
      <c r="E4550" s="28" t="s">
        <v>315</v>
      </c>
      <c r="F4550" s="28" t="s">
        <v>1419</v>
      </c>
      <c r="G4550" s="28" t="s">
        <v>1671</v>
      </c>
      <c r="H4550" s="28"/>
      <c r="I4550" s="93">
        <v>0</v>
      </c>
      <c r="J4550" s="93" t="s">
        <v>1411</v>
      </c>
      <c r="K4550" s="17" t="str">
        <f t="array" ref="K4550">CONCATENATE("(",A4550,",",VLOOKUP(B4550,Núcleo!B$2:E$11,4,TRUE),",",VLOOKUP(C4550,'Tipo de Processo'!B$2:D$55,3,TRUE),",",VLOOKUP(D4550,'Termo Geral'!B$2:D$173,3,TRUE),",",VLOOKUP(E4550,'Termo Específico'!B$2:D$301,3,TRUE),",",MATCH(TRUE,Documento!B$2:B$998=F4550,0),",",IF(G4550="Complementar",0,1),",",IF(H4550="","NULL",CONCATENATE("'",H4550,"'")),",",I4550,",",IF(J4550="baixa","'BAIXA'",IF(J4550="média","'MEDIA'",IF(J4550="alta","'ALTA'","NULL"))),"),")</f>
        <v>(4549,8,30,54,190,16,1,NULL,0,'BAIXA'),</v>
      </c>
    </row>
    <row r="4551" spans="1:11" ht="30.75" customHeight="1">
      <c r="A4551" s="27">
        <v>4550</v>
      </c>
      <c r="B4551" s="37" t="s">
        <v>1009</v>
      </c>
      <c r="C4551" s="29" t="s">
        <v>39</v>
      </c>
      <c r="D4551" s="29" t="s">
        <v>211</v>
      </c>
      <c r="E4551" s="28" t="s">
        <v>315</v>
      </c>
      <c r="F4551" s="28" t="s">
        <v>1601</v>
      </c>
      <c r="G4551" s="28" t="s">
        <v>1671</v>
      </c>
      <c r="H4551" s="28"/>
      <c r="I4551" s="93">
        <v>0</v>
      </c>
      <c r="J4551" s="93" t="s">
        <v>1411</v>
      </c>
      <c r="K4551" s="17" t="str">
        <f t="array" ref="K4551">CONCATENATE("(",A4551,",",VLOOKUP(B4551,Núcleo!B$2:E$11,4,TRUE),",",VLOOKUP(C4551,'Tipo de Processo'!B$2:D$55,3,TRUE),",",VLOOKUP(D4551,'Termo Geral'!B$2:D$173,3,TRUE),",",VLOOKUP(E4551,'Termo Específico'!B$2:D$301,3,TRUE),",",MATCH(TRUE,Documento!B$2:B$998=F4551,0),",",IF(G4551="Complementar",0,1),",",IF(H4551="","NULL",CONCATENATE("'",H4551,"'")),",",I4551,",",IF(J4551="baixa","'BAIXA'",IF(J4551="média","'MEDIA'",IF(J4551="alta","'ALTA'","NULL"))),"),")</f>
        <v>(4550,8,30,54,190,992,1,NULL,0,'BAIXA'),</v>
      </c>
    </row>
    <row r="4552" spans="1:11" ht="30.75" customHeight="1">
      <c r="A4552" s="27">
        <v>4551</v>
      </c>
      <c r="B4552" s="37" t="s">
        <v>1009</v>
      </c>
      <c r="C4552" s="29" t="s">
        <v>39</v>
      </c>
      <c r="D4552" s="29" t="s">
        <v>211</v>
      </c>
      <c r="E4552" s="28" t="s">
        <v>315</v>
      </c>
      <c r="F4552" s="28" t="s">
        <v>1414</v>
      </c>
      <c r="G4552" s="28" t="s">
        <v>1671</v>
      </c>
      <c r="H4552" s="28"/>
      <c r="I4552" s="93">
        <v>0</v>
      </c>
      <c r="J4552" s="93" t="s">
        <v>1411</v>
      </c>
      <c r="K4552" s="17" t="str">
        <f t="array" ref="K4552">CONCATENATE("(",A4552,",",VLOOKUP(B4552,Núcleo!B$2:E$11,4,TRUE),",",VLOOKUP(C4552,'Tipo de Processo'!B$2:D$55,3,TRUE),",",VLOOKUP(D4552,'Termo Geral'!B$2:D$173,3,TRUE),",",VLOOKUP(E4552,'Termo Específico'!B$2:D$301,3,TRUE),",",MATCH(TRUE,Documento!B$2:B$998=F4552,0),",",IF(G4552="Complementar",0,1),",",IF(H4552="","NULL",CONCATENATE("'",H4552,"'")),",",I4552,",",IF(J4552="baixa","'BAIXA'",IF(J4552="média","'MEDIA'",IF(J4552="alta","'ALTA'","NULL"))),"),")</f>
        <v>(4551,8,30,54,190,4,1,NULL,0,'BAIXA'),</v>
      </c>
    </row>
    <row r="4553" spans="1:11" ht="30.75" customHeight="1">
      <c r="A4553" s="27">
        <v>4552</v>
      </c>
      <c r="B4553" s="37" t="s">
        <v>1009</v>
      </c>
      <c r="C4553" s="29" t="s">
        <v>39</v>
      </c>
      <c r="D4553" s="29" t="s">
        <v>211</v>
      </c>
      <c r="E4553" s="28" t="s">
        <v>315</v>
      </c>
      <c r="F4553" s="28" t="s">
        <v>894</v>
      </c>
      <c r="G4553" s="28" t="s">
        <v>1671</v>
      </c>
      <c r="H4553" s="28"/>
      <c r="I4553" s="93">
        <v>0</v>
      </c>
      <c r="J4553" s="93" t="s">
        <v>1411</v>
      </c>
      <c r="K4553" s="17" t="str">
        <f t="array" ref="K4553">CONCATENATE("(",A4553,",",VLOOKUP(B4553,Núcleo!B$2:E$11,4,TRUE),",",VLOOKUP(C4553,'Tipo de Processo'!B$2:D$55,3,TRUE),",",VLOOKUP(D4553,'Termo Geral'!B$2:D$173,3,TRUE),",",VLOOKUP(E4553,'Termo Específico'!B$2:D$301,3,TRUE),",",MATCH(TRUE,Documento!B$2:B$998=F4553,0),",",IF(G4553="Complementar",0,1),",",IF(H4553="","NULL",CONCATENATE("'",H4553,"'")),",",I4553,",",IF(J4553="baixa","'BAIXA'",IF(J4553="média","'MEDIA'",IF(J4553="alta","'ALTA'","NULL"))),"),")</f>
        <v>(4552,8,30,54,190,406,1,NULL,0,'BAIXA'),</v>
      </c>
    </row>
    <row r="4554" spans="1:11" ht="30.75" customHeight="1">
      <c r="A4554" s="27">
        <v>4553</v>
      </c>
      <c r="B4554" s="37" t="s">
        <v>1009</v>
      </c>
      <c r="C4554" s="29" t="s">
        <v>39</v>
      </c>
      <c r="D4554" s="29" t="s">
        <v>211</v>
      </c>
      <c r="E4554" s="28" t="s">
        <v>315</v>
      </c>
      <c r="F4554" s="28" t="s">
        <v>896</v>
      </c>
      <c r="G4554" s="28" t="s">
        <v>1671</v>
      </c>
      <c r="H4554" s="28"/>
      <c r="I4554" s="93">
        <v>0</v>
      </c>
      <c r="J4554" s="93" t="s">
        <v>1411</v>
      </c>
      <c r="K4554" s="17" t="str">
        <f t="array" ref="K4554">CONCATENATE("(",A4554,",",VLOOKUP(B4554,Núcleo!B$2:E$11,4,TRUE),",",VLOOKUP(C4554,'Tipo de Processo'!B$2:D$55,3,TRUE),",",VLOOKUP(D4554,'Termo Geral'!B$2:D$173,3,TRUE),",",VLOOKUP(E4554,'Termo Específico'!B$2:D$301,3,TRUE),",",MATCH(TRUE,Documento!B$2:B$998=F4554,0),",",IF(G4554="Complementar",0,1),",",IF(H4554="","NULL",CONCATENATE("'",H4554,"'")),",",I4554,",",IF(J4554="baixa","'BAIXA'",IF(J4554="média","'MEDIA'",IF(J4554="alta","'ALTA'","NULL"))),"),")</f>
        <v>(4553,8,30,54,190,816,1,NULL,0,'BAIXA'),</v>
      </c>
    </row>
    <row r="4555" spans="1:11" ht="30.75" customHeight="1">
      <c r="A4555" s="27">
        <v>4554</v>
      </c>
      <c r="B4555" s="37" t="s">
        <v>1009</v>
      </c>
      <c r="C4555" s="29" t="s">
        <v>39</v>
      </c>
      <c r="D4555" s="29" t="s">
        <v>211</v>
      </c>
      <c r="E4555" s="28" t="s">
        <v>315</v>
      </c>
      <c r="F4555" s="28" t="s">
        <v>858</v>
      </c>
      <c r="G4555" s="28" t="s">
        <v>1671</v>
      </c>
      <c r="H4555" s="28"/>
      <c r="I4555" s="93">
        <v>0</v>
      </c>
      <c r="J4555" s="93" t="s">
        <v>1411</v>
      </c>
      <c r="K4555" s="17" t="str">
        <f t="array" ref="K4555">CONCATENATE("(",A4555,",",VLOOKUP(B4555,Núcleo!B$2:E$11,4,TRUE),",",VLOOKUP(C4555,'Tipo de Processo'!B$2:D$55,3,TRUE),",",VLOOKUP(D4555,'Termo Geral'!B$2:D$173,3,TRUE),",",VLOOKUP(E4555,'Termo Específico'!B$2:D$301,3,TRUE),",",MATCH(TRUE,Documento!B$2:B$998=F4555,0),",",IF(G4555="Complementar",0,1),",",IF(H4555="","NULL",CONCATENATE("'",H4555,"'")),",",I4555,",",IF(J4555="baixa","'BAIXA'",IF(J4555="média","'MEDIA'",IF(J4555="alta","'ALTA'","NULL"))),"),")</f>
        <v>(4554,8,30,54,190,910,1,NULL,0,'BAIXA'),</v>
      </c>
    </row>
    <row r="4556" spans="1:11" ht="30.75" customHeight="1">
      <c r="A4556" s="27">
        <v>4555</v>
      </c>
      <c r="B4556" s="37" t="s">
        <v>1009</v>
      </c>
      <c r="C4556" s="29" t="s">
        <v>39</v>
      </c>
      <c r="D4556" s="29" t="s">
        <v>211</v>
      </c>
      <c r="E4556" s="28" t="s">
        <v>315</v>
      </c>
      <c r="F4556" s="28" t="s">
        <v>859</v>
      </c>
      <c r="G4556" s="28" t="s">
        <v>1671</v>
      </c>
      <c r="H4556" s="28"/>
      <c r="I4556" s="93">
        <v>0</v>
      </c>
      <c r="J4556" s="93" t="s">
        <v>1411</v>
      </c>
      <c r="K4556" s="17" t="str">
        <f t="array" ref="K4556">CONCATENATE("(",A4556,",",VLOOKUP(B4556,Núcleo!B$2:E$11,4,TRUE),",",VLOOKUP(C4556,'Tipo de Processo'!B$2:D$55,3,TRUE),",",VLOOKUP(D4556,'Termo Geral'!B$2:D$173,3,TRUE),",",VLOOKUP(E4556,'Termo Específico'!B$2:D$301,3,TRUE),",",MATCH(TRUE,Documento!B$2:B$998=F4556,0),",",IF(G4556="Complementar",0,1),",",IF(H4556="","NULL",CONCATENATE("'",H4556,"'")),",",I4556,",",IF(J4556="baixa","'BAIXA'",IF(J4556="média","'MEDIA'",IF(J4556="alta","'ALTA'","NULL"))),"),")</f>
        <v>(4555,8,30,54,190,820,1,NULL,0,'BAIXA'),</v>
      </c>
    </row>
    <row r="4557" spans="1:11" ht="30.75" customHeight="1">
      <c r="A4557" s="27">
        <v>4556</v>
      </c>
      <c r="B4557" s="37" t="s">
        <v>1009</v>
      </c>
      <c r="C4557" s="29" t="s">
        <v>39</v>
      </c>
      <c r="D4557" s="29" t="s">
        <v>211</v>
      </c>
      <c r="E4557" s="28" t="s">
        <v>315</v>
      </c>
      <c r="F4557" s="28" t="s">
        <v>835</v>
      </c>
      <c r="G4557" s="28" t="s">
        <v>1671</v>
      </c>
      <c r="H4557" s="28"/>
      <c r="I4557" s="93">
        <v>0</v>
      </c>
      <c r="J4557" s="93" t="s">
        <v>1411</v>
      </c>
      <c r="K4557" s="17" t="str">
        <f t="array" ref="K4557">CONCATENATE("(",A4557,",",VLOOKUP(B4557,Núcleo!B$2:E$11,4,TRUE),",",VLOOKUP(C4557,'Tipo de Processo'!B$2:D$55,3,TRUE),",",VLOOKUP(D4557,'Termo Geral'!B$2:D$173,3,TRUE),",",VLOOKUP(E4557,'Termo Específico'!B$2:D$301,3,TRUE),",",MATCH(TRUE,Documento!B$2:B$998=F4557,0),",",IF(G4557="Complementar",0,1),",",IF(H4557="","NULL",CONCATENATE("'",H4557,"'")),",",I4557,",",IF(J4557="baixa","'BAIXA'",IF(J4557="média","'MEDIA'",IF(J4557="alta","'ALTA'","NULL"))),"),")</f>
        <v>(4556,8,30,54,190,860,1,NULL,0,'BAIXA'),</v>
      </c>
    </row>
    <row r="4558" spans="1:11" ht="30.75" customHeight="1">
      <c r="A4558" s="27">
        <v>4557</v>
      </c>
      <c r="B4558" s="37" t="s">
        <v>1009</v>
      </c>
      <c r="C4558" s="29" t="s">
        <v>39</v>
      </c>
      <c r="D4558" s="29" t="s">
        <v>211</v>
      </c>
      <c r="E4558" s="28" t="s">
        <v>316</v>
      </c>
      <c r="F4558" s="28" t="s">
        <v>852</v>
      </c>
      <c r="G4558" s="28" t="s">
        <v>1671</v>
      </c>
      <c r="H4558" s="28"/>
      <c r="I4558" s="93">
        <v>0</v>
      </c>
      <c r="J4558" s="93" t="s">
        <v>1411</v>
      </c>
      <c r="K4558" s="17" t="str">
        <f t="array" ref="K4558">CONCATENATE("(",A4558,",",VLOOKUP(B4558,Núcleo!B$2:E$11,4,TRUE),",",VLOOKUP(C4558,'Tipo de Processo'!B$2:D$55,3,TRUE),",",VLOOKUP(D4558,'Termo Geral'!B$2:D$173,3,TRUE),",",VLOOKUP(E4558,'Termo Específico'!B$2:D$301,3,TRUE),",",MATCH(TRUE,Documento!B$2:B$998=F4558,0),",",IF(G4558="Complementar",0,1),",",IF(H4558="","NULL",CONCATENATE("'",H4558,"'")),",",I4558,",",IF(J4558="baixa","'BAIXA'",IF(J4558="média","'MEDIA'",IF(J4558="alta","'ALTA'","NULL"))),"),")</f>
        <v>(4557,8,30,54,191,696,1,NULL,0,'BAIXA'),</v>
      </c>
    </row>
    <row r="4559" spans="1:11" ht="30.75" customHeight="1">
      <c r="A4559" s="27">
        <v>4558</v>
      </c>
      <c r="B4559" s="37" t="s">
        <v>1009</v>
      </c>
      <c r="C4559" s="29" t="s">
        <v>39</v>
      </c>
      <c r="D4559" s="29" t="s">
        <v>211</v>
      </c>
      <c r="E4559" s="28" t="s">
        <v>316</v>
      </c>
      <c r="F4559" s="28" t="s">
        <v>1429</v>
      </c>
      <c r="G4559" s="28" t="s">
        <v>1671</v>
      </c>
      <c r="H4559" s="28"/>
      <c r="I4559" s="93">
        <v>0</v>
      </c>
      <c r="J4559" s="93" t="s">
        <v>1411</v>
      </c>
      <c r="K4559" s="17" t="str">
        <f t="array" ref="K4559">CONCATENATE("(",A4559,",",VLOOKUP(B4559,Núcleo!B$2:E$11,4,TRUE),",",VLOOKUP(C4559,'Tipo de Processo'!B$2:D$55,3,TRUE),",",VLOOKUP(D4559,'Termo Geral'!B$2:D$173,3,TRUE),",",VLOOKUP(E4559,'Termo Específico'!B$2:D$301,3,TRUE),",",MATCH(TRUE,Documento!B$2:B$998=F4559,0),",",IF(G4559="Complementar",0,1),",",IF(H4559="","NULL",CONCATENATE("'",H4559,"'")),",",I4559,",",IF(J4559="baixa","'BAIXA'",IF(J4559="média","'MEDIA'",IF(J4559="alta","'ALTA'","NULL"))),"),")</f>
        <v>(4558,8,30,54,191,78,1,NULL,0,'BAIXA'),</v>
      </c>
    </row>
    <row r="4560" spans="1:11" ht="30.75" customHeight="1">
      <c r="A4560" s="27">
        <v>4559</v>
      </c>
      <c r="B4560" s="37" t="s">
        <v>1009</v>
      </c>
      <c r="C4560" s="29" t="s">
        <v>39</v>
      </c>
      <c r="D4560" s="29" t="s">
        <v>211</v>
      </c>
      <c r="E4560" s="28" t="s">
        <v>316</v>
      </c>
      <c r="F4560" s="28" t="s">
        <v>853</v>
      </c>
      <c r="G4560" s="28" t="s">
        <v>1671</v>
      </c>
      <c r="H4560" s="28"/>
      <c r="I4560" s="93">
        <v>0</v>
      </c>
      <c r="J4560" s="93" t="s">
        <v>1411</v>
      </c>
      <c r="K4560" s="17" t="str">
        <f t="array" ref="K4560">CONCATENATE("(",A4560,",",VLOOKUP(B4560,Núcleo!B$2:E$11,4,TRUE),",",VLOOKUP(C4560,'Tipo de Processo'!B$2:D$55,3,TRUE),",",VLOOKUP(D4560,'Termo Geral'!B$2:D$173,3,TRUE),",",VLOOKUP(E4560,'Termo Específico'!B$2:D$301,3,TRUE),",",MATCH(TRUE,Documento!B$2:B$998=F4560,0),",",IF(G4560="Complementar",0,1),",",IF(H4560="","NULL",CONCATENATE("'",H4560,"'")),",",I4560,",",IF(J4560="baixa","'BAIXA'",IF(J4560="média","'MEDIA'",IF(J4560="alta","'ALTA'","NULL"))),"),")</f>
        <v>(4559,8,30,54,191,439,1,NULL,0,'BAIXA'),</v>
      </c>
    </row>
    <row r="4561" spans="1:11" ht="30.75" customHeight="1">
      <c r="A4561" s="27">
        <v>4560</v>
      </c>
      <c r="B4561" s="37" t="s">
        <v>1009</v>
      </c>
      <c r="C4561" s="29" t="s">
        <v>39</v>
      </c>
      <c r="D4561" s="29" t="s">
        <v>211</v>
      </c>
      <c r="E4561" s="28" t="s">
        <v>316</v>
      </c>
      <c r="F4561" s="28" t="s">
        <v>1634</v>
      </c>
      <c r="G4561" s="28" t="s">
        <v>1671</v>
      </c>
      <c r="H4561" s="28"/>
      <c r="I4561" s="93">
        <v>0</v>
      </c>
      <c r="J4561" s="93" t="s">
        <v>1411</v>
      </c>
      <c r="K4561" s="17" t="str">
        <f t="array" ref="K4561">CONCATENATE("(",A4561,",",VLOOKUP(B4561,Núcleo!B$2:E$11,4,TRUE),",",VLOOKUP(C4561,'Tipo de Processo'!B$2:D$55,3,TRUE),",",VLOOKUP(D4561,'Termo Geral'!B$2:D$173,3,TRUE),",",VLOOKUP(E4561,'Termo Específico'!B$2:D$301,3,TRUE),",",MATCH(TRUE,Documento!B$2:B$998=F4561,0),",",IF(G4561="Complementar",0,1),",",IF(H4561="","NULL",CONCATENATE("'",H4561,"'")),",",I4561,",",IF(J4561="baixa","'BAIXA'",IF(J4561="média","'MEDIA'",IF(J4561="alta","'ALTA'","NULL"))),"),")</f>
        <v>(4560,8,30,54,191,530,1,NULL,0,'BAIXA'),</v>
      </c>
    </row>
    <row r="4562" spans="1:11" ht="30.75" customHeight="1">
      <c r="A4562" s="27">
        <v>4561</v>
      </c>
      <c r="B4562" s="37" t="s">
        <v>1009</v>
      </c>
      <c r="C4562" s="29" t="s">
        <v>39</v>
      </c>
      <c r="D4562" s="29" t="s">
        <v>211</v>
      </c>
      <c r="E4562" s="28" t="s">
        <v>316</v>
      </c>
      <c r="F4562" s="28" t="s">
        <v>854</v>
      </c>
      <c r="G4562" s="28" t="s">
        <v>1671</v>
      </c>
      <c r="H4562" s="28"/>
      <c r="I4562" s="93">
        <v>0</v>
      </c>
      <c r="J4562" s="93" t="s">
        <v>1411</v>
      </c>
      <c r="K4562" s="17" t="str">
        <f t="array" ref="K4562">CONCATENATE("(",A4562,",",VLOOKUP(B4562,Núcleo!B$2:E$11,4,TRUE),",",VLOOKUP(C4562,'Tipo de Processo'!B$2:D$55,3,TRUE),",",VLOOKUP(D4562,'Termo Geral'!B$2:D$173,3,TRUE),",",VLOOKUP(E4562,'Termo Específico'!B$2:D$301,3,TRUE),",",MATCH(TRUE,Documento!B$2:B$998=F4562,0),",",IF(G4562="Complementar",0,1),",",IF(H4562="","NULL",CONCATENATE("'",H4562,"'")),",",I4562,",",IF(J4562="baixa","'BAIXA'",IF(J4562="média","'MEDIA'",IF(J4562="alta","'ALTA'","NULL"))),"),")</f>
        <v>(4561,8,30,54,191,854,1,NULL,0,'BAIXA'),</v>
      </c>
    </row>
    <row r="4563" spans="1:11" ht="30.75" customHeight="1">
      <c r="A4563" s="27">
        <v>4562</v>
      </c>
      <c r="B4563" s="37" t="s">
        <v>1009</v>
      </c>
      <c r="C4563" s="29" t="s">
        <v>39</v>
      </c>
      <c r="D4563" s="29" t="s">
        <v>211</v>
      </c>
      <c r="E4563" s="28" t="s">
        <v>316</v>
      </c>
      <c r="F4563" s="28" t="s">
        <v>851</v>
      </c>
      <c r="G4563" s="28" t="s">
        <v>1671</v>
      </c>
      <c r="H4563" s="28"/>
      <c r="I4563" s="93">
        <v>0</v>
      </c>
      <c r="J4563" s="93" t="s">
        <v>1411</v>
      </c>
      <c r="K4563" s="17" t="str">
        <f t="array" ref="K4563">CONCATENATE("(",A4563,",",VLOOKUP(B4563,Núcleo!B$2:E$11,4,TRUE),",",VLOOKUP(C4563,'Tipo de Processo'!B$2:D$55,3,TRUE),",",VLOOKUP(D4563,'Termo Geral'!B$2:D$173,3,TRUE),",",VLOOKUP(E4563,'Termo Específico'!B$2:D$301,3,TRUE),",",MATCH(TRUE,Documento!B$2:B$998=F4563,0),",",IF(G4563="Complementar",0,1),",",IF(H4563="","NULL",CONCATENATE("'",H4563,"'")),",",I4563,",",IF(J4563="baixa","'BAIXA'",IF(J4563="média","'MEDIA'",IF(J4563="alta","'ALTA'","NULL"))),"),")</f>
        <v>(4562,8,30,54,191,196,1,NULL,0,'BAIXA'),</v>
      </c>
    </row>
    <row r="4564" spans="1:11" ht="30.75" customHeight="1">
      <c r="A4564" s="27">
        <v>4563</v>
      </c>
      <c r="B4564" s="37" t="s">
        <v>1009</v>
      </c>
      <c r="C4564" s="29" t="s">
        <v>39</v>
      </c>
      <c r="D4564" s="29" t="s">
        <v>211</v>
      </c>
      <c r="E4564" s="28" t="s">
        <v>316</v>
      </c>
      <c r="F4564" s="28" t="s">
        <v>865</v>
      </c>
      <c r="G4564" s="28" t="s">
        <v>1671</v>
      </c>
      <c r="H4564" s="28"/>
      <c r="I4564" s="93">
        <v>0</v>
      </c>
      <c r="J4564" s="93" t="s">
        <v>1411</v>
      </c>
      <c r="K4564" s="17" t="str">
        <f t="array" ref="K4564">CONCATENATE("(",A4564,",",VLOOKUP(B4564,Núcleo!B$2:E$11,4,TRUE),",",VLOOKUP(C4564,'Tipo de Processo'!B$2:D$55,3,TRUE),",",VLOOKUP(D4564,'Termo Geral'!B$2:D$173,3,TRUE),",",VLOOKUP(E4564,'Termo Específico'!B$2:D$301,3,TRUE),",",MATCH(TRUE,Documento!B$2:B$998=F4564,0),",",IF(G4564="Complementar",0,1),",",IF(H4564="","NULL",CONCATENATE("'",H4564,"'")),",",I4564,",",IF(J4564="baixa","'BAIXA'",IF(J4564="média","'MEDIA'",IF(J4564="alta","'ALTA'","NULL"))),"),")</f>
        <v>(4563,8,30,54,191,568,1,NULL,0,'BAIXA'),</v>
      </c>
    </row>
    <row r="4565" spans="1:11" ht="30.75" customHeight="1">
      <c r="A4565" s="27">
        <v>4564</v>
      </c>
      <c r="B4565" s="37" t="s">
        <v>1009</v>
      </c>
      <c r="C4565" s="29" t="s">
        <v>39</v>
      </c>
      <c r="D4565" s="29" t="s">
        <v>211</v>
      </c>
      <c r="E4565" s="28" t="s">
        <v>316</v>
      </c>
      <c r="F4565" s="28" t="s">
        <v>856</v>
      </c>
      <c r="G4565" s="28" t="s">
        <v>1671</v>
      </c>
      <c r="H4565" s="28"/>
      <c r="I4565" s="93">
        <v>0</v>
      </c>
      <c r="J4565" s="93" t="s">
        <v>1411</v>
      </c>
      <c r="K4565" s="17" t="str">
        <f t="array" ref="K4565">CONCATENATE("(",A4565,",",VLOOKUP(B4565,Núcleo!B$2:E$11,4,TRUE),",",VLOOKUP(C4565,'Tipo de Processo'!B$2:D$55,3,TRUE),",",VLOOKUP(D4565,'Termo Geral'!B$2:D$173,3,TRUE),",",VLOOKUP(E4565,'Termo Específico'!B$2:D$301,3,TRUE),",",MATCH(TRUE,Documento!B$2:B$998=F4565,0),",",IF(G4565="Complementar",0,1),",",IF(H4565="","NULL",CONCATENATE("'",H4565,"'")),",",I4565,",",IF(J4565="baixa","'BAIXA'",IF(J4565="média","'MEDIA'",IF(J4565="alta","'ALTA'","NULL"))),"),")</f>
        <v>(4564,8,30,54,191,723,1,NULL,0,'BAIXA'),</v>
      </c>
    </row>
    <row r="4566" spans="1:11" ht="30.75" customHeight="1">
      <c r="A4566" s="27">
        <v>4565</v>
      </c>
      <c r="B4566" s="37" t="s">
        <v>1009</v>
      </c>
      <c r="C4566" s="29" t="s">
        <v>39</v>
      </c>
      <c r="D4566" s="29" t="s">
        <v>211</v>
      </c>
      <c r="E4566" s="28" t="s">
        <v>316</v>
      </c>
      <c r="F4566" s="28" t="s">
        <v>827</v>
      </c>
      <c r="G4566" s="28" t="s">
        <v>1671</v>
      </c>
      <c r="H4566" s="28"/>
      <c r="I4566" s="93">
        <v>0</v>
      </c>
      <c r="J4566" s="93" t="s">
        <v>1411</v>
      </c>
      <c r="K4566" s="17" t="str">
        <f t="array" ref="K4566">CONCATENATE("(",A4566,",",VLOOKUP(B4566,Núcleo!B$2:E$11,4,TRUE),",",VLOOKUP(C4566,'Tipo de Processo'!B$2:D$55,3,TRUE),",",VLOOKUP(D4566,'Termo Geral'!B$2:D$173,3,TRUE),",",VLOOKUP(E4566,'Termo Específico'!B$2:D$301,3,TRUE),",",MATCH(TRUE,Documento!B$2:B$998=F4566,0),",",IF(G4566="Complementar",0,1),",",IF(H4566="","NULL",CONCATENATE("'",H4566,"'")),",",I4566,",",IF(J4566="baixa","'BAIXA'",IF(J4566="média","'MEDIA'",IF(J4566="alta","'ALTA'","NULL"))),"),")</f>
        <v>(4565,8,30,54,191,829,1,NULL,0,'BAIXA'),</v>
      </c>
    </row>
    <row r="4567" spans="1:11" ht="30.75" customHeight="1">
      <c r="A4567" s="27">
        <v>4566</v>
      </c>
      <c r="B4567" s="37" t="s">
        <v>1009</v>
      </c>
      <c r="C4567" s="29" t="s">
        <v>39</v>
      </c>
      <c r="D4567" s="29" t="s">
        <v>211</v>
      </c>
      <c r="E4567" s="28" t="s">
        <v>316</v>
      </c>
      <c r="F4567" s="28" t="s">
        <v>828</v>
      </c>
      <c r="G4567" s="28" t="s">
        <v>1671</v>
      </c>
      <c r="H4567" s="28"/>
      <c r="I4567" s="93">
        <v>0</v>
      </c>
      <c r="J4567" s="93" t="s">
        <v>1411</v>
      </c>
      <c r="K4567" s="17" t="str">
        <f t="array" ref="K4567">CONCATENATE("(",A4567,",",VLOOKUP(B4567,Núcleo!B$2:E$11,4,TRUE),",",VLOOKUP(C4567,'Tipo de Processo'!B$2:D$55,3,TRUE),",",VLOOKUP(D4567,'Termo Geral'!B$2:D$173,3,TRUE),",",VLOOKUP(E4567,'Termo Específico'!B$2:D$301,3,TRUE),",",MATCH(TRUE,Documento!B$2:B$998=F4567,0),",",IF(G4567="Complementar",0,1),",",IF(H4567="","NULL",CONCATENATE("'",H4567,"'")),",",I4567,",",IF(J4567="baixa","'BAIXA'",IF(J4567="média","'MEDIA'",IF(J4567="alta","'ALTA'","NULL"))),"),")</f>
        <v>(4566,8,30,54,191,827,1,NULL,0,'BAIXA'),</v>
      </c>
    </row>
    <row r="4568" spans="1:11" ht="30.75" customHeight="1">
      <c r="A4568" s="27">
        <v>4567</v>
      </c>
      <c r="B4568" s="37" t="s">
        <v>1009</v>
      </c>
      <c r="C4568" s="29" t="s">
        <v>39</v>
      </c>
      <c r="D4568" s="29" t="s">
        <v>211</v>
      </c>
      <c r="E4568" s="28" t="s">
        <v>316</v>
      </c>
      <c r="F4568" s="28" t="s">
        <v>829</v>
      </c>
      <c r="G4568" s="28" t="s">
        <v>1671</v>
      </c>
      <c r="H4568" s="28"/>
      <c r="I4568" s="93">
        <v>0</v>
      </c>
      <c r="J4568" s="93" t="s">
        <v>1411</v>
      </c>
      <c r="K4568" s="17" t="str">
        <f t="array" ref="K4568">CONCATENATE("(",A4568,",",VLOOKUP(B4568,Núcleo!B$2:E$11,4,TRUE),",",VLOOKUP(C4568,'Tipo de Processo'!B$2:D$55,3,TRUE),",",VLOOKUP(D4568,'Termo Geral'!B$2:D$173,3,TRUE),",",VLOOKUP(E4568,'Termo Específico'!B$2:D$301,3,TRUE),",",MATCH(TRUE,Documento!B$2:B$998=F4568,0),",",IF(G4568="Complementar",0,1),",",IF(H4568="","NULL",CONCATENATE("'",H4568,"'")),",",I4568,",",IF(J4568="baixa","'BAIXA'",IF(J4568="média","'MEDIA'",IF(J4568="alta","'ALTA'","NULL"))),"),")</f>
        <v>(4567,8,30,54,191,831,1,NULL,0,'BAIXA'),</v>
      </c>
    </row>
    <row r="4569" spans="1:11" ht="30.75" customHeight="1">
      <c r="A4569" s="27">
        <v>4568</v>
      </c>
      <c r="B4569" s="37" t="s">
        <v>1009</v>
      </c>
      <c r="C4569" s="29" t="s">
        <v>39</v>
      </c>
      <c r="D4569" s="29" t="s">
        <v>211</v>
      </c>
      <c r="E4569" s="28" t="s">
        <v>316</v>
      </c>
      <c r="F4569" s="28" t="s">
        <v>830</v>
      </c>
      <c r="G4569" s="28" t="s">
        <v>1671</v>
      </c>
      <c r="H4569" s="28"/>
      <c r="I4569" s="93">
        <v>0</v>
      </c>
      <c r="J4569" s="93" t="s">
        <v>1411</v>
      </c>
      <c r="K4569" s="17" t="str">
        <f t="array" ref="K4569">CONCATENATE("(",A4569,",",VLOOKUP(B4569,Núcleo!B$2:E$11,4,TRUE),",",VLOOKUP(C4569,'Tipo de Processo'!B$2:D$55,3,TRUE),",",VLOOKUP(D4569,'Termo Geral'!B$2:D$173,3,TRUE),",",VLOOKUP(E4569,'Termo Específico'!B$2:D$301,3,TRUE),",",MATCH(TRUE,Documento!B$2:B$998=F4569,0),",",IF(G4569="Complementar",0,1),",",IF(H4569="","NULL",CONCATENATE("'",H4569,"'")),",",I4569,",",IF(J4569="baixa","'BAIXA'",IF(J4569="média","'MEDIA'",IF(J4569="alta","'ALTA'","NULL"))),"),")</f>
        <v>(4568,8,30,54,191,837,1,NULL,0,'BAIXA'),</v>
      </c>
    </row>
    <row r="4570" spans="1:11" ht="30.75" customHeight="1">
      <c r="A4570" s="27">
        <v>4569</v>
      </c>
      <c r="B4570" s="37" t="s">
        <v>1009</v>
      </c>
      <c r="C4570" s="29" t="s">
        <v>39</v>
      </c>
      <c r="D4570" s="29" t="s">
        <v>211</v>
      </c>
      <c r="E4570" s="28" t="s">
        <v>316</v>
      </c>
      <c r="F4570" s="28" t="s">
        <v>831</v>
      </c>
      <c r="G4570" s="28" t="s">
        <v>1671</v>
      </c>
      <c r="H4570" s="28"/>
      <c r="I4570" s="93">
        <v>0</v>
      </c>
      <c r="J4570" s="93" t="s">
        <v>1411</v>
      </c>
      <c r="K4570" s="17" t="str">
        <f t="array" ref="K4570">CONCATENATE("(",A4570,",",VLOOKUP(B4570,Núcleo!B$2:E$11,4,TRUE),",",VLOOKUP(C4570,'Tipo de Processo'!B$2:D$55,3,TRUE),",",VLOOKUP(D4570,'Termo Geral'!B$2:D$173,3,TRUE),",",VLOOKUP(E4570,'Termo Específico'!B$2:D$301,3,TRUE),",",MATCH(TRUE,Documento!B$2:B$998=F4570,0),",",IF(G4570="Complementar",0,1),",",IF(H4570="","NULL",CONCATENATE("'",H4570,"'")),",",I4570,",",IF(J4570="baixa","'BAIXA'",IF(J4570="média","'MEDIA'",IF(J4570="alta","'ALTA'","NULL"))),"),")</f>
        <v>(4569,8,30,54,191,142,1,NULL,0,'BAIXA'),</v>
      </c>
    </row>
    <row r="4571" spans="1:11" ht="30.75" customHeight="1">
      <c r="A4571" s="27">
        <v>4570</v>
      </c>
      <c r="B4571" s="37" t="s">
        <v>1009</v>
      </c>
      <c r="C4571" s="29" t="s">
        <v>39</v>
      </c>
      <c r="D4571" s="29" t="s">
        <v>211</v>
      </c>
      <c r="E4571" s="28" t="s">
        <v>316</v>
      </c>
      <c r="F4571" s="28" t="s">
        <v>832</v>
      </c>
      <c r="G4571" s="28" t="s">
        <v>1671</v>
      </c>
      <c r="H4571" s="28"/>
      <c r="I4571" s="93">
        <v>0</v>
      </c>
      <c r="J4571" s="93" t="s">
        <v>1411</v>
      </c>
      <c r="K4571" s="17" t="str">
        <f t="array" ref="K4571">CONCATENATE("(",A4571,",",VLOOKUP(B4571,Núcleo!B$2:E$11,4,TRUE),",",VLOOKUP(C4571,'Tipo de Processo'!B$2:D$55,3,TRUE),",",VLOOKUP(D4571,'Termo Geral'!B$2:D$173,3,TRUE),",",VLOOKUP(E4571,'Termo Específico'!B$2:D$301,3,TRUE),",",MATCH(TRUE,Documento!B$2:B$998=F4571,0),",",IF(G4571="Complementar",0,1),",",IF(H4571="","NULL",CONCATENATE("'",H4571,"'")),",",I4571,",",IF(J4571="baixa","'BAIXA'",IF(J4571="média","'MEDIA'",IF(J4571="alta","'ALTA'","NULL"))),"),")</f>
        <v>(4570,8,30,54,191,159,1,NULL,0,'BAIXA'),</v>
      </c>
    </row>
    <row r="4572" spans="1:11" ht="30.75" customHeight="1">
      <c r="A4572" s="27">
        <v>4571</v>
      </c>
      <c r="B4572" s="37" t="s">
        <v>1009</v>
      </c>
      <c r="C4572" s="29" t="s">
        <v>39</v>
      </c>
      <c r="D4572" s="29" t="s">
        <v>211</v>
      </c>
      <c r="E4572" s="28" t="s">
        <v>316</v>
      </c>
      <c r="F4572" s="28" t="s">
        <v>833</v>
      </c>
      <c r="G4572" s="28" t="s">
        <v>1671</v>
      </c>
      <c r="H4572" s="28"/>
      <c r="I4572" s="93">
        <v>0</v>
      </c>
      <c r="J4572" s="93" t="s">
        <v>1411</v>
      </c>
      <c r="K4572" s="17" t="str">
        <f t="array" ref="K4572">CONCATENATE("(",A4572,",",VLOOKUP(B4572,Núcleo!B$2:E$11,4,TRUE),",",VLOOKUP(C4572,'Tipo de Processo'!B$2:D$55,3,TRUE),",",VLOOKUP(D4572,'Termo Geral'!B$2:D$173,3,TRUE),",",VLOOKUP(E4572,'Termo Específico'!B$2:D$301,3,TRUE),",",MATCH(TRUE,Documento!B$2:B$998=F4572,0),",",IF(G4572="Complementar",0,1),",",IF(H4572="","NULL",CONCATENATE("'",H4572,"'")),",",I4572,",",IF(J4572="baixa","'BAIXA'",IF(J4572="média","'MEDIA'",IF(J4572="alta","'ALTA'","NULL"))),"),")</f>
        <v>(4571,8,30,54,191,127,1,NULL,0,'BAIXA'),</v>
      </c>
    </row>
    <row r="4573" spans="1:11" ht="30.75" customHeight="1">
      <c r="A4573" s="27">
        <v>4572</v>
      </c>
      <c r="B4573" s="37" t="s">
        <v>1009</v>
      </c>
      <c r="C4573" s="29" t="s">
        <v>39</v>
      </c>
      <c r="D4573" s="29" t="s">
        <v>211</v>
      </c>
      <c r="E4573" s="28" t="s">
        <v>316</v>
      </c>
      <c r="F4573" s="28" t="s">
        <v>1419</v>
      </c>
      <c r="G4573" s="28" t="s">
        <v>1671</v>
      </c>
      <c r="H4573" s="28"/>
      <c r="I4573" s="93">
        <v>0</v>
      </c>
      <c r="J4573" s="93" t="s">
        <v>1411</v>
      </c>
      <c r="K4573" s="17" t="str">
        <f t="array" ref="K4573">CONCATENATE("(",A4573,",",VLOOKUP(B4573,Núcleo!B$2:E$11,4,TRUE),",",VLOOKUP(C4573,'Tipo de Processo'!B$2:D$55,3,TRUE),",",VLOOKUP(D4573,'Termo Geral'!B$2:D$173,3,TRUE),",",VLOOKUP(E4573,'Termo Específico'!B$2:D$301,3,TRUE),",",MATCH(TRUE,Documento!B$2:B$998=F4573,0),",",IF(G4573="Complementar",0,1),",",IF(H4573="","NULL",CONCATENATE("'",H4573,"'")),",",I4573,",",IF(J4573="baixa","'BAIXA'",IF(J4573="média","'MEDIA'",IF(J4573="alta","'ALTA'","NULL"))),"),")</f>
        <v>(4572,8,30,54,191,16,1,NULL,0,'BAIXA'),</v>
      </c>
    </row>
    <row r="4574" spans="1:11" ht="30.75" customHeight="1">
      <c r="A4574" s="27">
        <v>4573</v>
      </c>
      <c r="B4574" s="37" t="s">
        <v>1009</v>
      </c>
      <c r="C4574" s="29" t="s">
        <v>39</v>
      </c>
      <c r="D4574" s="29" t="s">
        <v>211</v>
      </c>
      <c r="E4574" s="28" t="s">
        <v>316</v>
      </c>
      <c r="F4574" s="28" t="s">
        <v>863</v>
      </c>
      <c r="G4574" s="28" t="s">
        <v>1671</v>
      </c>
      <c r="H4574" s="28"/>
      <c r="I4574" s="93">
        <v>0</v>
      </c>
      <c r="J4574" s="93" t="s">
        <v>1411</v>
      </c>
      <c r="K4574" s="17" t="str">
        <f t="array" ref="K4574">CONCATENATE("(",A4574,",",VLOOKUP(B4574,Núcleo!B$2:E$11,4,TRUE),",",VLOOKUP(C4574,'Tipo de Processo'!B$2:D$55,3,TRUE),",",VLOOKUP(D4574,'Termo Geral'!B$2:D$173,3,TRUE),",",VLOOKUP(E4574,'Termo Específico'!B$2:D$301,3,TRUE),",",MATCH(TRUE,Documento!B$2:B$998=F4574,0),",",IF(G4574="Complementar",0,1),",",IF(H4574="","NULL",CONCATENATE("'",H4574,"'")),",",I4574,",",IF(J4574="baixa","'BAIXA'",IF(J4574="média","'MEDIA'",IF(J4574="alta","'ALTA'","NULL"))),"),")</f>
        <v>(4573,8,30,54,191,24,1,NULL,0,'BAIXA'),</v>
      </c>
    </row>
    <row r="4575" spans="1:11" ht="30.75" customHeight="1">
      <c r="A4575" s="27">
        <v>4574</v>
      </c>
      <c r="B4575" s="37" t="s">
        <v>1009</v>
      </c>
      <c r="C4575" s="29" t="s">
        <v>39</v>
      </c>
      <c r="D4575" s="29" t="s">
        <v>211</v>
      </c>
      <c r="E4575" s="28" t="s">
        <v>316</v>
      </c>
      <c r="F4575" s="28" t="s">
        <v>1414</v>
      </c>
      <c r="G4575" s="28" t="s">
        <v>1671</v>
      </c>
      <c r="H4575" s="28"/>
      <c r="I4575" s="93">
        <v>0</v>
      </c>
      <c r="J4575" s="93" t="s">
        <v>1411</v>
      </c>
      <c r="K4575" s="17" t="str">
        <f t="array" ref="K4575">CONCATENATE("(",A4575,",",VLOOKUP(B4575,Núcleo!B$2:E$11,4,TRUE),",",VLOOKUP(C4575,'Tipo de Processo'!B$2:D$55,3,TRUE),",",VLOOKUP(D4575,'Termo Geral'!B$2:D$173,3,TRUE),",",VLOOKUP(E4575,'Termo Específico'!B$2:D$301,3,TRUE),",",MATCH(TRUE,Documento!B$2:B$998=F4575,0),",",IF(G4575="Complementar",0,1),",",IF(H4575="","NULL",CONCATENATE("'",H4575,"'")),",",I4575,",",IF(J4575="baixa","'BAIXA'",IF(J4575="média","'MEDIA'",IF(J4575="alta","'ALTA'","NULL"))),"),")</f>
        <v>(4574,8,30,54,191,4,1,NULL,0,'BAIXA'),</v>
      </c>
    </row>
    <row r="4576" spans="1:11" ht="30.75" customHeight="1">
      <c r="A4576" s="27">
        <v>4575</v>
      </c>
      <c r="B4576" s="37" t="s">
        <v>1009</v>
      </c>
      <c r="C4576" s="29" t="s">
        <v>39</v>
      </c>
      <c r="D4576" s="29" t="s">
        <v>211</v>
      </c>
      <c r="E4576" s="28" t="s">
        <v>316</v>
      </c>
      <c r="F4576" s="28" t="s">
        <v>943</v>
      </c>
      <c r="G4576" s="28" t="s">
        <v>1671</v>
      </c>
      <c r="H4576" s="28"/>
      <c r="I4576" s="93">
        <v>0</v>
      </c>
      <c r="J4576" s="93" t="s">
        <v>1411</v>
      </c>
      <c r="K4576" s="17" t="str">
        <f t="array" ref="K4576">CONCATENATE("(",A4576,",",VLOOKUP(B4576,Núcleo!B$2:E$11,4,TRUE),",",VLOOKUP(C4576,'Tipo de Processo'!B$2:D$55,3,TRUE),",",VLOOKUP(D4576,'Termo Geral'!B$2:D$173,3,TRUE),",",VLOOKUP(E4576,'Termo Específico'!B$2:D$301,3,TRUE),",",MATCH(TRUE,Documento!B$2:B$998=F4576,0),",",IF(G4576="Complementar",0,1),",",IF(H4576="","NULL",CONCATENATE("'",H4576,"'")),",",I4576,",",IF(J4576="baixa","'BAIXA'",IF(J4576="média","'MEDIA'",IF(J4576="alta","'ALTA'","NULL"))),"),")</f>
        <v>(4575,8,30,54,191,984,1,NULL,0,'BAIXA'),</v>
      </c>
    </row>
    <row r="4577" spans="1:11" ht="30.75" customHeight="1">
      <c r="A4577" s="27">
        <v>4576</v>
      </c>
      <c r="B4577" s="37" t="s">
        <v>1009</v>
      </c>
      <c r="C4577" s="29" t="s">
        <v>39</v>
      </c>
      <c r="D4577" s="29" t="s">
        <v>211</v>
      </c>
      <c r="E4577" s="28" t="s">
        <v>316</v>
      </c>
      <c r="F4577" s="28" t="s">
        <v>897</v>
      </c>
      <c r="G4577" s="28" t="s">
        <v>1671</v>
      </c>
      <c r="H4577" s="28"/>
      <c r="I4577" s="93">
        <v>0</v>
      </c>
      <c r="J4577" s="93" t="s">
        <v>1411</v>
      </c>
      <c r="K4577" s="17" t="str">
        <f t="array" ref="K4577">CONCATENATE("(",A4577,",",VLOOKUP(B4577,Núcleo!B$2:E$11,4,TRUE),",",VLOOKUP(C4577,'Tipo de Processo'!B$2:D$55,3,TRUE),",",VLOOKUP(D4577,'Termo Geral'!B$2:D$173,3,TRUE),",",VLOOKUP(E4577,'Termo Específico'!B$2:D$301,3,TRUE),",",MATCH(TRUE,Documento!B$2:B$998=F4577,0),",",IF(G4577="Complementar",0,1),",",IF(H4577="","NULL",CONCATENATE("'",H4577,"'")),",",I4577,",",IF(J4577="baixa","'BAIXA'",IF(J4577="média","'MEDIA'",IF(J4577="alta","'ALTA'","NULL"))),"),")</f>
        <v>(4576,8,30,54,191,164,1,NULL,0,'BAIXA'),</v>
      </c>
    </row>
    <row r="4578" spans="1:11" ht="30.75" customHeight="1">
      <c r="A4578" s="27">
        <v>4577</v>
      </c>
      <c r="B4578" s="37" t="s">
        <v>1009</v>
      </c>
      <c r="C4578" s="29" t="s">
        <v>39</v>
      </c>
      <c r="D4578" s="29" t="s">
        <v>211</v>
      </c>
      <c r="E4578" s="28" t="s">
        <v>316</v>
      </c>
      <c r="F4578" s="28" t="s">
        <v>858</v>
      </c>
      <c r="G4578" s="28" t="s">
        <v>1671</v>
      </c>
      <c r="H4578" s="28"/>
      <c r="I4578" s="93">
        <v>0</v>
      </c>
      <c r="J4578" s="93" t="s">
        <v>1411</v>
      </c>
      <c r="K4578" s="17" t="str">
        <f t="array" ref="K4578">CONCATENATE("(",A4578,",",VLOOKUP(B4578,Núcleo!B$2:E$11,4,TRUE),",",VLOOKUP(C4578,'Tipo de Processo'!B$2:D$55,3,TRUE),",",VLOOKUP(D4578,'Termo Geral'!B$2:D$173,3,TRUE),",",VLOOKUP(E4578,'Termo Específico'!B$2:D$301,3,TRUE),",",MATCH(TRUE,Documento!B$2:B$998=F4578,0),",",IF(G4578="Complementar",0,1),",",IF(H4578="","NULL",CONCATENATE("'",H4578,"'")),",",I4578,",",IF(J4578="baixa","'BAIXA'",IF(J4578="média","'MEDIA'",IF(J4578="alta","'ALTA'","NULL"))),"),")</f>
        <v>(4577,8,30,54,191,910,1,NULL,0,'BAIXA'),</v>
      </c>
    </row>
    <row r="4579" spans="1:11" ht="30.75" customHeight="1">
      <c r="A4579" s="27">
        <v>4578</v>
      </c>
      <c r="B4579" s="37" t="s">
        <v>1009</v>
      </c>
      <c r="C4579" s="29" t="s">
        <v>39</v>
      </c>
      <c r="D4579" s="29" t="s">
        <v>211</v>
      </c>
      <c r="E4579" s="28" t="s">
        <v>316</v>
      </c>
      <c r="F4579" s="28" t="s">
        <v>859</v>
      </c>
      <c r="G4579" s="28" t="s">
        <v>1671</v>
      </c>
      <c r="H4579" s="28"/>
      <c r="I4579" s="93">
        <v>0</v>
      </c>
      <c r="J4579" s="93" t="s">
        <v>1411</v>
      </c>
      <c r="K4579" s="17" t="str">
        <f t="array" ref="K4579">CONCATENATE("(",A4579,",",VLOOKUP(B4579,Núcleo!B$2:E$11,4,TRUE),",",VLOOKUP(C4579,'Tipo de Processo'!B$2:D$55,3,TRUE),",",VLOOKUP(D4579,'Termo Geral'!B$2:D$173,3,TRUE),",",VLOOKUP(E4579,'Termo Específico'!B$2:D$301,3,TRUE),",",MATCH(TRUE,Documento!B$2:B$998=F4579,0),",",IF(G4579="Complementar",0,1),",",IF(H4579="","NULL",CONCATENATE("'",H4579,"'")),",",I4579,",",IF(J4579="baixa","'BAIXA'",IF(J4579="média","'MEDIA'",IF(J4579="alta","'ALTA'","NULL"))),"),")</f>
        <v>(4578,8,30,54,191,820,1,NULL,0,'BAIXA'),</v>
      </c>
    </row>
    <row r="4580" spans="1:11" ht="30.75" customHeight="1">
      <c r="A4580" s="27">
        <v>4579</v>
      </c>
      <c r="B4580" s="37" t="s">
        <v>1009</v>
      </c>
      <c r="C4580" s="29" t="s">
        <v>39</v>
      </c>
      <c r="D4580" s="29" t="s">
        <v>211</v>
      </c>
      <c r="E4580" s="28" t="s">
        <v>316</v>
      </c>
      <c r="F4580" s="28" t="s">
        <v>835</v>
      </c>
      <c r="G4580" s="28" t="s">
        <v>1671</v>
      </c>
      <c r="H4580" s="28"/>
      <c r="I4580" s="93">
        <v>0</v>
      </c>
      <c r="J4580" s="93" t="s">
        <v>1411</v>
      </c>
      <c r="K4580" s="17" t="str">
        <f t="array" ref="K4580">CONCATENATE("(",A4580,",",VLOOKUP(B4580,Núcleo!B$2:E$11,4,TRUE),",",VLOOKUP(C4580,'Tipo de Processo'!B$2:D$55,3,TRUE),",",VLOOKUP(D4580,'Termo Geral'!B$2:D$173,3,TRUE),",",VLOOKUP(E4580,'Termo Específico'!B$2:D$301,3,TRUE),",",MATCH(TRUE,Documento!B$2:B$998=F4580,0),",",IF(G4580="Complementar",0,1),",",IF(H4580="","NULL",CONCATENATE("'",H4580,"'")),",",I4580,",",IF(J4580="baixa","'BAIXA'",IF(J4580="média","'MEDIA'",IF(J4580="alta","'ALTA'","NULL"))),"),")</f>
        <v>(4579,8,30,54,191,860,1,NULL,0,'BAIXA'),</v>
      </c>
    </row>
    <row r="4581" spans="1:11" ht="30.75" customHeight="1">
      <c r="A4581" s="27">
        <v>4580</v>
      </c>
      <c r="B4581" s="37" t="s">
        <v>1009</v>
      </c>
      <c r="C4581" s="29" t="s">
        <v>39</v>
      </c>
      <c r="D4581" s="29" t="s">
        <v>211</v>
      </c>
      <c r="E4581" s="28" t="s">
        <v>317</v>
      </c>
      <c r="F4581" s="28" t="s">
        <v>852</v>
      </c>
      <c r="G4581" s="28" t="s">
        <v>1671</v>
      </c>
      <c r="H4581" s="28"/>
      <c r="I4581" s="93">
        <v>0</v>
      </c>
      <c r="J4581" s="93" t="s">
        <v>1411</v>
      </c>
      <c r="K4581" s="17" t="str">
        <f t="array" ref="K4581">CONCATENATE("(",A4581,",",VLOOKUP(B4581,Núcleo!B$2:E$11,4,TRUE),",",VLOOKUP(C4581,'Tipo de Processo'!B$2:D$55,3,TRUE),",",VLOOKUP(D4581,'Termo Geral'!B$2:D$173,3,TRUE),",",VLOOKUP(E4581,'Termo Específico'!B$2:D$301,3,TRUE),",",MATCH(TRUE,Documento!B$2:B$998=F4581,0),",",IF(G4581="Complementar",0,1),",",IF(H4581="","NULL",CONCATENATE("'",H4581,"'")),",",I4581,",",IF(J4581="baixa","'BAIXA'",IF(J4581="média","'MEDIA'",IF(J4581="alta","'ALTA'","NULL"))),"),")</f>
        <v>(4580,8,30,54,192,696,1,NULL,0,'BAIXA'),</v>
      </c>
    </row>
    <row r="4582" spans="1:11" ht="30.75" customHeight="1">
      <c r="A4582" s="27">
        <v>4581</v>
      </c>
      <c r="B4582" s="37" t="s">
        <v>1009</v>
      </c>
      <c r="C4582" s="29" t="s">
        <v>39</v>
      </c>
      <c r="D4582" s="29" t="s">
        <v>211</v>
      </c>
      <c r="E4582" s="28" t="s">
        <v>317</v>
      </c>
      <c r="F4582" s="28" t="s">
        <v>1429</v>
      </c>
      <c r="G4582" s="28" t="s">
        <v>1671</v>
      </c>
      <c r="H4582" s="28"/>
      <c r="I4582" s="93">
        <v>0</v>
      </c>
      <c r="J4582" s="93" t="s">
        <v>1411</v>
      </c>
      <c r="K4582" s="17" t="str">
        <f t="array" ref="K4582">CONCATENATE("(",A4582,",",VLOOKUP(B4582,Núcleo!B$2:E$11,4,TRUE),",",VLOOKUP(C4582,'Tipo de Processo'!B$2:D$55,3,TRUE),",",VLOOKUP(D4582,'Termo Geral'!B$2:D$173,3,TRUE),",",VLOOKUP(E4582,'Termo Específico'!B$2:D$301,3,TRUE),",",MATCH(TRUE,Documento!B$2:B$998=F4582,0),",",IF(G4582="Complementar",0,1),",",IF(H4582="","NULL",CONCATENATE("'",H4582,"'")),",",I4582,",",IF(J4582="baixa","'BAIXA'",IF(J4582="média","'MEDIA'",IF(J4582="alta","'ALTA'","NULL"))),"),")</f>
        <v>(4581,8,30,54,192,78,1,NULL,0,'BAIXA'),</v>
      </c>
    </row>
    <row r="4583" spans="1:11" ht="30.75" customHeight="1">
      <c r="A4583" s="27">
        <v>4582</v>
      </c>
      <c r="B4583" s="37" t="s">
        <v>1009</v>
      </c>
      <c r="C4583" s="29" t="s">
        <v>39</v>
      </c>
      <c r="D4583" s="29" t="s">
        <v>211</v>
      </c>
      <c r="E4583" s="28" t="s">
        <v>317</v>
      </c>
      <c r="F4583" s="28" t="s">
        <v>853</v>
      </c>
      <c r="G4583" s="28" t="s">
        <v>1671</v>
      </c>
      <c r="H4583" s="28"/>
      <c r="I4583" s="93">
        <v>0</v>
      </c>
      <c r="J4583" s="93" t="s">
        <v>1411</v>
      </c>
      <c r="K4583" s="17" t="str">
        <f t="array" ref="K4583">CONCATENATE("(",A4583,",",VLOOKUP(B4583,Núcleo!B$2:E$11,4,TRUE),",",VLOOKUP(C4583,'Tipo de Processo'!B$2:D$55,3,TRUE),",",VLOOKUP(D4583,'Termo Geral'!B$2:D$173,3,TRUE),",",VLOOKUP(E4583,'Termo Específico'!B$2:D$301,3,TRUE),",",MATCH(TRUE,Documento!B$2:B$998=F4583,0),",",IF(G4583="Complementar",0,1),",",IF(H4583="","NULL",CONCATENATE("'",H4583,"'")),",",I4583,",",IF(J4583="baixa","'BAIXA'",IF(J4583="média","'MEDIA'",IF(J4583="alta","'ALTA'","NULL"))),"),")</f>
        <v>(4582,8,30,54,192,439,1,NULL,0,'BAIXA'),</v>
      </c>
    </row>
    <row r="4584" spans="1:11" ht="30.75" customHeight="1">
      <c r="A4584" s="27">
        <v>4583</v>
      </c>
      <c r="B4584" s="37" t="s">
        <v>1009</v>
      </c>
      <c r="C4584" s="29" t="s">
        <v>39</v>
      </c>
      <c r="D4584" s="29" t="s">
        <v>211</v>
      </c>
      <c r="E4584" s="28" t="s">
        <v>317</v>
      </c>
      <c r="F4584" s="28" t="s">
        <v>1634</v>
      </c>
      <c r="G4584" s="28" t="s">
        <v>1671</v>
      </c>
      <c r="H4584" s="28"/>
      <c r="I4584" s="93">
        <v>0</v>
      </c>
      <c r="J4584" s="93" t="s">
        <v>1411</v>
      </c>
      <c r="K4584" s="17" t="str">
        <f t="array" ref="K4584">CONCATENATE("(",A4584,",",VLOOKUP(B4584,Núcleo!B$2:E$11,4,TRUE),",",VLOOKUP(C4584,'Tipo de Processo'!B$2:D$55,3,TRUE),",",VLOOKUP(D4584,'Termo Geral'!B$2:D$173,3,TRUE),",",VLOOKUP(E4584,'Termo Específico'!B$2:D$301,3,TRUE),",",MATCH(TRUE,Documento!B$2:B$998=F4584,0),",",IF(G4584="Complementar",0,1),",",IF(H4584="","NULL",CONCATENATE("'",H4584,"'")),",",I4584,",",IF(J4584="baixa","'BAIXA'",IF(J4584="média","'MEDIA'",IF(J4584="alta","'ALTA'","NULL"))),"),")</f>
        <v>(4583,8,30,54,192,530,1,NULL,0,'BAIXA'),</v>
      </c>
    </row>
    <row r="4585" spans="1:11" ht="30.75" customHeight="1">
      <c r="A4585" s="27">
        <v>4584</v>
      </c>
      <c r="B4585" s="37" t="s">
        <v>1009</v>
      </c>
      <c r="C4585" s="29" t="s">
        <v>39</v>
      </c>
      <c r="D4585" s="29" t="s">
        <v>211</v>
      </c>
      <c r="E4585" s="28" t="s">
        <v>317</v>
      </c>
      <c r="F4585" s="28" t="s">
        <v>854</v>
      </c>
      <c r="G4585" s="28" t="s">
        <v>1671</v>
      </c>
      <c r="H4585" s="28"/>
      <c r="I4585" s="93">
        <v>0</v>
      </c>
      <c r="J4585" s="93" t="s">
        <v>1411</v>
      </c>
      <c r="K4585" s="17" t="str">
        <f t="array" ref="K4585">CONCATENATE("(",A4585,",",VLOOKUP(B4585,Núcleo!B$2:E$11,4,TRUE),",",VLOOKUP(C4585,'Tipo de Processo'!B$2:D$55,3,TRUE),",",VLOOKUP(D4585,'Termo Geral'!B$2:D$173,3,TRUE),",",VLOOKUP(E4585,'Termo Específico'!B$2:D$301,3,TRUE),",",MATCH(TRUE,Documento!B$2:B$998=F4585,0),",",IF(G4585="Complementar",0,1),",",IF(H4585="","NULL",CONCATENATE("'",H4585,"'")),",",I4585,",",IF(J4585="baixa","'BAIXA'",IF(J4585="média","'MEDIA'",IF(J4585="alta","'ALTA'","NULL"))),"),")</f>
        <v>(4584,8,30,54,192,854,1,NULL,0,'BAIXA'),</v>
      </c>
    </row>
    <row r="4586" spans="1:11" ht="30.75" customHeight="1">
      <c r="A4586" s="27">
        <v>4585</v>
      </c>
      <c r="B4586" s="37" t="s">
        <v>1009</v>
      </c>
      <c r="C4586" s="29" t="s">
        <v>39</v>
      </c>
      <c r="D4586" s="29" t="s">
        <v>211</v>
      </c>
      <c r="E4586" s="28" t="s">
        <v>317</v>
      </c>
      <c r="F4586" s="28" t="s">
        <v>851</v>
      </c>
      <c r="G4586" s="28" t="s">
        <v>1671</v>
      </c>
      <c r="H4586" s="28"/>
      <c r="I4586" s="93">
        <v>0</v>
      </c>
      <c r="J4586" s="93" t="s">
        <v>1411</v>
      </c>
      <c r="K4586" s="17" t="str">
        <f t="array" ref="K4586">CONCATENATE("(",A4586,",",VLOOKUP(B4586,Núcleo!B$2:E$11,4,TRUE),",",VLOOKUP(C4586,'Tipo de Processo'!B$2:D$55,3,TRUE),",",VLOOKUP(D4586,'Termo Geral'!B$2:D$173,3,TRUE),",",VLOOKUP(E4586,'Termo Específico'!B$2:D$301,3,TRUE),",",MATCH(TRUE,Documento!B$2:B$998=F4586,0),",",IF(G4586="Complementar",0,1),",",IF(H4586="","NULL",CONCATENATE("'",H4586,"'")),",",I4586,",",IF(J4586="baixa","'BAIXA'",IF(J4586="média","'MEDIA'",IF(J4586="alta","'ALTA'","NULL"))),"),")</f>
        <v>(4585,8,30,54,192,196,1,NULL,0,'BAIXA'),</v>
      </c>
    </row>
    <row r="4587" spans="1:11" ht="30.75" customHeight="1">
      <c r="A4587" s="27">
        <v>4586</v>
      </c>
      <c r="B4587" s="37" t="s">
        <v>1009</v>
      </c>
      <c r="C4587" s="29" t="s">
        <v>39</v>
      </c>
      <c r="D4587" s="29" t="s">
        <v>211</v>
      </c>
      <c r="E4587" s="28" t="s">
        <v>317</v>
      </c>
      <c r="F4587" s="28" t="s">
        <v>865</v>
      </c>
      <c r="G4587" s="28" t="s">
        <v>1671</v>
      </c>
      <c r="H4587" s="28"/>
      <c r="I4587" s="93">
        <v>0</v>
      </c>
      <c r="J4587" s="93" t="s">
        <v>1411</v>
      </c>
      <c r="K4587" s="17" t="str">
        <f t="array" ref="K4587">CONCATENATE("(",A4587,",",VLOOKUP(B4587,Núcleo!B$2:E$11,4,TRUE),",",VLOOKUP(C4587,'Tipo de Processo'!B$2:D$55,3,TRUE),",",VLOOKUP(D4587,'Termo Geral'!B$2:D$173,3,TRUE),",",VLOOKUP(E4587,'Termo Específico'!B$2:D$301,3,TRUE),",",MATCH(TRUE,Documento!B$2:B$998=F4587,0),",",IF(G4587="Complementar",0,1),",",IF(H4587="","NULL",CONCATENATE("'",H4587,"'")),",",I4587,",",IF(J4587="baixa","'BAIXA'",IF(J4587="média","'MEDIA'",IF(J4587="alta","'ALTA'","NULL"))),"),")</f>
        <v>(4586,8,30,54,192,568,1,NULL,0,'BAIXA'),</v>
      </c>
    </row>
    <row r="4588" spans="1:11" ht="30.75" customHeight="1">
      <c r="A4588" s="27">
        <v>4587</v>
      </c>
      <c r="B4588" s="37" t="s">
        <v>1009</v>
      </c>
      <c r="C4588" s="29" t="s">
        <v>39</v>
      </c>
      <c r="D4588" s="29" t="s">
        <v>211</v>
      </c>
      <c r="E4588" s="28" t="s">
        <v>317</v>
      </c>
      <c r="F4588" s="28" t="s">
        <v>898</v>
      </c>
      <c r="G4588" s="28" t="s">
        <v>1671</v>
      </c>
      <c r="H4588" s="28"/>
      <c r="I4588" s="93">
        <v>0</v>
      </c>
      <c r="J4588" s="93" t="s">
        <v>1411</v>
      </c>
      <c r="K4588" s="17" t="str">
        <f t="array" ref="K4588">CONCATENATE("(",A4588,",",VLOOKUP(B4588,Núcleo!B$2:E$11,4,TRUE),",",VLOOKUP(C4588,'Tipo de Processo'!B$2:D$55,3,TRUE),",",VLOOKUP(D4588,'Termo Geral'!B$2:D$173,3,TRUE),",",VLOOKUP(E4588,'Termo Específico'!B$2:D$301,3,TRUE),",",MATCH(TRUE,Documento!B$2:B$998=F4588,0),",",IF(G4588="Complementar",0,1),",",IF(H4588="","NULL",CONCATENATE("'",H4588,"'")),",",I4588,",",IF(J4588="baixa","'BAIXA'",IF(J4588="média","'MEDIA'",IF(J4588="alta","'ALTA'","NULL"))),"),")</f>
        <v>(4587,8,30,54,192,724,1,NULL,0,'BAIXA'),</v>
      </c>
    </row>
    <row r="4589" spans="1:11" ht="30.75" customHeight="1">
      <c r="A4589" s="27">
        <v>4588</v>
      </c>
      <c r="B4589" s="37" t="s">
        <v>1009</v>
      </c>
      <c r="C4589" s="29" t="s">
        <v>39</v>
      </c>
      <c r="D4589" s="29" t="s">
        <v>211</v>
      </c>
      <c r="E4589" s="28" t="s">
        <v>317</v>
      </c>
      <c r="F4589" s="28" t="s">
        <v>827</v>
      </c>
      <c r="G4589" s="28" t="s">
        <v>1671</v>
      </c>
      <c r="H4589" s="28"/>
      <c r="I4589" s="93">
        <v>0</v>
      </c>
      <c r="J4589" s="93" t="s">
        <v>1411</v>
      </c>
      <c r="K4589" s="17" t="str">
        <f t="array" ref="K4589">CONCATENATE("(",A4589,",",VLOOKUP(B4589,Núcleo!B$2:E$11,4,TRUE),",",VLOOKUP(C4589,'Tipo de Processo'!B$2:D$55,3,TRUE),",",VLOOKUP(D4589,'Termo Geral'!B$2:D$173,3,TRUE),",",VLOOKUP(E4589,'Termo Específico'!B$2:D$301,3,TRUE),",",MATCH(TRUE,Documento!B$2:B$998=F4589,0),",",IF(G4589="Complementar",0,1),",",IF(H4589="","NULL",CONCATENATE("'",H4589,"'")),",",I4589,",",IF(J4589="baixa","'BAIXA'",IF(J4589="média","'MEDIA'",IF(J4589="alta","'ALTA'","NULL"))),"),")</f>
        <v>(4588,8,30,54,192,829,1,NULL,0,'BAIXA'),</v>
      </c>
    </row>
    <row r="4590" spans="1:11" ht="30.75" customHeight="1">
      <c r="A4590" s="27">
        <v>4589</v>
      </c>
      <c r="B4590" s="37" t="s">
        <v>1009</v>
      </c>
      <c r="C4590" s="29" t="s">
        <v>39</v>
      </c>
      <c r="D4590" s="29" t="s">
        <v>211</v>
      </c>
      <c r="E4590" s="28" t="s">
        <v>317</v>
      </c>
      <c r="F4590" s="28" t="s">
        <v>828</v>
      </c>
      <c r="G4590" s="28" t="s">
        <v>1671</v>
      </c>
      <c r="H4590" s="28"/>
      <c r="I4590" s="93">
        <v>0</v>
      </c>
      <c r="J4590" s="93" t="s">
        <v>1411</v>
      </c>
      <c r="K4590" s="17" t="str">
        <f t="array" ref="K4590">CONCATENATE("(",A4590,",",VLOOKUP(B4590,Núcleo!B$2:E$11,4,TRUE),",",VLOOKUP(C4590,'Tipo de Processo'!B$2:D$55,3,TRUE),",",VLOOKUP(D4590,'Termo Geral'!B$2:D$173,3,TRUE),",",VLOOKUP(E4590,'Termo Específico'!B$2:D$301,3,TRUE),",",MATCH(TRUE,Documento!B$2:B$998=F4590,0),",",IF(G4590="Complementar",0,1),",",IF(H4590="","NULL",CONCATENATE("'",H4590,"'")),",",I4590,",",IF(J4590="baixa","'BAIXA'",IF(J4590="média","'MEDIA'",IF(J4590="alta","'ALTA'","NULL"))),"),")</f>
        <v>(4589,8,30,54,192,827,1,NULL,0,'BAIXA'),</v>
      </c>
    </row>
    <row r="4591" spans="1:11" ht="30.75" customHeight="1">
      <c r="A4591" s="27">
        <v>4590</v>
      </c>
      <c r="B4591" s="37" t="s">
        <v>1009</v>
      </c>
      <c r="C4591" s="29" t="s">
        <v>39</v>
      </c>
      <c r="D4591" s="29" t="s">
        <v>211</v>
      </c>
      <c r="E4591" s="28" t="s">
        <v>317</v>
      </c>
      <c r="F4591" s="28" t="s">
        <v>829</v>
      </c>
      <c r="G4591" s="28" t="s">
        <v>1671</v>
      </c>
      <c r="H4591" s="28"/>
      <c r="I4591" s="93">
        <v>0</v>
      </c>
      <c r="J4591" s="93" t="s">
        <v>1411</v>
      </c>
      <c r="K4591" s="17" t="str">
        <f t="array" ref="K4591">CONCATENATE("(",A4591,",",VLOOKUP(B4591,Núcleo!B$2:E$11,4,TRUE),",",VLOOKUP(C4591,'Tipo de Processo'!B$2:D$55,3,TRUE),",",VLOOKUP(D4591,'Termo Geral'!B$2:D$173,3,TRUE),",",VLOOKUP(E4591,'Termo Específico'!B$2:D$301,3,TRUE),",",MATCH(TRUE,Documento!B$2:B$998=F4591,0),",",IF(G4591="Complementar",0,1),",",IF(H4591="","NULL",CONCATENATE("'",H4591,"'")),",",I4591,",",IF(J4591="baixa","'BAIXA'",IF(J4591="média","'MEDIA'",IF(J4591="alta","'ALTA'","NULL"))),"),")</f>
        <v>(4590,8,30,54,192,831,1,NULL,0,'BAIXA'),</v>
      </c>
    </row>
    <row r="4592" spans="1:11" ht="30.75" customHeight="1">
      <c r="A4592" s="27">
        <v>4591</v>
      </c>
      <c r="B4592" s="37" t="s">
        <v>1009</v>
      </c>
      <c r="C4592" s="29" t="s">
        <v>39</v>
      </c>
      <c r="D4592" s="29" t="s">
        <v>211</v>
      </c>
      <c r="E4592" s="28" t="s">
        <v>317</v>
      </c>
      <c r="F4592" s="28" t="s">
        <v>830</v>
      </c>
      <c r="G4592" s="28" t="s">
        <v>1671</v>
      </c>
      <c r="H4592" s="28"/>
      <c r="I4592" s="93">
        <v>0</v>
      </c>
      <c r="J4592" s="93" t="s">
        <v>1411</v>
      </c>
      <c r="K4592" s="17" t="str">
        <f t="array" ref="K4592">CONCATENATE("(",A4592,",",VLOOKUP(B4592,Núcleo!B$2:E$11,4,TRUE),",",VLOOKUP(C4592,'Tipo de Processo'!B$2:D$55,3,TRUE),",",VLOOKUP(D4592,'Termo Geral'!B$2:D$173,3,TRUE),",",VLOOKUP(E4592,'Termo Específico'!B$2:D$301,3,TRUE),",",MATCH(TRUE,Documento!B$2:B$998=F4592,0),",",IF(G4592="Complementar",0,1),",",IF(H4592="","NULL",CONCATENATE("'",H4592,"'")),",",I4592,",",IF(J4592="baixa","'BAIXA'",IF(J4592="média","'MEDIA'",IF(J4592="alta","'ALTA'","NULL"))),"),")</f>
        <v>(4591,8,30,54,192,837,1,NULL,0,'BAIXA'),</v>
      </c>
    </row>
    <row r="4593" spans="1:11" ht="30.75" customHeight="1">
      <c r="A4593" s="27">
        <v>4592</v>
      </c>
      <c r="B4593" s="37" t="s">
        <v>1009</v>
      </c>
      <c r="C4593" s="29" t="s">
        <v>39</v>
      </c>
      <c r="D4593" s="29" t="s">
        <v>211</v>
      </c>
      <c r="E4593" s="28" t="s">
        <v>317</v>
      </c>
      <c r="F4593" s="28" t="s">
        <v>831</v>
      </c>
      <c r="G4593" s="28" t="s">
        <v>1671</v>
      </c>
      <c r="H4593" s="28"/>
      <c r="I4593" s="93">
        <v>0</v>
      </c>
      <c r="J4593" s="93" t="s">
        <v>1411</v>
      </c>
      <c r="K4593" s="17" t="str">
        <f t="array" ref="K4593">CONCATENATE("(",A4593,",",VLOOKUP(B4593,Núcleo!B$2:E$11,4,TRUE),",",VLOOKUP(C4593,'Tipo de Processo'!B$2:D$55,3,TRUE),",",VLOOKUP(D4593,'Termo Geral'!B$2:D$173,3,TRUE),",",VLOOKUP(E4593,'Termo Específico'!B$2:D$301,3,TRUE),",",MATCH(TRUE,Documento!B$2:B$998=F4593,0),",",IF(G4593="Complementar",0,1),",",IF(H4593="","NULL",CONCATENATE("'",H4593,"'")),",",I4593,",",IF(J4593="baixa","'BAIXA'",IF(J4593="média","'MEDIA'",IF(J4593="alta","'ALTA'","NULL"))),"),")</f>
        <v>(4592,8,30,54,192,142,1,NULL,0,'BAIXA'),</v>
      </c>
    </row>
    <row r="4594" spans="1:11" ht="30.75" customHeight="1">
      <c r="A4594" s="27">
        <v>4593</v>
      </c>
      <c r="B4594" s="37" t="s">
        <v>1009</v>
      </c>
      <c r="C4594" s="29" t="s">
        <v>39</v>
      </c>
      <c r="D4594" s="29" t="s">
        <v>211</v>
      </c>
      <c r="E4594" s="28" t="s">
        <v>317</v>
      </c>
      <c r="F4594" s="28" t="s">
        <v>832</v>
      </c>
      <c r="G4594" s="28" t="s">
        <v>1671</v>
      </c>
      <c r="H4594" s="28"/>
      <c r="I4594" s="93">
        <v>0</v>
      </c>
      <c r="J4594" s="93" t="s">
        <v>1411</v>
      </c>
      <c r="K4594" s="17" t="str">
        <f t="array" ref="K4594">CONCATENATE("(",A4594,",",VLOOKUP(B4594,Núcleo!B$2:E$11,4,TRUE),",",VLOOKUP(C4594,'Tipo de Processo'!B$2:D$55,3,TRUE),",",VLOOKUP(D4594,'Termo Geral'!B$2:D$173,3,TRUE),",",VLOOKUP(E4594,'Termo Específico'!B$2:D$301,3,TRUE),",",MATCH(TRUE,Documento!B$2:B$998=F4594,0),",",IF(G4594="Complementar",0,1),",",IF(H4594="","NULL",CONCATENATE("'",H4594,"'")),",",I4594,",",IF(J4594="baixa","'BAIXA'",IF(J4594="média","'MEDIA'",IF(J4594="alta","'ALTA'","NULL"))),"),")</f>
        <v>(4593,8,30,54,192,159,1,NULL,0,'BAIXA'),</v>
      </c>
    </row>
    <row r="4595" spans="1:11" ht="30.75" customHeight="1">
      <c r="A4595" s="27">
        <v>4594</v>
      </c>
      <c r="B4595" s="37" t="s">
        <v>1009</v>
      </c>
      <c r="C4595" s="29" t="s">
        <v>39</v>
      </c>
      <c r="D4595" s="29" t="s">
        <v>211</v>
      </c>
      <c r="E4595" s="28" t="s">
        <v>317</v>
      </c>
      <c r="F4595" s="28" t="s">
        <v>833</v>
      </c>
      <c r="G4595" s="28" t="s">
        <v>1671</v>
      </c>
      <c r="H4595" s="28"/>
      <c r="I4595" s="93">
        <v>0</v>
      </c>
      <c r="J4595" s="93" t="s">
        <v>1411</v>
      </c>
      <c r="K4595" s="17" t="str">
        <f t="array" ref="K4595">CONCATENATE("(",A4595,",",VLOOKUP(B4595,Núcleo!B$2:E$11,4,TRUE),",",VLOOKUP(C4595,'Tipo de Processo'!B$2:D$55,3,TRUE),",",VLOOKUP(D4595,'Termo Geral'!B$2:D$173,3,TRUE),",",VLOOKUP(E4595,'Termo Específico'!B$2:D$301,3,TRUE),",",MATCH(TRUE,Documento!B$2:B$998=F4595,0),",",IF(G4595="Complementar",0,1),",",IF(H4595="","NULL",CONCATENATE("'",H4595,"'")),",",I4595,",",IF(J4595="baixa","'BAIXA'",IF(J4595="média","'MEDIA'",IF(J4595="alta","'ALTA'","NULL"))),"),")</f>
        <v>(4594,8,30,54,192,127,1,NULL,0,'BAIXA'),</v>
      </c>
    </row>
    <row r="4596" spans="1:11" ht="30.75" customHeight="1">
      <c r="A4596" s="27">
        <v>4595</v>
      </c>
      <c r="B4596" s="37" t="s">
        <v>1009</v>
      </c>
      <c r="C4596" s="29" t="s">
        <v>39</v>
      </c>
      <c r="D4596" s="29" t="s">
        <v>211</v>
      </c>
      <c r="E4596" s="28" t="s">
        <v>317</v>
      </c>
      <c r="F4596" s="28" t="s">
        <v>1419</v>
      </c>
      <c r="G4596" s="28" t="s">
        <v>1671</v>
      </c>
      <c r="H4596" s="28"/>
      <c r="I4596" s="93">
        <v>0</v>
      </c>
      <c r="J4596" s="93" t="s">
        <v>1411</v>
      </c>
      <c r="K4596" s="17" t="str">
        <f t="array" ref="K4596">CONCATENATE("(",A4596,",",VLOOKUP(B4596,Núcleo!B$2:E$11,4,TRUE),",",VLOOKUP(C4596,'Tipo de Processo'!B$2:D$55,3,TRUE),",",VLOOKUP(D4596,'Termo Geral'!B$2:D$173,3,TRUE),",",VLOOKUP(E4596,'Termo Específico'!B$2:D$301,3,TRUE),",",MATCH(TRUE,Documento!B$2:B$998=F4596,0),",",IF(G4596="Complementar",0,1),",",IF(H4596="","NULL",CONCATENATE("'",H4596,"'")),",",I4596,",",IF(J4596="baixa","'BAIXA'",IF(J4596="média","'MEDIA'",IF(J4596="alta","'ALTA'","NULL"))),"),")</f>
        <v>(4595,8,30,54,192,16,1,NULL,0,'BAIXA'),</v>
      </c>
    </row>
    <row r="4597" spans="1:11" ht="30.75" customHeight="1">
      <c r="A4597" s="27">
        <v>4596</v>
      </c>
      <c r="B4597" s="37" t="s">
        <v>1009</v>
      </c>
      <c r="C4597" s="29" t="s">
        <v>39</v>
      </c>
      <c r="D4597" s="29" t="s">
        <v>211</v>
      </c>
      <c r="E4597" s="28" t="s">
        <v>317</v>
      </c>
      <c r="F4597" s="16" t="s">
        <v>1600</v>
      </c>
      <c r="G4597" s="28" t="s">
        <v>1671</v>
      </c>
      <c r="H4597" s="28"/>
      <c r="I4597" s="93">
        <v>0</v>
      </c>
      <c r="J4597" s="93" t="s">
        <v>1411</v>
      </c>
      <c r="K4597" s="17" t="str">
        <f t="array" ref="K4597">CONCATENATE("(",A4597,",",VLOOKUP(B4597,Núcleo!B$2:E$11,4,TRUE),",",VLOOKUP(C4597,'Tipo de Processo'!B$2:D$55,3,TRUE),",",VLOOKUP(D4597,'Termo Geral'!B$2:D$173,3,TRUE),",",VLOOKUP(E4597,'Termo Específico'!B$2:D$301,3,TRUE),",",MATCH(TRUE,Documento!B$2:B$998=F4597,0),",",IF(G4597="Complementar",0,1),",",IF(H4597="","NULL",CONCATENATE("'",H4597,"'")),",",I4597,",",IF(J4597="baixa","'BAIXA'",IF(J4597="média","'MEDIA'",IF(J4597="alta","'ALTA'","NULL"))),"),")</f>
        <v>(4596,8,30,54,192,991,1,NULL,0,'BAIXA'),</v>
      </c>
    </row>
    <row r="4598" spans="1:11" ht="30.75" customHeight="1">
      <c r="A4598" s="27">
        <v>4597</v>
      </c>
      <c r="B4598" s="37" t="s">
        <v>1009</v>
      </c>
      <c r="C4598" s="29" t="s">
        <v>39</v>
      </c>
      <c r="D4598" s="29" t="s">
        <v>211</v>
      </c>
      <c r="E4598" s="28" t="s">
        <v>317</v>
      </c>
      <c r="F4598" s="28" t="s">
        <v>1414</v>
      </c>
      <c r="G4598" s="28" t="s">
        <v>1671</v>
      </c>
      <c r="H4598" s="28"/>
      <c r="I4598" s="93">
        <v>0</v>
      </c>
      <c r="J4598" s="93" t="s">
        <v>1411</v>
      </c>
      <c r="K4598" s="17" t="str">
        <f t="array" ref="K4598">CONCATENATE("(",A4598,",",VLOOKUP(B4598,Núcleo!B$2:E$11,4,TRUE),",",VLOOKUP(C4598,'Tipo de Processo'!B$2:D$55,3,TRUE),",",VLOOKUP(D4598,'Termo Geral'!B$2:D$173,3,TRUE),",",VLOOKUP(E4598,'Termo Específico'!B$2:D$301,3,TRUE),",",MATCH(TRUE,Documento!B$2:B$998=F4598,0),",",IF(G4598="Complementar",0,1),",",IF(H4598="","NULL",CONCATENATE("'",H4598,"'")),",",I4598,",",IF(J4598="baixa","'BAIXA'",IF(J4598="média","'MEDIA'",IF(J4598="alta","'ALTA'","NULL"))),"),")</f>
        <v>(4597,8,30,54,192,4,1,NULL,0,'BAIXA'),</v>
      </c>
    </row>
    <row r="4599" spans="1:11" ht="30.75" customHeight="1">
      <c r="A4599" s="27">
        <v>4598</v>
      </c>
      <c r="B4599" s="37" t="s">
        <v>1009</v>
      </c>
      <c r="C4599" s="29" t="s">
        <v>39</v>
      </c>
      <c r="D4599" s="29" t="s">
        <v>211</v>
      </c>
      <c r="E4599" s="28" t="s">
        <v>317</v>
      </c>
      <c r="F4599" s="28" t="s">
        <v>1452</v>
      </c>
      <c r="G4599" s="28" t="s">
        <v>1671</v>
      </c>
      <c r="H4599" s="28"/>
      <c r="I4599" s="93">
        <v>0</v>
      </c>
      <c r="J4599" s="93" t="s">
        <v>1411</v>
      </c>
      <c r="K4599" s="17" t="str">
        <f t="array" ref="K4599">CONCATENATE("(",A4599,",",VLOOKUP(B4599,Núcleo!B$2:E$11,4,TRUE),",",VLOOKUP(C4599,'Tipo de Processo'!B$2:D$55,3,TRUE),",",VLOOKUP(D4599,'Termo Geral'!B$2:D$173,3,TRUE),",",VLOOKUP(E4599,'Termo Específico'!B$2:D$301,3,TRUE),",",MATCH(TRUE,Documento!B$2:B$998=F4599,0),",",IF(G4599="Complementar",0,1),",",IF(H4599="","NULL",CONCATENATE("'",H4599,"'")),",",I4599,",",IF(J4599="baixa","'BAIXA'",IF(J4599="média","'MEDIA'",IF(J4599="alta","'ALTA'","NULL"))),"),")</f>
        <v>(4598,8,30,54,192,176,1,NULL,0,'BAIXA'),</v>
      </c>
    </row>
    <row r="4600" spans="1:11" ht="30.75" customHeight="1">
      <c r="A4600" s="27">
        <v>4599</v>
      </c>
      <c r="B4600" s="37" t="s">
        <v>1009</v>
      </c>
      <c r="C4600" s="29" t="s">
        <v>39</v>
      </c>
      <c r="D4600" s="29" t="s">
        <v>211</v>
      </c>
      <c r="E4600" s="28" t="s">
        <v>317</v>
      </c>
      <c r="F4600" s="28" t="s">
        <v>899</v>
      </c>
      <c r="G4600" s="28" t="s">
        <v>1671</v>
      </c>
      <c r="H4600" s="28"/>
      <c r="I4600" s="93">
        <v>0</v>
      </c>
      <c r="J4600" s="93" t="s">
        <v>1411</v>
      </c>
      <c r="K4600" s="17" t="str">
        <f t="array" ref="K4600">CONCATENATE("(",A4600,",",VLOOKUP(B4600,Núcleo!B$2:E$11,4,TRUE),",",VLOOKUP(C4600,'Tipo de Processo'!B$2:D$55,3,TRUE),",",VLOOKUP(D4600,'Termo Geral'!B$2:D$173,3,TRUE),",",VLOOKUP(E4600,'Termo Específico'!B$2:D$301,3,TRUE),",",MATCH(TRUE,Documento!B$2:B$998=F4600,0),",",IF(G4600="Complementar",0,1),",",IF(H4600="","NULL",CONCATENATE("'",H4600,"'")),",",I4600,",",IF(J4600="baixa","'BAIXA'",IF(J4600="média","'MEDIA'",IF(J4600="alta","'ALTA'","NULL"))),"),")</f>
        <v>(4599,8,30,54,192,818,1,NULL,0,'BAIXA'),</v>
      </c>
    </row>
    <row r="4601" spans="1:11" ht="30.75" customHeight="1">
      <c r="A4601" s="27">
        <v>4600</v>
      </c>
      <c r="B4601" s="37" t="s">
        <v>1009</v>
      </c>
      <c r="C4601" s="29" t="s">
        <v>39</v>
      </c>
      <c r="D4601" s="29" t="s">
        <v>211</v>
      </c>
      <c r="E4601" s="28" t="s">
        <v>317</v>
      </c>
      <c r="F4601" s="28" t="s">
        <v>858</v>
      </c>
      <c r="G4601" s="28" t="s">
        <v>1671</v>
      </c>
      <c r="H4601" s="28"/>
      <c r="I4601" s="93">
        <v>0</v>
      </c>
      <c r="J4601" s="93" t="s">
        <v>1411</v>
      </c>
      <c r="K4601" s="17" t="str">
        <f t="array" ref="K4601">CONCATENATE("(",A4601,",",VLOOKUP(B4601,Núcleo!B$2:E$11,4,TRUE),",",VLOOKUP(C4601,'Tipo de Processo'!B$2:D$55,3,TRUE),",",VLOOKUP(D4601,'Termo Geral'!B$2:D$173,3,TRUE),",",VLOOKUP(E4601,'Termo Específico'!B$2:D$301,3,TRUE),",",MATCH(TRUE,Documento!B$2:B$998=F4601,0),",",IF(G4601="Complementar",0,1),",",IF(H4601="","NULL",CONCATENATE("'",H4601,"'")),",",I4601,",",IF(J4601="baixa","'BAIXA'",IF(J4601="média","'MEDIA'",IF(J4601="alta","'ALTA'","NULL"))),"),")</f>
        <v>(4600,8,30,54,192,910,1,NULL,0,'BAIXA'),</v>
      </c>
    </row>
    <row r="4602" spans="1:11" ht="30.75" customHeight="1">
      <c r="A4602" s="27">
        <v>4601</v>
      </c>
      <c r="B4602" s="37" t="s">
        <v>1009</v>
      </c>
      <c r="C4602" s="29" t="s">
        <v>39</v>
      </c>
      <c r="D4602" s="29" t="s">
        <v>211</v>
      </c>
      <c r="E4602" s="28" t="s">
        <v>317</v>
      </c>
      <c r="F4602" s="28" t="s">
        <v>859</v>
      </c>
      <c r="G4602" s="28" t="s">
        <v>1671</v>
      </c>
      <c r="H4602" s="28"/>
      <c r="I4602" s="93">
        <v>0</v>
      </c>
      <c r="J4602" s="93" t="s">
        <v>1411</v>
      </c>
      <c r="K4602" s="17" t="str">
        <f t="array" ref="K4602">CONCATENATE("(",A4602,",",VLOOKUP(B4602,Núcleo!B$2:E$11,4,TRUE),",",VLOOKUP(C4602,'Tipo de Processo'!B$2:D$55,3,TRUE),",",VLOOKUP(D4602,'Termo Geral'!B$2:D$173,3,TRUE),",",VLOOKUP(E4602,'Termo Específico'!B$2:D$301,3,TRUE),",",MATCH(TRUE,Documento!B$2:B$998=F4602,0),",",IF(G4602="Complementar",0,1),",",IF(H4602="","NULL",CONCATENATE("'",H4602,"'")),",",I4602,",",IF(J4602="baixa","'BAIXA'",IF(J4602="média","'MEDIA'",IF(J4602="alta","'ALTA'","NULL"))),"),")</f>
        <v>(4601,8,30,54,192,820,1,NULL,0,'BAIXA'),</v>
      </c>
    </row>
    <row r="4603" spans="1:11" ht="30.75" customHeight="1">
      <c r="A4603" s="27">
        <v>4602</v>
      </c>
      <c r="B4603" s="37" t="s">
        <v>1009</v>
      </c>
      <c r="C4603" s="29" t="s">
        <v>39</v>
      </c>
      <c r="D4603" s="29" t="s">
        <v>211</v>
      </c>
      <c r="E4603" s="28" t="s">
        <v>317</v>
      </c>
      <c r="F4603" s="28" t="s">
        <v>835</v>
      </c>
      <c r="G4603" s="28" t="s">
        <v>1671</v>
      </c>
      <c r="H4603" s="28"/>
      <c r="I4603" s="93">
        <v>0</v>
      </c>
      <c r="J4603" s="93" t="s">
        <v>1411</v>
      </c>
      <c r="K4603" s="17" t="str">
        <f t="array" ref="K4603">CONCATENATE("(",A4603,",",VLOOKUP(B4603,Núcleo!B$2:E$11,4,TRUE),",",VLOOKUP(C4603,'Tipo de Processo'!B$2:D$55,3,TRUE),",",VLOOKUP(D4603,'Termo Geral'!B$2:D$173,3,TRUE),",",VLOOKUP(E4603,'Termo Específico'!B$2:D$301,3,TRUE),",",MATCH(TRUE,Documento!B$2:B$998=F4603,0),",",IF(G4603="Complementar",0,1),",",IF(H4603="","NULL",CONCATENATE("'",H4603,"'")),",",I4603,",",IF(J4603="baixa","'BAIXA'",IF(J4603="média","'MEDIA'",IF(J4603="alta","'ALTA'","NULL"))),"),")</f>
        <v>(4602,8,30,54,192,860,1,NULL,0,'BAIXA'),</v>
      </c>
    </row>
    <row r="4604" spans="1:11" ht="30.75" customHeight="1">
      <c r="A4604" s="27">
        <v>4603</v>
      </c>
      <c r="B4604" s="37" t="s">
        <v>1009</v>
      </c>
      <c r="C4604" s="29" t="s">
        <v>39</v>
      </c>
      <c r="D4604" s="29" t="s">
        <v>211</v>
      </c>
      <c r="E4604" s="28" t="s">
        <v>318</v>
      </c>
      <c r="F4604" s="28" t="s">
        <v>852</v>
      </c>
      <c r="G4604" s="28" t="s">
        <v>1671</v>
      </c>
      <c r="H4604" s="28"/>
      <c r="I4604" s="93">
        <v>0</v>
      </c>
      <c r="J4604" s="93" t="s">
        <v>1411</v>
      </c>
      <c r="K4604" s="17" t="str">
        <f t="array" ref="K4604">CONCATENATE("(",A4604,",",VLOOKUP(B4604,Núcleo!B$2:E$11,4,TRUE),",",VLOOKUP(C4604,'Tipo de Processo'!B$2:D$55,3,TRUE),",",VLOOKUP(D4604,'Termo Geral'!B$2:D$173,3,TRUE),",",VLOOKUP(E4604,'Termo Específico'!B$2:D$301,3,TRUE),",",MATCH(TRUE,Documento!B$2:B$998=F4604,0),",",IF(G4604="Complementar",0,1),",",IF(H4604="","NULL",CONCATENATE("'",H4604,"'")),",",I4604,",",IF(J4604="baixa","'BAIXA'",IF(J4604="média","'MEDIA'",IF(J4604="alta","'ALTA'","NULL"))),"),")</f>
        <v>(4603,8,30,54,193,696,1,NULL,0,'BAIXA'),</v>
      </c>
    </row>
    <row r="4605" spans="1:11" ht="30.75" customHeight="1">
      <c r="A4605" s="27">
        <v>4604</v>
      </c>
      <c r="B4605" s="37" t="s">
        <v>1009</v>
      </c>
      <c r="C4605" s="29" t="s">
        <v>39</v>
      </c>
      <c r="D4605" s="29" t="s">
        <v>211</v>
      </c>
      <c r="E4605" s="28" t="s">
        <v>318</v>
      </c>
      <c r="F4605" s="28" t="s">
        <v>1429</v>
      </c>
      <c r="G4605" s="28" t="s">
        <v>1671</v>
      </c>
      <c r="H4605" s="28"/>
      <c r="I4605" s="93">
        <v>0</v>
      </c>
      <c r="J4605" s="93" t="s">
        <v>1411</v>
      </c>
      <c r="K4605" s="17" t="str">
        <f t="array" ref="K4605">CONCATENATE("(",A4605,",",VLOOKUP(B4605,Núcleo!B$2:E$11,4,TRUE),",",VLOOKUP(C4605,'Tipo de Processo'!B$2:D$55,3,TRUE),",",VLOOKUP(D4605,'Termo Geral'!B$2:D$173,3,TRUE),",",VLOOKUP(E4605,'Termo Específico'!B$2:D$301,3,TRUE),",",MATCH(TRUE,Documento!B$2:B$998=F4605,0),",",IF(G4605="Complementar",0,1),",",IF(H4605="","NULL",CONCATENATE("'",H4605,"'")),",",I4605,",",IF(J4605="baixa","'BAIXA'",IF(J4605="média","'MEDIA'",IF(J4605="alta","'ALTA'","NULL"))),"),")</f>
        <v>(4604,8,30,54,193,78,1,NULL,0,'BAIXA'),</v>
      </c>
    </row>
    <row r="4606" spans="1:11" ht="30.75" customHeight="1">
      <c r="A4606" s="27">
        <v>4605</v>
      </c>
      <c r="B4606" s="37" t="s">
        <v>1009</v>
      </c>
      <c r="C4606" s="29" t="s">
        <v>39</v>
      </c>
      <c r="D4606" s="29" t="s">
        <v>211</v>
      </c>
      <c r="E4606" s="28" t="s">
        <v>318</v>
      </c>
      <c r="F4606" s="28" t="s">
        <v>853</v>
      </c>
      <c r="G4606" s="28" t="s">
        <v>1671</v>
      </c>
      <c r="H4606" s="28"/>
      <c r="I4606" s="93">
        <v>0</v>
      </c>
      <c r="J4606" s="93" t="s">
        <v>1411</v>
      </c>
      <c r="K4606" s="17" t="str">
        <f t="array" ref="K4606">CONCATENATE("(",A4606,",",VLOOKUP(B4606,Núcleo!B$2:E$11,4,TRUE),",",VLOOKUP(C4606,'Tipo de Processo'!B$2:D$55,3,TRUE),",",VLOOKUP(D4606,'Termo Geral'!B$2:D$173,3,TRUE),",",VLOOKUP(E4606,'Termo Específico'!B$2:D$301,3,TRUE),",",MATCH(TRUE,Documento!B$2:B$998=F4606,0),",",IF(G4606="Complementar",0,1),",",IF(H4606="","NULL",CONCATENATE("'",H4606,"'")),",",I4606,",",IF(J4606="baixa","'BAIXA'",IF(J4606="média","'MEDIA'",IF(J4606="alta","'ALTA'","NULL"))),"),")</f>
        <v>(4605,8,30,54,193,439,1,NULL,0,'BAIXA'),</v>
      </c>
    </row>
    <row r="4607" spans="1:11" ht="30.75" customHeight="1">
      <c r="A4607" s="27">
        <v>4606</v>
      </c>
      <c r="B4607" s="37" t="s">
        <v>1009</v>
      </c>
      <c r="C4607" s="29" t="s">
        <v>39</v>
      </c>
      <c r="D4607" s="29" t="s">
        <v>211</v>
      </c>
      <c r="E4607" s="28" t="s">
        <v>318</v>
      </c>
      <c r="F4607" s="28" t="s">
        <v>1634</v>
      </c>
      <c r="G4607" s="28" t="s">
        <v>1671</v>
      </c>
      <c r="H4607" s="28"/>
      <c r="I4607" s="93">
        <v>0</v>
      </c>
      <c r="J4607" s="93" t="s">
        <v>1411</v>
      </c>
      <c r="K4607" s="17" t="str">
        <f t="array" ref="K4607">CONCATENATE("(",A4607,",",VLOOKUP(B4607,Núcleo!B$2:E$11,4,TRUE),",",VLOOKUP(C4607,'Tipo de Processo'!B$2:D$55,3,TRUE),",",VLOOKUP(D4607,'Termo Geral'!B$2:D$173,3,TRUE),",",VLOOKUP(E4607,'Termo Específico'!B$2:D$301,3,TRUE),",",MATCH(TRUE,Documento!B$2:B$998=F4607,0),",",IF(G4607="Complementar",0,1),",",IF(H4607="","NULL",CONCATENATE("'",H4607,"'")),",",I4607,",",IF(J4607="baixa","'BAIXA'",IF(J4607="média","'MEDIA'",IF(J4607="alta","'ALTA'","NULL"))),"),")</f>
        <v>(4606,8,30,54,193,530,1,NULL,0,'BAIXA'),</v>
      </c>
    </row>
    <row r="4608" spans="1:11" ht="30.75" customHeight="1">
      <c r="A4608" s="27">
        <v>4607</v>
      </c>
      <c r="B4608" s="37" t="s">
        <v>1009</v>
      </c>
      <c r="C4608" s="29" t="s">
        <v>39</v>
      </c>
      <c r="D4608" s="29" t="s">
        <v>211</v>
      </c>
      <c r="E4608" s="28" t="s">
        <v>318</v>
      </c>
      <c r="F4608" s="28" t="s">
        <v>854</v>
      </c>
      <c r="G4608" s="28" t="s">
        <v>1671</v>
      </c>
      <c r="H4608" s="28"/>
      <c r="I4608" s="93">
        <v>0</v>
      </c>
      <c r="J4608" s="93" t="s">
        <v>1411</v>
      </c>
      <c r="K4608" s="17" t="str">
        <f t="array" ref="K4608">CONCATENATE("(",A4608,",",VLOOKUP(B4608,Núcleo!B$2:E$11,4,TRUE),",",VLOOKUP(C4608,'Tipo de Processo'!B$2:D$55,3,TRUE),",",VLOOKUP(D4608,'Termo Geral'!B$2:D$173,3,TRUE),",",VLOOKUP(E4608,'Termo Específico'!B$2:D$301,3,TRUE),",",MATCH(TRUE,Documento!B$2:B$998=F4608,0),",",IF(G4608="Complementar",0,1),",",IF(H4608="","NULL",CONCATENATE("'",H4608,"'")),",",I4608,",",IF(J4608="baixa","'BAIXA'",IF(J4608="média","'MEDIA'",IF(J4608="alta","'ALTA'","NULL"))),"),")</f>
        <v>(4607,8,30,54,193,854,1,NULL,0,'BAIXA'),</v>
      </c>
    </row>
    <row r="4609" spans="1:11" ht="30.75" customHeight="1">
      <c r="A4609" s="27">
        <v>4608</v>
      </c>
      <c r="B4609" s="37" t="s">
        <v>1009</v>
      </c>
      <c r="C4609" s="29" t="s">
        <v>39</v>
      </c>
      <c r="D4609" s="29" t="s">
        <v>211</v>
      </c>
      <c r="E4609" s="28" t="s">
        <v>318</v>
      </c>
      <c r="F4609" s="28" t="s">
        <v>851</v>
      </c>
      <c r="G4609" s="28" t="s">
        <v>1671</v>
      </c>
      <c r="H4609" s="28"/>
      <c r="I4609" s="93">
        <v>0</v>
      </c>
      <c r="J4609" s="93" t="s">
        <v>1411</v>
      </c>
      <c r="K4609" s="17" t="str">
        <f t="array" ref="K4609">CONCATENATE("(",A4609,",",VLOOKUP(B4609,Núcleo!B$2:E$11,4,TRUE),",",VLOOKUP(C4609,'Tipo de Processo'!B$2:D$55,3,TRUE),",",VLOOKUP(D4609,'Termo Geral'!B$2:D$173,3,TRUE),",",VLOOKUP(E4609,'Termo Específico'!B$2:D$301,3,TRUE),",",MATCH(TRUE,Documento!B$2:B$998=F4609,0),",",IF(G4609="Complementar",0,1),",",IF(H4609="","NULL",CONCATENATE("'",H4609,"'")),",",I4609,",",IF(J4609="baixa","'BAIXA'",IF(J4609="média","'MEDIA'",IF(J4609="alta","'ALTA'","NULL"))),"),")</f>
        <v>(4608,8,30,54,193,196,1,NULL,0,'BAIXA'),</v>
      </c>
    </row>
    <row r="4610" spans="1:11" ht="30.75" customHeight="1">
      <c r="A4610" s="27">
        <v>4609</v>
      </c>
      <c r="B4610" s="37" t="s">
        <v>1009</v>
      </c>
      <c r="C4610" s="29" t="s">
        <v>39</v>
      </c>
      <c r="D4610" s="29" t="s">
        <v>211</v>
      </c>
      <c r="E4610" s="28" t="s">
        <v>318</v>
      </c>
      <c r="F4610" s="28" t="s">
        <v>865</v>
      </c>
      <c r="G4610" s="28" t="s">
        <v>1671</v>
      </c>
      <c r="H4610" s="28"/>
      <c r="I4610" s="93">
        <v>0</v>
      </c>
      <c r="J4610" s="93" t="s">
        <v>1411</v>
      </c>
      <c r="K4610" s="17" t="str">
        <f t="array" ref="K4610">CONCATENATE("(",A4610,",",VLOOKUP(B4610,Núcleo!B$2:E$11,4,TRUE),",",VLOOKUP(C4610,'Tipo de Processo'!B$2:D$55,3,TRUE),",",VLOOKUP(D4610,'Termo Geral'!B$2:D$173,3,TRUE),",",VLOOKUP(E4610,'Termo Específico'!B$2:D$301,3,TRUE),",",MATCH(TRUE,Documento!B$2:B$998=F4610,0),",",IF(G4610="Complementar",0,1),",",IF(H4610="","NULL",CONCATENATE("'",H4610,"'")),",",I4610,",",IF(J4610="baixa","'BAIXA'",IF(J4610="média","'MEDIA'",IF(J4610="alta","'ALTA'","NULL"))),"),")</f>
        <v>(4609,8,30,54,193,568,1,NULL,0,'BAIXA'),</v>
      </c>
    </row>
    <row r="4611" spans="1:11" ht="30.75" customHeight="1">
      <c r="A4611" s="27">
        <v>4610</v>
      </c>
      <c r="B4611" s="36" t="s">
        <v>1009</v>
      </c>
      <c r="C4611" s="29" t="s">
        <v>39</v>
      </c>
      <c r="D4611" s="29" t="s">
        <v>211</v>
      </c>
      <c r="E4611" s="28" t="s">
        <v>318</v>
      </c>
      <c r="F4611" s="28" t="s">
        <v>1024</v>
      </c>
      <c r="G4611" s="28" t="s">
        <v>1671</v>
      </c>
      <c r="H4611" s="28"/>
      <c r="I4611" s="93">
        <v>0</v>
      </c>
      <c r="J4611" s="93" t="s">
        <v>1411</v>
      </c>
      <c r="K4611" s="17" t="str">
        <f t="array" ref="K4611">CONCATENATE("(",A4611,",",VLOOKUP(B4611,Núcleo!B$2:E$11,4,TRUE),",",VLOOKUP(C4611,'Tipo de Processo'!B$2:D$55,3,TRUE),",",VLOOKUP(D4611,'Termo Geral'!B$2:D$173,3,TRUE),",",VLOOKUP(E4611,'Termo Específico'!B$2:D$301,3,TRUE),",",MATCH(TRUE,Documento!B$2:B$998=F4611,0),",",IF(G4611="Complementar",0,1),",",IF(H4611="","NULL",CONCATENATE("'",H4611,"'")),",",I4611,",",IF(J4611="baixa","'BAIXA'",IF(J4611="média","'MEDIA'",IF(J4611="alta","'ALTA'","NULL"))),"),")</f>
        <v>(4610,8,30,54,193,961,1,NULL,0,'BAIXA'),</v>
      </c>
    </row>
    <row r="4612" spans="1:11" ht="30.75" customHeight="1">
      <c r="A4612" s="27">
        <v>4611</v>
      </c>
      <c r="B4612" s="37" t="s">
        <v>1009</v>
      </c>
      <c r="C4612" s="29" t="s">
        <v>39</v>
      </c>
      <c r="D4612" s="29" t="s">
        <v>211</v>
      </c>
      <c r="E4612" s="28" t="s">
        <v>318</v>
      </c>
      <c r="F4612" s="28" t="s">
        <v>856</v>
      </c>
      <c r="G4612" s="28" t="s">
        <v>1671</v>
      </c>
      <c r="H4612" s="28"/>
      <c r="I4612" s="93">
        <v>0</v>
      </c>
      <c r="J4612" s="93" t="s">
        <v>1411</v>
      </c>
      <c r="K4612" s="17" t="str">
        <f t="array" ref="K4612">CONCATENATE("(",A4612,",",VLOOKUP(B4612,Núcleo!B$2:E$11,4,TRUE),",",VLOOKUP(C4612,'Tipo de Processo'!B$2:D$55,3,TRUE),",",VLOOKUP(D4612,'Termo Geral'!B$2:D$173,3,TRUE),",",VLOOKUP(E4612,'Termo Específico'!B$2:D$301,3,TRUE),",",MATCH(TRUE,Documento!B$2:B$998=F4612,0),",",IF(G4612="Complementar",0,1),",",IF(H4612="","NULL",CONCATENATE("'",H4612,"'")),",",I4612,",",IF(J4612="baixa","'BAIXA'",IF(J4612="média","'MEDIA'",IF(J4612="alta","'ALTA'","NULL"))),"),")</f>
        <v>(4611,8,30,54,193,723,1,NULL,0,'BAIXA'),</v>
      </c>
    </row>
    <row r="4613" spans="1:11" ht="30.75" customHeight="1">
      <c r="A4613" s="27">
        <v>4612</v>
      </c>
      <c r="B4613" s="37" t="s">
        <v>1009</v>
      </c>
      <c r="C4613" s="29" t="s">
        <v>39</v>
      </c>
      <c r="D4613" s="29" t="s">
        <v>211</v>
      </c>
      <c r="E4613" s="28" t="s">
        <v>318</v>
      </c>
      <c r="F4613" s="28" t="s">
        <v>827</v>
      </c>
      <c r="G4613" s="28" t="s">
        <v>1671</v>
      </c>
      <c r="H4613" s="28"/>
      <c r="I4613" s="93">
        <v>0</v>
      </c>
      <c r="J4613" s="93" t="s">
        <v>1411</v>
      </c>
      <c r="K4613" s="17" t="str">
        <f t="array" ref="K4613">CONCATENATE("(",A4613,",",VLOOKUP(B4613,Núcleo!B$2:E$11,4,TRUE),",",VLOOKUP(C4613,'Tipo de Processo'!B$2:D$55,3,TRUE),",",VLOOKUP(D4613,'Termo Geral'!B$2:D$173,3,TRUE),",",VLOOKUP(E4613,'Termo Específico'!B$2:D$301,3,TRUE),",",MATCH(TRUE,Documento!B$2:B$998=F4613,0),",",IF(G4613="Complementar",0,1),",",IF(H4613="","NULL",CONCATENATE("'",H4613,"'")),",",I4613,",",IF(J4613="baixa","'BAIXA'",IF(J4613="média","'MEDIA'",IF(J4613="alta","'ALTA'","NULL"))),"),")</f>
        <v>(4612,8,30,54,193,829,1,NULL,0,'BAIXA'),</v>
      </c>
    </row>
    <row r="4614" spans="1:11" ht="30.75" customHeight="1">
      <c r="A4614" s="27">
        <v>4613</v>
      </c>
      <c r="B4614" s="37" t="s">
        <v>1009</v>
      </c>
      <c r="C4614" s="29" t="s">
        <v>39</v>
      </c>
      <c r="D4614" s="29" t="s">
        <v>211</v>
      </c>
      <c r="E4614" s="28" t="s">
        <v>318</v>
      </c>
      <c r="F4614" s="28" t="s">
        <v>828</v>
      </c>
      <c r="G4614" s="28" t="s">
        <v>1671</v>
      </c>
      <c r="H4614" s="28"/>
      <c r="I4614" s="93">
        <v>0</v>
      </c>
      <c r="J4614" s="93" t="s">
        <v>1411</v>
      </c>
      <c r="K4614" s="17" t="str">
        <f t="array" ref="K4614">CONCATENATE("(",A4614,",",VLOOKUP(B4614,Núcleo!B$2:E$11,4,TRUE),",",VLOOKUP(C4614,'Tipo de Processo'!B$2:D$55,3,TRUE),",",VLOOKUP(D4614,'Termo Geral'!B$2:D$173,3,TRUE),",",VLOOKUP(E4614,'Termo Específico'!B$2:D$301,3,TRUE),",",MATCH(TRUE,Documento!B$2:B$998=F4614,0),",",IF(G4614="Complementar",0,1),",",IF(H4614="","NULL",CONCATENATE("'",H4614,"'")),",",I4614,",",IF(J4614="baixa","'BAIXA'",IF(J4614="média","'MEDIA'",IF(J4614="alta","'ALTA'","NULL"))),"),")</f>
        <v>(4613,8,30,54,193,827,1,NULL,0,'BAIXA'),</v>
      </c>
    </row>
    <row r="4615" spans="1:11" ht="30.75" customHeight="1">
      <c r="A4615" s="27">
        <v>4614</v>
      </c>
      <c r="B4615" s="37" t="s">
        <v>1009</v>
      </c>
      <c r="C4615" s="29" t="s">
        <v>39</v>
      </c>
      <c r="D4615" s="29" t="s">
        <v>211</v>
      </c>
      <c r="E4615" s="28" t="s">
        <v>318</v>
      </c>
      <c r="F4615" s="28" t="s">
        <v>829</v>
      </c>
      <c r="G4615" s="28" t="s">
        <v>1671</v>
      </c>
      <c r="H4615" s="28"/>
      <c r="I4615" s="93">
        <v>0</v>
      </c>
      <c r="J4615" s="93" t="s">
        <v>1411</v>
      </c>
      <c r="K4615" s="17" t="str">
        <f t="array" ref="K4615">CONCATENATE("(",A4615,",",VLOOKUP(B4615,Núcleo!B$2:E$11,4,TRUE),",",VLOOKUP(C4615,'Tipo de Processo'!B$2:D$55,3,TRUE),",",VLOOKUP(D4615,'Termo Geral'!B$2:D$173,3,TRUE),",",VLOOKUP(E4615,'Termo Específico'!B$2:D$301,3,TRUE),",",MATCH(TRUE,Documento!B$2:B$998=F4615,0),",",IF(G4615="Complementar",0,1),",",IF(H4615="","NULL",CONCATENATE("'",H4615,"'")),",",I4615,",",IF(J4615="baixa","'BAIXA'",IF(J4615="média","'MEDIA'",IF(J4615="alta","'ALTA'","NULL"))),"),")</f>
        <v>(4614,8,30,54,193,831,1,NULL,0,'BAIXA'),</v>
      </c>
    </row>
    <row r="4616" spans="1:11" ht="30.75" customHeight="1">
      <c r="A4616" s="27">
        <v>4615</v>
      </c>
      <c r="B4616" s="37" t="s">
        <v>1009</v>
      </c>
      <c r="C4616" s="29" t="s">
        <v>39</v>
      </c>
      <c r="D4616" s="29" t="s">
        <v>211</v>
      </c>
      <c r="E4616" s="28" t="s">
        <v>318</v>
      </c>
      <c r="F4616" s="28" t="s">
        <v>830</v>
      </c>
      <c r="G4616" s="28" t="s">
        <v>1671</v>
      </c>
      <c r="H4616" s="28"/>
      <c r="I4616" s="93">
        <v>0</v>
      </c>
      <c r="J4616" s="93" t="s">
        <v>1411</v>
      </c>
      <c r="K4616" s="17" t="str">
        <f t="array" ref="K4616">CONCATENATE("(",A4616,",",VLOOKUP(B4616,Núcleo!B$2:E$11,4,TRUE),",",VLOOKUP(C4616,'Tipo de Processo'!B$2:D$55,3,TRUE),",",VLOOKUP(D4616,'Termo Geral'!B$2:D$173,3,TRUE),",",VLOOKUP(E4616,'Termo Específico'!B$2:D$301,3,TRUE),",",MATCH(TRUE,Documento!B$2:B$998=F4616,0),",",IF(G4616="Complementar",0,1),",",IF(H4616="","NULL",CONCATENATE("'",H4616,"'")),",",I4616,",",IF(J4616="baixa","'BAIXA'",IF(J4616="média","'MEDIA'",IF(J4616="alta","'ALTA'","NULL"))),"),")</f>
        <v>(4615,8,30,54,193,837,1,NULL,0,'BAIXA'),</v>
      </c>
    </row>
    <row r="4617" spans="1:11" ht="30.75" customHeight="1">
      <c r="A4617" s="27">
        <v>4616</v>
      </c>
      <c r="B4617" s="36" t="s">
        <v>1009</v>
      </c>
      <c r="C4617" s="29" t="s">
        <v>39</v>
      </c>
      <c r="D4617" s="29" t="s">
        <v>211</v>
      </c>
      <c r="E4617" s="28" t="s">
        <v>318</v>
      </c>
      <c r="F4617" s="28" t="s">
        <v>831</v>
      </c>
      <c r="G4617" s="28" t="s">
        <v>1671</v>
      </c>
      <c r="H4617" s="28"/>
      <c r="I4617" s="93">
        <v>0</v>
      </c>
      <c r="J4617" s="93" t="s">
        <v>1411</v>
      </c>
      <c r="K4617" s="17" t="str">
        <f t="array" ref="K4617">CONCATENATE("(",A4617,",",VLOOKUP(B4617,Núcleo!B$2:E$11,4,TRUE),",",VLOOKUP(C4617,'Tipo de Processo'!B$2:D$55,3,TRUE),",",VLOOKUP(D4617,'Termo Geral'!B$2:D$173,3,TRUE),",",VLOOKUP(E4617,'Termo Específico'!B$2:D$301,3,TRUE),",",MATCH(TRUE,Documento!B$2:B$998=F4617,0),",",IF(G4617="Complementar",0,1),",",IF(H4617="","NULL",CONCATENATE("'",H4617,"'")),",",I4617,",",IF(J4617="baixa","'BAIXA'",IF(J4617="média","'MEDIA'",IF(J4617="alta","'ALTA'","NULL"))),"),")</f>
        <v>(4616,8,30,54,193,142,1,NULL,0,'BAIXA'),</v>
      </c>
    </row>
    <row r="4618" spans="1:11" ht="30.75" customHeight="1">
      <c r="A4618" s="27">
        <v>4617</v>
      </c>
      <c r="B4618" s="37" t="s">
        <v>1009</v>
      </c>
      <c r="C4618" s="29" t="s">
        <v>39</v>
      </c>
      <c r="D4618" s="29" t="s">
        <v>211</v>
      </c>
      <c r="E4618" s="28" t="s">
        <v>318</v>
      </c>
      <c r="F4618" s="28" t="s">
        <v>832</v>
      </c>
      <c r="G4618" s="28" t="s">
        <v>1671</v>
      </c>
      <c r="H4618" s="28"/>
      <c r="I4618" s="93">
        <v>0</v>
      </c>
      <c r="J4618" s="93" t="s">
        <v>1411</v>
      </c>
      <c r="K4618" s="17" t="str">
        <f t="array" ref="K4618">CONCATENATE("(",A4618,",",VLOOKUP(B4618,Núcleo!B$2:E$11,4,TRUE),",",VLOOKUP(C4618,'Tipo de Processo'!B$2:D$55,3,TRUE),",",VLOOKUP(D4618,'Termo Geral'!B$2:D$173,3,TRUE),",",VLOOKUP(E4618,'Termo Específico'!B$2:D$301,3,TRUE),",",MATCH(TRUE,Documento!B$2:B$998=F4618,0),",",IF(G4618="Complementar",0,1),",",IF(H4618="","NULL",CONCATENATE("'",H4618,"'")),",",I4618,",",IF(J4618="baixa","'BAIXA'",IF(J4618="média","'MEDIA'",IF(J4618="alta","'ALTA'","NULL"))),"),")</f>
        <v>(4617,8,30,54,193,159,1,NULL,0,'BAIXA'),</v>
      </c>
    </row>
    <row r="4619" spans="1:11" ht="30.75" customHeight="1">
      <c r="A4619" s="27">
        <v>4618</v>
      </c>
      <c r="B4619" s="37" t="s">
        <v>1009</v>
      </c>
      <c r="C4619" s="29" t="s">
        <v>39</v>
      </c>
      <c r="D4619" s="29" t="s">
        <v>211</v>
      </c>
      <c r="E4619" s="28" t="s">
        <v>318</v>
      </c>
      <c r="F4619" s="28" t="s">
        <v>833</v>
      </c>
      <c r="G4619" s="28" t="s">
        <v>1671</v>
      </c>
      <c r="H4619" s="28"/>
      <c r="I4619" s="93">
        <v>0</v>
      </c>
      <c r="J4619" s="93" t="s">
        <v>1411</v>
      </c>
      <c r="K4619" s="17" t="str">
        <f t="array" ref="K4619">CONCATENATE("(",A4619,",",VLOOKUP(B4619,Núcleo!B$2:E$11,4,TRUE),",",VLOOKUP(C4619,'Tipo de Processo'!B$2:D$55,3,TRUE),",",VLOOKUP(D4619,'Termo Geral'!B$2:D$173,3,TRUE),",",VLOOKUP(E4619,'Termo Específico'!B$2:D$301,3,TRUE),",",MATCH(TRUE,Documento!B$2:B$998=F4619,0),",",IF(G4619="Complementar",0,1),",",IF(H4619="","NULL",CONCATENATE("'",H4619,"'")),",",I4619,",",IF(J4619="baixa","'BAIXA'",IF(J4619="média","'MEDIA'",IF(J4619="alta","'ALTA'","NULL"))),"),")</f>
        <v>(4618,8,30,54,193,127,1,NULL,0,'BAIXA'),</v>
      </c>
    </row>
    <row r="4620" spans="1:11" ht="30.75" customHeight="1">
      <c r="A4620" s="27">
        <v>4619</v>
      </c>
      <c r="B4620" s="37" t="s">
        <v>1009</v>
      </c>
      <c r="C4620" s="29" t="s">
        <v>39</v>
      </c>
      <c r="D4620" s="29" t="s">
        <v>211</v>
      </c>
      <c r="E4620" s="28" t="s">
        <v>318</v>
      </c>
      <c r="F4620" s="28" t="s">
        <v>1419</v>
      </c>
      <c r="G4620" s="28" t="s">
        <v>1671</v>
      </c>
      <c r="H4620" s="28"/>
      <c r="I4620" s="93">
        <v>0</v>
      </c>
      <c r="J4620" s="93" t="s">
        <v>1411</v>
      </c>
      <c r="K4620" s="17" t="str">
        <f t="array" ref="K4620">CONCATENATE("(",A4620,",",VLOOKUP(B4620,Núcleo!B$2:E$11,4,TRUE),",",VLOOKUP(C4620,'Tipo de Processo'!B$2:D$55,3,TRUE),",",VLOOKUP(D4620,'Termo Geral'!B$2:D$173,3,TRUE),",",VLOOKUP(E4620,'Termo Específico'!B$2:D$301,3,TRUE),",",MATCH(TRUE,Documento!B$2:B$998=F4620,0),",",IF(G4620="Complementar",0,1),",",IF(H4620="","NULL",CONCATENATE("'",H4620,"'")),",",I4620,",",IF(J4620="baixa","'BAIXA'",IF(J4620="média","'MEDIA'",IF(J4620="alta","'ALTA'","NULL"))),"),")</f>
        <v>(4619,8,30,54,193,16,1,NULL,0,'BAIXA'),</v>
      </c>
    </row>
    <row r="4621" spans="1:11" ht="30.75" customHeight="1">
      <c r="A4621" s="27">
        <v>4620</v>
      </c>
      <c r="B4621" s="37" t="s">
        <v>1009</v>
      </c>
      <c r="C4621" s="29" t="s">
        <v>39</v>
      </c>
      <c r="D4621" s="29" t="s">
        <v>211</v>
      </c>
      <c r="E4621" s="28" t="s">
        <v>318</v>
      </c>
      <c r="F4621" s="16" t="s">
        <v>1600</v>
      </c>
      <c r="G4621" s="28" t="s">
        <v>1671</v>
      </c>
      <c r="H4621" s="28"/>
      <c r="I4621" s="93">
        <v>0</v>
      </c>
      <c r="J4621" s="93" t="s">
        <v>1411</v>
      </c>
      <c r="K4621" s="17" t="str">
        <f t="array" ref="K4621">CONCATENATE("(",A4621,",",VLOOKUP(B4621,Núcleo!B$2:E$11,4,TRUE),",",VLOOKUP(C4621,'Tipo de Processo'!B$2:D$55,3,TRUE),",",VLOOKUP(D4621,'Termo Geral'!B$2:D$173,3,TRUE),",",VLOOKUP(E4621,'Termo Específico'!B$2:D$301,3,TRUE),",",MATCH(TRUE,Documento!B$2:B$998=F4621,0),",",IF(G4621="Complementar",0,1),",",IF(H4621="","NULL",CONCATENATE("'",H4621,"'")),",",I4621,",",IF(J4621="baixa","'BAIXA'",IF(J4621="média","'MEDIA'",IF(J4621="alta","'ALTA'","NULL"))),"),")</f>
        <v>(4620,8,30,54,193,991,1,NULL,0,'BAIXA'),</v>
      </c>
    </row>
    <row r="4622" spans="1:11" ht="30.75" customHeight="1">
      <c r="A4622" s="27">
        <v>4621</v>
      </c>
      <c r="B4622" s="37" t="s">
        <v>1009</v>
      </c>
      <c r="C4622" s="29" t="s">
        <v>39</v>
      </c>
      <c r="D4622" s="29" t="s">
        <v>211</v>
      </c>
      <c r="E4622" s="28" t="s">
        <v>318</v>
      </c>
      <c r="F4622" s="28" t="s">
        <v>1414</v>
      </c>
      <c r="G4622" s="28" t="s">
        <v>1671</v>
      </c>
      <c r="H4622" s="28"/>
      <c r="I4622" s="93">
        <v>0</v>
      </c>
      <c r="J4622" s="93" t="s">
        <v>1411</v>
      </c>
      <c r="K4622" s="17" t="str">
        <f t="array" ref="K4622">CONCATENATE("(",A4622,",",VLOOKUP(B4622,Núcleo!B$2:E$11,4,TRUE),",",VLOOKUP(C4622,'Tipo de Processo'!B$2:D$55,3,TRUE),",",VLOOKUP(D4622,'Termo Geral'!B$2:D$173,3,TRUE),",",VLOOKUP(E4622,'Termo Específico'!B$2:D$301,3,TRUE),",",MATCH(TRUE,Documento!B$2:B$998=F4622,0),",",IF(G4622="Complementar",0,1),",",IF(H4622="","NULL",CONCATENATE("'",H4622,"'")),",",I4622,",",IF(J4622="baixa","'BAIXA'",IF(J4622="média","'MEDIA'",IF(J4622="alta","'ALTA'","NULL"))),"),")</f>
        <v>(4621,8,30,54,193,4,1,NULL,0,'BAIXA'),</v>
      </c>
    </row>
    <row r="4623" spans="1:11" ht="30.75" customHeight="1">
      <c r="A4623" s="27">
        <v>4622</v>
      </c>
      <c r="B4623" s="37" t="s">
        <v>1009</v>
      </c>
      <c r="C4623" s="29" t="s">
        <v>39</v>
      </c>
      <c r="D4623" s="29" t="s">
        <v>211</v>
      </c>
      <c r="E4623" s="28" t="s">
        <v>318</v>
      </c>
      <c r="F4623" s="28" t="s">
        <v>900</v>
      </c>
      <c r="G4623" s="28" t="s">
        <v>1671</v>
      </c>
      <c r="H4623" s="28"/>
      <c r="I4623" s="93">
        <v>0</v>
      </c>
      <c r="J4623" s="93" t="s">
        <v>1411</v>
      </c>
      <c r="K4623" s="17" t="str">
        <f t="array" ref="K4623">CONCATENATE("(",A4623,",",VLOOKUP(B4623,Núcleo!B$2:E$11,4,TRUE),",",VLOOKUP(C4623,'Tipo de Processo'!B$2:D$55,3,TRUE),",",VLOOKUP(D4623,'Termo Geral'!B$2:D$173,3,TRUE),",",VLOOKUP(E4623,'Termo Específico'!B$2:D$301,3,TRUE),",",MATCH(TRUE,Documento!B$2:B$998=F4623,0),",",IF(G4623="Complementar",0,1),",",IF(H4623="","NULL",CONCATENATE("'",H4623,"'")),",",I4623,",",IF(J4623="baixa","'BAIXA'",IF(J4623="média","'MEDIA'",IF(J4623="alta","'ALTA'","NULL"))),"),")</f>
        <v>(4622,8,30,54,193,403,1,NULL,0,'BAIXA'),</v>
      </c>
    </row>
    <row r="4624" spans="1:11" ht="30.75" customHeight="1">
      <c r="A4624" s="27">
        <v>4623</v>
      </c>
      <c r="B4624" s="37" t="s">
        <v>1009</v>
      </c>
      <c r="C4624" s="29" t="s">
        <v>39</v>
      </c>
      <c r="D4624" s="29" t="s">
        <v>211</v>
      </c>
      <c r="E4624" s="28" t="s">
        <v>318</v>
      </c>
      <c r="F4624" s="28" t="s">
        <v>901</v>
      </c>
      <c r="G4624" s="28" t="s">
        <v>1671</v>
      </c>
      <c r="H4624" s="28"/>
      <c r="I4624" s="93">
        <v>0</v>
      </c>
      <c r="J4624" s="93" t="s">
        <v>1411</v>
      </c>
      <c r="K4624" s="17" t="str">
        <f t="array" ref="K4624">CONCATENATE("(",A4624,",",VLOOKUP(B4624,Núcleo!B$2:E$11,4,TRUE),",",VLOOKUP(C4624,'Tipo de Processo'!B$2:D$55,3,TRUE),",",VLOOKUP(D4624,'Termo Geral'!B$2:D$173,3,TRUE),",",VLOOKUP(E4624,'Termo Específico'!B$2:D$301,3,TRUE),",",MATCH(TRUE,Documento!B$2:B$998=F4624,0),",",IF(G4624="Complementar",0,1),",",IF(H4624="","NULL",CONCATENATE("'",H4624,"'")),",",I4624,",",IF(J4624="baixa","'BAIXA'",IF(J4624="média","'MEDIA'",IF(J4624="alta","'ALTA'","NULL"))),"),")</f>
        <v>(4623,8,30,54,193,166,1,NULL,0,'BAIXA'),</v>
      </c>
    </row>
    <row r="4625" spans="1:11" ht="30.75" customHeight="1">
      <c r="A4625" s="27">
        <v>4624</v>
      </c>
      <c r="B4625" s="37" t="s">
        <v>1009</v>
      </c>
      <c r="C4625" s="29" t="s">
        <v>39</v>
      </c>
      <c r="D4625" s="29" t="s">
        <v>211</v>
      </c>
      <c r="E4625" s="28" t="s">
        <v>318</v>
      </c>
      <c r="F4625" s="28" t="s">
        <v>902</v>
      </c>
      <c r="G4625" s="28" t="s">
        <v>1671</v>
      </c>
      <c r="H4625" s="28"/>
      <c r="I4625" s="93">
        <v>0</v>
      </c>
      <c r="J4625" s="93" t="s">
        <v>1411</v>
      </c>
      <c r="K4625" s="17" t="str">
        <f t="array" ref="K4625">CONCATENATE("(",A4625,",",VLOOKUP(B4625,Núcleo!B$2:E$11,4,TRUE),",",VLOOKUP(C4625,'Tipo de Processo'!B$2:D$55,3,TRUE),",",VLOOKUP(D4625,'Termo Geral'!B$2:D$173,3,TRUE),",",VLOOKUP(E4625,'Termo Específico'!B$2:D$301,3,TRUE),",",MATCH(TRUE,Documento!B$2:B$998=F4625,0),",",IF(G4625="Complementar",0,1),",",IF(H4625="","NULL",CONCATENATE("'",H4625,"'")),",",I4625,",",IF(J4625="baixa","'BAIXA'",IF(J4625="média","'MEDIA'",IF(J4625="alta","'ALTA'","NULL"))),"),")</f>
        <v>(4624,8,30,54,193,909,1,NULL,0,'BAIXA'),</v>
      </c>
    </row>
    <row r="4626" spans="1:11" ht="30.75" customHeight="1">
      <c r="A4626" s="27">
        <v>4625</v>
      </c>
      <c r="B4626" s="37" t="s">
        <v>1009</v>
      </c>
      <c r="C4626" s="29" t="s">
        <v>39</v>
      </c>
      <c r="D4626" s="29" t="s">
        <v>211</v>
      </c>
      <c r="E4626" s="28" t="s">
        <v>318</v>
      </c>
      <c r="F4626" s="28" t="s">
        <v>859</v>
      </c>
      <c r="G4626" s="28" t="s">
        <v>1671</v>
      </c>
      <c r="H4626" s="28"/>
      <c r="I4626" s="93">
        <v>0</v>
      </c>
      <c r="J4626" s="93" t="s">
        <v>1411</v>
      </c>
      <c r="K4626" s="17" t="str">
        <f t="array" ref="K4626">CONCATENATE("(",A4626,",",VLOOKUP(B4626,Núcleo!B$2:E$11,4,TRUE),",",VLOOKUP(C4626,'Tipo de Processo'!B$2:D$55,3,TRUE),",",VLOOKUP(D4626,'Termo Geral'!B$2:D$173,3,TRUE),",",VLOOKUP(E4626,'Termo Específico'!B$2:D$301,3,TRUE),",",MATCH(TRUE,Documento!B$2:B$998=F4626,0),",",IF(G4626="Complementar",0,1),",",IF(H4626="","NULL",CONCATENATE("'",H4626,"'")),",",I4626,",",IF(J4626="baixa","'BAIXA'",IF(J4626="média","'MEDIA'",IF(J4626="alta","'ALTA'","NULL"))),"),")</f>
        <v>(4625,8,30,54,193,820,1,NULL,0,'BAIXA'),</v>
      </c>
    </row>
    <row r="4627" spans="1:11" ht="30.75" customHeight="1">
      <c r="A4627" s="27">
        <v>4626</v>
      </c>
      <c r="B4627" s="37" t="s">
        <v>1009</v>
      </c>
      <c r="C4627" s="29" t="s">
        <v>39</v>
      </c>
      <c r="D4627" s="29" t="s">
        <v>211</v>
      </c>
      <c r="E4627" s="28" t="s">
        <v>318</v>
      </c>
      <c r="F4627" s="28" t="s">
        <v>835</v>
      </c>
      <c r="G4627" s="28" t="s">
        <v>1671</v>
      </c>
      <c r="H4627" s="28"/>
      <c r="I4627" s="93">
        <v>0</v>
      </c>
      <c r="J4627" s="93" t="s">
        <v>1411</v>
      </c>
      <c r="K4627" s="17" t="str">
        <f t="array" ref="K4627">CONCATENATE("(",A4627,",",VLOOKUP(B4627,Núcleo!B$2:E$11,4,TRUE),",",VLOOKUP(C4627,'Tipo de Processo'!B$2:D$55,3,TRUE),",",VLOOKUP(D4627,'Termo Geral'!B$2:D$173,3,TRUE),",",VLOOKUP(E4627,'Termo Específico'!B$2:D$301,3,TRUE),",",MATCH(TRUE,Documento!B$2:B$998=F4627,0),",",IF(G4627="Complementar",0,1),",",IF(H4627="","NULL",CONCATENATE("'",H4627,"'")),",",I4627,",",IF(J4627="baixa","'BAIXA'",IF(J4627="média","'MEDIA'",IF(J4627="alta","'ALTA'","NULL"))),"),")</f>
        <v>(4626,8,30,54,193,860,1,NULL,0,'BAIXA'),</v>
      </c>
    </row>
    <row r="4628" spans="1:11" ht="30.75" customHeight="1">
      <c r="A4628" s="27">
        <v>4627</v>
      </c>
      <c r="B4628" s="37" t="s">
        <v>1009</v>
      </c>
      <c r="C4628" s="29" t="s">
        <v>39</v>
      </c>
      <c r="D4628" s="29" t="s">
        <v>211</v>
      </c>
      <c r="E4628" s="28" t="s">
        <v>319</v>
      </c>
      <c r="F4628" s="28" t="s">
        <v>852</v>
      </c>
      <c r="G4628" s="28" t="s">
        <v>1671</v>
      </c>
      <c r="H4628" s="28"/>
      <c r="I4628" s="93">
        <v>0</v>
      </c>
      <c r="J4628" s="93" t="s">
        <v>1411</v>
      </c>
      <c r="K4628" s="17" t="str">
        <f t="array" ref="K4628">CONCATENATE("(",A4628,",",VLOOKUP(B4628,Núcleo!B$2:E$11,4,TRUE),",",VLOOKUP(C4628,'Tipo de Processo'!B$2:D$55,3,TRUE),",",VLOOKUP(D4628,'Termo Geral'!B$2:D$173,3,TRUE),",",VLOOKUP(E4628,'Termo Específico'!B$2:D$301,3,TRUE),",",MATCH(TRUE,Documento!B$2:B$998=F4628,0),",",IF(G4628="Complementar",0,1),",",IF(H4628="","NULL",CONCATENATE("'",H4628,"'")),",",I4628,",",IF(J4628="baixa","'BAIXA'",IF(J4628="média","'MEDIA'",IF(J4628="alta","'ALTA'","NULL"))),"),")</f>
        <v>(4627,8,30,54,194,696,1,NULL,0,'BAIXA'),</v>
      </c>
    </row>
    <row r="4629" spans="1:11" ht="30.75" customHeight="1">
      <c r="A4629" s="27">
        <v>4628</v>
      </c>
      <c r="B4629" s="36" t="s">
        <v>1009</v>
      </c>
      <c r="C4629" s="29" t="s">
        <v>39</v>
      </c>
      <c r="D4629" s="29" t="s">
        <v>211</v>
      </c>
      <c r="E4629" s="28" t="s">
        <v>319</v>
      </c>
      <c r="F4629" s="28" t="s">
        <v>1429</v>
      </c>
      <c r="G4629" s="28" t="s">
        <v>1671</v>
      </c>
      <c r="H4629" s="28"/>
      <c r="I4629" s="93">
        <v>0</v>
      </c>
      <c r="J4629" s="93" t="s">
        <v>1411</v>
      </c>
      <c r="K4629" s="17" t="str">
        <f t="array" ref="K4629">CONCATENATE("(",A4629,",",VLOOKUP(B4629,Núcleo!B$2:E$11,4,TRUE),",",VLOOKUP(C4629,'Tipo de Processo'!B$2:D$55,3,TRUE),",",VLOOKUP(D4629,'Termo Geral'!B$2:D$173,3,TRUE),",",VLOOKUP(E4629,'Termo Específico'!B$2:D$301,3,TRUE),",",MATCH(TRUE,Documento!B$2:B$998=F4629,0),",",IF(G4629="Complementar",0,1),",",IF(H4629="","NULL",CONCATENATE("'",H4629,"'")),",",I4629,",",IF(J4629="baixa","'BAIXA'",IF(J4629="média","'MEDIA'",IF(J4629="alta","'ALTA'","NULL"))),"),")</f>
        <v>(4628,8,30,54,194,78,1,NULL,0,'BAIXA'),</v>
      </c>
    </row>
    <row r="4630" spans="1:11" ht="30.75" customHeight="1">
      <c r="A4630" s="27">
        <v>4629</v>
      </c>
      <c r="B4630" s="37" t="s">
        <v>1009</v>
      </c>
      <c r="C4630" s="29" t="s">
        <v>39</v>
      </c>
      <c r="D4630" s="29" t="s">
        <v>211</v>
      </c>
      <c r="E4630" s="28" t="s">
        <v>319</v>
      </c>
      <c r="F4630" s="28" t="s">
        <v>853</v>
      </c>
      <c r="G4630" s="28" t="s">
        <v>1671</v>
      </c>
      <c r="H4630" s="28"/>
      <c r="I4630" s="93">
        <v>0</v>
      </c>
      <c r="J4630" s="93" t="s">
        <v>1411</v>
      </c>
      <c r="K4630" s="17" t="str">
        <f t="array" ref="K4630">CONCATENATE("(",A4630,",",VLOOKUP(B4630,Núcleo!B$2:E$11,4,TRUE),",",VLOOKUP(C4630,'Tipo de Processo'!B$2:D$55,3,TRUE),",",VLOOKUP(D4630,'Termo Geral'!B$2:D$173,3,TRUE),",",VLOOKUP(E4630,'Termo Específico'!B$2:D$301,3,TRUE),",",MATCH(TRUE,Documento!B$2:B$998=F4630,0),",",IF(G4630="Complementar",0,1),",",IF(H4630="","NULL",CONCATENATE("'",H4630,"'")),",",I4630,",",IF(J4630="baixa","'BAIXA'",IF(J4630="média","'MEDIA'",IF(J4630="alta","'ALTA'","NULL"))),"),")</f>
        <v>(4629,8,30,54,194,439,1,NULL,0,'BAIXA'),</v>
      </c>
    </row>
    <row r="4631" spans="1:11" ht="30.75" customHeight="1">
      <c r="A4631" s="27">
        <v>4630</v>
      </c>
      <c r="B4631" s="37" t="s">
        <v>1009</v>
      </c>
      <c r="C4631" s="29" t="s">
        <v>39</v>
      </c>
      <c r="D4631" s="29" t="s">
        <v>211</v>
      </c>
      <c r="E4631" s="28" t="s">
        <v>319</v>
      </c>
      <c r="F4631" s="28" t="s">
        <v>1634</v>
      </c>
      <c r="G4631" s="28" t="s">
        <v>1671</v>
      </c>
      <c r="H4631" s="28"/>
      <c r="I4631" s="93">
        <v>0</v>
      </c>
      <c r="J4631" s="93" t="s">
        <v>1411</v>
      </c>
      <c r="K4631" s="17" t="str">
        <f t="array" ref="K4631">CONCATENATE("(",A4631,",",VLOOKUP(B4631,Núcleo!B$2:E$11,4,TRUE),",",VLOOKUP(C4631,'Tipo de Processo'!B$2:D$55,3,TRUE),",",VLOOKUP(D4631,'Termo Geral'!B$2:D$173,3,TRUE),",",VLOOKUP(E4631,'Termo Específico'!B$2:D$301,3,TRUE),",",MATCH(TRUE,Documento!B$2:B$998=F4631,0),",",IF(G4631="Complementar",0,1),",",IF(H4631="","NULL",CONCATENATE("'",H4631,"'")),",",I4631,",",IF(J4631="baixa","'BAIXA'",IF(J4631="média","'MEDIA'",IF(J4631="alta","'ALTA'","NULL"))),"),")</f>
        <v>(4630,8,30,54,194,530,1,NULL,0,'BAIXA'),</v>
      </c>
    </row>
    <row r="4632" spans="1:11" ht="30.75" customHeight="1">
      <c r="A4632" s="27">
        <v>4631</v>
      </c>
      <c r="B4632" s="37" t="s">
        <v>1009</v>
      </c>
      <c r="C4632" s="29" t="s">
        <v>39</v>
      </c>
      <c r="D4632" s="29" t="s">
        <v>211</v>
      </c>
      <c r="E4632" s="28" t="s">
        <v>319</v>
      </c>
      <c r="F4632" s="28" t="s">
        <v>854</v>
      </c>
      <c r="G4632" s="28" t="s">
        <v>1671</v>
      </c>
      <c r="H4632" s="28"/>
      <c r="I4632" s="93">
        <v>0</v>
      </c>
      <c r="J4632" s="93" t="s">
        <v>1411</v>
      </c>
      <c r="K4632" s="17" t="str">
        <f t="array" ref="K4632">CONCATENATE("(",A4632,",",VLOOKUP(B4632,Núcleo!B$2:E$11,4,TRUE),",",VLOOKUP(C4632,'Tipo de Processo'!B$2:D$55,3,TRUE),",",VLOOKUP(D4632,'Termo Geral'!B$2:D$173,3,TRUE),",",VLOOKUP(E4632,'Termo Específico'!B$2:D$301,3,TRUE),",",MATCH(TRUE,Documento!B$2:B$998=F4632,0),",",IF(G4632="Complementar",0,1),",",IF(H4632="","NULL",CONCATENATE("'",H4632,"'")),",",I4632,",",IF(J4632="baixa","'BAIXA'",IF(J4632="média","'MEDIA'",IF(J4632="alta","'ALTA'","NULL"))),"),")</f>
        <v>(4631,8,30,54,194,854,1,NULL,0,'BAIXA'),</v>
      </c>
    </row>
    <row r="4633" spans="1:11" ht="30.75" customHeight="1">
      <c r="A4633" s="27">
        <v>4632</v>
      </c>
      <c r="B4633" s="37" t="s">
        <v>1009</v>
      </c>
      <c r="C4633" s="29" t="s">
        <v>39</v>
      </c>
      <c r="D4633" s="29" t="s">
        <v>211</v>
      </c>
      <c r="E4633" s="28" t="s">
        <v>319</v>
      </c>
      <c r="F4633" s="28" t="s">
        <v>851</v>
      </c>
      <c r="G4633" s="28" t="s">
        <v>1671</v>
      </c>
      <c r="H4633" s="28"/>
      <c r="I4633" s="93">
        <v>0</v>
      </c>
      <c r="J4633" s="93" t="s">
        <v>1411</v>
      </c>
      <c r="K4633" s="17" t="str">
        <f t="array" ref="K4633">CONCATENATE("(",A4633,",",VLOOKUP(B4633,Núcleo!B$2:E$11,4,TRUE),",",VLOOKUP(C4633,'Tipo de Processo'!B$2:D$55,3,TRUE),",",VLOOKUP(D4633,'Termo Geral'!B$2:D$173,3,TRUE),",",VLOOKUP(E4633,'Termo Específico'!B$2:D$301,3,TRUE),",",MATCH(TRUE,Documento!B$2:B$998=F4633,0),",",IF(G4633="Complementar",0,1),",",IF(H4633="","NULL",CONCATENATE("'",H4633,"'")),",",I4633,",",IF(J4633="baixa","'BAIXA'",IF(J4633="média","'MEDIA'",IF(J4633="alta","'ALTA'","NULL"))),"),")</f>
        <v>(4632,8,30,54,194,196,1,NULL,0,'BAIXA'),</v>
      </c>
    </row>
    <row r="4634" spans="1:11" ht="30.75" customHeight="1">
      <c r="A4634" s="27">
        <v>4633</v>
      </c>
      <c r="B4634" s="37" t="s">
        <v>1009</v>
      </c>
      <c r="C4634" s="29" t="s">
        <v>39</v>
      </c>
      <c r="D4634" s="29" t="s">
        <v>211</v>
      </c>
      <c r="E4634" s="28" t="s">
        <v>319</v>
      </c>
      <c r="F4634" s="28" t="s">
        <v>865</v>
      </c>
      <c r="G4634" s="28" t="s">
        <v>1671</v>
      </c>
      <c r="H4634" s="28"/>
      <c r="I4634" s="93">
        <v>0</v>
      </c>
      <c r="J4634" s="93" t="s">
        <v>1411</v>
      </c>
      <c r="K4634" s="17" t="str">
        <f t="array" ref="K4634">CONCATENATE("(",A4634,",",VLOOKUP(B4634,Núcleo!B$2:E$11,4,TRUE),",",VLOOKUP(C4634,'Tipo de Processo'!B$2:D$55,3,TRUE),",",VLOOKUP(D4634,'Termo Geral'!B$2:D$173,3,TRUE),",",VLOOKUP(E4634,'Termo Específico'!B$2:D$301,3,TRUE),",",MATCH(TRUE,Documento!B$2:B$998=F4634,0),",",IF(G4634="Complementar",0,1),",",IF(H4634="","NULL",CONCATENATE("'",H4634,"'")),",",I4634,",",IF(J4634="baixa","'BAIXA'",IF(J4634="média","'MEDIA'",IF(J4634="alta","'ALTA'","NULL"))),"),")</f>
        <v>(4633,8,30,54,194,568,1,NULL,0,'BAIXA'),</v>
      </c>
    </row>
    <row r="4635" spans="1:11" ht="30.75" customHeight="1">
      <c r="A4635" s="27">
        <v>4634</v>
      </c>
      <c r="B4635" s="37" t="s">
        <v>1009</v>
      </c>
      <c r="C4635" s="29" t="s">
        <v>39</v>
      </c>
      <c r="D4635" s="29" t="s">
        <v>211</v>
      </c>
      <c r="E4635" s="28" t="s">
        <v>319</v>
      </c>
      <c r="F4635" s="28" t="s">
        <v>1024</v>
      </c>
      <c r="G4635" s="28" t="s">
        <v>1671</v>
      </c>
      <c r="H4635" s="28"/>
      <c r="I4635" s="93">
        <v>0</v>
      </c>
      <c r="J4635" s="93" t="s">
        <v>1411</v>
      </c>
      <c r="K4635" s="17" t="str">
        <f t="array" ref="K4635">CONCATENATE("(",A4635,",",VLOOKUP(B4635,Núcleo!B$2:E$11,4,TRUE),",",VLOOKUP(C4635,'Tipo de Processo'!B$2:D$55,3,TRUE),",",VLOOKUP(D4635,'Termo Geral'!B$2:D$173,3,TRUE),",",VLOOKUP(E4635,'Termo Específico'!B$2:D$301,3,TRUE),",",MATCH(TRUE,Documento!B$2:B$998=F4635,0),",",IF(G4635="Complementar",0,1),",",IF(H4635="","NULL",CONCATENATE("'",H4635,"'")),",",I4635,",",IF(J4635="baixa","'BAIXA'",IF(J4635="média","'MEDIA'",IF(J4635="alta","'ALTA'","NULL"))),"),")</f>
        <v>(4634,8,30,54,194,961,1,NULL,0,'BAIXA'),</v>
      </c>
    </row>
    <row r="4636" spans="1:11" ht="30.75" customHeight="1">
      <c r="A4636" s="27">
        <v>4635</v>
      </c>
      <c r="B4636" s="36" t="s">
        <v>1009</v>
      </c>
      <c r="C4636" s="29" t="s">
        <v>39</v>
      </c>
      <c r="D4636" s="29" t="s">
        <v>211</v>
      </c>
      <c r="E4636" s="28" t="s">
        <v>319</v>
      </c>
      <c r="F4636" s="28" t="s">
        <v>856</v>
      </c>
      <c r="G4636" s="28" t="s">
        <v>1671</v>
      </c>
      <c r="H4636" s="28"/>
      <c r="I4636" s="93">
        <v>0</v>
      </c>
      <c r="J4636" s="93" t="s">
        <v>1411</v>
      </c>
      <c r="K4636" s="17" t="str">
        <f t="array" ref="K4636">CONCATENATE("(",A4636,",",VLOOKUP(B4636,Núcleo!B$2:E$11,4,TRUE),",",VLOOKUP(C4636,'Tipo de Processo'!B$2:D$55,3,TRUE),",",VLOOKUP(D4636,'Termo Geral'!B$2:D$173,3,TRUE),",",VLOOKUP(E4636,'Termo Específico'!B$2:D$301,3,TRUE),",",MATCH(TRUE,Documento!B$2:B$998=F4636,0),",",IF(G4636="Complementar",0,1),",",IF(H4636="","NULL",CONCATENATE("'",H4636,"'")),",",I4636,",",IF(J4636="baixa","'BAIXA'",IF(J4636="média","'MEDIA'",IF(J4636="alta","'ALTA'","NULL"))),"),")</f>
        <v>(4635,8,30,54,194,723,1,NULL,0,'BAIXA'),</v>
      </c>
    </row>
    <row r="4637" spans="1:11" ht="30.75" customHeight="1">
      <c r="A4637" s="27">
        <v>4636</v>
      </c>
      <c r="B4637" s="37" t="s">
        <v>1009</v>
      </c>
      <c r="C4637" s="29" t="s">
        <v>39</v>
      </c>
      <c r="D4637" s="29" t="s">
        <v>211</v>
      </c>
      <c r="E4637" s="28" t="s">
        <v>319</v>
      </c>
      <c r="F4637" s="28" t="s">
        <v>827</v>
      </c>
      <c r="G4637" s="28" t="s">
        <v>1671</v>
      </c>
      <c r="H4637" s="28"/>
      <c r="I4637" s="93">
        <v>0</v>
      </c>
      <c r="J4637" s="93" t="s">
        <v>1411</v>
      </c>
      <c r="K4637" s="17" t="str">
        <f t="array" ref="K4637">CONCATENATE("(",A4637,",",VLOOKUP(B4637,Núcleo!B$2:E$11,4,TRUE),",",VLOOKUP(C4637,'Tipo de Processo'!B$2:D$55,3,TRUE),",",VLOOKUP(D4637,'Termo Geral'!B$2:D$173,3,TRUE),",",VLOOKUP(E4637,'Termo Específico'!B$2:D$301,3,TRUE),",",MATCH(TRUE,Documento!B$2:B$998=F4637,0),",",IF(G4637="Complementar",0,1),",",IF(H4637="","NULL",CONCATENATE("'",H4637,"'")),",",I4637,",",IF(J4637="baixa","'BAIXA'",IF(J4637="média","'MEDIA'",IF(J4637="alta","'ALTA'","NULL"))),"),")</f>
        <v>(4636,8,30,54,194,829,1,NULL,0,'BAIXA'),</v>
      </c>
    </row>
    <row r="4638" spans="1:11" ht="30.75" customHeight="1">
      <c r="A4638" s="27">
        <v>4637</v>
      </c>
      <c r="B4638" s="37" t="s">
        <v>1009</v>
      </c>
      <c r="C4638" s="29" t="s">
        <v>39</v>
      </c>
      <c r="D4638" s="29" t="s">
        <v>211</v>
      </c>
      <c r="E4638" s="28" t="s">
        <v>319</v>
      </c>
      <c r="F4638" s="28" t="s">
        <v>828</v>
      </c>
      <c r="G4638" s="28" t="s">
        <v>1671</v>
      </c>
      <c r="H4638" s="28"/>
      <c r="I4638" s="93">
        <v>0</v>
      </c>
      <c r="J4638" s="93" t="s">
        <v>1411</v>
      </c>
      <c r="K4638" s="17" t="str">
        <f t="array" ref="K4638">CONCATENATE("(",A4638,",",VLOOKUP(B4638,Núcleo!B$2:E$11,4,TRUE),",",VLOOKUP(C4638,'Tipo de Processo'!B$2:D$55,3,TRUE),",",VLOOKUP(D4638,'Termo Geral'!B$2:D$173,3,TRUE),",",VLOOKUP(E4638,'Termo Específico'!B$2:D$301,3,TRUE),",",MATCH(TRUE,Documento!B$2:B$998=F4638,0),",",IF(G4638="Complementar",0,1),",",IF(H4638="","NULL",CONCATENATE("'",H4638,"'")),",",I4638,",",IF(J4638="baixa","'BAIXA'",IF(J4638="média","'MEDIA'",IF(J4638="alta","'ALTA'","NULL"))),"),")</f>
        <v>(4637,8,30,54,194,827,1,NULL,0,'BAIXA'),</v>
      </c>
    </row>
    <row r="4639" spans="1:11" ht="30.75" customHeight="1">
      <c r="A4639" s="27">
        <v>4638</v>
      </c>
      <c r="B4639" s="37" t="s">
        <v>1009</v>
      </c>
      <c r="C4639" s="29" t="s">
        <v>39</v>
      </c>
      <c r="D4639" s="29" t="s">
        <v>211</v>
      </c>
      <c r="E4639" s="28" t="s">
        <v>319</v>
      </c>
      <c r="F4639" s="28" t="s">
        <v>829</v>
      </c>
      <c r="G4639" s="28" t="s">
        <v>1671</v>
      </c>
      <c r="H4639" s="28"/>
      <c r="I4639" s="93">
        <v>0</v>
      </c>
      <c r="J4639" s="93" t="s">
        <v>1411</v>
      </c>
      <c r="K4639" s="17" t="str">
        <f t="array" ref="K4639">CONCATENATE("(",A4639,",",VLOOKUP(B4639,Núcleo!B$2:E$11,4,TRUE),",",VLOOKUP(C4639,'Tipo de Processo'!B$2:D$55,3,TRUE),",",VLOOKUP(D4639,'Termo Geral'!B$2:D$173,3,TRUE),",",VLOOKUP(E4639,'Termo Específico'!B$2:D$301,3,TRUE),",",MATCH(TRUE,Documento!B$2:B$998=F4639,0),",",IF(G4639="Complementar",0,1),",",IF(H4639="","NULL",CONCATENATE("'",H4639,"'")),",",I4639,",",IF(J4639="baixa","'BAIXA'",IF(J4639="média","'MEDIA'",IF(J4639="alta","'ALTA'","NULL"))),"),")</f>
        <v>(4638,8,30,54,194,831,1,NULL,0,'BAIXA'),</v>
      </c>
    </row>
    <row r="4640" spans="1:11" ht="30.75" customHeight="1">
      <c r="A4640" s="27">
        <v>4639</v>
      </c>
      <c r="B4640" s="37" t="s">
        <v>1009</v>
      </c>
      <c r="C4640" s="29" t="s">
        <v>39</v>
      </c>
      <c r="D4640" s="29" t="s">
        <v>211</v>
      </c>
      <c r="E4640" s="28" t="s">
        <v>319</v>
      </c>
      <c r="F4640" s="28" t="s">
        <v>830</v>
      </c>
      <c r="G4640" s="28" t="s">
        <v>1671</v>
      </c>
      <c r="H4640" s="28"/>
      <c r="I4640" s="93">
        <v>0</v>
      </c>
      <c r="J4640" s="93" t="s">
        <v>1411</v>
      </c>
      <c r="K4640" s="17" t="str">
        <f t="array" ref="K4640">CONCATENATE("(",A4640,",",VLOOKUP(B4640,Núcleo!B$2:E$11,4,TRUE),",",VLOOKUP(C4640,'Tipo de Processo'!B$2:D$55,3,TRUE),",",VLOOKUP(D4640,'Termo Geral'!B$2:D$173,3,TRUE),",",VLOOKUP(E4640,'Termo Específico'!B$2:D$301,3,TRUE),",",MATCH(TRUE,Documento!B$2:B$998=F4640,0),",",IF(G4640="Complementar",0,1),",",IF(H4640="","NULL",CONCATENATE("'",H4640,"'")),",",I4640,",",IF(J4640="baixa","'BAIXA'",IF(J4640="média","'MEDIA'",IF(J4640="alta","'ALTA'","NULL"))),"),")</f>
        <v>(4639,8,30,54,194,837,1,NULL,0,'BAIXA'),</v>
      </c>
    </row>
    <row r="4641" spans="1:11" ht="30.75" customHeight="1">
      <c r="A4641" s="27">
        <v>4640</v>
      </c>
      <c r="B4641" s="37" t="s">
        <v>1009</v>
      </c>
      <c r="C4641" s="29" t="s">
        <v>39</v>
      </c>
      <c r="D4641" s="29" t="s">
        <v>211</v>
      </c>
      <c r="E4641" s="28" t="s">
        <v>319</v>
      </c>
      <c r="F4641" s="28" t="s">
        <v>831</v>
      </c>
      <c r="G4641" s="28" t="s">
        <v>1671</v>
      </c>
      <c r="H4641" s="28"/>
      <c r="I4641" s="93">
        <v>0</v>
      </c>
      <c r="J4641" s="93" t="s">
        <v>1411</v>
      </c>
      <c r="K4641" s="17" t="str">
        <f t="array" ref="K4641">CONCATENATE("(",A4641,",",VLOOKUP(B4641,Núcleo!B$2:E$11,4,TRUE),",",VLOOKUP(C4641,'Tipo de Processo'!B$2:D$55,3,TRUE),",",VLOOKUP(D4641,'Termo Geral'!B$2:D$173,3,TRUE),",",VLOOKUP(E4641,'Termo Específico'!B$2:D$301,3,TRUE),",",MATCH(TRUE,Documento!B$2:B$998=F4641,0),",",IF(G4641="Complementar",0,1),",",IF(H4641="","NULL",CONCATENATE("'",H4641,"'")),",",I4641,",",IF(J4641="baixa","'BAIXA'",IF(J4641="média","'MEDIA'",IF(J4641="alta","'ALTA'","NULL"))),"),")</f>
        <v>(4640,8,30,54,194,142,1,NULL,0,'BAIXA'),</v>
      </c>
    </row>
    <row r="4642" spans="1:11" ht="30.75" customHeight="1">
      <c r="A4642" s="27">
        <v>4641</v>
      </c>
      <c r="B4642" s="37" t="s">
        <v>1009</v>
      </c>
      <c r="C4642" s="29" t="s">
        <v>39</v>
      </c>
      <c r="D4642" s="29" t="s">
        <v>211</v>
      </c>
      <c r="E4642" s="28" t="s">
        <v>319</v>
      </c>
      <c r="F4642" s="28" t="s">
        <v>832</v>
      </c>
      <c r="G4642" s="28" t="s">
        <v>1671</v>
      </c>
      <c r="H4642" s="28"/>
      <c r="I4642" s="93">
        <v>0</v>
      </c>
      <c r="J4642" s="93" t="s">
        <v>1411</v>
      </c>
      <c r="K4642" s="17" t="str">
        <f t="array" ref="K4642">CONCATENATE("(",A4642,",",VLOOKUP(B4642,Núcleo!B$2:E$11,4,TRUE),",",VLOOKUP(C4642,'Tipo de Processo'!B$2:D$55,3,TRUE),",",VLOOKUP(D4642,'Termo Geral'!B$2:D$173,3,TRUE),",",VLOOKUP(E4642,'Termo Específico'!B$2:D$301,3,TRUE),",",MATCH(TRUE,Documento!B$2:B$998=F4642,0),",",IF(G4642="Complementar",0,1),",",IF(H4642="","NULL",CONCATENATE("'",H4642,"'")),",",I4642,",",IF(J4642="baixa","'BAIXA'",IF(J4642="média","'MEDIA'",IF(J4642="alta","'ALTA'","NULL"))),"),")</f>
        <v>(4641,8,30,54,194,159,1,NULL,0,'BAIXA'),</v>
      </c>
    </row>
    <row r="4643" spans="1:11" ht="30.75" customHeight="1">
      <c r="A4643" s="27">
        <v>4642</v>
      </c>
      <c r="B4643" s="37" t="s">
        <v>1009</v>
      </c>
      <c r="C4643" s="29" t="s">
        <v>39</v>
      </c>
      <c r="D4643" s="29" t="s">
        <v>211</v>
      </c>
      <c r="E4643" s="28" t="s">
        <v>319</v>
      </c>
      <c r="F4643" s="28" t="s">
        <v>833</v>
      </c>
      <c r="G4643" s="28" t="s">
        <v>1671</v>
      </c>
      <c r="H4643" s="28"/>
      <c r="I4643" s="93">
        <v>0</v>
      </c>
      <c r="J4643" s="93" t="s">
        <v>1411</v>
      </c>
      <c r="K4643" s="17" t="str">
        <f t="array" ref="K4643">CONCATENATE("(",A4643,",",VLOOKUP(B4643,Núcleo!B$2:E$11,4,TRUE),",",VLOOKUP(C4643,'Tipo de Processo'!B$2:D$55,3,TRUE),",",VLOOKUP(D4643,'Termo Geral'!B$2:D$173,3,TRUE),",",VLOOKUP(E4643,'Termo Específico'!B$2:D$301,3,TRUE),",",MATCH(TRUE,Documento!B$2:B$998=F4643,0),",",IF(G4643="Complementar",0,1),",",IF(H4643="","NULL",CONCATENATE("'",H4643,"'")),",",I4643,",",IF(J4643="baixa","'BAIXA'",IF(J4643="média","'MEDIA'",IF(J4643="alta","'ALTA'","NULL"))),"),")</f>
        <v>(4642,8,30,54,194,127,1,NULL,0,'BAIXA'),</v>
      </c>
    </row>
    <row r="4644" spans="1:11" ht="30.75" customHeight="1">
      <c r="A4644" s="27">
        <v>4643</v>
      </c>
      <c r="B4644" s="37" t="s">
        <v>1009</v>
      </c>
      <c r="C4644" s="29" t="s">
        <v>39</v>
      </c>
      <c r="D4644" s="29" t="s">
        <v>211</v>
      </c>
      <c r="E4644" s="28" t="s">
        <v>319</v>
      </c>
      <c r="F4644" s="28" t="s">
        <v>1419</v>
      </c>
      <c r="G4644" s="28" t="s">
        <v>1671</v>
      </c>
      <c r="H4644" s="28"/>
      <c r="I4644" s="93">
        <v>0</v>
      </c>
      <c r="J4644" s="93" t="s">
        <v>1411</v>
      </c>
      <c r="K4644" s="17" t="str">
        <f t="array" ref="K4644">CONCATENATE("(",A4644,",",VLOOKUP(B4644,Núcleo!B$2:E$11,4,TRUE),",",VLOOKUP(C4644,'Tipo de Processo'!B$2:D$55,3,TRUE),",",VLOOKUP(D4644,'Termo Geral'!B$2:D$173,3,TRUE),",",VLOOKUP(E4644,'Termo Específico'!B$2:D$301,3,TRUE),",",MATCH(TRUE,Documento!B$2:B$998=F4644,0),",",IF(G4644="Complementar",0,1),",",IF(H4644="","NULL",CONCATENATE("'",H4644,"'")),",",I4644,",",IF(J4644="baixa","'BAIXA'",IF(J4644="média","'MEDIA'",IF(J4644="alta","'ALTA'","NULL"))),"),")</f>
        <v>(4643,8,30,54,194,16,1,NULL,0,'BAIXA'),</v>
      </c>
    </row>
    <row r="4645" spans="1:11" ht="30.75" customHeight="1">
      <c r="A4645" s="27">
        <v>4644</v>
      </c>
      <c r="B4645" s="37" t="s">
        <v>1009</v>
      </c>
      <c r="C4645" s="29" t="s">
        <v>39</v>
      </c>
      <c r="D4645" s="29" t="s">
        <v>211</v>
      </c>
      <c r="E4645" s="28" t="s">
        <v>319</v>
      </c>
      <c r="F4645" s="16" t="s">
        <v>1600</v>
      </c>
      <c r="G4645" s="28" t="s">
        <v>1671</v>
      </c>
      <c r="H4645" s="28"/>
      <c r="I4645" s="93">
        <v>0</v>
      </c>
      <c r="J4645" s="93" t="s">
        <v>1411</v>
      </c>
      <c r="K4645" s="17" t="str">
        <f t="array" ref="K4645">CONCATENATE("(",A4645,",",VLOOKUP(B4645,Núcleo!B$2:E$11,4,TRUE),",",VLOOKUP(C4645,'Tipo de Processo'!B$2:D$55,3,TRUE),",",VLOOKUP(D4645,'Termo Geral'!B$2:D$173,3,TRUE),",",VLOOKUP(E4645,'Termo Específico'!B$2:D$301,3,TRUE),",",MATCH(TRUE,Documento!B$2:B$998=F4645,0),",",IF(G4645="Complementar",0,1),",",IF(H4645="","NULL",CONCATENATE("'",H4645,"'")),",",I4645,",",IF(J4645="baixa","'BAIXA'",IF(J4645="média","'MEDIA'",IF(J4645="alta","'ALTA'","NULL"))),"),")</f>
        <v>(4644,8,30,54,194,991,1,NULL,0,'BAIXA'),</v>
      </c>
    </row>
    <row r="4646" spans="1:11" ht="30.75" customHeight="1">
      <c r="A4646" s="27">
        <v>4645</v>
      </c>
      <c r="B4646" s="37" t="s">
        <v>1009</v>
      </c>
      <c r="C4646" s="29" t="s">
        <v>39</v>
      </c>
      <c r="D4646" s="29" t="s">
        <v>211</v>
      </c>
      <c r="E4646" s="28" t="s">
        <v>319</v>
      </c>
      <c r="F4646" s="28" t="s">
        <v>1414</v>
      </c>
      <c r="G4646" s="28" t="s">
        <v>1671</v>
      </c>
      <c r="H4646" s="28"/>
      <c r="I4646" s="93">
        <v>0</v>
      </c>
      <c r="J4646" s="93" t="s">
        <v>1411</v>
      </c>
      <c r="K4646" s="17" t="str">
        <f t="array" ref="K4646">CONCATENATE("(",A4646,",",VLOOKUP(B4646,Núcleo!B$2:E$11,4,TRUE),",",VLOOKUP(C4646,'Tipo de Processo'!B$2:D$55,3,TRUE),",",VLOOKUP(D4646,'Termo Geral'!B$2:D$173,3,TRUE),",",VLOOKUP(E4646,'Termo Específico'!B$2:D$301,3,TRUE),",",MATCH(TRUE,Documento!B$2:B$998=F4646,0),",",IF(G4646="Complementar",0,1),",",IF(H4646="","NULL",CONCATENATE("'",H4646,"'")),",",I4646,",",IF(J4646="baixa","'BAIXA'",IF(J4646="média","'MEDIA'",IF(J4646="alta","'ALTA'","NULL"))),"),")</f>
        <v>(4645,8,30,54,194,4,1,NULL,0,'BAIXA'),</v>
      </c>
    </row>
    <row r="4647" spans="1:11" ht="30.75" customHeight="1">
      <c r="A4647" s="27">
        <v>4646</v>
      </c>
      <c r="B4647" s="37" t="s">
        <v>1009</v>
      </c>
      <c r="C4647" s="29" t="s">
        <v>39</v>
      </c>
      <c r="D4647" s="29" t="s">
        <v>211</v>
      </c>
      <c r="E4647" s="28" t="s">
        <v>319</v>
      </c>
      <c r="F4647" s="28" t="s">
        <v>903</v>
      </c>
      <c r="G4647" s="28" t="s">
        <v>1671</v>
      </c>
      <c r="H4647" s="28"/>
      <c r="I4647" s="93">
        <v>0</v>
      </c>
      <c r="J4647" s="93" t="s">
        <v>1411</v>
      </c>
      <c r="K4647" s="17" t="str">
        <f t="array" ref="K4647">CONCATENATE("(",A4647,",",VLOOKUP(B4647,Núcleo!B$2:E$11,4,TRUE),",",VLOOKUP(C4647,'Tipo de Processo'!B$2:D$55,3,TRUE),",",VLOOKUP(D4647,'Termo Geral'!B$2:D$173,3,TRUE),",",VLOOKUP(E4647,'Termo Específico'!B$2:D$301,3,TRUE),",",MATCH(TRUE,Documento!B$2:B$998=F4647,0),",",IF(G4647="Complementar",0,1),",",IF(H4647="","NULL",CONCATENATE("'",H4647,"'")),",",I4647,",",IF(J4647="baixa","'BAIXA'",IF(J4647="média","'MEDIA'",IF(J4647="alta","'ALTA'","NULL"))),"),")</f>
        <v>(4646,8,30,54,194,405,1,NULL,0,'BAIXA'),</v>
      </c>
    </row>
    <row r="4648" spans="1:11" ht="30.75" customHeight="1">
      <c r="A4648" s="27">
        <v>4647</v>
      </c>
      <c r="B4648" s="37" t="s">
        <v>1009</v>
      </c>
      <c r="C4648" s="29" t="s">
        <v>39</v>
      </c>
      <c r="D4648" s="29" t="s">
        <v>211</v>
      </c>
      <c r="E4648" s="28" t="s">
        <v>319</v>
      </c>
      <c r="F4648" s="28" t="s">
        <v>904</v>
      </c>
      <c r="G4648" s="28" t="s">
        <v>1671</v>
      </c>
      <c r="H4648" s="28"/>
      <c r="I4648" s="93">
        <v>0</v>
      </c>
      <c r="J4648" s="93" t="s">
        <v>1411</v>
      </c>
      <c r="K4648" s="17" t="str">
        <f t="array" ref="K4648">CONCATENATE("(",A4648,",",VLOOKUP(B4648,Núcleo!B$2:E$11,4,TRUE),",",VLOOKUP(C4648,'Tipo de Processo'!B$2:D$55,3,TRUE),",",VLOOKUP(D4648,'Termo Geral'!B$2:D$173,3,TRUE),",",VLOOKUP(E4648,'Termo Específico'!B$2:D$301,3,TRUE),",",MATCH(TRUE,Documento!B$2:B$998=F4648,0),",",IF(G4648="Complementar",0,1),",",IF(H4648="","NULL",CONCATENATE("'",H4648,"'")),",",I4648,",",IF(J4648="baixa","'BAIXA'",IF(J4648="média","'MEDIA'",IF(J4648="alta","'ALTA'","NULL"))),"),")</f>
        <v>(4647,8,30,54,194,819,1,NULL,0,'BAIXA'),</v>
      </c>
    </row>
    <row r="4649" spans="1:11" ht="30.75" customHeight="1">
      <c r="A4649" s="27">
        <v>4648</v>
      </c>
      <c r="B4649" s="37" t="s">
        <v>1009</v>
      </c>
      <c r="C4649" s="29" t="s">
        <v>39</v>
      </c>
      <c r="D4649" s="29" t="s">
        <v>211</v>
      </c>
      <c r="E4649" s="28" t="s">
        <v>319</v>
      </c>
      <c r="F4649" s="28" t="s">
        <v>905</v>
      </c>
      <c r="G4649" s="28" t="s">
        <v>1671</v>
      </c>
      <c r="H4649" s="28"/>
      <c r="I4649" s="93">
        <v>0</v>
      </c>
      <c r="J4649" s="93" t="s">
        <v>1411</v>
      </c>
      <c r="K4649" s="17" t="str">
        <f t="array" ref="K4649">CONCATENATE("(",A4649,",",VLOOKUP(B4649,Núcleo!B$2:E$11,4,TRUE),",",VLOOKUP(C4649,'Tipo de Processo'!B$2:D$55,3,TRUE),",",VLOOKUP(D4649,'Termo Geral'!B$2:D$173,3,TRUE),",",VLOOKUP(E4649,'Termo Específico'!B$2:D$301,3,TRUE),",",MATCH(TRUE,Documento!B$2:B$998=F4649,0),",",IF(G4649="Complementar",0,1),",",IF(H4649="","NULL",CONCATENATE("'",H4649,"'")),",",I4649,",",IF(J4649="baixa","'BAIXA'",IF(J4649="média","'MEDIA'",IF(J4649="alta","'ALTA'","NULL"))),"),")</f>
        <v>(4648,8,30,54,194,232,1,NULL,0,'BAIXA'),</v>
      </c>
    </row>
    <row r="4650" spans="1:11" ht="30.75" customHeight="1">
      <c r="A4650" s="27">
        <v>4649</v>
      </c>
      <c r="B4650" s="37" t="s">
        <v>1009</v>
      </c>
      <c r="C4650" s="29" t="s">
        <v>39</v>
      </c>
      <c r="D4650" s="29" t="s">
        <v>211</v>
      </c>
      <c r="E4650" s="28" t="s">
        <v>319</v>
      </c>
      <c r="F4650" s="28" t="s">
        <v>858</v>
      </c>
      <c r="G4650" s="28" t="s">
        <v>1671</v>
      </c>
      <c r="H4650" s="28"/>
      <c r="I4650" s="93">
        <v>0</v>
      </c>
      <c r="J4650" s="93" t="s">
        <v>1411</v>
      </c>
      <c r="K4650" s="17" t="str">
        <f t="array" ref="K4650">CONCATENATE("(",A4650,",",VLOOKUP(B4650,Núcleo!B$2:E$11,4,TRUE),",",VLOOKUP(C4650,'Tipo de Processo'!B$2:D$55,3,TRUE),",",VLOOKUP(D4650,'Termo Geral'!B$2:D$173,3,TRUE),",",VLOOKUP(E4650,'Termo Específico'!B$2:D$301,3,TRUE),",",MATCH(TRUE,Documento!B$2:B$998=F4650,0),",",IF(G4650="Complementar",0,1),",",IF(H4650="","NULL",CONCATENATE("'",H4650,"'")),",",I4650,",",IF(J4650="baixa","'BAIXA'",IF(J4650="média","'MEDIA'",IF(J4650="alta","'ALTA'","NULL"))),"),")</f>
        <v>(4649,8,30,54,194,910,1,NULL,0,'BAIXA'),</v>
      </c>
    </row>
    <row r="4651" spans="1:11" ht="30.75" customHeight="1">
      <c r="A4651" s="27">
        <v>4650</v>
      </c>
      <c r="B4651" s="37" t="s">
        <v>1009</v>
      </c>
      <c r="C4651" s="29" t="s">
        <v>39</v>
      </c>
      <c r="D4651" s="29" t="s">
        <v>211</v>
      </c>
      <c r="E4651" s="28" t="s">
        <v>319</v>
      </c>
      <c r="F4651" s="28" t="s">
        <v>859</v>
      </c>
      <c r="G4651" s="28" t="s">
        <v>1671</v>
      </c>
      <c r="H4651" s="28"/>
      <c r="I4651" s="93">
        <v>0</v>
      </c>
      <c r="J4651" s="93" t="s">
        <v>1411</v>
      </c>
      <c r="K4651" s="17" t="str">
        <f t="array" ref="K4651">CONCATENATE("(",A4651,",",VLOOKUP(B4651,Núcleo!B$2:E$11,4,TRUE),",",VLOOKUP(C4651,'Tipo de Processo'!B$2:D$55,3,TRUE),",",VLOOKUP(D4651,'Termo Geral'!B$2:D$173,3,TRUE),",",VLOOKUP(E4651,'Termo Específico'!B$2:D$301,3,TRUE),",",MATCH(TRUE,Documento!B$2:B$998=F4651,0),",",IF(G4651="Complementar",0,1),",",IF(H4651="","NULL",CONCATENATE("'",H4651,"'")),",",I4651,",",IF(J4651="baixa","'BAIXA'",IF(J4651="média","'MEDIA'",IF(J4651="alta","'ALTA'","NULL"))),"),")</f>
        <v>(4650,8,30,54,194,820,1,NULL,0,'BAIXA'),</v>
      </c>
    </row>
    <row r="4652" spans="1:11" ht="30.75" customHeight="1">
      <c r="A4652" s="27">
        <v>4651</v>
      </c>
      <c r="B4652" s="37" t="s">
        <v>1009</v>
      </c>
      <c r="C4652" s="29" t="s">
        <v>39</v>
      </c>
      <c r="D4652" s="29" t="s">
        <v>211</v>
      </c>
      <c r="E4652" s="28" t="s">
        <v>319</v>
      </c>
      <c r="F4652" s="28" t="s">
        <v>835</v>
      </c>
      <c r="G4652" s="28" t="s">
        <v>1671</v>
      </c>
      <c r="H4652" s="28"/>
      <c r="I4652" s="93">
        <v>0</v>
      </c>
      <c r="J4652" s="93" t="s">
        <v>1411</v>
      </c>
      <c r="K4652" s="17" t="str">
        <f t="array" ref="K4652">CONCATENATE("(",A4652,",",VLOOKUP(B4652,Núcleo!B$2:E$11,4,TRUE),",",VLOOKUP(C4652,'Tipo de Processo'!B$2:D$55,3,TRUE),",",VLOOKUP(D4652,'Termo Geral'!B$2:D$173,3,TRUE),",",VLOOKUP(E4652,'Termo Específico'!B$2:D$301,3,TRUE),",",MATCH(TRUE,Documento!B$2:B$998=F4652,0),",",IF(G4652="Complementar",0,1),",",IF(H4652="","NULL",CONCATENATE("'",H4652,"'")),",",I4652,",",IF(J4652="baixa","'BAIXA'",IF(J4652="média","'MEDIA'",IF(J4652="alta","'ALTA'","NULL"))),"),")</f>
        <v>(4651,8,30,54,194,860,1,NULL,0,'BAIXA'),</v>
      </c>
    </row>
    <row r="4653" spans="1:11" ht="30.75" customHeight="1">
      <c r="A4653" s="27">
        <v>4652</v>
      </c>
      <c r="B4653" s="37" t="s">
        <v>1009</v>
      </c>
      <c r="C4653" s="29" t="s">
        <v>39</v>
      </c>
      <c r="D4653" s="29" t="s">
        <v>212</v>
      </c>
      <c r="E4653" s="28" t="s">
        <v>295</v>
      </c>
      <c r="F4653" s="28" t="s">
        <v>837</v>
      </c>
      <c r="G4653" s="28" t="s">
        <v>1671</v>
      </c>
      <c r="H4653" s="28"/>
      <c r="I4653" s="93">
        <v>0</v>
      </c>
      <c r="J4653" s="93" t="s">
        <v>1412</v>
      </c>
      <c r="K4653" s="17" t="str">
        <f t="array" ref="K4653">CONCATENATE("(",A4653,",",VLOOKUP(B4653,Núcleo!B$2:E$11,4,TRUE),",",VLOOKUP(C4653,'Tipo de Processo'!B$2:D$55,3,TRUE),",",VLOOKUP(D4653,'Termo Geral'!B$2:D$173,3,TRUE),",",VLOOKUP(E4653,'Termo Específico'!B$2:D$301,3,TRUE),",",MATCH(TRUE,Documento!B$2:B$998=F4653,0),",",IF(G4653="Complementar",0,1),",",IF(H4653="","NULL",CONCATENATE("'",H4653,"'")),",",I4653,",",IF(J4653="baixa","'BAIXA'",IF(J4653="média","'MEDIA'",IF(J4653="alta","'ALTA'","NULL"))),"),")</f>
        <v>(4652,8,30,58,55,637,1,NULL,0,'MEDIA'),</v>
      </c>
    </row>
    <row r="4654" spans="1:11" ht="30.75" customHeight="1">
      <c r="A4654" s="27">
        <v>4653</v>
      </c>
      <c r="B4654" s="37" t="s">
        <v>1009</v>
      </c>
      <c r="C4654" s="29" t="s">
        <v>39</v>
      </c>
      <c r="D4654" s="29" t="s">
        <v>212</v>
      </c>
      <c r="E4654" s="28" t="s">
        <v>295</v>
      </c>
      <c r="F4654" s="28" t="s">
        <v>906</v>
      </c>
      <c r="G4654" s="28" t="s">
        <v>1671</v>
      </c>
      <c r="H4654" s="28"/>
      <c r="I4654" s="93">
        <v>0</v>
      </c>
      <c r="J4654" s="93" t="s">
        <v>1412</v>
      </c>
      <c r="K4654" s="17" t="str">
        <f t="array" ref="K4654">CONCATENATE("(",A4654,",",VLOOKUP(B4654,Núcleo!B$2:E$11,4,TRUE),",",VLOOKUP(C4654,'Tipo de Processo'!B$2:D$55,3,TRUE),",",VLOOKUP(D4654,'Termo Geral'!B$2:D$173,3,TRUE),",",VLOOKUP(E4654,'Termo Específico'!B$2:D$301,3,TRUE),",",MATCH(TRUE,Documento!B$2:B$998=F4654,0),",",IF(G4654="Complementar",0,1),",",IF(H4654="","NULL",CONCATENATE("'",H4654,"'")),",",I4654,",",IF(J4654="baixa","'BAIXA'",IF(J4654="média","'MEDIA'",IF(J4654="alta","'ALTA'","NULL"))),"),")</f>
        <v>(4653,8,30,58,55,229,1,NULL,0,'MEDIA'),</v>
      </c>
    </row>
    <row r="4655" spans="1:11" ht="30.75" customHeight="1">
      <c r="A4655" s="27">
        <v>4654</v>
      </c>
      <c r="B4655" s="37" t="s">
        <v>1009</v>
      </c>
      <c r="C4655" s="29" t="s">
        <v>39</v>
      </c>
      <c r="D4655" s="29" t="s">
        <v>212</v>
      </c>
      <c r="E4655" s="28" t="s">
        <v>320</v>
      </c>
      <c r="F4655" s="28" t="s">
        <v>957</v>
      </c>
      <c r="G4655" s="28" t="s">
        <v>1671</v>
      </c>
      <c r="H4655" s="28"/>
      <c r="I4655" s="93">
        <v>0</v>
      </c>
      <c r="J4655" s="93" t="s">
        <v>1412</v>
      </c>
      <c r="K4655" s="17" t="str">
        <f t="array" ref="K4655">CONCATENATE("(",A4655,",",VLOOKUP(B4655,Núcleo!B$2:E$11,4,TRUE),",",VLOOKUP(C4655,'Tipo de Processo'!B$2:D$55,3,TRUE),",",VLOOKUP(D4655,'Termo Geral'!B$2:D$173,3,TRUE),",",VLOOKUP(E4655,'Termo Específico'!B$2:D$301,3,TRUE),",",MATCH(TRUE,Documento!B$2:B$998=F4655,0),",",IF(G4655="Complementar",0,1),",",IF(H4655="","NULL",CONCATENATE("'",H4655,"'")),",",I4655,",",IF(J4655="baixa","'BAIXA'",IF(J4655="média","'MEDIA'",IF(J4655="alta","'ALTA'","NULL"))),"),")</f>
        <v>(4654,8,30,58,202,90,1,NULL,0,'MEDIA'),</v>
      </c>
    </row>
    <row r="4656" spans="1:11" ht="30.75" customHeight="1">
      <c r="A4656" s="27">
        <v>4655</v>
      </c>
      <c r="B4656" s="37" t="s">
        <v>1009</v>
      </c>
      <c r="C4656" s="29" t="s">
        <v>39</v>
      </c>
      <c r="D4656" s="29" t="s">
        <v>212</v>
      </c>
      <c r="E4656" s="28" t="s">
        <v>320</v>
      </c>
      <c r="F4656" s="28" t="s">
        <v>1550</v>
      </c>
      <c r="G4656" s="28" t="s">
        <v>1671</v>
      </c>
      <c r="H4656" s="28"/>
      <c r="I4656" s="93">
        <v>0</v>
      </c>
      <c r="J4656" s="93" t="s">
        <v>1412</v>
      </c>
      <c r="K4656" s="17" t="str">
        <f t="array" ref="K4656">CONCATENATE("(",A4656,",",VLOOKUP(B4656,Núcleo!B$2:E$11,4,TRUE),",",VLOOKUP(C4656,'Tipo de Processo'!B$2:D$55,3,TRUE),",",VLOOKUP(D4656,'Termo Geral'!B$2:D$173,3,TRUE),",",VLOOKUP(E4656,'Termo Específico'!B$2:D$301,3,TRUE),",",MATCH(TRUE,Documento!B$2:B$998=F4656,0),",",IF(G4656="Complementar",0,1),",",IF(H4656="","NULL",CONCATENATE("'",H4656,"'")),",",I4656,",",IF(J4656="baixa","'BAIXA'",IF(J4656="média","'MEDIA'",IF(J4656="alta","'ALTA'","NULL"))),"),")</f>
        <v>(4655,8,30,58,202,751,1,NULL,0,'MEDIA'),</v>
      </c>
    </row>
    <row r="4657" spans="1:11" ht="30.75" customHeight="1">
      <c r="A4657" s="27">
        <v>4656</v>
      </c>
      <c r="B4657" s="37" t="s">
        <v>1009</v>
      </c>
      <c r="C4657" s="29" t="s">
        <v>39</v>
      </c>
      <c r="D4657" s="29" t="s">
        <v>212</v>
      </c>
      <c r="E4657" s="28" t="s">
        <v>320</v>
      </c>
      <c r="F4657" s="28" t="s">
        <v>910</v>
      </c>
      <c r="G4657" s="28" t="s">
        <v>1671</v>
      </c>
      <c r="H4657" s="28"/>
      <c r="I4657" s="93">
        <v>0</v>
      </c>
      <c r="J4657" s="93" t="s">
        <v>1412</v>
      </c>
      <c r="K4657" s="17" t="str">
        <f t="array" ref="K4657">CONCATENATE("(",A4657,",",VLOOKUP(B4657,Núcleo!B$2:E$11,4,TRUE),",",VLOOKUP(C4657,'Tipo de Processo'!B$2:D$55,3,TRUE),",",VLOOKUP(D4657,'Termo Geral'!B$2:D$173,3,TRUE),",",VLOOKUP(E4657,'Termo Específico'!B$2:D$301,3,TRUE),",",MATCH(TRUE,Documento!B$2:B$998=F4657,0),",",IF(G4657="Complementar",0,1),",",IF(H4657="","NULL",CONCATENATE("'",H4657,"'")),",",I4657,",",IF(J4657="baixa","'BAIXA'",IF(J4657="média","'MEDIA'",IF(J4657="alta","'ALTA'","NULL"))),"),")</f>
        <v>(4656,8,30,58,202,958,1,NULL,0,'MEDIA'),</v>
      </c>
    </row>
    <row r="4658" spans="1:11" ht="30.75" customHeight="1">
      <c r="A4658" s="27">
        <v>4657</v>
      </c>
      <c r="B4658" s="37" t="s">
        <v>1009</v>
      </c>
      <c r="C4658" s="29" t="s">
        <v>39</v>
      </c>
      <c r="D4658" s="29" t="s">
        <v>212</v>
      </c>
      <c r="E4658" s="28" t="s">
        <v>320</v>
      </c>
      <c r="F4658" s="28" t="s">
        <v>911</v>
      </c>
      <c r="G4658" s="28" t="s">
        <v>1671</v>
      </c>
      <c r="H4658" s="28"/>
      <c r="I4658" s="93">
        <v>0</v>
      </c>
      <c r="J4658" s="93" t="s">
        <v>1412</v>
      </c>
      <c r="K4658" s="17" t="str">
        <f t="array" ref="K4658">CONCATENATE("(",A4658,",",VLOOKUP(B4658,Núcleo!B$2:E$11,4,TRUE),",",VLOOKUP(C4658,'Tipo de Processo'!B$2:D$55,3,TRUE),",",VLOOKUP(D4658,'Termo Geral'!B$2:D$173,3,TRUE),",",VLOOKUP(E4658,'Termo Específico'!B$2:D$301,3,TRUE),",",MATCH(TRUE,Documento!B$2:B$998=F4658,0),",",IF(G4658="Complementar",0,1),",",IF(H4658="","NULL",CONCATENATE("'",H4658,"'")),",",I4658,",",IF(J4658="baixa","'BAIXA'",IF(J4658="média","'MEDIA'",IF(J4658="alta","'ALTA'","NULL"))),"),")</f>
        <v>(4657,8,30,58,202,706,1,NULL,0,'MEDIA'),</v>
      </c>
    </row>
    <row r="4659" spans="1:11" ht="30.75" customHeight="1">
      <c r="A4659" s="27">
        <v>4658</v>
      </c>
      <c r="B4659" s="37" t="s">
        <v>1009</v>
      </c>
      <c r="C4659" s="29" t="s">
        <v>39</v>
      </c>
      <c r="D4659" s="29" t="s">
        <v>212</v>
      </c>
      <c r="E4659" s="28" t="s">
        <v>320</v>
      </c>
      <c r="F4659" s="28" t="s">
        <v>907</v>
      </c>
      <c r="G4659" s="28" t="s">
        <v>1671</v>
      </c>
      <c r="H4659" s="28"/>
      <c r="I4659" s="93">
        <v>0</v>
      </c>
      <c r="J4659" s="93" t="s">
        <v>1412</v>
      </c>
      <c r="K4659" s="17" t="str">
        <f t="array" ref="K4659">CONCATENATE("(",A4659,",",VLOOKUP(B4659,Núcleo!B$2:E$11,4,TRUE),",",VLOOKUP(C4659,'Tipo de Processo'!B$2:D$55,3,TRUE),",",VLOOKUP(D4659,'Termo Geral'!B$2:D$173,3,TRUE),",",VLOOKUP(E4659,'Termo Específico'!B$2:D$301,3,TRUE),",",MATCH(TRUE,Documento!B$2:B$998=F4659,0),",",IF(G4659="Complementar",0,1),",",IF(H4659="","NULL",CONCATENATE("'",H4659,"'")),",",I4659,",",IF(J4659="baixa","'BAIXA'",IF(J4659="média","'MEDIA'",IF(J4659="alta","'ALTA'","NULL"))),"),")</f>
        <v>(4658,8,30,58,202,841,1,NULL,0,'MEDIA'),</v>
      </c>
    </row>
    <row r="4660" spans="1:11" ht="30.75" customHeight="1">
      <c r="A4660" s="27">
        <v>4659</v>
      </c>
      <c r="B4660" s="37" t="s">
        <v>1009</v>
      </c>
      <c r="C4660" s="29" t="s">
        <v>39</v>
      </c>
      <c r="D4660" s="29" t="s">
        <v>212</v>
      </c>
      <c r="E4660" s="28" t="s">
        <v>320</v>
      </c>
      <c r="F4660" s="28" t="s">
        <v>983</v>
      </c>
      <c r="G4660" s="28" t="s">
        <v>1671</v>
      </c>
      <c r="H4660" s="28"/>
      <c r="I4660" s="93">
        <v>0</v>
      </c>
      <c r="J4660" s="93" t="s">
        <v>1412</v>
      </c>
      <c r="K4660" s="17" t="str">
        <f t="array" ref="K4660">CONCATENATE("(",A4660,",",VLOOKUP(B4660,Núcleo!B$2:E$11,4,TRUE),",",VLOOKUP(C4660,'Tipo de Processo'!B$2:D$55,3,TRUE),",",VLOOKUP(D4660,'Termo Geral'!B$2:D$173,3,TRUE),",",VLOOKUP(E4660,'Termo Específico'!B$2:D$301,3,TRUE),",",MATCH(TRUE,Documento!B$2:B$998=F4660,0),",",IF(G4660="Complementar",0,1),",",IF(H4660="","NULL",CONCATENATE("'",H4660,"'")),",",I4660,",",IF(J4660="baixa","'BAIXA'",IF(J4660="média","'MEDIA'",IF(J4660="alta","'ALTA'","NULL"))),"),")</f>
        <v>(4659,8,30,58,202,845,1,NULL,0,'MEDIA'),</v>
      </c>
    </row>
    <row r="4661" spans="1:11" ht="30.75" customHeight="1">
      <c r="A4661" s="27">
        <v>4660</v>
      </c>
      <c r="B4661" s="37" t="s">
        <v>1009</v>
      </c>
      <c r="C4661" s="29" t="s">
        <v>39</v>
      </c>
      <c r="D4661" s="29" t="s">
        <v>212</v>
      </c>
      <c r="E4661" s="28" t="s">
        <v>320</v>
      </c>
      <c r="F4661" s="28" t="s">
        <v>912</v>
      </c>
      <c r="G4661" s="28" t="s">
        <v>1671</v>
      </c>
      <c r="H4661" s="28"/>
      <c r="I4661" s="93">
        <v>0</v>
      </c>
      <c r="J4661" s="93" t="s">
        <v>1412</v>
      </c>
      <c r="K4661" s="17" t="str">
        <f t="array" ref="K4661">CONCATENATE("(",A4661,",",VLOOKUP(B4661,Núcleo!B$2:E$11,4,TRUE),",",VLOOKUP(C4661,'Tipo de Processo'!B$2:D$55,3,TRUE),",",VLOOKUP(D4661,'Termo Geral'!B$2:D$173,3,TRUE),",",VLOOKUP(E4661,'Termo Específico'!B$2:D$301,3,TRUE),",",MATCH(TRUE,Documento!B$2:B$998=F4661,0),",",IF(G4661="Complementar",0,1),",",IF(H4661="","NULL",CONCATENATE("'",H4661,"'")),",",I4661,",",IF(J4661="baixa","'BAIXA'",IF(J4661="média","'MEDIA'",IF(J4661="alta","'ALTA'","NULL"))),"),")</f>
        <v>(4660,8,30,58,202,9,1,NULL,0,'MEDIA'),</v>
      </c>
    </row>
    <row r="4662" spans="1:11" ht="30.75" customHeight="1">
      <c r="A4662" s="27">
        <v>4661</v>
      </c>
      <c r="B4662" s="37" t="s">
        <v>1009</v>
      </c>
      <c r="C4662" s="29" t="s">
        <v>39</v>
      </c>
      <c r="D4662" s="29" t="s">
        <v>212</v>
      </c>
      <c r="E4662" s="28" t="s">
        <v>320</v>
      </c>
      <c r="F4662" s="28" t="s">
        <v>919</v>
      </c>
      <c r="G4662" s="28" t="s">
        <v>1671</v>
      </c>
      <c r="H4662" s="28"/>
      <c r="I4662" s="93">
        <v>0</v>
      </c>
      <c r="J4662" s="93" t="s">
        <v>1412</v>
      </c>
      <c r="K4662" s="17" t="str">
        <f t="array" ref="K4662">CONCATENATE("(",A4662,",",VLOOKUP(B4662,Núcleo!B$2:E$11,4,TRUE),",",VLOOKUP(C4662,'Tipo de Processo'!B$2:D$55,3,TRUE),",",VLOOKUP(D4662,'Termo Geral'!B$2:D$173,3,TRUE),",",VLOOKUP(E4662,'Termo Específico'!B$2:D$301,3,TRUE),",",MATCH(TRUE,Documento!B$2:B$998=F4662,0),",",IF(G4662="Complementar",0,1),",",IF(H4662="","NULL",CONCATENATE("'",H4662,"'")),",",I4662,",",IF(J4662="baixa","'BAIXA'",IF(J4662="média","'MEDIA'",IF(J4662="alta","'ALTA'","NULL"))),"),")</f>
        <v>(4661,8,30,58,202,51,1,NULL,0,'MEDIA'),</v>
      </c>
    </row>
    <row r="4663" spans="1:11" ht="30.75" customHeight="1">
      <c r="A4663" s="27">
        <v>4662</v>
      </c>
      <c r="B4663" s="37" t="s">
        <v>1009</v>
      </c>
      <c r="C4663" s="29" t="s">
        <v>39</v>
      </c>
      <c r="D4663" s="29" t="s">
        <v>212</v>
      </c>
      <c r="E4663" s="28" t="s">
        <v>320</v>
      </c>
      <c r="F4663" s="28" t="s">
        <v>964</v>
      </c>
      <c r="G4663" s="28" t="s">
        <v>1671</v>
      </c>
      <c r="H4663" s="28"/>
      <c r="I4663" s="93">
        <v>0</v>
      </c>
      <c r="J4663" s="93" t="s">
        <v>1412</v>
      </c>
      <c r="K4663" s="17" t="str">
        <f t="array" ref="K4663">CONCATENATE("(",A4663,",",VLOOKUP(B4663,Núcleo!B$2:E$11,4,TRUE),",",VLOOKUP(C4663,'Tipo de Processo'!B$2:D$55,3,TRUE),",",VLOOKUP(D4663,'Termo Geral'!B$2:D$173,3,TRUE),",",VLOOKUP(E4663,'Termo Específico'!B$2:D$301,3,TRUE),",",MATCH(TRUE,Documento!B$2:B$998=F4663,0),",",IF(G4663="Complementar",0,1),",",IF(H4663="","NULL",CONCATENATE("'",H4663,"'")),",",I4663,",",IF(J4663="baixa","'BAIXA'",IF(J4663="média","'MEDIA'",IF(J4663="alta","'ALTA'","NULL"))),"),")</f>
        <v>(4662,8,30,58,202,299,1,NULL,0,'MEDIA'),</v>
      </c>
    </row>
    <row r="4664" spans="1:11" ht="30.75" customHeight="1">
      <c r="A4664" s="27">
        <v>4663</v>
      </c>
      <c r="B4664" s="37" t="s">
        <v>1009</v>
      </c>
      <c r="C4664" s="29" t="s">
        <v>39</v>
      </c>
      <c r="D4664" s="29" t="s">
        <v>212</v>
      </c>
      <c r="E4664" s="28" t="s">
        <v>320</v>
      </c>
      <c r="F4664" s="28" t="s">
        <v>969</v>
      </c>
      <c r="G4664" s="28" t="s">
        <v>1671</v>
      </c>
      <c r="H4664" s="28"/>
      <c r="I4664" s="93">
        <v>0</v>
      </c>
      <c r="J4664" s="93" t="s">
        <v>1412</v>
      </c>
      <c r="K4664" s="17" t="str">
        <f t="array" ref="K4664">CONCATENATE("(",A4664,",",VLOOKUP(B4664,Núcleo!B$2:E$11,4,TRUE),",",VLOOKUP(C4664,'Tipo de Processo'!B$2:D$55,3,TRUE),",",VLOOKUP(D4664,'Termo Geral'!B$2:D$173,3,TRUE),",",VLOOKUP(E4664,'Termo Específico'!B$2:D$301,3,TRUE),",",MATCH(TRUE,Documento!B$2:B$998=F4664,0),",",IF(G4664="Complementar",0,1),",",IF(H4664="","NULL",CONCATENATE("'",H4664,"'")),",",I4664,",",IF(J4664="baixa","'BAIXA'",IF(J4664="média","'MEDIA'",IF(J4664="alta","'ALTA'","NULL"))),"),")</f>
        <v>(4663,8,30,58,202,908,1,NULL,0,'MEDIA'),</v>
      </c>
    </row>
    <row r="4665" spans="1:11" ht="30.75" customHeight="1">
      <c r="A4665" s="27">
        <v>4664</v>
      </c>
      <c r="B4665" s="37" t="s">
        <v>1009</v>
      </c>
      <c r="C4665" s="29" t="s">
        <v>39</v>
      </c>
      <c r="D4665" s="28" t="s">
        <v>212</v>
      </c>
      <c r="E4665" s="28" t="s">
        <v>320</v>
      </c>
      <c r="F4665" s="28" t="s">
        <v>917</v>
      </c>
      <c r="G4665" s="28" t="s">
        <v>1671</v>
      </c>
      <c r="H4665" s="28"/>
      <c r="I4665" s="93">
        <v>0</v>
      </c>
      <c r="J4665" s="93" t="s">
        <v>1412</v>
      </c>
      <c r="K4665" s="17" t="str">
        <f t="array" ref="K4665">CONCATENATE("(",A4665,",",VLOOKUP(B4665,Núcleo!B$2:E$11,4,TRUE),",",VLOOKUP(C4665,'Tipo de Processo'!B$2:D$55,3,TRUE),",",VLOOKUP(D4665,'Termo Geral'!B$2:D$173,3,TRUE),",",VLOOKUP(E4665,'Termo Específico'!B$2:D$301,3,TRUE),",",MATCH(TRUE,Documento!B$2:B$998=F4665,0),",",IF(G4665="Complementar",0,1),",",IF(H4665="","NULL",CONCATENATE("'",H4665,"'")),",",I4665,",",IF(J4665="baixa","'BAIXA'",IF(J4665="média","'MEDIA'",IF(J4665="alta","'ALTA'","NULL"))),"),")</f>
        <v>(4664,8,30,58,202,7,1,NULL,0,'MEDIA'),</v>
      </c>
    </row>
    <row r="4666" spans="1:11" ht="30.75" customHeight="1">
      <c r="A4666" s="27">
        <v>4665</v>
      </c>
      <c r="B4666" s="37" t="s">
        <v>1009</v>
      </c>
      <c r="C4666" s="29" t="s">
        <v>39</v>
      </c>
      <c r="D4666" s="28" t="s">
        <v>212</v>
      </c>
      <c r="E4666" s="28" t="s">
        <v>321</v>
      </c>
      <c r="F4666" s="28" t="s">
        <v>954</v>
      </c>
      <c r="G4666" s="28" t="s">
        <v>1671</v>
      </c>
      <c r="H4666" s="28"/>
      <c r="I4666" s="93">
        <v>0</v>
      </c>
      <c r="J4666" s="93" t="s">
        <v>1412</v>
      </c>
      <c r="K4666" s="17" t="str">
        <f t="array" ref="K4666">CONCATENATE("(",A4666,",",VLOOKUP(B4666,Núcleo!B$2:E$11,4,TRUE),",",VLOOKUP(C4666,'Tipo de Processo'!B$2:D$55,3,TRUE),",",VLOOKUP(D4666,'Termo Geral'!B$2:D$173,3,TRUE),",",VLOOKUP(E4666,'Termo Específico'!B$2:D$301,3,TRUE),",",MATCH(TRUE,Documento!B$2:B$998=F4666,0),",",IF(G4666="Complementar",0,1),",",IF(H4666="","NULL",CONCATENATE("'",H4666,"'")),",",I4666,",",IF(J4666="baixa","'BAIXA'",IF(J4666="média","'MEDIA'",IF(J4666="alta","'ALTA'","NULL"))),"),")</f>
        <v>(4665,8,30,58,229,85,1,NULL,0,'MEDIA'),</v>
      </c>
    </row>
    <row r="4667" spans="1:11" ht="30.75" customHeight="1">
      <c r="A4667" s="27">
        <v>4666</v>
      </c>
      <c r="B4667" s="37" t="s">
        <v>1009</v>
      </c>
      <c r="C4667" s="29" t="s">
        <v>39</v>
      </c>
      <c r="D4667" s="28" t="s">
        <v>212</v>
      </c>
      <c r="E4667" s="49" t="s">
        <v>321</v>
      </c>
      <c r="F4667" s="28" t="s">
        <v>975</v>
      </c>
      <c r="G4667" s="28" t="s">
        <v>1671</v>
      </c>
      <c r="H4667" s="28"/>
      <c r="I4667" s="93">
        <v>0</v>
      </c>
      <c r="J4667" s="93" t="s">
        <v>1412</v>
      </c>
      <c r="K4667" s="17" t="str">
        <f t="array" ref="K4667">CONCATENATE("(",A4667,",",VLOOKUP(B4667,Núcleo!B$2:E$11,4,TRUE),",",VLOOKUP(C4667,'Tipo de Processo'!B$2:D$55,3,TRUE),",",VLOOKUP(D4667,'Termo Geral'!B$2:D$173,3,TRUE),",",VLOOKUP(E4667,'Termo Específico'!B$2:D$301,3,TRUE),",",MATCH(TRUE,Documento!B$2:B$998=F4667,0),",",IF(G4667="Complementar",0,1),",",IF(H4667="","NULL",CONCATENATE("'",H4667,"'")),",",I4667,",",IF(J4667="baixa","'BAIXA'",IF(J4667="média","'MEDIA'",IF(J4667="alta","'ALTA'","NULL"))),"),")</f>
        <v>(4666,8,30,58,229,573,1,NULL,0,'MEDIA'),</v>
      </c>
    </row>
    <row r="4668" spans="1:11" ht="30.75" customHeight="1">
      <c r="A4668" s="27">
        <v>4667</v>
      </c>
      <c r="B4668" s="37" t="s">
        <v>1009</v>
      </c>
      <c r="C4668" s="29" t="s">
        <v>39</v>
      </c>
      <c r="D4668" s="28" t="s">
        <v>212</v>
      </c>
      <c r="E4668" s="49" t="s">
        <v>321</v>
      </c>
      <c r="F4668" s="28" t="s">
        <v>1551</v>
      </c>
      <c r="G4668" s="28" t="s">
        <v>1671</v>
      </c>
      <c r="H4668" s="28"/>
      <c r="I4668" s="93">
        <v>0</v>
      </c>
      <c r="J4668" s="93" t="s">
        <v>1412</v>
      </c>
      <c r="K4668" s="17" t="str">
        <f t="array" ref="K4668">CONCATENATE("(",A4668,",",VLOOKUP(B4668,Núcleo!B$2:E$11,4,TRUE),",",VLOOKUP(C4668,'Tipo de Processo'!B$2:D$55,3,TRUE),",",VLOOKUP(D4668,'Termo Geral'!B$2:D$173,3,TRUE),",",VLOOKUP(E4668,'Termo Específico'!B$2:D$301,3,TRUE),",",MATCH(TRUE,Documento!B$2:B$998=F4668,0),",",IF(G4668="Complementar",0,1),",",IF(H4668="","NULL",CONCATENATE("'",H4668,"'")),",",I4668,",",IF(J4668="baixa","'BAIXA'",IF(J4668="média","'MEDIA'",IF(J4668="alta","'ALTA'","NULL"))),"),")</f>
        <v>(4667,8,30,58,229,752,1,NULL,0,'MEDIA'),</v>
      </c>
    </row>
    <row r="4669" spans="1:11" ht="30.75" customHeight="1">
      <c r="A4669" s="27">
        <v>4668</v>
      </c>
      <c r="B4669" s="37" t="s">
        <v>1009</v>
      </c>
      <c r="C4669" s="29" t="s">
        <v>39</v>
      </c>
      <c r="D4669" s="28" t="s">
        <v>212</v>
      </c>
      <c r="E4669" s="49" t="s">
        <v>321</v>
      </c>
      <c r="F4669" s="28" t="s">
        <v>1039</v>
      </c>
      <c r="G4669" s="28" t="s">
        <v>1671</v>
      </c>
      <c r="H4669" s="28"/>
      <c r="I4669" s="93">
        <v>0</v>
      </c>
      <c r="J4669" s="93" t="s">
        <v>1412</v>
      </c>
      <c r="K4669" s="17" t="str">
        <f t="array" ref="K4669">CONCATENATE("(",A4669,",",VLOOKUP(B4669,Núcleo!B$2:E$11,4,TRUE),",",VLOOKUP(C4669,'Tipo de Processo'!B$2:D$55,3,TRUE),",",VLOOKUP(D4669,'Termo Geral'!B$2:D$173,3,TRUE),",",VLOOKUP(E4669,'Termo Específico'!B$2:D$301,3,TRUE),",",MATCH(TRUE,Documento!B$2:B$998=F4669,0),",",IF(G4669="Complementar",0,1),",",IF(H4669="","NULL",CONCATENATE("'",H4669,"'")),",",I4669,",",IF(J4669="baixa","'BAIXA'",IF(J4669="média","'MEDIA'",IF(J4669="alta","'ALTA'","NULL"))),"),")</f>
        <v>(4668,8,30,58,229,959,1,NULL,0,'MEDIA'),</v>
      </c>
    </row>
    <row r="4670" spans="1:11" ht="30.75" customHeight="1">
      <c r="A4670" s="27">
        <v>4669</v>
      </c>
      <c r="B4670" s="37" t="s">
        <v>1009</v>
      </c>
      <c r="C4670" s="29" t="s">
        <v>39</v>
      </c>
      <c r="D4670" s="28" t="s">
        <v>212</v>
      </c>
      <c r="E4670" s="49" t="s">
        <v>321</v>
      </c>
      <c r="F4670" s="28" t="s">
        <v>911</v>
      </c>
      <c r="G4670" s="28" t="s">
        <v>1671</v>
      </c>
      <c r="H4670" s="28"/>
      <c r="I4670" s="93">
        <v>0</v>
      </c>
      <c r="J4670" s="93" t="s">
        <v>1412</v>
      </c>
      <c r="K4670" s="17" t="str">
        <f t="array" ref="K4670">CONCATENATE("(",A4670,",",VLOOKUP(B4670,Núcleo!B$2:E$11,4,TRUE),",",VLOOKUP(C4670,'Tipo de Processo'!B$2:D$55,3,TRUE),",",VLOOKUP(D4670,'Termo Geral'!B$2:D$173,3,TRUE),",",VLOOKUP(E4670,'Termo Específico'!B$2:D$301,3,TRUE),",",MATCH(TRUE,Documento!B$2:B$998=F4670,0),",",IF(G4670="Complementar",0,1),",",IF(H4670="","NULL",CONCATENATE("'",H4670,"'")),",",I4670,",",IF(J4670="baixa","'BAIXA'",IF(J4670="média","'MEDIA'",IF(J4670="alta","'ALTA'","NULL"))),"),")</f>
        <v>(4669,8,30,58,229,706,1,NULL,0,'MEDIA'),</v>
      </c>
    </row>
    <row r="4671" spans="1:11" ht="30.75" customHeight="1">
      <c r="A4671" s="27">
        <v>4670</v>
      </c>
      <c r="B4671" s="37" t="s">
        <v>1009</v>
      </c>
      <c r="C4671" s="29" t="s">
        <v>39</v>
      </c>
      <c r="D4671" s="28" t="s">
        <v>212</v>
      </c>
      <c r="E4671" s="49" t="s">
        <v>321</v>
      </c>
      <c r="F4671" s="28" t="s">
        <v>982</v>
      </c>
      <c r="G4671" s="28" t="s">
        <v>1671</v>
      </c>
      <c r="H4671" s="28"/>
      <c r="I4671" s="93">
        <v>0</v>
      </c>
      <c r="J4671" s="93" t="s">
        <v>1412</v>
      </c>
      <c r="K4671" s="17" t="str">
        <f t="array" ref="K4671">CONCATENATE("(",A4671,",",VLOOKUP(B4671,Núcleo!B$2:E$11,4,TRUE),",",VLOOKUP(C4671,'Tipo de Processo'!B$2:D$55,3,TRUE),",",VLOOKUP(D4671,'Termo Geral'!B$2:D$173,3,TRUE),",",VLOOKUP(E4671,'Termo Específico'!B$2:D$301,3,TRUE),",",MATCH(TRUE,Documento!B$2:B$998=F4671,0),",",IF(G4671="Complementar",0,1),",",IF(H4671="","NULL",CONCATENATE("'",H4671,"'")),",",I4671,",",IF(J4671="baixa","'BAIXA'",IF(J4671="média","'MEDIA'",IF(J4671="alta","'ALTA'","NULL"))),"),")</f>
        <v>(4670,8,30,58,229,54,1,NULL,0,'MEDIA'),</v>
      </c>
    </row>
    <row r="4672" spans="1:11" ht="30.75" customHeight="1">
      <c r="A4672" s="27">
        <v>4671</v>
      </c>
      <c r="B4672" s="37" t="s">
        <v>1009</v>
      </c>
      <c r="C4672" s="29" t="s">
        <v>39</v>
      </c>
      <c r="D4672" s="28" t="s">
        <v>212</v>
      </c>
      <c r="E4672" s="49" t="s">
        <v>321</v>
      </c>
      <c r="F4672" s="28" t="s">
        <v>985</v>
      </c>
      <c r="G4672" s="28" t="s">
        <v>1671</v>
      </c>
      <c r="H4672" s="28"/>
      <c r="I4672" s="93">
        <v>0</v>
      </c>
      <c r="J4672" s="93" t="s">
        <v>1412</v>
      </c>
      <c r="K4672" s="17" t="str">
        <f t="array" ref="K4672">CONCATENATE("(",A4672,",",VLOOKUP(B4672,Núcleo!B$2:E$11,4,TRUE),",",VLOOKUP(C4672,'Tipo de Processo'!B$2:D$55,3,TRUE),",",VLOOKUP(D4672,'Termo Geral'!B$2:D$173,3,TRUE),",",VLOOKUP(E4672,'Termo Específico'!B$2:D$301,3,TRUE),",",MATCH(TRUE,Documento!B$2:B$998=F4672,0),",",IF(G4672="Complementar",0,1),",",IF(H4672="","NULL",CONCATENATE("'",H4672,"'")),",",I4672,",",IF(J4672="baixa","'BAIXA'",IF(J4672="média","'MEDIA'",IF(J4672="alta","'ALTA'","NULL"))),"),")</f>
        <v>(4671,8,30,58,229,300,1,NULL,0,'MEDIA'),</v>
      </c>
    </row>
    <row r="4673" spans="1:11" ht="30.75" customHeight="1">
      <c r="A4673" s="27">
        <v>4672</v>
      </c>
      <c r="B4673" s="37" t="s">
        <v>1009</v>
      </c>
      <c r="C4673" s="29" t="s">
        <v>39</v>
      </c>
      <c r="D4673" s="28" t="s">
        <v>212</v>
      </c>
      <c r="E4673" s="49" t="s">
        <v>321</v>
      </c>
      <c r="F4673" s="28" t="s">
        <v>988</v>
      </c>
      <c r="G4673" s="28" t="s">
        <v>1671</v>
      </c>
      <c r="H4673" s="28"/>
      <c r="I4673" s="93">
        <v>0</v>
      </c>
      <c r="J4673" s="93" t="s">
        <v>1412</v>
      </c>
      <c r="K4673" s="17" t="str">
        <f t="array" ref="K4673">CONCATENATE("(",A4673,",",VLOOKUP(B4673,Núcleo!B$2:E$11,4,TRUE),",",VLOOKUP(C4673,'Tipo de Processo'!B$2:D$55,3,TRUE),",",VLOOKUP(D4673,'Termo Geral'!B$2:D$173,3,TRUE),",",VLOOKUP(E4673,'Termo Específico'!B$2:D$301,3,TRUE),",",MATCH(TRUE,Documento!B$2:B$998=F4673,0),",",IF(G4673="Complementar",0,1),",",IF(H4673="","NULL",CONCATENATE("'",H4673,"'")),",",I4673,",",IF(J4673="baixa","'BAIXA'",IF(J4673="média","'MEDIA'",IF(J4673="alta","'ALTA'","NULL"))),"),")</f>
        <v>(4672,8,30,58,229,907,1,NULL,0,'MEDIA'),</v>
      </c>
    </row>
    <row r="4674" spans="1:11" ht="30.75" customHeight="1">
      <c r="A4674" s="27">
        <v>4673</v>
      </c>
      <c r="B4674" s="37" t="s">
        <v>1009</v>
      </c>
      <c r="C4674" s="29" t="s">
        <v>39</v>
      </c>
      <c r="D4674" s="28" t="s">
        <v>212</v>
      </c>
      <c r="E4674" s="49" t="s">
        <v>321</v>
      </c>
      <c r="F4674" s="28" t="s">
        <v>917</v>
      </c>
      <c r="G4674" s="28" t="s">
        <v>1671</v>
      </c>
      <c r="H4674" s="28"/>
      <c r="I4674" s="93">
        <v>0</v>
      </c>
      <c r="J4674" s="93" t="s">
        <v>1412</v>
      </c>
      <c r="K4674" s="17" t="str">
        <f t="array" ref="K4674">CONCATENATE("(",A4674,",",VLOOKUP(B4674,Núcleo!B$2:E$11,4,TRUE),",",VLOOKUP(C4674,'Tipo de Processo'!B$2:D$55,3,TRUE),",",VLOOKUP(D4674,'Termo Geral'!B$2:D$173,3,TRUE),",",VLOOKUP(E4674,'Termo Específico'!B$2:D$301,3,TRUE),",",MATCH(TRUE,Documento!B$2:B$998=F4674,0),",",IF(G4674="Complementar",0,1),",",IF(H4674="","NULL",CONCATENATE("'",H4674,"'")),",",I4674,",",IF(J4674="baixa","'BAIXA'",IF(J4674="média","'MEDIA'",IF(J4674="alta","'ALTA'","NULL"))),"),")</f>
        <v>(4673,8,30,58,229,7,1,NULL,0,'MEDIA'),</v>
      </c>
    </row>
    <row r="4675" spans="1:11" ht="30.75" customHeight="1">
      <c r="A4675" s="27">
        <v>4674</v>
      </c>
      <c r="B4675" s="37" t="s">
        <v>1009</v>
      </c>
      <c r="C4675" s="29" t="s">
        <v>39</v>
      </c>
      <c r="D4675" s="28" t="s">
        <v>212</v>
      </c>
      <c r="E4675" s="49" t="s">
        <v>321</v>
      </c>
      <c r="F4675" s="28" t="s">
        <v>912</v>
      </c>
      <c r="G4675" s="28" t="s">
        <v>1671</v>
      </c>
      <c r="H4675" s="28"/>
      <c r="I4675" s="93">
        <v>0</v>
      </c>
      <c r="J4675" s="93" t="s">
        <v>1412</v>
      </c>
      <c r="K4675" s="17" t="str">
        <f t="array" ref="K4675">CONCATENATE("(",A4675,",",VLOOKUP(B4675,Núcleo!B$2:E$11,4,TRUE),",",VLOOKUP(C4675,'Tipo de Processo'!B$2:D$55,3,TRUE),",",VLOOKUP(D4675,'Termo Geral'!B$2:D$173,3,TRUE),",",VLOOKUP(E4675,'Termo Específico'!B$2:D$301,3,TRUE),",",MATCH(TRUE,Documento!B$2:B$998=F4675,0),",",IF(G4675="Complementar",0,1),",",IF(H4675="","NULL",CONCATENATE("'",H4675,"'")),",",I4675,",",IF(J4675="baixa","'BAIXA'",IF(J4675="média","'MEDIA'",IF(J4675="alta","'ALTA'","NULL"))),"),")</f>
        <v>(4674,8,30,58,229,9,1,NULL,0,'MEDIA'),</v>
      </c>
    </row>
    <row r="4676" spans="1:11" ht="30.75" customHeight="1">
      <c r="A4676" s="27">
        <v>4675</v>
      </c>
      <c r="B4676" s="37" t="s">
        <v>1009</v>
      </c>
      <c r="C4676" s="29" t="s">
        <v>39</v>
      </c>
      <c r="D4676" s="28" t="s">
        <v>212</v>
      </c>
      <c r="E4676" s="49" t="s">
        <v>325</v>
      </c>
      <c r="F4676" s="28" t="s">
        <v>908</v>
      </c>
      <c r="G4676" s="28" t="s">
        <v>1671</v>
      </c>
      <c r="H4676" s="28"/>
      <c r="I4676" s="93">
        <v>0</v>
      </c>
      <c r="J4676" s="93" t="s">
        <v>1412</v>
      </c>
      <c r="K4676" s="17" t="str">
        <f t="array" ref="K4676">CONCATENATE("(",A4676,",",VLOOKUP(B4676,Núcleo!B$2:E$11,4,TRUE),",",VLOOKUP(C4676,'Tipo de Processo'!B$2:D$55,3,TRUE),",",VLOOKUP(D4676,'Termo Geral'!B$2:D$173,3,TRUE),",",VLOOKUP(E4676,'Termo Específico'!B$2:D$301,3,TRUE),",",MATCH(TRUE,Documento!B$2:B$998=F4676,0),",",IF(G4676="Complementar",0,1),",",IF(H4676="","NULL",CONCATENATE("'",H4676,"'")),",",I4676,",",IF(J4676="baixa","'BAIXA'",IF(J4676="média","'MEDIA'",IF(J4676="alta","'ALTA'","NULL"))),"),")</f>
        <v>(4675,8,30,58,276,92,1,NULL,0,'MEDIA'),</v>
      </c>
    </row>
    <row r="4677" spans="1:11" ht="30.75" customHeight="1">
      <c r="A4677" s="27">
        <v>4676</v>
      </c>
      <c r="B4677" s="37" t="s">
        <v>1009</v>
      </c>
      <c r="C4677" s="29" t="s">
        <v>39</v>
      </c>
      <c r="D4677" s="28" t="s">
        <v>212</v>
      </c>
      <c r="E4677" s="49" t="s">
        <v>325</v>
      </c>
      <c r="F4677" s="28" t="s">
        <v>1550</v>
      </c>
      <c r="G4677" s="28" t="s">
        <v>1671</v>
      </c>
      <c r="H4677" s="28"/>
      <c r="I4677" s="93">
        <v>0</v>
      </c>
      <c r="J4677" s="93" t="s">
        <v>1412</v>
      </c>
      <c r="K4677" s="17" t="str">
        <f t="array" ref="K4677">CONCATENATE("(",A4677,",",VLOOKUP(B4677,Núcleo!B$2:E$11,4,TRUE),",",VLOOKUP(C4677,'Tipo de Processo'!B$2:D$55,3,TRUE),",",VLOOKUP(D4677,'Termo Geral'!B$2:D$173,3,TRUE),",",VLOOKUP(E4677,'Termo Específico'!B$2:D$301,3,TRUE),",",MATCH(TRUE,Documento!B$2:B$998=F4677,0),",",IF(G4677="Complementar",0,1),",",IF(H4677="","NULL",CONCATENATE("'",H4677,"'")),",",I4677,",",IF(J4677="baixa","'BAIXA'",IF(J4677="média","'MEDIA'",IF(J4677="alta","'ALTA'","NULL"))),"),")</f>
        <v>(4676,8,30,58,276,751,1,NULL,0,'MEDIA'),</v>
      </c>
    </row>
    <row r="4678" spans="1:11" ht="30.75" customHeight="1">
      <c r="A4678" s="27">
        <v>4677</v>
      </c>
      <c r="B4678" s="37" t="s">
        <v>1009</v>
      </c>
      <c r="C4678" s="29" t="s">
        <v>39</v>
      </c>
      <c r="D4678" s="28" t="s">
        <v>212</v>
      </c>
      <c r="E4678" s="49" t="s">
        <v>325</v>
      </c>
      <c r="F4678" s="28" t="s">
        <v>910</v>
      </c>
      <c r="G4678" s="28" t="s">
        <v>1671</v>
      </c>
      <c r="H4678" s="28"/>
      <c r="I4678" s="93">
        <v>0</v>
      </c>
      <c r="J4678" s="93" t="s">
        <v>1412</v>
      </c>
      <c r="K4678" s="17" t="str">
        <f t="array" ref="K4678">CONCATENATE("(",A4678,",",VLOOKUP(B4678,Núcleo!B$2:E$11,4,TRUE),",",VLOOKUP(C4678,'Tipo de Processo'!B$2:D$55,3,TRUE),",",VLOOKUP(D4678,'Termo Geral'!B$2:D$173,3,TRUE),",",VLOOKUP(E4678,'Termo Específico'!B$2:D$301,3,TRUE),",",MATCH(TRUE,Documento!B$2:B$998=F4678,0),",",IF(G4678="Complementar",0,1),",",IF(H4678="","NULL",CONCATENATE("'",H4678,"'")),",",I4678,",",IF(J4678="baixa","'BAIXA'",IF(J4678="média","'MEDIA'",IF(J4678="alta","'ALTA'","NULL"))),"),")</f>
        <v>(4677,8,30,58,276,958,1,NULL,0,'MEDIA'),</v>
      </c>
    </row>
    <row r="4679" spans="1:11" ht="30.75" customHeight="1">
      <c r="A4679" s="27">
        <v>4678</v>
      </c>
      <c r="B4679" s="37" t="s">
        <v>1009</v>
      </c>
      <c r="C4679" s="29" t="s">
        <v>39</v>
      </c>
      <c r="D4679" s="28" t="s">
        <v>212</v>
      </c>
      <c r="E4679" s="49" t="s">
        <v>325</v>
      </c>
      <c r="F4679" s="28" t="s">
        <v>911</v>
      </c>
      <c r="G4679" s="28" t="s">
        <v>1671</v>
      </c>
      <c r="H4679" s="28"/>
      <c r="I4679" s="93">
        <v>0</v>
      </c>
      <c r="J4679" s="93" t="s">
        <v>1412</v>
      </c>
      <c r="K4679" s="17" t="str">
        <f t="array" ref="K4679">CONCATENATE("(",A4679,",",VLOOKUP(B4679,Núcleo!B$2:E$11,4,TRUE),",",VLOOKUP(C4679,'Tipo de Processo'!B$2:D$55,3,TRUE),",",VLOOKUP(D4679,'Termo Geral'!B$2:D$173,3,TRUE),",",VLOOKUP(E4679,'Termo Específico'!B$2:D$301,3,TRUE),",",MATCH(TRUE,Documento!B$2:B$998=F4679,0),",",IF(G4679="Complementar",0,1),",",IF(H4679="","NULL",CONCATENATE("'",H4679,"'")),",",I4679,",",IF(J4679="baixa","'BAIXA'",IF(J4679="média","'MEDIA'",IF(J4679="alta","'ALTA'","NULL"))),"),")</f>
        <v>(4678,8,30,58,276,706,1,NULL,0,'MEDIA'),</v>
      </c>
    </row>
    <row r="4680" spans="1:11" ht="30.75" customHeight="1">
      <c r="A4680" s="27">
        <v>4679</v>
      </c>
      <c r="B4680" s="37" t="s">
        <v>1009</v>
      </c>
      <c r="C4680" s="29" t="s">
        <v>39</v>
      </c>
      <c r="D4680" s="28" t="s">
        <v>212</v>
      </c>
      <c r="E4680" s="49" t="s">
        <v>325</v>
      </c>
      <c r="F4680" s="28" t="s">
        <v>912</v>
      </c>
      <c r="G4680" s="28" t="s">
        <v>1671</v>
      </c>
      <c r="H4680" s="28"/>
      <c r="I4680" s="93">
        <v>0</v>
      </c>
      <c r="J4680" s="93" t="s">
        <v>1412</v>
      </c>
      <c r="K4680" s="17" t="str">
        <f t="array" ref="K4680">CONCATENATE("(",A4680,",",VLOOKUP(B4680,Núcleo!B$2:E$11,4,TRUE),",",VLOOKUP(C4680,'Tipo de Processo'!B$2:D$55,3,TRUE),",",VLOOKUP(D4680,'Termo Geral'!B$2:D$173,3,TRUE),",",VLOOKUP(E4680,'Termo Específico'!B$2:D$301,3,TRUE),",",MATCH(TRUE,Documento!B$2:B$998=F4680,0),",",IF(G4680="Complementar",0,1),",",IF(H4680="","NULL",CONCATENATE("'",H4680,"'")),",",I4680,",",IF(J4680="baixa","'BAIXA'",IF(J4680="média","'MEDIA'",IF(J4680="alta","'ALTA'","NULL"))),"),")</f>
        <v>(4679,8,30,58,276,9,1,NULL,0,'MEDIA'),</v>
      </c>
    </row>
    <row r="4681" spans="1:11" ht="30.75" customHeight="1">
      <c r="A4681" s="27">
        <v>4680</v>
      </c>
      <c r="B4681" s="37" t="s">
        <v>1009</v>
      </c>
      <c r="C4681" s="29" t="s">
        <v>39</v>
      </c>
      <c r="D4681" s="28" t="s">
        <v>212</v>
      </c>
      <c r="E4681" s="49" t="s">
        <v>325</v>
      </c>
      <c r="F4681" s="28" t="s">
        <v>913</v>
      </c>
      <c r="G4681" s="28" t="s">
        <v>1671</v>
      </c>
      <c r="H4681" s="28"/>
      <c r="I4681" s="93">
        <v>0</v>
      </c>
      <c r="J4681" s="93" t="s">
        <v>1412</v>
      </c>
      <c r="K4681" s="17" t="str">
        <f t="array" ref="K4681">CONCATENATE("(",A4681,",",VLOOKUP(B4681,Núcleo!B$2:E$11,4,TRUE),",",VLOOKUP(C4681,'Tipo de Processo'!B$2:D$55,3,TRUE),",",VLOOKUP(D4681,'Termo Geral'!B$2:D$173,3,TRUE),",",VLOOKUP(E4681,'Termo Específico'!B$2:D$301,3,TRUE),",",MATCH(TRUE,Documento!B$2:B$998=F4681,0),",",IF(G4681="Complementar",0,1),",",IF(H4681="","NULL",CONCATENATE("'",H4681,"'")),",",I4681,",",IF(J4681="baixa","'BAIXA'",IF(J4681="média","'MEDIA'",IF(J4681="alta","'ALTA'","NULL"))),"),")</f>
        <v>(4680,8,30,58,276,842,1,NULL,0,'MEDIA'),</v>
      </c>
    </row>
    <row r="4682" spans="1:11" ht="30.75" customHeight="1">
      <c r="A4682" s="27">
        <v>4681</v>
      </c>
      <c r="B4682" s="37" t="s">
        <v>1009</v>
      </c>
      <c r="C4682" s="29" t="s">
        <v>39</v>
      </c>
      <c r="D4682" s="28" t="s">
        <v>212</v>
      </c>
      <c r="E4682" s="49" t="s">
        <v>325</v>
      </c>
      <c r="F4682" s="28" t="s">
        <v>914</v>
      </c>
      <c r="G4682" s="28" t="s">
        <v>1671</v>
      </c>
      <c r="H4682" s="28"/>
      <c r="I4682" s="93">
        <v>0</v>
      </c>
      <c r="J4682" s="93" t="s">
        <v>1412</v>
      </c>
      <c r="K4682" s="17" t="str">
        <f t="array" ref="K4682">CONCATENATE("(",A4682,",",VLOOKUP(B4682,Núcleo!B$2:E$11,4,TRUE),",",VLOOKUP(C4682,'Tipo de Processo'!B$2:D$55,3,TRUE),",",VLOOKUP(D4682,'Termo Geral'!B$2:D$173,3,TRUE),",",VLOOKUP(E4682,'Termo Específico'!B$2:D$301,3,TRUE),",",MATCH(TRUE,Documento!B$2:B$998=F4682,0),",",IF(G4682="Complementar",0,1),",",IF(H4682="","NULL",CONCATENATE("'",H4682,"'")),",",I4682,",",IF(J4682="baixa","'BAIXA'",IF(J4682="média","'MEDIA'",IF(J4682="alta","'ALTA'","NULL"))),"),")</f>
        <v>(4681,8,30,58,276,844,1,NULL,0,'MEDIA'),</v>
      </c>
    </row>
    <row r="4683" spans="1:11" ht="30.75" customHeight="1">
      <c r="A4683" s="27">
        <v>4682</v>
      </c>
      <c r="B4683" s="37" t="s">
        <v>1009</v>
      </c>
      <c r="C4683" s="29" t="s">
        <v>39</v>
      </c>
      <c r="D4683" s="28" t="s">
        <v>212</v>
      </c>
      <c r="E4683" s="49" t="s">
        <v>325</v>
      </c>
      <c r="F4683" s="28" t="s">
        <v>915</v>
      </c>
      <c r="G4683" s="28" t="s">
        <v>1671</v>
      </c>
      <c r="H4683" s="28"/>
      <c r="I4683" s="93">
        <v>0</v>
      </c>
      <c r="J4683" s="93" t="s">
        <v>1412</v>
      </c>
      <c r="K4683" s="17" t="str">
        <f t="array" ref="K4683">CONCATENATE("(",A4683,",",VLOOKUP(B4683,Núcleo!B$2:E$11,4,TRUE),",",VLOOKUP(C4683,'Tipo de Processo'!B$2:D$55,3,TRUE),",",VLOOKUP(D4683,'Termo Geral'!B$2:D$173,3,TRUE),",",VLOOKUP(E4683,'Termo Específico'!B$2:D$301,3,TRUE),",",MATCH(TRUE,Documento!B$2:B$998=F4683,0),",",IF(G4683="Complementar",0,1),",",IF(H4683="","NULL",CONCATENATE("'",H4683,"'")),",",I4683,",",IF(J4683="baixa","'BAIXA'",IF(J4683="média","'MEDIA'",IF(J4683="alta","'ALTA'","NULL"))),"),")</f>
        <v>(4682,8,30,58,276,885,1,NULL,0,'MEDIA'),</v>
      </c>
    </row>
    <row r="4684" spans="1:11" ht="30.75" customHeight="1">
      <c r="A4684" s="27">
        <v>4683</v>
      </c>
      <c r="B4684" s="37" t="s">
        <v>1009</v>
      </c>
      <c r="C4684" s="29" t="s">
        <v>39</v>
      </c>
      <c r="D4684" s="28" t="s">
        <v>212</v>
      </c>
      <c r="E4684" s="28" t="s">
        <v>325</v>
      </c>
      <c r="F4684" s="28" t="s">
        <v>916</v>
      </c>
      <c r="G4684" s="28" t="s">
        <v>1671</v>
      </c>
      <c r="H4684" s="28"/>
      <c r="I4684" s="93">
        <v>0</v>
      </c>
      <c r="J4684" s="93" t="s">
        <v>1412</v>
      </c>
      <c r="K4684" s="17" t="str">
        <f t="array" ref="K4684">CONCATENATE("(",A4684,",",VLOOKUP(B4684,Núcleo!B$2:E$11,4,TRUE),",",VLOOKUP(C4684,'Tipo de Processo'!B$2:D$55,3,TRUE),",",VLOOKUP(D4684,'Termo Geral'!B$2:D$173,3,TRUE),",",VLOOKUP(E4684,'Termo Específico'!B$2:D$301,3,TRUE),",",MATCH(TRUE,Documento!B$2:B$998=F4684,0),",",IF(G4684="Complementar",0,1),",",IF(H4684="","NULL",CONCATENATE("'",H4684,"'")),",",I4684,",",IF(J4684="baixa","'BAIXA'",IF(J4684="média","'MEDIA'",IF(J4684="alta","'ALTA'","NULL"))),"),")</f>
        <v>(4683,8,30,58,276,305,1,NULL,0,'MEDIA'),</v>
      </c>
    </row>
    <row r="4685" spans="1:11" ht="30.75" customHeight="1">
      <c r="A4685" s="27">
        <v>4684</v>
      </c>
      <c r="B4685" s="37" t="s">
        <v>1009</v>
      </c>
      <c r="C4685" s="29" t="s">
        <v>39</v>
      </c>
      <c r="D4685" s="28" t="s">
        <v>212</v>
      </c>
      <c r="E4685" s="28" t="s">
        <v>325</v>
      </c>
      <c r="F4685" s="28" t="s">
        <v>917</v>
      </c>
      <c r="G4685" s="28" t="s">
        <v>1671</v>
      </c>
      <c r="H4685" s="28"/>
      <c r="I4685" s="93">
        <v>0</v>
      </c>
      <c r="J4685" s="93" t="s">
        <v>1412</v>
      </c>
      <c r="K4685" s="17" t="str">
        <f t="array" ref="K4685">CONCATENATE("(",A4685,",",VLOOKUP(B4685,Núcleo!B$2:E$11,4,TRUE),",",VLOOKUP(C4685,'Tipo de Processo'!B$2:D$55,3,TRUE),",",VLOOKUP(D4685,'Termo Geral'!B$2:D$173,3,TRUE),",",VLOOKUP(E4685,'Termo Específico'!B$2:D$301,3,TRUE),",",MATCH(TRUE,Documento!B$2:B$998=F4685,0),",",IF(G4685="Complementar",0,1),",",IF(H4685="","NULL",CONCATENATE("'",H4685,"'")),",",I4685,",",IF(J4685="baixa","'BAIXA'",IF(J4685="média","'MEDIA'",IF(J4685="alta","'ALTA'","NULL"))),"),")</f>
        <v>(4684,8,30,58,276,7,1,NULL,0,'MEDIA'),</v>
      </c>
    </row>
    <row r="4686" spans="1:11" ht="30.75" customHeight="1">
      <c r="A4686" s="27">
        <v>4685</v>
      </c>
      <c r="B4686" s="37" t="s">
        <v>1009</v>
      </c>
      <c r="C4686" s="29" t="s">
        <v>39</v>
      </c>
      <c r="D4686" s="28" t="s">
        <v>212</v>
      </c>
      <c r="E4686" s="28" t="s">
        <v>325</v>
      </c>
      <c r="F4686" s="28" t="s">
        <v>918</v>
      </c>
      <c r="G4686" s="28" t="s">
        <v>1671</v>
      </c>
      <c r="H4686" s="28"/>
      <c r="I4686" s="93">
        <v>0</v>
      </c>
      <c r="J4686" s="93" t="s">
        <v>1412</v>
      </c>
      <c r="K4686" s="17" t="str">
        <f t="array" ref="K4686">CONCATENATE("(",A4686,",",VLOOKUP(B4686,Núcleo!B$2:E$11,4,TRUE),",",VLOOKUP(C4686,'Tipo de Processo'!B$2:D$55,3,TRUE),",",VLOOKUP(D4686,'Termo Geral'!B$2:D$173,3,TRUE),",",VLOOKUP(E4686,'Termo Específico'!B$2:D$301,3,TRUE),",",MATCH(TRUE,Documento!B$2:B$998=F4686,0),",",IF(G4686="Complementar",0,1),",",IF(H4686="","NULL",CONCATENATE("'",H4686,"'")),",",I4686,",",IF(J4686="baixa","'BAIXA'",IF(J4686="média","'MEDIA'",IF(J4686="alta","'ALTA'","NULL"))),"),")</f>
        <v>(4685,8,30,58,276,906,1,NULL,0,'MEDIA'),</v>
      </c>
    </row>
    <row r="4687" spans="1:11" ht="30.75" customHeight="1">
      <c r="A4687" s="27">
        <v>4686</v>
      </c>
      <c r="B4687" s="37" t="s">
        <v>1009</v>
      </c>
      <c r="C4687" s="29" t="s">
        <v>39</v>
      </c>
      <c r="D4687" s="28" t="s">
        <v>212</v>
      </c>
      <c r="E4687" s="28" t="s">
        <v>325</v>
      </c>
      <c r="F4687" s="28" t="s">
        <v>919</v>
      </c>
      <c r="G4687" s="28" t="s">
        <v>1671</v>
      </c>
      <c r="H4687" s="28"/>
      <c r="I4687" s="93">
        <v>0</v>
      </c>
      <c r="J4687" s="93" t="s">
        <v>1412</v>
      </c>
      <c r="K4687" s="17" t="str">
        <f t="array" ref="K4687">CONCATENATE("(",A4687,",",VLOOKUP(B4687,Núcleo!B$2:E$11,4,TRUE),",",VLOOKUP(C4687,'Tipo de Processo'!B$2:D$55,3,TRUE),",",VLOOKUP(D4687,'Termo Geral'!B$2:D$173,3,TRUE),",",VLOOKUP(E4687,'Termo Específico'!B$2:D$301,3,TRUE),",",MATCH(TRUE,Documento!B$2:B$998=F4687,0),",",IF(G4687="Complementar",0,1),",",IF(H4687="","NULL",CONCATENATE("'",H4687,"'")),",",I4687,",",IF(J4687="baixa","'BAIXA'",IF(J4687="média","'MEDIA'",IF(J4687="alta","'ALTA'","NULL"))),"),")</f>
        <v>(4686,8,30,58,276,51,1,NULL,0,'MEDIA'),</v>
      </c>
    </row>
    <row r="4688" spans="1:11" ht="30.75" customHeight="1">
      <c r="A4688" s="27">
        <v>4687</v>
      </c>
      <c r="B4688" s="37" t="s">
        <v>1009</v>
      </c>
      <c r="C4688" s="29" t="s">
        <v>39</v>
      </c>
      <c r="D4688" s="28" t="s">
        <v>212</v>
      </c>
      <c r="E4688" s="28" t="s">
        <v>326</v>
      </c>
      <c r="F4688" s="28" t="s">
        <v>959</v>
      </c>
      <c r="G4688" s="28" t="s">
        <v>1671</v>
      </c>
      <c r="H4688" s="28"/>
      <c r="I4688" s="93">
        <v>0</v>
      </c>
      <c r="J4688" s="93" t="s">
        <v>1412</v>
      </c>
      <c r="K4688" s="17" t="str">
        <f t="array" ref="K4688">CONCATENATE("(",A4688,",",VLOOKUP(B4688,Núcleo!B$2:E$11,4,TRUE),",",VLOOKUP(C4688,'Tipo de Processo'!B$2:D$55,3,TRUE),",",VLOOKUP(D4688,'Termo Geral'!B$2:D$173,3,TRUE),",",VLOOKUP(E4688,'Termo Específico'!B$2:D$301,3,TRUE),",",MATCH(TRUE,Documento!B$2:B$998=F4688,0),",",IF(G4688="Complementar",0,1),",",IF(H4688="","NULL",CONCATENATE("'",H4688,"'")),",",I4688,",",IF(J4688="baixa","'BAIXA'",IF(J4688="média","'MEDIA'",IF(J4688="alta","'ALTA'","NULL"))),"),")</f>
        <v>(4687,8,30,58,277,93,1,NULL,0,'MEDIA'),</v>
      </c>
    </row>
    <row r="4689" spans="1:11" ht="30.75" customHeight="1">
      <c r="A4689" s="27">
        <v>4688</v>
      </c>
      <c r="B4689" s="37" t="s">
        <v>1009</v>
      </c>
      <c r="C4689" s="29" t="s">
        <v>39</v>
      </c>
      <c r="D4689" s="28" t="s">
        <v>212</v>
      </c>
      <c r="E4689" s="28" t="s">
        <v>326</v>
      </c>
      <c r="F4689" s="28" t="s">
        <v>1550</v>
      </c>
      <c r="G4689" s="28" t="s">
        <v>1671</v>
      </c>
      <c r="H4689" s="28"/>
      <c r="I4689" s="93">
        <v>0</v>
      </c>
      <c r="J4689" s="93" t="s">
        <v>1412</v>
      </c>
      <c r="K4689" s="17" t="str">
        <f t="array" ref="K4689">CONCATENATE("(",A4689,",",VLOOKUP(B4689,Núcleo!B$2:E$11,4,TRUE),",",VLOOKUP(C4689,'Tipo de Processo'!B$2:D$55,3,TRUE),",",VLOOKUP(D4689,'Termo Geral'!B$2:D$173,3,TRUE),",",VLOOKUP(E4689,'Termo Específico'!B$2:D$301,3,TRUE),",",MATCH(TRUE,Documento!B$2:B$998=F4689,0),",",IF(G4689="Complementar",0,1),",",IF(H4689="","NULL",CONCATENATE("'",H4689,"'")),",",I4689,",",IF(J4689="baixa","'BAIXA'",IF(J4689="média","'MEDIA'",IF(J4689="alta","'ALTA'","NULL"))),"),")</f>
        <v>(4688,8,30,58,277,751,1,NULL,0,'MEDIA'),</v>
      </c>
    </row>
    <row r="4690" spans="1:11" ht="30.75" customHeight="1">
      <c r="A4690" s="27">
        <v>4689</v>
      </c>
      <c r="B4690" s="37" t="s">
        <v>1009</v>
      </c>
      <c r="C4690" s="29" t="s">
        <v>39</v>
      </c>
      <c r="D4690" s="28" t="s">
        <v>212</v>
      </c>
      <c r="E4690" s="28" t="s">
        <v>326</v>
      </c>
      <c r="F4690" s="28" t="s">
        <v>910</v>
      </c>
      <c r="G4690" s="28" t="s">
        <v>1671</v>
      </c>
      <c r="H4690" s="28"/>
      <c r="I4690" s="93">
        <v>0</v>
      </c>
      <c r="J4690" s="93" t="s">
        <v>1412</v>
      </c>
      <c r="K4690" s="17" t="str">
        <f t="array" ref="K4690">CONCATENATE("(",A4690,",",VLOOKUP(B4690,Núcleo!B$2:E$11,4,TRUE),",",VLOOKUP(C4690,'Tipo de Processo'!B$2:D$55,3,TRUE),",",VLOOKUP(D4690,'Termo Geral'!B$2:D$173,3,TRUE),",",VLOOKUP(E4690,'Termo Específico'!B$2:D$301,3,TRUE),",",MATCH(TRUE,Documento!B$2:B$998=F4690,0),",",IF(G4690="Complementar",0,1),",",IF(H4690="","NULL",CONCATENATE("'",H4690,"'")),",",I4690,",",IF(J4690="baixa","'BAIXA'",IF(J4690="média","'MEDIA'",IF(J4690="alta","'ALTA'","NULL"))),"),")</f>
        <v>(4689,8,30,58,277,958,1,NULL,0,'MEDIA'),</v>
      </c>
    </row>
    <row r="4691" spans="1:11" ht="30.75" customHeight="1">
      <c r="A4691" s="27">
        <v>4690</v>
      </c>
      <c r="B4691" s="37" t="s">
        <v>1009</v>
      </c>
      <c r="C4691" s="29" t="s">
        <v>39</v>
      </c>
      <c r="D4691" s="28" t="s">
        <v>212</v>
      </c>
      <c r="E4691" s="28" t="s">
        <v>326</v>
      </c>
      <c r="F4691" s="28" t="s">
        <v>911</v>
      </c>
      <c r="G4691" s="28" t="s">
        <v>1671</v>
      </c>
      <c r="H4691" s="28"/>
      <c r="I4691" s="93">
        <v>0</v>
      </c>
      <c r="J4691" s="93" t="s">
        <v>1412</v>
      </c>
      <c r="K4691" s="17" t="str">
        <f t="array" ref="K4691">CONCATENATE("(",A4691,",",VLOOKUP(B4691,Núcleo!B$2:E$11,4,TRUE),",",VLOOKUP(C4691,'Tipo de Processo'!B$2:D$55,3,TRUE),",",VLOOKUP(D4691,'Termo Geral'!B$2:D$173,3,TRUE),",",VLOOKUP(E4691,'Termo Específico'!B$2:D$301,3,TRUE),",",MATCH(TRUE,Documento!B$2:B$998=F4691,0),",",IF(G4691="Complementar",0,1),",",IF(H4691="","NULL",CONCATENATE("'",H4691,"'")),",",I4691,",",IF(J4691="baixa","'BAIXA'",IF(J4691="média","'MEDIA'",IF(J4691="alta","'ALTA'","NULL"))),"),")</f>
        <v>(4690,8,30,58,277,706,1,NULL,0,'MEDIA'),</v>
      </c>
    </row>
    <row r="4692" spans="1:11" ht="30.75" customHeight="1">
      <c r="A4692" s="27">
        <v>4691</v>
      </c>
      <c r="B4692" s="37" t="s">
        <v>1009</v>
      </c>
      <c r="C4692" s="29" t="s">
        <v>39</v>
      </c>
      <c r="D4692" s="28" t="s">
        <v>212</v>
      </c>
      <c r="E4692" s="28" t="s">
        <v>326</v>
      </c>
      <c r="F4692" s="28" t="s">
        <v>912</v>
      </c>
      <c r="G4692" s="28" t="s">
        <v>1671</v>
      </c>
      <c r="H4692" s="28"/>
      <c r="I4692" s="93">
        <v>0</v>
      </c>
      <c r="J4692" s="93" t="s">
        <v>1412</v>
      </c>
      <c r="K4692" s="17" t="str">
        <f t="array" ref="K4692">CONCATENATE("(",A4692,",",VLOOKUP(B4692,Núcleo!B$2:E$11,4,TRUE),",",VLOOKUP(C4692,'Tipo de Processo'!B$2:D$55,3,TRUE),",",VLOOKUP(D4692,'Termo Geral'!B$2:D$173,3,TRUE),",",VLOOKUP(E4692,'Termo Específico'!B$2:D$301,3,TRUE),",",MATCH(TRUE,Documento!B$2:B$998=F4692,0),",",IF(G4692="Complementar",0,1),",",IF(H4692="","NULL",CONCATENATE("'",H4692,"'")),",",I4692,",",IF(J4692="baixa","'BAIXA'",IF(J4692="média","'MEDIA'",IF(J4692="alta","'ALTA'","NULL"))),"),")</f>
        <v>(4691,8,30,58,277,9,1,NULL,0,'MEDIA'),</v>
      </c>
    </row>
    <row r="4693" spans="1:11" ht="30.75" customHeight="1">
      <c r="A4693" s="27">
        <v>4692</v>
      </c>
      <c r="B4693" s="37" t="s">
        <v>1009</v>
      </c>
      <c r="C4693" s="29" t="s">
        <v>39</v>
      </c>
      <c r="D4693" s="28" t="s">
        <v>212</v>
      </c>
      <c r="E4693" s="28" t="s">
        <v>326</v>
      </c>
      <c r="F4693" s="28" t="s">
        <v>913</v>
      </c>
      <c r="G4693" s="28" t="s">
        <v>1671</v>
      </c>
      <c r="H4693" s="28"/>
      <c r="I4693" s="93">
        <v>0</v>
      </c>
      <c r="J4693" s="93" t="s">
        <v>1412</v>
      </c>
      <c r="K4693" s="17" t="str">
        <f t="array" ref="K4693">CONCATENATE("(",A4693,",",VLOOKUP(B4693,Núcleo!B$2:E$11,4,TRUE),",",VLOOKUP(C4693,'Tipo de Processo'!B$2:D$55,3,TRUE),",",VLOOKUP(D4693,'Termo Geral'!B$2:D$173,3,TRUE),",",VLOOKUP(E4693,'Termo Específico'!B$2:D$301,3,TRUE),",",MATCH(TRUE,Documento!B$2:B$998=F4693,0),",",IF(G4693="Complementar",0,1),",",IF(H4693="","NULL",CONCATENATE("'",H4693,"'")),",",I4693,",",IF(J4693="baixa","'BAIXA'",IF(J4693="média","'MEDIA'",IF(J4693="alta","'ALTA'","NULL"))),"),")</f>
        <v>(4692,8,30,58,277,842,1,NULL,0,'MEDIA'),</v>
      </c>
    </row>
    <row r="4694" spans="1:11" ht="30.75" customHeight="1">
      <c r="A4694" s="27">
        <v>4693</v>
      </c>
      <c r="B4694" s="37" t="s">
        <v>1009</v>
      </c>
      <c r="C4694" s="29" t="s">
        <v>39</v>
      </c>
      <c r="D4694" s="28" t="s">
        <v>212</v>
      </c>
      <c r="E4694" s="28" t="s">
        <v>326</v>
      </c>
      <c r="F4694" s="28" t="s">
        <v>914</v>
      </c>
      <c r="G4694" s="28" t="s">
        <v>1671</v>
      </c>
      <c r="H4694" s="28"/>
      <c r="I4694" s="93">
        <v>0</v>
      </c>
      <c r="J4694" s="93" t="s">
        <v>1412</v>
      </c>
      <c r="K4694" s="17" t="str">
        <f t="array" ref="K4694">CONCATENATE("(",A4694,",",VLOOKUP(B4694,Núcleo!B$2:E$11,4,TRUE),",",VLOOKUP(C4694,'Tipo de Processo'!B$2:D$55,3,TRUE),",",VLOOKUP(D4694,'Termo Geral'!B$2:D$173,3,TRUE),",",VLOOKUP(E4694,'Termo Específico'!B$2:D$301,3,TRUE),",",MATCH(TRUE,Documento!B$2:B$998=F4694,0),",",IF(G4694="Complementar",0,1),",",IF(H4694="","NULL",CONCATENATE("'",H4694,"'")),",",I4694,",",IF(J4694="baixa","'BAIXA'",IF(J4694="média","'MEDIA'",IF(J4694="alta","'ALTA'","NULL"))),"),")</f>
        <v>(4693,8,30,58,277,844,1,NULL,0,'MEDIA'),</v>
      </c>
    </row>
    <row r="4695" spans="1:11" ht="30.75" customHeight="1">
      <c r="A4695" s="27">
        <v>4694</v>
      </c>
      <c r="B4695" s="37" t="s">
        <v>1009</v>
      </c>
      <c r="C4695" s="29" t="s">
        <v>39</v>
      </c>
      <c r="D4695" s="28" t="s">
        <v>212</v>
      </c>
      <c r="E4695" s="28" t="s">
        <v>326</v>
      </c>
      <c r="F4695" s="28" t="s">
        <v>915</v>
      </c>
      <c r="G4695" s="28" t="s">
        <v>1671</v>
      </c>
      <c r="H4695" s="28"/>
      <c r="I4695" s="93">
        <v>0</v>
      </c>
      <c r="J4695" s="93" t="s">
        <v>1412</v>
      </c>
      <c r="K4695" s="17" t="str">
        <f t="array" ref="K4695">CONCATENATE("(",A4695,",",VLOOKUP(B4695,Núcleo!B$2:E$11,4,TRUE),",",VLOOKUP(C4695,'Tipo de Processo'!B$2:D$55,3,TRUE),",",VLOOKUP(D4695,'Termo Geral'!B$2:D$173,3,TRUE),",",VLOOKUP(E4695,'Termo Específico'!B$2:D$301,3,TRUE),",",MATCH(TRUE,Documento!B$2:B$998=F4695,0),",",IF(G4695="Complementar",0,1),",",IF(H4695="","NULL",CONCATENATE("'",H4695,"'")),",",I4695,",",IF(J4695="baixa","'BAIXA'",IF(J4695="média","'MEDIA'",IF(J4695="alta","'ALTA'","NULL"))),"),")</f>
        <v>(4694,8,30,58,277,885,1,NULL,0,'MEDIA'),</v>
      </c>
    </row>
    <row r="4696" spans="1:11" ht="30.75" customHeight="1">
      <c r="A4696" s="27">
        <v>4695</v>
      </c>
      <c r="B4696" s="37" t="s">
        <v>1009</v>
      </c>
      <c r="C4696" s="29" t="s">
        <v>39</v>
      </c>
      <c r="D4696" s="28" t="s">
        <v>212</v>
      </c>
      <c r="E4696" s="28" t="s">
        <v>326</v>
      </c>
      <c r="F4696" s="28" t="s">
        <v>916</v>
      </c>
      <c r="G4696" s="28" t="s">
        <v>1671</v>
      </c>
      <c r="H4696" s="28"/>
      <c r="I4696" s="93">
        <v>0</v>
      </c>
      <c r="J4696" s="93" t="s">
        <v>1412</v>
      </c>
      <c r="K4696" s="17" t="str">
        <f t="array" ref="K4696">CONCATENATE("(",A4696,",",VLOOKUP(B4696,Núcleo!B$2:E$11,4,TRUE),",",VLOOKUP(C4696,'Tipo de Processo'!B$2:D$55,3,TRUE),",",VLOOKUP(D4696,'Termo Geral'!B$2:D$173,3,TRUE),",",VLOOKUP(E4696,'Termo Específico'!B$2:D$301,3,TRUE),",",MATCH(TRUE,Documento!B$2:B$998=F4696,0),",",IF(G4696="Complementar",0,1),",",IF(H4696="","NULL",CONCATENATE("'",H4696,"'")),",",I4696,",",IF(J4696="baixa","'BAIXA'",IF(J4696="média","'MEDIA'",IF(J4696="alta","'ALTA'","NULL"))),"),")</f>
        <v>(4695,8,30,58,277,305,1,NULL,0,'MEDIA'),</v>
      </c>
    </row>
    <row r="4697" spans="1:11" ht="30.75" customHeight="1">
      <c r="A4697" s="27">
        <v>4696</v>
      </c>
      <c r="B4697" s="37" t="s">
        <v>1009</v>
      </c>
      <c r="C4697" s="29" t="s">
        <v>39</v>
      </c>
      <c r="D4697" s="28" t="s">
        <v>212</v>
      </c>
      <c r="E4697" s="28" t="s">
        <v>326</v>
      </c>
      <c r="F4697" s="28" t="s">
        <v>917</v>
      </c>
      <c r="G4697" s="28" t="s">
        <v>1671</v>
      </c>
      <c r="H4697" s="28"/>
      <c r="I4697" s="93">
        <v>0</v>
      </c>
      <c r="J4697" s="93" t="s">
        <v>1412</v>
      </c>
      <c r="K4697" s="17" t="str">
        <f t="array" ref="K4697">CONCATENATE("(",A4697,",",VLOOKUP(B4697,Núcleo!B$2:E$11,4,TRUE),",",VLOOKUP(C4697,'Tipo de Processo'!B$2:D$55,3,TRUE),",",VLOOKUP(D4697,'Termo Geral'!B$2:D$173,3,TRUE),",",VLOOKUP(E4697,'Termo Específico'!B$2:D$301,3,TRUE),",",MATCH(TRUE,Documento!B$2:B$998=F4697,0),",",IF(G4697="Complementar",0,1),",",IF(H4697="","NULL",CONCATENATE("'",H4697,"'")),",",I4697,",",IF(J4697="baixa","'BAIXA'",IF(J4697="média","'MEDIA'",IF(J4697="alta","'ALTA'","NULL"))),"),")</f>
        <v>(4696,8,30,58,277,7,1,NULL,0,'MEDIA'),</v>
      </c>
    </row>
    <row r="4698" spans="1:11" ht="30.75" customHeight="1">
      <c r="A4698" s="27">
        <v>4697</v>
      </c>
      <c r="B4698" s="37" t="s">
        <v>1009</v>
      </c>
      <c r="C4698" s="29" t="s">
        <v>39</v>
      </c>
      <c r="D4698" s="28" t="s">
        <v>212</v>
      </c>
      <c r="E4698" s="28" t="s">
        <v>326</v>
      </c>
      <c r="F4698" s="28" t="s">
        <v>918</v>
      </c>
      <c r="G4698" s="28" t="s">
        <v>1671</v>
      </c>
      <c r="H4698" s="28"/>
      <c r="I4698" s="93">
        <v>0</v>
      </c>
      <c r="J4698" s="93" t="s">
        <v>1412</v>
      </c>
      <c r="K4698" s="17" t="str">
        <f t="array" ref="K4698">CONCATENATE("(",A4698,",",VLOOKUP(B4698,Núcleo!B$2:E$11,4,TRUE),",",VLOOKUP(C4698,'Tipo de Processo'!B$2:D$55,3,TRUE),",",VLOOKUP(D4698,'Termo Geral'!B$2:D$173,3,TRUE),",",VLOOKUP(E4698,'Termo Específico'!B$2:D$301,3,TRUE),",",MATCH(TRUE,Documento!B$2:B$998=F4698,0),",",IF(G4698="Complementar",0,1),",",IF(H4698="","NULL",CONCATENATE("'",H4698,"'")),",",I4698,",",IF(J4698="baixa","'BAIXA'",IF(J4698="média","'MEDIA'",IF(J4698="alta","'ALTA'","NULL"))),"),")</f>
        <v>(4697,8,30,58,277,906,1,NULL,0,'MEDIA'),</v>
      </c>
    </row>
    <row r="4699" spans="1:11" ht="30.75" customHeight="1">
      <c r="A4699" s="27">
        <v>4698</v>
      </c>
      <c r="B4699" s="37" t="s">
        <v>1009</v>
      </c>
      <c r="C4699" s="29" t="s">
        <v>39</v>
      </c>
      <c r="D4699" s="28" t="s">
        <v>212</v>
      </c>
      <c r="E4699" s="28" t="s">
        <v>326</v>
      </c>
      <c r="F4699" s="28" t="s">
        <v>919</v>
      </c>
      <c r="G4699" s="28" t="s">
        <v>1671</v>
      </c>
      <c r="H4699" s="28"/>
      <c r="I4699" s="93">
        <v>0</v>
      </c>
      <c r="J4699" s="93" t="s">
        <v>1412</v>
      </c>
      <c r="K4699" s="17" t="str">
        <f t="array" ref="K4699">CONCATENATE("(",A4699,",",VLOOKUP(B4699,Núcleo!B$2:E$11,4,TRUE),",",VLOOKUP(C4699,'Tipo de Processo'!B$2:D$55,3,TRUE),",",VLOOKUP(D4699,'Termo Geral'!B$2:D$173,3,TRUE),",",VLOOKUP(E4699,'Termo Específico'!B$2:D$301,3,TRUE),",",MATCH(TRUE,Documento!B$2:B$998=F4699,0),",",IF(G4699="Complementar",0,1),",",IF(H4699="","NULL",CONCATENATE("'",H4699,"'")),",",I4699,",",IF(J4699="baixa","'BAIXA'",IF(J4699="média","'MEDIA'",IF(J4699="alta","'ALTA'","NULL"))),"),")</f>
        <v>(4698,8,30,58,277,51,1,NULL,0,'MEDIA'),</v>
      </c>
    </row>
    <row r="4700" spans="1:11" ht="30.75" customHeight="1">
      <c r="A4700" s="27">
        <v>4699</v>
      </c>
      <c r="B4700" s="37" t="s">
        <v>1009</v>
      </c>
      <c r="C4700" s="29" t="s">
        <v>39</v>
      </c>
      <c r="D4700" s="28" t="s">
        <v>212</v>
      </c>
      <c r="E4700" s="28" t="s">
        <v>327</v>
      </c>
      <c r="F4700" s="28" t="s">
        <v>956</v>
      </c>
      <c r="G4700" s="28" t="s">
        <v>1671</v>
      </c>
      <c r="H4700" s="28"/>
      <c r="I4700" s="93">
        <v>0</v>
      </c>
      <c r="J4700" s="93" t="s">
        <v>1412</v>
      </c>
      <c r="K4700" s="17" t="str">
        <f t="array" ref="K4700">CONCATENATE("(",A4700,",",VLOOKUP(B4700,Núcleo!B$2:E$11,4,TRUE),",",VLOOKUP(C4700,'Tipo de Processo'!B$2:D$55,3,TRUE),",",VLOOKUP(D4700,'Termo Geral'!B$2:D$173,3,TRUE),",",VLOOKUP(E4700,'Termo Específico'!B$2:D$301,3,TRUE),",",MATCH(TRUE,Documento!B$2:B$998=F4700,0),",",IF(G4700="Complementar",0,1),",",IF(H4700="","NULL",CONCATENATE("'",H4700,"'")),",",I4700,",",IF(J4700="baixa","'BAIXA'",IF(J4700="média","'MEDIA'",IF(J4700="alta","'ALTA'","NULL"))),"),")</f>
        <v>(4699,8,30,58,278,87,1,NULL,0,'MEDIA'),</v>
      </c>
    </row>
    <row r="4701" spans="1:11" ht="30.75" customHeight="1">
      <c r="A4701" s="27">
        <v>4700</v>
      </c>
      <c r="B4701" s="37" t="s">
        <v>1009</v>
      </c>
      <c r="C4701" s="29" t="s">
        <v>39</v>
      </c>
      <c r="D4701" s="28" t="s">
        <v>212</v>
      </c>
      <c r="E4701" s="28" t="s">
        <v>327</v>
      </c>
      <c r="F4701" s="28" t="s">
        <v>1550</v>
      </c>
      <c r="G4701" s="28" t="s">
        <v>1671</v>
      </c>
      <c r="H4701" s="28"/>
      <c r="I4701" s="93">
        <v>0</v>
      </c>
      <c r="J4701" s="93" t="s">
        <v>1412</v>
      </c>
      <c r="K4701" s="17" t="str">
        <f t="array" ref="K4701">CONCATENATE("(",A4701,",",VLOOKUP(B4701,Núcleo!B$2:E$11,4,TRUE),",",VLOOKUP(C4701,'Tipo de Processo'!B$2:D$55,3,TRUE),",",VLOOKUP(D4701,'Termo Geral'!B$2:D$173,3,TRUE),",",VLOOKUP(E4701,'Termo Específico'!B$2:D$301,3,TRUE),",",MATCH(TRUE,Documento!B$2:B$998=F4701,0),",",IF(G4701="Complementar",0,1),",",IF(H4701="","NULL",CONCATENATE("'",H4701,"'")),",",I4701,",",IF(J4701="baixa","'BAIXA'",IF(J4701="média","'MEDIA'",IF(J4701="alta","'ALTA'","NULL"))),"),")</f>
        <v>(4700,8,30,58,278,751,1,NULL,0,'MEDIA'),</v>
      </c>
    </row>
    <row r="4702" spans="1:11" ht="30.75" customHeight="1">
      <c r="A4702" s="27">
        <v>4701</v>
      </c>
      <c r="B4702" s="37" t="s">
        <v>1009</v>
      </c>
      <c r="C4702" s="29" t="s">
        <v>39</v>
      </c>
      <c r="D4702" s="28" t="s">
        <v>212</v>
      </c>
      <c r="E4702" s="28" t="s">
        <v>327</v>
      </c>
      <c r="F4702" s="28" t="s">
        <v>910</v>
      </c>
      <c r="G4702" s="28" t="s">
        <v>1671</v>
      </c>
      <c r="H4702" s="28"/>
      <c r="I4702" s="93">
        <v>0</v>
      </c>
      <c r="J4702" s="93" t="s">
        <v>1412</v>
      </c>
      <c r="K4702" s="17" t="str">
        <f t="array" ref="K4702">CONCATENATE("(",A4702,",",VLOOKUP(B4702,Núcleo!B$2:E$11,4,TRUE),",",VLOOKUP(C4702,'Tipo de Processo'!B$2:D$55,3,TRUE),",",VLOOKUP(D4702,'Termo Geral'!B$2:D$173,3,TRUE),",",VLOOKUP(E4702,'Termo Específico'!B$2:D$301,3,TRUE),",",MATCH(TRUE,Documento!B$2:B$998=F4702,0),",",IF(G4702="Complementar",0,1),",",IF(H4702="","NULL",CONCATENATE("'",H4702,"'")),",",I4702,",",IF(J4702="baixa","'BAIXA'",IF(J4702="média","'MEDIA'",IF(J4702="alta","'ALTA'","NULL"))),"),")</f>
        <v>(4701,8,30,58,278,958,1,NULL,0,'MEDIA'),</v>
      </c>
    </row>
    <row r="4703" spans="1:11" ht="30.75" customHeight="1">
      <c r="A4703" s="27">
        <v>4702</v>
      </c>
      <c r="B4703" s="37" t="s">
        <v>1009</v>
      </c>
      <c r="C4703" s="29" t="s">
        <v>39</v>
      </c>
      <c r="D4703" s="28" t="s">
        <v>212</v>
      </c>
      <c r="E4703" s="28" t="s">
        <v>327</v>
      </c>
      <c r="F4703" s="28" t="s">
        <v>911</v>
      </c>
      <c r="G4703" s="28" t="s">
        <v>1671</v>
      </c>
      <c r="H4703" s="28"/>
      <c r="I4703" s="93">
        <v>0</v>
      </c>
      <c r="J4703" s="93" t="s">
        <v>1412</v>
      </c>
      <c r="K4703" s="17" t="str">
        <f t="array" ref="K4703">CONCATENATE("(",A4703,",",VLOOKUP(B4703,Núcleo!B$2:E$11,4,TRUE),",",VLOOKUP(C4703,'Tipo de Processo'!B$2:D$55,3,TRUE),",",VLOOKUP(D4703,'Termo Geral'!B$2:D$173,3,TRUE),",",VLOOKUP(E4703,'Termo Específico'!B$2:D$301,3,TRUE),",",MATCH(TRUE,Documento!B$2:B$998=F4703,0),",",IF(G4703="Complementar",0,1),",",IF(H4703="","NULL",CONCATENATE("'",H4703,"'")),",",I4703,",",IF(J4703="baixa","'BAIXA'",IF(J4703="média","'MEDIA'",IF(J4703="alta","'ALTA'","NULL"))),"),")</f>
        <v>(4702,8,30,58,278,706,1,NULL,0,'MEDIA'),</v>
      </c>
    </row>
    <row r="4704" spans="1:11" ht="30.75" customHeight="1">
      <c r="A4704" s="27">
        <v>4703</v>
      </c>
      <c r="B4704" s="37" t="s">
        <v>1009</v>
      </c>
      <c r="C4704" s="29" t="s">
        <v>39</v>
      </c>
      <c r="D4704" s="28" t="s">
        <v>212</v>
      </c>
      <c r="E4704" s="29" t="s">
        <v>327</v>
      </c>
      <c r="F4704" s="28" t="s">
        <v>914</v>
      </c>
      <c r="G4704" s="28" t="s">
        <v>1671</v>
      </c>
      <c r="H4704" s="28"/>
      <c r="I4704" s="93">
        <v>0</v>
      </c>
      <c r="J4704" s="93" t="s">
        <v>1412</v>
      </c>
      <c r="K4704" s="17" t="str">
        <f t="array" ref="K4704">CONCATENATE("(",A4704,",",VLOOKUP(B4704,Núcleo!B$2:E$11,4,TRUE),",",VLOOKUP(C4704,'Tipo de Processo'!B$2:D$55,3,TRUE),",",VLOOKUP(D4704,'Termo Geral'!B$2:D$173,3,TRUE),",",VLOOKUP(E4704,'Termo Específico'!B$2:D$301,3,TRUE),",",MATCH(TRUE,Documento!B$2:B$998=F4704,0),",",IF(G4704="Complementar",0,1),",",IF(H4704="","NULL",CONCATENATE("'",H4704,"'")),",",I4704,",",IF(J4704="baixa","'BAIXA'",IF(J4704="média","'MEDIA'",IF(J4704="alta","'ALTA'","NULL"))),"),")</f>
        <v>(4703,8,30,58,278,844,1,NULL,0,'MEDIA'),</v>
      </c>
    </row>
    <row r="4705" spans="1:11" ht="30.75" customHeight="1">
      <c r="A4705" s="27">
        <v>4704</v>
      </c>
      <c r="B4705" s="37" t="s">
        <v>1009</v>
      </c>
      <c r="C4705" s="29" t="s">
        <v>39</v>
      </c>
      <c r="D4705" s="28" t="s">
        <v>212</v>
      </c>
      <c r="E4705" s="29" t="s">
        <v>327</v>
      </c>
      <c r="F4705" s="28" t="s">
        <v>984</v>
      </c>
      <c r="G4705" s="28" t="s">
        <v>1671</v>
      </c>
      <c r="H4705" s="28"/>
      <c r="I4705" s="93">
        <v>0</v>
      </c>
      <c r="J4705" s="93" t="s">
        <v>1412</v>
      </c>
      <c r="K4705" s="17" t="str">
        <f t="array" ref="K4705">CONCATENATE("(",A4705,",",VLOOKUP(B4705,Núcleo!B$2:E$11,4,TRUE),",",VLOOKUP(C4705,'Tipo de Processo'!B$2:D$55,3,TRUE),",",VLOOKUP(D4705,'Termo Geral'!B$2:D$173,3,TRUE),",",VLOOKUP(E4705,'Termo Específico'!B$2:D$301,3,TRUE),",",MATCH(TRUE,Documento!B$2:B$998=F4705,0),",",IF(G4705="Complementar",0,1),",",IF(H4705="","NULL",CONCATENATE("'",H4705,"'")),",",I4705,",",IF(J4705="baixa","'BAIXA'",IF(J4705="média","'MEDIA'",IF(J4705="alta","'ALTA'","NULL"))),"),")</f>
        <v>(4704,8,30,58,278,884,1,NULL,0,'MEDIA'),</v>
      </c>
    </row>
    <row r="4706" spans="1:11" ht="30.75" customHeight="1">
      <c r="A4706" s="27">
        <v>4705</v>
      </c>
      <c r="B4706" s="37" t="s">
        <v>1009</v>
      </c>
      <c r="C4706" s="29" t="s">
        <v>39</v>
      </c>
      <c r="D4706" s="28" t="s">
        <v>212</v>
      </c>
      <c r="E4706" s="29" t="s">
        <v>327</v>
      </c>
      <c r="F4706" s="28" t="s">
        <v>964</v>
      </c>
      <c r="G4706" s="28" t="s">
        <v>1671</v>
      </c>
      <c r="H4706" s="28"/>
      <c r="I4706" s="93">
        <v>0</v>
      </c>
      <c r="J4706" s="93" t="s">
        <v>1412</v>
      </c>
      <c r="K4706" s="17" t="str">
        <f t="array" ref="K4706">CONCATENATE("(",A4706,",",VLOOKUP(B4706,Núcleo!B$2:E$11,4,TRUE),",",VLOOKUP(C4706,'Tipo de Processo'!B$2:D$55,3,TRUE),",",VLOOKUP(D4706,'Termo Geral'!B$2:D$173,3,TRUE),",",VLOOKUP(E4706,'Termo Específico'!B$2:D$301,3,TRUE),",",MATCH(TRUE,Documento!B$2:B$998=F4706,0),",",IF(G4706="Complementar",0,1),",",IF(H4706="","NULL",CONCATENATE("'",H4706,"'")),",",I4706,",",IF(J4706="baixa","'BAIXA'",IF(J4706="média","'MEDIA'",IF(J4706="alta","'ALTA'","NULL"))),"),")</f>
        <v>(4705,8,30,58,278,299,1,NULL,0,'MEDIA'),</v>
      </c>
    </row>
    <row r="4707" spans="1:11" ht="30.75" customHeight="1">
      <c r="A4707" s="27">
        <v>4706</v>
      </c>
      <c r="B4707" s="37" t="s">
        <v>1009</v>
      </c>
      <c r="C4707" s="29" t="s">
        <v>39</v>
      </c>
      <c r="D4707" s="28" t="s">
        <v>212</v>
      </c>
      <c r="E4707" s="29" t="s">
        <v>327</v>
      </c>
      <c r="F4707" s="28" t="s">
        <v>969</v>
      </c>
      <c r="G4707" s="28" t="s">
        <v>1671</v>
      </c>
      <c r="H4707" s="28"/>
      <c r="I4707" s="93">
        <v>0</v>
      </c>
      <c r="J4707" s="93" t="s">
        <v>1412</v>
      </c>
      <c r="K4707" s="17" t="str">
        <f t="array" ref="K4707">CONCATENATE("(",A4707,",",VLOOKUP(B4707,Núcleo!B$2:E$11,4,TRUE),",",VLOOKUP(C4707,'Tipo de Processo'!B$2:D$55,3,TRUE),",",VLOOKUP(D4707,'Termo Geral'!B$2:D$173,3,TRUE),",",VLOOKUP(E4707,'Termo Específico'!B$2:D$301,3,TRUE),",",MATCH(TRUE,Documento!B$2:B$998=F4707,0),",",IF(G4707="Complementar",0,1),",",IF(H4707="","NULL",CONCATENATE("'",H4707,"'")),",",I4707,",",IF(J4707="baixa","'BAIXA'",IF(J4707="média","'MEDIA'",IF(J4707="alta","'ALTA'","NULL"))),"),")</f>
        <v>(4706,8,30,58,278,908,1,NULL,0,'MEDIA'),</v>
      </c>
    </row>
    <row r="4708" spans="1:11" ht="30.75" customHeight="1">
      <c r="A4708" s="27">
        <v>4707</v>
      </c>
      <c r="B4708" s="37" t="s">
        <v>1009</v>
      </c>
      <c r="C4708" s="29" t="s">
        <v>39</v>
      </c>
      <c r="D4708" s="28" t="s">
        <v>212</v>
      </c>
      <c r="E4708" s="29" t="s">
        <v>327</v>
      </c>
      <c r="F4708" s="28" t="s">
        <v>917</v>
      </c>
      <c r="G4708" s="28" t="s">
        <v>1671</v>
      </c>
      <c r="H4708" s="28"/>
      <c r="I4708" s="93">
        <v>0</v>
      </c>
      <c r="J4708" s="93" t="s">
        <v>1412</v>
      </c>
      <c r="K4708" s="17" t="str">
        <f t="array" ref="K4708">CONCATENATE("(",A4708,",",VLOOKUP(B4708,Núcleo!B$2:E$11,4,TRUE),",",VLOOKUP(C4708,'Tipo de Processo'!B$2:D$55,3,TRUE),",",VLOOKUP(D4708,'Termo Geral'!B$2:D$173,3,TRUE),",",VLOOKUP(E4708,'Termo Específico'!B$2:D$301,3,TRUE),",",MATCH(TRUE,Documento!B$2:B$998=F4708,0),",",IF(G4708="Complementar",0,1),",",IF(H4708="","NULL",CONCATENATE("'",H4708,"'")),",",I4708,",",IF(J4708="baixa","'BAIXA'",IF(J4708="média","'MEDIA'",IF(J4708="alta","'ALTA'","NULL"))),"),")</f>
        <v>(4707,8,30,58,278,7,1,NULL,0,'MEDIA'),</v>
      </c>
    </row>
    <row r="4709" spans="1:11" ht="30.75" customHeight="1">
      <c r="A4709" s="27">
        <v>4708</v>
      </c>
      <c r="B4709" s="37" t="s">
        <v>1009</v>
      </c>
      <c r="C4709" s="29" t="s">
        <v>39</v>
      </c>
      <c r="D4709" s="28" t="s">
        <v>212</v>
      </c>
      <c r="E4709" s="29" t="s">
        <v>327</v>
      </c>
      <c r="F4709" s="28" t="s">
        <v>912</v>
      </c>
      <c r="G4709" s="28" t="s">
        <v>1671</v>
      </c>
      <c r="H4709" s="28"/>
      <c r="I4709" s="93">
        <v>0</v>
      </c>
      <c r="J4709" s="93" t="s">
        <v>1412</v>
      </c>
      <c r="K4709" s="17" t="str">
        <f t="array" ref="K4709">CONCATENATE("(",A4709,",",VLOOKUP(B4709,Núcleo!B$2:E$11,4,TRUE),",",VLOOKUP(C4709,'Tipo de Processo'!B$2:D$55,3,TRUE),",",VLOOKUP(D4709,'Termo Geral'!B$2:D$173,3,TRUE),",",VLOOKUP(E4709,'Termo Específico'!B$2:D$301,3,TRUE),",",MATCH(TRUE,Documento!B$2:B$998=F4709,0),",",IF(G4709="Complementar",0,1),",",IF(H4709="","NULL",CONCATENATE("'",H4709,"'")),",",I4709,",",IF(J4709="baixa","'BAIXA'",IF(J4709="média","'MEDIA'",IF(J4709="alta","'ALTA'","NULL"))),"),")</f>
        <v>(4708,8,30,58,278,9,1,NULL,0,'MEDIA'),</v>
      </c>
    </row>
    <row r="4710" spans="1:11" ht="30.75" customHeight="1">
      <c r="A4710" s="27">
        <v>4709</v>
      </c>
      <c r="B4710" s="37" t="s">
        <v>1009</v>
      </c>
      <c r="C4710" s="29" t="s">
        <v>39</v>
      </c>
      <c r="D4710" s="28" t="s">
        <v>212</v>
      </c>
      <c r="E4710" s="29" t="s">
        <v>328</v>
      </c>
      <c r="F4710" s="28" t="s">
        <v>960</v>
      </c>
      <c r="G4710" s="28" t="s">
        <v>1671</v>
      </c>
      <c r="H4710" s="28"/>
      <c r="I4710" s="93">
        <v>0</v>
      </c>
      <c r="J4710" s="93" t="s">
        <v>1412</v>
      </c>
      <c r="K4710" s="17" t="str">
        <f t="array" ref="K4710">CONCATENATE("(",A4710,",",VLOOKUP(B4710,Núcleo!B$2:E$11,4,TRUE),",",VLOOKUP(C4710,'Tipo de Processo'!B$2:D$55,3,TRUE),",",VLOOKUP(D4710,'Termo Geral'!B$2:D$173,3,TRUE),",",VLOOKUP(E4710,'Termo Específico'!B$2:D$301,3,TRUE),",",MATCH(TRUE,Documento!B$2:B$998=F4710,0),",",IF(G4710="Complementar",0,1),",",IF(H4710="","NULL",CONCATENATE("'",H4710,"'")),",",I4710,",",IF(J4710="baixa","'BAIXA'",IF(J4710="média","'MEDIA'",IF(J4710="alta","'ALTA'","NULL"))),"),")</f>
        <v>(4709,8,30,58,279,94,1,NULL,0,'MEDIA'),</v>
      </c>
    </row>
    <row r="4711" spans="1:11" ht="30.75" customHeight="1">
      <c r="A4711" s="27">
        <v>4710</v>
      </c>
      <c r="B4711" s="37" t="s">
        <v>1009</v>
      </c>
      <c r="C4711" s="29" t="s">
        <v>39</v>
      </c>
      <c r="D4711" s="28" t="s">
        <v>212</v>
      </c>
      <c r="E4711" s="28" t="s">
        <v>328</v>
      </c>
      <c r="F4711" s="28" t="s">
        <v>1550</v>
      </c>
      <c r="G4711" s="28" t="s">
        <v>1671</v>
      </c>
      <c r="H4711" s="28"/>
      <c r="I4711" s="93">
        <v>0</v>
      </c>
      <c r="J4711" s="93" t="s">
        <v>1412</v>
      </c>
      <c r="K4711" s="17" t="str">
        <f t="array" ref="K4711">CONCATENATE("(",A4711,",",VLOOKUP(B4711,Núcleo!B$2:E$11,4,TRUE),",",VLOOKUP(C4711,'Tipo de Processo'!B$2:D$55,3,TRUE),",",VLOOKUP(D4711,'Termo Geral'!B$2:D$173,3,TRUE),",",VLOOKUP(E4711,'Termo Específico'!B$2:D$301,3,TRUE),",",MATCH(TRUE,Documento!B$2:B$998=F4711,0),",",IF(G4711="Complementar",0,1),",",IF(H4711="","NULL",CONCATENATE("'",H4711,"'")),",",I4711,",",IF(J4711="baixa","'BAIXA'",IF(J4711="média","'MEDIA'",IF(J4711="alta","'ALTA'","NULL"))),"),")</f>
        <v>(4710,8,30,58,279,751,1,NULL,0,'MEDIA'),</v>
      </c>
    </row>
    <row r="4712" spans="1:11" ht="30.75" customHeight="1">
      <c r="A4712" s="27">
        <v>4711</v>
      </c>
      <c r="B4712" s="37" t="s">
        <v>1009</v>
      </c>
      <c r="C4712" s="29" t="s">
        <v>39</v>
      </c>
      <c r="D4712" s="28" t="s">
        <v>212</v>
      </c>
      <c r="E4712" s="28" t="s">
        <v>328</v>
      </c>
      <c r="F4712" s="28" t="s">
        <v>910</v>
      </c>
      <c r="G4712" s="28" t="s">
        <v>1671</v>
      </c>
      <c r="H4712" s="28"/>
      <c r="I4712" s="93">
        <v>0</v>
      </c>
      <c r="J4712" s="93" t="s">
        <v>1412</v>
      </c>
      <c r="K4712" s="17" t="str">
        <f t="array" ref="K4712">CONCATENATE("(",A4712,",",VLOOKUP(B4712,Núcleo!B$2:E$11,4,TRUE),",",VLOOKUP(C4712,'Tipo de Processo'!B$2:D$55,3,TRUE),",",VLOOKUP(D4712,'Termo Geral'!B$2:D$173,3,TRUE),",",VLOOKUP(E4712,'Termo Específico'!B$2:D$301,3,TRUE),",",MATCH(TRUE,Documento!B$2:B$998=F4712,0),",",IF(G4712="Complementar",0,1),",",IF(H4712="","NULL",CONCATENATE("'",H4712,"'")),",",I4712,",",IF(J4712="baixa","'BAIXA'",IF(J4712="média","'MEDIA'",IF(J4712="alta","'ALTA'","NULL"))),"),")</f>
        <v>(4711,8,30,58,279,958,1,NULL,0,'MEDIA'),</v>
      </c>
    </row>
    <row r="4713" spans="1:11" ht="30.75" customHeight="1">
      <c r="A4713" s="27">
        <v>4712</v>
      </c>
      <c r="B4713" s="37" t="s">
        <v>1009</v>
      </c>
      <c r="C4713" s="29" t="s">
        <v>39</v>
      </c>
      <c r="D4713" s="28" t="s">
        <v>212</v>
      </c>
      <c r="E4713" s="28" t="s">
        <v>328</v>
      </c>
      <c r="F4713" s="28" t="s">
        <v>911</v>
      </c>
      <c r="G4713" s="28" t="s">
        <v>1671</v>
      </c>
      <c r="H4713" s="28"/>
      <c r="I4713" s="93">
        <v>0</v>
      </c>
      <c r="J4713" s="93" t="s">
        <v>1412</v>
      </c>
      <c r="K4713" s="17" t="str">
        <f t="array" ref="K4713">CONCATENATE("(",A4713,",",VLOOKUP(B4713,Núcleo!B$2:E$11,4,TRUE),",",VLOOKUP(C4713,'Tipo de Processo'!B$2:D$55,3,TRUE),",",VLOOKUP(D4713,'Termo Geral'!B$2:D$173,3,TRUE),",",VLOOKUP(E4713,'Termo Específico'!B$2:D$301,3,TRUE),",",MATCH(TRUE,Documento!B$2:B$998=F4713,0),",",IF(G4713="Complementar",0,1),",",IF(H4713="","NULL",CONCATENATE("'",H4713,"'")),",",I4713,",",IF(J4713="baixa","'BAIXA'",IF(J4713="média","'MEDIA'",IF(J4713="alta","'ALTA'","NULL"))),"),")</f>
        <v>(4712,8,30,58,279,706,1,NULL,0,'MEDIA'),</v>
      </c>
    </row>
    <row r="4714" spans="1:11" ht="30.75" customHeight="1">
      <c r="A4714" s="27">
        <v>4713</v>
      </c>
      <c r="B4714" s="37" t="s">
        <v>1009</v>
      </c>
      <c r="C4714" s="29" t="s">
        <v>39</v>
      </c>
      <c r="D4714" s="28" t="s">
        <v>212</v>
      </c>
      <c r="E4714" s="28" t="s">
        <v>328</v>
      </c>
      <c r="F4714" s="28" t="s">
        <v>912</v>
      </c>
      <c r="G4714" s="28" t="s">
        <v>1671</v>
      </c>
      <c r="H4714" s="28"/>
      <c r="I4714" s="93">
        <v>0</v>
      </c>
      <c r="J4714" s="93" t="s">
        <v>1412</v>
      </c>
      <c r="K4714" s="17" t="str">
        <f t="array" ref="K4714">CONCATENATE("(",A4714,",",VLOOKUP(B4714,Núcleo!B$2:E$11,4,TRUE),",",VLOOKUP(C4714,'Tipo de Processo'!B$2:D$55,3,TRUE),",",VLOOKUP(D4714,'Termo Geral'!B$2:D$173,3,TRUE),",",VLOOKUP(E4714,'Termo Específico'!B$2:D$301,3,TRUE),",",MATCH(TRUE,Documento!B$2:B$998=F4714,0),",",IF(G4714="Complementar",0,1),",",IF(H4714="","NULL",CONCATENATE("'",H4714,"'")),",",I4714,",",IF(J4714="baixa","'BAIXA'",IF(J4714="média","'MEDIA'",IF(J4714="alta","'ALTA'","NULL"))),"),")</f>
        <v>(4713,8,30,58,279,9,1,NULL,0,'MEDIA'),</v>
      </c>
    </row>
    <row r="4715" spans="1:11" ht="30.75" customHeight="1">
      <c r="A4715" s="27">
        <v>4714</v>
      </c>
      <c r="B4715" s="37" t="s">
        <v>1009</v>
      </c>
      <c r="C4715" s="29" t="s">
        <v>39</v>
      </c>
      <c r="D4715" s="28" t="s">
        <v>212</v>
      </c>
      <c r="E4715" s="28" t="s">
        <v>328</v>
      </c>
      <c r="F4715" s="28" t="s">
        <v>913</v>
      </c>
      <c r="G4715" s="28" t="s">
        <v>1671</v>
      </c>
      <c r="H4715" s="28"/>
      <c r="I4715" s="93">
        <v>0</v>
      </c>
      <c r="J4715" s="93" t="s">
        <v>1412</v>
      </c>
      <c r="K4715" s="17" t="str">
        <f t="array" ref="K4715">CONCATENATE("(",A4715,",",VLOOKUP(B4715,Núcleo!B$2:E$11,4,TRUE),",",VLOOKUP(C4715,'Tipo de Processo'!B$2:D$55,3,TRUE),",",VLOOKUP(D4715,'Termo Geral'!B$2:D$173,3,TRUE),",",VLOOKUP(E4715,'Termo Específico'!B$2:D$301,3,TRUE),",",MATCH(TRUE,Documento!B$2:B$998=F4715,0),",",IF(G4715="Complementar",0,1),",",IF(H4715="","NULL",CONCATENATE("'",H4715,"'")),",",I4715,",",IF(J4715="baixa","'BAIXA'",IF(J4715="média","'MEDIA'",IF(J4715="alta","'ALTA'","NULL"))),"),")</f>
        <v>(4714,8,30,58,279,842,1,NULL,0,'MEDIA'),</v>
      </c>
    </row>
    <row r="4716" spans="1:11" ht="30.75" customHeight="1">
      <c r="A4716" s="27">
        <v>4715</v>
      </c>
      <c r="B4716" s="37" t="s">
        <v>1009</v>
      </c>
      <c r="C4716" s="29" t="s">
        <v>39</v>
      </c>
      <c r="D4716" s="28" t="s">
        <v>212</v>
      </c>
      <c r="E4716" s="28" t="s">
        <v>328</v>
      </c>
      <c r="F4716" s="28" t="s">
        <v>914</v>
      </c>
      <c r="G4716" s="28" t="s">
        <v>1671</v>
      </c>
      <c r="H4716" s="28"/>
      <c r="I4716" s="93">
        <v>0</v>
      </c>
      <c r="J4716" s="93" t="s">
        <v>1412</v>
      </c>
      <c r="K4716" s="17" t="str">
        <f t="array" ref="K4716">CONCATENATE("(",A4716,",",VLOOKUP(B4716,Núcleo!B$2:E$11,4,TRUE),",",VLOOKUP(C4716,'Tipo de Processo'!B$2:D$55,3,TRUE),",",VLOOKUP(D4716,'Termo Geral'!B$2:D$173,3,TRUE),",",VLOOKUP(E4716,'Termo Específico'!B$2:D$301,3,TRUE),",",MATCH(TRUE,Documento!B$2:B$998=F4716,0),",",IF(G4716="Complementar",0,1),",",IF(H4716="","NULL",CONCATENATE("'",H4716,"'")),",",I4716,",",IF(J4716="baixa","'BAIXA'",IF(J4716="média","'MEDIA'",IF(J4716="alta","'ALTA'","NULL"))),"),")</f>
        <v>(4715,8,30,58,279,844,1,NULL,0,'MEDIA'),</v>
      </c>
    </row>
    <row r="4717" spans="1:11" ht="30.75" customHeight="1">
      <c r="A4717" s="27">
        <v>4716</v>
      </c>
      <c r="B4717" s="37" t="s">
        <v>1009</v>
      </c>
      <c r="C4717" s="29" t="s">
        <v>39</v>
      </c>
      <c r="D4717" s="28" t="s">
        <v>212</v>
      </c>
      <c r="E4717" s="28" t="s">
        <v>328</v>
      </c>
      <c r="F4717" s="28" t="s">
        <v>915</v>
      </c>
      <c r="G4717" s="28" t="s">
        <v>1671</v>
      </c>
      <c r="H4717" s="28"/>
      <c r="I4717" s="93">
        <v>0</v>
      </c>
      <c r="J4717" s="93" t="s">
        <v>1412</v>
      </c>
      <c r="K4717" s="17" t="str">
        <f t="array" ref="K4717">CONCATENATE("(",A4717,",",VLOOKUP(B4717,Núcleo!B$2:E$11,4,TRUE),",",VLOOKUP(C4717,'Tipo de Processo'!B$2:D$55,3,TRUE),",",VLOOKUP(D4717,'Termo Geral'!B$2:D$173,3,TRUE),",",VLOOKUP(E4717,'Termo Específico'!B$2:D$301,3,TRUE),",",MATCH(TRUE,Documento!B$2:B$998=F4717,0),",",IF(G4717="Complementar",0,1),",",IF(H4717="","NULL",CONCATENATE("'",H4717,"'")),",",I4717,",",IF(J4717="baixa","'BAIXA'",IF(J4717="média","'MEDIA'",IF(J4717="alta","'ALTA'","NULL"))),"),")</f>
        <v>(4716,8,30,58,279,885,1,NULL,0,'MEDIA'),</v>
      </c>
    </row>
    <row r="4718" spans="1:11" ht="30.75" customHeight="1">
      <c r="A4718" s="27">
        <v>4717</v>
      </c>
      <c r="B4718" s="37" t="s">
        <v>1009</v>
      </c>
      <c r="C4718" s="29" t="s">
        <v>39</v>
      </c>
      <c r="D4718" s="28" t="s">
        <v>212</v>
      </c>
      <c r="E4718" s="28" t="s">
        <v>328</v>
      </c>
      <c r="F4718" s="28" t="s">
        <v>916</v>
      </c>
      <c r="G4718" s="28" t="s">
        <v>1671</v>
      </c>
      <c r="H4718" s="28"/>
      <c r="I4718" s="93">
        <v>0</v>
      </c>
      <c r="J4718" s="93" t="s">
        <v>1412</v>
      </c>
      <c r="K4718" s="17" t="str">
        <f t="array" ref="K4718">CONCATENATE("(",A4718,",",VLOOKUP(B4718,Núcleo!B$2:E$11,4,TRUE),",",VLOOKUP(C4718,'Tipo de Processo'!B$2:D$55,3,TRUE),",",VLOOKUP(D4718,'Termo Geral'!B$2:D$173,3,TRUE),",",VLOOKUP(E4718,'Termo Específico'!B$2:D$301,3,TRUE),",",MATCH(TRUE,Documento!B$2:B$998=F4718,0),",",IF(G4718="Complementar",0,1),",",IF(H4718="","NULL",CONCATENATE("'",H4718,"'")),",",I4718,",",IF(J4718="baixa","'BAIXA'",IF(J4718="média","'MEDIA'",IF(J4718="alta","'ALTA'","NULL"))),"),")</f>
        <v>(4717,8,30,58,279,305,1,NULL,0,'MEDIA'),</v>
      </c>
    </row>
    <row r="4719" spans="1:11" ht="30.75" customHeight="1">
      <c r="A4719" s="27">
        <v>4718</v>
      </c>
      <c r="B4719" s="37" t="s">
        <v>1009</v>
      </c>
      <c r="C4719" s="29" t="s">
        <v>39</v>
      </c>
      <c r="D4719" s="28" t="s">
        <v>212</v>
      </c>
      <c r="E4719" s="28" t="s">
        <v>328</v>
      </c>
      <c r="F4719" s="28" t="s">
        <v>917</v>
      </c>
      <c r="G4719" s="28" t="s">
        <v>1671</v>
      </c>
      <c r="H4719" s="28"/>
      <c r="I4719" s="93">
        <v>0</v>
      </c>
      <c r="J4719" s="93" t="s">
        <v>1412</v>
      </c>
      <c r="K4719" s="17" t="str">
        <f t="array" ref="K4719">CONCATENATE("(",A4719,",",VLOOKUP(B4719,Núcleo!B$2:E$11,4,TRUE),",",VLOOKUP(C4719,'Tipo de Processo'!B$2:D$55,3,TRUE),",",VLOOKUP(D4719,'Termo Geral'!B$2:D$173,3,TRUE),",",VLOOKUP(E4719,'Termo Específico'!B$2:D$301,3,TRUE),",",MATCH(TRUE,Documento!B$2:B$998=F4719,0),",",IF(G4719="Complementar",0,1),",",IF(H4719="","NULL",CONCATENATE("'",H4719,"'")),",",I4719,",",IF(J4719="baixa","'BAIXA'",IF(J4719="média","'MEDIA'",IF(J4719="alta","'ALTA'","NULL"))),"),")</f>
        <v>(4718,8,30,58,279,7,1,NULL,0,'MEDIA'),</v>
      </c>
    </row>
    <row r="4720" spans="1:11" ht="30.75" customHeight="1">
      <c r="A4720" s="27">
        <v>4719</v>
      </c>
      <c r="B4720" s="37" t="s">
        <v>1009</v>
      </c>
      <c r="C4720" s="29" t="s">
        <v>39</v>
      </c>
      <c r="D4720" s="28" t="s">
        <v>212</v>
      </c>
      <c r="E4720" s="28" t="s">
        <v>328</v>
      </c>
      <c r="F4720" s="28" t="s">
        <v>918</v>
      </c>
      <c r="G4720" s="28" t="s">
        <v>1671</v>
      </c>
      <c r="H4720" s="28"/>
      <c r="I4720" s="93">
        <v>0</v>
      </c>
      <c r="J4720" s="93" t="s">
        <v>1412</v>
      </c>
      <c r="K4720" s="17" t="str">
        <f t="array" ref="K4720">CONCATENATE("(",A4720,",",VLOOKUP(B4720,Núcleo!B$2:E$11,4,TRUE),",",VLOOKUP(C4720,'Tipo de Processo'!B$2:D$55,3,TRUE),",",VLOOKUP(D4720,'Termo Geral'!B$2:D$173,3,TRUE),",",VLOOKUP(E4720,'Termo Específico'!B$2:D$301,3,TRUE),",",MATCH(TRUE,Documento!B$2:B$998=F4720,0),",",IF(G4720="Complementar",0,1),",",IF(H4720="","NULL",CONCATENATE("'",H4720,"'")),",",I4720,",",IF(J4720="baixa","'BAIXA'",IF(J4720="média","'MEDIA'",IF(J4720="alta","'ALTA'","NULL"))),"),")</f>
        <v>(4719,8,30,58,279,906,1,NULL,0,'MEDIA'),</v>
      </c>
    </row>
    <row r="4721" spans="1:11" ht="30.75" customHeight="1">
      <c r="A4721" s="27">
        <v>4720</v>
      </c>
      <c r="B4721" s="37" t="s">
        <v>1009</v>
      </c>
      <c r="C4721" s="29" t="s">
        <v>39</v>
      </c>
      <c r="D4721" s="28" t="s">
        <v>212</v>
      </c>
      <c r="E4721" s="28" t="s">
        <v>328</v>
      </c>
      <c r="F4721" s="28" t="s">
        <v>919</v>
      </c>
      <c r="G4721" s="28" t="s">
        <v>1671</v>
      </c>
      <c r="H4721" s="28"/>
      <c r="I4721" s="93">
        <v>0</v>
      </c>
      <c r="J4721" s="93" t="s">
        <v>1412</v>
      </c>
      <c r="K4721" s="17" t="str">
        <f t="array" ref="K4721">CONCATENATE("(",A4721,",",VLOOKUP(B4721,Núcleo!B$2:E$11,4,TRUE),",",VLOOKUP(C4721,'Tipo de Processo'!B$2:D$55,3,TRUE),",",VLOOKUP(D4721,'Termo Geral'!B$2:D$173,3,TRUE),",",VLOOKUP(E4721,'Termo Específico'!B$2:D$301,3,TRUE),",",MATCH(TRUE,Documento!B$2:B$998=F4721,0),",",IF(G4721="Complementar",0,1),",",IF(H4721="","NULL",CONCATENATE("'",H4721,"'")),",",I4721,",",IF(J4721="baixa","'BAIXA'",IF(J4721="média","'MEDIA'",IF(J4721="alta","'ALTA'","NULL"))),"),")</f>
        <v>(4720,8,30,58,279,51,1,NULL,0,'MEDIA'),</v>
      </c>
    </row>
    <row r="4722" spans="1:11" ht="30.75" customHeight="1">
      <c r="A4722" s="27">
        <v>4721</v>
      </c>
      <c r="B4722" s="37" t="s">
        <v>1009</v>
      </c>
      <c r="C4722" s="29" t="s">
        <v>39</v>
      </c>
      <c r="D4722" s="28" t="s">
        <v>212</v>
      </c>
      <c r="E4722" s="28" t="s">
        <v>329</v>
      </c>
      <c r="F4722" s="28" t="s">
        <v>958</v>
      </c>
      <c r="G4722" s="28" t="s">
        <v>1671</v>
      </c>
      <c r="H4722" s="28"/>
      <c r="I4722" s="93">
        <v>0</v>
      </c>
      <c r="J4722" s="93" t="s">
        <v>1412</v>
      </c>
      <c r="K4722" s="17" t="str">
        <f t="array" ref="K4722">CONCATENATE("(",A4722,",",VLOOKUP(B4722,Núcleo!B$2:E$11,4,TRUE),",",VLOOKUP(C4722,'Tipo de Processo'!B$2:D$55,3,TRUE),",",VLOOKUP(D4722,'Termo Geral'!B$2:D$173,3,TRUE),",",VLOOKUP(E4722,'Termo Específico'!B$2:D$301,3,TRUE),",",MATCH(TRUE,Documento!B$2:B$998=F4722,0),",",IF(G4722="Complementar",0,1),",",IF(H4722="","NULL",CONCATENATE("'",H4722,"'")),",",I4722,",",IF(J4722="baixa","'BAIXA'",IF(J4722="média","'MEDIA'",IF(J4722="alta","'ALTA'","NULL"))),"),")</f>
        <v>(4721,8,30,58,280,91,1,NULL,0,'MEDIA'),</v>
      </c>
    </row>
    <row r="4723" spans="1:11" ht="30.75" customHeight="1">
      <c r="A4723" s="27">
        <v>4722</v>
      </c>
      <c r="B4723" s="37" t="s">
        <v>1009</v>
      </c>
      <c r="C4723" s="29" t="s">
        <v>39</v>
      </c>
      <c r="D4723" s="28" t="s">
        <v>212</v>
      </c>
      <c r="E4723" s="28" t="s">
        <v>329</v>
      </c>
      <c r="F4723" s="28" t="s">
        <v>1550</v>
      </c>
      <c r="G4723" s="28" t="s">
        <v>1671</v>
      </c>
      <c r="H4723" s="28"/>
      <c r="I4723" s="93">
        <v>0</v>
      </c>
      <c r="J4723" s="93" t="s">
        <v>1412</v>
      </c>
      <c r="K4723" s="17" t="str">
        <f t="array" ref="K4723">CONCATENATE("(",A4723,",",VLOOKUP(B4723,Núcleo!B$2:E$11,4,TRUE),",",VLOOKUP(C4723,'Tipo de Processo'!B$2:D$55,3,TRUE),",",VLOOKUP(D4723,'Termo Geral'!B$2:D$173,3,TRUE),",",VLOOKUP(E4723,'Termo Específico'!B$2:D$301,3,TRUE),",",MATCH(TRUE,Documento!B$2:B$998=F4723,0),",",IF(G4723="Complementar",0,1),",",IF(H4723="","NULL",CONCATENATE("'",H4723,"'")),",",I4723,",",IF(J4723="baixa","'BAIXA'",IF(J4723="média","'MEDIA'",IF(J4723="alta","'ALTA'","NULL"))),"),")</f>
        <v>(4722,8,30,58,280,751,1,NULL,0,'MEDIA'),</v>
      </c>
    </row>
    <row r="4724" spans="1:11" ht="30.75" customHeight="1">
      <c r="A4724" s="27">
        <v>4723</v>
      </c>
      <c r="B4724" s="37" t="s">
        <v>1009</v>
      </c>
      <c r="C4724" s="29" t="s">
        <v>39</v>
      </c>
      <c r="D4724" s="28" t="s">
        <v>212</v>
      </c>
      <c r="E4724" s="28" t="s">
        <v>329</v>
      </c>
      <c r="F4724" s="28" t="s">
        <v>910</v>
      </c>
      <c r="G4724" s="28" t="s">
        <v>1671</v>
      </c>
      <c r="H4724" s="28"/>
      <c r="I4724" s="93">
        <v>0</v>
      </c>
      <c r="J4724" s="93" t="s">
        <v>1412</v>
      </c>
      <c r="K4724" s="17" t="str">
        <f t="array" ref="K4724">CONCATENATE("(",A4724,",",VLOOKUP(B4724,Núcleo!B$2:E$11,4,TRUE),",",VLOOKUP(C4724,'Tipo de Processo'!B$2:D$55,3,TRUE),",",VLOOKUP(D4724,'Termo Geral'!B$2:D$173,3,TRUE),",",VLOOKUP(E4724,'Termo Específico'!B$2:D$301,3,TRUE),",",MATCH(TRUE,Documento!B$2:B$998=F4724,0),",",IF(G4724="Complementar",0,1),",",IF(H4724="","NULL",CONCATENATE("'",H4724,"'")),",",I4724,",",IF(J4724="baixa","'BAIXA'",IF(J4724="média","'MEDIA'",IF(J4724="alta","'ALTA'","NULL"))),"),")</f>
        <v>(4723,8,30,58,280,958,1,NULL,0,'MEDIA'),</v>
      </c>
    </row>
    <row r="4725" spans="1:11" ht="30.75" customHeight="1">
      <c r="A4725" s="27">
        <v>4724</v>
      </c>
      <c r="B4725" s="37" t="s">
        <v>1009</v>
      </c>
      <c r="C4725" s="29" t="s">
        <v>39</v>
      </c>
      <c r="D4725" s="28" t="s">
        <v>212</v>
      </c>
      <c r="E4725" s="28" t="s">
        <v>329</v>
      </c>
      <c r="F4725" s="28" t="s">
        <v>911</v>
      </c>
      <c r="G4725" s="28" t="s">
        <v>1671</v>
      </c>
      <c r="H4725" s="28"/>
      <c r="I4725" s="93">
        <v>0</v>
      </c>
      <c r="J4725" s="93" t="s">
        <v>1412</v>
      </c>
      <c r="K4725" s="17" t="str">
        <f t="array" ref="K4725">CONCATENATE("(",A4725,",",VLOOKUP(B4725,Núcleo!B$2:E$11,4,TRUE),",",VLOOKUP(C4725,'Tipo de Processo'!B$2:D$55,3,TRUE),",",VLOOKUP(D4725,'Termo Geral'!B$2:D$173,3,TRUE),",",VLOOKUP(E4725,'Termo Específico'!B$2:D$301,3,TRUE),",",MATCH(TRUE,Documento!B$2:B$998=F4725,0),",",IF(G4725="Complementar",0,1),",",IF(H4725="","NULL",CONCATENATE("'",H4725,"'")),",",I4725,",",IF(J4725="baixa","'BAIXA'",IF(J4725="média","'MEDIA'",IF(J4725="alta","'ALTA'","NULL"))),"),")</f>
        <v>(4724,8,30,58,280,706,1,NULL,0,'MEDIA'),</v>
      </c>
    </row>
    <row r="4726" spans="1:11" ht="30.75" customHeight="1">
      <c r="A4726" s="27">
        <v>4725</v>
      </c>
      <c r="B4726" s="37" t="s">
        <v>1009</v>
      </c>
      <c r="C4726" s="29" t="s">
        <v>39</v>
      </c>
      <c r="D4726" s="28" t="s">
        <v>212</v>
      </c>
      <c r="E4726" s="28" t="s">
        <v>329</v>
      </c>
      <c r="F4726" s="28" t="s">
        <v>912</v>
      </c>
      <c r="G4726" s="28" t="s">
        <v>1671</v>
      </c>
      <c r="H4726" s="28"/>
      <c r="I4726" s="93">
        <v>0</v>
      </c>
      <c r="J4726" s="93" t="s">
        <v>1412</v>
      </c>
      <c r="K4726" s="17" t="str">
        <f t="array" ref="K4726">CONCATENATE("(",A4726,",",VLOOKUP(B4726,Núcleo!B$2:E$11,4,TRUE),",",VLOOKUP(C4726,'Tipo de Processo'!B$2:D$55,3,TRUE),",",VLOOKUP(D4726,'Termo Geral'!B$2:D$173,3,TRUE),",",VLOOKUP(E4726,'Termo Específico'!B$2:D$301,3,TRUE),",",MATCH(TRUE,Documento!B$2:B$998=F4726,0),",",IF(G4726="Complementar",0,1),",",IF(H4726="","NULL",CONCATENATE("'",H4726,"'")),",",I4726,",",IF(J4726="baixa","'BAIXA'",IF(J4726="média","'MEDIA'",IF(J4726="alta","'ALTA'","NULL"))),"),")</f>
        <v>(4725,8,30,58,280,9,1,NULL,0,'MEDIA'),</v>
      </c>
    </row>
    <row r="4727" spans="1:11" ht="30.75" customHeight="1">
      <c r="A4727" s="27">
        <v>4726</v>
      </c>
      <c r="B4727" s="37" t="s">
        <v>1009</v>
      </c>
      <c r="C4727" s="29" t="s">
        <v>39</v>
      </c>
      <c r="D4727" s="28" t="s">
        <v>212</v>
      </c>
      <c r="E4727" s="28" t="s">
        <v>329</v>
      </c>
      <c r="F4727" s="28" t="s">
        <v>913</v>
      </c>
      <c r="G4727" s="28" t="s">
        <v>1671</v>
      </c>
      <c r="H4727" s="28"/>
      <c r="I4727" s="93">
        <v>0</v>
      </c>
      <c r="J4727" s="93" t="s">
        <v>1412</v>
      </c>
      <c r="K4727" s="17" t="str">
        <f t="array" ref="K4727">CONCATENATE("(",A4727,",",VLOOKUP(B4727,Núcleo!B$2:E$11,4,TRUE),",",VLOOKUP(C4727,'Tipo de Processo'!B$2:D$55,3,TRUE),",",VLOOKUP(D4727,'Termo Geral'!B$2:D$173,3,TRUE),",",VLOOKUP(E4727,'Termo Específico'!B$2:D$301,3,TRUE),",",MATCH(TRUE,Documento!B$2:B$998=F4727,0),",",IF(G4727="Complementar",0,1),",",IF(H4727="","NULL",CONCATENATE("'",H4727,"'")),",",I4727,",",IF(J4727="baixa","'BAIXA'",IF(J4727="média","'MEDIA'",IF(J4727="alta","'ALTA'","NULL"))),"),")</f>
        <v>(4726,8,30,58,280,842,1,NULL,0,'MEDIA'),</v>
      </c>
    </row>
    <row r="4728" spans="1:11" ht="30.75" customHeight="1">
      <c r="A4728" s="27">
        <v>4727</v>
      </c>
      <c r="B4728" s="37" t="s">
        <v>1009</v>
      </c>
      <c r="C4728" s="29" t="s">
        <v>39</v>
      </c>
      <c r="D4728" s="28" t="s">
        <v>212</v>
      </c>
      <c r="E4728" s="28" t="s">
        <v>329</v>
      </c>
      <c r="F4728" s="28" t="s">
        <v>914</v>
      </c>
      <c r="G4728" s="28" t="s">
        <v>1671</v>
      </c>
      <c r="H4728" s="28"/>
      <c r="I4728" s="93">
        <v>0</v>
      </c>
      <c r="J4728" s="93" t="s">
        <v>1412</v>
      </c>
      <c r="K4728" s="17" t="str">
        <f t="array" ref="K4728">CONCATENATE("(",A4728,",",VLOOKUP(B4728,Núcleo!B$2:E$11,4,TRUE),",",VLOOKUP(C4728,'Tipo de Processo'!B$2:D$55,3,TRUE),",",VLOOKUP(D4728,'Termo Geral'!B$2:D$173,3,TRUE),",",VLOOKUP(E4728,'Termo Específico'!B$2:D$301,3,TRUE),",",MATCH(TRUE,Documento!B$2:B$998=F4728,0),",",IF(G4728="Complementar",0,1),",",IF(H4728="","NULL",CONCATENATE("'",H4728,"'")),",",I4728,",",IF(J4728="baixa","'BAIXA'",IF(J4728="média","'MEDIA'",IF(J4728="alta","'ALTA'","NULL"))),"),")</f>
        <v>(4727,8,30,58,280,844,1,NULL,0,'MEDIA'),</v>
      </c>
    </row>
    <row r="4729" spans="1:11" ht="30.75" customHeight="1">
      <c r="A4729" s="27">
        <v>4728</v>
      </c>
      <c r="B4729" s="37" t="s">
        <v>1009</v>
      </c>
      <c r="C4729" s="29" t="s">
        <v>39</v>
      </c>
      <c r="D4729" s="28" t="s">
        <v>212</v>
      </c>
      <c r="E4729" s="28" t="s">
        <v>329</v>
      </c>
      <c r="F4729" s="28" t="s">
        <v>916</v>
      </c>
      <c r="G4729" s="28" t="s">
        <v>1671</v>
      </c>
      <c r="H4729" s="28"/>
      <c r="I4729" s="93">
        <v>0</v>
      </c>
      <c r="J4729" s="93" t="s">
        <v>1412</v>
      </c>
      <c r="K4729" s="17" t="str">
        <f t="array" ref="K4729">CONCATENATE("(",A4729,",",VLOOKUP(B4729,Núcleo!B$2:E$11,4,TRUE),",",VLOOKUP(C4729,'Tipo de Processo'!B$2:D$55,3,TRUE),",",VLOOKUP(D4729,'Termo Geral'!B$2:D$173,3,TRUE),",",VLOOKUP(E4729,'Termo Específico'!B$2:D$301,3,TRUE),",",MATCH(TRUE,Documento!B$2:B$998=F4729,0),",",IF(G4729="Complementar",0,1),",",IF(H4729="","NULL",CONCATENATE("'",H4729,"'")),",",I4729,",",IF(J4729="baixa","'BAIXA'",IF(J4729="média","'MEDIA'",IF(J4729="alta","'ALTA'","NULL"))),"),")</f>
        <v>(4728,8,30,58,280,305,1,NULL,0,'MEDIA'),</v>
      </c>
    </row>
    <row r="4730" spans="1:11" ht="30.75" customHeight="1">
      <c r="A4730" s="27">
        <v>4729</v>
      </c>
      <c r="B4730" s="37" t="s">
        <v>1009</v>
      </c>
      <c r="C4730" s="29" t="s">
        <v>39</v>
      </c>
      <c r="D4730" s="28" t="s">
        <v>212</v>
      </c>
      <c r="E4730" s="28" t="s">
        <v>329</v>
      </c>
      <c r="F4730" s="28" t="s">
        <v>917</v>
      </c>
      <c r="G4730" s="28" t="s">
        <v>1671</v>
      </c>
      <c r="H4730" s="28"/>
      <c r="I4730" s="93">
        <v>0</v>
      </c>
      <c r="J4730" s="93" t="s">
        <v>1412</v>
      </c>
      <c r="K4730" s="17" t="str">
        <f t="array" ref="K4730">CONCATENATE("(",A4730,",",VLOOKUP(B4730,Núcleo!B$2:E$11,4,TRUE),",",VLOOKUP(C4730,'Tipo de Processo'!B$2:D$55,3,TRUE),",",VLOOKUP(D4730,'Termo Geral'!B$2:D$173,3,TRUE),",",VLOOKUP(E4730,'Termo Específico'!B$2:D$301,3,TRUE),",",MATCH(TRUE,Documento!B$2:B$998=F4730,0),",",IF(G4730="Complementar",0,1),",",IF(H4730="","NULL",CONCATENATE("'",H4730,"'")),",",I4730,",",IF(J4730="baixa","'BAIXA'",IF(J4730="média","'MEDIA'",IF(J4730="alta","'ALTA'","NULL"))),"),")</f>
        <v>(4729,8,30,58,280,7,1,NULL,0,'MEDIA'),</v>
      </c>
    </row>
    <row r="4731" spans="1:11" ht="30.75" customHeight="1">
      <c r="A4731" s="27">
        <v>4730</v>
      </c>
      <c r="B4731" s="37" t="s">
        <v>1009</v>
      </c>
      <c r="C4731" s="29" t="s">
        <v>39</v>
      </c>
      <c r="D4731" s="28" t="s">
        <v>212</v>
      </c>
      <c r="E4731" s="28" t="s">
        <v>329</v>
      </c>
      <c r="F4731" s="28" t="s">
        <v>918</v>
      </c>
      <c r="G4731" s="28" t="s">
        <v>1671</v>
      </c>
      <c r="H4731" s="28"/>
      <c r="I4731" s="93">
        <v>0</v>
      </c>
      <c r="J4731" s="93" t="s">
        <v>1412</v>
      </c>
      <c r="K4731" s="17" t="str">
        <f t="array" ref="K4731">CONCATENATE("(",A4731,",",VLOOKUP(B4731,Núcleo!B$2:E$11,4,TRUE),",",VLOOKUP(C4731,'Tipo de Processo'!B$2:D$55,3,TRUE),",",VLOOKUP(D4731,'Termo Geral'!B$2:D$173,3,TRUE),",",VLOOKUP(E4731,'Termo Específico'!B$2:D$301,3,TRUE),",",MATCH(TRUE,Documento!B$2:B$998=F4731,0),",",IF(G4731="Complementar",0,1),",",IF(H4731="","NULL",CONCATENATE("'",H4731,"'")),",",I4731,",",IF(J4731="baixa","'BAIXA'",IF(J4731="média","'MEDIA'",IF(J4731="alta","'ALTA'","NULL"))),"),")</f>
        <v>(4730,8,30,58,280,906,1,NULL,0,'MEDIA'),</v>
      </c>
    </row>
    <row r="4732" spans="1:11" ht="30.75" customHeight="1">
      <c r="A4732" s="27">
        <v>4731</v>
      </c>
      <c r="B4732" s="37" t="s">
        <v>1009</v>
      </c>
      <c r="C4732" s="29" t="s">
        <v>39</v>
      </c>
      <c r="D4732" s="28" t="s">
        <v>212</v>
      </c>
      <c r="E4732" s="28" t="s">
        <v>329</v>
      </c>
      <c r="F4732" s="28" t="s">
        <v>919</v>
      </c>
      <c r="G4732" s="28" t="s">
        <v>1671</v>
      </c>
      <c r="H4732" s="28"/>
      <c r="I4732" s="93">
        <v>0</v>
      </c>
      <c r="J4732" s="93" t="s">
        <v>1412</v>
      </c>
      <c r="K4732" s="17" t="str">
        <f t="array" ref="K4732">CONCATENATE("(",A4732,",",VLOOKUP(B4732,Núcleo!B$2:E$11,4,TRUE),",",VLOOKUP(C4732,'Tipo de Processo'!B$2:D$55,3,TRUE),",",VLOOKUP(D4732,'Termo Geral'!B$2:D$173,3,TRUE),",",VLOOKUP(E4732,'Termo Específico'!B$2:D$301,3,TRUE),",",MATCH(TRUE,Documento!B$2:B$998=F4732,0),",",IF(G4732="Complementar",0,1),",",IF(H4732="","NULL",CONCATENATE("'",H4732,"'")),",",I4732,",",IF(J4732="baixa","'BAIXA'",IF(J4732="média","'MEDIA'",IF(J4732="alta","'ALTA'","NULL"))),"),")</f>
        <v>(4731,8,30,58,280,51,1,NULL,0,'MEDIA'),</v>
      </c>
    </row>
    <row r="4733" spans="1:11" ht="30.75" customHeight="1">
      <c r="A4733" s="27">
        <v>4732</v>
      </c>
      <c r="B4733" s="37" t="s">
        <v>1009</v>
      </c>
      <c r="C4733" s="29" t="s">
        <v>39</v>
      </c>
      <c r="D4733" s="28" t="s">
        <v>212</v>
      </c>
      <c r="E4733" s="28" t="s">
        <v>330</v>
      </c>
      <c r="F4733" s="28" t="s">
        <v>955</v>
      </c>
      <c r="G4733" s="28" t="s">
        <v>1671</v>
      </c>
      <c r="H4733" s="28"/>
      <c r="I4733" s="93">
        <v>0</v>
      </c>
      <c r="J4733" s="93" t="s">
        <v>1411</v>
      </c>
      <c r="K4733" s="17" t="str">
        <f t="array" ref="K4733">CONCATENATE("(",A4733,",",VLOOKUP(B4733,Núcleo!B$2:E$11,4,TRUE),",",VLOOKUP(C4733,'Tipo de Processo'!B$2:D$55,3,TRUE),",",VLOOKUP(D4733,'Termo Geral'!B$2:D$173,3,TRUE),",",VLOOKUP(E4733,'Termo Específico'!B$2:D$301,3,TRUE),",",MATCH(TRUE,Documento!B$2:B$998=F4733,0),",",IF(G4733="Complementar",0,1),",",IF(H4733="","NULL",CONCATENATE("'",H4733,"'")),",",I4733,",",IF(J4733="baixa","'BAIXA'",IF(J4733="média","'MEDIA'",IF(J4733="alta","'ALTA'","NULL"))),"),")</f>
        <v>(4732,8,30,58,287,86,1,NULL,0,'BAIXA'),</v>
      </c>
    </row>
    <row r="4734" spans="1:11" ht="30.75" customHeight="1">
      <c r="A4734" s="27">
        <v>4733</v>
      </c>
      <c r="B4734" s="37" t="s">
        <v>1009</v>
      </c>
      <c r="C4734" s="29" t="s">
        <v>39</v>
      </c>
      <c r="D4734" s="28" t="s">
        <v>212</v>
      </c>
      <c r="E4734" s="28" t="s">
        <v>330</v>
      </c>
      <c r="F4734" s="28" t="s">
        <v>1550</v>
      </c>
      <c r="G4734" s="28" t="s">
        <v>1671</v>
      </c>
      <c r="H4734" s="28"/>
      <c r="I4734" s="93">
        <v>0</v>
      </c>
      <c r="J4734" s="93" t="s">
        <v>1411</v>
      </c>
      <c r="K4734" s="17" t="str">
        <f t="array" ref="K4734">CONCATENATE("(",A4734,",",VLOOKUP(B4734,Núcleo!B$2:E$11,4,TRUE),",",VLOOKUP(C4734,'Tipo de Processo'!B$2:D$55,3,TRUE),",",VLOOKUP(D4734,'Termo Geral'!B$2:D$173,3,TRUE),",",VLOOKUP(E4734,'Termo Específico'!B$2:D$301,3,TRUE),",",MATCH(TRUE,Documento!B$2:B$998=F4734,0),",",IF(G4734="Complementar",0,1),",",IF(H4734="","NULL",CONCATENATE("'",H4734,"'")),",",I4734,",",IF(J4734="baixa","'BAIXA'",IF(J4734="média","'MEDIA'",IF(J4734="alta","'ALTA'","NULL"))),"),")</f>
        <v>(4733,8,30,58,287,751,1,NULL,0,'BAIXA'),</v>
      </c>
    </row>
    <row r="4735" spans="1:11" ht="30.75" customHeight="1">
      <c r="A4735" s="27">
        <v>4734</v>
      </c>
      <c r="B4735" s="37" t="s">
        <v>1009</v>
      </c>
      <c r="C4735" s="29" t="s">
        <v>39</v>
      </c>
      <c r="D4735" s="28" t="s">
        <v>212</v>
      </c>
      <c r="E4735" s="28" t="s">
        <v>330</v>
      </c>
      <c r="F4735" s="28" t="s">
        <v>980</v>
      </c>
      <c r="G4735" s="28" t="s">
        <v>1671</v>
      </c>
      <c r="H4735" s="28"/>
      <c r="I4735" s="93">
        <v>0</v>
      </c>
      <c r="J4735" s="93" t="s">
        <v>1411</v>
      </c>
      <c r="K4735" s="17" t="str">
        <f t="array" ref="K4735">CONCATENATE("(",A4735,",",VLOOKUP(B4735,Núcleo!B$2:E$11,4,TRUE),",",VLOOKUP(C4735,'Tipo de Processo'!B$2:D$55,3,TRUE),",",VLOOKUP(D4735,'Termo Geral'!B$2:D$173,3,TRUE),",",VLOOKUP(E4735,'Termo Específico'!B$2:D$301,3,TRUE),",",MATCH(TRUE,Documento!B$2:B$998=F4735,0),",",IF(G4735="Complementar",0,1),",",IF(H4735="","NULL",CONCATENATE("'",H4735,"'")),",",I4735,",",IF(J4735="baixa","'BAIXA'",IF(J4735="média","'MEDIA'",IF(J4735="alta","'ALTA'","NULL"))),"),")</f>
        <v>(4734,8,30,58,287,960,1,NULL,0,'BAIXA'),</v>
      </c>
    </row>
    <row r="4736" spans="1:11" ht="30.75" customHeight="1">
      <c r="A4736" s="27">
        <v>4735</v>
      </c>
      <c r="B4736" s="37" t="s">
        <v>1009</v>
      </c>
      <c r="C4736" s="28" t="s">
        <v>39</v>
      </c>
      <c r="D4736" s="28" t="s">
        <v>212</v>
      </c>
      <c r="E4736" s="28" t="s">
        <v>330</v>
      </c>
      <c r="F4736" s="28" t="s">
        <v>911</v>
      </c>
      <c r="G4736" s="28" t="s">
        <v>1671</v>
      </c>
      <c r="H4736" s="28"/>
      <c r="I4736" s="93">
        <v>0</v>
      </c>
      <c r="J4736" s="93" t="s">
        <v>1411</v>
      </c>
      <c r="K4736" s="17" t="str">
        <f t="array" ref="K4736">CONCATENATE("(",A4736,",",VLOOKUP(B4736,Núcleo!B$2:E$11,4,TRUE),",",VLOOKUP(C4736,'Tipo de Processo'!B$2:D$55,3,TRUE),",",VLOOKUP(D4736,'Termo Geral'!B$2:D$173,3,TRUE),",",VLOOKUP(E4736,'Termo Específico'!B$2:D$301,3,TRUE),",",MATCH(TRUE,Documento!B$2:B$998=F4736,0),",",IF(G4736="Complementar",0,1),",",IF(H4736="","NULL",CONCATENATE("'",H4736,"'")),",",I4736,",",IF(J4736="baixa","'BAIXA'",IF(J4736="média","'MEDIA'",IF(J4736="alta","'ALTA'","NULL"))),"),")</f>
        <v>(4735,8,30,58,287,706,1,NULL,0,'BAIXA'),</v>
      </c>
    </row>
    <row r="4737" spans="1:11" ht="30.75" customHeight="1">
      <c r="A4737" s="27">
        <v>4736</v>
      </c>
      <c r="B4737" s="36" t="s">
        <v>1009</v>
      </c>
      <c r="C4737" s="28" t="s">
        <v>39</v>
      </c>
      <c r="D4737" s="28" t="s">
        <v>212</v>
      </c>
      <c r="E4737" s="28" t="s">
        <v>330</v>
      </c>
      <c r="F4737" s="28" t="s">
        <v>964</v>
      </c>
      <c r="G4737" s="28" t="s">
        <v>1671</v>
      </c>
      <c r="H4737" s="28"/>
      <c r="I4737" s="93">
        <v>0</v>
      </c>
      <c r="J4737" s="93" t="s">
        <v>1411</v>
      </c>
      <c r="K4737" s="17" t="str">
        <f t="array" ref="K4737">CONCATENATE("(",A4737,",",VLOOKUP(B4737,Núcleo!B$2:E$11,4,TRUE),",",VLOOKUP(C4737,'Tipo de Processo'!B$2:D$55,3,TRUE),",",VLOOKUP(D4737,'Termo Geral'!B$2:D$173,3,TRUE),",",VLOOKUP(E4737,'Termo Específico'!B$2:D$301,3,TRUE),",",MATCH(TRUE,Documento!B$2:B$998=F4737,0),",",IF(G4737="Complementar",0,1),",",IF(H4737="","NULL",CONCATENATE("'",H4737,"'")),",",I4737,",",IF(J4737="baixa","'BAIXA'",IF(J4737="média","'MEDIA'",IF(J4737="alta","'ALTA'","NULL"))),"),")</f>
        <v>(4736,8,30,58,287,299,1,NULL,0,'BAIXA'),</v>
      </c>
    </row>
    <row r="4738" spans="1:11" ht="30.75" customHeight="1">
      <c r="A4738" s="27">
        <v>4737</v>
      </c>
      <c r="B4738" s="37" t="s">
        <v>1009</v>
      </c>
      <c r="C4738" s="28" t="s">
        <v>39</v>
      </c>
      <c r="D4738" s="28" t="s">
        <v>212</v>
      </c>
      <c r="E4738" s="28" t="s">
        <v>330</v>
      </c>
      <c r="F4738" s="28" t="s">
        <v>969</v>
      </c>
      <c r="G4738" s="28" t="s">
        <v>1671</v>
      </c>
      <c r="H4738" s="28"/>
      <c r="I4738" s="93">
        <v>0</v>
      </c>
      <c r="J4738" s="93" t="s">
        <v>1411</v>
      </c>
      <c r="K4738" s="17" t="str">
        <f t="array" ref="K4738">CONCATENATE("(",A4738,",",VLOOKUP(B4738,Núcleo!B$2:E$11,4,TRUE),",",VLOOKUP(C4738,'Tipo de Processo'!B$2:D$55,3,TRUE),",",VLOOKUP(D4738,'Termo Geral'!B$2:D$173,3,TRUE),",",VLOOKUP(E4738,'Termo Específico'!B$2:D$301,3,TRUE),",",MATCH(TRUE,Documento!B$2:B$998=F4738,0),",",IF(G4738="Complementar",0,1),",",IF(H4738="","NULL",CONCATENATE("'",H4738,"'")),",",I4738,",",IF(J4738="baixa","'BAIXA'",IF(J4738="média","'MEDIA'",IF(J4738="alta","'ALTA'","NULL"))),"),")</f>
        <v>(4737,8,30,58,287,908,1,NULL,0,'BAIXA'),</v>
      </c>
    </row>
    <row r="4739" spans="1:11" ht="30.75" customHeight="1">
      <c r="A4739" s="27">
        <v>4738</v>
      </c>
      <c r="B4739" s="37" t="s">
        <v>1009</v>
      </c>
      <c r="C4739" s="28" t="s">
        <v>39</v>
      </c>
      <c r="D4739" s="28" t="s">
        <v>212</v>
      </c>
      <c r="E4739" s="28" t="s">
        <v>330</v>
      </c>
      <c r="F4739" s="28" t="s">
        <v>917</v>
      </c>
      <c r="G4739" s="28" t="s">
        <v>1671</v>
      </c>
      <c r="H4739" s="28"/>
      <c r="I4739" s="93">
        <v>0</v>
      </c>
      <c r="J4739" s="93" t="s">
        <v>1411</v>
      </c>
      <c r="K4739" s="17" t="str">
        <f t="array" ref="K4739">CONCATENATE("(",A4739,",",VLOOKUP(B4739,Núcleo!B$2:E$11,4,TRUE),",",VLOOKUP(C4739,'Tipo de Processo'!B$2:D$55,3,TRUE),",",VLOOKUP(D4739,'Termo Geral'!B$2:D$173,3,TRUE),",",VLOOKUP(E4739,'Termo Específico'!B$2:D$301,3,TRUE),",",MATCH(TRUE,Documento!B$2:B$998=F4739,0),",",IF(G4739="Complementar",0,1),",",IF(H4739="","NULL",CONCATENATE("'",H4739,"'")),",",I4739,",",IF(J4739="baixa","'BAIXA'",IF(J4739="média","'MEDIA'",IF(J4739="alta","'ALTA'","NULL"))),"),")</f>
        <v>(4738,8,30,58,287,7,1,NULL,0,'BAIXA'),</v>
      </c>
    </row>
    <row r="4740" spans="1:11" ht="30.75" customHeight="1">
      <c r="A4740" s="27">
        <v>4739</v>
      </c>
      <c r="B4740" s="37" t="s">
        <v>1009</v>
      </c>
      <c r="C4740" s="28" t="s">
        <v>39</v>
      </c>
      <c r="D4740" s="28" t="s">
        <v>212</v>
      </c>
      <c r="E4740" s="28" t="s">
        <v>330</v>
      </c>
      <c r="F4740" s="28" t="s">
        <v>987</v>
      </c>
      <c r="G4740" s="28" t="s">
        <v>1671</v>
      </c>
      <c r="H4740" s="28"/>
      <c r="I4740" s="93">
        <v>0</v>
      </c>
      <c r="J4740" s="93" t="s">
        <v>1411</v>
      </c>
      <c r="K4740" s="17" t="str">
        <f t="array" ref="K4740">CONCATENATE("(",A4740,",",VLOOKUP(B4740,Núcleo!B$2:E$11,4,TRUE),",",VLOOKUP(C4740,'Tipo de Processo'!B$2:D$55,3,TRUE),",",VLOOKUP(D4740,'Termo Geral'!B$2:D$173,3,TRUE),",",VLOOKUP(E4740,'Termo Específico'!B$2:D$301,3,TRUE),",",MATCH(TRUE,Documento!B$2:B$998=F4740,0),",",IF(G4740="Complementar",0,1),",",IF(H4740="","NULL",CONCATENATE("'",H4740,"'")),",",I4740,",",IF(J4740="baixa","'BAIXA'",IF(J4740="média","'MEDIA'",IF(J4740="alta","'ALTA'","NULL"))),"),")</f>
        <v>(4739,8,30,58,287,286,1,NULL,0,'BAIXA'),</v>
      </c>
    </row>
    <row r="4741" spans="1:11" ht="30.75" customHeight="1">
      <c r="A4741" s="27">
        <v>4740</v>
      </c>
      <c r="B4741" s="37" t="s">
        <v>1009</v>
      </c>
      <c r="C4741" s="28" t="s">
        <v>39</v>
      </c>
      <c r="D4741" s="28" t="s">
        <v>212</v>
      </c>
      <c r="E4741" s="28" t="s">
        <v>330</v>
      </c>
      <c r="F4741" s="28" t="s">
        <v>963</v>
      </c>
      <c r="G4741" s="28" t="s">
        <v>1671</v>
      </c>
      <c r="H4741" s="28"/>
      <c r="I4741" s="93">
        <v>0</v>
      </c>
      <c r="J4741" s="93" t="s">
        <v>1411</v>
      </c>
      <c r="K4741" s="17" t="str">
        <f t="array" ref="K4741">CONCATENATE("(",A4741,",",VLOOKUP(B4741,Núcleo!B$2:E$11,4,TRUE),",",VLOOKUP(C4741,'Tipo de Processo'!B$2:D$55,3,TRUE),",",VLOOKUP(D4741,'Termo Geral'!B$2:D$173,3,TRUE),",",VLOOKUP(E4741,'Termo Específico'!B$2:D$301,3,TRUE),",",MATCH(TRUE,Documento!B$2:B$998=F4741,0),",",IF(G4741="Complementar",0,1),",",IF(H4741="","NULL",CONCATENATE("'",H4741,"'")),",",I4741,",",IF(J4741="baixa","'BAIXA'",IF(J4741="média","'MEDIA'",IF(J4741="alta","'ALTA'","NULL"))),"),")</f>
        <v>(4740,8,30,58,287,8,1,NULL,0,'BAIXA'),</v>
      </c>
    </row>
    <row r="4742" spans="1:11" ht="30.75" customHeight="1">
      <c r="A4742" s="27">
        <v>4741</v>
      </c>
      <c r="B4742" s="37" t="s">
        <v>1009</v>
      </c>
      <c r="C4742" s="28" t="s">
        <v>39</v>
      </c>
      <c r="D4742" s="28" t="s">
        <v>212</v>
      </c>
      <c r="E4742" s="28" t="s">
        <v>330</v>
      </c>
      <c r="F4742" s="28" t="s">
        <v>970</v>
      </c>
      <c r="G4742" s="28" t="s">
        <v>1671</v>
      </c>
      <c r="H4742" s="28"/>
      <c r="I4742" s="93">
        <v>0</v>
      </c>
      <c r="J4742" s="93" t="s">
        <v>1411</v>
      </c>
      <c r="K4742" s="17" t="str">
        <f t="array" ref="K4742">CONCATENATE("(",A4742,",",VLOOKUP(B4742,Núcleo!B$2:E$11,4,TRUE),",",VLOOKUP(C4742,'Tipo de Processo'!B$2:D$55,3,TRUE),",",VLOOKUP(D4742,'Termo Geral'!B$2:D$173,3,TRUE),",",VLOOKUP(E4742,'Termo Específico'!B$2:D$301,3,TRUE),",",MATCH(TRUE,Documento!B$2:B$998=F4742,0),",",IF(G4742="Complementar",0,1),",",IF(H4742="","NULL",CONCATENATE("'",H4742,"'")),",",I4742,",",IF(J4742="baixa","'BAIXA'",IF(J4742="média","'MEDIA'",IF(J4742="alta","'ALTA'","NULL"))),"),")</f>
        <v>(4741,8,30,58,287,976,1,NULL,0,'BAIXA'),</v>
      </c>
    </row>
    <row r="4743" spans="1:11" ht="30.75" customHeight="1">
      <c r="A4743" s="27">
        <v>4742</v>
      </c>
      <c r="B4743" s="37" t="s">
        <v>1009</v>
      </c>
      <c r="C4743" s="28" t="s">
        <v>39</v>
      </c>
      <c r="D4743" s="28" t="s">
        <v>213</v>
      </c>
      <c r="E4743" s="28" t="s">
        <v>1040</v>
      </c>
      <c r="F4743" s="28" t="s">
        <v>920</v>
      </c>
      <c r="G4743" s="28" t="s">
        <v>1671</v>
      </c>
      <c r="H4743" s="28"/>
      <c r="I4743" s="93">
        <v>0</v>
      </c>
      <c r="J4743" s="93" t="s">
        <v>1412</v>
      </c>
      <c r="K4743" s="17" t="str">
        <f t="array" ref="K4743">CONCATENATE("(",A4743,",",VLOOKUP(B4743,Núcleo!B$2:E$11,4,TRUE),",",VLOOKUP(C4743,'Tipo de Processo'!B$2:D$55,3,TRUE),",",VLOOKUP(D4743,'Termo Geral'!B$2:D$173,3,TRUE),",",VLOOKUP(E4743,'Termo Específico'!B$2:D$301,3,TRUE),",",MATCH(TRUE,Documento!B$2:B$998=F4743,0),",",IF(G4743="Complementar",0,1),",",IF(H4743="","NULL",CONCATENATE("'",H4743,"'")),",",I4743,",",IF(J4743="baixa","'BAIXA'",IF(J4743="média","'MEDIA'",IF(J4743="alta","'ALTA'","NULL"))),"),")</f>
        <v>(4742,8,30,103,157,168,1,NULL,0,'MEDIA'),</v>
      </c>
    </row>
    <row r="4744" spans="1:11" ht="30.75" customHeight="1">
      <c r="A4744" s="27">
        <v>4743</v>
      </c>
      <c r="B4744" s="37" t="s">
        <v>1009</v>
      </c>
      <c r="C4744" s="28" t="s">
        <v>39</v>
      </c>
      <c r="D4744" s="28" t="s">
        <v>213</v>
      </c>
      <c r="E4744" s="28" t="s">
        <v>1045</v>
      </c>
      <c r="F4744" s="28" t="s">
        <v>853</v>
      </c>
      <c r="G4744" s="28" t="s">
        <v>1671</v>
      </c>
      <c r="H4744" s="28"/>
      <c r="I4744" s="93">
        <v>0</v>
      </c>
      <c r="J4744" s="93" t="s">
        <v>1412</v>
      </c>
      <c r="K4744" s="17" t="str">
        <f t="array" ref="K4744">CONCATENATE("(",A4744,",",VLOOKUP(B4744,Núcleo!B$2:E$11,4,TRUE),",",VLOOKUP(C4744,'Tipo de Processo'!B$2:D$55,3,TRUE),",",VLOOKUP(D4744,'Termo Geral'!B$2:D$173,3,TRUE),",",VLOOKUP(E4744,'Termo Específico'!B$2:D$301,3,TRUE),",",MATCH(TRUE,Documento!B$2:B$998=F4744,0),",",IF(G4744="Complementar",0,1),",",IF(H4744="","NULL",CONCATENATE("'",H4744,"'")),",",I4744,",",IF(J4744="baixa","'BAIXA'",IF(J4744="média","'MEDIA'",IF(J4744="alta","'ALTA'","NULL"))),"),")</f>
        <v>(4743,8,30,103,161,439,1,NULL,0,'MEDIA'),</v>
      </c>
    </row>
    <row r="4745" spans="1:11" ht="30.75" customHeight="1">
      <c r="A4745" s="27">
        <v>4744</v>
      </c>
      <c r="B4745" s="36" t="s">
        <v>1009</v>
      </c>
      <c r="C4745" s="28" t="s">
        <v>39</v>
      </c>
      <c r="D4745" s="28" t="s">
        <v>213</v>
      </c>
      <c r="E4745" s="28" t="s">
        <v>1046</v>
      </c>
      <c r="F4745" s="28" t="s">
        <v>1632</v>
      </c>
      <c r="G4745" s="28" t="s">
        <v>1671</v>
      </c>
      <c r="H4745" s="28"/>
      <c r="I4745" s="93">
        <v>0</v>
      </c>
      <c r="J4745" s="93" t="s">
        <v>1412</v>
      </c>
      <c r="K4745" s="17" t="str">
        <f t="array" ref="K4745">CONCATENATE("(",A4745,",",VLOOKUP(B4745,Núcleo!B$2:E$11,4,TRUE),",",VLOOKUP(C4745,'Tipo de Processo'!B$2:D$55,3,TRUE),",",VLOOKUP(D4745,'Termo Geral'!B$2:D$173,3,TRUE),",",VLOOKUP(E4745,'Termo Específico'!B$2:D$301,3,TRUE),",",MATCH(TRUE,Documento!B$2:B$998=F4745,0),",",IF(G4745="Complementar",0,1),",",IF(H4745="","NULL",CONCATENATE("'",H4745,"'")),",",I4745,",",IF(J4745="baixa","'BAIXA'",IF(J4745="média","'MEDIA'",IF(J4745="alta","'ALTA'","NULL"))),"),")</f>
        <v>(4744,8,30,103,162,528,1,NULL,0,'MEDIA'),</v>
      </c>
    </row>
    <row r="4746" spans="1:11" ht="30.75" customHeight="1">
      <c r="A4746" s="27">
        <v>4745</v>
      </c>
      <c r="B4746" s="37" t="s">
        <v>1009</v>
      </c>
      <c r="C4746" s="28" t="s">
        <v>39</v>
      </c>
      <c r="D4746" s="28" t="s">
        <v>213</v>
      </c>
      <c r="E4746" s="28" t="s">
        <v>1047</v>
      </c>
      <c r="F4746" s="28" t="s">
        <v>854</v>
      </c>
      <c r="G4746" s="28" t="s">
        <v>1671</v>
      </c>
      <c r="H4746" s="28"/>
      <c r="I4746" s="93">
        <v>0</v>
      </c>
      <c r="J4746" s="93" t="s">
        <v>1412</v>
      </c>
      <c r="K4746" s="17" t="str">
        <f t="array" ref="K4746">CONCATENATE("(",A4746,",",VLOOKUP(B4746,Núcleo!B$2:E$11,4,TRUE),",",VLOOKUP(C4746,'Tipo de Processo'!B$2:D$55,3,TRUE),",",VLOOKUP(D4746,'Termo Geral'!B$2:D$173,3,TRUE),",",VLOOKUP(E4746,'Termo Específico'!B$2:D$301,3,TRUE),",",MATCH(TRUE,Documento!B$2:B$998=F4746,0),",",IF(G4746="Complementar",0,1),",",IF(H4746="","NULL",CONCATENATE("'",H4746,"'")),",",I4746,",",IF(J4746="baixa","'BAIXA'",IF(J4746="média","'MEDIA'",IF(J4746="alta","'ALTA'","NULL"))),"),")</f>
        <v>(4745,8,30,103,163,854,1,NULL,0,'MEDIA'),</v>
      </c>
    </row>
    <row r="4747" spans="1:11" ht="30.75" customHeight="1">
      <c r="A4747" s="27">
        <v>4746</v>
      </c>
      <c r="B4747" s="37" t="s">
        <v>1009</v>
      </c>
      <c r="C4747" s="28" t="s">
        <v>39</v>
      </c>
      <c r="D4747" s="28" t="s">
        <v>213</v>
      </c>
      <c r="E4747" s="28" t="s">
        <v>1048</v>
      </c>
      <c r="F4747" s="28" t="s">
        <v>921</v>
      </c>
      <c r="G4747" s="28" t="s">
        <v>1671</v>
      </c>
      <c r="H4747" s="28"/>
      <c r="I4747" s="93">
        <v>0</v>
      </c>
      <c r="J4747" s="93" t="s">
        <v>1412</v>
      </c>
      <c r="K4747" s="17" t="str">
        <f t="array" ref="K4747">CONCATENATE("(",A4747,",",VLOOKUP(B4747,Núcleo!B$2:E$11,4,TRUE),",",VLOOKUP(C4747,'Tipo de Processo'!B$2:D$55,3,TRUE),",",VLOOKUP(D4747,'Termo Geral'!B$2:D$173,3,TRUE),",",VLOOKUP(E4747,'Termo Específico'!B$2:D$301,3,TRUE),",",MATCH(TRUE,Documento!B$2:B$998=F4747,0),",",IF(G4747="Complementar",0,1),",",IF(H4747="","NULL",CONCATENATE("'",H4747,"'")),",",I4747,",",IF(J4747="baixa","'BAIXA'",IF(J4747="média","'MEDIA'",IF(J4747="alta","'ALTA'","NULL"))),"),")</f>
        <v>(4746,8,30,103,164,292,1,NULL,0,'MEDIA'),</v>
      </c>
    </row>
    <row r="4748" spans="1:11" ht="30.75" customHeight="1">
      <c r="A4748" s="27">
        <v>4747</v>
      </c>
      <c r="B4748" s="37" t="s">
        <v>1009</v>
      </c>
      <c r="C4748" s="28" t="s">
        <v>39</v>
      </c>
      <c r="D4748" s="28" t="s">
        <v>213</v>
      </c>
      <c r="E4748" s="28" t="s">
        <v>1049</v>
      </c>
      <c r="F4748" s="28" t="s">
        <v>865</v>
      </c>
      <c r="G4748" s="28" t="s">
        <v>1671</v>
      </c>
      <c r="H4748" s="28"/>
      <c r="I4748" s="93">
        <v>0</v>
      </c>
      <c r="J4748" s="93" t="s">
        <v>1412</v>
      </c>
      <c r="K4748" s="17" t="str">
        <f t="array" ref="K4748">CONCATENATE("(",A4748,",",VLOOKUP(B4748,Núcleo!B$2:E$11,4,TRUE),",",VLOOKUP(C4748,'Tipo de Processo'!B$2:D$55,3,TRUE),",",VLOOKUP(D4748,'Termo Geral'!B$2:D$173,3,TRUE),",",VLOOKUP(E4748,'Termo Específico'!B$2:D$301,3,TRUE),",",MATCH(TRUE,Documento!B$2:B$998=F4748,0),",",IF(G4748="Complementar",0,1),",",IF(H4748="","NULL",CONCATENATE("'",H4748,"'")),",",I4748,",",IF(J4748="baixa","'BAIXA'",IF(J4748="média","'MEDIA'",IF(J4748="alta","'ALTA'","NULL"))),"),")</f>
        <v>(4747,8,30,103,165,568,1,NULL,0,'MEDIA'),</v>
      </c>
    </row>
    <row r="4749" spans="1:11" ht="30.75" customHeight="1">
      <c r="A4749" s="27">
        <v>4748</v>
      </c>
      <c r="B4749" s="37" t="s">
        <v>1009</v>
      </c>
      <c r="C4749" s="28" t="s">
        <v>39</v>
      </c>
      <c r="D4749" s="28" t="s">
        <v>213</v>
      </c>
      <c r="E4749" s="28" t="s">
        <v>1050</v>
      </c>
      <c r="F4749" s="28" t="s">
        <v>856</v>
      </c>
      <c r="G4749" s="28" t="s">
        <v>1671</v>
      </c>
      <c r="H4749" s="28"/>
      <c r="I4749" s="93">
        <v>0</v>
      </c>
      <c r="J4749" s="93" t="s">
        <v>1412</v>
      </c>
      <c r="K4749" s="17" t="str">
        <f t="array" ref="K4749">CONCATENATE("(",A4749,",",VLOOKUP(B4749,Núcleo!B$2:E$11,4,TRUE),",",VLOOKUP(C4749,'Tipo de Processo'!B$2:D$55,3,TRUE),",",VLOOKUP(D4749,'Termo Geral'!B$2:D$173,3,TRUE),",",VLOOKUP(E4749,'Termo Específico'!B$2:D$301,3,TRUE),",",MATCH(TRUE,Documento!B$2:B$998=F4749,0),",",IF(G4749="Complementar",0,1),",",IF(H4749="","NULL",CONCATENATE("'",H4749,"'")),",",I4749,",",IF(J4749="baixa","'BAIXA'",IF(J4749="média","'MEDIA'",IF(J4749="alta","'ALTA'","NULL"))),"),")</f>
        <v>(4748,8,30,103,166,723,1,NULL,0,'MEDIA'),</v>
      </c>
    </row>
    <row r="4750" spans="1:11" ht="30.75" customHeight="1">
      <c r="A4750" s="27">
        <v>4749</v>
      </c>
      <c r="B4750" s="37" t="s">
        <v>1009</v>
      </c>
      <c r="C4750" s="28" t="s">
        <v>39</v>
      </c>
      <c r="D4750" s="28" t="s">
        <v>213</v>
      </c>
      <c r="E4750" s="28" t="s">
        <v>1051</v>
      </c>
      <c r="F4750" s="28" t="s">
        <v>827</v>
      </c>
      <c r="G4750" s="28" t="s">
        <v>1671</v>
      </c>
      <c r="H4750" s="28"/>
      <c r="I4750" s="93">
        <v>0</v>
      </c>
      <c r="J4750" s="93" t="s">
        <v>1412</v>
      </c>
      <c r="K4750" s="17" t="str">
        <f t="array" ref="K4750">CONCATENATE("(",A4750,",",VLOOKUP(B4750,Núcleo!B$2:E$11,4,TRUE),",",VLOOKUP(C4750,'Tipo de Processo'!B$2:D$55,3,TRUE),",",VLOOKUP(D4750,'Termo Geral'!B$2:D$173,3,TRUE),",",VLOOKUP(E4750,'Termo Específico'!B$2:D$301,3,TRUE),",",MATCH(TRUE,Documento!B$2:B$998=F4750,0),",",IF(G4750="Complementar",0,1),",",IF(H4750="","NULL",CONCATENATE("'",H4750,"'")),",",I4750,",",IF(J4750="baixa","'BAIXA'",IF(J4750="média","'MEDIA'",IF(J4750="alta","'ALTA'","NULL"))),"),")</f>
        <v>(4749,8,30,103,167,829,1,NULL,0,'MEDIA'),</v>
      </c>
    </row>
    <row r="4751" spans="1:11" ht="30.75" customHeight="1">
      <c r="A4751" s="27">
        <v>4750</v>
      </c>
      <c r="B4751" s="37" t="s">
        <v>1009</v>
      </c>
      <c r="C4751" s="28" t="s">
        <v>39</v>
      </c>
      <c r="D4751" s="28" t="s">
        <v>213</v>
      </c>
      <c r="E4751" s="28" t="s">
        <v>1052</v>
      </c>
      <c r="F4751" s="28" t="s">
        <v>828</v>
      </c>
      <c r="G4751" s="28" t="s">
        <v>1671</v>
      </c>
      <c r="H4751" s="28"/>
      <c r="I4751" s="93">
        <v>0</v>
      </c>
      <c r="J4751" s="93" t="s">
        <v>1412</v>
      </c>
      <c r="K4751" s="17" t="str">
        <f t="array" ref="K4751">CONCATENATE("(",A4751,",",VLOOKUP(B4751,Núcleo!B$2:E$11,4,TRUE),",",VLOOKUP(C4751,'Tipo de Processo'!B$2:D$55,3,TRUE),",",VLOOKUP(D4751,'Termo Geral'!B$2:D$173,3,TRUE),",",VLOOKUP(E4751,'Termo Específico'!B$2:D$301,3,TRUE),",",MATCH(TRUE,Documento!B$2:B$998=F4751,0),",",IF(G4751="Complementar",0,1),",",IF(H4751="","NULL",CONCATENATE("'",H4751,"'")),",",I4751,",",IF(J4751="baixa","'BAIXA'",IF(J4751="média","'MEDIA'",IF(J4751="alta","'ALTA'","NULL"))),"),")</f>
        <v>(4750,8,30,103,168,827,1,NULL,0,'MEDIA'),</v>
      </c>
    </row>
    <row r="4752" spans="1:11" ht="30.75" customHeight="1">
      <c r="A4752" s="27">
        <v>4751</v>
      </c>
      <c r="B4752" s="37" t="s">
        <v>1009</v>
      </c>
      <c r="C4752" s="28" t="s">
        <v>39</v>
      </c>
      <c r="D4752" s="28" t="s">
        <v>213</v>
      </c>
      <c r="E4752" s="28" t="s">
        <v>1053</v>
      </c>
      <c r="F4752" s="28" t="s">
        <v>829</v>
      </c>
      <c r="G4752" s="28" t="s">
        <v>1671</v>
      </c>
      <c r="H4752" s="28"/>
      <c r="I4752" s="93">
        <v>0</v>
      </c>
      <c r="J4752" s="93" t="s">
        <v>1412</v>
      </c>
      <c r="K4752" s="17" t="str">
        <f t="array" ref="K4752">CONCATENATE("(",A4752,",",VLOOKUP(B4752,Núcleo!B$2:E$11,4,TRUE),",",VLOOKUP(C4752,'Tipo de Processo'!B$2:D$55,3,TRUE),",",VLOOKUP(D4752,'Termo Geral'!B$2:D$173,3,TRUE),",",VLOOKUP(E4752,'Termo Específico'!B$2:D$301,3,TRUE),",",MATCH(TRUE,Documento!B$2:B$998=F4752,0),",",IF(G4752="Complementar",0,1),",",IF(H4752="","NULL",CONCATENATE("'",H4752,"'")),",",I4752,",",IF(J4752="baixa","'BAIXA'",IF(J4752="média","'MEDIA'",IF(J4752="alta","'ALTA'","NULL"))),"),")</f>
        <v>(4751,8,30,103,169,831,1,NULL,0,'MEDIA'),</v>
      </c>
    </row>
    <row r="4753" spans="1:11" ht="30.75" customHeight="1">
      <c r="A4753" s="27">
        <v>4752</v>
      </c>
      <c r="B4753" s="37" t="s">
        <v>1009</v>
      </c>
      <c r="C4753" s="28" t="s">
        <v>39</v>
      </c>
      <c r="D4753" s="28" t="s">
        <v>213</v>
      </c>
      <c r="E4753" s="28" t="s">
        <v>1054</v>
      </c>
      <c r="F4753" s="28" t="s">
        <v>830</v>
      </c>
      <c r="G4753" s="28" t="s">
        <v>1671</v>
      </c>
      <c r="H4753" s="28"/>
      <c r="I4753" s="93">
        <v>0</v>
      </c>
      <c r="J4753" s="93" t="s">
        <v>1412</v>
      </c>
      <c r="K4753" s="17" t="str">
        <f t="array" ref="K4753">CONCATENATE("(",A4753,",",VLOOKUP(B4753,Núcleo!B$2:E$11,4,TRUE),",",VLOOKUP(C4753,'Tipo de Processo'!B$2:D$55,3,TRUE),",",VLOOKUP(D4753,'Termo Geral'!B$2:D$173,3,TRUE),",",VLOOKUP(E4753,'Termo Específico'!B$2:D$301,3,TRUE),",",MATCH(TRUE,Documento!B$2:B$998=F4753,0),",",IF(G4753="Complementar",0,1),",",IF(H4753="","NULL",CONCATENATE("'",H4753,"'")),",",I4753,",",IF(J4753="baixa","'BAIXA'",IF(J4753="média","'MEDIA'",IF(J4753="alta","'ALTA'","NULL"))),"),")</f>
        <v>(4752,8,30,103,170,837,1,NULL,0,'MEDIA'),</v>
      </c>
    </row>
    <row r="4754" spans="1:11" ht="30.75" customHeight="1">
      <c r="A4754" s="27">
        <v>4753</v>
      </c>
      <c r="B4754" s="37" t="s">
        <v>1009</v>
      </c>
      <c r="C4754" s="28" t="s">
        <v>39</v>
      </c>
      <c r="D4754" s="28" t="s">
        <v>213</v>
      </c>
      <c r="E4754" s="28" t="s">
        <v>1055</v>
      </c>
      <c r="F4754" s="28" t="s">
        <v>831</v>
      </c>
      <c r="G4754" s="28" t="s">
        <v>1671</v>
      </c>
      <c r="H4754" s="28"/>
      <c r="I4754" s="93">
        <v>0</v>
      </c>
      <c r="J4754" s="93" t="s">
        <v>1412</v>
      </c>
      <c r="K4754" s="17" t="str">
        <f t="array" ref="K4754">CONCATENATE("(",A4754,",",VLOOKUP(B4754,Núcleo!B$2:E$11,4,TRUE),",",VLOOKUP(C4754,'Tipo de Processo'!B$2:D$55,3,TRUE),",",VLOOKUP(D4754,'Termo Geral'!B$2:D$173,3,TRUE),",",VLOOKUP(E4754,'Termo Específico'!B$2:D$301,3,TRUE),",",MATCH(TRUE,Documento!B$2:B$998=F4754,0),",",IF(G4754="Complementar",0,1),",",IF(H4754="","NULL",CONCATENATE("'",H4754,"'")),",",I4754,",",IF(J4754="baixa","'BAIXA'",IF(J4754="média","'MEDIA'",IF(J4754="alta","'ALTA'","NULL"))),"),")</f>
        <v>(4753,8,30,103,171,142,1,NULL,0,'MEDIA'),</v>
      </c>
    </row>
    <row r="4755" spans="1:11" ht="30.75" customHeight="1">
      <c r="A4755" s="27">
        <v>4754</v>
      </c>
      <c r="B4755" s="37" t="s">
        <v>1009</v>
      </c>
      <c r="C4755" s="28" t="s">
        <v>39</v>
      </c>
      <c r="D4755" s="28" t="s">
        <v>213</v>
      </c>
      <c r="E4755" s="28" t="s">
        <v>1056</v>
      </c>
      <c r="F4755" s="28" t="s">
        <v>832</v>
      </c>
      <c r="G4755" s="28" t="s">
        <v>1671</v>
      </c>
      <c r="H4755" s="28"/>
      <c r="I4755" s="93">
        <v>0</v>
      </c>
      <c r="J4755" s="93" t="s">
        <v>1412</v>
      </c>
      <c r="K4755" s="17" t="str">
        <f t="array" ref="K4755">CONCATENATE("(",A4755,",",VLOOKUP(B4755,Núcleo!B$2:E$11,4,TRUE),",",VLOOKUP(C4755,'Tipo de Processo'!B$2:D$55,3,TRUE),",",VLOOKUP(D4755,'Termo Geral'!B$2:D$173,3,TRUE),",",VLOOKUP(E4755,'Termo Específico'!B$2:D$301,3,TRUE),",",MATCH(TRUE,Documento!B$2:B$998=F4755,0),",",IF(G4755="Complementar",0,1),",",IF(H4755="","NULL",CONCATENATE("'",H4755,"'")),",",I4755,",",IF(J4755="baixa","'BAIXA'",IF(J4755="média","'MEDIA'",IF(J4755="alta","'ALTA'","NULL"))),"),")</f>
        <v>(4754,8,30,103,172,159,1,NULL,0,'MEDIA'),</v>
      </c>
    </row>
    <row r="4756" spans="1:11" ht="30.75" customHeight="1">
      <c r="A4756" s="27">
        <v>4755</v>
      </c>
      <c r="B4756" s="37" t="s">
        <v>1009</v>
      </c>
      <c r="C4756" s="28" t="s">
        <v>39</v>
      </c>
      <c r="D4756" s="28" t="s">
        <v>213</v>
      </c>
      <c r="E4756" s="28" t="s">
        <v>1057</v>
      </c>
      <c r="F4756" s="28" t="s">
        <v>833</v>
      </c>
      <c r="G4756" s="28" t="s">
        <v>1671</v>
      </c>
      <c r="H4756" s="28"/>
      <c r="I4756" s="93">
        <v>0</v>
      </c>
      <c r="J4756" s="93" t="s">
        <v>1412</v>
      </c>
      <c r="K4756" s="17" t="str">
        <f t="array" ref="K4756">CONCATENATE("(",A4756,",",VLOOKUP(B4756,Núcleo!B$2:E$11,4,TRUE),",",VLOOKUP(C4756,'Tipo de Processo'!B$2:D$55,3,TRUE),",",VLOOKUP(D4756,'Termo Geral'!B$2:D$173,3,TRUE),",",VLOOKUP(E4756,'Termo Específico'!B$2:D$301,3,TRUE),",",MATCH(TRUE,Documento!B$2:B$998=F4756,0),",",IF(G4756="Complementar",0,1),",",IF(H4756="","NULL",CONCATENATE("'",H4756,"'")),",",I4756,",",IF(J4756="baixa","'BAIXA'",IF(J4756="média","'MEDIA'",IF(J4756="alta","'ALTA'","NULL"))),"),")</f>
        <v>(4755,8,30,103,173,127,1,NULL,0,'MEDIA'),</v>
      </c>
    </row>
    <row r="4757" spans="1:11" ht="30.75" customHeight="1">
      <c r="A4757" s="27">
        <v>4756</v>
      </c>
      <c r="B4757" s="37" t="s">
        <v>1009</v>
      </c>
      <c r="C4757" s="28" t="s">
        <v>39</v>
      </c>
      <c r="D4757" s="28" t="s">
        <v>213</v>
      </c>
      <c r="E4757" s="28" t="s">
        <v>1058</v>
      </c>
      <c r="F4757" s="28" t="s">
        <v>1041</v>
      </c>
      <c r="G4757" s="28" t="s">
        <v>1671</v>
      </c>
      <c r="H4757" s="28"/>
      <c r="I4757" s="93">
        <v>0</v>
      </c>
      <c r="J4757" s="93" t="s">
        <v>1412</v>
      </c>
      <c r="K4757" s="17" t="str">
        <f t="array" ref="K4757">CONCATENATE("(",A4757,",",VLOOKUP(B4757,Núcleo!B$2:E$11,4,TRUE),",",VLOOKUP(C4757,'Tipo de Processo'!B$2:D$55,3,TRUE),",",VLOOKUP(D4757,'Termo Geral'!B$2:D$173,3,TRUE),",",VLOOKUP(E4757,'Termo Específico'!B$2:D$301,3,TRUE),",",MATCH(TRUE,Documento!B$2:B$998=F4757,0),",",IF(G4757="Complementar",0,1),",",IF(H4757="","NULL",CONCATENATE("'",H4757,"'")),",",I4757,",",IF(J4757="baixa","'BAIXA'",IF(J4757="média","'MEDIA'",IF(J4757="alta","'ALTA'","NULL"))),"),")</f>
        <v>(4756,8,30,103,174,18,1,NULL,0,'MEDIA'),</v>
      </c>
    </row>
    <row r="4758" spans="1:11" ht="30.75" customHeight="1">
      <c r="A4758" s="27">
        <v>4757</v>
      </c>
      <c r="B4758" s="37" t="s">
        <v>1009</v>
      </c>
      <c r="C4758" s="28" t="s">
        <v>39</v>
      </c>
      <c r="D4758" s="28" t="s">
        <v>213</v>
      </c>
      <c r="E4758" s="28" t="s">
        <v>1059</v>
      </c>
      <c r="F4758" s="28" t="s">
        <v>1580</v>
      </c>
      <c r="G4758" s="28" t="s">
        <v>1671</v>
      </c>
      <c r="H4758" s="28"/>
      <c r="I4758" s="93">
        <v>0</v>
      </c>
      <c r="J4758" s="93" t="s">
        <v>1412</v>
      </c>
      <c r="K4758" s="17" t="str">
        <f t="array" ref="K4758">CONCATENATE("(",A4758,",",VLOOKUP(B4758,Núcleo!B$2:E$11,4,TRUE),",",VLOOKUP(C4758,'Tipo de Processo'!B$2:D$55,3,TRUE),",",VLOOKUP(D4758,'Termo Geral'!B$2:D$173,3,TRUE),",",VLOOKUP(E4758,'Termo Específico'!B$2:D$301,3,TRUE),",",MATCH(TRUE,Documento!B$2:B$998=F4758,0),",",IF(G4758="Complementar",0,1),",",IF(H4758="","NULL",CONCATENATE("'",H4758,"'")),",",I4758,",",IF(J4758="baixa","'BAIXA'",IF(J4758="média","'MEDIA'",IF(J4758="alta","'ALTA'","NULL"))),"),")</f>
        <v>(4757,8,30,103,175,922,1,NULL,0,'MEDIA'),</v>
      </c>
    </row>
    <row r="4759" spans="1:11" ht="30.75" customHeight="1">
      <c r="A4759" s="27">
        <v>4758</v>
      </c>
      <c r="B4759" s="37" t="s">
        <v>1009</v>
      </c>
      <c r="C4759" s="28" t="s">
        <v>39</v>
      </c>
      <c r="D4759" s="28" t="s">
        <v>213</v>
      </c>
      <c r="E4759" s="28" t="s">
        <v>1060</v>
      </c>
      <c r="F4759" s="28" t="s">
        <v>1414</v>
      </c>
      <c r="G4759" s="28" t="s">
        <v>1671</v>
      </c>
      <c r="H4759" s="28"/>
      <c r="I4759" s="93">
        <v>0</v>
      </c>
      <c r="J4759" s="93" t="s">
        <v>1412</v>
      </c>
      <c r="K4759" s="17" t="str">
        <f t="array" ref="K4759">CONCATENATE("(",A4759,",",VLOOKUP(B4759,Núcleo!B$2:E$11,4,TRUE),",",VLOOKUP(C4759,'Tipo de Processo'!B$2:D$55,3,TRUE),",",VLOOKUP(D4759,'Termo Geral'!B$2:D$173,3,TRUE),",",VLOOKUP(E4759,'Termo Específico'!B$2:D$301,3,TRUE),",",MATCH(TRUE,Documento!B$2:B$998=F4759,0),",",IF(G4759="Complementar",0,1),",",IF(H4759="","NULL",CONCATENATE("'",H4759,"'")),",",I4759,",",IF(J4759="baixa","'BAIXA'",IF(J4759="média","'MEDIA'",IF(J4759="alta","'ALTA'","NULL"))),"),")</f>
        <v>(4758,8,30,103,176,4,1,NULL,0,'MEDIA'),</v>
      </c>
    </row>
    <row r="4760" spans="1:11" ht="30.75" customHeight="1">
      <c r="A4760" s="27">
        <v>4759</v>
      </c>
      <c r="B4760" s="37" t="s">
        <v>1009</v>
      </c>
      <c r="C4760" s="28" t="s">
        <v>39</v>
      </c>
      <c r="D4760" s="28" t="s">
        <v>213</v>
      </c>
      <c r="E4760" s="28" t="s">
        <v>1061</v>
      </c>
      <c r="F4760" s="28" t="s">
        <v>858</v>
      </c>
      <c r="G4760" s="28" t="s">
        <v>1671</v>
      </c>
      <c r="H4760" s="28"/>
      <c r="I4760" s="93">
        <v>0</v>
      </c>
      <c r="J4760" s="93" t="s">
        <v>1412</v>
      </c>
      <c r="K4760" s="17" t="str">
        <f t="array" ref="K4760">CONCATENATE("(",A4760,",",VLOOKUP(B4760,Núcleo!B$2:E$11,4,TRUE),",",VLOOKUP(C4760,'Tipo de Processo'!B$2:D$55,3,TRUE),",",VLOOKUP(D4760,'Termo Geral'!B$2:D$173,3,TRUE),",",VLOOKUP(E4760,'Termo Específico'!B$2:D$301,3,TRUE),",",MATCH(TRUE,Documento!B$2:B$998=F4760,0),",",IF(G4760="Complementar",0,1),",",IF(H4760="","NULL",CONCATENATE("'",H4760,"'")),",",I4760,",",IF(J4760="baixa","'BAIXA'",IF(J4760="média","'MEDIA'",IF(J4760="alta","'ALTA'","NULL"))),"),")</f>
        <v>(4759,8,30,103,177,910,1,NULL,0,'MEDIA'),</v>
      </c>
    </row>
    <row r="4761" spans="1:11" ht="30.75" customHeight="1">
      <c r="A4761" s="27">
        <v>4760</v>
      </c>
      <c r="B4761" s="37" t="s">
        <v>1009</v>
      </c>
      <c r="C4761" s="28" t="s">
        <v>39</v>
      </c>
      <c r="D4761" s="28" t="s">
        <v>213</v>
      </c>
      <c r="E4761" s="28" t="s">
        <v>1062</v>
      </c>
      <c r="F4761" s="28" t="s">
        <v>922</v>
      </c>
      <c r="G4761" s="28" t="s">
        <v>1671</v>
      </c>
      <c r="H4761" s="28"/>
      <c r="I4761" s="93">
        <v>0</v>
      </c>
      <c r="J4761" s="93" t="s">
        <v>1412</v>
      </c>
      <c r="K4761" s="17" t="str">
        <f t="array" ref="K4761">CONCATENATE("(",A4761,",",VLOOKUP(B4761,Núcleo!B$2:E$11,4,TRUE),",",VLOOKUP(C4761,'Tipo de Processo'!B$2:D$55,3,TRUE),",",VLOOKUP(D4761,'Termo Geral'!B$2:D$173,3,TRUE),",",VLOOKUP(E4761,'Termo Específico'!B$2:D$301,3,TRUE),",",MATCH(TRUE,Documento!B$2:B$998=F4761,0),",",IF(G4761="Complementar",0,1),",",IF(H4761="","NULL",CONCATENATE("'",H4761,"'")),",",I4761,",",IF(J4761="baixa","'BAIXA'",IF(J4761="média","'MEDIA'",IF(J4761="alta","'ALTA'","NULL"))),"),")</f>
        <v>(4760,8,30,103,178,400,1,NULL,0,'MEDIA'),</v>
      </c>
    </row>
    <row r="4762" spans="1:11" ht="30.75" customHeight="1">
      <c r="A4762" s="27">
        <v>4761</v>
      </c>
      <c r="B4762" s="36" t="s">
        <v>1009</v>
      </c>
      <c r="C4762" s="28" t="s">
        <v>39</v>
      </c>
      <c r="D4762" s="28" t="s">
        <v>213</v>
      </c>
      <c r="E4762" s="28" t="s">
        <v>1063</v>
      </c>
      <c r="F4762" s="28" t="s">
        <v>835</v>
      </c>
      <c r="G4762" s="28" t="s">
        <v>1671</v>
      </c>
      <c r="H4762" s="28"/>
      <c r="I4762" s="93">
        <v>0</v>
      </c>
      <c r="J4762" s="93" t="s">
        <v>1412</v>
      </c>
      <c r="K4762" s="17" t="str">
        <f t="array" ref="K4762">CONCATENATE("(",A4762,",",VLOOKUP(B4762,Núcleo!B$2:E$11,4,TRUE),",",VLOOKUP(C4762,'Tipo de Processo'!B$2:D$55,3,TRUE),",",VLOOKUP(D4762,'Termo Geral'!B$2:D$173,3,TRUE),",",VLOOKUP(E4762,'Termo Específico'!B$2:D$301,3,TRUE),",",MATCH(TRUE,Documento!B$2:B$998=F4762,0),",",IF(G4762="Complementar",0,1),",",IF(H4762="","NULL",CONCATENATE("'",H4762,"'")),",",I4762,",",IF(J4762="baixa","'BAIXA'",IF(J4762="média","'MEDIA'",IF(J4762="alta","'ALTA'","NULL"))),"),")</f>
        <v>(4761,8,30,103,179,860,1,NULL,0,'MEDIA'),</v>
      </c>
    </row>
    <row r="4763" spans="1:11" ht="30.75" customHeight="1">
      <c r="A4763" s="27">
        <v>4762</v>
      </c>
      <c r="B4763" s="37" t="s">
        <v>1009</v>
      </c>
      <c r="C4763" s="28" t="s">
        <v>39</v>
      </c>
      <c r="D4763" s="28" t="s">
        <v>213</v>
      </c>
      <c r="E4763" s="28" t="s">
        <v>1042</v>
      </c>
      <c r="F4763" s="28" t="s">
        <v>853</v>
      </c>
      <c r="G4763" s="28" t="s">
        <v>1671</v>
      </c>
      <c r="H4763" s="28"/>
      <c r="I4763" s="93">
        <v>0</v>
      </c>
      <c r="J4763" s="93" t="s">
        <v>1412</v>
      </c>
      <c r="K4763" s="17" t="str">
        <f t="array" ref="K4763">CONCATENATE("(",A4763,",",VLOOKUP(B4763,Núcleo!B$2:E$11,4,TRUE),",",VLOOKUP(C4763,'Tipo de Processo'!B$2:D$55,3,TRUE),",",VLOOKUP(D4763,'Termo Geral'!B$2:D$173,3,TRUE),",",VLOOKUP(E4763,'Termo Específico'!B$2:D$301,3,TRUE),",",MATCH(TRUE,Documento!B$2:B$998=F4763,0),",",IF(G4763="Complementar",0,1),",",IF(H4763="","NULL",CONCATENATE("'",H4763,"'")),",",I4763,",",IF(J4763="baixa","'BAIXA'",IF(J4763="média","'MEDIA'",IF(J4763="alta","'ALTA'","NULL"))),"),")</f>
        <v>(4762,8,30,103,158,439,1,NULL,0,'MEDIA'),</v>
      </c>
    </row>
    <row r="4764" spans="1:11" ht="30.75" customHeight="1">
      <c r="A4764" s="27">
        <v>4763</v>
      </c>
      <c r="B4764" s="37" t="s">
        <v>1009</v>
      </c>
      <c r="C4764" s="28" t="s">
        <v>39</v>
      </c>
      <c r="D4764" s="28" t="s">
        <v>213</v>
      </c>
      <c r="E4764" s="28" t="s">
        <v>1042</v>
      </c>
      <c r="F4764" s="28" t="s">
        <v>1632</v>
      </c>
      <c r="G4764" s="28" t="s">
        <v>1671</v>
      </c>
      <c r="H4764" s="28"/>
      <c r="I4764" s="93">
        <v>0</v>
      </c>
      <c r="J4764" s="93" t="s">
        <v>1412</v>
      </c>
      <c r="K4764" s="17" t="str">
        <f t="array" ref="K4764">CONCATENATE("(",A4764,",",VLOOKUP(B4764,Núcleo!B$2:E$11,4,TRUE),",",VLOOKUP(C4764,'Tipo de Processo'!B$2:D$55,3,TRUE),",",VLOOKUP(D4764,'Termo Geral'!B$2:D$173,3,TRUE),",",VLOOKUP(E4764,'Termo Específico'!B$2:D$301,3,TRUE),",",MATCH(TRUE,Documento!B$2:B$998=F4764,0),",",IF(G4764="Complementar",0,1),",",IF(H4764="","NULL",CONCATENATE("'",H4764,"'")),",",I4764,",",IF(J4764="baixa","'BAIXA'",IF(J4764="média","'MEDIA'",IF(J4764="alta","'ALTA'","NULL"))),"),")</f>
        <v>(4763,8,30,103,158,528,1,NULL,0,'MEDIA'),</v>
      </c>
    </row>
    <row r="4765" spans="1:11" ht="30.75" customHeight="1">
      <c r="A4765" s="27">
        <v>4764</v>
      </c>
      <c r="B4765" s="37" t="s">
        <v>1009</v>
      </c>
      <c r="C4765" s="28" t="s">
        <v>39</v>
      </c>
      <c r="D4765" s="28" t="s">
        <v>213</v>
      </c>
      <c r="E4765" s="28" t="s">
        <v>1042</v>
      </c>
      <c r="F4765" s="28" t="s">
        <v>854</v>
      </c>
      <c r="G4765" s="28" t="s">
        <v>1671</v>
      </c>
      <c r="H4765" s="28"/>
      <c r="I4765" s="93">
        <v>0</v>
      </c>
      <c r="J4765" s="93" t="s">
        <v>1412</v>
      </c>
      <c r="K4765" s="17" t="str">
        <f t="array" ref="K4765">CONCATENATE("(",A4765,",",VLOOKUP(B4765,Núcleo!B$2:E$11,4,TRUE),",",VLOOKUP(C4765,'Tipo de Processo'!B$2:D$55,3,TRUE),",",VLOOKUP(D4765,'Termo Geral'!B$2:D$173,3,TRUE),",",VLOOKUP(E4765,'Termo Específico'!B$2:D$301,3,TRUE),",",MATCH(TRUE,Documento!B$2:B$998=F4765,0),",",IF(G4765="Complementar",0,1),",",IF(H4765="","NULL",CONCATENATE("'",H4765,"'")),",",I4765,",",IF(J4765="baixa","'BAIXA'",IF(J4765="média","'MEDIA'",IF(J4765="alta","'ALTA'","NULL"))),"),")</f>
        <v>(4764,8,30,103,158,854,1,NULL,0,'MEDIA'),</v>
      </c>
    </row>
    <row r="4766" spans="1:11" ht="30.75" customHeight="1">
      <c r="A4766" s="27">
        <v>4765</v>
      </c>
      <c r="B4766" s="37" t="s">
        <v>1009</v>
      </c>
      <c r="C4766" s="28" t="s">
        <v>39</v>
      </c>
      <c r="D4766" s="28" t="s">
        <v>213</v>
      </c>
      <c r="E4766" s="28" t="s">
        <v>1042</v>
      </c>
      <c r="F4766" s="28" t="s">
        <v>923</v>
      </c>
      <c r="G4766" s="28" t="s">
        <v>1671</v>
      </c>
      <c r="H4766" s="28"/>
      <c r="I4766" s="93">
        <v>0</v>
      </c>
      <c r="J4766" s="93" t="s">
        <v>1412</v>
      </c>
      <c r="K4766" s="17" t="str">
        <f t="array" ref="K4766">CONCATENATE("(",A4766,",",VLOOKUP(B4766,Núcleo!B$2:E$11,4,TRUE),",",VLOOKUP(C4766,'Tipo de Processo'!B$2:D$55,3,TRUE),",",VLOOKUP(D4766,'Termo Geral'!B$2:D$173,3,TRUE),",",VLOOKUP(E4766,'Termo Específico'!B$2:D$301,3,TRUE),",",MATCH(TRUE,Documento!B$2:B$998=F4766,0),",",IF(G4766="Complementar",0,1),",",IF(H4766="","NULL",CONCATENATE("'",H4766,"'")),",",I4766,",",IF(J4766="baixa","'BAIXA'",IF(J4766="média","'MEDIA'",IF(J4766="alta","'ALTA'","NULL"))),"),")</f>
        <v>(4765,8,30,103,158,290,1,NULL,0,'MEDIA'),</v>
      </c>
    </row>
    <row r="4767" spans="1:11" ht="30.75" customHeight="1">
      <c r="A4767" s="27">
        <v>4766</v>
      </c>
      <c r="B4767" s="37" t="s">
        <v>1009</v>
      </c>
      <c r="C4767" s="28" t="s">
        <v>39</v>
      </c>
      <c r="D4767" s="28" t="s">
        <v>213</v>
      </c>
      <c r="E4767" s="28" t="s">
        <v>1042</v>
      </c>
      <c r="F4767" s="28" t="s">
        <v>865</v>
      </c>
      <c r="G4767" s="28" t="s">
        <v>1671</v>
      </c>
      <c r="H4767" s="28"/>
      <c r="I4767" s="93">
        <v>0</v>
      </c>
      <c r="J4767" s="93" t="s">
        <v>1412</v>
      </c>
      <c r="K4767" s="17" t="str">
        <f t="array" ref="K4767">CONCATENATE("(",A4767,",",VLOOKUP(B4767,Núcleo!B$2:E$11,4,TRUE),",",VLOOKUP(C4767,'Tipo de Processo'!B$2:D$55,3,TRUE),",",VLOOKUP(D4767,'Termo Geral'!B$2:D$173,3,TRUE),",",VLOOKUP(E4767,'Termo Específico'!B$2:D$301,3,TRUE),",",MATCH(TRUE,Documento!B$2:B$998=F4767,0),",",IF(G4767="Complementar",0,1),",",IF(H4767="","NULL",CONCATENATE("'",H4767,"'")),",",I4767,",",IF(J4767="baixa","'BAIXA'",IF(J4767="média","'MEDIA'",IF(J4767="alta","'ALTA'","NULL"))),"),")</f>
        <v>(4766,8,30,103,158,568,1,NULL,0,'MEDIA'),</v>
      </c>
    </row>
    <row r="4768" spans="1:11" ht="30.75" customHeight="1">
      <c r="A4768" s="27">
        <v>4767</v>
      </c>
      <c r="B4768" s="37" t="s">
        <v>1009</v>
      </c>
      <c r="C4768" s="28" t="s">
        <v>39</v>
      </c>
      <c r="D4768" s="28" t="s">
        <v>213</v>
      </c>
      <c r="E4768" s="28" t="s">
        <v>1042</v>
      </c>
      <c r="F4768" s="28" t="s">
        <v>856</v>
      </c>
      <c r="G4768" s="28" t="s">
        <v>1671</v>
      </c>
      <c r="H4768" s="28"/>
      <c r="I4768" s="93">
        <v>0</v>
      </c>
      <c r="J4768" s="93" t="s">
        <v>1412</v>
      </c>
      <c r="K4768" s="17" t="str">
        <f t="array" ref="K4768">CONCATENATE("(",A4768,",",VLOOKUP(B4768,Núcleo!B$2:E$11,4,TRUE),",",VLOOKUP(C4768,'Tipo de Processo'!B$2:D$55,3,TRUE),",",VLOOKUP(D4768,'Termo Geral'!B$2:D$173,3,TRUE),",",VLOOKUP(E4768,'Termo Específico'!B$2:D$301,3,TRUE),",",MATCH(TRUE,Documento!B$2:B$998=F4768,0),",",IF(G4768="Complementar",0,1),",",IF(H4768="","NULL",CONCATENATE("'",H4768,"'")),",",I4768,",",IF(J4768="baixa","'BAIXA'",IF(J4768="média","'MEDIA'",IF(J4768="alta","'ALTA'","NULL"))),"),")</f>
        <v>(4767,8,30,103,158,723,1,NULL,0,'MEDIA'),</v>
      </c>
    </row>
    <row r="4769" spans="1:11" ht="30.75" customHeight="1">
      <c r="A4769" s="27">
        <v>4768</v>
      </c>
      <c r="B4769" s="37" t="s">
        <v>1009</v>
      </c>
      <c r="C4769" s="28" t="s">
        <v>39</v>
      </c>
      <c r="D4769" s="28" t="s">
        <v>213</v>
      </c>
      <c r="E4769" s="28" t="s">
        <v>1042</v>
      </c>
      <c r="F4769" s="28" t="s">
        <v>827</v>
      </c>
      <c r="G4769" s="28" t="s">
        <v>1671</v>
      </c>
      <c r="H4769" s="28"/>
      <c r="I4769" s="93">
        <v>0</v>
      </c>
      <c r="J4769" s="93" t="s">
        <v>1412</v>
      </c>
      <c r="K4769" s="17" t="str">
        <f t="array" ref="K4769">CONCATENATE("(",A4769,",",VLOOKUP(B4769,Núcleo!B$2:E$11,4,TRUE),",",VLOOKUP(C4769,'Tipo de Processo'!B$2:D$55,3,TRUE),",",VLOOKUP(D4769,'Termo Geral'!B$2:D$173,3,TRUE),",",VLOOKUP(E4769,'Termo Específico'!B$2:D$301,3,TRUE),",",MATCH(TRUE,Documento!B$2:B$998=F4769,0),",",IF(G4769="Complementar",0,1),",",IF(H4769="","NULL",CONCATENATE("'",H4769,"'")),",",I4769,",",IF(J4769="baixa","'BAIXA'",IF(J4769="média","'MEDIA'",IF(J4769="alta","'ALTA'","NULL"))),"),")</f>
        <v>(4768,8,30,103,158,829,1,NULL,0,'MEDIA'),</v>
      </c>
    </row>
    <row r="4770" spans="1:11" ht="30.75" customHeight="1">
      <c r="A4770" s="27">
        <v>4769</v>
      </c>
      <c r="B4770" s="37" t="s">
        <v>1009</v>
      </c>
      <c r="C4770" s="28" t="s">
        <v>39</v>
      </c>
      <c r="D4770" s="28" t="s">
        <v>213</v>
      </c>
      <c r="E4770" s="28" t="s">
        <v>1042</v>
      </c>
      <c r="F4770" s="28" t="s">
        <v>828</v>
      </c>
      <c r="G4770" s="28" t="s">
        <v>1671</v>
      </c>
      <c r="H4770" s="28"/>
      <c r="I4770" s="93">
        <v>0</v>
      </c>
      <c r="J4770" s="93" t="s">
        <v>1412</v>
      </c>
      <c r="K4770" s="17" t="str">
        <f t="array" ref="K4770">CONCATENATE("(",A4770,",",VLOOKUP(B4770,Núcleo!B$2:E$11,4,TRUE),",",VLOOKUP(C4770,'Tipo de Processo'!B$2:D$55,3,TRUE),",",VLOOKUP(D4770,'Termo Geral'!B$2:D$173,3,TRUE),",",VLOOKUP(E4770,'Termo Específico'!B$2:D$301,3,TRUE),",",MATCH(TRUE,Documento!B$2:B$998=F4770,0),",",IF(G4770="Complementar",0,1),",",IF(H4770="","NULL",CONCATENATE("'",H4770,"'")),",",I4770,",",IF(J4770="baixa","'BAIXA'",IF(J4770="média","'MEDIA'",IF(J4770="alta","'ALTA'","NULL"))),"),")</f>
        <v>(4769,8,30,103,158,827,1,NULL,0,'MEDIA'),</v>
      </c>
    </row>
    <row r="4771" spans="1:11" ht="30.75" customHeight="1">
      <c r="A4771" s="27">
        <v>4770</v>
      </c>
      <c r="B4771" s="37" t="s">
        <v>1009</v>
      </c>
      <c r="C4771" s="28" t="s">
        <v>39</v>
      </c>
      <c r="D4771" s="28" t="s">
        <v>213</v>
      </c>
      <c r="E4771" s="28" t="s">
        <v>1042</v>
      </c>
      <c r="F4771" s="28" t="s">
        <v>829</v>
      </c>
      <c r="G4771" s="28" t="s">
        <v>1671</v>
      </c>
      <c r="H4771" s="28"/>
      <c r="I4771" s="93">
        <v>0</v>
      </c>
      <c r="J4771" s="93" t="s">
        <v>1412</v>
      </c>
      <c r="K4771" s="17" t="str">
        <f t="array" ref="K4771">CONCATENATE("(",A4771,",",VLOOKUP(B4771,Núcleo!B$2:E$11,4,TRUE),",",VLOOKUP(C4771,'Tipo de Processo'!B$2:D$55,3,TRUE),",",VLOOKUP(D4771,'Termo Geral'!B$2:D$173,3,TRUE),",",VLOOKUP(E4771,'Termo Específico'!B$2:D$301,3,TRUE),",",MATCH(TRUE,Documento!B$2:B$998=F4771,0),",",IF(G4771="Complementar",0,1),",",IF(H4771="","NULL",CONCATENATE("'",H4771,"'")),",",I4771,",",IF(J4771="baixa","'BAIXA'",IF(J4771="média","'MEDIA'",IF(J4771="alta","'ALTA'","NULL"))),"),")</f>
        <v>(4770,8,30,103,158,831,1,NULL,0,'MEDIA'),</v>
      </c>
    </row>
    <row r="4772" spans="1:11" ht="30.75" customHeight="1">
      <c r="A4772" s="27">
        <v>4771</v>
      </c>
      <c r="B4772" s="37" t="s">
        <v>1009</v>
      </c>
      <c r="C4772" s="28" t="s">
        <v>39</v>
      </c>
      <c r="D4772" s="28" t="s">
        <v>213</v>
      </c>
      <c r="E4772" s="28" t="s">
        <v>1042</v>
      </c>
      <c r="F4772" s="28" t="s">
        <v>830</v>
      </c>
      <c r="G4772" s="28" t="s">
        <v>1671</v>
      </c>
      <c r="H4772" s="28"/>
      <c r="I4772" s="93">
        <v>0</v>
      </c>
      <c r="J4772" s="93" t="s">
        <v>1412</v>
      </c>
      <c r="K4772" s="17" t="str">
        <f t="array" ref="K4772">CONCATENATE("(",A4772,",",VLOOKUP(B4772,Núcleo!B$2:E$11,4,TRUE),",",VLOOKUP(C4772,'Tipo de Processo'!B$2:D$55,3,TRUE),",",VLOOKUP(D4772,'Termo Geral'!B$2:D$173,3,TRUE),",",VLOOKUP(E4772,'Termo Específico'!B$2:D$301,3,TRUE),",",MATCH(TRUE,Documento!B$2:B$998=F4772,0),",",IF(G4772="Complementar",0,1),",",IF(H4772="","NULL",CONCATENATE("'",H4772,"'")),",",I4772,",",IF(J4772="baixa","'BAIXA'",IF(J4772="média","'MEDIA'",IF(J4772="alta","'ALTA'","NULL"))),"),")</f>
        <v>(4771,8,30,103,158,837,1,NULL,0,'MEDIA'),</v>
      </c>
    </row>
    <row r="4773" spans="1:11" ht="30.75" customHeight="1">
      <c r="A4773" s="27">
        <v>4772</v>
      </c>
      <c r="B4773" s="37" t="s">
        <v>1009</v>
      </c>
      <c r="C4773" s="28" t="s">
        <v>39</v>
      </c>
      <c r="D4773" s="28" t="s">
        <v>213</v>
      </c>
      <c r="E4773" s="28" t="s">
        <v>1042</v>
      </c>
      <c r="F4773" s="28" t="s">
        <v>831</v>
      </c>
      <c r="G4773" s="28" t="s">
        <v>1671</v>
      </c>
      <c r="H4773" s="28"/>
      <c r="I4773" s="93">
        <v>0</v>
      </c>
      <c r="J4773" s="93" t="s">
        <v>1412</v>
      </c>
      <c r="K4773" s="17" t="str">
        <f t="array" ref="K4773">CONCATENATE("(",A4773,",",VLOOKUP(B4773,Núcleo!B$2:E$11,4,TRUE),",",VLOOKUP(C4773,'Tipo de Processo'!B$2:D$55,3,TRUE),",",VLOOKUP(D4773,'Termo Geral'!B$2:D$173,3,TRUE),",",VLOOKUP(E4773,'Termo Específico'!B$2:D$301,3,TRUE),",",MATCH(TRUE,Documento!B$2:B$998=F4773,0),",",IF(G4773="Complementar",0,1),",",IF(H4773="","NULL",CONCATENATE("'",H4773,"'")),",",I4773,",",IF(J4773="baixa","'BAIXA'",IF(J4773="média","'MEDIA'",IF(J4773="alta","'ALTA'","NULL"))),"),")</f>
        <v>(4772,8,30,103,158,142,1,NULL,0,'MEDIA'),</v>
      </c>
    </row>
    <row r="4774" spans="1:11" ht="30.75" customHeight="1">
      <c r="A4774" s="27">
        <v>4773</v>
      </c>
      <c r="B4774" s="37" t="s">
        <v>1009</v>
      </c>
      <c r="C4774" s="28" t="s">
        <v>39</v>
      </c>
      <c r="D4774" s="28" t="s">
        <v>213</v>
      </c>
      <c r="E4774" s="28" t="s">
        <v>1042</v>
      </c>
      <c r="F4774" s="28" t="s">
        <v>832</v>
      </c>
      <c r="G4774" s="28" t="s">
        <v>1671</v>
      </c>
      <c r="H4774" s="28"/>
      <c r="I4774" s="93">
        <v>0</v>
      </c>
      <c r="J4774" s="93" t="s">
        <v>1412</v>
      </c>
      <c r="K4774" s="17" t="str">
        <f t="array" ref="K4774">CONCATENATE("(",A4774,",",VLOOKUP(B4774,Núcleo!B$2:E$11,4,TRUE),",",VLOOKUP(C4774,'Tipo de Processo'!B$2:D$55,3,TRUE),",",VLOOKUP(D4774,'Termo Geral'!B$2:D$173,3,TRUE),",",VLOOKUP(E4774,'Termo Específico'!B$2:D$301,3,TRUE),",",MATCH(TRUE,Documento!B$2:B$998=F4774,0),",",IF(G4774="Complementar",0,1),",",IF(H4774="","NULL",CONCATENATE("'",H4774,"'")),",",I4774,",",IF(J4774="baixa","'BAIXA'",IF(J4774="média","'MEDIA'",IF(J4774="alta","'ALTA'","NULL"))),"),")</f>
        <v>(4773,8,30,103,158,159,1,NULL,0,'MEDIA'),</v>
      </c>
    </row>
    <row r="4775" spans="1:11" ht="30.75" customHeight="1">
      <c r="A4775" s="27">
        <v>4774</v>
      </c>
      <c r="B4775" s="37" t="s">
        <v>1009</v>
      </c>
      <c r="C4775" s="28" t="s">
        <v>39</v>
      </c>
      <c r="D4775" s="28" t="s">
        <v>213</v>
      </c>
      <c r="E4775" s="28" t="s">
        <v>1042</v>
      </c>
      <c r="F4775" s="28" t="s">
        <v>833</v>
      </c>
      <c r="G4775" s="28" t="s">
        <v>1671</v>
      </c>
      <c r="H4775" s="28"/>
      <c r="I4775" s="93">
        <v>0</v>
      </c>
      <c r="J4775" s="93" t="s">
        <v>1412</v>
      </c>
      <c r="K4775" s="17" t="str">
        <f t="array" ref="K4775">CONCATENATE("(",A4775,",",VLOOKUP(B4775,Núcleo!B$2:E$11,4,TRUE),",",VLOOKUP(C4775,'Tipo de Processo'!B$2:D$55,3,TRUE),",",VLOOKUP(D4775,'Termo Geral'!B$2:D$173,3,TRUE),",",VLOOKUP(E4775,'Termo Específico'!B$2:D$301,3,TRUE),",",MATCH(TRUE,Documento!B$2:B$998=F4775,0),",",IF(G4775="Complementar",0,1),",",IF(H4775="","NULL",CONCATENATE("'",H4775,"'")),",",I4775,",",IF(J4775="baixa","'BAIXA'",IF(J4775="média","'MEDIA'",IF(J4775="alta","'ALTA'","NULL"))),"),")</f>
        <v>(4774,8,30,103,158,127,1,NULL,0,'MEDIA'),</v>
      </c>
    </row>
    <row r="4776" spans="1:11" ht="30.75" customHeight="1">
      <c r="A4776" s="27">
        <v>4775</v>
      </c>
      <c r="B4776" s="37" t="s">
        <v>1009</v>
      </c>
      <c r="C4776" s="28" t="s">
        <v>39</v>
      </c>
      <c r="D4776" s="28" t="s">
        <v>213</v>
      </c>
      <c r="E4776" s="28" t="s">
        <v>1042</v>
      </c>
      <c r="F4776" s="28" t="s">
        <v>1419</v>
      </c>
      <c r="G4776" s="28" t="s">
        <v>1671</v>
      </c>
      <c r="H4776" s="28"/>
      <c r="I4776" s="93">
        <v>0</v>
      </c>
      <c r="J4776" s="93" t="s">
        <v>1412</v>
      </c>
      <c r="K4776" s="17" t="str">
        <f t="array" ref="K4776">CONCATENATE("(",A4776,",",VLOOKUP(B4776,Núcleo!B$2:E$11,4,TRUE),",",VLOOKUP(C4776,'Tipo de Processo'!B$2:D$55,3,TRUE),",",VLOOKUP(D4776,'Termo Geral'!B$2:D$173,3,TRUE),",",VLOOKUP(E4776,'Termo Específico'!B$2:D$301,3,TRUE),",",MATCH(TRUE,Documento!B$2:B$998=F4776,0),",",IF(G4776="Complementar",0,1),",",IF(H4776="","NULL",CONCATENATE("'",H4776,"'")),",",I4776,",",IF(J4776="baixa","'BAIXA'",IF(J4776="média","'MEDIA'",IF(J4776="alta","'ALTA'","NULL"))),"),")</f>
        <v>(4775,8,30,103,158,16,1,NULL,0,'MEDIA'),</v>
      </c>
    </row>
    <row r="4777" spans="1:11" ht="30.75" customHeight="1">
      <c r="A4777" s="27">
        <v>4776</v>
      </c>
      <c r="B4777" s="37" t="s">
        <v>1009</v>
      </c>
      <c r="C4777" s="28" t="s">
        <v>39</v>
      </c>
      <c r="D4777" s="28" t="s">
        <v>213</v>
      </c>
      <c r="E4777" s="28" t="s">
        <v>1042</v>
      </c>
      <c r="F4777" s="16" t="s">
        <v>1580</v>
      </c>
      <c r="G4777" s="28" t="s">
        <v>1671</v>
      </c>
      <c r="H4777" s="28"/>
      <c r="I4777" s="93">
        <v>0</v>
      </c>
      <c r="J4777" s="93" t="s">
        <v>1412</v>
      </c>
      <c r="K4777" s="17" t="str">
        <f t="array" ref="K4777">CONCATENATE("(",A4777,",",VLOOKUP(B4777,Núcleo!B$2:E$11,4,TRUE),",",VLOOKUP(C4777,'Tipo de Processo'!B$2:D$55,3,TRUE),",",VLOOKUP(D4777,'Termo Geral'!B$2:D$173,3,TRUE),",",VLOOKUP(E4777,'Termo Específico'!B$2:D$301,3,TRUE),",",MATCH(TRUE,Documento!B$2:B$998=F4777,0),",",IF(G4777="Complementar",0,1),",",IF(H4777="","NULL",CONCATENATE("'",H4777,"'")),",",I4777,",",IF(J4777="baixa","'BAIXA'",IF(J4777="média","'MEDIA'",IF(J4777="alta","'ALTA'","NULL"))),"),")</f>
        <v>(4776,8,30,103,158,922,1,NULL,0,'MEDIA'),</v>
      </c>
    </row>
    <row r="4778" spans="1:11" ht="30.75" customHeight="1">
      <c r="A4778" s="27">
        <v>4777</v>
      </c>
      <c r="B4778" s="37" t="s">
        <v>1009</v>
      </c>
      <c r="C4778" s="28" t="s">
        <v>39</v>
      </c>
      <c r="D4778" s="28" t="s">
        <v>213</v>
      </c>
      <c r="E4778" s="28" t="s">
        <v>1042</v>
      </c>
      <c r="F4778" s="28" t="s">
        <v>1414</v>
      </c>
      <c r="G4778" s="28" t="s">
        <v>1671</v>
      </c>
      <c r="H4778" s="28"/>
      <c r="I4778" s="93">
        <v>0</v>
      </c>
      <c r="J4778" s="93" t="s">
        <v>1412</v>
      </c>
      <c r="K4778" s="17" t="str">
        <f t="array" ref="K4778">CONCATENATE("(",A4778,",",VLOOKUP(B4778,Núcleo!B$2:E$11,4,TRUE),",",VLOOKUP(C4778,'Tipo de Processo'!B$2:D$55,3,TRUE),",",VLOOKUP(D4778,'Termo Geral'!B$2:D$173,3,TRUE),",",VLOOKUP(E4778,'Termo Específico'!B$2:D$301,3,TRUE),",",MATCH(TRUE,Documento!B$2:B$998=F4778,0),",",IF(G4778="Complementar",0,1),",",IF(H4778="","NULL",CONCATENATE("'",H4778,"'")),",",I4778,",",IF(J4778="baixa","'BAIXA'",IF(J4778="média","'MEDIA'",IF(J4778="alta","'ALTA'","NULL"))),"),")</f>
        <v>(4777,8,30,103,158,4,1,NULL,0,'MEDIA'),</v>
      </c>
    </row>
    <row r="4779" spans="1:11" ht="30.75" customHeight="1">
      <c r="A4779" s="27">
        <v>4778</v>
      </c>
      <c r="B4779" s="37" t="s">
        <v>1009</v>
      </c>
      <c r="C4779" s="28" t="s">
        <v>39</v>
      </c>
      <c r="D4779" s="28" t="s">
        <v>213</v>
      </c>
      <c r="E4779" s="28" t="s">
        <v>1042</v>
      </c>
      <c r="F4779" s="28" t="s">
        <v>858</v>
      </c>
      <c r="G4779" s="28" t="s">
        <v>1671</v>
      </c>
      <c r="H4779" s="28"/>
      <c r="I4779" s="93">
        <v>0</v>
      </c>
      <c r="J4779" s="93" t="s">
        <v>1412</v>
      </c>
      <c r="K4779" s="17" t="str">
        <f t="array" ref="K4779">CONCATENATE("(",A4779,",",VLOOKUP(B4779,Núcleo!B$2:E$11,4,TRUE),",",VLOOKUP(C4779,'Tipo de Processo'!B$2:D$55,3,TRUE),",",VLOOKUP(D4779,'Termo Geral'!B$2:D$173,3,TRUE),",",VLOOKUP(E4779,'Termo Específico'!B$2:D$301,3,TRUE),",",MATCH(TRUE,Documento!B$2:B$998=F4779,0),",",IF(G4779="Complementar",0,1),",",IF(H4779="","NULL",CONCATENATE("'",H4779,"'")),",",I4779,",",IF(J4779="baixa","'BAIXA'",IF(J4779="média","'MEDIA'",IF(J4779="alta","'ALTA'","NULL"))),"),")</f>
        <v>(4778,8,30,103,158,910,1,NULL,0,'MEDIA'),</v>
      </c>
    </row>
    <row r="4780" spans="1:11" ht="30.75" customHeight="1">
      <c r="A4780" s="27">
        <v>4779</v>
      </c>
      <c r="B4780" s="37" t="s">
        <v>1009</v>
      </c>
      <c r="C4780" s="28" t="s">
        <v>39</v>
      </c>
      <c r="D4780" s="28" t="s">
        <v>213</v>
      </c>
      <c r="E4780" s="28" t="s">
        <v>1042</v>
      </c>
      <c r="F4780" s="28" t="s">
        <v>922</v>
      </c>
      <c r="G4780" s="28" t="s">
        <v>1671</v>
      </c>
      <c r="H4780" s="28"/>
      <c r="I4780" s="93">
        <v>0</v>
      </c>
      <c r="J4780" s="93" t="s">
        <v>1412</v>
      </c>
      <c r="K4780" s="17" t="str">
        <f t="array" ref="K4780">CONCATENATE("(",A4780,",",VLOOKUP(B4780,Núcleo!B$2:E$11,4,TRUE),",",VLOOKUP(C4780,'Tipo de Processo'!B$2:D$55,3,TRUE),",",VLOOKUP(D4780,'Termo Geral'!B$2:D$173,3,TRUE),",",VLOOKUP(E4780,'Termo Específico'!B$2:D$301,3,TRUE),",",MATCH(TRUE,Documento!B$2:B$998=F4780,0),",",IF(G4780="Complementar",0,1),",",IF(H4780="","NULL",CONCATENATE("'",H4780,"'")),",",I4780,",",IF(J4780="baixa","'BAIXA'",IF(J4780="média","'MEDIA'",IF(J4780="alta","'ALTA'","NULL"))),"),")</f>
        <v>(4779,8,30,103,158,400,1,NULL,0,'MEDIA'),</v>
      </c>
    </row>
    <row r="4781" spans="1:11" ht="30.75" customHeight="1">
      <c r="A4781" s="27">
        <v>4780</v>
      </c>
      <c r="B4781" s="37" t="s">
        <v>1009</v>
      </c>
      <c r="C4781" s="28" t="s">
        <v>39</v>
      </c>
      <c r="D4781" s="28" t="s">
        <v>213</v>
      </c>
      <c r="E4781" s="28" t="s">
        <v>1042</v>
      </c>
      <c r="F4781" s="28" t="s">
        <v>835</v>
      </c>
      <c r="G4781" s="28" t="s">
        <v>1671</v>
      </c>
      <c r="H4781" s="28"/>
      <c r="I4781" s="93">
        <v>0</v>
      </c>
      <c r="J4781" s="93" t="s">
        <v>1412</v>
      </c>
      <c r="K4781" s="17" t="str">
        <f t="array" ref="K4781">CONCATENATE("(",A4781,",",VLOOKUP(B4781,Núcleo!B$2:E$11,4,TRUE),",",VLOOKUP(C4781,'Tipo de Processo'!B$2:D$55,3,TRUE),",",VLOOKUP(D4781,'Termo Geral'!B$2:D$173,3,TRUE),",",VLOOKUP(E4781,'Termo Específico'!B$2:D$301,3,TRUE),",",MATCH(TRUE,Documento!B$2:B$998=F4781,0),",",IF(G4781="Complementar",0,1),",",IF(H4781="","NULL",CONCATENATE("'",H4781,"'")),",",I4781,",",IF(J4781="baixa","'BAIXA'",IF(J4781="média","'MEDIA'",IF(J4781="alta","'ALTA'","NULL"))),"),")</f>
        <v>(4780,8,30,103,158,860,1,NULL,0,'MEDIA'),</v>
      </c>
    </row>
    <row r="4782" spans="1:11" ht="30.75" customHeight="1">
      <c r="A4782" s="27">
        <v>4781</v>
      </c>
      <c r="B4782" s="37" t="s">
        <v>1009</v>
      </c>
      <c r="C4782" s="28" t="s">
        <v>39</v>
      </c>
      <c r="D4782" s="28" t="s">
        <v>213</v>
      </c>
      <c r="E4782" s="28" t="s">
        <v>1043</v>
      </c>
      <c r="F4782" s="28" t="s">
        <v>853</v>
      </c>
      <c r="G4782" s="28" t="s">
        <v>1671</v>
      </c>
      <c r="H4782" s="28"/>
      <c r="I4782" s="93">
        <v>0</v>
      </c>
      <c r="J4782" s="93" t="s">
        <v>1412</v>
      </c>
      <c r="K4782" s="17" t="str">
        <f t="array" ref="K4782">CONCATENATE("(",A4782,",",VLOOKUP(B4782,Núcleo!B$2:E$11,4,TRUE),",",VLOOKUP(C4782,'Tipo de Processo'!B$2:D$55,3,TRUE),",",VLOOKUP(D4782,'Termo Geral'!B$2:D$173,3,TRUE),",",VLOOKUP(E4782,'Termo Específico'!B$2:D$301,3,TRUE),",",MATCH(TRUE,Documento!B$2:B$998=F4782,0),",",IF(G4782="Complementar",0,1),",",IF(H4782="","NULL",CONCATENATE("'",H4782,"'")),",",I4782,",",IF(J4782="baixa","'BAIXA'",IF(J4782="média","'MEDIA'",IF(J4782="alta","'ALTA'","NULL"))),"),")</f>
        <v>(4781,8,30,103,159,439,1,NULL,0,'MEDIA'),</v>
      </c>
    </row>
    <row r="4783" spans="1:11" ht="30.75" customHeight="1">
      <c r="A4783" s="27">
        <v>4782</v>
      </c>
      <c r="B4783" s="37" t="s">
        <v>1009</v>
      </c>
      <c r="C4783" s="28" t="s">
        <v>39</v>
      </c>
      <c r="D4783" s="28" t="s">
        <v>213</v>
      </c>
      <c r="E4783" s="28" t="s">
        <v>1043</v>
      </c>
      <c r="F4783" s="28" t="s">
        <v>1632</v>
      </c>
      <c r="G4783" s="28" t="s">
        <v>1671</v>
      </c>
      <c r="H4783" s="28"/>
      <c r="I4783" s="93">
        <v>0</v>
      </c>
      <c r="J4783" s="93" t="s">
        <v>1412</v>
      </c>
      <c r="K4783" s="17" t="str">
        <f t="array" ref="K4783">CONCATENATE("(",A4783,",",VLOOKUP(B4783,Núcleo!B$2:E$11,4,TRUE),",",VLOOKUP(C4783,'Tipo de Processo'!B$2:D$55,3,TRUE),",",VLOOKUP(D4783,'Termo Geral'!B$2:D$173,3,TRUE),",",VLOOKUP(E4783,'Termo Específico'!B$2:D$301,3,TRUE),",",MATCH(TRUE,Documento!B$2:B$998=F4783,0),",",IF(G4783="Complementar",0,1),",",IF(H4783="","NULL",CONCATENATE("'",H4783,"'")),",",I4783,",",IF(J4783="baixa","'BAIXA'",IF(J4783="média","'MEDIA'",IF(J4783="alta","'ALTA'","NULL"))),"),")</f>
        <v>(4782,8,30,103,159,528,1,NULL,0,'MEDIA'),</v>
      </c>
    </row>
    <row r="4784" spans="1:11" ht="30.75" customHeight="1">
      <c r="A4784" s="27">
        <v>4783</v>
      </c>
      <c r="B4784" s="37" t="s">
        <v>1009</v>
      </c>
      <c r="C4784" s="28" t="s">
        <v>39</v>
      </c>
      <c r="D4784" s="28" t="s">
        <v>213</v>
      </c>
      <c r="E4784" s="28" t="s">
        <v>1043</v>
      </c>
      <c r="F4784" s="28" t="s">
        <v>854</v>
      </c>
      <c r="G4784" s="28" t="s">
        <v>1671</v>
      </c>
      <c r="H4784" s="28"/>
      <c r="I4784" s="93">
        <v>0</v>
      </c>
      <c r="J4784" s="93" t="s">
        <v>1412</v>
      </c>
      <c r="K4784" s="17" t="str">
        <f t="array" ref="K4784">CONCATENATE("(",A4784,",",VLOOKUP(B4784,Núcleo!B$2:E$11,4,TRUE),",",VLOOKUP(C4784,'Tipo de Processo'!B$2:D$55,3,TRUE),",",VLOOKUP(D4784,'Termo Geral'!B$2:D$173,3,TRUE),",",VLOOKUP(E4784,'Termo Específico'!B$2:D$301,3,TRUE),",",MATCH(TRUE,Documento!B$2:B$998=F4784,0),",",IF(G4784="Complementar",0,1),",",IF(H4784="","NULL",CONCATENATE("'",H4784,"'")),",",I4784,",",IF(J4784="baixa","'BAIXA'",IF(J4784="média","'MEDIA'",IF(J4784="alta","'ALTA'","NULL"))),"),")</f>
        <v>(4783,8,30,103,159,854,1,NULL,0,'MEDIA'),</v>
      </c>
    </row>
    <row r="4785" spans="1:11" ht="30.75" customHeight="1">
      <c r="A4785" s="27">
        <v>4784</v>
      </c>
      <c r="B4785" s="37" t="s">
        <v>1009</v>
      </c>
      <c r="C4785" s="28" t="s">
        <v>39</v>
      </c>
      <c r="D4785" s="28" t="s">
        <v>213</v>
      </c>
      <c r="E4785" s="28" t="s">
        <v>1043</v>
      </c>
      <c r="F4785" s="28" t="s">
        <v>924</v>
      </c>
      <c r="G4785" s="28" t="s">
        <v>1671</v>
      </c>
      <c r="H4785" s="28"/>
      <c r="I4785" s="93">
        <v>0</v>
      </c>
      <c r="J4785" s="93" t="s">
        <v>1412</v>
      </c>
      <c r="K4785" s="17" t="str">
        <f t="array" ref="K4785">CONCATENATE("(",A4785,",",VLOOKUP(B4785,Núcleo!B$2:E$11,4,TRUE),",",VLOOKUP(C4785,'Tipo de Processo'!B$2:D$55,3,TRUE),",",VLOOKUP(D4785,'Termo Geral'!B$2:D$173,3,TRUE),",",VLOOKUP(E4785,'Termo Específico'!B$2:D$301,3,TRUE),",",MATCH(TRUE,Documento!B$2:B$998=F4785,0),",",IF(G4785="Complementar",0,1),",",IF(H4785="","NULL",CONCATENATE("'",H4785,"'")),",",I4785,",",IF(J4785="baixa","'BAIXA'",IF(J4785="média","'MEDIA'",IF(J4785="alta","'ALTA'","NULL"))),"),")</f>
        <v>(4784,8,30,103,159,291,1,NULL,0,'MEDIA'),</v>
      </c>
    </row>
    <row r="4786" spans="1:11" ht="30.75" customHeight="1">
      <c r="A4786" s="27">
        <v>4785</v>
      </c>
      <c r="B4786" s="37" t="s">
        <v>1009</v>
      </c>
      <c r="C4786" s="28" t="s">
        <v>39</v>
      </c>
      <c r="D4786" s="28" t="s">
        <v>213</v>
      </c>
      <c r="E4786" s="28" t="s">
        <v>1043</v>
      </c>
      <c r="F4786" s="28" t="s">
        <v>865</v>
      </c>
      <c r="G4786" s="28" t="s">
        <v>1671</v>
      </c>
      <c r="H4786" s="28"/>
      <c r="I4786" s="93">
        <v>0</v>
      </c>
      <c r="J4786" s="93" t="s">
        <v>1412</v>
      </c>
      <c r="K4786" s="17" t="str">
        <f t="array" ref="K4786">CONCATENATE("(",A4786,",",VLOOKUP(B4786,Núcleo!B$2:E$11,4,TRUE),",",VLOOKUP(C4786,'Tipo de Processo'!B$2:D$55,3,TRUE),",",VLOOKUP(D4786,'Termo Geral'!B$2:D$173,3,TRUE),",",VLOOKUP(E4786,'Termo Específico'!B$2:D$301,3,TRUE),",",MATCH(TRUE,Documento!B$2:B$998=F4786,0),",",IF(G4786="Complementar",0,1),",",IF(H4786="","NULL",CONCATENATE("'",H4786,"'")),",",I4786,",",IF(J4786="baixa","'BAIXA'",IF(J4786="média","'MEDIA'",IF(J4786="alta","'ALTA'","NULL"))),"),")</f>
        <v>(4785,8,30,103,159,568,1,NULL,0,'MEDIA'),</v>
      </c>
    </row>
    <row r="4787" spans="1:11" ht="30.75" customHeight="1">
      <c r="A4787" s="27">
        <v>4786</v>
      </c>
      <c r="B4787" s="37" t="s">
        <v>1009</v>
      </c>
      <c r="C4787" s="28" t="s">
        <v>39</v>
      </c>
      <c r="D4787" s="28" t="s">
        <v>213</v>
      </c>
      <c r="E4787" s="28" t="s">
        <v>1043</v>
      </c>
      <c r="F4787" s="28" t="s">
        <v>856</v>
      </c>
      <c r="G4787" s="28" t="s">
        <v>1671</v>
      </c>
      <c r="H4787" s="28"/>
      <c r="I4787" s="93">
        <v>0</v>
      </c>
      <c r="J4787" s="93" t="s">
        <v>1412</v>
      </c>
      <c r="K4787" s="17" t="str">
        <f t="array" ref="K4787">CONCATENATE("(",A4787,",",VLOOKUP(B4787,Núcleo!B$2:E$11,4,TRUE),",",VLOOKUP(C4787,'Tipo de Processo'!B$2:D$55,3,TRUE),",",VLOOKUP(D4787,'Termo Geral'!B$2:D$173,3,TRUE),",",VLOOKUP(E4787,'Termo Específico'!B$2:D$301,3,TRUE),",",MATCH(TRUE,Documento!B$2:B$998=F4787,0),",",IF(G4787="Complementar",0,1),",",IF(H4787="","NULL",CONCATENATE("'",H4787,"'")),",",I4787,",",IF(J4787="baixa","'BAIXA'",IF(J4787="média","'MEDIA'",IF(J4787="alta","'ALTA'","NULL"))),"),")</f>
        <v>(4786,8,30,103,159,723,1,NULL,0,'MEDIA'),</v>
      </c>
    </row>
    <row r="4788" spans="1:11" ht="30.75" customHeight="1">
      <c r="A4788" s="27">
        <v>4787</v>
      </c>
      <c r="B4788" s="37" t="s">
        <v>1009</v>
      </c>
      <c r="C4788" s="28" t="s">
        <v>39</v>
      </c>
      <c r="D4788" s="28" t="s">
        <v>213</v>
      </c>
      <c r="E4788" s="28" t="s">
        <v>1043</v>
      </c>
      <c r="F4788" s="28" t="s">
        <v>827</v>
      </c>
      <c r="G4788" s="28" t="s">
        <v>1671</v>
      </c>
      <c r="H4788" s="28"/>
      <c r="I4788" s="93">
        <v>0</v>
      </c>
      <c r="J4788" s="93" t="s">
        <v>1412</v>
      </c>
      <c r="K4788" s="17" t="str">
        <f t="array" ref="K4788">CONCATENATE("(",A4788,",",VLOOKUP(B4788,Núcleo!B$2:E$11,4,TRUE),",",VLOOKUP(C4788,'Tipo de Processo'!B$2:D$55,3,TRUE),",",VLOOKUP(D4788,'Termo Geral'!B$2:D$173,3,TRUE),",",VLOOKUP(E4788,'Termo Específico'!B$2:D$301,3,TRUE),",",MATCH(TRUE,Documento!B$2:B$998=F4788,0),",",IF(G4788="Complementar",0,1),",",IF(H4788="","NULL",CONCATENATE("'",H4788,"'")),",",I4788,",",IF(J4788="baixa","'BAIXA'",IF(J4788="média","'MEDIA'",IF(J4788="alta","'ALTA'","NULL"))),"),")</f>
        <v>(4787,8,30,103,159,829,1,NULL,0,'MEDIA'),</v>
      </c>
    </row>
    <row r="4789" spans="1:11" ht="30.75" customHeight="1">
      <c r="A4789" s="27">
        <v>4788</v>
      </c>
      <c r="B4789" s="37" t="s">
        <v>1009</v>
      </c>
      <c r="C4789" s="28" t="s">
        <v>39</v>
      </c>
      <c r="D4789" s="28" t="s">
        <v>213</v>
      </c>
      <c r="E4789" s="28" t="s">
        <v>1043</v>
      </c>
      <c r="F4789" s="28" t="s">
        <v>828</v>
      </c>
      <c r="G4789" s="28" t="s">
        <v>1671</v>
      </c>
      <c r="H4789" s="28"/>
      <c r="I4789" s="93">
        <v>0</v>
      </c>
      <c r="J4789" s="93" t="s">
        <v>1412</v>
      </c>
      <c r="K4789" s="17" t="str">
        <f t="array" ref="K4789">CONCATENATE("(",A4789,",",VLOOKUP(B4789,Núcleo!B$2:E$11,4,TRUE),",",VLOOKUP(C4789,'Tipo de Processo'!B$2:D$55,3,TRUE),",",VLOOKUP(D4789,'Termo Geral'!B$2:D$173,3,TRUE),",",VLOOKUP(E4789,'Termo Específico'!B$2:D$301,3,TRUE),",",MATCH(TRUE,Documento!B$2:B$998=F4789,0),",",IF(G4789="Complementar",0,1),",",IF(H4789="","NULL",CONCATENATE("'",H4789,"'")),",",I4789,",",IF(J4789="baixa","'BAIXA'",IF(J4789="média","'MEDIA'",IF(J4789="alta","'ALTA'","NULL"))),"),")</f>
        <v>(4788,8,30,103,159,827,1,NULL,0,'MEDIA'),</v>
      </c>
    </row>
    <row r="4790" spans="1:11" ht="30.75" customHeight="1">
      <c r="A4790" s="27">
        <v>4789</v>
      </c>
      <c r="B4790" s="37" t="s">
        <v>1009</v>
      </c>
      <c r="C4790" s="28" t="s">
        <v>39</v>
      </c>
      <c r="D4790" s="28" t="s">
        <v>213</v>
      </c>
      <c r="E4790" s="28" t="s">
        <v>1043</v>
      </c>
      <c r="F4790" s="28" t="s">
        <v>829</v>
      </c>
      <c r="G4790" s="28" t="s">
        <v>1671</v>
      </c>
      <c r="H4790" s="28"/>
      <c r="I4790" s="93">
        <v>0</v>
      </c>
      <c r="J4790" s="93" t="s">
        <v>1412</v>
      </c>
      <c r="K4790" s="17" t="str">
        <f t="array" ref="K4790">CONCATENATE("(",A4790,",",VLOOKUP(B4790,Núcleo!B$2:E$11,4,TRUE),",",VLOOKUP(C4790,'Tipo de Processo'!B$2:D$55,3,TRUE),",",VLOOKUP(D4790,'Termo Geral'!B$2:D$173,3,TRUE),",",VLOOKUP(E4790,'Termo Específico'!B$2:D$301,3,TRUE),",",MATCH(TRUE,Documento!B$2:B$998=F4790,0),",",IF(G4790="Complementar",0,1),",",IF(H4790="","NULL",CONCATENATE("'",H4790,"'")),",",I4790,",",IF(J4790="baixa","'BAIXA'",IF(J4790="média","'MEDIA'",IF(J4790="alta","'ALTA'","NULL"))),"),")</f>
        <v>(4789,8,30,103,159,831,1,NULL,0,'MEDIA'),</v>
      </c>
    </row>
    <row r="4791" spans="1:11" ht="30.75" customHeight="1">
      <c r="A4791" s="27">
        <v>4790</v>
      </c>
      <c r="B4791" s="37" t="s">
        <v>1009</v>
      </c>
      <c r="C4791" s="28" t="s">
        <v>39</v>
      </c>
      <c r="D4791" s="28" t="s">
        <v>213</v>
      </c>
      <c r="E4791" s="28" t="s">
        <v>1043</v>
      </c>
      <c r="F4791" s="28" t="s">
        <v>830</v>
      </c>
      <c r="G4791" s="28" t="s">
        <v>1671</v>
      </c>
      <c r="H4791" s="28"/>
      <c r="I4791" s="93">
        <v>0</v>
      </c>
      <c r="J4791" s="93" t="s">
        <v>1412</v>
      </c>
      <c r="K4791" s="17" t="str">
        <f t="array" ref="K4791">CONCATENATE("(",A4791,",",VLOOKUP(B4791,Núcleo!B$2:E$11,4,TRUE),",",VLOOKUP(C4791,'Tipo de Processo'!B$2:D$55,3,TRUE),",",VLOOKUP(D4791,'Termo Geral'!B$2:D$173,3,TRUE),",",VLOOKUP(E4791,'Termo Específico'!B$2:D$301,3,TRUE),",",MATCH(TRUE,Documento!B$2:B$998=F4791,0),",",IF(G4791="Complementar",0,1),",",IF(H4791="","NULL",CONCATENATE("'",H4791,"'")),",",I4791,",",IF(J4791="baixa","'BAIXA'",IF(J4791="média","'MEDIA'",IF(J4791="alta","'ALTA'","NULL"))),"),")</f>
        <v>(4790,8,30,103,159,837,1,NULL,0,'MEDIA'),</v>
      </c>
    </row>
    <row r="4792" spans="1:11" ht="30.75" customHeight="1">
      <c r="A4792" s="27">
        <v>4791</v>
      </c>
      <c r="B4792" s="37" t="s">
        <v>1009</v>
      </c>
      <c r="C4792" s="28" t="s">
        <v>39</v>
      </c>
      <c r="D4792" s="28" t="s">
        <v>213</v>
      </c>
      <c r="E4792" s="28" t="s">
        <v>1043</v>
      </c>
      <c r="F4792" s="28" t="s">
        <v>831</v>
      </c>
      <c r="G4792" s="28" t="s">
        <v>1671</v>
      </c>
      <c r="H4792" s="28"/>
      <c r="I4792" s="93">
        <v>0</v>
      </c>
      <c r="J4792" s="93" t="s">
        <v>1412</v>
      </c>
      <c r="K4792" s="17" t="str">
        <f t="array" ref="K4792">CONCATENATE("(",A4792,",",VLOOKUP(B4792,Núcleo!B$2:E$11,4,TRUE),",",VLOOKUP(C4792,'Tipo de Processo'!B$2:D$55,3,TRUE),",",VLOOKUP(D4792,'Termo Geral'!B$2:D$173,3,TRUE),",",VLOOKUP(E4792,'Termo Específico'!B$2:D$301,3,TRUE),",",MATCH(TRUE,Documento!B$2:B$998=F4792,0),",",IF(G4792="Complementar",0,1),",",IF(H4792="","NULL",CONCATENATE("'",H4792,"'")),",",I4792,",",IF(J4792="baixa","'BAIXA'",IF(J4792="média","'MEDIA'",IF(J4792="alta","'ALTA'","NULL"))),"),")</f>
        <v>(4791,8,30,103,159,142,1,NULL,0,'MEDIA'),</v>
      </c>
    </row>
    <row r="4793" spans="1:11" ht="30.75" customHeight="1">
      <c r="A4793" s="27">
        <v>4792</v>
      </c>
      <c r="B4793" s="37" t="s">
        <v>1009</v>
      </c>
      <c r="C4793" s="28" t="s">
        <v>39</v>
      </c>
      <c r="D4793" s="28" t="s">
        <v>213</v>
      </c>
      <c r="E4793" s="28" t="s">
        <v>1043</v>
      </c>
      <c r="F4793" s="28" t="s">
        <v>832</v>
      </c>
      <c r="G4793" s="28" t="s">
        <v>1671</v>
      </c>
      <c r="H4793" s="28"/>
      <c r="I4793" s="93">
        <v>0</v>
      </c>
      <c r="J4793" s="93" t="s">
        <v>1412</v>
      </c>
      <c r="K4793" s="17" t="str">
        <f t="array" ref="K4793">CONCATENATE("(",A4793,",",VLOOKUP(B4793,Núcleo!B$2:E$11,4,TRUE),",",VLOOKUP(C4793,'Tipo de Processo'!B$2:D$55,3,TRUE),",",VLOOKUP(D4793,'Termo Geral'!B$2:D$173,3,TRUE),",",VLOOKUP(E4793,'Termo Específico'!B$2:D$301,3,TRUE),",",MATCH(TRUE,Documento!B$2:B$998=F4793,0),",",IF(G4793="Complementar",0,1),",",IF(H4793="","NULL",CONCATENATE("'",H4793,"'")),",",I4793,",",IF(J4793="baixa","'BAIXA'",IF(J4793="média","'MEDIA'",IF(J4793="alta","'ALTA'","NULL"))),"),")</f>
        <v>(4792,8,30,103,159,159,1,NULL,0,'MEDIA'),</v>
      </c>
    </row>
    <row r="4794" spans="1:11" ht="30.75" customHeight="1">
      <c r="A4794" s="27">
        <v>4793</v>
      </c>
      <c r="B4794" s="37" t="s">
        <v>1009</v>
      </c>
      <c r="C4794" s="28" t="s">
        <v>39</v>
      </c>
      <c r="D4794" s="28" t="s">
        <v>213</v>
      </c>
      <c r="E4794" s="28" t="s">
        <v>1043</v>
      </c>
      <c r="F4794" s="28" t="s">
        <v>833</v>
      </c>
      <c r="G4794" s="28" t="s">
        <v>1671</v>
      </c>
      <c r="H4794" s="28"/>
      <c r="I4794" s="93">
        <v>0</v>
      </c>
      <c r="J4794" s="93" t="s">
        <v>1412</v>
      </c>
      <c r="K4794" s="17" t="str">
        <f t="array" ref="K4794">CONCATENATE("(",A4794,",",VLOOKUP(B4794,Núcleo!B$2:E$11,4,TRUE),",",VLOOKUP(C4794,'Tipo de Processo'!B$2:D$55,3,TRUE),",",VLOOKUP(D4794,'Termo Geral'!B$2:D$173,3,TRUE),",",VLOOKUP(E4794,'Termo Específico'!B$2:D$301,3,TRUE),",",MATCH(TRUE,Documento!B$2:B$998=F4794,0),",",IF(G4794="Complementar",0,1),",",IF(H4794="","NULL",CONCATENATE("'",H4794,"'")),",",I4794,",",IF(J4794="baixa","'BAIXA'",IF(J4794="média","'MEDIA'",IF(J4794="alta","'ALTA'","NULL"))),"),")</f>
        <v>(4793,8,30,103,159,127,1,NULL,0,'MEDIA'),</v>
      </c>
    </row>
    <row r="4795" spans="1:11" ht="30.75" customHeight="1">
      <c r="A4795" s="27">
        <v>4794</v>
      </c>
      <c r="B4795" s="37" t="s">
        <v>1009</v>
      </c>
      <c r="C4795" s="28" t="s">
        <v>39</v>
      </c>
      <c r="D4795" s="28" t="s">
        <v>213</v>
      </c>
      <c r="E4795" s="28" t="s">
        <v>1043</v>
      </c>
      <c r="F4795" s="28" t="s">
        <v>1419</v>
      </c>
      <c r="G4795" s="28" t="s">
        <v>1671</v>
      </c>
      <c r="H4795" s="28"/>
      <c r="I4795" s="93">
        <v>0</v>
      </c>
      <c r="J4795" s="93" t="s">
        <v>1412</v>
      </c>
      <c r="K4795" s="17" t="str">
        <f t="array" ref="K4795">CONCATENATE("(",A4795,",",VLOOKUP(B4795,Núcleo!B$2:E$11,4,TRUE),",",VLOOKUP(C4795,'Tipo de Processo'!B$2:D$55,3,TRUE),",",VLOOKUP(D4795,'Termo Geral'!B$2:D$173,3,TRUE),",",VLOOKUP(E4795,'Termo Específico'!B$2:D$301,3,TRUE),",",MATCH(TRUE,Documento!B$2:B$998=F4795,0),",",IF(G4795="Complementar",0,1),",",IF(H4795="","NULL",CONCATENATE("'",H4795,"'")),",",I4795,",",IF(J4795="baixa","'BAIXA'",IF(J4795="média","'MEDIA'",IF(J4795="alta","'ALTA'","NULL"))),"),")</f>
        <v>(4794,8,30,103,159,16,1,NULL,0,'MEDIA'),</v>
      </c>
    </row>
    <row r="4796" spans="1:11" ht="30.75" customHeight="1">
      <c r="A4796" s="27">
        <v>4795</v>
      </c>
      <c r="B4796" s="37" t="s">
        <v>1009</v>
      </c>
      <c r="C4796" s="28" t="s">
        <v>39</v>
      </c>
      <c r="D4796" s="28" t="s">
        <v>213</v>
      </c>
      <c r="E4796" s="28" t="s">
        <v>1043</v>
      </c>
      <c r="F4796" s="16" t="s">
        <v>1580</v>
      </c>
      <c r="G4796" s="28" t="s">
        <v>1671</v>
      </c>
      <c r="H4796" s="28"/>
      <c r="I4796" s="93">
        <v>0</v>
      </c>
      <c r="J4796" s="93" t="s">
        <v>1412</v>
      </c>
      <c r="K4796" s="17" t="str">
        <f t="array" ref="K4796">CONCATENATE("(",A4796,",",VLOOKUP(B4796,Núcleo!B$2:E$11,4,TRUE),",",VLOOKUP(C4796,'Tipo de Processo'!B$2:D$55,3,TRUE),",",VLOOKUP(D4796,'Termo Geral'!B$2:D$173,3,TRUE),",",VLOOKUP(E4796,'Termo Específico'!B$2:D$301,3,TRUE),",",MATCH(TRUE,Documento!B$2:B$998=F4796,0),",",IF(G4796="Complementar",0,1),",",IF(H4796="","NULL",CONCATENATE("'",H4796,"'")),",",I4796,",",IF(J4796="baixa","'BAIXA'",IF(J4796="média","'MEDIA'",IF(J4796="alta","'ALTA'","NULL"))),"),")</f>
        <v>(4795,8,30,103,159,922,1,NULL,0,'MEDIA'),</v>
      </c>
    </row>
    <row r="4797" spans="1:11" ht="30.75" customHeight="1">
      <c r="A4797" s="27">
        <v>4796</v>
      </c>
      <c r="B4797" s="37" t="s">
        <v>1009</v>
      </c>
      <c r="C4797" s="28" t="s">
        <v>39</v>
      </c>
      <c r="D4797" s="28" t="s">
        <v>213</v>
      </c>
      <c r="E4797" s="28" t="s">
        <v>1043</v>
      </c>
      <c r="F4797" s="28" t="s">
        <v>1414</v>
      </c>
      <c r="G4797" s="28" t="s">
        <v>1671</v>
      </c>
      <c r="H4797" s="28"/>
      <c r="I4797" s="93">
        <v>0</v>
      </c>
      <c r="J4797" s="93" t="s">
        <v>1412</v>
      </c>
      <c r="K4797" s="17" t="str">
        <f t="array" ref="K4797">CONCATENATE("(",A4797,",",VLOOKUP(B4797,Núcleo!B$2:E$11,4,TRUE),",",VLOOKUP(C4797,'Tipo de Processo'!B$2:D$55,3,TRUE),",",VLOOKUP(D4797,'Termo Geral'!B$2:D$173,3,TRUE),",",VLOOKUP(E4797,'Termo Específico'!B$2:D$301,3,TRUE),",",MATCH(TRUE,Documento!B$2:B$998=F4797,0),",",IF(G4797="Complementar",0,1),",",IF(H4797="","NULL",CONCATENATE("'",H4797,"'")),",",I4797,",",IF(J4797="baixa","'BAIXA'",IF(J4797="média","'MEDIA'",IF(J4797="alta","'ALTA'","NULL"))),"),")</f>
        <v>(4796,8,30,103,159,4,1,NULL,0,'MEDIA'),</v>
      </c>
    </row>
    <row r="4798" spans="1:11" ht="30.75" customHeight="1">
      <c r="A4798" s="27">
        <v>4797</v>
      </c>
      <c r="B4798" s="37" t="s">
        <v>1009</v>
      </c>
      <c r="C4798" s="28" t="s">
        <v>39</v>
      </c>
      <c r="D4798" s="28" t="s">
        <v>213</v>
      </c>
      <c r="E4798" s="28" t="s">
        <v>1043</v>
      </c>
      <c r="F4798" s="28" t="s">
        <v>1456</v>
      </c>
      <c r="G4798" s="28" t="s">
        <v>1671</v>
      </c>
      <c r="H4798" s="28"/>
      <c r="I4798" s="93">
        <v>0</v>
      </c>
      <c r="J4798" s="93" t="s">
        <v>1412</v>
      </c>
      <c r="K4798" s="17" t="str">
        <f t="array" ref="K4798">CONCATENATE("(",A4798,",",VLOOKUP(B4798,Núcleo!B$2:E$11,4,TRUE),",",VLOOKUP(C4798,'Tipo de Processo'!B$2:D$55,3,TRUE),",",VLOOKUP(D4798,'Termo Geral'!B$2:D$173,3,TRUE),",",VLOOKUP(E4798,'Termo Específico'!B$2:D$301,3,TRUE),",",MATCH(TRUE,Documento!B$2:B$998=F4798,0),",",IF(G4798="Complementar",0,1),",",IF(H4798="","NULL",CONCATENATE("'",H4798,"'")),",",I4798,",",IF(J4798="baixa","'BAIXA'",IF(J4798="média","'MEDIA'",IF(J4798="alta","'ALTA'","NULL"))),"),")</f>
        <v>(4797,8,30,103,159,184,1,NULL,0,'MEDIA'),</v>
      </c>
    </row>
    <row r="4799" spans="1:11" ht="30.75" customHeight="1">
      <c r="A4799" s="27">
        <v>4798</v>
      </c>
      <c r="B4799" s="37" t="s">
        <v>1009</v>
      </c>
      <c r="C4799" s="28" t="s">
        <v>39</v>
      </c>
      <c r="D4799" s="28" t="s">
        <v>213</v>
      </c>
      <c r="E4799" s="28" t="s">
        <v>1043</v>
      </c>
      <c r="F4799" s="28" t="s">
        <v>925</v>
      </c>
      <c r="G4799" s="28" t="s">
        <v>1671</v>
      </c>
      <c r="H4799" s="28"/>
      <c r="I4799" s="93">
        <v>0</v>
      </c>
      <c r="J4799" s="93" t="s">
        <v>1412</v>
      </c>
      <c r="K4799" s="17" t="str">
        <f t="array" ref="K4799">CONCATENATE("(",A4799,",",VLOOKUP(B4799,Núcleo!B$2:E$11,4,TRUE),",",VLOOKUP(C4799,'Tipo de Processo'!B$2:D$55,3,TRUE),",",VLOOKUP(D4799,'Termo Geral'!B$2:D$173,3,TRUE),",",VLOOKUP(E4799,'Termo Específico'!B$2:D$301,3,TRUE),",",MATCH(TRUE,Documento!B$2:B$998=F4799,0),",",IF(G4799="Complementar",0,1),",",IF(H4799="","NULL",CONCATENATE("'",H4799,"'")),",",I4799,",",IF(J4799="baixa","'BAIXA'",IF(J4799="média","'MEDIA'",IF(J4799="alta","'ALTA'","NULL"))),"),")</f>
        <v>(4798,8,30,103,159,170,1,NULL,0,'MEDIA'),</v>
      </c>
    </row>
    <row r="4800" spans="1:11" ht="30.75" customHeight="1">
      <c r="A4800" s="27">
        <v>4799</v>
      </c>
      <c r="B4800" s="37" t="s">
        <v>1009</v>
      </c>
      <c r="C4800" s="28" t="s">
        <v>39</v>
      </c>
      <c r="D4800" s="28" t="s">
        <v>213</v>
      </c>
      <c r="E4800" s="28" t="s">
        <v>1043</v>
      </c>
      <c r="F4800" s="28" t="s">
        <v>926</v>
      </c>
      <c r="G4800" s="28" t="s">
        <v>1671</v>
      </c>
      <c r="H4800" s="28"/>
      <c r="I4800" s="93">
        <v>0</v>
      </c>
      <c r="J4800" s="93" t="s">
        <v>1412</v>
      </c>
      <c r="K4800" s="17" t="str">
        <f t="array" ref="K4800">CONCATENATE("(",A4800,",",VLOOKUP(B4800,Núcleo!B$2:E$11,4,TRUE),",",VLOOKUP(C4800,'Tipo de Processo'!B$2:D$55,3,TRUE),",",VLOOKUP(D4800,'Termo Geral'!B$2:D$173,3,TRUE),",",VLOOKUP(E4800,'Termo Específico'!B$2:D$301,3,TRUE),",",MATCH(TRUE,Documento!B$2:B$998=F4800,0),",",IF(G4800="Complementar",0,1),",",IF(H4800="","NULL",CONCATENATE("'",H4800,"'")),",",I4800,",",IF(J4800="baixa","'BAIXA'",IF(J4800="média","'MEDIA'",IF(J4800="alta","'ALTA'","NULL"))),"),")</f>
        <v>(4799,8,30,103,159,169,1,NULL,0,'MEDIA'),</v>
      </c>
    </row>
    <row r="4801" spans="1:11" ht="30.75" customHeight="1">
      <c r="A4801" s="27">
        <v>4800</v>
      </c>
      <c r="B4801" s="37" t="s">
        <v>1009</v>
      </c>
      <c r="C4801" s="28" t="s">
        <v>39</v>
      </c>
      <c r="D4801" s="28" t="s">
        <v>213</v>
      </c>
      <c r="E4801" s="28" t="s">
        <v>1043</v>
      </c>
      <c r="F4801" s="28" t="s">
        <v>858</v>
      </c>
      <c r="G4801" s="28" t="s">
        <v>1671</v>
      </c>
      <c r="H4801" s="28"/>
      <c r="I4801" s="93">
        <v>0</v>
      </c>
      <c r="J4801" s="93" t="s">
        <v>1412</v>
      </c>
      <c r="K4801" s="17" t="str">
        <f t="array" ref="K4801">CONCATENATE("(",A4801,",",VLOOKUP(B4801,Núcleo!B$2:E$11,4,TRUE),",",VLOOKUP(C4801,'Tipo de Processo'!B$2:D$55,3,TRUE),",",VLOOKUP(D4801,'Termo Geral'!B$2:D$173,3,TRUE),",",VLOOKUP(E4801,'Termo Específico'!B$2:D$301,3,TRUE),",",MATCH(TRUE,Documento!B$2:B$998=F4801,0),",",IF(G4801="Complementar",0,1),",",IF(H4801="","NULL",CONCATENATE("'",H4801,"'")),",",I4801,",",IF(J4801="baixa","'BAIXA'",IF(J4801="média","'MEDIA'",IF(J4801="alta","'ALTA'","NULL"))),"),")</f>
        <v>(4800,8,30,103,159,910,1,NULL,0,'MEDIA'),</v>
      </c>
    </row>
    <row r="4802" spans="1:11" ht="30.75" customHeight="1">
      <c r="A4802" s="27">
        <v>4801</v>
      </c>
      <c r="B4802" s="37" t="s">
        <v>1009</v>
      </c>
      <c r="C4802" s="28" t="s">
        <v>39</v>
      </c>
      <c r="D4802" s="28" t="s">
        <v>213</v>
      </c>
      <c r="E4802" s="28" t="s">
        <v>1043</v>
      </c>
      <c r="F4802" s="28" t="s">
        <v>922</v>
      </c>
      <c r="G4802" s="28" t="s">
        <v>1671</v>
      </c>
      <c r="H4802" s="28"/>
      <c r="I4802" s="93">
        <v>0</v>
      </c>
      <c r="J4802" s="93" t="s">
        <v>1412</v>
      </c>
      <c r="K4802" s="17" t="str">
        <f t="array" ref="K4802">CONCATENATE("(",A4802,",",VLOOKUP(B4802,Núcleo!B$2:E$11,4,TRUE),",",VLOOKUP(C4802,'Tipo de Processo'!B$2:D$55,3,TRUE),",",VLOOKUP(D4802,'Termo Geral'!B$2:D$173,3,TRUE),",",VLOOKUP(E4802,'Termo Específico'!B$2:D$301,3,TRUE),",",MATCH(TRUE,Documento!B$2:B$998=F4802,0),",",IF(G4802="Complementar",0,1),",",IF(H4802="","NULL",CONCATENATE("'",H4802,"'")),",",I4802,",",IF(J4802="baixa","'BAIXA'",IF(J4802="média","'MEDIA'",IF(J4802="alta","'ALTA'","NULL"))),"),")</f>
        <v>(4801,8,30,103,159,400,1,NULL,0,'MEDIA'),</v>
      </c>
    </row>
    <row r="4803" spans="1:11" ht="30.75" customHeight="1">
      <c r="A4803" s="27">
        <v>4802</v>
      </c>
      <c r="B4803" s="37" t="s">
        <v>1009</v>
      </c>
      <c r="C4803" s="28" t="s">
        <v>39</v>
      </c>
      <c r="D4803" s="28" t="s">
        <v>213</v>
      </c>
      <c r="E4803" s="28" t="s">
        <v>1043</v>
      </c>
      <c r="F4803" s="28" t="s">
        <v>835</v>
      </c>
      <c r="G4803" s="28" t="s">
        <v>1671</v>
      </c>
      <c r="H4803" s="28"/>
      <c r="I4803" s="93">
        <v>0</v>
      </c>
      <c r="J4803" s="93" t="s">
        <v>1412</v>
      </c>
      <c r="K4803" s="17" t="str">
        <f t="array" ref="K4803">CONCATENATE("(",A4803,",",VLOOKUP(B4803,Núcleo!B$2:E$11,4,TRUE),",",VLOOKUP(C4803,'Tipo de Processo'!B$2:D$55,3,TRUE),",",VLOOKUP(D4803,'Termo Geral'!B$2:D$173,3,TRUE),",",VLOOKUP(E4803,'Termo Específico'!B$2:D$301,3,TRUE),",",MATCH(TRUE,Documento!B$2:B$998=F4803,0),",",IF(G4803="Complementar",0,1),",",IF(H4803="","NULL",CONCATENATE("'",H4803,"'")),",",I4803,",",IF(J4803="baixa","'BAIXA'",IF(J4803="média","'MEDIA'",IF(J4803="alta","'ALTA'","NULL"))),"),")</f>
        <v>(4802,8,30,103,159,860,1,NULL,0,'MEDIA'),</v>
      </c>
    </row>
    <row r="4804" spans="1:11" ht="30.75" customHeight="1">
      <c r="A4804" s="27">
        <v>4803</v>
      </c>
      <c r="B4804" s="37" t="s">
        <v>1009</v>
      </c>
      <c r="C4804" s="28" t="s">
        <v>39</v>
      </c>
      <c r="D4804" s="28" t="s">
        <v>213</v>
      </c>
      <c r="E4804" s="28" t="s">
        <v>1044</v>
      </c>
      <c r="F4804" s="28" t="s">
        <v>853</v>
      </c>
      <c r="G4804" s="28" t="s">
        <v>1671</v>
      </c>
      <c r="H4804" s="28"/>
      <c r="I4804" s="93">
        <v>0</v>
      </c>
      <c r="J4804" s="93" t="s">
        <v>1412</v>
      </c>
      <c r="K4804" s="17" t="str">
        <f t="array" ref="K4804">CONCATENATE("(",A4804,",",VLOOKUP(B4804,Núcleo!B$2:E$11,4,TRUE),",",VLOOKUP(C4804,'Tipo de Processo'!B$2:D$55,3,TRUE),",",VLOOKUP(D4804,'Termo Geral'!B$2:D$173,3,TRUE),",",VLOOKUP(E4804,'Termo Específico'!B$2:D$301,3,TRUE),",",MATCH(TRUE,Documento!B$2:B$998=F4804,0),",",IF(G4804="Complementar",0,1),",",IF(H4804="","NULL",CONCATENATE("'",H4804,"'")),",",I4804,",",IF(J4804="baixa","'BAIXA'",IF(J4804="média","'MEDIA'",IF(J4804="alta","'ALTA'","NULL"))),"),")</f>
        <v>(4803,8,30,103,160,439,1,NULL,0,'MEDIA'),</v>
      </c>
    </row>
    <row r="4805" spans="1:11" ht="30.75" customHeight="1">
      <c r="A4805" s="27">
        <v>4804</v>
      </c>
      <c r="B4805" s="37" t="s">
        <v>1009</v>
      </c>
      <c r="C4805" s="28" t="s">
        <v>39</v>
      </c>
      <c r="D4805" s="28" t="s">
        <v>213</v>
      </c>
      <c r="E4805" s="28" t="s">
        <v>1044</v>
      </c>
      <c r="F4805" s="28" t="s">
        <v>1632</v>
      </c>
      <c r="G4805" s="28" t="s">
        <v>1671</v>
      </c>
      <c r="H4805" s="28"/>
      <c r="I4805" s="93">
        <v>0</v>
      </c>
      <c r="J4805" s="93" t="s">
        <v>1412</v>
      </c>
      <c r="K4805" s="17" t="str">
        <f t="array" ref="K4805">CONCATENATE("(",A4805,",",VLOOKUP(B4805,Núcleo!B$2:E$11,4,TRUE),",",VLOOKUP(C4805,'Tipo de Processo'!B$2:D$55,3,TRUE),",",VLOOKUP(D4805,'Termo Geral'!B$2:D$173,3,TRUE),",",VLOOKUP(E4805,'Termo Específico'!B$2:D$301,3,TRUE),",",MATCH(TRUE,Documento!B$2:B$998=F4805,0),",",IF(G4805="Complementar",0,1),",",IF(H4805="","NULL",CONCATENATE("'",H4805,"'")),",",I4805,",",IF(J4805="baixa","'BAIXA'",IF(J4805="média","'MEDIA'",IF(J4805="alta","'ALTA'","NULL"))),"),")</f>
        <v>(4804,8,30,103,160,528,1,NULL,0,'MEDIA'),</v>
      </c>
    </row>
    <row r="4806" spans="1:11" ht="30.75" customHeight="1">
      <c r="A4806" s="27">
        <v>4805</v>
      </c>
      <c r="B4806" s="37" t="s">
        <v>1009</v>
      </c>
      <c r="C4806" s="28" t="s">
        <v>39</v>
      </c>
      <c r="D4806" s="28" t="s">
        <v>213</v>
      </c>
      <c r="E4806" s="28" t="s">
        <v>1044</v>
      </c>
      <c r="F4806" s="28" t="s">
        <v>854</v>
      </c>
      <c r="G4806" s="28" t="s">
        <v>1671</v>
      </c>
      <c r="H4806" s="28"/>
      <c r="I4806" s="93">
        <v>0</v>
      </c>
      <c r="J4806" s="93" t="s">
        <v>1412</v>
      </c>
      <c r="K4806" s="17" t="str">
        <f t="array" ref="K4806">CONCATENATE("(",A4806,",",VLOOKUP(B4806,Núcleo!B$2:E$11,4,TRUE),",",VLOOKUP(C4806,'Tipo de Processo'!B$2:D$55,3,TRUE),",",VLOOKUP(D4806,'Termo Geral'!B$2:D$173,3,TRUE),",",VLOOKUP(E4806,'Termo Específico'!B$2:D$301,3,TRUE),",",MATCH(TRUE,Documento!B$2:B$998=F4806,0),",",IF(G4806="Complementar",0,1),",",IF(H4806="","NULL",CONCATENATE("'",H4806,"'")),",",I4806,",",IF(J4806="baixa","'BAIXA'",IF(J4806="média","'MEDIA'",IF(J4806="alta","'ALTA'","NULL"))),"),")</f>
        <v>(4805,8,30,103,160,854,1,NULL,0,'MEDIA'),</v>
      </c>
    </row>
    <row r="4807" spans="1:11" ht="30.75" customHeight="1">
      <c r="A4807" s="27">
        <v>4806</v>
      </c>
      <c r="B4807" s="37" t="s">
        <v>1009</v>
      </c>
      <c r="C4807" s="28" t="s">
        <v>39</v>
      </c>
      <c r="D4807" s="28" t="s">
        <v>213</v>
      </c>
      <c r="E4807" s="28" t="s">
        <v>1044</v>
      </c>
      <c r="F4807" s="28" t="s">
        <v>924</v>
      </c>
      <c r="G4807" s="28" t="s">
        <v>1671</v>
      </c>
      <c r="H4807" s="28"/>
      <c r="I4807" s="93">
        <v>0</v>
      </c>
      <c r="J4807" s="93" t="s">
        <v>1412</v>
      </c>
      <c r="K4807" s="17" t="str">
        <f t="array" ref="K4807">CONCATENATE("(",A4807,",",VLOOKUP(B4807,Núcleo!B$2:E$11,4,TRUE),",",VLOOKUP(C4807,'Tipo de Processo'!B$2:D$55,3,TRUE),",",VLOOKUP(D4807,'Termo Geral'!B$2:D$173,3,TRUE),",",VLOOKUP(E4807,'Termo Específico'!B$2:D$301,3,TRUE),",",MATCH(TRUE,Documento!B$2:B$998=F4807,0),",",IF(G4807="Complementar",0,1),",",IF(H4807="","NULL",CONCATENATE("'",H4807,"'")),",",I4807,",",IF(J4807="baixa","'BAIXA'",IF(J4807="média","'MEDIA'",IF(J4807="alta","'ALTA'","NULL"))),"),")</f>
        <v>(4806,8,30,103,160,291,1,NULL,0,'MEDIA'),</v>
      </c>
    </row>
    <row r="4808" spans="1:11" ht="30.75" customHeight="1">
      <c r="A4808" s="27">
        <v>4807</v>
      </c>
      <c r="B4808" s="37" t="s">
        <v>1009</v>
      </c>
      <c r="C4808" s="28" t="s">
        <v>39</v>
      </c>
      <c r="D4808" s="28" t="s">
        <v>213</v>
      </c>
      <c r="E4808" s="28" t="s">
        <v>1044</v>
      </c>
      <c r="F4808" s="28" t="s">
        <v>865</v>
      </c>
      <c r="G4808" s="28" t="s">
        <v>1671</v>
      </c>
      <c r="H4808" s="28"/>
      <c r="I4808" s="93">
        <v>0</v>
      </c>
      <c r="J4808" s="93" t="s">
        <v>1412</v>
      </c>
      <c r="K4808" s="17" t="str">
        <f t="array" ref="K4808">CONCATENATE("(",A4808,",",VLOOKUP(B4808,Núcleo!B$2:E$11,4,TRUE),",",VLOOKUP(C4808,'Tipo de Processo'!B$2:D$55,3,TRUE),",",VLOOKUP(D4808,'Termo Geral'!B$2:D$173,3,TRUE),",",VLOOKUP(E4808,'Termo Específico'!B$2:D$301,3,TRUE),",",MATCH(TRUE,Documento!B$2:B$998=F4808,0),",",IF(G4808="Complementar",0,1),",",IF(H4808="","NULL",CONCATENATE("'",H4808,"'")),",",I4808,",",IF(J4808="baixa","'BAIXA'",IF(J4808="média","'MEDIA'",IF(J4808="alta","'ALTA'","NULL"))),"),")</f>
        <v>(4807,8,30,103,160,568,1,NULL,0,'MEDIA'),</v>
      </c>
    </row>
    <row r="4809" spans="1:11" ht="30.75" customHeight="1">
      <c r="A4809" s="27">
        <v>4808</v>
      </c>
      <c r="B4809" s="37" t="s">
        <v>1009</v>
      </c>
      <c r="C4809" s="29" t="s">
        <v>39</v>
      </c>
      <c r="D4809" s="28" t="s">
        <v>213</v>
      </c>
      <c r="E4809" s="28" t="s">
        <v>1044</v>
      </c>
      <c r="F4809" s="28" t="s">
        <v>856</v>
      </c>
      <c r="G4809" s="28" t="s">
        <v>1671</v>
      </c>
      <c r="H4809" s="28"/>
      <c r="I4809" s="93">
        <v>0</v>
      </c>
      <c r="J4809" s="93" t="s">
        <v>1412</v>
      </c>
      <c r="K4809" s="17" t="str">
        <f t="array" ref="K4809">CONCATENATE("(",A4809,",",VLOOKUP(B4809,Núcleo!B$2:E$11,4,TRUE),",",VLOOKUP(C4809,'Tipo de Processo'!B$2:D$55,3,TRUE),",",VLOOKUP(D4809,'Termo Geral'!B$2:D$173,3,TRUE),",",VLOOKUP(E4809,'Termo Específico'!B$2:D$301,3,TRUE),",",MATCH(TRUE,Documento!B$2:B$998=F4809,0),",",IF(G4809="Complementar",0,1),",",IF(H4809="","NULL",CONCATENATE("'",H4809,"'")),",",I4809,",",IF(J4809="baixa","'BAIXA'",IF(J4809="média","'MEDIA'",IF(J4809="alta","'ALTA'","NULL"))),"),")</f>
        <v>(4808,8,30,103,160,723,1,NULL,0,'MEDIA'),</v>
      </c>
    </row>
    <row r="4810" spans="1:11" ht="30.75" customHeight="1">
      <c r="A4810" s="27">
        <v>4809</v>
      </c>
      <c r="B4810" s="37" t="s">
        <v>1009</v>
      </c>
      <c r="C4810" s="29" t="s">
        <v>39</v>
      </c>
      <c r="D4810" s="28" t="s">
        <v>213</v>
      </c>
      <c r="E4810" s="28" t="s">
        <v>1044</v>
      </c>
      <c r="F4810" s="28" t="s">
        <v>827</v>
      </c>
      <c r="G4810" s="28" t="s">
        <v>1671</v>
      </c>
      <c r="H4810" s="28"/>
      <c r="I4810" s="93">
        <v>0</v>
      </c>
      <c r="J4810" s="93" t="s">
        <v>1412</v>
      </c>
      <c r="K4810" s="17" t="str">
        <f t="array" ref="K4810">CONCATENATE("(",A4810,",",VLOOKUP(B4810,Núcleo!B$2:E$11,4,TRUE),",",VLOOKUP(C4810,'Tipo de Processo'!B$2:D$55,3,TRUE),",",VLOOKUP(D4810,'Termo Geral'!B$2:D$173,3,TRUE),",",VLOOKUP(E4810,'Termo Específico'!B$2:D$301,3,TRUE),",",MATCH(TRUE,Documento!B$2:B$998=F4810,0),",",IF(G4810="Complementar",0,1),",",IF(H4810="","NULL",CONCATENATE("'",H4810,"'")),",",I4810,",",IF(J4810="baixa","'BAIXA'",IF(J4810="média","'MEDIA'",IF(J4810="alta","'ALTA'","NULL"))),"),")</f>
        <v>(4809,8,30,103,160,829,1,NULL,0,'MEDIA'),</v>
      </c>
    </row>
    <row r="4811" spans="1:11" ht="30.75" customHeight="1">
      <c r="A4811" s="27">
        <v>4810</v>
      </c>
      <c r="B4811" s="37" t="s">
        <v>1009</v>
      </c>
      <c r="C4811" s="29" t="s">
        <v>39</v>
      </c>
      <c r="D4811" s="28" t="s">
        <v>213</v>
      </c>
      <c r="E4811" s="28" t="s">
        <v>1044</v>
      </c>
      <c r="F4811" s="28" t="s">
        <v>828</v>
      </c>
      <c r="G4811" s="28" t="s">
        <v>1671</v>
      </c>
      <c r="H4811" s="28"/>
      <c r="I4811" s="93">
        <v>0</v>
      </c>
      <c r="J4811" s="93" t="s">
        <v>1412</v>
      </c>
      <c r="K4811" s="17" t="str">
        <f t="array" ref="K4811">CONCATENATE("(",A4811,",",VLOOKUP(B4811,Núcleo!B$2:E$11,4,TRUE),",",VLOOKUP(C4811,'Tipo de Processo'!B$2:D$55,3,TRUE),",",VLOOKUP(D4811,'Termo Geral'!B$2:D$173,3,TRUE),",",VLOOKUP(E4811,'Termo Específico'!B$2:D$301,3,TRUE),",",MATCH(TRUE,Documento!B$2:B$998=F4811,0),",",IF(G4811="Complementar",0,1),",",IF(H4811="","NULL",CONCATENATE("'",H4811,"'")),",",I4811,",",IF(J4811="baixa","'BAIXA'",IF(J4811="média","'MEDIA'",IF(J4811="alta","'ALTA'","NULL"))),"),")</f>
        <v>(4810,8,30,103,160,827,1,NULL,0,'MEDIA'),</v>
      </c>
    </row>
    <row r="4812" spans="1:11" ht="30.75" customHeight="1">
      <c r="A4812" s="27">
        <v>4811</v>
      </c>
      <c r="B4812" s="37" t="s">
        <v>1009</v>
      </c>
      <c r="C4812" s="29" t="s">
        <v>39</v>
      </c>
      <c r="D4812" s="28" t="s">
        <v>213</v>
      </c>
      <c r="E4812" s="28" t="s">
        <v>1044</v>
      </c>
      <c r="F4812" s="28" t="s">
        <v>829</v>
      </c>
      <c r="G4812" s="28" t="s">
        <v>1671</v>
      </c>
      <c r="H4812" s="28"/>
      <c r="I4812" s="93">
        <v>0</v>
      </c>
      <c r="J4812" s="93" t="s">
        <v>1412</v>
      </c>
      <c r="K4812" s="17" t="str">
        <f t="array" ref="K4812">CONCATENATE("(",A4812,",",VLOOKUP(B4812,Núcleo!B$2:E$11,4,TRUE),",",VLOOKUP(C4812,'Tipo de Processo'!B$2:D$55,3,TRUE),",",VLOOKUP(D4812,'Termo Geral'!B$2:D$173,3,TRUE),",",VLOOKUP(E4812,'Termo Específico'!B$2:D$301,3,TRUE),",",MATCH(TRUE,Documento!B$2:B$998=F4812,0),",",IF(G4812="Complementar",0,1),",",IF(H4812="","NULL",CONCATENATE("'",H4812,"'")),",",I4812,",",IF(J4812="baixa","'BAIXA'",IF(J4812="média","'MEDIA'",IF(J4812="alta","'ALTA'","NULL"))),"),")</f>
        <v>(4811,8,30,103,160,831,1,NULL,0,'MEDIA'),</v>
      </c>
    </row>
    <row r="4813" spans="1:11" ht="30.75" customHeight="1">
      <c r="A4813" s="27">
        <v>4812</v>
      </c>
      <c r="B4813" s="37" t="s">
        <v>1009</v>
      </c>
      <c r="C4813" s="29" t="s">
        <v>39</v>
      </c>
      <c r="D4813" s="28" t="s">
        <v>213</v>
      </c>
      <c r="E4813" s="28" t="s">
        <v>1044</v>
      </c>
      <c r="F4813" s="28" t="s">
        <v>830</v>
      </c>
      <c r="G4813" s="28" t="s">
        <v>1671</v>
      </c>
      <c r="H4813" s="28"/>
      <c r="I4813" s="93">
        <v>0</v>
      </c>
      <c r="J4813" s="93" t="s">
        <v>1412</v>
      </c>
      <c r="K4813" s="17" t="str">
        <f t="array" ref="K4813">CONCATENATE("(",A4813,",",VLOOKUP(B4813,Núcleo!B$2:E$11,4,TRUE),",",VLOOKUP(C4813,'Tipo de Processo'!B$2:D$55,3,TRUE),",",VLOOKUP(D4813,'Termo Geral'!B$2:D$173,3,TRUE),",",VLOOKUP(E4813,'Termo Específico'!B$2:D$301,3,TRUE),",",MATCH(TRUE,Documento!B$2:B$998=F4813,0),",",IF(G4813="Complementar",0,1),",",IF(H4813="","NULL",CONCATENATE("'",H4813,"'")),",",I4813,",",IF(J4813="baixa","'BAIXA'",IF(J4813="média","'MEDIA'",IF(J4813="alta","'ALTA'","NULL"))),"),")</f>
        <v>(4812,8,30,103,160,837,1,NULL,0,'MEDIA'),</v>
      </c>
    </row>
    <row r="4814" spans="1:11" ht="30.75" customHeight="1">
      <c r="A4814" s="27">
        <v>4813</v>
      </c>
      <c r="B4814" s="37" t="s">
        <v>1009</v>
      </c>
      <c r="C4814" s="29" t="s">
        <v>39</v>
      </c>
      <c r="D4814" s="28" t="s">
        <v>213</v>
      </c>
      <c r="E4814" s="28" t="s">
        <v>1044</v>
      </c>
      <c r="F4814" s="28" t="s">
        <v>831</v>
      </c>
      <c r="G4814" s="28" t="s">
        <v>1671</v>
      </c>
      <c r="H4814" s="28"/>
      <c r="I4814" s="93">
        <v>0</v>
      </c>
      <c r="J4814" s="93" t="s">
        <v>1412</v>
      </c>
      <c r="K4814" s="17" t="str">
        <f t="array" ref="K4814">CONCATENATE("(",A4814,",",VLOOKUP(B4814,Núcleo!B$2:E$11,4,TRUE),",",VLOOKUP(C4814,'Tipo de Processo'!B$2:D$55,3,TRUE),",",VLOOKUP(D4814,'Termo Geral'!B$2:D$173,3,TRUE),",",VLOOKUP(E4814,'Termo Específico'!B$2:D$301,3,TRUE),",",MATCH(TRUE,Documento!B$2:B$998=F4814,0),",",IF(G4814="Complementar",0,1),",",IF(H4814="","NULL",CONCATENATE("'",H4814,"'")),",",I4814,",",IF(J4814="baixa","'BAIXA'",IF(J4814="média","'MEDIA'",IF(J4814="alta","'ALTA'","NULL"))),"),")</f>
        <v>(4813,8,30,103,160,142,1,NULL,0,'MEDIA'),</v>
      </c>
    </row>
    <row r="4815" spans="1:11" ht="30.75" customHeight="1">
      <c r="A4815" s="27">
        <v>4814</v>
      </c>
      <c r="B4815" s="37" t="s">
        <v>1009</v>
      </c>
      <c r="C4815" s="29" t="s">
        <v>39</v>
      </c>
      <c r="D4815" s="28" t="s">
        <v>213</v>
      </c>
      <c r="E4815" s="28" t="s">
        <v>1044</v>
      </c>
      <c r="F4815" s="28" t="s">
        <v>832</v>
      </c>
      <c r="G4815" s="28" t="s">
        <v>1671</v>
      </c>
      <c r="H4815" s="28"/>
      <c r="I4815" s="93">
        <v>0</v>
      </c>
      <c r="J4815" s="93" t="s">
        <v>1412</v>
      </c>
      <c r="K4815" s="17" t="str">
        <f t="array" ref="K4815">CONCATENATE("(",A4815,",",VLOOKUP(B4815,Núcleo!B$2:E$11,4,TRUE),",",VLOOKUP(C4815,'Tipo de Processo'!B$2:D$55,3,TRUE),",",VLOOKUP(D4815,'Termo Geral'!B$2:D$173,3,TRUE),",",VLOOKUP(E4815,'Termo Específico'!B$2:D$301,3,TRUE),",",MATCH(TRUE,Documento!B$2:B$998=F4815,0),",",IF(G4815="Complementar",0,1),",",IF(H4815="","NULL",CONCATENATE("'",H4815,"'")),",",I4815,",",IF(J4815="baixa","'BAIXA'",IF(J4815="média","'MEDIA'",IF(J4815="alta","'ALTA'","NULL"))),"),")</f>
        <v>(4814,8,30,103,160,159,1,NULL,0,'MEDIA'),</v>
      </c>
    </row>
    <row r="4816" spans="1:11" ht="30.75" customHeight="1">
      <c r="A4816" s="27">
        <v>4815</v>
      </c>
      <c r="B4816" s="37" t="s">
        <v>1009</v>
      </c>
      <c r="C4816" s="29" t="s">
        <v>39</v>
      </c>
      <c r="D4816" s="28" t="s">
        <v>213</v>
      </c>
      <c r="E4816" s="28" t="s">
        <v>1044</v>
      </c>
      <c r="F4816" s="28" t="s">
        <v>833</v>
      </c>
      <c r="G4816" s="28" t="s">
        <v>1671</v>
      </c>
      <c r="H4816" s="28"/>
      <c r="I4816" s="93">
        <v>0</v>
      </c>
      <c r="J4816" s="93" t="s">
        <v>1412</v>
      </c>
      <c r="K4816" s="17" t="str">
        <f t="array" ref="K4816">CONCATENATE("(",A4816,",",VLOOKUP(B4816,Núcleo!B$2:E$11,4,TRUE),",",VLOOKUP(C4816,'Tipo de Processo'!B$2:D$55,3,TRUE),",",VLOOKUP(D4816,'Termo Geral'!B$2:D$173,3,TRUE),",",VLOOKUP(E4816,'Termo Específico'!B$2:D$301,3,TRUE),",",MATCH(TRUE,Documento!B$2:B$998=F4816,0),",",IF(G4816="Complementar",0,1),",",IF(H4816="","NULL",CONCATENATE("'",H4816,"'")),",",I4816,",",IF(J4816="baixa","'BAIXA'",IF(J4816="média","'MEDIA'",IF(J4816="alta","'ALTA'","NULL"))),"),")</f>
        <v>(4815,8,30,103,160,127,1,NULL,0,'MEDIA'),</v>
      </c>
    </row>
    <row r="4817" spans="1:11" ht="30.75" customHeight="1">
      <c r="A4817" s="27">
        <v>4816</v>
      </c>
      <c r="B4817" s="37" t="s">
        <v>1009</v>
      </c>
      <c r="C4817" s="29" t="s">
        <v>39</v>
      </c>
      <c r="D4817" s="28" t="s">
        <v>213</v>
      </c>
      <c r="E4817" s="28" t="s">
        <v>1044</v>
      </c>
      <c r="F4817" s="28" t="s">
        <v>1419</v>
      </c>
      <c r="G4817" s="28" t="s">
        <v>1671</v>
      </c>
      <c r="H4817" s="28"/>
      <c r="I4817" s="93">
        <v>0</v>
      </c>
      <c r="J4817" s="93" t="s">
        <v>1412</v>
      </c>
      <c r="K4817" s="17" t="str">
        <f t="array" ref="K4817">CONCATENATE("(",A4817,",",VLOOKUP(B4817,Núcleo!B$2:E$11,4,TRUE),",",VLOOKUP(C4817,'Tipo de Processo'!B$2:D$55,3,TRUE),",",VLOOKUP(D4817,'Termo Geral'!B$2:D$173,3,TRUE),",",VLOOKUP(E4817,'Termo Específico'!B$2:D$301,3,TRUE),",",MATCH(TRUE,Documento!B$2:B$998=F4817,0),",",IF(G4817="Complementar",0,1),",",IF(H4817="","NULL",CONCATENATE("'",H4817,"'")),",",I4817,",",IF(J4817="baixa","'BAIXA'",IF(J4817="média","'MEDIA'",IF(J4817="alta","'ALTA'","NULL"))),"),")</f>
        <v>(4816,8,30,103,160,16,1,NULL,0,'MEDIA'),</v>
      </c>
    </row>
    <row r="4818" spans="1:11" ht="30.75" customHeight="1">
      <c r="A4818" s="27">
        <v>4817</v>
      </c>
      <c r="B4818" s="37" t="s">
        <v>1009</v>
      </c>
      <c r="C4818" s="29" t="s">
        <v>39</v>
      </c>
      <c r="D4818" s="28" t="s">
        <v>213</v>
      </c>
      <c r="E4818" s="28" t="s">
        <v>1044</v>
      </c>
      <c r="F4818" s="16" t="s">
        <v>1580</v>
      </c>
      <c r="G4818" s="28" t="s">
        <v>1671</v>
      </c>
      <c r="H4818" s="28"/>
      <c r="I4818" s="93">
        <v>0</v>
      </c>
      <c r="J4818" s="93" t="s">
        <v>1412</v>
      </c>
      <c r="K4818" s="17" t="str">
        <f t="array" ref="K4818">CONCATENATE("(",A4818,",",VLOOKUP(B4818,Núcleo!B$2:E$11,4,TRUE),",",VLOOKUP(C4818,'Tipo de Processo'!B$2:D$55,3,TRUE),",",VLOOKUP(D4818,'Termo Geral'!B$2:D$173,3,TRUE),",",VLOOKUP(E4818,'Termo Específico'!B$2:D$301,3,TRUE),",",MATCH(TRUE,Documento!B$2:B$998=F4818,0),",",IF(G4818="Complementar",0,1),",",IF(H4818="","NULL",CONCATENATE("'",H4818,"'")),",",I4818,",",IF(J4818="baixa","'BAIXA'",IF(J4818="média","'MEDIA'",IF(J4818="alta","'ALTA'","NULL"))),"),")</f>
        <v>(4817,8,30,103,160,922,1,NULL,0,'MEDIA'),</v>
      </c>
    </row>
    <row r="4819" spans="1:11" ht="30.75" customHeight="1">
      <c r="A4819" s="27">
        <v>4818</v>
      </c>
      <c r="B4819" s="37" t="s">
        <v>1009</v>
      </c>
      <c r="C4819" s="29" t="s">
        <v>39</v>
      </c>
      <c r="D4819" s="28" t="s">
        <v>213</v>
      </c>
      <c r="E4819" s="28" t="s">
        <v>1044</v>
      </c>
      <c r="F4819" s="28" t="s">
        <v>1414</v>
      </c>
      <c r="G4819" s="28" t="s">
        <v>1671</v>
      </c>
      <c r="H4819" s="28"/>
      <c r="I4819" s="93">
        <v>0</v>
      </c>
      <c r="J4819" s="93" t="s">
        <v>1412</v>
      </c>
      <c r="K4819" s="17" t="str">
        <f t="array" ref="K4819">CONCATENATE("(",A4819,",",VLOOKUP(B4819,Núcleo!B$2:E$11,4,TRUE),",",VLOOKUP(C4819,'Tipo de Processo'!B$2:D$55,3,TRUE),",",VLOOKUP(D4819,'Termo Geral'!B$2:D$173,3,TRUE),",",VLOOKUP(E4819,'Termo Específico'!B$2:D$301,3,TRUE),",",MATCH(TRUE,Documento!B$2:B$998=F4819,0),",",IF(G4819="Complementar",0,1),",",IF(H4819="","NULL",CONCATENATE("'",H4819,"'")),",",I4819,",",IF(J4819="baixa","'BAIXA'",IF(J4819="média","'MEDIA'",IF(J4819="alta","'ALTA'","NULL"))),"),")</f>
        <v>(4818,8,30,103,160,4,1,NULL,0,'MEDIA'),</v>
      </c>
    </row>
    <row r="4820" spans="1:11" ht="30.75" customHeight="1">
      <c r="A4820" s="27">
        <v>4819</v>
      </c>
      <c r="B4820" s="37" t="s">
        <v>1009</v>
      </c>
      <c r="C4820" s="29" t="s">
        <v>39</v>
      </c>
      <c r="D4820" s="28" t="s">
        <v>213</v>
      </c>
      <c r="E4820" s="28" t="s">
        <v>1044</v>
      </c>
      <c r="F4820" s="28" t="s">
        <v>1456</v>
      </c>
      <c r="G4820" s="28" t="s">
        <v>1671</v>
      </c>
      <c r="H4820" s="28"/>
      <c r="I4820" s="93">
        <v>0</v>
      </c>
      <c r="J4820" s="93" t="s">
        <v>1412</v>
      </c>
      <c r="K4820" s="17" t="str">
        <f t="array" ref="K4820">CONCATENATE("(",A4820,",",VLOOKUP(B4820,Núcleo!B$2:E$11,4,TRUE),",",VLOOKUP(C4820,'Tipo de Processo'!B$2:D$55,3,TRUE),",",VLOOKUP(D4820,'Termo Geral'!B$2:D$173,3,TRUE),",",VLOOKUP(E4820,'Termo Específico'!B$2:D$301,3,TRUE),",",MATCH(TRUE,Documento!B$2:B$998=F4820,0),",",IF(G4820="Complementar",0,1),",",IF(H4820="","NULL",CONCATENATE("'",H4820,"'")),",",I4820,",",IF(J4820="baixa","'BAIXA'",IF(J4820="média","'MEDIA'",IF(J4820="alta","'ALTA'","NULL"))),"),")</f>
        <v>(4819,8,30,103,160,184,1,NULL,0,'MEDIA'),</v>
      </c>
    </row>
    <row r="4821" spans="1:11" ht="30.75" customHeight="1">
      <c r="A4821" s="27">
        <v>4820</v>
      </c>
      <c r="B4821" s="37" t="s">
        <v>1009</v>
      </c>
      <c r="C4821" s="29" t="s">
        <v>39</v>
      </c>
      <c r="D4821" s="28" t="s">
        <v>213</v>
      </c>
      <c r="E4821" s="28" t="s">
        <v>1044</v>
      </c>
      <c r="F4821" s="28" t="s">
        <v>925</v>
      </c>
      <c r="G4821" s="28" t="s">
        <v>1671</v>
      </c>
      <c r="H4821" s="28"/>
      <c r="I4821" s="93">
        <v>0</v>
      </c>
      <c r="J4821" s="93" t="s">
        <v>1412</v>
      </c>
      <c r="K4821" s="17" t="str">
        <f t="array" ref="K4821">CONCATENATE("(",A4821,",",VLOOKUP(B4821,Núcleo!B$2:E$11,4,TRUE),",",VLOOKUP(C4821,'Tipo de Processo'!B$2:D$55,3,TRUE),",",VLOOKUP(D4821,'Termo Geral'!B$2:D$173,3,TRUE),",",VLOOKUP(E4821,'Termo Específico'!B$2:D$301,3,TRUE),",",MATCH(TRUE,Documento!B$2:B$998=F4821,0),",",IF(G4821="Complementar",0,1),",",IF(H4821="","NULL",CONCATENATE("'",H4821,"'")),",",I4821,",",IF(J4821="baixa","'BAIXA'",IF(J4821="média","'MEDIA'",IF(J4821="alta","'ALTA'","NULL"))),"),")</f>
        <v>(4820,8,30,103,160,170,1,NULL,0,'MEDIA'),</v>
      </c>
    </row>
    <row r="4822" spans="1:11" ht="30.75" customHeight="1">
      <c r="A4822" s="27">
        <v>4821</v>
      </c>
      <c r="B4822" s="37" t="s">
        <v>1009</v>
      </c>
      <c r="C4822" s="29" t="s">
        <v>39</v>
      </c>
      <c r="D4822" s="28" t="s">
        <v>213</v>
      </c>
      <c r="E4822" s="28" t="s">
        <v>1044</v>
      </c>
      <c r="F4822" s="28" t="s">
        <v>926</v>
      </c>
      <c r="G4822" s="28" t="s">
        <v>1671</v>
      </c>
      <c r="H4822" s="28"/>
      <c r="I4822" s="93">
        <v>0</v>
      </c>
      <c r="J4822" s="93" t="s">
        <v>1412</v>
      </c>
      <c r="K4822" s="17" t="str">
        <f t="array" ref="K4822">CONCATENATE("(",A4822,",",VLOOKUP(B4822,Núcleo!B$2:E$11,4,TRUE),",",VLOOKUP(C4822,'Tipo de Processo'!B$2:D$55,3,TRUE),",",VLOOKUP(D4822,'Termo Geral'!B$2:D$173,3,TRUE),",",VLOOKUP(E4822,'Termo Específico'!B$2:D$301,3,TRUE),",",MATCH(TRUE,Documento!B$2:B$998=F4822,0),",",IF(G4822="Complementar",0,1),",",IF(H4822="","NULL",CONCATENATE("'",H4822,"'")),",",I4822,",",IF(J4822="baixa","'BAIXA'",IF(J4822="média","'MEDIA'",IF(J4822="alta","'ALTA'","NULL"))),"),")</f>
        <v>(4821,8,30,103,160,169,1,NULL,0,'MEDIA'),</v>
      </c>
    </row>
    <row r="4823" spans="1:11" ht="30.75" customHeight="1">
      <c r="A4823" s="27">
        <v>4822</v>
      </c>
      <c r="B4823" s="37" t="s">
        <v>1009</v>
      </c>
      <c r="C4823" s="29" t="s">
        <v>39</v>
      </c>
      <c r="D4823" s="28" t="s">
        <v>213</v>
      </c>
      <c r="E4823" s="28" t="s">
        <v>1044</v>
      </c>
      <c r="F4823" s="28" t="s">
        <v>858</v>
      </c>
      <c r="G4823" s="28" t="s">
        <v>1671</v>
      </c>
      <c r="H4823" s="28"/>
      <c r="I4823" s="93">
        <v>0</v>
      </c>
      <c r="J4823" s="93" t="s">
        <v>1412</v>
      </c>
      <c r="K4823" s="17" t="str">
        <f t="array" ref="K4823">CONCATENATE("(",A4823,",",VLOOKUP(B4823,Núcleo!B$2:E$11,4,TRUE),",",VLOOKUP(C4823,'Tipo de Processo'!B$2:D$55,3,TRUE),",",VLOOKUP(D4823,'Termo Geral'!B$2:D$173,3,TRUE),",",VLOOKUP(E4823,'Termo Específico'!B$2:D$301,3,TRUE),",",MATCH(TRUE,Documento!B$2:B$998=F4823,0),",",IF(G4823="Complementar",0,1),",",IF(H4823="","NULL",CONCATENATE("'",H4823,"'")),",",I4823,",",IF(J4823="baixa","'BAIXA'",IF(J4823="média","'MEDIA'",IF(J4823="alta","'ALTA'","NULL"))),"),")</f>
        <v>(4822,8,30,103,160,910,1,NULL,0,'MEDIA'),</v>
      </c>
    </row>
    <row r="4824" spans="1:11" ht="30.75" customHeight="1">
      <c r="A4824" s="27">
        <v>4823</v>
      </c>
      <c r="B4824" s="37" t="s">
        <v>1009</v>
      </c>
      <c r="C4824" s="29" t="s">
        <v>39</v>
      </c>
      <c r="D4824" s="28" t="s">
        <v>213</v>
      </c>
      <c r="E4824" s="28" t="s">
        <v>1044</v>
      </c>
      <c r="F4824" s="28" t="s">
        <v>922</v>
      </c>
      <c r="G4824" s="28" t="s">
        <v>1671</v>
      </c>
      <c r="H4824" s="28"/>
      <c r="I4824" s="93">
        <v>0</v>
      </c>
      <c r="J4824" s="93" t="s">
        <v>1412</v>
      </c>
      <c r="K4824" s="17" t="str">
        <f t="array" ref="K4824">CONCATENATE("(",A4824,",",VLOOKUP(B4824,Núcleo!B$2:E$11,4,TRUE),",",VLOOKUP(C4824,'Tipo de Processo'!B$2:D$55,3,TRUE),",",VLOOKUP(D4824,'Termo Geral'!B$2:D$173,3,TRUE),",",VLOOKUP(E4824,'Termo Específico'!B$2:D$301,3,TRUE),",",MATCH(TRUE,Documento!B$2:B$998=F4824,0),",",IF(G4824="Complementar",0,1),",",IF(H4824="","NULL",CONCATENATE("'",H4824,"'")),",",I4824,",",IF(J4824="baixa","'BAIXA'",IF(J4824="média","'MEDIA'",IF(J4824="alta","'ALTA'","NULL"))),"),")</f>
        <v>(4823,8,30,103,160,400,1,NULL,0,'MEDIA'),</v>
      </c>
    </row>
    <row r="4825" spans="1:11" ht="30.75" customHeight="1">
      <c r="A4825" s="27">
        <v>4824</v>
      </c>
      <c r="B4825" s="37" t="s">
        <v>1009</v>
      </c>
      <c r="C4825" s="29" t="s">
        <v>39</v>
      </c>
      <c r="D4825" s="28" t="s">
        <v>213</v>
      </c>
      <c r="E4825" s="28" t="s">
        <v>1044</v>
      </c>
      <c r="F4825" s="28" t="s">
        <v>835</v>
      </c>
      <c r="G4825" s="28" t="s">
        <v>1671</v>
      </c>
      <c r="H4825" s="28"/>
      <c r="I4825" s="93">
        <v>0</v>
      </c>
      <c r="J4825" s="93" t="s">
        <v>1412</v>
      </c>
      <c r="K4825" s="17" t="str">
        <f t="array" ref="K4825">CONCATENATE("(",A4825,",",VLOOKUP(B4825,Núcleo!B$2:E$11,4,TRUE),",",VLOOKUP(C4825,'Tipo de Processo'!B$2:D$55,3,TRUE),",",VLOOKUP(D4825,'Termo Geral'!B$2:D$173,3,TRUE),",",VLOOKUP(E4825,'Termo Específico'!B$2:D$301,3,TRUE),",",MATCH(TRUE,Documento!B$2:B$998=F4825,0),",",IF(G4825="Complementar",0,1),",",IF(H4825="","NULL",CONCATENATE("'",H4825,"'")),",",I4825,",",IF(J4825="baixa","'BAIXA'",IF(J4825="média","'MEDIA'",IF(J4825="alta","'ALTA'","NULL"))),"),")</f>
        <v>(4824,8,30,103,160,860,1,NULL,0,'MEDIA'),</v>
      </c>
    </row>
    <row r="4826" spans="1:11" ht="30.75" customHeight="1">
      <c r="A4826" s="27">
        <v>4825</v>
      </c>
      <c r="B4826" s="37" t="s">
        <v>1009</v>
      </c>
      <c r="C4826" s="29" t="s">
        <v>39</v>
      </c>
      <c r="D4826" s="28" t="s">
        <v>213</v>
      </c>
      <c r="E4826" s="28" t="s">
        <v>331</v>
      </c>
      <c r="F4826" s="28" t="s">
        <v>920</v>
      </c>
      <c r="G4826" s="28" t="s">
        <v>1671</v>
      </c>
      <c r="H4826" s="28"/>
      <c r="I4826" s="93">
        <v>0</v>
      </c>
      <c r="J4826" s="93" t="s">
        <v>1412</v>
      </c>
      <c r="K4826" s="17" t="str">
        <f t="array" ref="K4826">CONCATENATE("(",A4826,",",VLOOKUP(B4826,Núcleo!B$2:E$11,4,TRUE),",",VLOOKUP(C4826,'Tipo de Processo'!B$2:D$55,3,TRUE),",",VLOOKUP(D4826,'Termo Geral'!B$2:D$173,3,TRUE),",",VLOOKUP(E4826,'Termo Específico'!B$2:D$301,3,TRUE),",",MATCH(TRUE,Documento!B$2:B$998=F4826,0),",",IF(G4826="Complementar",0,1),",",IF(H4826="","NULL",CONCATENATE("'",H4826,"'")),",",I4826,",",IF(J4826="baixa","'BAIXA'",IF(J4826="média","'MEDIA'",IF(J4826="alta","'ALTA'","NULL"))),"),")</f>
        <v>(4825,8,30,103,195,168,1,NULL,0,'MEDIA'),</v>
      </c>
    </row>
    <row r="4827" spans="1:11" ht="30.75" customHeight="1">
      <c r="A4827" s="27">
        <v>4826</v>
      </c>
      <c r="B4827" s="37" t="s">
        <v>1009</v>
      </c>
      <c r="C4827" s="29" t="s">
        <v>39</v>
      </c>
      <c r="D4827" s="28" t="s">
        <v>213</v>
      </c>
      <c r="E4827" s="28" t="s">
        <v>331</v>
      </c>
      <c r="F4827" s="28" t="s">
        <v>1430</v>
      </c>
      <c r="G4827" s="28" t="s">
        <v>1671</v>
      </c>
      <c r="H4827" s="28"/>
      <c r="I4827" s="93">
        <v>0</v>
      </c>
      <c r="J4827" s="93" t="s">
        <v>1412</v>
      </c>
      <c r="K4827" s="17" t="str">
        <f t="array" ref="K4827">CONCATENATE("(",A4827,",",VLOOKUP(B4827,Núcleo!B$2:E$11,4,TRUE),",",VLOOKUP(C4827,'Tipo de Processo'!B$2:D$55,3,TRUE),",",VLOOKUP(D4827,'Termo Geral'!B$2:D$173,3,TRUE),",",VLOOKUP(E4827,'Termo Específico'!B$2:D$301,3,TRUE),",",MATCH(TRUE,Documento!B$2:B$998=F4827,0),",",IF(G4827="Complementar",0,1),",",IF(H4827="","NULL",CONCATENATE("'",H4827,"'")),",",I4827,",",IF(J4827="baixa","'BAIXA'",IF(J4827="média","'MEDIA'",IF(J4827="alta","'ALTA'","NULL"))),"),")</f>
        <v>(4826,8,30,103,195,79,1,NULL,0,'MEDIA'),</v>
      </c>
    </row>
    <row r="4828" spans="1:11" ht="30.75" customHeight="1">
      <c r="A4828" s="27">
        <v>4827</v>
      </c>
      <c r="B4828" s="37" t="s">
        <v>1009</v>
      </c>
      <c r="C4828" s="29" t="s">
        <v>39</v>
      </c>
      <c r="D4828" s="28" t="s">
        <v>213</v>
      </c>
      <c r="E4828" s="28" t="s">
        <v>331</v>
      </c>
      <c r="F4828" s="28" t="s">
        <v>853</v>
      </c>
      <c r="G4828" s="28" t="s">
        <v>1671</v>
      </c>
      <c r="H4828" s="28"/>
      <c r="I4828" s="93">
        <v>0</v>
      </c>
      <c r="J4828" s="93" t="s">
        <v>1412</v>
      </c>
      <c r="K4828" s="17" t="str">
        <f t="array" ref="K4828">CONCATENATE("(",A4828,",",VLOOKUP(B4828,Núcleo!B$2:E$11,4,TRUE),",",VLOOKUP(C4828,'Tipo de Processo'!B$2:D$55,3,TRUE),",",VLOOKUP(D4828,'Termo Geral'!B$2:D$173,3,TRUE),",",VLOOKUP(E4828,'Termo Específico'!B$2:D$301,3,TRUE),",",MATCH(TRUE,Documento!B$2:B$998=F4828,0),",",IF(G4828="Complementar",0,1),",",IF(H4828="","NULL",CONCATENATE("'",H4828,"'")),",",I4828,",",IF(J4828="baixa","'BAIXA'",IF(J4828="média","'MEDIA'",IF(J4828="alta","'ALTA'","NULL"))),"),")</f>
        <v>(4827,8,30,103,195,439,1,NULL,0,'MEDIA'),</v>
      </c>
    </row>
    <row r="4829" spans="1:11" ht="30.75" customHeight="1">
      <c r="A4829" s="27">
        <v>4828</v>
      </c>
      <c r="B4829" s="37" t="s">
        <v>1009</v>
      </c>
      <c r="C4829" s="29" t="s">
        <v>39</v>
      </c>
      <c r="D4829" s="28" t="s">
        <v>213</v>
      </c>
      <c r="E4829" s="28" t="s">
        <v>331</v>
      </c>
      <c r="F4829" s="28" t="s">
        <v>1634</v>
      </c>
      <c r="G4829" s="28" t="s">
        <v>1671</v>
      </c>
      <c r="H4829" s="28"/>
      <c r="I4829" s="93">
        <v>0</v>
      </c>
      <c r="J4829" s="93" t="s">
        <v>1412</v>
      </c>
      <c r="K4829" s="17" t="str">
        <f t="array" ref="K4829">CONCATENATE("(",A4829,",",VLOOKUP(B4829,Núcleo!B$2:E$11,4,TRUE),",",VLOOKUP(C4829,'Tipo de Processo'!B$2:D$55,3,TRUE),",",VLOOKUP(D4829,'Termo Geral'!B$2:D$173,3,TRUE),",",VLOOKUP(E4829,'Termo Específico'!B$2:D$301,3,TRUE),",",MATCH(TRUE,Documento!B$2:B$998=F4829,0),",",IF(G4829="Complementar",0,1),",",IF(H4829="","NULL",CONCATENATE("'",H4829,"'")),",",I4829,",",IF(J4829="baixa","'BAIXA'",IF(J4829="média","'MEDIA'",IF(J4829="alta","'ALTA'","NULL"))),"),")</f>
        <v>(4828,8,30,103,195,530,1,NULL,0,'MEDIA'),</v>
      </c>
    </row>
    <row r="4830" spans="1:11" ht="30.75" customHeight="1">
      <c r="A4830" s="27">
        <v>4829</v>
      </c>
      <c r="B4830" s="37" t="s">
        <v>1009</v>
      </c>
      <c r="C4830" s="29" t="s">
        <v>39</v>
      </c>
      <c r="D4830" s="28" t="s">
        <v>213</v>
      </c>
      <c r="E4830" s="28" t="s">
        <v>331</v>
      </c>
      <c r="F4830" s="28" t="s">
        <v>854</v>
      </c>
      <c r="G4830" s="28" t="s">
        <v>1671</v>
      </c>
      <c r="H4830" s="28"/>
      <c r="I4830" s="93">
        <v>0</v>
      </c>
      <c r="J4830" s="93" t="s">
        <v>1412</v>
      </c>
      <c r="K4830" s="17" t="str">
        <f t="array" ref="K4830">CONCATENATE("(",A4830,",",VLOOKUP(B4830,Núcleo!B$2:E$11,4,TRUE),",",VLOOKUP(C4830,'Tipo de Processo'!B$2:D$55,3,TRUE),",",VLOOKUP(D4830,'Termo Geral'!B$2:D$173,3,TRUE),",",VLOOKUP(E4830,'Termo Específico'!B$2:D$301,3,TRUE),",",MATCH(TRUE,Documento!B$2:B$998=F4830,0),",",IF(G4830="Complementar",0,1),",",IF(H4830="","NULL",CONCATENATE("'",H4830,"'")),",",I4830,",",IF(J4830="baixa","'BAIXA'",IF(J4830="média","'MEDIA'",IF(J4830="alta","'ALTA'","NULL"))),"),")</f>
        <v>(4829,8,30,103,195,854,1,NULL,0,'MEDIA'),</v>
      </c>
    </row>
    <row r="4831" spans="1:11" ht="30.75" customHeight="1">
      <c r="A4831" s="27">
        <v>4830</v>
      </c>
      <c r="B4831" s="37" t="s">
        <v>1009</v>
      </c>
      <c r="C4831" s="29" t="s">
        <v>39</v>
      </c>
      <c r="D4831" s="28" t="s">
        <v>213</v>
      </c>
      <c r="E4831" s="28" t="s">
        <v>331</v>
      </c>
      <c r="F4831" s="28" t="s">
        <v>921</v>
      </c>
      <c r="G4831" s="28" t="s">
        <v>1671</v>
      </c>
      <c r="H4831" s="28"/>
      <c r="I4831" s="93">
        <v>0</v>
      </c>
      <c r="J4831" s="93" t="s">
        <v>1412</v>
      </c>
      <c r="K4831" s="17" t="str">
        <f t="array" ref="K4831">CONCATENATE("(",A4831,",",VLOOKUP(B4831,Núcleo!B$2:E$11,4,TRUE),",",VLOOKUP(C4831,'Tipo de Processo'!B$2:D$55,3,TRUE),",",VLOOKUP(D4831,'Termo Geral'!B$2:D$173,3,TRUE),",",VLOOKUP(E4831,'Termo Específico'!B$2:D$301,3,TRUE),",",MATCH(TRUE,Documento!B$2:B$998=F4831,0),",",IF(G4831="Complementar",0,1),",",IF(H4831="","NULL",CONCATENATE("'",H4831,"'")),",",I4831,",",IF(J4831="baixa","'BAIXA'",IF(J4831="média","'MEDIA'",IF(J4831="alta","'ALTA'","NULL"))),"),")</f>
        <v>(4830,8,30,103,195,292,1,NULL,0,'MEDIA'),</v>
      </c>
    </row>
    <row r="4832" spans="1:11" ht="30.75" customHeight="1">
      <c r="A4832" s="27">
        <v>4831</v>
      </c>
      <c r="B4832" s="37" t="s">
        <v>1009</v>
      </c>
      <c r="C4832" s="29" t="s">
        <v>39</v>
      </c>
      <c r="D4832" s="28" t="s">
        <v>213</v>
      </c>
      <c r="E4832" s="28" t="s">
        <v>331</v>
      </c>
      <c r="F4832" s="28" t="s">
        <v>865</v>
      </c>
      <c r="G4832" s="28" t="s">
        <v>1671</v>
      </c>
      <c r="H4832" s="28"/>
      <c r="I4832" s="93">
        <v>0</v>
      </c>
      <c r="J4832" s="93" t="s">
        <v>1412</v>
      </c>
      <c r="K4832" s="17" t="str">
        <f t="array" ref="K4832">CONCATENATE("(",A4832,",",VLOOKUP(B4832,Núcleo!B$2:E$11,4,TRUE),",",VLOOKUP(C4832,'Tipo de Processo'!B$2:D$55,3,TRUE),",",VLOOKUP(D4832,'Termo Geral'!B$2:D$173,3,TRUE),",",VLOOKUP(E4832,'Termo Específico'!B$2:D$301,3,TRUE),",",MATCH(TRUE,Documento!B$2:B$998=F4832,0),",",IF(G4832="Complementar",0,1),",",IF(H4832="","NULL",CONCATENATE("'",H4832,"'")),",",I4832,",",IF(J4832="baixa","'BAIXA'",IF(J4832="média","'MEDIA'",IF(J4832="alta","'ALTA'","NULL"))),"),")</f>
        <v>(4831,8,30,103,195,568,1,NULL,0,'MEDIA'),</v>
      </c>
    </row>
    <row r="4833" spans="1:11" ht="30.75" customHeight="1">
      <c r="A4833" s="27">
        <v>4832</v>
      </c>
      <c r="B4833" s="37" t="s">
        <v>1009</v>
      </c>
      <c r="C4833" s="29" t="s">
        <v>39</v>
      </c>
      <c r="D4833" s="28" t="s">
        <v>213</v>
      </c>
      <c r="E4833" s="28" t="s">
        <v>331</v>
      </c>
      <c r="F4833" s="28" t="s">
        <v>856</v>
      </c>
      <c r="G4833" s="28" t="s">
        <v>1671</v>
      </c>
      <c r="H4833" s="28"/>
      <c r="I4833" s="93">
        <v>0</v>
      </c>
      <c r="J4833" s="93" t="s">
        <v>1412</v>
      </c>
      <c r="K4833" s="17" t="str">
        <f t="array" ref="K4833">CONCATENATE("(",A4833,",",VLOOKUP(B4833,Núcleo!B$2:E$11,4,TRUE),",",VLOOKUP(C4833,'Tipo de Processo'!B$2:D$55,3,TRUE),",",VLOOKUP(D4833,'Termo Geral'!B$2:D$173,3,TRUE),",",VLOOKUP(E4833,'Termo Específico'!B$2:D$301,3,TRUE),",",MATCH(TRUE,Documento!B$2:B$998=F4833,0),",",IF(G4833="Complementar",0,1),",",IF(H4833="","NULL",CONCATENATE("'",H4833,"'")),",",I4833,",",IF(J4833="baixa","'BAIXA'",IF(J4833="média","'MEDIA'",IF(J4833="alta","'ALTA'","NULL"))),"),")</f>
        <v>(4832,8,30,103,195,723,1,NULL,0,'MEDIA'),</v>
      </c>
    </row>
    <row r="4834" spans="1:11" ht="30.75" customHeight="1">
      <c r="A4834" s="27">
        <v>4833</v>
      </c>
      <c r="B4834" s="37" t="s">
        <v>1009</v>
      </c>
      <c r="C4834" s="29" t="s">
        <v>39</v>
      </c>
      <c r="D4834" s="28" t="s">
        <v>213</v>
      </c>
      <c r="E4834" s="28" t="s">
        <v>331</v>
      </c>
      <c r="F4834" s="28" t="s">
        <v>827</v>
      </c>
      <c r="G4834" s="28" t="s">
        <v>1671</v>
      </c>
      <c r="H4834" s="28"/>
      <c r="I4834" s="93">
        <v>0</v>
      </c>
      <c r="J4834" s="93" t="s">
        <v>1412</v>
      </c>
      <c r="K4834" s="17" t="str">
        <f t="array" ref="K4834">CONCATENATE("(",A4834,",",VLOOKUP(B4834,Núcleo!B$2:E$11,4,TRUE),",",VLOOKUP(C4834,'Tipo de Processo'!B$2:D$55,3,TRUE),",",VLOOKUP(D4834,'Termo Geral'!B$2:D$173,3,TRUE),",",VLOOKUP(E4834,'Termo Específico'!B$2:D$301,3,TRUE),",",MATCH(TRUE,Documento!B$2:B$998=F4834,0),",",IF(G4834="Complementar",0,1),",",IF(H4834="","NULL",CONCATENATE("'",H4834,"'")),",",I4834,",",IF(J4834="baixa","'BAIXA'",IF(J4834="média","'MEDIA'",IF(J4834="alta","'ALTA'","NULL"))),"),")</f>
        <v>(4833,8,30,103,195,829,1,NULL,0,'MEDIA'),</v>
      </c>
    </row>
    <row r="4835" spans="1:11" ht="30.75" customHeight="1">
      <c r="A4835" s="27">
        <v>4834</v>
      </c>
      <c r="B4835" s="37" t="s">
        <v>1009</v>
      </c>
      <c r="C4835" s="29" t="s">
        <v>39</v>
      </c>
      <c r="D4835" s="28" t="s">
        <v>213</v>
      </c>
      <c r="E4835" s="28" t="s">
        <v>331</v>
      </c>
      <c r="F4835" s="28" t="s">
        <v>828</v>
      </c>
      <c r="G4835" s="28" t="s">
        <v>1671</v>
      </c>
      <c r="H4835" s="28"/>
      <c r="I4835" s="93">
        <v>0</v>
      </c>
      <c r="J4835" s="93" t="s">
        <v>1412</v>
      </c>
      <c r="K4835" s="17" t="str">
        <f t="array" ref="K4835">CONCATENATE("(",A4835,",",VLOOKUP(B4835,Núcleo!B$2:E$11,4,TRUE),",",VLOOKUP(C4835,'Tipo de Processo'!B$2:D$55,3,TRUE),",",VLOOKUP(D4835,'Termo Geral'!B$2:D$173,3,TRUE),",",VLOOKUP(E4835,'Termo Específico'!B$2:D$301,3,TRUE),",",MATCH(TRUE,Documento!B$2:B$998=F4835,0),",",IF(G4835="Complementar",0,1),",",IF(H4835="","NULL",CONCATENATE("'",H4835,"'")),",",I4835,",",IF(J4835="baixa","'BAIXA'",IF(J4835="média","'MEDIA'",IF(J4835="alta","'ALTA'","NULL"))),"),")</f>
        <v>(4834,8,30,103,195,827,1,NULL,0,'MEDIA'),</v>
      </c>
    </row>
    <row r="4836" spans="1:11" ht="30.75" customHeight="1">
      <c r="A4836" s="27">
        <v>4835</v>
      </c>
      <c r="B4836" s="37" t="s">
        <v>1009</v>
      </c>
      <c r="C4836" s="29" t="s">
        <v>39</v>
      </c>
      <c r="D4836" s="28" t="s">
        <v>213</v>
      </c>
      <c r="E4836" s="28" t="s">
        <v>331</v>
      </c>
      <c r="F4836" s="28" t="s">
        <v>829</v>
      </c>
      <c r="G4836" s="28" t="s">
        <v>1671</v>
      </c>
      <c r="H4836" s="28"/>
      <c r="I4836" s="93">
        <v>0</v>
      </c>
      <c r="J4836" s="93" t="s">
        <v>1412</v>
      </c>
      <c r="K4836" s="17" t="str">
        <f t="array" ref="K4836">CONCATENATE("(",A4836,",",VLOOKUP(B4836,Núcleo!B$2:E$11,4,TRUE),",",VLOOKUP(C4836,'Tipo de Processo'!B$2:D$55,3,TRUE),",",VLOOKUP(D4836,'Termo Geral'!B$2:D$173,3,TRUE),",",VLOOKUP(E4836,'Termo Específico'!B$2:D$301,3,TRUE),",",MATCH(TRUE,Documento!B$2:B$998=F4836,0),",",IF(G4836="Complementar",0,1),",",IF(H4836="","NULL",CONCATENATE("'",H4836,"'")),",",I4836,",",IF(J4836="baixa","'BAIXA'",IF(J4836="média","'MEDIA'",IF(J4836="alta","'ALTA'","NULL"))),"),")</f>
        <v>(4835,8,30,103,195,831,1,NULL,0,'MEDIA'),</v>
      </c>
    </row>
    <row r="4837" spans="1:11" ht="30.75" customHeight="1">
      <c r="A4837" s="27">
        <v>4836</v>
      </c>
      <c r="B4837" s="37" t="s">
        <v>1009</v>
      </c>
      <c r="C4837" s="29" t="s">
        <v>39</v>
      </c>
      <c r="D4837" s="28" t="s">
        <v>213</v>
      </c>
      <c r="E4837" s="28" t="s">
        <v>331</v>
      </c>
      <c r="F4837" s="28" t="s">
        <v>830</v>
      </c>
      <c r="G4837" s="28" t="s">
        <v>1671</v>
      </c>
      <c r="H4837" s="28"/>
      <c r="I4837" s="93">
        <v>0</v>
      </c>
      <c r="J4837" s="93" t="s">
        <v>1412</v>
      </c>
      <c r="K4837" s="17" t="str">
        <f t="array" ref="K4837">CONCATENATE("(",A4837,",",VLOOKUP(B4837,Núcleo!B$2:E$11,4,TRUE),",",VLOOKUP(C4837,'Tipo de Processo'!B$2:D$55,3,TRUE),",",VLOOKUP(D4837,'Termo Geral'!B$2:D$173,3,TRUE),",",VLOOKUP(E4837,'Termo Específico'!B$2:D$301,3,TRUE),",",MATCH(TRUE,Documento!B$2:B$998=F4837,0),",",IF(G4837="Complementar",0,1),",",IF(H4837="","NULL",CONCATENATE("'",H4837,"'")),",",I4837,",",IF(J4837="baixa","'BAIXA'",IF(J4837="média","'MEDIA'",IF(J4837="alta","'ALTA'","NULL"))),"),")</f>
        <v>(4836,8,30,103,195,837,1,NULL,0,'MEDIA'),</v>
      </c>
    </row>
    <row r="4838" spans="1:11" ht="30.75" customHeight="1">
      <c r="A4838" s="27">
        <v>4837</v>
      </c>
      <c r="B4838" s="37" t="s">
        <v>1009</v>
      </c>
      <c r="C4838" s="29" t="s">
        <v>39</v>
      </c>
      <c r="D4838" s="28" t="s">
        <v>213</v>
      </c>
      <c r="E4838" s="28" t="s">
        <v>331</v>
      </c>
      <c r="F4838" s="28" t="s">
        <v>831</v>
      </c>
      <c r="G4838" s="28" t="s">
        <v>1671</v>
      </c>
      <c r="H4838" s="28"/>
      <c r="I4838" s="93">
        <v>0</v>
      </c>
      <c r="J4838" s="93" t="s">
        <v>1412</v>
      </c>
      <c r="K4838" s="17" t="str">
        <f t="array" ref="K4838">CONCATENATE("(",A4838,",",VLOOKUP(B4838,Núcleo!B$2:E$11,4,TRUE),",",VLOOKUP(C4838,'Tipo de Processo'!B$2:D$55,3,TRUE),",",VLOOKUP(D4838,'Termo Geral'!B$2:D$173,3,TRUE),",",VLOOKUP(E4838,'Termo Específico'!B$2:D$301,3,TRUE),",",MATCH(TRUE,Documento!B$2:B$998=F4838,0),",",IF(G4838="Complementar",0,1),",",IF(H4838="","NULL",CONCATENATE("'",H4838,"'")),",",I4838,",",IF(J4838="baixa","'BAIXA'",IF(J4838="média","'MEDIA'",IF(J4838="alta","'ALTA'","NULL"))),"),")</f>
        <v>(4837,8,30,103,195,142,1,NULL,0,'MEDIA'),</v>
      </c>
    </row>
    <row r="4839" spans="1:11" ht="30.75" customHeight="1">
      <c r="A4839" s="27">
        <v>4838</v>
      </c>
      <c r="B4839" s="37" t="s">
        <v>1009</v>
      </c>
      <c r="C4839" s="29" t="s">
        <v>39</v>
      </c>
      <c r="D4839" s="28" t="s">
        <v>213</v>
      </c>
      <c r="E4839" s="28" t="s">
        <v>331</v>
      </c>
      <c r="F4839" s="28" t="s">
        <v>832</v>
      </c>
      <c r="G4839" s="28" t="s">
        <v>1671</v>
      </c>
      <c r="H4839" s="28"/>
      <c r="I4839" s="93">
        <v>0</v>
      </c>
      <c r="J4839" s="93" t="s">
        <v>1412</v>
      </c>
      <c r="K4839" s="17" t="str">
        <f t="array" ref="K4839">CONCATENATE("(",A4839,",",VLOOKUP(B4839,Núcleo!B$2:E$11,4,TRUE),",",VLOOKUP(C4839,'Tipo de Processo'!B$2:D$55,3,TRUE),",",VLOOKUP(D4839,'Termo Geral'!B$2:D$173,3,TRUE),",",VLOOKUP(E4839,'Termo Específico'!B$2:D$301,3,TRUE),",",MATCH(TRUE,Documento!B$2:B$998=F4839,0),",",IF(G4839="Complementar",0,1),",",IF(H4839="","NULL",CONCATENATE("'",H4839,"'")),",",I4839,",",IF(J4839="baixa","'BAIXA'",IF(J4839="média","'MEDIA'",IF(J4839="alta","'ALTA'","NULL"))),"),")</f>
        <v>(4838,8,30,103,195,159,1,NULL,0,'MEDIA'),</v>
      </c>
    </row>
    <row r="4840" spans="1:11" ht="30.75" customHeight="1">
      <c r="A4840" s="27">
        <v>4839</v>
      </c>
      <c r="B4840" s="37" t="s">
        <v>1009</v>
      </c>
      <c r="C4840" s="29" t="s">
        <v>39</v>
      </c>
      <c r="D4840" s="28" t="s">
        <v>213</v>
      </c>
      <c r="E4840" s="28" t="s">
        <v>331</v>
      </c>
      <c r="F4840" s="28" t="s">
        <v>833</v>
      </c>
      <c r="G4840" s="28" t="s">
        <v>1671</v>
      </c>
      <c r="H4840" s="28"/>
      <c r="I4840" s="93">
        <v>0</v>
      </c>
      <c r="J4840" s="93" t="s">
        <v>1412</v>
      </c>
      <c r="K4840" s="17" t="str">
        <f t="array" ref="K4840">CONCATENATE("(",A4840,",",VLOOKUP(B4840,Núcleo!B$2:E$11,4,TRUE),",",VLOOKUP(C4840,'Tipo de Processo'!B$2:D$55,3,TRUE),",",VLOOKUP(D4840,'Termo Geral'!B$2:D$173,3,TRUE),",",VLOOKUP(E4840,'Termo Específico'!B$2:D$301,3,TRUE),",",MATCH(TRUE,Documento!B$2:B$998=F4840,0),",",IF(G4840="Complementar",0,1),",",IF(H4840="","NULL",CONCATENATE("'",H4840,"'")),",",I4840,",",IF(J4840="baixa","'BAIXA'",IF(J4840="média","'MEDIA'",IF(J4840="alta","'ALTA'","NULL"))),"),")</f>
        <v>(4839,8,30,103,195,127,1,NULL,0,'MEDIA'),</v>
      </c>
    </row>
    <row r="4841" spans="1:11" ht="30.75" customHeight="1">
      <c r="A4841" s="27">
        <v>4840</v>
      </c>
      <c r="B4841" s="37" t="s">
        <v>1009</v>
      </c>
      <c r="C4841" s="29" t="s">
        <v>39</v>
      </c>
      <c r="D4841" s="28" t="s">
        <v>213</v>
      </c>
      <c r="E4841" s="28" t="s">
        <v>331</v>
      </c>
      <c r="F4841" s="28" t="s">
        <v>1041</v>
      </c>
      <c r="G4841" s="28" t="s">
        <v>1671</v>
      </c>
      <c r="H4841" s="28"/>
      <c r="I4841" s="93">
        <v>0</v>
      </c>
      <c r="J4841" s="93" t="s">
        <v>1412</v>
      </c>
      <c r="K4841" s="17" t="str">
        <f t="array" ref="K4841">CONCATENATE("(",A4841,",",VLOOKUP(B4841,Núcleo!B$2:E$11,4,TRUE),",",VLOOKUP(C4841,'Tipo de Processo'!B$2:D$55,3,TRUE),",",VLOOKUP(D4841,'Termo Geral'!B$2:D$173,3,TRUE),",",VLOOKUP(E4841,'Termo Específico'!B$2:D$301,3,TRUE),",",MATCH(TRUE,Documento!B$2:B$998=F4841,0),",",IF(G4841="Complementar",0,1),",",IF(H4841="","NULL",CONCATENATE("'",H4841,"'")),",",I4841,",",IF(J4841="baixa","'BAIXA'",IF(J4841="média","'MEDIA'",IF(J4841="alta","'ALTA'","NULL"))),"),")</f>
        <v>(4840,8,30,103,195,18,1,NULL,0,'MEDIA'),</v>
      </c>
    </row>
    <row r="4842" spans="1:11" ht="30.75" customHeight="1">
      <c r="A4842" s="27">
        <v>4841</v>
      </c>
      <c r="B4842" s="37" t="s">
        <v>1009</v>
      </c>
      <c r="C4842" s="29" t="s">
        <v>39</v>
      </c>
      <c r="D4842" s="28" t="s">
        <v>213</v>
      </c>
      <c r="E4842" s="28" t="s">
        <v>331</v>
      </c>
      <c r="F4842" s="28" t="s">
        <v>1580</v>
      </c>
      <c r="G4842" s="28" t="s">
        <v>1671</v>
      </c>
      <c r="H4842" s="28"/>
      <c r="I4842" s="93">
        <v>0</v>
      </c>
      <c r="J4842" s="93" t="s">
        <v>1412</v>
      </c>
      <c r="K4842" s="17" t="str">
        <f t="array" ref="K4842">CONCATENATE("(",A4842,",",VLOOKUP(B4842,Núcleo!B$2:E$11,4,TRUE),",",VLOOKUP(C4842,'Tipo de Processo'!B$2:D$55,3,TRUE),",",VLOOKUP(D4842,'Termo Geral'!B$2:D$173,3,TRUE),",",VLOOKUP(E4842,'Termo Específico'!B$2:D$301,3,TRUE),",",MATCH(TRUE,Documento!B$2:B$998=F4842,0),",",IF(G4842="Complementar",0,1),",",IF(H4842="","NULL",CONCATENATE("'",H4842,"'")),",",I4842,",",IF(J4842="baixa","'BAIXA'",IF(J4842="média","'MEDIA'",IF(J4842="alta","'ALTA'","NULL"))),"),")</f>
        <v>(4841,8,30,103,195,922,1,NULL,0,'MEDIA'),</v>
      </c>
    </row>
    <row r="4843" spans="1:11" ht="30.75" customHeight="1">
      <c r="A4843" s="27">
        <v>4842</v>
      </c>
      <c r="B4843" s="37" t="s">
        <v>1009</v>
      </c>
      <c r="C4843" s="29" t="s">
        <v>39</v>
      </c>
      <c r="D4843" s="28" t="s">
        <v>213</v>
      </c>
      <c r="E4843" s="28" t="s">
        <v>331</v>
      </c>
      <c r="F4843" s="28" t="s">
        <v>1414</v>
      </c>
      <c r="G4843" s="28" t="s">
        <v>1671</v>
      </c>
      <c r="H4843" s="28"/>
      <c r="I4843" s="93">
        <v>0</v>
      </c>
      <c r="J4843" s="93" t="s">
        <v>1412</v>
      </c>
      <c r="K4843" s="17" t="str">
        <f t="array" ref="K4843">CONCATENATE("(",A4843,",",VLOOKUP(B4843,Núcleo!B$2:E$11,4,TRUE),",",VLOOKUP(C4843,'Tipo de Processo'!B$2:D$55,3,TRUE),",",VLOOKUP(D4843,'Termo Geral'!B$2:D$173,3,TRUE),",",VLOOKUP(E4843,'Termo Específico'!B$2:D$301,3,TRUE),",",MATCH(TRUE,Documento!B$2:B$998=F4843,0),",",IF(G4843="Complementar",0,1),",",IF(H4843="","NULL",CONCATENATE("'",H4843,"'")),",",I4843,",",IF(J4843="baixa","'BAIXA'",IF(J4843="média","'MEDIA'",IF(J4843="alta","'ALTA'","NULL"))),"),")</f>
        <v>(4842,8,30,103,195,4,1,NULL,0,'MEDIA'),</v>
      </c>
    </row>
    <row r="4844" spans="1:11" ht="30.75" customHeight="1">
      <c r="A4844" s="27">
        <v>4843</v>
      </c>
      <c r="B4844" s="37" t="s">
        <v>1009</v>
      </c>
      <c r="C4844" s="29" t="s">
        <v>39</v>
      </c>
      <c r="D4844" s="28" t="s">
        <v>213</v>
      </c>
      <c r="E4844" s="28" t="s">
        <v>331</v>
      </c>
      <c r="F4844" s="28" t="s">
        <v>858</v>
      </c>
      <c r="G4844" s="28" t="s">
        <v>1671</v>
      </c>
      <c r="H4844" s="28"/>
      <c r="I4844" s="93">
        <v>0</v>
      </c>
      <c r="J4844" s="93" t="s">
        <v>1412</v>
      </c>
      <c r="K4844" s="17" t="str">
        <f t="array" ref="K4844">CONCATENATE("(",A4844,",",VLOOKUP(B4844,Núcleo!B$2:E$11,4,TRUE),",",VLOOKUP(C4844,'Tipo de Processo'!B$2:D$55,3,TRUE),",",VLOOKUP(D4844,'Termo Geral'!B$2:D$173,3,TRUE),",",VLOOKUP(E4844,'Termo Específico'!B$2:D$301,3,TRUE),",",MATCH(TRUE,Documento!B$2:B$998=F4844,0),",",IF(G4844="Complementar",0,1),",",IF(H4844="","NULL",CONCATENATE("'",H4844,"'")),",",I4844,",",IF(J4844="baixa","'BAIXA'",IF(J4844="média","'MEDIA'",IF(J4844="alta","'ALTA'","NULL"))),"),")</f>
        <v>(4843,8,30,103,195,910,1,NULL,0,'MEDIA'),</v>
      </c>
    </row>
    <row r="4845" spans="1:11" ht="30.75" customHeight="1">
      <c r="A4845" s="27">
        <v>4844</v>
      </c>
      <c r="B4845" s="37" t="s">
        <v>1009</v>
      </c>
      <c r="C4845" s="29" t="s">
        <v>39</v>
      </c>
      <c r="D4845" s="28" t="s">
        <v>213</v>
      </c>
      <c r="E4845" s="28" t="s">
        <v>331</v>
      </c>
      <c r="F4845" s="28" t="s">
        <v>922</v>
      </c>
      <c r="G4845" s="28" t="s">
        <v>1671</v>
      </c>
      <c r="H4845" s="28"/>
      <c r="I4845" s="93">
        <v>0</v>
      </c>
      <c r="J4845" s="93" t="s">
        <v>1412</v>
      </c>
      <c r="K4845" s="17" t="str">
        <f t="array" ref="K4845">CONCATENATE("(",A4845,",",VLOOKUP(B4845,Núcleo!B$2:E$11,4,TRUE),",",VLOOKUP(C4845,'Tipo de Processo'!B$2:D$55,3,TRUE),",",VLOOKUP(D4845,'Termo Geral'!B$2:D$173,3,TRUE),",",VLOOKUP(E4845,'Termo Específico'!B$2:D$301,3,TRUE),",",MATCH(TRUE,Documento!B$2:B$998=F4845,0),",",IF(G4845="Complementar",0,1),",",IF(H4845="","NULL",CONCATENATE("'",H4845,"'")),",",I4845,",",IF(J4845="baixa","'BAIXA'",IF(J4845="média","'MEDIA'",IF(J4845="alta","'ALTA'","NULL"))),"),")</f>
        <v>(4844,8,30,103,195,400,1,NULL,0,'MEDIA'),</v>
      </c>
    </row>
    <row r="4846" spans="1:11" ht="30.75" customHeight="1">
      <c r="A4846" s="27">
        <v>4845</v>
      </c>
      <c r="B4846" s="37" t="s">
        <v>1009</v>
      </c>
      <c r="C4846" s="29" t="s">
        <v>39</v>
      </c>
      <c r="D4846" s="28" t="s">
        <v>213</v>
      </c>
      <c r="E4846" s="28" t="s">
        <v>331</v>
      </c>
      <c r="F4846" s="28" t="s">
        <v>835</v>
      </c>
      <c r="G4846" s="28" t="s">
        <v>1671</v>
      </c>
      <c r="H4846" s="28"/>
      <c r="I4846" s="93">
        <v>0</v>
      </c>
      <c r="J4846" s="93" t="s">
        <v>1412</v>
      </c>
      <c r="K4846" s="17" t="str">
        <f t="array" ref="K4846">CONCATENATE("(",A4846,",",VLOOKUP(B4846,Núcleo!B$2:E$11,4,TRUE),",",VLOOKUP(C4846,'Tipo de Processo'!B$2:D$55,3,TRUE),",",VLOOKUP(D4846,'Termo Geral'!B$2:D$173,3,TRUE),",",VLOOKUP(E4846,'Termo Específico'!B$2:D$301,3,TRUE),",",MATCH(TRUE,Documento!B$2:B$998=F4846,0),",",IF(G4846="Complementar",0,1),",",IF(H4846="","NULL",CONCATENATE("'",H4846,"'")),",",I4846,",",IF(J4846="baixa","'BAIXA'",IF(J4846="média","'MEDIA'",IF(J4846="alta","'ALTA'","NULL"))),"),")</f>
        <v>(4845,8,30,103,195,860,1,NULL,0,'MEDIA'),</v>
      </c>
    </row>
    <row r="4847" spans="1:11" ht="30.75" customHeight="1">
      <c r="A4847" s="27">
        <v>4846</v>
      </c>
      <c r="B4847" s="37" t="s">
        <v>1009</v>
      </c>
      <c r="C4847" s="29" t="s">
        <v>39</v>
      </c>
      <c r="D4847" s="28" t="s">
        <v>213</v>
      </c>
      <c r="E4847" s="28" t="s">
        <v>332</v>
      </c>
      <c r="F4847" s="28" t="s">
        <v>1430</v>
      </c>
      <c r="G4847" s="28" t="s">
        <v>1671</v>
      </c>
      <c r="H4847" s="28"/>
      <c r="I4847" s="93">
        <v>0</v>
      </c>
      <c r="J4847" s="93" t="s">
        <v>1412</v>
      </c>
      <c r="K4847" s="17" t="str">
        <f t="array" ref="K4847">CONCATENATE("(",A4847,",",VLOOKUP(B4847,Núcleo!B$2:E$11,4,TRUE),",",VLOOKUP(C4847,'Tipo de Processo'!B$2:D$55,3,TRUE),",",VLOOKUP(D4847,'Termo Geral'!B$2:D$173,3,TRUE),",",VLOOKUP(E4847,'Termo Específico'!B$2:D$301,3,TRUE),",",MATCH(TRUE,Documento!B$2:B$998=F4847,0),",",IF(G4847="Complementar",0,1),",",IF(H4847="","NULL",CONCATENATE("'",H4847,"'")),",",I4847,",",IF(J4847="baixa","'BAIXA'",IF(J4847="média","'MEDIA'",IF(J4847="alta","'ALTA'","NULL"))),"),")</f>
        <v>(4846,8,30,103,196,79,1,NULL,0,'MEDIA'),</v>
      </c>
    </row>
    <row r="4848" spans="1:11" ht="30.75" customHeight="1">
      <c r="A4848" s="27">
        <v>4847</v>
      </c>
      <c r="B4848" s="37" t="s">
        <v>1009</v>
      </c>
      <c r="C4848" s="29" t="s">
        <v>39</v>
      </c>
      <c r="D4848" s="28" t="s">
        <v>213</v>
      </c>
      <c r="E4848" s="28" t="s">
        <v>332</v>
      </c>
      <c r="F4848" s="28" t="s">
        <v>853</v>
      </c>
      <c r="G4848" s="28" t="s">
        <v>1671</v>
      </c>
      <c r="H4848" s="28"/>
      <c r="I4848" s="93">
        <v>0</v>
      </c>
      <c r="J4848" s="93" t="s">
        <v>1412</v>
      </c>
      <c r="K4848" s="17" t="str">
        <f t="array" ref="K4848">CONCATENATE("(",A4848,",",VLOOKUP(B4848,Núcleo!B$2:E$11,4,TRUE),",",VLOOKUP(C4848,'Tipo de Processo'!B$2:D$55,3,TRUE),",",VLOOKUP(D4848,'Termo Geral'!B$2:D$173,3,TRUE),",",VLOOKUP(E4848,'Termo Específico'!B$2:D$301,3,TRUE),",",MATCH(TRUE,Documento!B$2:B$998=F4848,0),",",IF(G4848="Complementar",0,1),",",IF(H4848="","NULL",CONCATENATE("'",H4848,"'")),",",I4848,",",IF(J4848="baixa","'BAIXA'",IF(J4848="média","'MEDIA'",IF(J4848="alta","'ALTA'","NULL"))),"),")</f>
        <v>(4847,8,30,103,196,439,1,NULL,0,'MEDIA'),</v>
      </c>
    </row>
    <row r="4849" spans="1:11" ht="30.75" customHeight="1">
      <c r="A4849" s="27">
        <v>4848</v>
      </c>
      <c r="B4849" s="37" t="s">
        <v>1009</v>
      </c>
      <c r="C4849" s="29" t="s">
        <v>39</v>
      </c>
      <c r="D4849" s="28" t="s">
        <v>213</v>
      </c>
      <c r="E4849" s="28" t="s">
        <v>332</v>
      </c>
      <c r="F4849" s="28" t="s">
        <v>1634</v>
      </c>
      <c r="G4849" s="28" t="s">
        <v>1671</v>
      </c>
      <c r="H4849" s="28"/>
      <c r="I4849" s="93">
        <v>0</v>
      </c>
      <c r="J4849" s="93" t="s">
        <v>1412</v>
      </c>
      <c r="K4849" s="17" t="str">
        <f t="array" ref="K4849">CONCATENATE("(",A4849,",",VLOOKUP(B4849,Núcleo!B$2:E$11,4,TRUE),",",VLOOKUP(C4849,'Tipo de Processo'!B$2:D$55,3,TRUE),",",VLOOKUP(D4849,'Termo Geral'!B$2:D$173,3,TRUE),",",VLOOKUP(E4849,'Termo Específico'!B$2:D$301,3,TRUE),",",MATCH(TRUE,Documento!B$2:B$998=F4849,0),",",IF(G4849="Complementar",0,1),",",IF(H4849="","NULL",CONCATENATE("'",H4849,"'")),",",I4849,",",IF(J4849="baixa","'BAIXA'",IF(J4849="média","'MEDIA'",IF(J4849="alta","'ALTA'","NULL"))),"),")</f>
        <v>(4848,8,30,103,196,530,1,NULL,0,'MEDIA'),</v>
      </c>
    </row>
    <row r="4850" spans="1:11" ht="30.75" customHeight="1">
      <c r="A4850" s="27">
        <v>4849</v>
      </c>
      <c r="B4850" s="37" t="s">
        <v>1009</v>
      </c>
      <c r="C4850" s="29" t="s">
        <v>39</v>
      </c>
      <c r="D4850" s="28" t="s">
        <v>213</v>
      </c>
      <c r="E4850" s="28" t="s">
        <v>332</v>
      </c>
      <c r="F4850" s="28" t="s">
        <v>854</v>
      </c>
      <c r="G4850" s="28" t="s">
        <v>1671</v>
      </c>
      <c r="H4850" s="28"/>
      <c r="I4850" s="93">
        <v>0</v>
      </c>
      <c r="J4850" s="93" t="s">
        <v>1412</v>
      </c>
      <c r="K4850" s="17" t="str">
        <f t="array" ref="K4850">CONCATENATE("(",A4850,",",VLOOKUP(B4850,Núcleo!B$2:E$11,4,TRUE),",",VLOOKUP(C4850,'Tipo de Processo'!B$2:D$55,3,TRUE),",",VLOOKUP(D4850,'Termo Geral'!B$2:D$173,3,TRUE),",",VLOOKUP(E4850,'Termo Específico'!B$2:D$301,3,TRUE),",",MATCH(TRUE,Documento!B$2:B$998=F4850,0),",",IF(G4850="Complementar",0,1),",",IF(H4850="","NULL",CONCATENATE("'",H4850,"'")),",",I4850,",",IF(J4850="baixa","'BAIXA'",IF(J4850="média","'MEDIA'",IF(J4850="alta","'ALTA'","NULL"))),"),")</f>
        <v>(4849,8,30,103,196,854,1,NULL,0,'MEDIA'),</v>
      </c>
    </row>
    <row r="4851" spans="1:11" ht="30.75" customHeight="1">
      <c r="A4851" s="27">
        <v>4850</v>
      </c>
      <c r="B4851" s="37" t="s">
        <v>1009</v>
      </c>
      <c r="C4851" s="29" t="s">
        <v>39</v>
      </c>
      <c r="D4851" s="28" t="s">
        <v>213</v>
      </c>
      <c r="E4851" s="28" t="s">
        <v>332</v>
      </c>
      <c r="F4851" s="28" t="s">
        <v>923</v>
      </c>
      <c r="G4851" s="28" t="s">
        <v>1671</v>
      </c>
      <c r="H4851" s="28"/>
      <c r="I4851" s="93">
        <v>0</v>
      </c>
      <c r="J4851" s="93" t="s">
        <v>1412</v>
      </c>
      <c r="K4851" s="17" t="str">
        <f t="array" ref="K4851">CONCATENATE("(",A4851,",",VLOOKUP(B4851,Núcleo!B$2:E$11,4,TRUE),",",VLOOKUP(C4851,'Tipo de Processo'!B$2:D$55,3,TRUE),",",VLOOKUP(D4851,'Termo Geral'!B$2:D$173,3,TRUE),",",VLOOKUP(E4851,'Termo Específico'!B$2:D$301,3,TRUE),",",MATCH(TRUE,Documento!B$2:B$998=F4851,0),",",IF(G4851="Complementar",0,1),",",IF(H4851="","NULL",CONCATENATE("'",H4851,"'")),",",I4851,",",IF(J4851="baixa","'BAIXA'",IF(J4851="média","'MEDIA'",IF(J4851="alta","'ALTA'","NULL"))),"),")</f>
        <v>(4850,8,30,103,196,290,1,NULL,0,'MEDIA'),</v>
      </c>
    </row>
    <row r="4852" spans="1:11" ht="30.75" customHeight="1">
      <c r="A4852" s="27">
        <v>4851</v>
      </c>
      <c r="B4852" s="37" t="s">
        <v>1009</v>
      </c>
      <c r="C4852" s="29" t="s">
        <v>39</v>
      </c>
      <c r="D4852" s="28" t="s">
        <v>213</v>
      </c>
      <c r="E4852" s="28" t="s">
        <v>332</v>
      </c>
      <c r="F4852" s="28" t="s">
        <v>865</v>
      </c>
      <c r="G4852" s="28" t="s">
        <v>1671</v>
      </c>
      <c r="H4852" s="28"/>
      <c r="I4852" s="93">
        <v>0</v>
      </c>
      <c r="J4852" s="93" t="s">
        <v>1412</v>
      </c>
      <c r="K4852" s="17" t="str">
        <f t="array" ref="K4852">CONCATENATE("(",A4852,",",VLOOKUP(B4852,Núcleo!B$2:E$11,4,TRUE),",",VLOOKUP(C4852,'Tipo de Processo'!B$2:D$55,3,TRUE),",",VLOOKUP(D4852,'Termo Geral'!B$2:D$173,3,TRUE),",",VLOOKUP(E4852,'Termo Específico'!B$2:D$301,3,TRUE),",",MATCH(TRUE,Documento!B$2:B$998=F4852,0),",",IF(G4852="Complementar",0,1),",",IF(H4852="","NULL",CONCATENATE("'",H4852,"'")),",",I4852,",",IF(J4852="baixa","'BAIXA'",IF(J4852="média","'MEDIA'",IF(J4852="alta","'ALTA'","NULL"))),"),")</f>
        <v>(4851,8,30,103,196,568,1,NULL,0,'MEDIA'),</v>
      </c>
    </row>
    <row r="4853" spans="1:11" ht="30.75" customHeight="1">
      <c r="A4853" s="27">
        <v>4852</v>
      </c>
      <c r="B4853" s="37" t="s">
        <v>1009</v>
      </c>
      <c r="C4853" s="29" t="s">
        <v>39</v>
      </c>
      <c r="D4853" s="28" t="s">
        <v>213</v>
      </c>
      <c r="E4853" s="28" t="s">
        <v>332</v>
      </c>
      <c r="F4853" s="28" t="s">
        <v>856</v>
      </c>
      <c r="G4853" s="28" t="s">
        <v>1671</v>
      </c>
      <c r="H4853" s="28"/>
      <c r="I4853" s="93">
        <v>0</v>
      </c>
      <c r="J4853" s="93" t="s">
        <v>1412</v>
      </c>
      <c r="K4853" s="17" t="str">
        <f t="array" ref="K4853">CONCATENATE("(",A4853,",",VLOOKUP(B4853,Núcleo!B$2:E$11,4,TRUE),",",VLOOKUP(C4853,'Tipo de Processo'!B$2:D$55,3,TRUE),",",VLOOKUP(D4853,'Termo Geral'!B$2:D$173,3,TRUE),",",VLOOKUP(E4853,'Termo Específico'!B$2:D$301,3,TRUE),",",MATCH(TRUE,Documento!B$2:B$998=F4853,0),",",IF(G4853="Complementar",0,1),",",IF(H4853="","NULL",CONCATENATE("'",H4853,"'")),",",I4853,",",IF(J4853="baixa","'BAIXA'",IF(J4853="média","'MEDIA'",IF(J4853="alta","'ALTA'","NULL"))),"),")</f>
        <v>(4852,8,30,103,196,723,1,NULL,0,'MEDIA'),</v>
      </c>
    </row>
    <row r="4854" spans="1:11" ht="30.75" customHeight="1">
      <c r="A4854" s="27">
        <v>4853</v>
      </c>
      <c r="B4854" s="37" t="s">
        <v>1009</v>
      </c>
      <c r="C4854" s="29" t="s">
        <v>39</v>
      </c>
      <c r="D4854" s="28" t="s">
        <v>213</v>
      </c>
      <c r="E4854" s="28" t="s">
        <v>332</v>
      </c>
      <c r="F4854" s="28" t="s">
        <v>827</v>
      </c>
      <c r="G4854" s="28" t="s">
        <v>1671</v>
      </c>
      <c r="H4854" s="28"/>
      <c r="I4854" s="93">
        <v>0</v>
      </c>
      <c r="J4854" s="93" t="s">
        <v>1412</v>
      </c>
      <c r="K4854" s="17" t="str">
        <f t="array" ref="K4854">CONCATENATE("(",A4854,",",VLOOKUP(B4854,Núcleo!B$2:E$11,4,TRUE),",",VLOOKUP(C4854,'Tipo de Processo'!B$2:D$55,3,TRUE),",",VLOOKUP(D4854,'Termo Geral'!B$2:D$173,3,TRUE),",",VLOOKUP(E4854,'Termo Específico'!B$2:D$301,3,TRUE),",",MATCH(TRUE,Documento!B$2:B$998=F4854,0),",",IF(G4854="Complementar",0,1),",",IF(H4854="","NULL",CONCATENATE("'",H4854,"'")),",",I4854,",",IF(J4854="baixa","'BAIXA'",IF(J4854="média","'MEDIA'",IF(J4854="alta","'ALTA'","NULL"))),"),")</f>
        <v>(4853,8,30,103,196,829,1,NULL,0,'MEDIA'),</v>
      </c>
    </row>
    <row r="4855" spans="1:11" ht="30.75" customHeight="1">
      <c r="A4855" s="27">
        <v>4854</v>
      </c>
      <c r="B4855" s="37" t="s">
        <v>1009</v>
      </c>
      <c r="C4855" s="29" t="s">
        <v>39</v>
      </c>
      <c r="D4855" s="28" t="s">
        <v>213</v>
      </c>
      <c r="E4855" s="28" t="s">
        <v>332</v>
      </c>
      <c r="F4855" s="28" t="s">
        <v>828</v>
      </c>
      <c r="G4855" s="28" t="s">
        <v>1671</v>
      </c>
      <c r="H4855" s="28"/>
      <c r="I4855" s="93">
        <v>0</v>
      </c>
      <c r="J4855" s="93" t="s">
        <v>1412</v>
      </c>
      <c r="K4855" s="17" t="str">
        <f t="array" ref="K4855">CONCATENATE("(",A4855,",",VLOOKUP(B4855,Núcleo!B$2:E$11,4,TRUE),",",VLOOKUP(C4855,'Tipo de Processo'!B$2:D$55,3,TRUE),",",VLOOKUP(D4855,'Termo Geral'!B$2:D$173,3,TRUE),",",VLOOKUP(E4855,'Termo Específico'!B$2:D$301,3,TRUE),",",MATCH(TRUE,Documento!B$2:B$998=F4855,0),",",IF(G4855="Complementar",0,1),",",IF(H4855="","NULL",CONCATENATE("'",H4855,"'")),",",I4855,",",IF(J4855="baixa","'BAIXA'",IF(J4855="média","'MEDIA'",IF(J4855="alta","'ALTA'","NULL"))),"),")</f>
        <v>(4854,8,30,103,196,827,1,NULL,0,'MEDIA'),</v>
      </c>
    </row>
    <row r="4856" spans="1:11" ht="30.75" customHeight="1">
      <c r="A4856" s="27">
        <v>4855</v>
      </c>
      <c r="B4856" s="37" t="s">
        <v>1009</v>
      </c>
      <c r="C4856" s="29" t="s">
        <v>39</v>
      </c>
      <c r="D4856" s="28" t="s">
        <v>213</v>
      </c>
      <c r="E4856" s="28" t="s">
        <v>332</v>
      </c>
      <c r="F4856" s="28" t="s">
        <v>829</v>
      </c>
      <c r="G4856" s="28" t="s">
        <v>1671</v>
      </c>
      <c r="H4856" s="28"/>
      <c r="I4856" s="93">
        <v>0</v>
      </c>
      <c r="J4856" s="93" t="s">
        <v>1412</v>
      </c>
      <c r="K4856" s="17" t="str">
        <f t="array" ref="K4856">CONCATENATE("(",A4856,",",VLOOKUP(B4856,Núcleo!B$2:E$11,4,TRUE),",",VLOOKUP(C4856,'Tipo de Processo'!B$2:D$55,3,TRUE),",",VLOOKUP(D4856,'Termo Geral'!B$2:D$173,3,TRUE),",",VLOOKUP(E4856,'Termo Específico'!B$2:D$301,3,TRUE),",",MATCH(TRUE,Documento!B$2:B$998=F4856,0),",",IF(G4856="Complementar",0,1),",",IF(H4856="","NULL",CONCATENATE("'",H4856,"'")),",",I4856,",",IF(J4856="baixa","'BAIXA'",IF(J4856="média","'MEDIA'",IF(J4856="alta","'ALTA'","NULL"))),"),")</f>
        <v>(4855,8,30,103,196,831,1,NULL,0,'MEDIA'),</v>
      </c>
    </row>
    <row r="4857" spans="1:11" ht="30.75" customHeight="1">
      <c r="A4857" s="27">
        <v>4856</v>
      </c>
      <c r="B4857" s="37" t="s">
        <v>1009</v>
      </c>
      <c r="C4857" s="29" t="s">
        <v>39</v>
      </c>
      <c r="D4857" s="28" t="s">
        <v>213</v>
      </c>
      <c r="E4857" s="28" t="s">
        <v>332</v>
      </c>
      <c r="F4857" s="28" t="s">
        <v>830</v>
      </c>
      <c r="G4857" s="28" t="s">
        <v>1671</v>
      </c>
      <c r="H4857" s="28"/>
      <c r="I4857" s="93">
        <v>0</v>
      </c>
      <c r="J4857" s="93" t="s">
        <v>1412</v>
      </c>
      <c r="K4857" s="17" t="str">
        <f t="array" ref="K4857">CONCATENATE("(",A4857,",",VLOOKUP(B4857,Núcleo!B$2:E$11,4,TRUE),",",VLOOKUP(C4857,'Tipo de Processo'!B$2:D$55,3,TRUE),",",VLOOKUP(D4857,'Termo Geral'!B$2:D$173,3,TRUE),",",VLOOKUP(E4857,'Termo Específico'!B$2:D$301,3,TRUE),",",MATCH(TRUE,Documento!B$2:B$998=F4857,0),",",IF(G4857="Complementar",0,1),",",IF(H4857="","NULL",CONCATENATE("'",H4857,"'")),",",I4857,",",IF(J4857="baixa","'BAIXA'",IF(J4857="média","'MEDIA'",IF(J4857="alta","'ALTA'","NULL"))),"),")</f>
        <v>(4856,8,30,103,196,837,1,NULL,0,'MEDIA'),</v>
      </c>
    </row>
    <row r="4858" spans="1:11" ht="30.75" customHeight="1">
      <c r="A4858" s="27">
        <v>4857</v>
      </c>
      <c r="B4858" s="37" t="s">
        <v>1009</v>
      </c>
      <c r="C4858" s="29" t="s">
        <v>39</v>
      </c>
      <c r="D4858" s="28" t="s">
        <v>213</v>
      </c>
      <c r="E4858" s="28" t="s">
        <v>332</v>
      </c>
      <c r="F4858" s="28" t="s">
        <v>831</v>
      </c>
      <c r="G4858" s="28" t="s">
        <v>1671</v>
      </c>
      <c r="H4858" s="28"/>
      <c r="I4858" s="93">
        <v>0</v>
      </c>
      <c r="J4858" s="93" t="s">
        <v>1412</v>
      </c>
      <c r="K4858" s="17" t="str">
        <f t="array" ref="K4858">CONCATENATE("(",A4858,",",VLOOKUP(B4858,Núcleo!B$2:E$11,4,TRUE),",",VLOOKUP(C4858,'Tipo de Processo'!B$2:D$55,3,TRUE),",",VLOOKUP(D4858,'Termo Geral'!B$2:D$173,3,TRUE),",",VLOOKUP(E4858,'Termo Específico'!B$2:D$301,3,TRUE),",",MATCH(TRUE,Documento!B$2:B$998=F4858,0),",",IF(G4858="Complementar",0,1),",",IF(H4858="","NULL",CONCATENATE("'",H4858,"'")),",",I4858,",",IF(J4858="baixa","'BAIXA'",IF(J4858="média","'MEDIA'",IF(J4858="alta","'ALTA'","NULL"))),"),")</f>
        <v>(4857,8,30,103,196,142,1,NULL,0,'MEDIA'),</v>
      </c>
    </row>
    <row r="4859" spans="1:11" ht="30.75" customHeight="1">
      <c r="A4859" s="27">
        <v>4858</v>
      </c>
      <c r="B4859" s="37" t="s">
        <v>1009</v>
      </c>
      <c r="C4859" s="29" t="s">
        <v>39</v>
      </c>
      <c r="D4859" s="28" t="s">
        <v>213</v>
      </c>
      <c r="E4859" s="28" t="s">
        <v>332</v>
      </c>
      <c r="F4859" s="28" t="s">
        <v>832</v>
      </c>
      <c r="G4859" s="28" t="s">
        <v>1671</v>
      </c>
      <c r="H4859" s="28"/>
      <c r="I4859" s="93">
        <v>0</v>
      </c>
      <c r="J4859" s="93" t="s">
        <v>1412</v>
      </c>
      <c r="K4859" s="17" t="str">
        <f t="array" ref="K4859">CONCATENATE("(",A4859,",",VLOOKUP(B4859,Núcleo!B$2:E$11,4,TRUE),",",VLOOKUP(C4859,'Tipo de Processo'!B$2:D$55,3,TRUE),",",VLOOKUP(D4859,'Termo Geral'!B$2:D$173,3,TRUE),",",VLOOKUP(E4859,'Termo Específico'!B$2:D$301,3,TRUE),",",MATCH(TRUE,Documento!B$2:B$998=F4859,0),",",IF(G4859="Complementar",0,1),",",IF(H4859="","NULL",CONCATENATE("'",H4859,"'")),",",I4859,",",IF(J4859="baixa","'BAIXA'",IF(J4859="média","'MEDIA'",IF(J4859="alta","'ALTA'","NULL"))),"),")</f>
        <v>(4858,8,30,103,196,159,1,NULL,0,'MEDIA'),</v>
      </c>
    </row>
    <row r="4860" spans="1:11" ht="30.75" customHeight="1">
      <c r="A4860" s="27">
        <v>4859</v>
      </c>
      <c r="B4860" s="37" t="s">
        <v>1009</v>
      </c>
      <c r="C4860" s="29" t="s">
        <v>39</v>
      </c>
      <c r="D4860" s="28" t="s">
        <v>213</v>
      </c>
      <c r="E4860" s="28" t="s">
        <v>332</v>
      </c>
      <c r="F4860" s="28" t="s">
        <v>833</v>
      </c>
      <c r="G4860" s="28" t="s">
        <v>1671</v>
      </c>
      <c r="H4860" s="28"/>
      <c r="I4860" s="93">
        <v>0</v>
      </c>
      <c r="J4860" s="93" t="s">
        <v>1412</v>
      </c>
      <c r="K4860" s="17" t="str">
        <f t="array" ref="K4860">CONCATENATE("(",A4860,",",VLOOKUP(B4860,Núcleo!B$2:E$11,4,TRUE),",",VLOOKUP(C4860,'Tipo de Processo'!B$2:D$55,3,TRUE),",",VLOOKUP(D4860,'Termo Geral'!B$2:D$173,3,TRUE),",",VLOOKUP(E4860,'Termo Específico'!B$2:D$301,3,TRUE),",",MATCH(TRUE,Documento!B$2:B$998=F4860,0),",",IF(G4860="Complementar",0,1),",",IF(H4860="","NULL",CONCATENATE("'",H4860,"'")),",",I4860,",",IF(J4860="baixa","'BAIXA'",IF(J4860="média","'MEDIA'",IF(J4860="alta","'ALTA'","NULL"))),"),")</f>
        <v>(4859,8,30,103,196,127,1,NULL,0,'MEDIA'),</v>
      </c>
    </row>
    <row r="4861" spans="1:11" ht="30.75" customHeight="1">
      <c r="A4861" s="27">
        <v>4860</v>
      </c>
      <c r="B4861" s="37" t="s">
        <v>1009</v>
      </c>
      <c r="C4861" s="29" t="s">
        <v>39</v>
      </c>
      <c r="D4861" s="28" t="s">
        <v>213</v>
      </c>
      <c r="E4861" s="28" t="s">
        <v>332</v>
      </c>
      <c r="F4861" s="28" t="s">
        <v>1419</v>
      </c>
      <c r="G4861" s="28" t="s">
        <v>1671</v>
      </c>
      <c r="H4861" s="28"/>
      <c r="I4861" s="93">
        <v>0</v>
      </c>
      <c r="J4861" s="93" t="s">
        <v>1412</v>
      </c>
      <c r="K4861" s="17" t="str">
        <f t="array" ref="K4861">CONCATENATE("(",A4861,",",VLOOKUP(B4861,Núcleo!B$2:E$11,4,TRUE),",",VLOOKUP(C4861,'Tipo de Processo'!B$2:D$55,3,TRUE),",",VLOOKUP(D4861,'Termo Geral'!B$2:D$173,3,TRUE),",",VLOOKUP(E4861,'Termo Específico'!B$2:D$301,3,TRUE),",",MATCH(TRUE,Documento!B$2:B$998=F4861,0),",",IF(G4861="Complementar",0,1),",",IF(H4861="","NULL",CONCATENATE("'",H4861,"'")),",",I4861,",",IF(J4861="baixa","'BAIXA'",IF(J4861="média","'MEDIA'",IF(J4861="alta","'ALTA'","NULL"))),"),")</f>
        <v>(4860,8,30,103,196,16,1,NULL,0,'MEDIA'),</v>
      </c>
    </row>
    <row r="4862" spans="1:11" ht="30.75" customHeight="1">
      <c r="A4862" s="27">
        <v>4861</v>
      </c>
      <c r="B4862" s="37" t="s">
        <v>1009</v>
      </c>
      <c r="C4862" s="29" t="s">
        <v>39</v>
      </c>
      <c r="D4862" s="28" t="s">
        <v>213</v>
      </c>
      <c r="E4862" s="28" t="s">
        <v>332</v>
      </c>
      <c r="F4862" s="16" t="s">
        <v>1580</v>
      </c>
      <c r="G4862" s="28" t="s">
        <v>1671</v>
      </c>
      <c r="H4862" s="28"/>
      <c r="I4862" s="93">
        <v>0</v>
      </c>
      <c r="J4862" s="93" t="s">
        <v>1412</v>
      </c>
      <c r="K4862" s="17" t="str">
        <f t="array" ref="K4862">CONCATENATE("(",A4862,",",VLOOKUP(B4862,Núcleo!B$2:E$11,4,TRUE),",",VLOOKUP(C4862,'Tipo de Processo'!B$2:D$55,3,TRUE),",",VLOOKUP(D4862,'Termo Geral'!B$2:D$173,3,TRUE),",",VLOOKUP(E4862,'Termo Específico'!B$2:D$301,3,TRUE),",",MATCH(TRUE,Documento!B$2:B$998=F4862,0),",",IF(G4862="Complementar",0,1),",",IF(H4862="","NULL",CONCATENATE("'",H4862,"'")),",",I4862,",",IF(J4862="baixa","'BAIXA'",IF(J4862="média","'MEDIA'",IF(J4862="alta","'ALTA'","NULL"))),"),")</f>
        <v>(4861,8,30,103,196,922,1,NULL,0,'MEDIA'),</v>
      </c>
    </row>
    <row r="4863" spans="1:11" ht="30.75" customHeight="1">
      <c r="A4863" s="27">
        <v>4862</v>
      </c>
      <c r="B4863" s="37" t="s">
        <v>1009</v>
      </c>
      <c r="C4863" s="29" t="s">
        <v>39</v>
      </c>
      <c r="D4863" s="28" t="s">
        <v>213</v>
      </c>
      <c r="E4863" s="28" t="s">
        <v>332</v>
      </c>
      <c r="F4863" s="28" t="s">
        <v>1414</v>
      </c>
      <c r="G4863" s="28" t="s">
        <v>1671</v>
      </c>
      <c r="H4863" s="28"/>
      <c r="I4863" s="93">
        <v>0</v>
      </c>
      <c r="J4863" s="93" t="s">
        <v>1412</v>
      </c>
      <c r="K4863" s="17" t="str">
        <f t="array" ref="K4863">CONCATENATE("(",A4863,",",VLOOKUP(B4863,Núcleo!B$2:E$11,4,TRUE),",",VLOOKUP(C4863,'Tipo de Processo'!B$2:D$55,3,TRUE),",",VLOOKUP(D4863,'Termo Geral'!B$2:D$173,3,TRUE),",",VLOOKUP(E4863,'Termo Específico'!B$2:D$301,3,TRUE),",",MATCH(TRUE,Documento!B$2:B$998=F4863,0),",",IF(G4863="Complementar",0,1),",",IF(H4863="","NULL",CONCATENATE("'",H4863,"'")),",",I4863,",",IF(J4863="baixa","'BAIXA'",IF(J4863="média","'MEDIA'",IF(J4863="alta","'ALTA'","NULL"))),"),")</f>
        <v>(4862,8,30,103,196,4,1,NULL,0,'MEDIA'),</v>
      </c>
    </row>
    <row r="4864" spans="1:11" ht="30.75" customHeight="1">
      <c r="A4864" s="27">
        <v>4863</v>
      </c>
      <c r="B4864" s="37" t="s">
        <v>1009</v>
      </c>
      <c r="C4864" s="29" t="s">
        <v>39</v>
      </c>
      <c r="D4864" s="28" t="s">
        <v>213</v>
      </c>
      <c r="E4864" s="28" t="s">
        <v>332</v>
      </c>
      <c r="F4864" s="28" t="s">
        <v>858</v>
      </c>
      <c r="G4864" s="28" t="s">
        <v>1671</v>
      </c>
      <c r="H4864" s="28"/>
      <c r="I4864" s="93">
        <v>0</v>
      </c>
      <c r="J4864" s="93" t="s">
        <v>1412</v>
      </c>
      <c r="K4864" s="17" t="str">
        <f t="array" ref="K4864">CONCATENATE("(",A4864,",",VLOOKUP(B4864,Núcleo!B$2:E$11,4,TRUE),",",VLOOKUP(C4864,'Tipo de Processo'!B$2:D$55,3,TRUE),",",VLOOKUP(D4864,'Termo Geral'!B$2:D$173,3,TRUE),",",VLOOKUP(E4864,'Termo Específico'!B$2:D$301,3,TRUE),",",MATCH(TRUE,Documento!B$2:B$998=F4864,0),",",IF(G4864="Complementar",0,1),",",IF(H4864="","NULL",CONCATENATE("'",H4864,"'")),",",I4864,",",IF(J4864="baixa","'BAIXA'",IF(J4864="média","'MEDIA'",IF(J4864="alta","'ALTA'","NULL"))),"),")</f>
        <v>(4863,8,30,103,196,910,1,NULL,0,'MEDIA'),</v>
      </c>
    </row>
    <row r="4865" spans="1:11" ht="30.75" customHeight="1">
      <c r="A4865" s="27">
        <v>4864</v>
      </c>
      <c r="B4865" s="37" t="s">
        <v>1009</v>
      </c>
      <c r="C4865" s="29" t="s">
        <v>39</v>
      </c>
      <c r="D4865" s="28" t="s">
        <v>213</v>
      </c>
      <c r="E4865" s="28" t="s">
        <v>332</v>
      </c>
      <c r="F4865" s="28" t="s">
        <v>922</v>
      </c>
      <c r="G4865" s="28" t="s">
        <v>1671</v>
      </c>
      <c r="H4865" s="28"/>
      <c r="I4865" s="93">
        <v>0</v>
      </c>
      <c r="J4865" s="93" t="s">
        <v>1412</v>
      </c>
      <c r="K4865" s="17" t="str">
        <f t="array" ref="K4865">CONCATENATE("(",A4865,",",VLOOKUP(B4865,Núcleo!B$2:E$11,4,TRUE),",",VLOOKUP(C4865,'Tipo de Processo'!B$2:D$55,3,TRUE),",",VLOOKUP(D4865,'Termo Geral'!B$2:D$173,3,TRUE),",",VLOOKUP(E4865,'Termo Específico'!B$2:D$301,3,TRUE),",",MATCH(TRUE,Documento!B$2:B$998=F4865,0),",",IF(G4865="Complementar",0,1),",",IF(H4865="","NULL",CONCATENATE("'",H4865,"'")),",",I4865,",",IF(J4865="baixa","'BAIXA'",IF(J4865="média","'MEDIA'",IF(J4865="alta","'ALTA'","NULL"))),"),")</f>
        <v>(4864,8,30,103,196,400,1,NULL,0,'MEDIA'),</v>
      </c>
    </row>
    <row r="4866" spans="1:11" ht="30.75" customHeight="1">
      <c r="A4866" s="27">
        <v>4865</v>
      </c>
      <c r="B4866" s="37" t="s">
        <v>1009</v>
      </c>
      <c r="C4866" s="29" t="s">
        <v>39</v>
      </c>
      <c r="D4866" s="28" t="s">
        <v>213</v>
      </c>
      <c r="E4866" s="28" t="s">
        <v>332</v>
      </c>
      <c r="F4866" s="28" t="s">
        <v>835</v>
      </c>
      <c r="G4866" s="28" t="s">
        <v>1671</v>
      </c>
      <c r="H4866" s="28"/>
      <c r="I4866" s="93">
        <v>0</v>
      </c>
      <c r="J4866" s="93" t="s">
        <v>1412</v>
      </c>
      <c r="K4866" s="17" t="str">
        <f t="array" ref="K4866">CONCATENATE("(",A4866,",",VLOOKUP(B4866,Núcleo!B$2:E$11,4,TRUE),",",VLOOKUP(C4866,'Tipo de Processo'!B$2:D$55,3,TRUE),",",VLOOKUP(D4866,'Termo Geral'!B$2:D$173,3,TRUE),",",VLOOKUP(E4866,'Termo Específico'!B$2:D$301,3,TRUE),",",MATCH(TRUE,Documento!B$2:B$998=F4866,0),",",IF(G4866="Complementar",0,1),",",IF(H4866="","NULL",CONCATENATE("'",H4866,"'")),",",I4866,",",IF(J4866="baixa","'BAIXA'",IF(J4866="média","'MEDIA'",IF(J4866="alta","'ALTA'","NULL"))),"),")</f>
        <v>(4865,8,30,103,196,860,1,NULL,0,'MEDIA'),</v>
      </c>
    </row>
    <row r="4867" spans="1:11" ht="30.75" customHeight="1">
      <c r="A4867" s="27">
        <v>4866</v>
      </c>
      <c r="B4867" s="37" t="s">
        <v>1009</v>
      </c>
      <c r="C4867" s="29" t="s">
        <v>39</v>
      </c>
      <c r="D4867" s="28" t="s">
        <v>213</v>
      </c>
      <c r="E4867" s="28" t="s">
        <v>333</v>
      </c>
      <c r="F4867" s="28" t="s">
        <v>1430</v>
      </c>
      <c r="G4867" s="28" t="s">
        <v>1671</v>
      </c>
      <c r="H4867" s="28"/>
      <c r="I4867" s="93">
        <v>0</v>
      </c>
      <c r="J4867" s="93" t="s">
        <v>1412</v>
      </c>
      <c r="K4867" s="17" t="str">
        <f t="array" ref="K4867">CONCATENATE("(",A4867,",",VLOOKUP(B4867,Núcleo!B$2:E$11,4,TRUE),",",VLOOKUP(C4867,'Tipo de Processo'!B$2:D$55,3,TRUE),",",VLOOKUP(D4867,'Termo Geral'!B$2:D$173,3,TRUE),",",VLOOKUP(E4867,'Termo Específico'!B$2:D$301,3,TRUE),",",MATCH(TRUE,Documento!B$2:B$998=F4867,0),",",IF(G4867="Complementar",0,1),",",IF(H4867="","NULL",CONCATENATE("'",H4867,"'")),",",I4867,",",IF(J4867="baixa","'BAIXA'",IF(J4867="média","'MEDIA'",IF(J4867="alta","'ALTA'","NULL"))),"),")</f>
        <v>(4866,8,30,103,197,79,1,NULL,0,'MEDIA'),</v>
      </c>
    </row>
    <row r="4868" spans="1:11" ht="30.75" customHeight="1">
      <c r="A4868" s="27">
        <v>4867</v>
      </c>
      <c r="B4868" s="37" t="s">
        <v>1009</v>
      </c>
      <c r="C4868" s="29" t="s">
        <v>39</v>
      </c>
      <c r="D4868" s="28" t="s">
        <v>213</v>
      </c>
      <c r="E4868" s="28" t="s">
        <v>333</v>
      </c>
      <c r="F4868" s="28" t="s">
        <v>853</v>
      </c>
      <c r="G4868" s="28" t="s">
        <v>1671</v>
      </c>
      <c r="H4868" s="28"/>
      <c r="I4868" s="93">
        <v>0</v>
      </c>
      <c r="J4868" s="93" t="s">
        <v>1412</v>
      </c>
      <c r="K4868" s="17" t="str">
        <f t="array" ref="K4868">CONCATENATE("(",A4868,",",VLOOKUP(B4868,Núcleo!B$2:E$11,4,TRUE),",",VLOOKUP(C4868,'Tipo de Processo'!B$2:D$55,3,TRUE),",",VLOOKUP(D4868,'Termo Geral'!B$2:D$173,3,TRUE),",",VLOOKUP(E4868,'Termo Específico'!B$2:D$301,3,TRUE),",",MATCH(TRUE,Documento!B$2:B$998=F4868,0),",",IF(G4868="Complementar",0,1),",",IF(H4868="","NULL",CONCATENATE("'",H4868,"'")),",",I4868,",",IF(J4868="baixa","'BAIXA'",IF(J4868="média","'MEDIA'",IF(J4868="alta","'ALTA'","NULL"))),"),")</f>
        <v>(4867,8,30,103,197,439,1,NULL,0,'MEDIA'),</v>
      </c>
    </row>
    <row r="4869" spans="1:11" ht="30.75" customHeight="1">
      <c r="A4869" s="27">
        <v>4868</v>
      </c>
      <c r="B4869" s="37" t="s">
        <v>1009</v>
      </c>
      <c r="C4869" s="29" t="s">
        <v>39</v>
      </c>
      <c r="D4869" s="28" t="s">
        <v>213</v>
      </c>
      <c r="E4869" s="28" t="s">
        <v>333</v>
      </c>
      <c r="F4869" s="28" t="s">
        <v>1634</v>
      </c>
      <c r="G4869" s="28" t="s">
        <v>1671</v>
      </c>
      <c r="H4869" s="28"/>
      <c r="I4869" s="93">
        <v>0</v>
      </c>
      <c r="J4869" s="93" t="s">
        <v>1412</v>
      </c>
      <c r="K4869" s="17" t="str">
        <f t="array" ref="K4869">CONCATENATE("(",A4869,",",VLOOKUP(B4869,Núcleo!B$2:E$11,4,TRUE),",",VLOOKUP(C4869,'Tipo de Processo'!B$2:D$55,3,TRUE),",",VLOOKUP(D4869,'Termo Geral'!B$2:D$173,3,TRUE),",",VLOOKUP(E4869,'Termo Específico'!B$2:D$301,3,TRUE),",",MATCH(TRUE,Documento!B$2:B$998=F4869,0),",",IF(G4869="Complementar",0,1),",",IF(H4869="","NULL",CONCATENATE("'",H4869,"'")),",",I4869,",",IF(J4869="baixa","'BAIXA'",IF(J4869="média","'MEDIA'",IF(J4869="alta","'ALTA'","NULL"))),"),")</f>
        <v>(4868,8,30,103,197,530,1,NULL,0,'MEDIA'),</v>
      </c>
    </row>
    <row r="4870" spans="1:11" ht="30.75" customHeight="1">
      <c r="A4870" s="27">
        <v>4869</v>
      </c>
      <c r="B4870" s="37" t="s">
        <v>1009</v>
      </c>
      <c r="C4870" s="29" t="s">
        <v>39</v>
      </c>
      <c r="D4870" s="28" t="s">
        <v>213</v>
      </c>
      <c r="E4870" s="28" t="s">
        <v>333</v>
      </c>
      <c r="F4870" s="28" t="s">
        <v>854</v>
      </c>
      <c r="G4870" s="28" t="s">
        <v>1671</v>
      </c>
      <c r="H4870" s="28"/>
      <c r="I4870" s="93">
        <v>0</v>
      </c>
      <c r="J4870" s="93" t="s">
        <v>1412</v>
      </c>
      <c r="K4870" s="17" t="str">
        <f t="array" ref="K4870">CONCATENATE("(",A4870,",",VLOOKUP(B4870,Núcleo!B$2:E$11,4,TRUE),",",VLOOKUP(C4870,'Tipo de Processo'!B$2:D$55,3,TRUE),",",VLOOKUP(D4870,'Termo Geral'!B$2:D$173,3,TRUE),",",VLOOKUP(E4870,'Termo Específico'!B$2:D$301,3,TRUE),",",MATCH(TRUE,Documento!B$2:B$998=F4870,0),",",IF(G4870="Complementar",0,1),",",IF(H4870="","NULL",CONCATENATE("'",H4870,"'")),",",I4870,",",IF(J4870="baixa","'BAIXA'",IF(J4870="média","'MEDIA'",IF(J4870="alta","'ALTA'","NULL"))),"),")</f>
        <v>(4869,8,30,103,197,854,1,NULL,0,'MEDIA'),</v>
      </c>
    </row>
    <row r="4871" spans="1:11" ht="30.75" customHeight="1">
      <c r="A4871" s="27">
        <v>4870</v>
      </c>
      <c r="B4871" s="37" t="s">
        <v>1009</v>
      </c>
      <c r="C4871" s="29" t="s">
        <v>39</v>
      </c>
      <c r="D4871" s="28" t="s">
        <v>213</v>
      </c>
      <c r="E4871" s="28" t="s">
        <v>333</v>
      </c>
      <c r="F4871" s="28" t="s">
        <v>924</v>
      </c>
      <c r="G4871" s="28" t="s">
        <v>1671</v>
      </c>
      <c r="H4871" s="28"/>
      <c r="I4871" s="93">
        <v>0</v>
      </c>
      <c r="J4871" s="93" t="s">
        <v>1412</v>
      </c>
      <c r="K4871" s="17" t="str">
        <f t="array" ref="K4871">CONCATENATE("(",A4871,",",VLOOKUP(B4871,Núcleo!B$2:E$11,4,TRUE),",",VLOOKUP(C4871,'Tipo de Processo'!B$2:D$55,3,TRUE),",",VLOOKUP(D4871,'Termo Geral'!B$2:D$173,3,TRUE),",",VLOOKUP(E4871,'Termo Específico'!B$2:D$301,3,TRUE),",",MATCH(TRUE,Documento!B$2:B$998=F4871,0),",",IF(G4871="Complementar",0,1),",",IF(H4871="","NULL",CONCATENATE("'",H4871,"'")),",",I4871,",",IF(J4871="baixa","'BAIXA'",IF(J4871="média","'MEDIA'",IF(J4871="alta","'ALTA'","NULL"))),"),")</f>
        <v>(4870,8,30,103,197,291,1,NULL,0,'MEDIA'),</v>
      </c>
    </row>
    <row r="4872" spans="1:11" ht="30.75" customHeight="1">
      <c r="A4872" s="27">
        <v>4871</v>
      </c>
      <c r="B4872" s="37" t="s">
        <v>1009</v>
      </c>
      <c r="C4872" s="29" t="s">
        <v>39</v>
      </c>
      <c r="D4872" s="28" t="s">
        <v>213</v>
      </c>
      <c r="E4872" s="28" t="s">
        <v>333</v>
      </c>
      <c r="F4872" s="28" t="s">
        <v>865</v>
      </c>
      <c r="G4872" s="28" t="s">
        <v>1671</v>
      </c>
      <c r="H4872" s="28"/>
      <c r="I4872" s="93">
        <v>0</v>
      </c>
      <c r="J4872" s="93" t="s">
        <v>1412</v>
      </c>
      <c r="K4872" s="17" t="str">
        <f t="array" ref="K4872">CONCATENATE("(",A4872,",",VLOOKUP(B4872,Núcleo!B$2:E$11,4,TRUE),",",VLOOKUP(C4872,'Tipo de Processo'!B$2:D$55,3,TRUE),",",VLOOKUP(D4872,'Termo Geral'!B$2:D$173,3,TRUE),",",VLOOKUP(E4872,'Termo Específico'!B$2:D$301,3,TRUE),",",MATCH(TRUE,Documento!B$2:B$998=F4872,0),",",IF(G4872="Complementar",0,1),",",IF(H4872="","NULL",CONCATENATE("'",H4872,"'")),",",I4872,",",IF(J4872="baixa","'BAIXA'",IF(J4872="média","'MEDIA'",IF(J4872="alta","'ALTA'","NULL"))),"),")</f>
        <v>(4871,8,30,103,197,568,1,NULL,0,'MEDIA'),</v>
      </c>
    </row>
    <row r="4873" spans="1:11" ht="30.75" customHeight="1">
      <c r="A4873" s="27">
        <v>4872</v>
      </c>
      <c r="B4873" s="37" t="s">
        <v>1009</v>
      </c>
      <c r="C4873" s="29" t="s">
        <v>39</v>
      </c>
      <c r="D4873" s="28" t="s">
        <v>213</v>
      </c>
      <c r="E4873" s="28" t="s">
        <v>333</v>
      </c>
      <c r="F4873" s="28" t="s">
        <v>856</v>
      </c>
      <c r="G4873" s="28" t="s">
        <v>1671</v>
      </c>
      <c r="H4873" s="28"/>
      <c r="I4873" s="93">
        <v>0</v>
      </c>
      <c r="J4873" s="93" t="s">
        <v>1412</v>
      </c>
      <c r="K4873" s="17" t="str">
        <f t="array" ref="K4873">CONCATENATE("(",A4873,",",VLOOKUP(B4873,Núcleo!B$2:E$11,4,TRUE),",",VLOOKUP(C4873,'Tipo de Processo'!B$2:D$55,3,TRUE),",",VLOOKUP(D4873,'Termo Geral'!B$2:D$173,3,TRUE),",",VLOOKUP(E4873,'Termo Específico'!B$2:D$301,3,TRUE),",",MATCH(TRUE,Documento!B$2:B$998=F4873,0),",",IF(G4873="Complementar",0,1),",",IF(H4873="","NULL",CONCATENATE("'",H4873,"'")),",",I4873,",",IF(J4873="baixa","'BAIXA'",IF(J4873="média","'MEDIA'",IF(J4873="alta","'ALTA'","NULL"))),"),")</f>
        <v>(4872,8,30,103,197,723,1,NULL,0,'MEDIA'),</v>
      </c>
    </row>
    <row r="4874" spans="1:11" ht="30.75" customHeight="1">
      <c r="A4874" s="27">
        <v>4873</v>
      </c>
      <c r="B4874" s="37" t="s">
        <v>1009</v>
      </c>
      <c r="C4874" s="29" t="s">
        <v>39</v>
      </c>
      <c r="D4874" s="28" t="s">
        <v>213</v>
      </c>
      <c r="E4874" s="28" t="s">
        <v>333</v>
      </c>
      <c r="F4874" s="28" t="s">
        <v>827</v>
      </c>
      <c r="G4874" s="28" t="s">
        <v>1671</v>
      </c>
      <c r="H4874" s="28"/>
      <c r="I4874" s="93">
        <v>0</v>
      </c>
      <c r="J4874" s="93" t="s">
        <v>1412</v>
      </c>
      <c r="K4874" s="17" t="str">
        <f t="array" ref="K4874">CONCATENATE("(",A4874,",",VLOOKUP(B4874,Núcleo!B$2:E$11,4,TRUE),",",VLOOKUP(C4874,'Tipo de Processo'!B$2:D$55,3,TRUE),",",VLOOKUP(D4874,'Termo Geral'!B$2:D$173,3,TRUE),",",VLOOKUP(E4874,'Termo Específico'!B$2:D$301,3,TRUE),",",MATCH(TRUE,Documento!B$2:B$998=F4874,0),",",IF(G4874="Complementar",0,1),",",IF(H4874="","NULL",CONCATENATE("'",H4874,"'")),",",I4874,",",IF(J4874="baixa","'BAIXA'",IF(J4874="média","'MEDIA'",IF(J4874="alta","'ALTA'","NULL"))),"),")</f>
        <v>(4873,8,30,103,197,829,1,NULL,0,'MEDIA'),</v>
      </c>
    </row>
    <row r="4875" spans="1:11" ht="30.75" customHeight="1">
      <c r="A4875" s="27">
        <v>4874</v>
      </c>
      <c r="B4875" s="37" t="s">
        <v>1009</v>
      </c>
      <c r="C4875" s="29" t="s">
        <v>39</v>
      </c>
      <c r="D4875" s="28" t="s">
        <v>213</v>
      </c>
      <c r="E4875" s="28" t="s">
        <v>333</v>
      </c>
      <c r="F4875" s="28" t="s">
        <v>828</v>
      </c>
      <c r="G4875" s="28" t="s">
        <v>1671</v>
      </c>
      <c r="H4875" s="28"/>
      <c r="I4875" s="93">
        <v>0</v>
      </c>
      <c r="J4875" s="93" t="s">
        <v>1412</v>
      </c>
      <c r="K4875" s="17" t="str">
        <f t="array" ref="K4875">CONCATENATE("(",A4875,",",VLOOKUP(B4875,Núcleo!B$2:E$11,4,TRUE),",",VLOOKUP(C4875,'Tipo de Processo'!B$2:D$55,3,TRUE),",",VLOOKUP(D4875,'Termo Geral'!B$2:D$173,3,TRUE),",",VLOOKUP(E4875,'Termo Específico'!B$2:D$301,3,TRUE),",",MATCH(TRUE,Documento!B$2:B$998=F4875,0),",",IF(G4875="Complementar",0,1),",",IF(H4875="","NULL",CONCATENATE("'",H4875,"'")),",",I4875,",",IF(J4875="baixa","'BAIXA'",IF(J4875="média","'MEDIA'",IF(J4875="alta","'ALTA'","NULL"))),"),")</f>
        <v>(4874,8,30,103,197,827,1,NULL,0,'MEDIA'),</v>
      </c>
    </row>
    <row r="4876" spans="1:11" ht="30.75" customHeight="1">
      <c r="A4876" s="27">
        <v>4875</v>
      </c>
      <c r="B4876" s="37" t="s">
        <v>1009</v>
      </c>
      <c r="C4876" s="29" t="s">
        <v>39</v>
      </c>
      <c r="D4876" s="28" t="s">
        <v>213</v>
      </c>
      <c r="E4876" s="28" t="s">
        <v>333</v>
      </c>
      <c r="F4876" s="28" t="s">
        <v>829</v>
      </c>
      <c r="G4876" s="28" t="s">
        <v>1671</v>
      </c>
      <c r="H4876" s="28"/>
      <c r="I4876" s="93">
        <v>0</v>
      </c>
      <c r="J4876" s="93" t="s">
        <v>1412</v>
      </c>
      <c r="K4876" s="17" t="str">
        <f t="array" ref="K4876">CONCATENATE("(",A4876,",",VLOOKUP(B4876,Núcleo!B$2:E$11,4,TRUE),",",VLOOKUP(C4876,'Tipo de Processo'!B$2:D$55,3,TRUE),",",VLOOKUP(D4876,'Termo Geral'!B$2:D$173,3,TRUE),",",VLOOKUP(E4876,'Termo Específico'!B$2:D$301,3,TRUE),",",MATCH(TRUE,Documento!B$2:B$998=F4876,0),",",IF(G4876="Complementar",0,1),",",IF(H4876="","NULL",CONCATENATE("'",H4876,"'")),",",I4876,",",IF(J4876="baixa","'BAIXA'",IF(J4876="média","'MEDIA'",IF(J4876="alta","'ALTA'","NULL"))),"),")</f>
        <v>(4875,8,30,103,197,831,1,NULL,0,'MEDIA'),</v>
      </c>
    </row>
    <row r="4877" spans="1:11" ht="30.75" customHeight="1">
      <c r="A4877" s="27">
        <v>4876</v>
      </c>
      <c r="B4877" s="37" t="s">
        <v>1009</v>
      </c>
      <c r="C4877" s="29" t="s">
        <v>39</v>
      </c>
      <c r="D4877" s="28" t="s">
        <v>213</v>
      </c>
      <c r="E4877" s="28" t="s">
        <v>333</v>
      </c>
      <c r="F4877" s="28" t="s">
        <v>830</v>
      </c>
      <c r="G4877" s="28" t="s">
        <v>1671</v>
      </c>
      <c r="H4877" s="28"/>
      <c r="I4877" s="93">
        <v>0</v>
      </c>
      <c r="J4877" s="93" t="s">
        <v>1412</v>
      </c>
      <c r="K4877" s="17" t="str">
        <f t="array" ref="K4877">CONCATENATE("(",A4877,",",VLOOKUP(B4877,Núcleo!B$2:E$11,4,TRUE),",",VLOOKUP(C4877,'Tipo de Processo'!B$2:D$55,3,TRUE),",",VLOOKUP(D4877,'Termo Geral'!B$2:D$173,3,TRUE),",",VLOOKUP(E4877,'Termo Específico'!B$2:D$301,3,TRUE),",",MATCH(TRUE,Documento!B$2:B$998=F4877,0),",",IF(G4877="Complementar",0,1),",",IF(H4877="","NULL",CONCATENATE("'",H4877,"'")),",",I4877,",",IF(J4877="baixa","'BAIXA'",IF(J4877="média","'MEDIA'",IF(J4877="alta","'ALTA'","NULL"))),"),")</f>
        <v>(4876,8,30,103,197,837,1,NULL,0,'MEDIA'),</v>
      </c>
    </row>
    <row r="4878" spans="1:11" ht="30.75" customHeight="1">
      <c r="A4878" s="27">
        <v>4877</v>
      </c>
      <c r="B4878" s="37" t="s">
        <v>1009</v>
      </c>
      <c r="C4878" s="29" t="s">
        <v>39</v>
      </c>
      <c r="D4878" s="28" t="s">
        <v>213</v>
      </c>
      <c r="E4878" s="28" t="s">
        <v>333</v>
      </c>
      <c r="F4878" s="28" t="s">
        <v>831</v>
      </c>
      <c r="G4878" s="28" t="s">
        <v>1671</v>
      </c>
      <c r="H4878" s="28"/>
      <c r="I4878" s="93">
        <v>0</v>
      </c>
      <c r="J4878" s="93" t="s">
        <v>1412</v>
      </c>
      <c r="K4878" s="17" t="str">
        <f t="array" ref="K4878">CONCATENATE("(",A4878,",",VLOOKUP(B4878,Núcleo!B$2:E$11,4,TRUE),",",VLOOKUP(C4878,'Tipo de Processo'!B$2:D$55,3,TRUE),",",VLOOKUP(D4878,'Termo Geral'!B$2:D$173,3,TRUE),",",VLOOKUP(E4878,'Termo Específico'!B$2:D$301,3,TRUE),",",MATCH(TRUE,Documento!B$2:B$998=F4878,0),",",IF(G4878="Complementar",0,1),",",IF(H4878="","NULL",CONCATENATE("'",H4878,"'")),",",I4878,",",IF(J4878="baixa","'BAIXA'",IF(J4878="média","'MEDIA'",IF(J4878="alta","'ALTA'","NULL"))),"),")</f>
        <v>(4877,8,30,103,197,142,1,NULL,0,'MEDIA'),</v>
      </c>
    </row>
    <row r="4879" spans="1:11" ht="30.75" customHeight="1">
      <c r="A4879" s="27">
        <v>4878</v>
      </c>
      <c r="B4879" s="37" t="s">
        <v>1009</v>
      </c>
      <c r="C4879" s="29" t="s">
        <v>39</v>
      </c>
      <c r="D4879" s="28" t="s">
        <v>213</v>
      </c>
      <c r="E4879" s="28" t="s">
        <v>333</v>
      </c>
      <c r="F4879" s="28" t="s">
        <v>832</v>
      </c>
      <c r="G4879" s="28" t="s">
        <v>1671</v>
      </c>
      <c r="H4879" s="28"/>
      <c r="I4879" s="93">
        <v>0</v>
      </c>
      <c r="J4879" s="93" t="s">
        <v>1412</v>
      </c>
      <c r="K4879" s="17" t="str">
        <f t="array" ref="K4879">CONCATENATE("(",A4879,",",VLOOKUP(B4879,Núcleo!B$2:E$11,4,TRUE),",",VLOOKUP(C4879,'Tipo de Processo'!B$2:D$55,3,TRUE),",",VLOOKUP(D4879,'Termo Geral'!B$2:D$173,3,TRUE),",",VLOOKUP(E4879,'Termo Específico'!B$2:D$301,3,TRUE),",",MATCH(TRUE,Documento!B$2:B$998=F4879,0),",",IF(G4879="Complementar",0,1),",",IF(H4879="","NULL",CONCATENATE("'",H4879,"'")),",",I4879,",",IF(J4879="baixa","'BAIXA'",IF(J4879="média","'MEDIA'",IF(J4879="alta","'ALTA'","NULL"))),"),")</f>
        <v>(4878,8,30,103,197,159,1,NULL,0,'MEDIA'),</v>
      </c>
    </row>
    <row r="4880" spans="1:11" ht="30.75" customHeight="1">
      <c r="A4880" s="27">
        <v>4879</v>
      </c>
      <c r="B4880" s="37" t="s">
        <v>1009</v>
      </c>
      <c r="C4880" s="29" t="s">
        <v>39</v>
      </c>
      <c r="D4880" s="28" t="s">
        <v>213</v>
      </c>
      <c r="E4880" s="28" t="s">
        <v>333</v>
      </c>
      <c r="F4880" s="28" t="s">
        <v>833</v>
      </c>
      <c r="G4880" s="28" t="s">
        <v>1671</v>
      </c>
      <c r="H4880" s="28"/>
      <c r="I4880" s="93">
        <v>0</v>
      </c>
      <c r="J4880" s="93" t="s">
        <v>1412</v>
      </c>
      <c r="K4880" s="17" t="str">
        <f t="array" ref="K4880">CONCATENATE("(",A4880,",",VLOOKUP(B4880,Núcleo!B$2:E$11,4,TRUE),",",VLOOKUP(C4880,'Tipo de Processo'!B$2:D$55,3,TRUE),",",VLOOKUP(D4880,'Termo Geral'!B$2:D$173,3,TRUE),",",VLOOKUP(E4880,'Termo Específico'!B$2:D$301,3,TRUE),",",MATCH(TRUE,Documento!B$2:B$998=F4880,0),",",IF(G4880="Complementar",0,1),",",IF(H4880="","NULL",CONCATENATE("'",H4880,"'")),",",I4880,",",IF(J4880="baixa","'BAIXA'",IF(J4880="média","'MEDIA'",IF(J4880="alta","'ALTA'","NULL"))),"),")</f>
        <v>(4879,8,30,103,197,127,1,NULL,0,'MEDIA'),</v>
      </c>
    </row>
    <row r="4881" spans="1:11" ht="30.75" customHeight="1">
      <c r="A4881" s="27">
        <v>4880</v>
      </c>
      <c r="B4881" s="37" t="s">
        <v>1009</v>
      </c>
      <c r="C4881" s="29" t="s">
        <v>39</v>
      </c>
      <c r="D4881" s="28" t="s">
        <v>213</v>
      </c>
      <c r="E4881" s="28" t="s">
        <v>333</v>
      </c>
      <c r="F4881" s="28" t="s">
        <v>1419</v>
      </c>
      <c r="G4881" s="28" t="s">
        <v>1671</v>
      </c>
      <c r="H4881" s="28"/>
      <c r="I4881" s="93">
        <v>0</v>
      </c>
      <c r="J4881" s="93" t="s">
        <v>1412</v>
      </c>
      <c r="K4881" s="17" t="str">
        <f t="array" ref="K4881">CONCATENATE("(",A4881,",",VLOOKUP(B4881,Núcleo!B$2:E$11,4,TRUE),",",VLOOKUP(C4881,'Tipo de Processo'!B$2:D$55,3,TRUE),",",VLOOKUP(D4881,'Termo Geral'!B$2:D$173,3,TRUE),",",VLOOKUP(E4881,'Termo Específico'!B$2:D$301,3,TRUE),",",MATCH(TRUE,Documento!B$2:B$998=F4881,0),",",IF(G4881="Complementar",0,1),",",IF(H4881="","NULL",CONCATENATE("'",H4881,"'")),",",I4881,",",IF(J4881="baixa","'BAIXA'",IF(J4881="média","'MEDIA'",IF(J4881="alta","'ALTA'","NULL"))),"),")</f>
        <v>(4880,8,30,103,197,16,1,NULL,0,'MEDIA'),</v>
      </c>
    </row>
    <row r="4882" spans="1:11" ht="30.75" customHeight="1">
      <c r="A4882" s="27">
        <v>4881</v>
      </c>
      <c r="B4882" s="37" t="s">
        <v>1009</v>
      </c>
      <c r="C4882" s="28" t="s">
        <v>39</v>
      </c>
      <c r="D4882" s="28" t="s">
        <v>213</v>
      </c>
      <c r="E4882" s="28" t="s">
        <v>333</v>
      </c>
      <c r="F4882" s="16" t="s">
        <v>1580</v>
      </c>
      <c r="G4882" s="28" t="s">
        <v>1671</v>
      </c>
      <c r="H4882" s="28"/>
      <c r="I4882" s="93">
        <v>0</v>
      </c>
      <c r="J4882" s="93" t="s">
        <v>1412</v>
      </c>
      <c r="K4882" s="17" t="str">
        <f t="array" ref="K4882">CONCATENATE("(",A4882,",",VLOOKUP(B4882,Núcleo!B$2:E$11,4,TRUE),",",VLOOKUP(C4882,'Tipo de Processo'!B$2:D$55,3,TRUE),",",VLOOKUP(D4882,'Termo Geral'!B$2:D$173,3,TRUE),",",VLOOKUP(E4882,'Termo Específico'!B$2:D$301,3,TRUE),",",MATCH(TRUE,Documento!B$2:B$998=F4882,0),",",IF(G4882="Complementar",0,1),",",IF(H4882="","NULL",CONCATENATE("'",H4882,"'")),",",I4882,",",IF(J4882="baixa","'BAIXA'",IF(J4882="média","'MEDIA'",IF(J4882="alta","'ALTA'","NULL"))),"),")</f>
        <v>(4881,8,30,103,197,922,1,NULL,0,'MEDIA'),</v>
      </c>
    </row>
    <row r="4883" spans="1:11" ht="30.75" customHeight="1">
      <c r="A4883" s="27">
        <v>4882</v>
      </c>
      <c r="B4883" s="37" t="s">
        <v>1009</v>
      </c>
      <c r="C4883" s="28" t="s">
        <v>39</v>
      </c>
      <c r="D4883" s="28" t="s">
        <v>213</v>
      </c>
      <c r="E4883" s="28" t="s">
        <v>333</v>
      </c>
      <c r="F4883" s="28" t="s">
        <v>1414</v>
      </c>
      <c r="G4883" s="28" t="s">
        <v>1671</v>
      </c>
      <c r="H4883" s="28"/>
      <c r="I4883" s="93">
        <v>0</v>
      </c>
      <c r="J4883" s="93" t="s">
        <v>1412</v>
      </c>
      <c r="K4883" s="17" t="str">
        <f t="array" ref="K4883">CONCATENATE("(",A4883,",",VLOOKUP(B4883,Núcleo!B$2:E$11,4,TRUE),",",VLOOKUP(C4883,'Tipo de Processo'!B$2:D$55,3,TRUE),",",VLOOKUP(D4883,'Termo Geral'!B$2:D$173,3,TRUE),",",VLOOKUP(E4883,'Termo Específico'!B$2:D$301,3,TRUE),",",MATCH(TRUE,Documento!B$2:B$998=F4883,0),",",IF(G4883="Complementar",0,1),",",IF(H4883="","NULL",CONCATENATE("'",H4883,"'")),",",I4883,",",IF(J4883="baixa","'BAIXA'",IF(J4883="média","'MEDIA'",IF(J4883="alta","'ALTA'","NULL"))),"),")</f>
        <v>(4882,8,30,103,197,4,1,NULL,0,'MEDIA'),</v>
      </c>
    </row>
    <row r="4884" spans="1:11" ht="30.75" customHeight="1">
      <c r="A4884" s="27">
        <v>4883</v>
      </c>
      <c r="B4884" s="37" t="s">
        <v>1009</v>
      </c>
      <c r="C4884" s="29" t="s">
        <v>39</v>
      </c>
      <c r="D4884" s="29" t="s">
        <v>213</v>
      </c>
      <c r="E4884" s="29" t="s">
        <v>333</v>
      </c>
      <c r="F4884" s="28" t="s">
        <v>1455</v>
      </c>
      <c r="G4884" s="28" t="s">
        <v>1671</v>
      </c>
      <c r="H4884" s="28"/>
      <c r="I4884" s="93">
        <v>0</v>
      </c>
      <c r="J4884" s="93" t="s">
        <v>1412</v>
      </c>
      <c r="K4884" s="17" t="str">
        <f t="array" ref="K4884">CONCATENATE("(",A4884,",",VLOOKUP(B4884,Núcleo!B$2:E$11,4,TRUE),",",VLOOKUP(C4884,'Tipo de Processo'!B$2:D$55,3,TRUE),",",VLOOKUP(D4884,'Termo Geral'!B$2:D$173,3,TRUE),",",VLOOKUP(E4884,'Termo Específico'!B$2:D$301,3,TRUE),",",MATCH(TRUE,Documento!B$2:B$998=F4884,0),",",IF(G4884="Complementar",0,1),",",IF(H4884="","NULL",CONCATENATE("'",H4884,"'")),",",I4884,",",IF(J4884="baixa","'BAIXA'",IF(J4884="média","'MEDIA'",IF(J4884="alta","'ALTA'","NULL"))),"),")</f>
        <v>(4883,8,30,103,197,183,1,NULL,0,'MEDIA'),</v>
      </c>
    </row>
    <row r="4885" spans="1:11" ht="30.75" customHeight="1">
      <c r="A4885" s="27">
        <v>4884</v>
      </c>
      <c r="B4885" s="37" t="s">
        <v>1009</v>
      </c>
      <c r="C4885" s="29" t="s">
        <v>39</v>
      </c>
      <c r="D4885" s="29" t="s">
        <v>213</v>
      </c>
      <c r="E4885" s="29" t="s">
        <v>333</v>
      </c>
      <c r="F4885" s="28" t="s">
        <v>925</v>
      </c>
      <c r="G4885" s="28" t="s">
        <v>1671</v>
      </c>
      <c r="H4885" s="28"/>
      <c r="I4885" s="93">
        <v>0</v>
      </c>
      <c r="J4885" s="93" t="s">
        <v>1412</v>
      </c>
      <c r="K4885" s="17" t="str">
        <f t="array" ref="K4885">CONCATENATE("(",A4885,",",VLOOKUP(B4885,Núcleo!B$2:E$11,4,TRUE),",",VLOOKUP(C4885,'Tipo de Processo'!B$2:D$55,3,TRUE),",",VLOOKUP(D4885,'Termo Geral'!B$2:D$173,3,TRUE),",",VLOOKUP(E4885,'Termo Específico'!B$2:D$301,3,TRUE),",",MATCH(TRUE,Documento!B$2:B$998=F4885,0),",",IF(G4885="Complementar",0,1),",",IF(H4885="","NULL",CONCATENATE("'",H4885,"'")),",",I4885,",",IF(J4885="baixa","'BAIXA'",IF(J4885="média","'MEDIA'",IF(J4885="alta","'ALTA'","NULL"))),"),")</f>
        <v>(4884,8,30,103,197,170,1,NULL,0,'MEDIA'),</v>
      </c>
    </row>
    <row r="4886" spans="1:11" ht="30.75" customHeight="1">
      <c r="A4886" s="27">
        <v>4885</v>
      </c>
      <c r="B4886" s="37" t="s">
        <v>1009</v>
      </c>
      <c r="C4886" s="29" t="s">
        <v>39</v>
      </c>
      <c r="D4886" s="29" t="s">
        <v>213</v>
      </c>
      <c r="E4886" s="29" t="s">
        <v>333</v>
      </c>
      <c r="F4886" s="28" t="s">
        <v>926</v>
      </c>
      <c r="G4886" s="28" t="s">
        <v>1671</v>
      </c>
      <c r="H4886" s="28"/>
      <c r="I4886" s="93">
        <v>0</v>
      </c>
      <c r="J4886" s="93" t="s">
        <v>1412</v>
      </c>
      <c r="K4886" s="17" t="str">
        <f t="array" ref="K4886">CONCATENATE("(",A4886,",",VLOOKUP(B4886,Núcleo!B$2:E$11,4,TRUE),",",VLOOKUP(C4886,'Tipo de Processo'!B$2:D$55,3,TRUE),",",VLOOKUP(D4886,'Termo Geral'!B$2:D$173,3,TRUE),",",VLOOKUP(E4886,'Termo Específico'!B$2:D$301,3,TRUE),",",MATCH(TRUE,Documento!B$2:B$998=F4886,0),",",IF(G4886="Complementar",0,1),",",IF(H4886="","NULL",CONCATENATE("'",H4886,"'")),",",I4886,",",IF(J4886="baixa","'BAIXA'",IF(J4886="média","'MEDIA'",IF(J4886="alta","'ALTA'","NULL"))),"),")</f>
        <v>(4885,8,30,103,197,169,1,NULL,0,'MEDIA'),</v>
      </c>
    </row>
    <row r="4887" spans="1:11" ht="30.75" customHeight="1">
      <c r="A4887" s="27">
        <v>4886</v>
      </c>
      <c r="B4887" s="37" t="s">
        <v>1009</v>
      </c>
      <c r="C4887" s="47" t="s">
        <v>39</v>
      </c>
      <c r="D4887" s="29" t="s">
        <v>213</v>
      </c>
      <c r="E4887" s="28" t="s">
        <v>333</v>
      </c>
      <c r="F4887" s="28" t="s">
        <v>858</v>
      </c>
      <c r="G4887" s="28" t="s">
        <v>1671</v>
      </c>
      <c r="H4887" s="28"/>
      <c r="I4887" s="93">
        <v>0</v>
      </c>
      <c r="J4887" s="93" t="s">
        <v>1412</v>
      </c>
      <c r="K4887" s="17" t="str">
        <f t="array" ref="K4887">CONCATENATE("(",A4887,",",VLOOKUP(B4887,Núcleo!B$2:E$11,4,TRUE),",",VLOOKUP(C4887,'Tipo de Processo'!B$2:D$55,3,TRUE),",",VLOOKUP(D4887,'Termo Geral'!B$2:D$173,3,TRUE),",",VLOOKUP(E4887,'Termo Específico'!B$2:D$301,3,TRUE),",",MATCH(TRUE,Documento!B$2:B$998=F4887,0),",",IF(G4887="Complementar",0,1),",",IF(H4887="","NULL",CONCATENATE("'",H4887,"'")),",",I4887,",",IF(J4887="baixa","'BAIXA'",IF(J4887="média","'MEDIA'",IF(J4887="alta","'ALTA'","NULL"))),"),")</f>
        <v>(4886,8,30,103,197,910,1,NULL,0,'MEDIA'),</v>
      </c>
    </row>
    <row r="4888" spans="1:11" ht="30.75" customHeight="1">
      <c r="A4888" s="27">
        <v>4887</v>
      </c>
      <c r="B4888" s="37" t="s">
        <v>1009</v>
      </c>
      <c r="C4888" s="47" t="s">
        <v>39</v>
      </c>
      <c r="D4888" s="29" t="s">
        <v>213</v>
      </c>
      <c r="E4888" s="28" t="s">
        <v>333</v>
      </c>
      <c r="F4888" s="28" t="s">
        <v>922</v>
      </c>
      <c r="G4888" s="28" t="s">
        <v>1671</v>
      </c>
      <c r="H4888" s="28"/>
      <c r="I4888" s="93">
        <v>0</v>
      </c>
      <c r="J4888" s="93" t="s">
        <v>1412</v>
      </c>
      <c r="K4888" s="17" t="str">
        <f t="array" ref="K4888">CONCATENATE("(",A4888,",",VLOOKUP(B4888,Núcleo!B$2:E$11,4,TRUE),",",VLOOKUP(C4888,'Tipo de Processo'!B$2:D$55,3,TRUE),",",VLOOKUP(D4888,'Termo Geral'!B$2:D$173,3,TRUE),",",VLOOKUP(E4888,'Termo Específico'!B$2:D$301,3,TRUE),",",MATCH(TRUE,Documento!B$2:B$998=F4888,0),",",IF(G4888="Complementar",0,1),",",IF(H4888="","NULL",CONCATENATE("'",H4888,"'")),",",I4888,",",IF(J4888="baixa","'BAIXA'",IF(J4888="média","'MEDIA'",IF(J4888="alta","'ALTA'","NULL"))),"),")</f>
        <v>(4887,8,30,103,197,400,1,NULL,0,'MEDIA'),</v>
      </c>
    </row>
    <row r="4889" spans="1:11" ht="30.75" customHeight="1">
      <c r="A4889" s="27">
        <v>4888</v>
      </c>
      <c r="B4889" s="37" t="s">
        <v>1009</v>
      </c>
      <c r="C4889" s="47" t="s">
        <v>39</v>
      </c>
      <c r="D4889" s="29" t="s">
        <v>213</v>
      </c>
      <c r="E4889" s="28" t="s">
        <v>333</v>
      </c>
      <c r="F4889" s="28" t="s">
        <v>835</v>
      </c>
      <c r="G4889" s="28" t="s">
        <v>1671</v>
      </c>
      <c r="H4889" s="28"/>
      <c r="I4889" s="93">
        <v>0</v>
      </c>
      <c r="J4889" s="93" t="s">
        <v>1412</v>
      </c>
      <c r="K4889" s="17" t="str">
        <f t="array" ref="K4889">CONCATENATE("(",A4889,",",VLOOKUP(B4889,Núcleo!B$2:E$11,4,TRUE),",",VLOOKUP(C4889,'Tipo de Processo'!B$2:D$55,3,TRUE),",",VLOOKUP(D4889,'Termo Geral'!B$2:D$173,3,TRUE),",",VLOOKUP(E4889,'Termo Específico'!B$2:D$301,3,TRUE),",",MATCH(TRUE,Documento!B$2:B$998=F4889,0),",",IF(G4889="Complementar",0,1),",",IF(H4889="","NULL",CONCATENATE("'",H4889,"'")),",",I4889,",",IF(J4889="baixa","'BAIXA'",IF(J4889="média","'MEDIA'",IF(J4889="alta","'ALTA'","NULL"))),"),")</f>
        <v>(4888,8,30,103,197,860,1,NULL,0,'MEDIA'),</v>
      </c>
    </row>
    <row r="4890" spans="1:11" ht="30.75" customHeight="1">
      <c r="A4890" s="27">
        <v>4889</v>
      </c>
      <c r="B4890" s="37" t="s">
        <v>1009</v>
      </c>
      <c r="C4890" s="47" t="s">
        <v>39</v>
      </c>
      <c r="D4890" s="29" t="s">
        <v>213</v>
      </c>
      <c r="E4890" s="28" t="s">
        <v>334</v>
      </c>
      <c r="F4890" s="28" t="s">
        <v>1428</v>
      </c>
      <c r="G4890" s="28" t="s">
        <v>1671</v>
      </c>
      <c r="H4890" s="28"/>
      <c r="I4890" s="93">
        <v>0</v>
      </c>
      <c r="J4890" s="93" t="s">
        <v>1412</v>
      </c>
      <c r="K4890" s="17" t="str">
        <f t="array" ref="K4890">CONCATENATE("(",A4890,",",VLOOKUP(B4890,Núcleo!B$2:E$11,4,TRUE),",",VLOOKUP(C4890,'Tipo de Processo'!B$2:D$55,3,TRUE),",",VLOOKUP(D4890,'Termo Geral'!B$2:D$173,3,TRUE),",",VLOOKUP(E4890,'Termo Específico'!B$2:D$301,3,TRUE),",",MATCH(TRUE,Documento!B$2:B$998=F4890,0),",",IF(G4890="Complementar",0,1),",",IF(H4890="","NULL",CONCATENATE("'",H4890,"'")),",",I4890,",",IF(J4890="baixa","'BAIXA'",IF(J4890="média","'MEDIA'",IF(J4890="alta","'ALTA'","NULL"))),"),")</f>
        <v>(4889,8,30,103,198,77,1,NULL,0,'MEDIA'),</v>
      </c>
    </row>
    <row r="4891" spans="1:11" ht="30.75" customHeight="1">
      <c r="A4891" s="27">
        <v>4890</v>
      </c>
      <c r="B4891" s="37" t="s">
        <v>1009</v>
      </c>
      <c r="C4891" s="47" t="s">
        <v>39</v>
      </c>
      <c r="D4891" s="29" t="s">
        <v>213</v>
      </c>
      <c r="E4891" s="28" t="s">
        <v>334</v>
      </c>
      <c r="F4891" s="28" t="s">
        <v>853</v>
      </c>
      <c r="G4891" s="28" t="s">
        <v>1671</v>
      </c>
      <c r="H4891" s="28"/>
      <c r="I4891" s="93">
        <v>0</v>
      </c>
      <c r="J4891" s="93" t="s">
        <v>1412</v>
      </c>
      <c r="K4891" s="17" t="str">
        <f t="array" ref="K4891">CONCATENATE("(",A4891,",",VLOOKUP(B4891,Núcleo!B$2:E$11,4,TRUE),",",VLOOKUP(C4891,'Tipo de Processo'!B$2:D$55,3,TRUE),",",VLOOKUP(D4891,'Termo Geral'!B$2:D$173,3,TRUE),",",VLOOKUP(E4891,'Termo Específico'!B$2:D$301,3,TRUE),",",MATCH(TRUE,Documento!B$2:B$998=F4891,0),",",IF(G4891="Complementar",0,1),",",IF(H4891="","NULL",CONCATENATE("'",H4891,"'")),",",I4891,",",IF(J4891="baixa","'BAIXA'",IF(J4891="média","'MEDIA'",IF(J4891="alta","'ALTA'","NULL"))),"),")</f>
        <v>(4890,8,30,103,198,439,1,NULL,0,'MEDIA'),</v>
      </c>
    </row>
    <row r="4892" spans="1:11" ht="30.75" customHeight="1">
      <c r="A4892" s="27">
        <v>4891</v>
      </c>
      <c r="B4892" s="37" t="s">
        <v>1009</v>
      </c>
      <c r="C4892" s="47" t="s">
        <v>39</v>
      </c>
      <c r="D4892" s="29" t="s">
        <v>213</v>
      </c>
      <c r="E4892" s="28" t="s">
        <v>334</v>
      </c>
      <c r="F4892" s="28" t="s">
        <v>1634</v>
      </c>
      <c r="G4892" s="28" t="s">
        <v>1671</v>
      </c>
      <c r="H4892" s="28"/>
      <c r="I4892" s="93">
        <v>0</v>
      </c>
      <c r="J4892" s="93" t="s">
        <v>1412</v>
      </c>
      <c r="K4892" s="17" t="str">
        <f t="array" ref="K4892">CONCATENATE("(",A4892,",",VLOOKUP(B4892,Núcleo!B$2:E$11,4,TRUE),",",VLOOKUP(C4892,'Tipo de Processo'!B$2:D$55,3,TRUE),",",VLOOKUP(D4892,'Termo Geral'!B$2:D$173,3,TRUE),",",VLOOKUP(E4892,'Termo Específico'!B$2:D$301,3,TRUE),",",MATCH(TRUE,Documento!B$2:B$998=F4892,0),",",IF(G4892="Complementar",0,1),",",IF(H4892="","NULL",CONCATENATE("'",H4892,"'")),",",I4892,",",IF(J4892="baixa","'BAIXA'",IF(J4892="média","'MEDIA'",IF(J4892="alta","'ALTA'","NULL"))),"),")</f>
        <v>(4891,8,30,103,198,530,1,NULL,0,'MEDIA'),</v>
      </c>
    </row>
    <row r="4893" spans="1:11" ht="30.75" customHeight="1">
      <c r="A4893" s="27">
        <v>4892</v>
      </c>
      <c r="B4893" s="37" t="s">
        <v>1009</v>
      </c>
      <c r="C4893" s="47" t="s">
        <v>39</v>
      </c>
      <c r="D4893" s="29" t="s">
        <v>213</v>
      </c>
      <c r="E4893" s="28" t="s">
        <v>334</v>
      </c>
      <c r="F4893" s="28" t="s">
        <v>854</v>
      </c>
      <c r="G4893" s="28" t="s">
        <v>1671</v>
      </c>
      <c r="H4893" s="28"/>
      <c r="I4893" s="93">
        <v>0</v>
      </c>
      <c r="J4893" s="93" t="s">
        <v>1412</v>
      </c>
      <c r="K4893" s="17" t="str">
        <f t="array" ref="K4893">CONCATENATE("(",A4893,",",VLOOKUP(B4893,Núcleo!B$2:E$11,4,TRUE),",",VLOOKUP(C4893,'Tipo de Processo'!B$2:D$55,3,TRUE),",",VLOOKUP(D4893,'Termo Geral'!B$2:D$173,3,TRUE),",",VLOOKUP(E4893,'Termo Específico'!B$2:D$301,3,TRUE),",",MATCH(TRUE,Documento!B$2:B$998=F4893,0),",",IF(G4893="Complementar",0,1),",",IF(H4893="","NULL",CONCATENATE("'",H4893,"'")),",",I4893,",",IF(J4893="baixa","'BAIXA'",IF(J4893="média","'MEDIA'",IF(J4893="alta","'ALTA'","NULL"))),"),")</f>
        <v>(4892,8,30,103,198,854,1,NULL,0,'MEDIA'),</v>
      </c>
    </row>
    <row r="4894" spans="1:11" ht="30.75" customHeight="1">
      <c r="A4894" s="27">
        <v>4893</v>
      </c>
      <c r="B4894" s="37" t="s">
        <v>1009</v>
      </c>
      <c r="C4894" s="47" t="s">
        <v>39</v>
      </c>
      <c r="D4894" s="29" t="s">
        <v>213</v>
      </c>
      <c r="E4894" s="28" t="s">
        <v>334</v>
      </c>
      <c r="F4894" s="28" t="s">
        <v>927</v>
      </c>
      <c r="G4894" s="28" t="s">
        <v>1671</v>
      </c>
      <c r="H4894" s="28"/>
      <c r="I4894" s="93">
        <v>0</v>
      </c>
      <c r="J4894" s="93" t="s">
        <v>1412</v>
      </c>
      <c r="K4894" s="17" t="str">
        <f t="array" ref="K4894">CONCATENATE("(",A4894,",",VLOOKUP(B4894,Núcleo!B$2:E$11,4,TRUE),",",VLOOKUP(C4894,'Tipo de Processo'!B$2:D$55,3,TRUE),",",VLOOKUP(D4894,'Termo Geral'!B$2:D$173,3,TRUE),",",VLOOKUP(E4894,'Termo Específico'!B$2:D$301,3,TRUE),",",MATCH(TRUE,Documento!B$2:B$998=F4894,0),",",IF(G4894="Complementar",0,1),",",IF(H4894="","NULL",CONCATENATE("'",H4894,"'")),",",I4894,",",IF(J4894="baixa","'BAIXA'",IF(J4894="média","'MEDIA'",IF(J4894="alta","'ALTA'","NULL"))),"),")</f>
        <v>(4893,8,30,103,198,293,1,NULL,0,'MEDIA'),</v>
      </c>
    </row>
    <row r="4895" spans="1:11" ht="30.75" customHeight="1">
      <c r="A4895" s="27">
        <v>4894</v>
      </c>
      <c r="B4895" s="37" t="s">
        <v>1009</v>
      </c>
      <c r="C4895" s="47" t="s">
        <v>39</v>
      </c>
      <c r="D4895" s="29" t="s">
        <v>213</v>
      </c>
      <c r="E4895" s="28" t="s">
        <v>334</v>
      </c>
      <c r="F4895" s="28" t="s">
        <v>865</v>
      </c>
      <c r="G4895" s="28" t="s">
        <v>1671</v>
      </c>
      <c r="H4895" s="28"/>
      <c r="I4895" s="93">
        <v>0</v>
      </c>
      <c r="J4895" s="93" t="s">
        <v>1412</v>
      </c>
      <c r="K4895" s="17" t="str">
        <f t="array" ref="K4895">CONCATENATE("(",A4895,",",VLOOKUP(B4895,Núcleo!B$2:E$11,4,TRUE),",",VLOOKUP(C4895,'Tipo de Processo'!B$2:D$55,3,TRUE),",",VLOOKUP(D4895,'Termo Geral'!B$2:D$173,3,TRUE),",",VLOOKUP(E4895,'Termo Específico'!B$2:D$301,3,TRUE),",",MATCH(TRUE,Documento!B$2:B$998=F4895,0),",",IF(G4895="Complementar",0,1),",",IF(H4895="","NULL",CONCATENATE("'",H4895,"'")),",",I4895,",",IF(J4895="baixa","'BAIXA'",IF(J4895="média","'MEDIA'",IF(J4895="alta","'ALTA'","NULL"))),"),")</f>
        <v>(4894,8,30,103,198,568,1,NULL,0,'MEDIA'),</v>
      </c>
    </row>
    <row r="4896" spans="1:11" ht="30.75" customHeight="1">
      <c r="A4896" s="27">
        <v>4895</v>
      </c>
      <c r="B4896" s="37" t="s">
        <v>1009</v>
      </c>
      <c r="C4896" s="47" t="s">
        <v>39</v>
      </c>
      <c r="D4896" s="28" t="s">
        <v>213</v>
      </c>
      <c r="E4896" s="28" t="s">
        <v>334</v>
      </c>
      <c r="F4896" s="28" t="s">
        <v>856</v>
      </c>
      <c r="G4896" s="28" t="s">
        <v>1671</v>
      </c>
      <c r="H4896" s="28"/>
      <c r="I4896" s="93">
        <v>0</v>
      </c>
      <c r="J4896" s="93" t="s">
        <v>1412</v>
      </c>
      <c r="K4896" s="17" t="str">
        <f t="array" ref="K4896">CONCATENATE("(",A4896,",",VLOOKUP(B4896,Núcleo!B$2:E$11,4,TRUE),",",VLOOKUP(C4896,'Tipo de Processo'!B$2:D$55,3,TRUE),",",VLOOKUP(D4896,'Termo Geral'!B$2:D$173,3,TRUE),",",VLOOKUP(E4896,'Termo Específico'!B$2:D$301,3,TRUE),",",MATCH(TRUE,Documento!B$2:B$998=F4896,0),",",IF(G4896="Complementar",0,1),",",IF(H4896="","NULL",CONCATENATE("'",H4896,"'")),",",I4896,",",IF(J4896="baixa","'BAIXA'",IF(J4896="média","'MEDIA'",IF(J4896="alta","'ALTA'","NULL"))),"),")</f>
        <v>(4895,8,30,103,198,723,1,NULL,0,'MEDIA'),</v>
      </c>
    </row>
    <row r="4897" spans="1:11" ht="30.75" customHeight="1">
      <c r="A4897" s="27">
        <v>4896</v>
      </c>
      <c r="B4897" s="37" t="s">
        <v>1009</v>
      </c>
      <c r="C4897" s="29" t="s">
        <v>39</v>
      </c>
      <c r="D4897" s="28" t="s">
        <v>213</v>
      </c>
      <c r="E4897" s="28" t="s">
        <v>334</v>
      </c>
      <c r="F4897" s="28" t="s">
        <v>827</v>
      </c>
      <c r="G4897" s="28" t="s">
        <v>1671</v>
      </c>
      <c r="H4897" s="28"/>
      <c r="I4897" s="93">
        <v>0</v>
      </c>
      <c r="J4897" s="93" t="s">
        <v>1412</v>
      </c>
      <c r="K4897" s="17" t="str">
        <f t="array" ref="K4897">CONCATENATE("(",A4897,",",VLOOKUP(B4897,Núcleo!B$2:E$11,4,TRUE),",",VLOOKUP(C4897,'Tipo de Processo'!B$2:D$55,3,TRUE),",",VLOOKUP(D4897,'Termo Geral'!B$2:D$173,3,TRUE),",",VLOOKUP(E4897,'Termo Específico'!B$2:D$301,3,TRUE),",",MATCH(TRUE,Documento!B$2:B$998=F4897,0),",",IF(G4897="Complementar",0,1),",",IF(H4897="","NULL",CONCATENATE("'",H4897,"'")),",",I4897,",",IF(J4897="baixa","'BAIXA'",IF(J4897="média","'MEDIA'",IF(J4897="alta","'ALTA'","NULL"))),"),")</f>
        <v>(4896,8,30,103,198,829,1,NULL,0,'MEDIA'),</v>
      </c>
    </row>
    <row r="4898" spans="1:11" ht="30.75" customHeight="1">
      <c r="A4898" s="27">
        <v>4897</v>
      </c>
      <c r="B4898" s="37" t="s">
        <v>1009</v>
      </c>
      <c r="C4898" s="29" t="s">
        <v>39</v>
      </c>
      <c r="D4898" s="28" t="s">
        <v>213</v>
      </c>
      <c r="E4898" s="28" t="s">
        <v>334</v>
      </c>
      <c r="F4898" s="28" t="s">
        <v>828</v>
      </c>
      <c r="G4898" s="28" t="s">
        <v>1671</v>
      </c>
      <c r="H4898" s="28"/>
      <c r="I4898" s="93">
        <v>0</v>
      </c>
      <c r="J4898" s="93" t="s">
        <v>1412</v>
      </c>
      <c r="K4898" s="17" t="str">
        <f t="array" ref="K4898">CONCATENATE("(",A4898,",",VLOOKUP(B4898,Núcleo!B$2:E$11,4,TRUE),",",VLOOKUP(C4898,'Tipo de Processo'!B$2:D$55,3,TRUE),",",VLOOKUP(D4898,'Termo Geral'!B$2:D$173,3,TRUE),",",VLOOKUP(E4898,'Termo Específico'!B$2:D$301,3,TRUE),",",MATCH(TRUE,Documento!B$2:B$998=F4898,0),",",IF(G4898="Complementar",0,1),",",IF(H4898="","NULL",CONCATENATE("'",H4898,"'")),",",I4898,",",IF(J4898="baixa","'BAIXA'",IF(J4898="média","'MEDIA'",IF(J4898="alta","'ALTA'","NULL"))),"),")</f>
        <v>(4897,8,30,103,198,827,1,NULL,0,'MEDIA'),</v>
      </c>
    </row>
    <row r="4899" spans="1:11" ht="30.75" customHeight="1">
      <c r="A4899" s="27">
        <v>4898</v>
      </c>
      <c r="B4899" s="37" t="s">
        <v>1009</v>
      </c>
      <c r="C4899" s="29" t="s">
        <v>39</v>
      </c>
      <c r="D4899" s="28" t="s">
        <v>213</v>
      </c>
      <c r="E4899" s="28" t="s">
        <v>334</v>
      </c>
      <c r="F4899" s="28" t="s">
        <v>829</v>
      </c>
      <c r="G4899" s="28" t="s">
        <v>1671</v>
      </c>
      <c r="H4899" s="28"/>
      <c r="I4899" s="93">
        <v>0</v>
      </c>
      <c r="J4899" s="93" t="s">
        <v>1412</v>
      </c>
      <c r="K4899" s="17" t="str">
        <f t="array" ref="K4899">CONCATENATE("(",A4899,",",VLOOKUP(B4899,Núcleo!B$2:E$11,4,TRUE),",",VLOOKUP(C4899,'Tipo de Processo'!B$2:D$55,3,TRUE),",",VLOOKUP(D4899,'Termo Geral'!B$2:D$173,3,TRUE),",",VLOOKUP(E4899,'Termo Específico'!B$2:D$301,3,TRUE),",",MATCH(TRUE,Documento!B$2:B$998=F4899,0),",",IF(G4899="Complementar",0,1),",",IF(H4899="","NULL",CONCATENATE("'",H4899,"'")),",",I4899,",",IF(J4899="baixa","'BAIXA'",IF(J4899="média","'MEDIA'",IF(J4899="alta","'ALTA'","NULL"))),"),")</f>
        <v>(4898,8,30,103,198,831,1,NULL,0,'MEDIA'),</v>
      </c>
    </row>
    <row r="4900" spans="1:11" ht="30.75" customHeight="1">
      <c r="A4900" s="27">
        <v>4899</v>
      </c>
      <c r="B4900" s="37" t="s">
        <v>1009</v>
      </c>
      <c r="C4900" s="29" t="s">
        <v>39</v>
      </c>
      <c r="D4900" s="28" t="s">
        <v>213</v>
      </c>
      <c r="E4900" s="28" t="s">
        <v>334</v>
      </c>
      <c r="F4900" s="28" t="s">
        <v>830</v>
      </c>
      <c r="G4900" s="28" t="s">
        <v>1671</v>
      </c>
      <c r="H4900" s="28"/>
      <c r="I4900" s="93">
        <v>0</v>
      </c>
      <c r="J4900" s="93" t="s">
        <v>1412</v>
      </c>
      <c r="K4900" s="17" t="str">
        <f t="array" ref="K4900">CONCATENATE("(",A4900,",",VLOOKUP(B4900,Núcleo!B$2:E$11,4,TRUE),",",VLOOKUP(C4900,'Tipo de Processo'!B$2:D$55,3,TRUE),",",VLOOKUP(D4900,'Termo Geral'!B$2:D$173,3,TRUE),",",VLOOKUP(E4900,'Termo Específico'!B$2:D$301,3,TRUE),",",MATCH(TRUE,Documento!B$2:B$998=F4900,0),",",IF(G4900="Complementar",0,1),",",IF(H4900="","NULL",CONCATENATE("'",H4900,"'")),",",I4900,",",IF(J4900="baixa","'BAIXA'",IF(J4900="média","'MEDIA'",IF(J4900="alta","'ALTA'","NULL"))),"),")</f>
        <v>(4899,8,30,103,198,837,1,NULL,0,'MEDIA'),</v>
      </c>
    </row>
    <row r="4901" spans="1:11" ht="30.75" customHeight="1">
      <c r="A4901" s="27">
        <v>4900</v>
      </c>
      <c r="B4901" s="37" t="s">
        <v>1009</v>
      </c>
      <c r="C4901" s="29" t="s">
        <v>39</v>
      </c>
      <c r="D4901" s="28" t="s">
        <v>213</v>
      </c>
      <c r="E4901" s="28" t="s">
        <v>334</v>
      </c>
      <c r="F4901" s="28" t="s">
        <v>831</v>
      </c>
      <c r="G4901" s="28" t="s">
        <v>1671</v>
      </c>
      <c r="H4901" s="28"/>
      <c r="I4901" s="93">
        <v>0</v>
      </c>
      <c r="J4901" s="93" t="s">
        <v>1412</v>
      </c>
      <c r="K4901" s="17" t="str">
        <f t="array" ref="K4901">CONCATENATE("(",A4901,",",VLOOKUP(B4901,Núcleo!B$2:E$11,4,TRUE),",",VLOOKUP(C4901,'Tipo de Processo'!B$2:D$55,3,TRUE),",",VLOOKUP(D4901,'Termo Geral'!B$2:D$173,3,TRUE),",",VLOOKUP(E4901,'Termo Específico'!B$2:D$301,3,TRUE),",",MATCH(TRUE,Documento!B$2:B$998=F4901,0),",",IF(G4901="Complementar",0,1),",",IF(H4901="","NULL",CONCATENATE("'",H4901,"'")),",",I4901,",",IF(J4901="baixa","'BAIXA'",IF(J4901="média","'MEDIA'",IF(J4901="alta","'ALTA'","NULL"))),"),")</f>
        <v>(4900,8,30,103,198,142,1,NULL,0,'MEDIA'),</v>
      </c>
    </row>
    <row r="4902" spans="1:11" ht="30.75" customHeight="1">
      <c r="A4902" s="27">
        <v>4901</v>
      </c>
      <c r="B4902" s="37" t="s">
        <v>1009</v>
      </c>
      <c r="C4902" s="29" t="s">
        <v>39</v>
      </c>
      <c r="D4902" s="28" t="s">
        <v>213</v>
      </c>
      <c r="E4902" s="28" t="s">
        <v>334</v>
      </c>
      <c r="F4902" s="28" t="s">
        <v>832</v>
      </c>
      <c r="G4902" s="28" t="s">
        <v>1671</v>
      </c>
      <c r="H4902" s="28"/>
      <c r="I4902" s="93">
        <v>0</v>
      </c>
      <c r="J4902" s="93" t="s">
        <v>1412</v>
      </c>
      <c r="K4902" s="17" t="str">
        <f t="array" ref="K4902">CONCATENATE("(",A4902,",",VLOOKUP(B4902,Núcleo!B$2:E$11,4,TRUE),",",VLOOKUP(C4902,'Tipo de Processo'!B$2:D$55,3,TRUE),",",VLOOKUP(D4902,'Termo Geral'!B$2:D$173,3,TRUE),",",VLOOKUP(E4902,'Termo Específico'!B$2:D$301,3,TRUE),",",MATCH(TRUE,Documento!B$2:B$998=F4902,0),",",IF(G4902="Complementar",0,1),",",IF(H4902="","NULL",CONCATENATE("'",H4902,"'")),",",I4902,",",IF(J4902="baixa","'BAIXA'",IF(J4902="média","'MEDIA'",IF(J4902="alta","'ALTA'","NULL"))),"),")</f>
        <v>(4901,8,30,103,198,159,1,NULL,0,'MEDIA'),</v>
      </c>
    </row>
    <row r="4903" spans="1:11" ht="30.75" customHeight="1">
      <c r="A4903" s="27">
        <v>4902</v>
      </c>
      <c r="B4903" s="37" t="s">
        <v>1009</v>
      </c>
      <c r="C4903" s="29" t="s">
        <v>39</v>
      </c>
      <c r="D4903" s="28" t="s">
        <v>213</v>
      </c>
      <c r="E4903" s="28" t="s">
        <v>334</v>
      </c>
      <c r="F4903" s="28" t="s">
        <v>833</v>
      </c>
      <c r="G4903" s="28" t="s">
        <v>1671</v>
      </c>
      <c r="H4903" s="28"/>
      <c r="I4903" s="93">
        <v>0</v>
      </c>
      <c r="J4903" s="93" t="s">
        <v>1412</v>
      </c>
      <c r="K4903" s="17" t="str">
        <f t="array" ref="K4903">CONCATENATE("(",A4903,",",VLOOKUP(B4903,Núcleo!B$2:E$11,4,TRUE),",",VLOOKUP(C4903,'Tipo de Processo'!B$2:D$55,3,TRUE),",",VLOOKUP(D4903,'Termo Geral'!B$2:D$173,3,TRUE),",",VLOOKUP(E4903,'Termo Específico'!B$2:D$301,3,TRUE),",",MATCH(TRUE,Documento!B$2:B$998=F4903,0),",",IF(G4903="Complementar",0,1),",",IF(H4903="","NULL",CONCATENATE("'",H4903,"'")),",",I4903,",",IF(J4903="baixa","'BAIXA'",IF(J4903="média","'MEDIA'",IF(J4903="alta","'ALTA'","NULL"))),"),")</f>
        <v>(4902,8,30,103,198,127,1,NULL,0,'MEDIA'),</v>
      </c>
    </row>
    <row r="4904" spans="1:11" ht="30.75" customHeight="1">
      <c r="A4904" s="27">
        <v>4903</v>
      </c>
      <c r="B4904" s="37" t="s">
        <v>1009</v>
      </c>
      <c r="C4904" s="29" t="s">
        <v>39</v>
      </c>
      <c r="D4904" s="28" t="s">
        <v>213</v>
      </c>
      <c r="E4904" s="28" t="s">
        <v>334</v>
      </c>
      <c r="F4904" s="28" t="s">
        <v>1419</v>
      </c>
      <c r="G4904" s="28" t="s">
        <v>1671</v>
      </c>
      <c r="H4904" s="28"/>
      <c r="I4904" s="93">
        <v>0</v>
      </c>
      <c r="J4904" s="93" t="s">
        <v>1412</v>
      </c>
      <c r="K4904" s="17" t="str">
        <f t="array" ref="K4904">CONCATENATE("(",A4904,",",VLOOKUP(B4904,Núcleo!B$2:E$11,4,TRUE),",",VLOOKUP(C4904,'Tipo de Processo'!B$2:D$55,3,TRUE),",",VLOOKUP(D4904,'Termo Geral'!B$2:D$173,3,TRUE),",",VLOOKUP(E4904,'Termo Específico'!B$2:D$301,3,TRUE),",",MATCH(TRUE,Documento!B$2:B$998=F4904,0),",",IF(G4904="Complementar",0,1),",",IF(H4904="","NULL",CONCATENATE("'",H4904,"'")),",",I4904,",",IF(J4904="baixa","'BAIXA'",IF(J4904="média","'MEDIA'",IF(J4904="alta","'ALTA'","NULL"))),"),")</f>
        <v>(4903,8,30,103,198,16,1,NULL,0,'MEDIA'),</v>
      </c>
    </row>
    <row r="4905" spans="1:11" ht="30.75" customHeight="1">
      <c r="A4905" s="27">
        <v>4904</v>
      </c>
      <c r="B4905" s="37" t="s">
        <v>1009</v>
      </c>
      <c r="C4905" s="29" t="s">
        <v>39</v>
      </c>
      <c r="D4905" s="28" t="s">
        <v>213</v>
      </c>
      <c r="E4905" s="28" t="s">
        <v>334</v>
      </c>
      <c r="F4905" s="16" t="s">
        <v>1580</v>
      </c>
      <c r="G4905" s="28" t="s">
        <v>1671</v>
      </c>
      <c r="H4905" s="28"/>
      <c r="I4905" s="93">
        <v>0</v>
      </c>
      <c r="J4905" s="93" t="s">
        <v>1412</v>
      </c>
      <c r="K4905" s="17" t="str">
        <f t="array" ref="K4905">CONCATENATE("(",A4905,",",VLOOKUP(B4905,Núcleo!B$2:E$11,4,TRUE),",",VLOOKUP(C4905,'Tipo de Processo'!B$2:D$55,3,TRUE),",",VLOOKUP(D4905,'Termo Geral'!B$2:D$173,3,TRUE),",",VLOOKUP(E4905,'Termo Específico'!B$2:D$301,3,TRUE),",",MATCH(TRUE,Documento!B$2:B$998=F4905,0),",",IF(G4905="Complementar",0,1),",",IF(H4905="","NULL",CONCATENATE("'",H4905,"'")),",",I4905,",",IF(J4905="baixa","'BAIXA'",IF(J4905="média","'MEDIA'",IF(J4905="alta","'ALTA'","NULL"))),"),")</f>
        <v>(4904,8,30,103,198,922,1,NULL,0,'MEDIA'),</v>
      </c>
    </row>
    <row r="4906" spans="1:11" ht="30.75" customHeight="1">
      <c r="A4906" s="27">
        <v>4905</v>
      </c>
      <c r="B4906" s="37" t="s">
        <v>1009</v>
      </c>
      <c r="C4906" s="29" t="s">
        <v>39</v>
      </c>
      <c r="D4906" s="28" t="s">
        <v>213</v>
      </c>
      <c r="E4906" s="28" t="s">
        <v>334</v>
      </c>
      <c r="F4906" s="28" t="s">
        <v>1414</v>
      </c>
      <c r="G4906" s="28" t="s">
        <v>1671</v>
      </c>
      <c r="H4906" s="28"/>
      <c r="I4906" s="93">
        <v>0</v>
      </c>
      <c r="J4906" s="93" t="s">
        <v>1412</v>
      </c>
      <c r="K4906" s="17" t="str">
        <f t="array" ref="K4906">CONCATENATE("(",A4906,",",VLOOKUP(B4906,Núcleo!B$2:E$11,4,TRUE),",",VLOOKUP(C4906,'Tipo de Processo'!B$2:D$55,3,TRUE),",",VLOOKUP(D4906,'Termo Geral'!B$2:D$173,3,TRUE),",",VLOOKUP(E4906,'Termo Específico'!B$2:D$301,3,TRUE),",",MATCH(TRUE,Documento!B$2:B$998=F4906,0),",",IF(G4906="Complementar",0,1),",",IF(H4906="","NULL",CONCATENATE("'",H4906,"'")),",",I4906,",",IF(J4906="baixa","'BAIXA'",IF(J4906="média","'MEDIA'",IF(J4906="alta","'ALTA'","NULL"))),"),")</f>
        <v>(4905,8,30,103,198,4,1,NULL,0,'MEDIA'),</v>
      </c>
    </row>
    <row r="4907" spans="1:11" ht="30.75" customHeight="1">
      <c r="A4907" s="27">
        <v>4906</v>
      </c>
      <c r="B4907" s="37" t="s">
        <v>1009</v>
      </c>
      <c r="C4907" s="29" t="s">
        <v>39</v>
      </c>
      <c r="D4907" s="28" t="s">
        <v>213</v>
      </c>
      <c r="E4907" s="28" t="s">
        <v>334</v>
      </c>
      <c r="F4907" s="28" t="s">
        <v>1512</v>
      </c>
      <c r="G4907" s="28" t="s">
        <v>1671</v>
      </c>
      <c r="H4907" s="28"/>
      <c r="I4907" s="93">
        <v>0</v>
      </c>
      <c r="J4907" s="93" t="s">
        <v>1412</v>
      </c>
      <c r="K4907" s="17" t="str">
        <f t="array" ref="K4907">CONCATENATE("(",A4907,",",VLOOKUP(B4907,Núcleo!B$2:E$11,4,TRUE),",",VLOOKUP(C4907,'Tipo de Processo'!B$2:D$55,3,TRUE),",",VLOOKUP(D4907,'Termo Geral'!B$2:D$173,3,TRUE),",",VLOOKUP(E4907,'Termo Específico'!B$2:D$301,3,TRUE),",",MATCH(TRUE,Documento!B$2:B$998=F4907,0),",",IF(G4907="Complementar",0,1),",",IF(H4907="","NULL",CONCATENATE("'",H4907,"'")),",",I4907,",",IF(J4907="baixa","'BAIXA'",IF(J4907="média","'MEDIA'",IF(J4907="alta","'ALTA'","NULL"))),"),")</f>
        <v>(4906,8,30,103,198,559,1,NULL,0,'MEDIA'),</v>
      </c>
    </row>
    <row r="4908" spans="1:11" ht="30.75" customHeight="1">
      <c r="A4908" s="27">
        <v>4907</v>
      </c>
      <c r="B4908" s="37" t="s">
        <v>1009</v>
      </c>
      <c r="C4908" s="29" t="s">
        <v>39</v>
      </c>
      <c r="D4908" s="28" t="s">
        <v>213</v>
      </c>
      <c r="E4908" s="28" t="s">
        <v>334</v>
      </c>
      <c r="F4908" s="28" t="s">
        <v>858</v>
      </c>
      <c r="G4908" s="28" t="s">
        <v>1671</v>
      </c>
      <c r="H4908" s="28"/>
      <c r="I4908" s="93">
        <v>0</v>
      </c>
      <c r="J4908" s="93" t="s">
        <v>1412</v>
      </c>
      <c r="K4908" s="17" t="str">
        <f t="array" ref="K4908">CONCATENATE("(",A4908,",",VLOOKUP(B4908,Núcleo!B$2:E$11,4,TRUE),",",VLOOKUP(C4908,'Tipo de Processo'!B$2:D$55,3,TRUE),",",VLOOKUP(D4908,'Termo Geral'!B$2:D$173,3,TRUE),",",VLOOKUP(E4908,'Termo Específico'!B$2:D$301,3,TRUE),",",MATCH(TRUE,Documento!B$2:B$998=F4908,0),",",IF(G4908="Complementar",0,1),",",IF(H4908="","NULL",CONCATENATE("'",H4908,"'")),",",I4908,",",IF(J4908="baixa","'BAIXA'",IF(J4908="média","'MEDIA'",IF(J4908="alta","'ALTA'","NULL"))),"),")</f>
        <v>(4907,8,30,103,198,910,1,NULL,0,'MEDIA'),</v>
      </c>
    </row>
    <row r="4909" spans="1:11" ht="30.75" customHeight="1">
      <c r="A4909" s="27">
        <v>4908</v>
      </c>
      <c r="B4909" s="37" t="s">
        <v>1009</v>
      </c>
      <c r="C4909" s="29" t="s">
        <v>39</v>
      </c>
      <c r="D4909" s="28" t="s">
        <v>213</v>
      </c>
      <c r="E4909" s="28" t="s">
        <v>334</v>
      </c>
      <c r="F4909" s="28" t="s">
        <v>922</v>
      </c>
      <c r="G4909" s="28" t="s">
        <v>1671</v>
      </c>
      <c r="H4909" s="28"/>
      <c r="I4909" s="93">
        <v>0</v>
      </c>
      <c r="J4909" s="93" t="s">
        <v>1412</v>
      </c>
      <c r="K4909" s="17" t="str">
        <f t="array" ref="K4909">CONCATENATE("(",A4909,",",VLOOKUP(B4909,Núcleo!B$2:E$11,4,TRUE),",",VLOOKUP(C4909,'Tipo de Processo'!B$2:D$55,3,TRUE),",",VLOOKUP(D4909,'Termo Geral'!B$2:D$173,3,TRUE),",",VLOOKUP(E4909,'Termo Específico'!B$2:D$301,3,TRUE),",",MATCH(TRUE,Documento!B$2:B$998=F4909,0),",",IF(G4909="Complementar",0,1),",",IF(H4909="","NULL",CONCATENATE("'",H4909,"'")),",",I4909,",",IF(J4909="baixa","'BAIXA'",IF(J4909="média","'MEDIA'",IF(J4909="alta","'ALTA'","NULL"))),"),")</f>
        <v>(4908,8,30,103,198,400,1,NULL,0,'MEDIA'),</v>
      </c>
    </row>
    <row r="4910" spans="1:11" ht="30.75" customHeight="1">
      <c r="A4910" s="27">
        <v>4909</v>
      </c>
      <c r="B4910" s="37" t="s">
        <v>1009</v>
      </c>
      <c r="C4910" s="29" t="s">
        <v>39</v>
      </c>
      <c r="D4910" s="28" t="s">
        <v>213</v>
      </c>
      <c r="E4910" s="28" t="s">
        <v>334</v>
      </c>
      <c r="F4910" s="28" t="s">
        <v>835</v>
      </c>
      <c r="G4910" s="28" t="s">
        <v>1671</v>
      </c>
      <c r="H4910" s="28"/>
      <c r="I4910" s="93">
        <v>0</v>
      </c>
      <c r="J4910" s="93" t="s">
        <v>1412</v>
      </c>
      <c r="K4910" s="17" t="str">
        <f t="array" ref="K4910">CONCATENATE("(",A4910,",",VLOOKUP(B4910,Núcleo!B$2:E$11,4,TRUE),",",VLOOKUP(C4910,'Tipo de Processo'!B$2:D$55,3,TRUE),",",VLOOKUP(D4910,'Termo Geral'!B$2:D$173,3,TRUE),",",VLOOKUP(E4910,'Termo Específico'!B$2:D$301,3,TRUE),",",MATCH(TRUE,Documento!B$2:B$998=F4910,0),",",IF(G4910="Complementar",0,1),",",IF(H4910="","NULL",CONCATENATE("'",H4910,"'")),",",I4910,",",IF(J4910="baixa","'BAIXA'",IF(J4910="média","'MEDIA'",IF(J4910="alta","'ALTA'","NULL"))),"),")</f>
        <v>(4909,8,30,103,198,860,1,NULL,0,'MEDIA'),</v>
      </c>
    </row>
    <row r="4911" spans="1:11" ht="30.75" customHeight="1">
      <c r="A4911" s="27">
        <v>4910</v>
      </c>
      <c r="B4911" s="37" t="s">
        <v>1009</v>
      </c>
      <c r="C4911" s="29" t="s">
        <v>39</v>
      </c>
      <c r="D4911" s="28" t="s">
        <v>213</v>
      </c>
      <c r="E4911" s="28" t="s">
        <v>334</v>
      </c>
      <c r="F4911" s="28" t="s">
        <v>928</v>
      </c>
      <c r="G4911" s="28" t="s">
        <v>1671</v>
      </c>
      <c r="H4911" s="28"/>
      <c r="I4911" s="93">
        <v>0</v>
      </c>
      <c r="J4911" s="93" t="s">
        <v>1412</v>
      </c>
      <c r="K4911" s="17" t="str">
        <f t="array" ref="K4911">CONCATENATE("(",A4911,",",VLOOKUP(B4911,Núcleo!B$2:E$11,4,TRUE),",",VLOOKUP(C4911,'Tipo de Processo'!B$2:D$55,3,TRUE),",",VLOOKUP(D4911,'Termo Geral'!B$2:D$173,3,TRUE),",",VLOOKUP(E4911,'Termo Específico'!B$2:D$301,3,TRUE),",",MATCH(TRUE,Documento!B$2:B$998=F4911,0),",",IF(G4911="Complementar",0,1),",",IF(H4911="","NULL",CONCATENATE("'",H4911,"'")),",",I4911,",",IF(J4911="baixa","'BAIXA'",IF(J4911="média","'MEDIA'",IF(J4911="alta","'ALTA'","NULL"))),"),")</f>
        <v>(4910,8,30,103,198,203,1,NULL,0,'MEDIA'),</v>
      </c>
    </row>
    <row r="4912" spans="1:11" ht="30.75" customHeight="1">
      <c r="A4912" s="27">
        <v>4911</v>
      </c>
      <c r="B4912" s="37" t="s">
        <v>1009</v>
      </c>
      <c r="C4912" s="29" t="s">
        <v>39</v>
      </c>
      <c r="D4912" s="28" t="s">
        <v>214</v>
      </c>
      <c r="E4912" s="28" t="s">
        <v>335</v>
      </c>
      <c r="F4912" s="28" t="s">
        <v>929</v>
      </c>
      <c r="G4912" s="28" t="s">
        <v>1671</v>
      </c>
      <c r="H4912" s="28"/>
      <c r="I4912" s="93">
        <v>0</v>
      </c>
      <c r="J4912" s="93" t="s">
        <v>1412</v>
      </c>
      <c r="K4912" s="17" t="str">
        <f t="array" ref="K4912">CONCATENATE("(",A4912,",",VLOOKUP(B4912,Núcleo!B$2:E$11,4,TRUE),",",VLOOKUP(C4912,'Tipo de Processo'!B$2:D$55,3,TRUE),",",VLOOKUP(D4912,'Termo Geral'!B$2:D$173,3,TRUE),",",VLOOKUP(E4912,'Termo Específico'!B$2:D$301,3,TRUE),",",MATCH(TRUE,Documento!B$2:B$998=F4912,0),",",IF(G4912="Complementar",0,1),",",IF(H4912="","NULL",CONCATENATE("'",H4912,"'")),",",I4912,",",IF(J4912="baixa","'BAIXA'",IF(J4912="média","'MEDIA'",IF(J4912="alta","'ALTA'","NULL"))),"),")</f>
        <v>(4911,8,30,122,45,675,1,NULL,0,'MEDIA'),</v>
      </c>
    </row>
    <row r="4913" spans="1:11" ht="30.75" customHeight="1">
      <c r="A4913" s="27">
        <v>4912</v>
      </c>
      <c r="B4913" s="37" t="s">
        <v>1009</v>
      </c>
      <c r="C4913" s="29" t="s">
        <v>39</v>
      </c>
      <c r="D4913" s="28" t="s">
        <v>214</v>
      </c>
      <c r="E4913" s="28" t="s">
        <v>335</v>
      </c>
      <c r="F4913" s="28" t="s">
        <v>930</v>
      </c>
      <c r="G4913" s="28" t="s">
        <v>1671</v>
      </c>
      <c r="H4913" s="28"/>
      <c r="I4913" s="93">
        <v>0</v>
      </c>
      <c r="J4913" s="93" t="s">
        <v>1412</v>
      </c>
      <c r="K4913" s="17" t="str">
        <f t="array" ref="K4913">CONCATENATE("(",A4913,",",VLOOKUP(B4913,Núcleo!B$2:E$11,4,TRUE),",",VLOOKUP(C4913,'Tipo de Processo'!B$2:D$55,3,TRUE),",",VLOOKUP(D4913,'Termo Geral'!B$2:D$173,3,TRUE),",",VLOOKUP(E4913,'Termo Específico'!B$2:D$301,3,TRUE),",",MATCH(TRUE,Documento!B$2:B$998=F4913,0),",",IF(G4913="Complementar",0,1),",",IF(H4913="","NULL",CONCATENATE("'",H4913,"'")),",",I4913,",",IF(J4913="baixa","'BAIXA'",IF(J4913="média","'MEDIA'",IF(J4913="alta","'ALTA'","NULL"))),"),")</f>
        <v>(4912,8,30,122,45,467,1,NULL,0,'MEDIA'),</v>
      </c>
    </row>
    <row r="4914" spans="1:11" ht="30.75" customHeight="1">
      <c r="A4914" s="27">
        <v>4913</v>
      </c>
      <c r="B4914" s="37" t="s">
        <v>1009</v>
      </c>
      <c r="C4914" s="29" t="s">
        <v>39</v>
      </c>
      <c r="D4914" s="28" t="s">
        <v>214</v>
      </c>
      <c r="E4914" s="28" t="s">
        <v>346</v>
      </c>
      <c r="F4914" s="28" t="s">
        <v>1617</v>
      </c>
      <c r="G4914" s="28" t="s">
        <v>1671</v>
      </c>
      <c r="H4914" s="28"/>
      <c r="I4914" s="93">
        <v>0</v>
      </c>
      <c r="J4914" s="93" t="s">
        <v>1412</v>
      </c>
      <c r="K4914" s="17" t="str">
        <f t="array" ref="K4914">CONCATENATE("(",A4914,",",VLOOKUP(B4914,Núcleo!B$2:E$11,4,TRUE),",",VLOOKUP(C4914,'Tipo de Processo'!B$2:D$55,3,TRUE),",",VLOOKUP(D4914,'Termo Geral'!B$2:D$173,3,TRUE),",",VLOOKUP(E4914,'Termo Específico'!B$2:D$301,3,TRUE),",",MATCH(TRUE,Documento!B$2:B$998=F4914,0),",",IF(G4914="Complementar",0,1),",",IF(H4914="","NULL",CONCATENATE("'",H4914,"'")),",",I4914,",",IF(J4914="baixa","'BAIXA'",IF(J4914="média","'MEDIA'",IF(J4914="alta","'ALTA'","NULL"))),"),")</f>
        <v>(4913,8,30,122,62,243,1,NULL,0,'MEDIA'),</v>
      </c>
    </row>
    <row r="4915" spans="1:11" ht="30.75" customHeight="1">
      <c r="A4915" s="27">
        <v>4914</v>
      </c>
      <c r="B4915" s="37" t="s">
        <v>1009</v>
      </c>
      <c r="C4915" s="29" t="s">
        <v>39</v>
      </c>
      <c r="D4915" s="28" t="s">
        <v>214</v>
      </c>
      <c r="E4915" s="28" t="s">
        <v>346</v>
      </c>
      <c r="F4915" s="28" t="s">
        <v>837</v>
      </c>
      <c r="G4915" s="28" t="s">
        <v>1671</v>
      </c>
      <c r="H4915" s="28"/>
      <c r="I4915" s="93">
        <v>0</v>
      </c>
      <c r="J4915" s="93" t="s">
        <v>1412</v>
      </c>
      <c r="K4915" s="17" t="str">
        <f t="array" ref="K4915">CONCATENATE("(",A4915,",",VLOOKUP(B4915,Núcleo!B$2:E$11,4,TRUE),",",VLOOKUP(C4915,'Tipo de Processo'!B$2:D$55,3,TRUE),",",VLOOKUP(D4915,'Termo Geral'!B$2:D$173,3,TRUE),",",VLOOKUP(E4915,'Termo Específico'!B$2:D$301,3,TRUE),",",MATCH(TRUE,Documento!B$2:B$998=F4915,0),",",IF(G4915="Complementar",0,1),",",IF(H4915="","NULL",CONCATENATE("'",H4915,"'")),",",I4915,",",IF(J4915="baixa","'BAIXA'",IF(J4915="média","'MEDIA'",IF(J4915="alta","'ALTA'","NULL"))),"),")</f>
        <v>(4914,8,30,122,62,637,1,NULL,0,'MEDIA'),</v>
      </c>
    </row>
    <row r="4916" spans="1:11" ht="30.75" customHeight="1">
      <c r="A4916" s="27">
        <v>4915</v>
      </c>
      <c r="B4916" s="37" t="s">
        <v>1009</v>
      </c>
      <c r="C4916" s="29" t="s">
        <v>39</v>
      </c>
      <c r="D4916" s="28" t="s">
        <v>214</v>
      </c>
      <c r="E4916" s="28" t="s">
        <v>347</v>
      </c>
      <c r="F4916" s="28" t="s">
        <v>837</v>
      </c>
      <c r="G4916" s="28" t="s">
        <v>1671</v>
      </c>
      <c r="H4916" s="28"/>
      <c r="I4916" s="93">
        <v>0</v>
      </c>
      <c r="J4916" s="93" t="s">
        <v>1412</v>
      </c>
      <c r="K4916" s="17" t="str">
        <f t="array" ref="K4916">CONCATENATE("(",A4916,",",VLOOKUP(B4916,Núcleo!B$2:E$11,4,TRUE),",",VLOOKUP(C4916,'Tipo de Processo'!B$2:D$55,3,TRUE),",",VLOOKUP(D4916,'Termo Geral'!B$2:D$173,3,TRUE),",",VLOOKUP(E4916,'Termo Específico'!B$2:D$301,3,TRUE),",",MATCH(TRUE,Documento!B$2:B$998=F4916,0),",",IF(G4916="Complementar",0,1),",",IF(H4916="","NULL",CONCATENATE("'",H4916,"'")),",",I4916,",",IF(J4916="baixa","'BAIXA'",IF(J4916="média","'MEDIA'",IF(J4916="alta","'ALTA'","NULL"))),"),")</f>
        <v>(4915,8,30,122,72,637,1,NULL,0,'MEDIA'),</v>
      </c>
    </row>
    <row r="4917" spans="1:11" ht="30.75" customHeight="1">
      <c r="A4917" s="27">
        <v>4916</v>
      </c>
      <c r="B4917" s="37" t="s">
        <v>1009</v>
      </c>
      <c r="C4917" s="29" t="s">
        <v>39</v>
      </c>
      <c r="D4917" s="28" t="s">
        <v>214</v>
      </c>
      <c r="E4917" s="28" t="s">
        <v>337</v>
      </c>
      <c r="F4917" s="28" t="s">
        <v>1617</v>
      </c>
      <c r="G4917" s="28" t="s">
        <v>1671</v>
      </c>
      <c r="H4917" s="28"/>
      <c r="I4917" s="93">
        <v>0</v>
      </c>
      <c r="J4917" s="93" t="s">
        <v>1412</v>
      </c>
      <c r="K4917" s="17" t="str">
        <f t="array" ref="K4917">CONCATENATE("(",A4917,",",VLOOKUP(B4917,Núcleo!B$2:E$11,4,TRUE),",",VLOOKUP(C4917,'Tipo de Processo'!B$2:D$55,3,TRUE),",",VLOOKUP(D4917,'Termo Geral'!B$2:D$173,3,TRUE),",",VLOOKUP(E4917,'Termo Específico'!B$2:D$301,3,TRUE),",",MATCH(TRUE,Documento!B$2:B$998=F4917,0),",",IF(G4917="Complementar",0,1),",",IF(H4917="","NULL",CONCATENATE("'",H4917,"'")),",",I4917,",",IF(J4917="baixa","'BAIXA'",IF(J4917="média","'MEDIA'",IF(J4917="alta","'ALTA'","NULL"))),"),")</f>
        <v>(4916,8,30,122,134,243,1,NULL,0,'MEDIA'),</v>
      </c>
    </row>
    <row r="4918" spans="1:11" ht="30.75" customHeight="1">
      <c r="A4918" s="27">
        <v>4917</v>
      </c>
      <c r="B4918" s="37" t="s">
        <v>1009</v>
      </c>
      <c r="C4918" s="29" t="s">
        <v>39</v>
      </c>
      <c r="D4918" s="28" t="s">
        <v>214</v>
      </c>
      <c r="E4918" s="28" t="s">
        <v>337</v>
      </c>
      <c r="F4918" s="28" t="s">
        <v>976</v>
      </c>
      <c r="G4918" s="28" t="s">
        <v>1671</v>
      </c>
      <c r="H4918" s="28"/>
      <c r="I4918" s="93">
        <v>0</v>
      </c>
      <c r="J4918" s="93" t="s">
        <v>1412</v>
      </c>
      <c r="K4918" s="17" t="str">
        <f t="array" ref="K4918">CONCATENATE("(",A4918,",",VLOOKUP(B4918,Núcleo!B$2:E$11,4,TRUE),",",VLOOKUP(C4918,'Tipo de Processo'!B$2:D$55,3,TRUE),",",VLOOKUP(D4918,'Termo Geral'!B$2:D$173,3,TRUE),",",VLOOKUP(E4918,'Termo Específico'!B$2:D$301,3,TRUE),",",MATCH(TRUE,Documento!B$2:B$998=F4918,0),",",IF(G4918="Complementar",0,1),",",IF(H4918="","NULL",CONCATENATE("'",H4918,"'")),",",I4918,",",IF(J4918="baixa","'BAIXA'",IF(J4918="média","'MEDIA'",IF(J4918="alta","'ALTA'","NULL"))),"),")</f>
        <v>(4917,8,30,122,134,647,1,NULL,0,'MEDIA'),</v>
      </c>
    </row>
    <row r="4919" spans="1:11" ht="30.75" customHeight="1">
      <c r="A4919" s="27">
        <v>4918</v>
      </c>
      <c r="B4919" s="37" t="s">
        <v>1009</v>
      </c>
      <c r="C4919" s="29" t="s">
        <v>39</v>
      </c>
      <c r="D4919" s="28" t="s">
        <v>214</v>
      </c>
      <c r="E4919" s="28" t="s">
        <v>338</v>
      </c>
      <c r="F4919" s="28" t="s">
        <v>1644</v>
      </c>
      <c r="G4919" s="28" t="s">
        <v>1671</v>
      </c>
      <c r="H4919" s="28"/>
      <c r="I4919" s="93">
        <v>0</v>
      </c>
      <c r="J4919" s="93" t="s">
        <v>1412</v>
      </c>
      <c r="K4919" s="17" t="str">
        <f t="array" ref="K4919">CONCATENATE("(",A4919,",",VLOOKUP(B4919,Núcleo!B$2:E$11,4,TRUE),",",VLOOKUP(C4919,'Tipo de Processo'!B$2:D$55,3,TRUE),",",VLOOKUP(D4919,'Termo Geral'!B$2:D$173,3,TRUE),",",VLOOKUP(E4919,'Termo Específico'!B$2:D$301,3,TRUE),",",MATCH(TRUE,Documento!B$2:B$998=F4919,0),",",IF(G4919="Complementar",0,1),",",IF(H4919="","NULL",CONCATENATE("'",H4919,"'")),",",I4919,",",IF(J4919="baixa","'BAIXA'",IF(J4919="média","'MEDIA'",IF(J4919="alta","'ALTA'","NULL"))),"),")</f>
        <v>(4918,8,30,122,199,662,1,NULL,0,'MEDIA'),</v>
      </c>
    </row>
    <row r="4920" spans="1:11" ht="30.75" customHeight="1">
      <c r="A4920" s="27">
        <v>4919</v>
      </c>
      <c r="B4920" s="37" t="s">
        <v>1009</v>
      </c>
      <c r="C4920" s="29" t="s">
        <v>39</v>
      </c>
      <c r="D4920" s="28" t="s">
        <v>214</v>
      </c>
      <c r="E4920" s="28" t="s">
        <v>338</v>
      </c>
      <c r="F4920" s="28" t="s">
        <v>837</v>
      </c>
      <c r="G4920" s="28" t="s">
        <v>1671</v>
      </c>
      <c r="H4920" s="28"/>
      <c r="I4920" s="93">
        <v>0</v>
      </c>
      <c r="J4920" s="93" t="s">
        <v>1412</v>
      </c>
      <c r="K4920" s="17" t="str">
        <f t="array" ref="K4920">CONCATENATE("(",A4920,",",VLOOKUP(B4920,Núcleo!B$2:E$11,4,TRUE),",",VLOOKUP(C4920,'Tipo de Processo'!B$2:D$55,3,TRUE),",",VLOOKUP(D4920,'Termo Geral'!B$2:D$173,3,TRUE),",",VLOOKUP(E4920,'Termo Específico'!B$2:D$301,3,TRUE),",",MATCH(TRUE,Documento!B$2:B$998=F4920,0),",",IF(G4920="Complementar",0,1),",",IF(H4920="","NULL",CONCATENATE("'",H4920,"'")),",",I4920,",",IF(J4920="baixa","'BAIXA'",IF(J4920="média","'MEDIA'",IF(J4920="alta","'ALTA'","NULL"))),"),")</f>
        <v>(4919,8,30,122,199,637,1,NULL,0,'MEDIA'),</v>
      </c>
    </row>
    <row r="4921" spans="1:11" ht="30.75" customHeight="1">
      <c r="A4921" s="27">
        <v>4920</v>
      </c>
      <c r="B4921" s="37" t="s">
        <v>1009</v>
      </c>
      <c r="C4921" s="29" t="s">
        <v>39</v>
      </c>
      <c r="D4921" s="28" t="s">
        <v>214</v>
      </c>
      <c r="E4921" s="28" t="s">
        <v>338</v>
      </c>
      <c r="F4921" s="28" t="s">
        <v>1660</v>
      </c>
      <c r="G4921" s="28" t="s">
        <v>1671</v>
      </c>
      <c r="H4921" s="28"/>
      <c r="I4921" s="93">
        <v>0</v>
      </c>
      <c r="J4921" s="93" t="s">
        <v>1412</v>
      </c>
      <c r="K4921" s="17" t="str">
        <f t="array" ref="K4921">CONCATENATE("(",A4921,",",VLOOKUP(B4921,Núcleo!B$2:E$11,4,TRUE),",",VLOOKUP(C4921,'Tipo de Processo'!B$2:D$55,3,TRUE),",",VLOOKUP(D4921,'Termo Geral'!B$2:D$173,3,TRUE),",",VLOOKUP(E4921,'Termo Específico'!B$2:D$301,3,TRUE),",",MATCH(TRUE,Documento!B$2:B$998=F4921,0),",",IF(G4921="Complementar",0,1),",",IF(H4921="","NULL",CONCATENATE("'",H4921,"'")),",",I4921,",",IF(J4921="baixa","'BAIXA'",IF(J4921="média","'MEDIA'",IF(J4921="alta","'ALTA'","NULL"))),"),")</f>
        <v>(4920,8,30,122,199,875,1,NULL,0,'MEDIA'),</v>
      </c>
    </row>
    <row r="4922" spans="1:11" ht="30.75" customHeight="1">
      <c r="A4922" s="27">
        <v>4921</v>
      </c>
      <c r="B4922" s="37" t="s">
        <v>1009</v>
      </c>
      <c r="C4922" s="29" t="s">
        <v>39</v>
      </c>
      <c r="D4922" s="28" t="s">
        <v>214</v>
      </c>
      <c r="E4922" s="28" t="s">
        <v>338</v>
      </c>
      <c r="F4922" s="28" t="s">
        <v>1515</v>
      </c>
      <c r="G4922" s="28" t="s">
        <v>1671</v>
      </c>
      <c r="H4922" s="28"/>
      <c r="I4922" s="93">
        <v>0</v>
      </c>
      <c r="J4922" s="93" t="s">
        <v>1412</v>
      </c>
      <c r="K4922" s="17" t="str">
        <f t="array" ref="K4922">CONCATENATE("(",A4922,",",VLOOKUP(B4922,Núcleo!B$2:E$11,4,TRUE),",",VLOOKUP(C4922,'Tipo de Processo'!B$2:D$55,3,TRUE),",",VLOOKUP(D4922,'Termo Geral'!B$2:D$173,3,TRUE),",",VLOOKUP(E4922,'Termo Específico'!B$2:D$301,3,TRUE),",",MATCH(TRUE,Documento!B$2:B$998=F4922,0),",",IF(G4922="Complementar",0,1),",",IF(H4922="","NULL",CONCATENATE("'",H4922,"'")),",",I4922,",",IF(J4922="baixa","'BAIXA'",IF(J4922="média","'MEDIA'",IF(J4922="alta","'ALTA'","NULL"))),"),")</f>
        <v>(4921,8,30,122,199,578,1,NULL,0,'MEDIA'),</v>
      </c>
    </row>
    <row r="4923" spans="1:11" ht="30.75" customHeight="1">
      <c r="A4923" s="27">
        <v>4922</v>
      </c>
      <c r="B4923" s="37" t="s">
        <v>1009</v>
      </c>
      <c r="C4923" s="29" t="s">
        <v>39</v>
      </c>
      <c r="D4923" s="28" t="s">
        <v>214</v>
      </c>
      <c r="E4923" s="28" t="s">
        <v>339</v>
      </c>
      <c r="F4923" s="28" t="s">
        <v>931</v>
      </c>
      <c r="G4923" s="28" t="s">
        <v>1671</v>
      </c>
      <c r="H4923" s="28"/>
      <c r="I4923" s="93">
        <v>0</v>
      </c>
      <c r="J4923" s="93" t="s">
        <v>1412</v>
      </c>
      <c r="K4923" s="17" t="str">
        <f t="array" ref="K4923">CONCATENATE("(",A4923,",",VLOOKUP(B4923,Núcleo!B$2:E$11,4,TRUE),",",VLOOKUP(C4923,'Tipo de Processo'!B$2:D$55,3,TRUE),",",VLOOKUP(D4923,'Termo Geral'!B$2:D$173,3,TRUE),",",VLOOKUP(E4923,'Termo Específico'!B$2:D$301,3,TRUE),",",MATCH(TRUE,Documento!B$2:B$998=F4923,0),",",IF(G4923="Complementar",0,1),",",IF(H4923="","NULL",CONCATENATE("'",H4923,"'")),",",I4923,",",IF(J4923="baixa","'BAIXA'",IF(J4923="média","'MEDIA'",IF(J4923="alta","'ALTA'","NULL"))),"),")</f>
        <v>(4922,8,30,122,249,541,1,NULL,0,'MEDIA'),</v>
      </c>
    </row>
    <row r="4924" spans="1:11" ht="30.75" customHeight="1">
      <c r="A4924" s="27">
        <v>4923</v>
      </c>
      <c r="B4924" s="37" t="s">
        <v>1009</v>
      </c>
      <c r="C4924" s="29" t="s">
        <v>39</v>
      </c>
      <c r="D4924" s="28" t="s">
        <v>214</v>
      </c>
      <c r="E4924" s="28" t="s">
        <v>339</v>
      </c>
      <c r="F4924" s="28" t="s">
        <v>932</v>
      </c>
      <c r="G4924" s="28" t="s">
        <v>1671</v>
      </c>
      <c r="H4924" s="28"/>
      <c r="I4924" s="93">
        <v>0</v>
      </c>
      <c r="J4924" s="93" t="s">
        <v>1412</v>
      </c>
      <c r="K4924" s="17" t="str">
        <f t="array" ref="K4924">CONCATENATE("(",A4924,",",VLOOKUP(B4924,Núcleo!B$2:E$11,4,TRUE),",",VLOOKUP(C4924,'Tipo de Processo'!B$2:D$55,3,TRUE),",",VLOOKUP(D4924,'Termo Geral'!B$2:D$173,3,TRUE),",",VLOOKUP(E4924,'Termo Específico'!B$2:D$301,3,TRUE),",",MATCH(TRUE,Documento!B$2:B$998=F4924,0),",",IF(G4924="Complementar",0,1),",",IF(H4924="","NULL",CONCATENATE("'",H4924,"'")),",",I4924,",",IF(J4924="baixa","'BAIXA'",IF(J4924="média","'MEDIA'",IF(J4924="alta","'ALTA'","NULL"))),"),")</f>
        <v>(4923,8,30,122,249,815,1,NULL,0,'MEDIA'),</v>
      </c>
    </row>
    <row r="4925" spans="1:11" ht="30.75" customHeight="1">
      <c r="A4925" s="27">
        <v>4924</v>
      </c>
      <c r="B4925" s="37" t="s">
        <v>1009</v>
      </c>
      <c r="C4925" s="29" t="s">
        <v>39</v>
      </c>
      <c r="D4925" s="28" t="s">
        <v>214</v>
      </c>
      <c r="E4925" s="28" t="s">
        <v>339</v>
      </c>
      <c r="F4925" s="28" t="s">
        <v>933</v>
      </c>
      <c r="G4925" s="28" t="s">
        <v>1671</v>
      </c>
      <c r="H4925" s="28"/>
      <c r="I4925" s="93">
        <v>0</v>
      </c>
      <c r="J4925" s="93" t="s">
        <v>1412</v>
      </c>
      <c r="K4925" s="17" t="str">
        <f t="array" ref="K4925">CONCATENATE("(",A4925,",",VLOOKUP(B4925,Núcleo!B$2:E$11,4,TRUE),",",VLOOKUP(C4925,'Tipo de Processo'!B$2:D$55,3,TRUE),",",VLOOKUP(D4925,'Termo Geral'!B$2:D$173,3,TRUE),",",VLOOKUP(E4925,'Termo Específico'!B$2:D$301,3,TRUE),",",MATCH(TRUE,Documento!B$2:B$998=F4925,0),",",IF(G4925="Complementar",0,1),",",IF(H4925="","NULL",CONCATENATE("'",H4925,"'")),",",I4925,",",IF(J4925="baixa","'BAIXA'",IF(J4925="média","'MEDIA'",IF(J4925="alta","'ALTA'","NULL"))),"),")</f>
        <v>(4924,8,30,122,249,199,1,NULL,0,'MEDIA'),</v>
      </c>
    </row>
    <row r="4926" spans="1:11" ht="30.75" customHeight="1">
      <c r="A4926" s="27">
        <v>4925</v>
      </c>
      <c r="B4926" s="37" t="s">
        <v>1009</v>
      </c>
      <c r="C4926" s="29" t="s">
        <v>39</v>
      </c>
      <c r="D4926" s="28" t="s">
        <v>214</v>
      </c>
      <c r="E4926" s="28" t="s">
        <v>339</v>
      </c>
      <c r="F4926" s="28" t="s">
        <v>1524</v>
      </c>
      <c r="G4926" s="28" t="s">
        <v>1671</v>
      </c>
      <c r="H4926" s="28"/>
      <c r="I4926" s="93">
        <v>0</v>
      </c>
      <c r="J4926" s="93" t="s">
        <v>1412</v>
      </c>
      <c r="K4926" s="17" t="str">
        <f t="array" ref="K4926">CONCATENATE("(",A4926,",",VLOOKUP(B4926,Núcleo!B$2:E$11,4,TRUE),",",VLOOKUP(C4926,'Tipo de Processo'!B$2:D$55,3,TRUE),",",VLOOKUP(D4926,'Termo Geral'!B$2:D$173,3,TRUE),",",VLOOKUP(E4926,'Termo Específico'!B$2:D$301,3,TRUE),",",MATCH(TRUE,Documento!B$2:B$998=F4926,0),",",IF(G4926="Complementar",0,1),",",IF(H4926="","NULL",CONCATENATE("'",H4926,"'")),",",I4926,",",IF(J4926="baixa","'BAIXA'",IF(J4926="média","'MEDIA'",IF(J4926="alta","'ALTA'","NULL"))),"),")</f>
        <v>(4925,8,30,122,249,644,1,NULL,0,'MEDIA'),</v>
      </c>
    </row>
    <row r="4927" spans="1:11" ht="30.75" customHeight="1">
      <c r="A4927" s="27">
        <v>4926</v>
      </c>
      <c r="B4927" s="37" t="s">
        <v>1009</v>
      </c>
      <c r="C4927" s="29" t="s">
        <v>39</v>
      </c>
      <c r="D4927" s="28" t="s">
        <v>214</v>
      </c>
      <c r="E4927" s="28" t="s">
        <v>340</v>
      </c>
      <c r="F4927" s="28" t="s">
        <v>1617</v>
      </c>
      <c r="G4927" s="28" t="s">
        <v>1671</v>
      </c>
      <c r="H4927" s="28"/>
      <c r="I4927" s="93">
        <v>0</v>
      </c>
      <c r="J4927" s="93" t="s">
        <v>1412</v>
      </c>
      <c r="K4927" s="17" t="str">
        <f t="array" ref="K4927">CONCATENATE("(",A4927,",",VLOOKUP(B4927,Núcleo!B$2:E$11,4,TRUE),",",VLOOKUP(C4927,'Tipo de Processo'!B$2:D$55,3,TRUE),",",VLOOKUP(D4927,'Termo Geral'!B$2:D$173,3,TRUE),",",VLOOKUP(E4927,'Termo Específico'!B$2:D$301,3,TRUE),",",MATCH(TRUE,Documento!B$2:B$998=F4927,0),",",IF(G4927="Complementar",0,1),",",IF(H4927="","NULL",CONCATENATE("'",H4927,"'")),",",I4927,",",IF(J4927="baixa","'BAIXA'",IF(J4927="média","'MEDIA'",IF(J4927="alta","'ALTA'","NULL"))),"),")</f>
        <v>(4926,8,30,122,275,243,1,NULL,0,'MEDIA'),</v>
      </c>
    </row>
    <row r="4928" spans="1:11" ht="30.75" customHeight="1">
      <c r="A4928" s="27">
        <v>4927</v>
      </c>
      <c r="B4928" s="37" t="s">
        <v>1009</v>
      </c>
      <c r="C4928" s="29" t="s">
        <v>39</v>
      </c>
      <c r="D4928" s="28" t="s">
        <v>214</v>
      </c>
      <c r="E4928" s="28" t="s">
        <v>340</v>
      </c>
      <c r="F4928" s="28" t="s">
        <v>837</v>
      </c>
      <c r="G4928" s="28" t="s">
        <v>1671</v>
      </c>
      <c r="H4928" s="28"/>
      <c r="I4928" s="93">
        <v>0</v>
      </c>
      <c r="J4928" s="93" t="s">
        <v>1412</v>
      </c>
      <c r="K4928" s="17" t="str">
        <f t="array" ref="K4928">CONCATENATE("(",A4928,",",VLOOKUP(B4928,Núcleo!B$2:E$11,4,TRUE),",",VLOOKUP(C4928,'Tipo de Processo'!B$2:D$55,3,TRUE),",",VLOOKUP(D4928,'Termo Geral'!B$2:D$173,3,TRUE),",",VLOOKUP(E4928,'Termo Específico'!B$2:D$301,3,TRUE),",",MATCH(TRUE,Documento!B$2:B$998=F4928,0),",",IF(G4928="Complementar",0,1),",",IF(H4928="","NULL",CONCATENATE("'",H4928,"'")),",",I4928,",",IF(J4928="baixa","'BAIXA'",IF(J4928="média","'MEDIA'",IF(J4928="alta","'ALTA'","NULL"))),"),")</f>
        <v>(4927,8,30,122,275,637,1,NULL,0,'MEDIA'),</v>
      </c>
    </row>
    <row r="4929" spans="1:11" ht="30.75" customHeight="1">
      <c r="A4929" s="27">
        <v>4928</v>
      </c>
      <c r="B4929" s="37" t="s">
        <v>1009</v>
      </c>
      <c r="C4929" s="29" t="s">
        <v>39</v>
      </c>
      <c r="D4929" s="28" t="s">
        <v>214</v>
      </c>
      <c r="E4929" s="28" t="s">
        <v>340</v>
      </c>
      <c r="F4929" s="28" t="s">
        <v>1538</v>
      </c>
      <c r="G4929" s="28" t="s">
        <v>1671</v>
      </c>
      <c r="H4929" s="28"/>
      <c r="I4929" s="93">
        <v>0</v>
      </c>
      <c r="J4929" s="93" t="s">
        <v>1412</v>
      </c>
      <c r="K4929" s="17" t="str">
        <f t="array" ref="K4929">CONCATENATE("(",A4929,",",VLOOKUP(B4929,Núcleo!B$2:E$11,4,TRUE),",",VLOOKUP(C4929,'Tipo de Processo'!B$2:D$55,3,TRUE),",",VLOOKUP(D4929,'Termo Geral'!B$2:D$173,3,TRUE),",",VLOOKUP(E4929,'Termo Específico'!B$2:D$301,3,TRUE),",",MATCH(TRUE,Documento!B$2:B$998=F4929,0),",",IF(G4929="Complementar",0,1),",",IF(H4929="","NULL",CONCATENATE("'",H4929,"'")),",",I4929,",",IF(J4929="baixa","'BAIXA'",IF(J4929="média","'MEDIA'",IF(J4929="alta","'ALTA'","NULL"))),"),")</f>
        <v>(4928,8,30,122,275,705,1,NULL,0,'MEDIA'),</v>
      </c>
    </row>
    <row r="4930" spans="1:11" ht="30.75" customHeight="1">
      <c r="A4930" s="27">
        <v>4929</v>
      </c>
      <c r="B4930" s="37" t="s">
        <v>1009</v>
      </c>
      <c r="C4930" s="29" t="s">
        <v>39</v>
      </c>
      <c r="D4930" s="28" t="s">
        <v>215</v>
      </c>
      <c r="E4930" s="28" t="s">
        <v>296</v>
      </c>
      <c r="F4930" s="28" t="s">
        <v>1595</v>
      </c>
      <c r="G4930" s="28" t="s">
        <v>1671</v>
      </c>
      <c r="H4930" s="28"/>
      <c r="I4930" s="93">
        <v>0</v>
      </c>
      <c r="J4930" s="93" t="s">
        <v>1411</v>
      </c>
      <c r="K4930" s="17" t="str">
        <f t="array" ref="K4930">CONCATENATE("(",A4930,",",VLOOKUP(B4930,Núcleo!B$2:E$11,4,TRUE),",",VLOOKUP(C4930,'Tipo de Processo'!B$2:D$55,3,TRUE),",",VLOOKUP(D4930,'Termo Geral'!B$2:D$173,3,TRUE),",",VLOOKUP(E4930,'Termo Específico'!B$2:D$301,3,TRUE),",",MATCH(TRUE,Documento!B$2:B$998=F4930,0),",",IF(G4930="Complementar",0,1),",",IF(H4930="","NULL",CONCATENATE("'",H4930,"'")),",",I4930,",",IF(J4930="baixa","'BAIXA'",IF(J4930="média","'MEDIA'",IF(J4930="alta","'ALTA'","NULL"))),"),")</f>
        <v>(4929,8,30,130,28,982,1,NULL,0,'BAIXA'),</v>
      </c>
    </row>
    <row r="4931" spans="1:11" ht="30.75" customHeight="1">
      <c r="A4931" s="27">
        <v>4930</v>
      </c>
      <c r="B4931" s="37" t="s">
        <v>1009</v>
      </c>
      <c r="C4931" s="29" t="s">
        <v>39</v>
      </c>
      <c r="D4931" s="28" t="s">
        <v>215</v>
      </c>
      <c r="E4931" s="28" t="s">
        <v>296</v>
      </c>
      <c r="F4931" s="28" t="s">
        <v>1663</v>
      </c>
      <c r="G4931" s="28" t="s">
        <v>1671</v>
      </c>
      <c r="H4931" s="28"/>
      <c r="I4931" s="93">
        <v>0</v>
      </c>
      <c r="J4931" s="93" t="s">
        <v>1411</v>
      </c>
      <c r="K4931" s="17" t="str">
        <f t="array" ref="K4931">CONCATENATE("(",A4931,",",VLOOKUP(B4931,Núcleo!B$2:E$11,4,TRUE),",",VLOOKUP(C4931,'Tipo de Processo'!B$2:D$55,3,TRUE),",",VLOOKUP(D4931,'Termo Geral'!B$2:D$173,3,TRUE),",",VLOOKUP(E4931,'Termo Específico'!B$2:D$301,3,TRUE),",",MATCH(TRUE,Documento!B$2:B$998=F4931,0),",",IF(G4931="Complementar",0,1),",",IF(H4931="","NULL",CONCATENATE("'",H4931,"'")),",",I4931,",",IF(J4931="baixa","'BAIXA'",IF(J4931="média","'MEDIA'",IF(J4931="alta","'ALTA'","NULL"))),"),")</f>
        <v>(4930,8,30,130,28,911,1,NULL,0,'BAIXA'),</v>
      </c>
    </row>
    <row r="4932" spans="1:11" ht="30.75" customHeight="1">
      <c r="A4932" s="27">
        <v>4931</v>
      </c>
      <c r="B4932" s="37" t="s">
        <v>1009</v>
      </c>
      <c r="C4932" s="29" t="s">
        <v>39</v>
      </c>
      <c r="D4932" s="28" t="s">
        <v>215</v>
      </c>
      <c r="E4932" s="28" t="s">
        <v>296</v>
      </c>
      <c r="F4932" s="28" t="s">
        <v>838</v>
      </c>
      <c r="G4932" s="28" t="s">
        <v>1671</v>
      </c>
      <c r="H4932" s="28"/>
      <c r="I4932" s="93">
        <v>0</v>
      </c>
      <c r="J4932" s="93" t="s">
        <v>1411</v>
      </c>
      <c r="K4932" s="17" t="str">
        <f t="array" ref="K4932">CONCATENATE("(",A4932,",",VLOOKUP(B4932,Núcleo!B$2:E$11,4,TRUE),",",VLOOKUP(C4932,'Tipo de Processo'!B$2:D$55,3,TRUE),",",VLOOKUP(D4932,'Termo Geral'!B$2:D$173,3,TRUE),",",VLOOKUP(E4932,'Termo Específico'!B$2:D$301,3,TRUE),",",MATCH(TRUE,Documento!B$2:B$998=F4932,0),",",IF(G4932="Complementar",0,1),",",IF(H4932="","NULL",CONCATENATE("'",H4932,"'")),",",I4932,",",IF(J4932="baixa","'BAIXA'",IF(J4932="média","'MEDIA'",IF(J4932="alta","'ALTA'","NULL"))),"),")</f>
        <v>(4931,8,30,130,28,551,1,NULL,0,'BAIXA'),</v>
      </c>
    </row>
    <row r="4933" spans="1:11" ht="30.75" customHeight="1">
      <c r="A4933" s="27">
        <v>4932</v>
      </c>
      <c r="B4933" s="37" t="s">
        <v>1009</v>
      </c>
      <c r="C4933" s="29" t="s">
        <v>39</v>
      </c>
      <c r="D4933" s="28" t="s">
        <v>215</v>
      </c>
      <c r="E4933" s="28" t="s">
        <v>296</v>
      </c>
      <c r="F4933" s="28" t="s">
        <v>840</v>
      </c>
      <c r="G4933" s="28" t="s">
        <v>1671</v>
      </c>
      <c r="H4933" s="28"/>
      <c r="I4933" s="93">
        <v>0</v>
      </c>
      <c r="J4933" s="93" t="s">
        <v>1411</v>
      </c>
      <c r="K4933" s="17" t="str">
        <f t="array" ref="K4933">CONCATENATE("(",A4933,",",VLOOKUP(B4933,Núcleo!B$2:E$11,4,TRUE),",",VLOOKUP(C4933,'Tipo de Processo'!B$2:D$55,3,TRUE),",",VLOOKUP(D4933,'Termo Geral'!B$2:D$173,3,TRUE),",",VLOOKUP(E4933,'Termo Específico'!B$2:D$301,3,TRUE),",",MATCH(TRUE,Documento!B$2:B$998=F4933,0),",",IF(G4933="Complementar",0,1),",",IF(H4933="","NULL",CONCATENATE("'",H4933,"'")),",",I4933,",",IF(J4933="baixa","'BAIXA'",IF(J4933="média","'MEDIA'",IF(J4933="alta","'ALTA'","NULL"))),"),")</f>
        <v>(4932,8,30,130,28,979,1,NULL,0,'BAIXA'),</v>
      </c>
    </row>
    <row r="4934" spans="1:11" ht="30.75" customHeight="1">
      <c r="A4934" s="27">
        <v>4933</v>
      </c>
      <c r="B4934" s="37" t="s">
        <v>1009</v>
      </c>
      <c r="C4934" s="29" t="s">
        <v>39</v>
      </c>
      <c r="D4934" s="28" t="s">
        <v>215</v>
      </c>
      <c r="E4934" s="28" t="s">
        <v>296</v>
      </c>
      <c r="F4934" s="28" t="s">
        <v>1633</v>
      </c>
      <c r="G4934" s="28" t="s">
        <v>1671</v>
      </c>
      <c r="H4934" s="28"/>
      <c r="I4934" s="93">
        <v>0</v>
      </c>
      <c r="J4934" s="93" t="s">
        <v>1411</v>
      </c>
      <c r="K4934" s="17" t="str">
        <f t="array" ref="K4934">CONCATENATE("(",A4934,",",VLOOKUP(B4934,Núcleo!B$2:E$11,4,TRUE),",",VLOOKUP(C4934,'Tipo de Processo'!B$2:D$55,3,TRUE),",",VLOOKUP(D4934,'Termo Geral'!B$2:D$173,3,TRUE),",",VLOOKUP(E4934,'Termo Específico'!B$2:D$301,3,TRUE),",",MATCH(TRUE,Documento!B$2:B$998=F4934,0),",",IF(G4934="Complementar",0,1),",",IF(H4934="","NULL",CONCATENATE("'",H4934,"'")),",",I4934,",",IF(J4934="baixa","'BAIXA'",IF(J4934="média","'MEDIA'",IF(J4934="alta","'ALTA'","NULL"))),"),")</f>
        <v>(4933,8,30,130,28,529,1,NULL,0,'BAIXA'),</v>
      </c>
    </row>
    <row r="4935" spans="1:11" ht="30.75" customHeight="1">
      <c r="A4935" s="27">
        <v>4934</v>
      </c>
      <c r="B4935" s="37" t="s">
        <v>1009</v>
      </c>
      <c r="C4935" s="29" t="s">
        <v>39</v>
      </c>
      <c r="D4935" s="28" t="s">
        <v>215</v>
      </c>
      <c r="E4935" s="28" t="s">
        <v>296</v>
      </c>
      <c r="F4935" s="28" t="s">
        <v>1604</v>
      </c>
      <c r="G4935" s="28" t="s">
        <v>1671</v>
      </c>
      <c r="H4935" s="28"/>
      <c r="I4935" s="93">
        <v>0</v>
      </c>
      <c r="J4935" s="93" t="s">
        <v>1411</v>
      </c>
      <c r="K4935" s="17" t="str">
        <f t="array" ref="K4935">CONCATENATE("(",A4935,",",VLOOKUP(B4935,Núcleo!B$2:E$11,4,TRUE),",",VLOOKUP(C4935,'Tipo de Processo'!B$2:D$55,3,TRUE),",",VLOOKUP(D4935,'Termo Geral'!B$2:D$173,3,TRUE),",",VLOOKUP(E4935,'Termo Específico'!B$2:D$301,3,TRUE),",",MATCH(TRUE,Documento!B$2:B$998=F4935,0),",",IF(G4935="Complementar",0,1),",",IF(H4935="","NULL",CONCATENATE("'",H4935,"'")),",",I4935,",",IF(J4935="baixa","'BAIXA'",IF(J4935="média","'MEDIA'",IF(J4935="alta","'ALTA'","NULL"))),"),")</f>
        <v>(4934,8,30,130,28,52,1,NULL,0,'BAIXA'),</v>
      </c>
    </row>
    <row r="4936" spans="1:11" ht="30.75" customHeight="1">
      <c r="A4936" s="27">
        <v>4935</v>
      </c>
      <c r="B4936" s="37" t="s">
        <v>1009</v>
      </c>
      <c r="C4936" s="29" t="s">
        <v>39</v>
      </c>
      <c r="D4936" s="28" t="s">
        <v>215</v>
      </c>
      <c r="E4936" s="28" t="s">
        <v>296</v>
      </c>
      <c r="F4936" s="28" t="s">
        <v>1426</v>
      </c>
      <c r="G4936" s="28" t="s">
        <v>1671</v>
      </c>
      <c r="H4936" s="28"/>
      <c r="I4936" s="93">
        <v>0</v>
      </c>
      <c r="J4936" s="93" t="s">
        <v>1411</v>
      </c>
      <c r="K4936" s="17" t="str">
        <f t="array" ref="K4936">CONCATENATE("(",A4936,",",VLOOKUP(B4936,Núcleo!B$2:E$11,4,TRUE),",",VLOOKUP(C4936,'Tipo de Processo'!B$2:D$55,3,TRUE),",",VLOOKUP(D4936,'Termo Geral'!B$2:D$173,3,TRUE),",",VLOOKUP(E4936,'Termo Específico'!B$2:D$301,3,TRUE),",",MATCH(TRUE,Documento!B$2:B$998=F4936,0),",",IF(G4936="Complementar",0,1),",",IF(H4936="","NULL",CONCATENATE("'",H4936,"'")),",",I4936,",",IF(J4936="baixa","'BAIXA'",IF(J4936="média","'MEDIA'",IF(J4936="alta","'ALTA'","NULL"))),"),")</f>
        <v>(4935,8,30,130,28,65,1,NULL,0,'BAIXA'),</v>
      </c>
    </row>
    <row r="4937" spans="1:11" ht="30.75" customHeight="1">
      <c r="A4937" s="27">
        <v>4936</v>
      </c>
      <c r="B4937" s="37" t="s">
        <v>1009</v>
      </c>
      <c r="C4937" s="29" t="s">
        <v>39</v>
      </c>
      <c r="D4937" s="28" t="s">
        <v>215</v>
      </c>
      <c r="E4937" s="28" t="s">
        <v>296</v>
      </c>
      <c r="F4937" s="28" t="s">
        <v>1591</v>
      </c>
      <c r="G4937" s="28" t="s">
        <v>1671</v>
      </c>
      <c r="H4937" s="28"/>
      <c r="I4937" s="93">
        <v>0</v>
      </c>
      <c r="J4937" s="93" t="s">
        <v>1411</v>
      </c>
      <c r="K4937" s="17" t="str">
        <f t="array" ref="K4937">CONCATENATE("(",A4937,",",VLOOKUP(B4937,Núcleo!B$2:E$11,4,TRUE),",",VLOOKUP(C4937,'Tipo de Processo'!B$2:D$55,3,TRUE),",",VLOOKUP(D4937,'Termo Geral'!B$2:D$173,3,TRUE),",",VLOOKUP(E4937,'Termo Específico'!B$2:D$301,3,TRUE),",",MATCH(TRUE,Documento!B$2:B$998=F4937,0),",",IF(G4937="Complementar",0,1),",",IF(H4937="","NULL",CONCATENATE("'",H4937,"'")),",",I4937,",",IF(J4937="baixa","'BAIXA'",IF(J4937="média","'MEDIA'",IF(J4937="alta","'ALTA'","NULL"))),"),")</f>
        <v>(4936,8,30,130,28,968,1,NULL,0,'BAIXA'),</v>
      </c>
    </row>
    <row r="4938" spans="1:11" ht="30.75" customHeight="1">
      <c r="A4938" s="27">
        <v>4937</v>
      </c>
      <c r="B4938" s="37" t="s">
        <v>1009</v>
      </c>
      <c r="C4938" s="29" t="s">
        <v>39</v>
      </c>
      <c r="D4938" s="28" t="s">
        <v>215</v>
      </c>
      <c r="E4938" s="28" t="s">
        <v>296</v>
      </c>
      <c r="F4938" s="28" t="s">
        <v>1642</v>
      </c>
      <c r="G4938" s="28" t="s">
        <v>1671</v>
      </c>
      <c r="H4938" s="28"/>
      <c r="I4938" s="93">
        <v>0</v>
      </c>
      <c r="J4938" s="93" t="s">
        <v>1411</v>
      </c>
      <c r="K4938" s="17" t="str">
        <f t="array" ref="K4938">CONCATENATE("(",A4938,",",VLOOKUP(B4938,Núcleo!B$2:E$11,4,TRUE),",",VLOOKUP(C4938,'Tipo de Processo'!B$2:D$55,3,TRUE),",",VLOOKUP(D4938,'Termo Geral'!B$2:D$173,3,TRUE),",",VLOOKUP(E4938,'Termo Específico'!B$2:D$301,3,TRUE),",",MATCH(TRUE,Documento!B$2:B$998=F4938,0),",",IF(G4938="Complementar",0,1),",",IF(H4938="","NULL",CONCATENATE("'",H4938,"'")),",",I4938,",",IF(J4938="baixa","'BAIXA'",IF(J4938="média","'MEDIA'",IF(J4938="alta","'ALTA'","NULL"))),"),")</f>
        <v>(4937,8,30,130,28,667,1,NULL,0,'BAIXA'),</v>
      </c>
    </row>
    <row r="4939" spans="1:11" ht="30.75" customHeight="1">
      <c r="A4939" s="27">
        <v>4938</v>
      </c>
      <c r="B4939" s="37" t="s">
        <v>1009</v>
      </c>
      <c r="C4939" s="29" t="s">
        <v>39</v>
      </c>
      <c r="D4939" s="28" t="s">
        <v>215</v>
      </c>
      <c r="E4939" s="28" t="s">
        <v>296</v>
      </c>
      <c r="F4939" s="28" t="s">
        <v>1654</v>
      </c>
      <c r="G4939" s="28" t="s">
        <v>1671</v>
      </c>
      <c r="H4939" s="28"/>
      <c r="I4939" s="93">
        <v>0</v>
      </c>
      <c r="J4939" s="93" t="s">
        <v>1411</v>
      </c>
      <c r="K4939" s="17" t="str">
        <f t="array" ref="K4939">CONCATENATE("(",A4939,",",VLOOKUP(B4939,Núcleo!B$2:E$11,4,TRUE),",",VLOOKUP(C4939,'Tipo de Processo'!B$2:D$55,3,TRUE),",",VLOOKUP(D4939,'Termo Geral'!B$2:D$173,3,TRUE),",",VLOOKUP(E4939,'Termo Específico'!B$2:D$301,3,TRUE),",",MATCH(TRUE,Documento!B$2:B$998=F4939,0),",",IF(G4939="Complementar",0,1),",",IF(H4939="","NULL",CONCATENATE("'",H4939,"'")),",",I4939,",",IF(J4939="baixa","'BAIXA'",IF(J4939="média","'MEDIA'",IF(J4939="alta","'ALTA'","NULL"))),"),")</f>
        <v>(4938,8,30,130,28,811,1,NULL,0,'BAIXA'),</v>
      </c>
    </row>
    <row r="4940" spans="1:11" ht="30.75" customHeight="1">
      <c r="A4940" s="27">
        <v>4939</v>
      </c>
      <c r="B4940" s="37" t="s">
        <v>1009</v>
      </c>
      <c r="C4940" s="29" t="s">
        <v>39</v>
      </c>
      <c r="D4940" s="28" t="s">
        <v>215</v>
      </c>
      <c r="E4940" s="28" t="s">
        <v>296</v>
      </c>
      <c r="F4940" s="28" t="s">
        <v>1547</v>
      </c>
      <c r="G4940" s="28" t="s">
        <v>1671</v>
      </c>
      <c r="H4940" s="28"/>
      <c r="I4940" s="93">
        <v>0</v>
      </c>
      <c r="J4940" s="93" t="s">
        <v>1411</v>
      </c>
      <c r="K4940" s="17" t="str">
        <f t="array" ref="K4940">CONCATENATE("(",A4940,",",VLOOKUP(B4940,Núcleo!B$2:E$11,4,TRUE),",",VLOOKUP(C4940,'Tipo de Processo'!B$2:D$55,3,TRUE),",",VLOOKUP(D4940,'Termo Geral'!B$2:D$173,3,TRUE),",",VLOOKUP(E4940,'Termo Específico'!B$2:D$301,3,TRUE),",",MATCH(TRUE,Documento!B$2:B$998=F4940,0),",",IF(G4940="Complementar",0,1),",",IF(H4940="","NULL",CONCATENATE("'",H4940,"'")),",",I4940,",",IF(J4940="baixa","'BAIXA'",IF(J4940="média","'MEDIA'",IF(J4940="alta","'ALTA'","NULL"))),"),")</f>
        <v>(4939,8,30,130,28,732,1,NULL,0,'BAIXA'),</v>
      </c>
    </row>
    <row r="4941" spans="1:11" ht="30.75" customHeight="1">
      <c r="A4941" s="27">
        <v>4940</v>
      </c>
      <c r="B4941" s="37" t="s">
        <v>1009</v>
      </c>
      <c r="C4941" s="29" t="s">
        <v>39</v>
      </c>
      <c r="D4941" s="28" t="s">
        <v>215</v>
      </c>
      <c r="E4941" s="28" t="s">
        <v>298</v>
      </c>
      <c r="F4941" s="28" t="s">
        <v>1653</v>
      </c>
      <c r="G4941" s="28" t="s">
        <v>1671</v>
      </c>
      <c r="H4941" s="28"/>
      <c r="I4941" s="93">
        <v>0</v>
      </c>
      <c r="J4941" s="93" t="s">
        <v>1412</v>
      </c>
      <c r="K4941" s="17" t="str">
        <f t="array" ref="K4941">CONCATENATE("(",A4941,",",VLOOKUP(B4941,Núcleo!B$2:E$11,4,TRUE),",",VLOOKUP(C4941,'Tipo de Processo'!B$2:D$55,3,TRUE),",",VLOOKUP(D4941,'Termo Geral'!B$2:D$173,3,TRUE),",",VLOOKUP(E4941,'Termo Específico'!B$2:D$301,3,TRUE),",",MATCH(TRUE,Documento!B$2:B$998=F4941,0),",",IF(G4941="Complementar",0,1),",",IF(H4941="","NULL",CONCATENATE("'",H4941,"'")),",",I4941,",",IF(J4941="baixa","'BAIXA'",IF(J4941="média","'MEDIA'",IF(J4941="alta","'ALTA'","NULL"))),"),")</f>
        <v>(4940,8,30,130,205,806,1,NULL,0,'MEDIA'),</v>
      </c>
    </row>
    <row r="4942" spans="1:11" ht="30.75" customHeight="1">
      <c r="A4942" s="27">
        <v>4941</v>
      </c>
      <c r="B4942" s="37" t="s">
        <v>1009</v>
      </c>
      <c r="C4942" s="29" t="s">
        <v>39</v>
      </c>
      <c r="D4942" s="28" t="s">
        <v>215</v>
      </c>
      <c r="E4942" s="28" t="s">
        <v>298</v>
      </c>
      <c r="F4942" s="28" t="s">
        <v>1539</v>
      </c>
      <c r="G4942" s="28" t="s">
        <v>1671</v>
      </c>
      <c r="H4942" s="28"/>
      <c r="I4942" s="93">
        <v>0</v>
      </c>
      <c r="J4942" s="93" t="s">
        <v>1412</v>
      </c>
      <c r="K4942" s="17" t="str">
        <f t="array" ref="K4942">CONCATENATE("(",A4942,",",VLOOKUP(B4942,Núcleo!B$2:E$11,4,TRUE),",",VLOOKUP(C4942,'Tipo de Processo'!B$2:D$55,3,TRUE),",",VLOOKUP(D4942,'Termo Geral'!B$2:D$173,3,TRUE),",",VLOOKUP(E4942,'Termo Específico'!B$2:D$301,3,TRUE),",",MATCH(TRUE,Documento!B$2:B$998=F4942,0),",",IF(G4942="Complementar",0,1),",",IF(H4942="","NULL",CONCATENATE("'",H4942,"'")),",",I4942,",",IF(J4942="baixa","'BAIXA'",IF(J4942="média","'MEDIA'",IF(J4942="alta","'ALTA'","NULL"))),"),")</f>
        <v>(4941,8,30,130,205,709,1,NULL,0,'MEDIA'),</v>
      </c>
    </row>
    <row r="4943" spans="1:11" ht="30.75" customHeight="1">
      <c r="A4943" s="27">
        <v>4942</v>
      </c>
      <c r="B4943" s="37" t="s">
        <v>1009</v>
      </c>
      <c r="C4943" s="29" t="s">
        <v>39</v>
      </c>
      <c r="D4943" s="28" t="s">
        <v>215</v>
      </c>
      <c r="E4943" s="28" t="s">
        <v>298</v>
      </c>
      <c r="F4943" s="28" t="s">
        <v>1645</v>
      </c>
      <c r="G4943" s="28" t="s">
        <v>1671</v>
      </c>
      <c r="H4943" s="28"/>
      <c r="I4943" s="93">
        <v>0</v>
      </c>
      <c r="J4943" s="93" t="s">
        <v>1412</v>
      </c>
      <c r="K4943" s="17" t="str">
        <f t="array" ref="K4943">CONCATENATE("(",A4943,",",VLOOKUP(B4943,Núcleo!B$2:E$11,4,TRUE),",",VLOOKUP(C4943,'Tipo de Processo'!B$2:D$55,3,TRUE),",",VLOOKUP(D4943,'Termo Geral'!B$2:D$173,3,TRUE),",",VLOOKUP(E4943,'Termo Específico'!B$2:D$301,3,TRUE),",",MATCH(TRUE,Documento!B$2:B$998=F4943,0),",",IF(G4943="Complementar",0,1),",",IF(H4943="","NULL",CONCATENATE("'",H4943,"'")),",",I4943,",",IF(J4943="baixa","'BAIXA'",IF(J4943="média","'MEDIA'",IF(J4943="alta","'ALTA'","NULL"))),"),")</f>
        <v>(4942,8,30,130,205,670,1,NULL,0,'MEDIA'),</v>
      </c>
    </row>
    <row r="4944" spans="1:11" ht="30.75" customHeight="1">
      <c r="A4944" s="27">
        <v>4943</v>
      </c>
      <c r="B4944" s="37" t="s">
        <v>1009</v>
      </c>
      <c r="C4944" s="29" t="s">
        <v>39</v>
      </c>
      <c r="D4944" s="28" t="s">
        <v>215</v>
      </c>
      <c r="E4944" s="28" t="s">
        <v>298</v>
      </c>
      <c r="F4944" s="28" t="s">
        <v>1641</v>
      </c>
      <c r="G4944" s="28" t="s">
        <v>1671</v>
      </c>
      <c r="H4944" s="28"/>
      <c r="I4944" s="93">
        <v>0</v>
      </c>
      <c r="J4944" s="93" t="s">
        <v>1412</v>
      </c>
      <c r="K4944" s="17" t="str">
        <f t="array" ref="K4944">CONCATENATE("(",A4944,",",VLOOKUP(B4944,Núcleo!B$2:E$11,4,TRUE),",",VLOOKUP(C4944,'Tipo de Processo'!B$2:D$55,3,TRUE),",",VLOOKUP(D4944,'Termo Geral'!B$2:D$173,3,TRUE),",",VLOOKUP(E4944,'Termo Específico'!B$2:D$301,3,TRUE),",",MATCH(TRUE,Documento!B$2:B$998=F4944,0),",",IF(G4944="Complementar",0,1),",",IF(H4944="","NULL",CONCATENATE("'",H4944,"'")),",",I4944,",",IF(J4944="baixa","'BAIXA'",IF(J4944="média","'MEDIA'",IF(J4944="alta","'ALTA'","NULL"))),"),")</f>
        <v>(4943,8,30,130,205,651,1,NULL,0,'MEDIA'),</v>
      </c>
    </row>
    <row r="4945" spans="1:11" ht="30.75" customHeight="1">
      <c r="A4945" s="27">
        <v>4944</v>
      </c>
      <c r="B4945" s="37" t="s">
        <v>1009</v>
      </c>
      <c r="C4945" s="29" t="s">
        <v>39</v>
      </c>
      <c r="D4945" s="28" t="s">
        <v>215</v>
      </c>
      <c r="E4945" s="28" t="s">
        <v>298</v>
      </c>
      <c r="F4945" s="28" t="s">
        <v>1563</v>
      </c>
      <c r="G4945" s="28" t="s">
        <v>1671</v>
      </c>
      <c r="H4945" s="28"/>
      <c r="I4945" s="93">
        <v>0</v>
      </c>
      <c r="J4945" s="93" t="s">
        <v>1412</v>
      </c>
      <c r="K4945" s="17" t="str">
        <f t="array" ref="K4945">CONCATENATE("(",A4945,",",VLOOKUP(B4945,Núcleo!B$2:E$11,4,TRUE),",",VLOOKUP(C4945,'Tipo de Processo'!B$2:D$55,3,TRUE),",",VLOOKUP(D4945,'Termo Geral'!B$2:D$173,3,TRUE),",",VLOOKUP(E4945,'Termo Específico'!B$2:D$301,3,TRUE),",",MATCH(TRUE,Documento!B$2:B$998=F4945,0),",",IF(G4945="Complementar",0,1),",",IF(H4945="","NULL",CONCATENATE("'",H4945,"'")),",",I4945,",",IF(J4945="baixa","'BAIXA'",IF(J4945="média","'MEDIA'",IF(J4945="alta","'ALTA'","NULL"))),"),")</f>
        <v>(4944,8,30,130,205,812,1,NULL,0,'MEDIA'),</v>
      </c>
    </row>
    <row r="4946" spans="1:11" ht="30.75" customHeight="1">
      <c r="A4946" s="27">
        <v>4945</v>
      </c>
      <c r="B4946" s="37" t="s">
        <v>1009</v>
      </c>
      <c r="C4946" s="29" t="s">
        <v>39</v>
      </c>
      <c r="D4946" s="28" t="s">
        <v>215</v>
      </c>
      <c r="E4946" s="28" t="s">
        <v>298</v>
      </c>
      <c r="F4946" s="28" t="s">
        <v>841</v>
      </c>
      <c r="G4946" s="28" t="s">
        <v>1671</v>
      </c>
      <c r="H4946" s="28"/>
      <c r="I4946" s="93">
        <v>0</v>
      </c>
      <c r="J4946" s="93" t="s">
        <v>1412</v>
      </c>
      <c r="K4946" s="17" t="str">
        <f t="array" ref="K4946">CONCATENATE("(",A4946,",",VLOOKUP(B4946,Núcleo!B$2:E$11,4,TRUE),",",VLOOKUP(C4946,'Tipo de Processo'!B$2:D$55,3,TRUE),",",VLOOKUP(D4946,'Termo Geral'!B$2:D$173,3,TRUE),",",VLOOKUP(E4946,'Termo Específico'!B$2:D$301,3,TRUE),",",MATCH(TRUE,Documento!B$2:B$998=F4946,0),",",IF(G4946="Complementar",0,1),",",IF(H4946="","NULL",CONCATENATE("'",H4946,"'")),",",I4946,",",IF(J4946="baixa","'BAIXA'",IF(J4946="média","'MEDIA'",IF(J4946="alta","'ALTA'","NULL"))),"),")</f>
        <v>(4945,8,30,130,205,978,1,NULL,0,'MEDIA'),</v>
      </c>
    </row>
    <row r="4947" spans="1:11" ht="30.75" customHeight="1">
      <c r="A4947" s="27">
        <v>4946</v>
      </c>
      <c r="B4947" s="37" t="s">
        <v>1009</v>
      </c>
      <c r="C4947" s="29" t="s">
        <v>39</v>
      </c>
      <c r="D4947" s="28" t="s">
        <v>215</v>
      </c>
      <c r="E4947" s="28" t="s">
        <v>298</v>
      </c>
      <c r="F4947" s="28" t="s">
        <v>1663</v>
      </c>
      <c r="G4947" s="28" t="s">
        <v>1671</v>
      </c>
      <c r="H4947" s="28"/>
      <c r="I4947" s="93">
        <v>0</v>
      </c>
      <c r="J4947" s="93" t="s">
        <v>1412</v>
      </c>
      <c r="K4947" s="17" t="str">
        <f t="array" ref="K4947">CONCATENATE("(",A4947,",",VLOOKUP(B4947,Núcleo!B$2:E$11,4,TRUE),",",VLOOKUP(C4947,'Tipo de Processo'!B$2:D$55,3,TRUE),",",VLOOKUP(D4947,'Termo Geral'!B$2:D$173,3,TRUE),",",VLOOKUP(E4947,'Termo Específico'!B$2:D$301,3,TRUE),",",MATCH(TRUE,Documento!B$2:B$998=F4947,0),",",IF(G4947="Complementar",0,1),",",IF(H4947="","NULL",CONCATENATE("'",H4947,"'")),",",I4947,",",IF(J4947="baixa","'BAIXA'",IF(J4947="média","'MEDIA'",IF(J4947="alta","'ALTA'","NULL"))),"),")</f>
        <v>(4946,8,30,130,205,911,1,NULL,0,'MEDIA'),</v>
      </c>
    </row>
    <row r="4948" spans="1:11" ht="30.75" customHeight="1">
      <c r="A4948" s="27">
        <v>4947</v>
      </c>
      <c r="B4948" s="37" t="s">
        <v>1009</v>
      </c>
      <c r="C4948" s="29" t="s">
        <v>39</v>
      </c>
      <c r="D4948" s="28" t="s">
        <v>215</v>
      </c>
      <c r="E4948" s="28" t="s">
        <v>298</v>
      </c>
      <c r="F4948" s="29" t="s">
        <v>1633</v>
      </c>
      <c r="G4948" s="28" t="s">
        <v>1671</v>
      </c>
      <c r="H4948" s="28"/>
      <c r="I4948" s="93">
        <v>0</v>
      </c>
      <c r="J4948" s="93" t="s">
        <v>1412</v>
      </c>
      <c r="K4948" s="17" t="str">
        <f t="array" ref="K4948">CONCATENATE("(",A4948,",",VLOOKUP(B4948,Núcleo!B$2:E$11,4,TRUE),",",VLOOKUP(C4948,'Tipo de Processo'!B$2:D$55,3,TRUE),",",VLOOKUP(D4948,'Termo Geral'!B$2:D$173,3,TRUE),",",VLOOKUP(E4948,'Termo Específico'!B$2:D$301,3,TRUE),",",MATCH(TRUE,Documento!B$2:B$998=F4948,0),",",IF(G4948="Complementar",0,1),",",IF(H4948="","NULL",CONCATENATE("'",H4948,"'")),",",I4948,",",IF(J4948="baixa","'BAIXA'",IF(J4948="média","'MEDIA'",IF(J4948="alta","'ALTA'","NULL"))),"),")</f>
        <v>(4947,8,30,130,205,529,1,NULL,0,'MEDIA'),</v>
      </c>
    </row>
    <row r="4949" spans="1:11" ht="30.75" customHeight="1">
      <c r="A4949" s="27">
        <v>4948</v>
      </c>
      <c r="B4949" s="37" t="s">
        <v>1009</v>
      </c>
      <c r="C4949" s="29" t="s">
        <v>39</v>
      </c>
      <c r="D4949" s="28" t="s">
        <v>215</v>
      </c>
      <c r="E4949" s="28" t="s">
        <v>298</v>
      </c>
      <c r="F4949" s="29" t="s">
        <v>1604</v>
      </c>
      <c r="G4949" s="28" t="s">
        <v>1671</v>
      </c>
      <c r="H4949" s="28"/>
      <c r="I4949" s="93">
        <v>0</v>
      </c>
      <c r="J4949" s="93" t="s">
        <v>1412</v>
      </c>
      <c r="K4949" s="17" t="str">
        <f t="array" ref="K4949">CONCATENATE("(",A4949,",",VLOOKUP(B4949,Núcleo!B$2:E$11,4,TRUE),",",VLOOKUP(C4949,'Tipo de Processo'!B$2:D$55,3,TRUE),",",VLOOKUP(D4949,'Termo Geral'!B$2:D$173,3,TRUE),",",VLOOKUP(E4949,'Termo Específico'!B$2:D$301,3,TRUE),",",MATCH(TRUE,Documento!B$2:B$998=F4949,0),",",IF(G4949="Complementar",0,1),",",IF(H4949="","NULL",CONCATENATE("'",H4949,"'")),",",I4949,",",IF(J4949="baixa","'BAIXA'",IF(J4949="média","'MEDIA'",IF(J4949="alta","'ALTA'","NULL"))),"),")</f>
        <v>(4948,8,30,130,205,52,1,NULL,0,'MEDIA'),</v>
      </c>
    </row>
    <row r="4950" spans="1:11" ht="30.75" customHeight="1">
      <c r="A4950" s="27">
        <v>4949</v>
      </c>
      <c r="B4950" s="37" t="s">
        <v>1009</v>
      </c>
      <c r="C4950" s="29" t="s">
        <v>39</v>
      </c>
      <c r="D4950" s="28" t="s">
        <v>215</v>
      </c>
      <c r="E4950" s="28" t="s">
        <v>298</v>
      </c>
      <c r="F4950" s="29" t="s">
        <v>1427</v>
      </c>
      <c r="G4950" s="28" t="s">
        <v>1671</v>
      </c>
      <c r="H4950" s="28"/>
      <c r="I4950" s="93">
        <v>0</v>
      </c>
      <c r="J4950" s="93" t="s">
        <v>1412</v>
      </c>
      <c r="K4950" s="17" t="str">
        <f t="array" ref="K4950">CONCATENATE("(",A4950,",",VLOOKUP(B4950,Núcleo!B$2:E$11,4,TRUE),",",VLOOKUP(C4950,'Tipo de Processo'!B$2:D$55,3,TRUE),",",VLOOKUP(D4950,'Termo Geral'!B$2:D$173,3,TRUE),",",VLOOKUP(E4950,'Termo Específico'!B$2:D$301,3,TRUE),",",MATCH(TRUE,Documento!B$2:B$998=F4950,0),",",IF(G4950="Complementar",0,1),",",IF(H4950="","NULL",CONCATENATE("'",H4950,"'")),",",I4950,",",IF(J4950="baixa","'BAIXA'",IF(J4950="média","'MEDIA'",IF(J4950="alta","'ALTA'","NULL"))),"),")</f>
        <v>(4949,8,30,130,205,67,1,NULL,0,'MEDIA'),</v>
      </c>
    </row>
    <row r="4951" spans="1:11" ht="30.75" customHeight="1">
      <c r="A4951" s="27">
        <v>4950</v>
      </c>
      <c r="B4951" s="37" t="s">
        <v>1009</v>
      </c>
      <c r="C4951" s="29" t="s">
        <v>39</v>
      </c>
      <c r="D4951" s="28" t="s">
        <v>215</v>
      </c>
      <c r="E4951" s="28" t="s">
        <v>298</v>
      </c>
      <c r="F4951" s="29" t="s">
        <v>1422</v>
      </c>
      <c r="G4951" s="28" t="s">
        <v>1671</v>
      </c>
      <c r="H4951" s="28"/>
      <c r="I4951" s="93">
        <v>0</v>
      </c>
      <c r="J4951" s="93" t="s">
        <v>1412</v>
      </c>
      <c r="K4951" s="17" t="str">
        <f t="array" ref="K4951">CONCATENATE("(",A4951,",",VLOOKUP(B4951,Núcleo!B$2:E$11,4,TRUE),",",VLOOKUP(C4951,'Tipo de Processo'!B$2:D$55,3,TRUE),",",VLOOKUP(D4951,'Termo Geral'!B$2:D$173,3,TRUE),",",VLOOKUP(E4951,'Termo Específico'!B$2:D$301,3,TRUE),",",MATCH(TRUE,Documento!B$2:B$998=F4951,0),",",IF(G4951="Complementar",0,1),",",IF(H4951="","NULL",CONCATENATE("'",H4951,"'")),",",I4951,",",IF(J4951="baixa","'BAIXA'",IF(J4951="média","'MEDIA'",IF(J4951="alta","'ALTA'","NULL"))),"),")</f>
        <v>(4950,8,30,130,205,21,1,NULL,0,'MEDIA'),</v>
      </c>
    </row>
    <row r="4952" spans="1:11" ht="30.75" customHeight="1">
      <c r="A4952" s="27">
        <v>4951</v>
      </c>
      <c r="B4952" s="37" t="s">
        <v>1009</v>
      </c>
      <c r="C4952" s="29" t="s">
        <v>39</v>
      </c>
      <c r="D4952" s="28" t="s">
        <v>215</v>
      </c>
      <c r="E4952" s="28" t="s">
        <v>298</v>
      </c>
      <c r="F4952" s="29" t="s">
        <v>1582</v>
      </c>
      <c r="G4952" s="28" t="s">
        <v>1671</v>
      </c>
      <c r="H4952" s="28"/>
      <c r="I4952" s="93">
        <v>0</v>
      </c>
      <c r="J4952" s="93" t="s">
        <v>1412</v>
      </c>
      <c r="K4952" s="17" t="str">
        <f t="array" ref="K4952">CONCATENATE("(",A4952,",",VLOOKUP(B4952,Núcleo!B$2:E$11,4,TRUE),",",VLOOKUP(C4952,'Tipo de Processo'!B$2:D$55,3,TRUE),",",VLOOKUP(D4952,'Termo Geral'!B$2:D$173,3,TRUE),",",VLOOKUP(E4952,'Termo Específico'!B$2:D$301,3,TRUE),",",MATCH(TRUE,Documento!B$2:B$998=F4952,0),",",IF(G4952="Complementar",0,1),",",IF(H4952="","NULL",CONCATENATE("'",H4952,"'")),",",I4952,",",IF(J4952="baixa","'BAIXA'",IF(J4952="média","'MEDIA'",IF(J4952="alta","'ALTA'","NULL"))),"),")</f>
        <v>(4951,8,30,130,205,924,1,NULL,0,'MEDIA'),</v>
      </c>
    </row>
    <row r="4953" spans="1:11" ht="30.75" customHeight="1">
      <c r="A4953" s="27">
        <v>4952</v>
      </c>
      <c r="B4953" s="37" t="s">
        <v>1009</v>
      </c>
      <c r="C4953" s="29" t="s">
        <v>39</v>
      </c>
      <c r="D4953" s="28" t="s">
        <v>215</v>
      </c>
      <c r="E4953" s="28" t="s">
        <v>303</v>
      </c>
      <c r="F4953" s="29" t="s">
        <v>1595</v>
      </c>
      <c r="G4953" s="28" t="s">
        <v>1671</v>
      </c>
      <c r="H4953" s="28"/>
      <c r="I4953" s="93">
        <v>0</v>
      </c>
      <c r="J4953" s="93" t="s">
        <v>1411</v>
      </c>
      <c r="K4953" s="17" t="str">
        <f t="array" ref="K4953">CONCATENATE("(",A4953,",",VLOOKUP(B4953,Núcleo!B$2:E$11,4,TRUE),",",VLOOKUP(C4953,'Tipo de Processo'!B$2:D$55,3,TRUE),",",VLOOKUP(D4953,'Termo Geral'!B$2:D$173,3,TRUE),",",VLOOKUP(E4953,'Termo Específico'!B$2:D$301,3,TRUE),",",MATCH(TRUE,Documento!B$2:B$998=F4953,0),",",IF(G4953="Complementar",0,1),",",IF(H4953="","NULL",CONCATENATE("'",H4953,"'")),",",I4953,",",IF(J4953="baixa","'BAIXA'",IF(J4953="média","'MEDIA'",IF(J4953="alta","'ALTA'","NULL"))),"),")</f>
        <v>(4952,8,30,130,282,982,1,NULL,0,'BAIXA'),</v>
      </c>
    </row>
    <row r="4954" spans="1:11" ht="30.75" customHeight="1">
      <c r="A4954" s="27">
        <v>4953</v>
      </c>
      <c r="B4954" s="37" t="s">
        <v>1009</v>
      </c>
      <c r="C4954" s="29" t="s">
        <v>39</v>
      </c>
      <c r="D4954" s="28" t="s">
        <v>215</v>
      </c>
      <c r="E4954" s="28" t="s">
        <v>303</v>
      </c>
      <c r="F4954" s="29" t="s">
        <v>1663</v>
      </c>
      <c r="G4954" s="28" t="s">
        <v>1671</v>
      </c>
      <c r="H4954" s="28"/>
      <c r="I4954" s="93">
        <v>0</v>
      </c>
      <c r="J4954" s="93" t="s">
        <v>1411</v>
      </c>
      <c r="K4954" s="17" t="str">
        <f t="array" ref="K4954">CONCATENATE("(",A4954,",",VLOOKUP(B4954,Núcleo!B$2:E$11,4,TRUE),",",VLOOKUP(C4954,'Tipo de Processo'!B$2:D$55,3,TRUE),",",VLOOKUP(D4954,'Termo Geral'!B$2:D$173,3,TRUE),",",VLOOKUP(E4954,'Termo Específico'!B$2:D$301,3,TRUE),",",MATCH(TRUE,Documento!B$2:B$998=F4954,0),",",IF(G4954="Complementar",0,1),",",IF(H4954="","NULL",CONCATENATE("'",H4954,"'")),",",I4954,",",IF(J4954="baixa","'BAIXA'",IF(J4954="média","'MEDIA'",IF(J4954="alta","'ALTA'","NULL"))),"),")</f>
        <v>(4953,8,30,130,282,911,1,NULL,0,'BAIXA'),</v>
      </c>
    </row>
    <row r="4955" spans="1:11" ht="30.75" customHeight="1">
      <c r="A4955" s="27">
        <v>4954</v>
      </c>
      <c r="B4955" s="37" t="s">
        <v>1009</v>
      </c>
      <c r="C4955" s="29" t="s">
        <v>39</v>
      </c>
      <c r="D4955" s="28" t="s">
        <v>215</v>
      </c>
      <c r="E4955" s="28" t="s">
        <v>303</v>
      </c>
      <c r="F4955" s="29" t="s">
        <v>838</v>
      </c>
      <c r="G4955" s="28" t="s">
        <v>1671</v>
      </c>
      <c r="H4955" s="28"/>
      <c r="I4955" s="93">
        <v>0</v>
      </c>
      <c r="J4955" s="93" t="s">
        <v>1411</v>
      </c>
      <c r="K4955" s="17" t="str">
        <f t="array" ref="K4955">CONCATENATE("(",A4955,",",VLOOKUP(B4955,Núcleo!B$2:E$11,4,TRUE),",",VLOOKUP(C4955,'Tipo de Processo'!B$2:D$55,3,TRUE),",",VLOOKUP(D4955,'Termo Geral'!B$2:D$173,3,TRUE),",",VLOOKUP(E4955,'Termo Específico'!B$2:D$301,3,TRUE),",",MATCH(TRUE,Documento!B$2:B$998=F4955,0),",",IF(G4955="Complementar",0,1),",",IF(H4955="","NULL",CONCATENATE("'",H4955,"'")),",",I4955,",",IF(J4955="baixa","'BAIXA'",IF(J4955="média","'MEDIA'",IF(J4955="alta","'ALTA'","NULL"))),"),")</f>
        <v>(4954,8,30,130,282,551,1,NULL,0,'BAIXA'),</v>
      </c>
    </row>
    <row r="4956" spans="1:11" ht="30.75" customHeight="1">
      <c r="A4956" s="27">
        <v>4955</v>
      </c>
      <c r="B4956" s="37" t="s">
        <v>1009</v>
      </c>
      <c r="C4956" s="29" t="s">
        <v>39</v>
      </c>
      <c r="D4956" s="28" t="s">
        <v>215</v>
      </c>
      <c r="E4956" s="28" t="s">
        <v>303</v>
      </c>
      <c r="F4956" s="29" t="s">
        <v>840</v>
      </c>
      <c r="G4956" s="28" t="s">
        <v>1671</v>
      </c>
      <c r="H4956" s="28"/>
      <c r="I4956" s="93">
        <v>0</v>
      </c>
      <c r="J4956" s="93" t="s">
        <v>1411</v>
      </c>
      <c r="K4956" s="17" t="str">
        <f t="array" ref="K4956">CONCATENATE("(",A4956,",",VLOOKUP(B4956,Núcleo!B$2:E$11,4,TRUE),",",VLOOKUP(C4956,'Tipo de Processo'!B$2:D$55,3,TRUE),",",VLOOKUP(D4956,'Termo Geral'!B$2:D$173,3,TRUE),",",VLOOKUP(E4956,'Termo Específico'!B$2:D$301,3,TRUE),",",MATCH(TRUE,Documento!B$2:B$998=F4956,0),",",IF(G4956="Complementar",0,1),",",IF(H4956="","NULL",CONCATENATE("'",H4956,"'")),",",I4956,",",IF(J4956="baixa","'BAIXA'",IF(J4956="média","'MEDIA'",IF(J4956="alta","'ALTA'","NULL"))),"),")</f>
        <v>(4955,8,30,130,282,979,1,NULL,0,'BAIXA'),</v>
      </c>
    </row>
    <row r="4957" spans="1:11" ht="30.75" customHeight="1">
      <c r="A4957" s="27">
        <v>4956</v>
      </c>
      <c r="B4957" s="37" t="s">
        <v>1009</v>
      </c>
      <c r="C4957" s="29" t="s">
        <v>39</v>
      </c>
      <c r="D4957" s="28" t="s">
        <v>215</v>
      </c>
      <c r="E4957" s="28" t="s">
        <v>303</v>
      </c>
      <c r="F4957" s="29" t="s">
        <v>1633</v>
      </c>
      <c r="G4957" s="28" t="s">
        <v>1671</v>
      </c>
      <c r="H4957" s="28"/>
      <c r="I4957" s="93">
        <v>0</v>
      </c>
      <c r="J4957" s="93" t="s">
        <v>1411</v>
      </c>
      <c r="K4957" s="17" t="str">
        <f t="array" ref="K4957">CONCATENATE("(",A4957,",",VLOOKUP(B4957,Núcleo!B$2:E$11,4,TRUE),",",VLOOKUP(C4957,'Tipo de Processo'!B$2:D$55,3,TRUE),",",VLOOKUP(D4957,'Termo Geral'!B$2:D$173,3,TRUE),",",VLOOKUP(E4957,'Termo Específico'!B$2:D$301,3,TRUE),",",MATCH(TRUE,Documento!B$2:B$998=F4957,0),",",IF(G4957="Complementar",0,1),",",IF(H4957="","NULL",CONCATENATE("'",H4957,"'")),",",I4957,",",IF(J4957="baixa","'BAIXA'",IF(J4957="média","'MEDIA'",IF(J4957="alta","'ALTA'","NULL"))),"),")</f>
        <v>(4956,8,30,130,282,529,1,NULL,0,'BAIXA'),</v>
      </c>
    </row>
    <row r="4958" spans="1:11" ht="30.75" customHeight="1">
      <c r="A4958" s="27">
        <v>4957</v>
      </c>
      <c r="B4958" s="37" t="s">
        <v>1009</v>
      </c>
      <c r="C4958" s="29" t="s">
        <v>39</v>
      </c>
      <c r="D4958" s="28" t="s">
        <v>215</v>
      </c>
      <c r="E4958" s="28" t="s">
        <v>303</v>
      </c>
      <c r="F4958" s="29" t="s">
        <v>1604</v>
      </c>
      <c r="G4958" s="28" t="s">
        <v>1671</v>
      </c>
      <c r="H4958" s="28"/>
      <c r="I4958" s="93">
        <v>0</v>
      </c>
      <c r="J4958" s="93" t="s">
        <v>1411</v>
      </c>
      <c r="K4958" s="17" t="str">
        <f t="array" ref="K4958">CONCATENATE("(",A4958,",",VLOOKUP(B4958,Núcleo!B$2:E$11,4,TRUE),",",VLOOKUP(C4958,'Tipo de Processo'!B$2:D$55,3,TRUE),",",VLOOKUP(D4958,'Termo Geral'!B$2:D$173,3,TRUE),",",VLOOKUP(E4958,'Termo Específico'!B$2:D$301,3,TRUE),",",MATCH(TRUE,Documento!B$2:B$998=F4958,0),",",IF(G4958="Complementar",0,1),",",IF(H4958="","NULL",CONCATENATE("'",H4958,"'")),",",I4958,",",IF(J4958="baixa","'BAIXA'",IF(J4958="média","'MEDIA'",IF(J4958="alta","'ALTA'","NULL"))),"),")</f>
        <v>(4957,8,30,130,282,52,1,NULL,0,'BAIXA'),</v>
      </c>
    </row>
    <row r="4959" spans="1:11" ht="30.75" customHeight="1">
      <c r="A4959" s="27">
        <v>4958</v>
      </c>
      <c r="B4959" s="37" t="s">
        <v>1009</v>
      </c>
      <c r="C4959" s="29" t="s">
        <v>39</v>
      </c>
      <c r="D4959" s="28" t="s">
        <v>215</v>
      </c>
      <c r="E4959" s="28" t="s">
        <v>303</v>
      </c>
      <c r="F4959" s="29" t="s">
        <v>1426</v>
      </c>
      <c r="G4959" s="28" t="s">
        <v>1671</v>
      </c>
      <c r="H4959" s="28"/>
      <c r="I4959" s="93">
        <v>0</v>
      </c>
      <c r="J4959" s="93" t="s">
        <v>1411</v>
      </c>
      <c r="K4959" s="17" t="str">
        <f t="array" ref="K4959">CONCATENATE("(",A4959,",",VLOOKUP(B4959,Núcleo!B$2:E$11,4,TRUE),",",VLOOKUP(C4959,'Tipo de Processo'!B$2:D$55,3,TRUE),",",VLOOKUP(D4959,'Termo Geral'!B$2:D$173,3,TRUE),",",VLOOKUP(E4959,'Termo Específico'!B$2:D$301,3,TRUE),",",MATCH(TRUE,Documento!B$2:B$998=F4959,0),",",IF(G4959="Complementar",0,1),",",IF(H4959="","NULL",CONCATENATE("'",H4959,"'")),",",I4959,",",IF(J4959="baixa","'BAIXA'",IF(J4959="média","'MEDIA'",IF(J4959="alta","'ALTA'","NULL"))),"),")</f>
        <v>(4958,8,30,130,282,65,1,NULL,0,'BAIXA'),</v>
      </c>
    </row>
    <row r="4960" spans="1:11" ht="30.75" customHeight="1">
      <c r="A4960" s="27">
        <v>4959</v>
      </c>
      <c r="B4960" s="37" t="s">
        <v>1009</v>
      </c>
      <c r="C4960" s="29" t="s">
        <v>39</v>
      </c>
      <c r="D4960" s="28" t="s">
        <v>215</v>
      </c>
      <c r="E4960" s="28" t="s">
        <v>303</v>
      </c>
      <c r="F4960" s="29" t="s">
        <v>1591</v>
      </c>
      <c r="G4960" s="28" t="s">
        <v>1671</v>
      </c>
      <c r="H4960" s="28"/>
      <c r="I4960" s="93">
        <v>0</v>
      </c>
      <c r="J4960" s="93" t="s">
        <v>1411</v>
      </c>
      <c r="K4960" s="17" t="str">
        <f t="array" ref="K4960">CONCATENATE("(",A4960,",",VLOOKUP(B4960,Núcleo!B$2:E$11,4,TRUE),",",VLOOKUP(C4960,'Tipo de Processo'!B$2:D$55,3,TRUE),",",VLOOKUP(D4960,'Termo Geral'!B$2:D$173,3,TRUE),",",VLOOKUP(E4960,'Termo Específico'!B$2:D$301,3,TRUE),",",MATCH(TRUE,Documento!B$2:B$998=F4960,0),",",IF(G4960="Complementar",0,1),",",IF(H4960="","NULL",CONCATENATE("'",H4960,"'")),",",I4960,",",IF(J4960="baixa","'BAIXA'",IF(J4960="média","'MEDIA'",IF(J4960="alta","'ALTA'","NULL"))),"),")</f>
        <v>(4959,8,30,130,282,968,1,NULL,0,'BAIXA'),</v>
      </c>
    </row>
    <row r="4961" spans="1:11" ht="30.75" customHeight="1">
      <c r="A4961" s="27">
        <v>4960</v>
      </c>
      <c r="B4961" s="37" t="s">
        <v>1009</v>
      </c>
      <c r="C4961" s="29" t="s">
        <v>39</v>
      </c>
      <c r="D4961" s="28" t="s">
        <v>215</v>
      </c>
      <c r="E4961" s="28" t="s">
        <v>303</v>
      </c>
      <c r="F4961" s="29" t="s">
        <v>1642</v>
      </c>
      <c r="G4961" s="28" t="s">
        <v>1671</v>
      </c>
      <c r="H4961" s="28"/>
      <c r="I4961" s="93">
        <v>0</v>
      </c>
      <c r="J4961" s="93" t="s">
        <v>1411</v>
      </c>
      <c r="K4961" s="17" t="str">
        <f t="array" ref="K4961">CONCATENATE("(",A4961,",",VLOOKUP(B4961,Núcleo!B$2:E$11,4,TRUE),",",VLOOKUP(C4961,'Tipo de Processo'!B$2:D$55,3,TRUE),",",VLOOKUP(D4961,'Termo Geral'!B$2:D$173,3,TRUE),",",VLOOKUP(E4961,'Termo Específico'!B$2:D$301,3,TRUE),",",MATCH(TRUE,Documento!B$2:B$998=F4961,0),",",IF(G4961="Complementar",0,1),",",IF(H4961="","NULL",CONCATENATE("'",H4961,"'")),",",I4961,",",IF(J4961="baixa","'BAIXA'",IF(J4961="média","'MEDIA'",IF(J4961="alta","'ALTA'","NULL"))),"),")</f>
        <v>(4960,8,30,130,282,667,1,NULL,0,'BAIXA'),</v>
      </c>
    </row>
    <row r="4962" spans="1:11" ht="30.75" customHeight="1">
      <c r="A4962" s="27">
        <v>4961</v>
      </c>
      <c r="B4962" s="37" t="s">
        <v>1009</v>
      </c>
      <c r="C4962" s="29" t="s">
        <v>39</v>
      </c>
      <c r="D4962" s="28" t="s">
        <v>215</v>
      </c>
      <c r="E4962" s="28" t="s">
        <v>303</v>
      </c>
      <c r="F4962" s="29" t="s">
        <v>1654</v>
      </c>
      <c r="G4962" s="28" t="s">
        <v>1671</v>
      </c>
      <c r="H4962" s="28"/>
      <c r="I4962" s="93">
        <v>0</v>
      </c>
      <c r="J4962" s="93" t="s">
        <v>1411</v>
      </c>
      <c r="K4962" s="17" t="str">
        <f t="array" ref="K4962">CONCATENATE("(",A4962,",",VLOOKUP(B4962,Núcleo!B$2:E$11,4,TRUE),",",VLOOKUP(C4962,'Tipo de Processo'!B$2:D$55,3,TRUE),",",VLOOKUP(D4962,'Termo Geral'!B$2:D$173,3,TRUE),",",VLOOKUP(E4962,'Termo Específico'!B$2:D$301,3,TRUE),",",MATCH(TRUE,Documento!B$2:B$998=F4962,0),",",IF(G4962="Complementar",0,1),",",IF(H4962="","NULL",CONCATENATE("'",H4962,"'")),",",I4962,",",IF(J4962="baixa","'BAIXA'",IF(J4962="média","'MEDIA'",IF(J4962="alta","'ALTA'","NULL"))),"),")</f>
        <v>(4961,8,30,130,282,811,1,NULL,0,'BAIXA'),</v>
      </c>
    </row>
    <row r="4963" spans="1:11" ht="30.75" customHeight="1">
      <c r="A4963" s="27">
        <v>4962</v>
      </c>
      <c r="B4963" s="37" t="s">
        <v>1009</v>
      </c>
      <c r="C4963" s="29" t="s">
        <v>39</v>
      </c>
      <c r="D4963" s="28" t="s">
        <v>215</v>
      </c>
      <c r="E4963" s="28" t="s">
        <v>303</v>
      </c>
      <c r="F4963" s="29" t="s">
        <v>1547</v>
      </c>
      <c r="G4963" s="28" t="s">
        <v>1671</v>
      </c>
      <c r="H4963" s="28"/>
      <c r="I4963" s="93">
        <v>0</v>
      </c>
      <c r="J4963" s="93" t="s">
        <v>1411</v>
      </c>
      <c r="K4963" s="17" t="str">
        <f t="array" ref="K4963">CONCATENATE("(",A4963,",",VLOOKUP(B4963,Núcleo!B$2:E$11,4,TRUE),",",VLOOKUP(C4963,'Tipo de Processo'!B$2:D$55,3,TRUE),",",VLOOKUP(D4963,'Termo Geral'!B$2:D$173,3,TRUE),",",VLOOKUP(E4963,'Termo Específico'!B$2:D$301,3,TRUE),",",MATCH(TRUE,Documento!B$2:B$998=F4963,0),",",IF(G4963="Complementar",0,1),",",IF(H4963="","NULL",CONCATENATE("'",H4963,"'")),",",I4963,",",IF(J4963="baixa","'BAIXA'",IF(J4963="média","'MEDIA'",IF(J4963="alta","'ALTA'","NULL"))),"),")</f>
        <v>(4962,8,30,130,282,732,1,NULL,0,'BAIXA'),</v>
      </c>
    </row>
    <row r="4964" spans="1:11" ht="30.75" customHeight="1">
      <c r="A4964" s="27">
        <v>4963</v>
      </c>
      <c r="B4964" s="37" t="s">
        <v>1009</v>
      </c>
      <c r="C4964" s="29" t="s">
        <v>39</v>
      </c>
      <c r="D4964" s="28" t="s">
        <v>215</v>
      </c>
      <c r="E4964" s="28" t="s">
        <v>300</v>
      </c>
      <c r="F4964" s="29" t="s">
        <v>1596</v>
      </c>
      <c r="G4964" s="28" t="s">
        <v>1671</v>
      </c>
      <c r="H4964" s="28"/>
      <c r="I4964" s="93">
        <v>0</v>
      </c>
      <c r="J4964" s="93" t="s">
        <v>1411</v>
      </c>
      <c r="K4964" s="17" t="str">
        <f t="array" ref="K4964">CONCATENATE("(",A4964,",",VLOOKUP(B4964,Núcleo!B$2:E$11,4,TRUE),",",VLOOKUP(C4964,'Tipo de Processo'!B$2:D$55,3,TRUE),",",VLOOKUP(D4964,'Termo Geral'!B$2:D$173,3,TRUE),",",VLOOKUP(E4964,'Termo Específico'!B$2:D$301,3,TRUE),",",MATCH(TRUE,Documento!B$2:B$998=F4964,0),",",IF(G4964="Complementar",0,1),",",IF(H4964="","NULL",CONCATENATE("'",H4964,"'")),",",I4964,",",IF(J4964="baixa","'BAIXA'",IF(J4964="média","'MEDIA'",IF(J4964="alta","'ALTA'","NULL"))),"),")</f>
        <v>(4963,8,30,130,284,983,1,NULL,0,'BAIXA'),</v>
      </c>
    </row>
    <row r="4965" spans="1:11" ht="30.75" customHeight="1">
      <c r="A4965" s="27">
        <v>4964</v>
      </c>
      <c r="B4965" s="37" t="s">
        <v>1009</v>
      </c>
      <c r="C4965" s="29" t="s">
        <v>39</v>
      </c>
      <c r="D4965" s="28" t="s">
        <v>215</v>
      </c>
      <c r="E4965" s="28" t="s">
        <v>300</v>
      </c>
      <c r="F4965" s="29" t="s">
        <v>842</v>
      </c>
      <c r="G4965" s="28" t="s">
        <v>1671</v>
      </c>
      <c r="H4965" s="28"/>
      <c r="I4965" s="93">
        <v>0</v>
      </c>
      <c r="J4965" s="93" t="s">
        <v>1411</v>
      </c>
      <c r="K4965" s="17" t="str">
        <f t="array" ref="K4965">CONCATENATE("(",A4965,",",VLOOKUP(B4965,Núcleo!B$2:E$11,4,TRUE),",",VLOOKUP(C4965,'Tipo de Processo'!B$2:D$55,3,TRUE),",",VLOOKUP(D4965,'Termo Geral'!B$2:D$173,3,TRUE),",",VLOOKUP(E4965,'Termo Específico'!B$2:D$301,3,TRUE),",",MATCH(TRUE,Documento!B$2:B$998=F4965,0),",",IF(G4965="Complementar",0,1),",",IF(H4965="","NULL",CONCATENATE("'",H4965,"'")),",",I4965,",",IF(J4965="baixa","'BAIXA'",IF(J4965="média","'MEDIA'",IF(J4965="alta","'ALTA'","NULL"))),"),")</f>
        <v>(4964,8,30,130,284,552,1,NULL,0,'BAIXA'),</v>
      </c>
    </row>
    <row r="4966" spans="1:11" ht="30.75" customHeight="1">
      <c r="A4966" s="27">
        <v>4965</v>
      </c>
      <c r="B4966" s="37" t="s">
        <v>1009</v>
      </c>
      <c r="C4966" s="29" t="s">
        <v>39</v>
      </c>
      <c r="D4966" s="28" t="s">
        <v>215</v>
      </c>
      <c r="E4966" s="28" t="s">
        <v>300</v>
      </c>
      <c r="F4966" s="29" t="s">
        <v>1519</v>
      </c>
      <c r="G4966" s="28" t="s">
        <v>1671</v>
      </c>
      <c r="H4966" s="28"/>
      <c r="I4966" s="93">
        <v>0</v>
      </c>
      <c r="J4966" s="93" t="s">
        <v>1411</v>
      </c>
      <c r="K4966" s="17" t="str">
        <f t="array" ref="K4966">CONCATENATE("(",A4966,",",VLOOKUP(B4966,Núcleo!B$2:E$11,4,TRUE),",",VLOOKUP(C4966,'Tipo de Processo'!B$2:D$55,3,TRUE),",",VLOOKUP(D4966,'Termo Geral'!B$2:D$173,3,TRUE),",",VLOOKUP(E4966,'Termo Específico'!B$2:D$301,3,TRUE),",",MATCH(TRUE,Documento!B$2:B$998=F4966,0),",",IF(G4966="Complementar",0,1),",",IF(H4966="","NULL",CONCATENATE("'",H4966,"'")),",",I4966,",",IF(J4966="baixa","'BAIXA'",IF(J4966="média","'MEDIA'",IF(J4966="alta","'ALTA'","NULL"))),"),")</f>
        <v>(4965,8,30,130,284,630,1,NULL,0,'BAIXA'),</v>
      </c>
    </row>
    <row r="4967" spans="1:11" ht="30.75" customHeight="1">
      <c r="A4967" s="27">
        <v>4966</v>
      </c>
      <c r="B4967" s="37" t="s">
        <v>1009</v>
      </c>
      <c r="C4967" s="29" t="s">
        <v>39</v>
      </c>
      <c r="D4967" s="28" t="s">
        <v>215</v>
      </c>
      <c r="E4967" s="28" t="s">
        <v>300</v>
      </c>
      <c r="F4967" s="29" t="s">
        <v>1502</v>
      </c>
      <c r="G4967" s="28" t="s">
        <v>1671</v>
      </c>
      <c r="H4967" s="28"/>
      <c r="I4967" s="93">
        <v>0</v>
      </c>
      <c r="J4967" s="93" t="s">
        <v>1411</v>
      </c>
      <c r="K4967" s="17" t="str">
        <f t="array" ref="K4967">CONCATENATE("(",A4967,",",VLOOKUP(B4967,Núcleo!B$2:E$11,4,TRUE),",",VLOOKUP(C4967,'Tipo de Processo'!B$2:D$55,3,TRUE),",",VLOOKUP(D4967,'Termo Geral'!B$2:D$173,3,TRUE),",",VLOOKUP(E4967,'Termo Específico'!B$2:D$301,3,TRUE),",",MATCH(TRUE,Documento!B$2:B$998=F4967,0),",",IF(G4967="Complementar",0,1),",",IF(H4967="","NULL",CONCATENATE("'",H4967,"'")),",",I4967,",",IF(J4967="baixa","'BAIXA'",IF(J4967="média","'MEDIA'",IF(J4967="alta","'ALTA'","NULL"))),"),")</f>
        <v>(4966,8,30,130,284,533,1,NULL,0,'BAIXA'),</v>
      </c>
    </row>
    <row r="4968" spans="1:11" ht="30.75" customHeight="1">
      <c r="A4968" s="27">
        <v>4967</v>
      </c>
      <c r="B4968" s="37" t="s">
        <v>1009</v>
      </c>
      <c r="C4968" s="29" t="s">
        <v>39</v>
      </c>
      <c r="D4968" s="28" t="s">
        <v>215</v>
      </c>
      <c r="E4968" s="28" t="s">
        <v>300</v>
      </c>
      <c r="F4968" s="29" t="s">
        <v>1670</v>
      </c>
      <c r="G4968" s="28" t="s">
        <v>1671</v>
      </c>
      <c r="H4968" s="28"/>
      <c r="I4968" s="93">
        <v>0</v>
      </c>
      <c r="J4968" s="93" t="s">
        <v>1411</v>
      </c>
      <c r="K4968" s="17" t="str">
        <f t="array" ref="K4968">CONCATENATE("(",A4968,",",VLOOKUP(B4968,Núcleo!B$2:E$11,4,TRUE),",",VLOOKUP(C4968,'Tipo de Processo'!B$2:D$55,3,TRUE),",",VLOOKUP(D4968,'Termo Geral'!B$2:D$173,3,TRUE),",",VLOOKUP(E4968,'Termo Específico'!B$2:D$301,3,TRUE),",",MATCH(TRUE,Documento!B$2:B$998=F4968,0),",",IF(G4968="Complementar",0,1),",",IF(H4968="","NULL",CONCATENATE("'",H4968,"'")),",",I4968,",",IF(J4968="baixa","'BAIXA'",IF(J4968="média","'MEDIA'",IF(J4968="alta","'ALTA'","NULL"))),"),")</f>
        <v>(4967,8,30,130,284,160,1,NULL,0,'BAIXA'),</v>
      </c>
    </row>
    <row r="4969" spans="1:11" ht="30.75" customHeight="1">
      <c r="A4969" s="27">
        <v>4968</v>
      </c>
      <c r="B4969" s="37" t="s">
        <v>1009</v>
      </c>
      <c r="C4969" s="29" t="s">
        <v>39</v>
      </c>
      <c r="D4969" s="28" t="s">
        <v>215</v>
      </c>
      <c r="E4969" s="28" t="s">
        <v>300</v>
      </c>
      <c r="F4969" s="29" t="s">
        <v>1415</v>
      </c>
      <c r="G4969" s="28" t="s">
        <v>1671</v>
      </c>
      <c r="H4969" s="28"/>
      <c r="I4969" s="93">
        <v>0</v>
      </c>
      <c r="J4969" s="93" t="s">
        <v>1411</v>
      </c>
      <c r="K4969" s="17" t="str">
        <f t="array" ref="K4969">CONCATENATE("(",A4969,",",VLOOKUP(B4969,Núcleo!B$2:E$11,4,TRUE),",",VLOOKUP(C4969,'Tipo de Processo'!B$2:D$55,3,TRUE),",",VLOOKUP(D4969,'Termo Geral'!B$2:D$173,3,TRUE),",",VLOOKUP(E4969,'Termo Específico'!B$2:D$301,3,TRUE),",",MATCH(TRUE,Documento!B$2:B$998=F4969,0),",",IF(G4969="Complementar",0,1),",",IF(H4969="","NULL",CONCATENATE("'",H4969,"'")),",",I4969,",",IF(J4969="baixa","'BAIXA'",IF(J4969="média","'MEDIA'",IF(J4969="alta","'ALTA'","NULL"))),"),")</f>
        <v>(4968,8,30,130,284,6,1,NULL,0,'BAIXA'),</v>
      </c>
    </row>
    <row r="4970" spans="1:11" ht="30.75" customHeight="1">
      <c r="A4970" s="27">
        <v>4969</v>
      </c>
      <c r="B4970" s="37" t="s">
        <v>1009</v>
      </c>
      <c r="C4970" s="29" t="s">
        <v>39</v>
      </c>
      <c r="D4970" s="28" t="s">
        <v>215</v>
      </c>
      <c r="E4970" s="28" t="s">
        <v>300</v>
      </c>
      <c r="F4970" s="12" t="s">
        <v>1646</v>
      </c>
      <c r="G4970" s="28" t="s">
        <v>1671</v>
      </c>
      <c r="H4970" s="28"/>
      <c r="I4970" s="93">
        <v>0</v>
      </c>
      <c r="J4970" s="93" t="s">
        <v>1411</v>
      </c>
      <c r="K4970" s="17" t="str">
        <f t="array" ref="K4970">CONCATENATE("(",A4970,",",VLOOKUP(B4970,Núcleo!B$2:E$11,4,TRUE),",",VLOOKUP(C4970,'Tipo de Processo'!B$2:D$55,3,TRUE),",",VLOOKUP(D4970,'Termo Geral'!B$2:D$173,3,TRUE),",",VLOOKUP(E4970,'Termo Específico'!B$2:D$301,3,TRUE),",",MATCH(TRUE,Documento!B$2:B$998=F4970,0),",",IF(G4970="Complementar",0,1),",",IF(H4970="","NULL",CONCATENATE("'",H4970,"'")),",",I4970,",",IF(J4970="baixa","'BAIXA'",IF(J4970="média","'MEDIA'",IF(J4970="alta","'ALTA'","NULL"))),"),")</f>
        <v>(4969,8,30,130,284,700,1,NULL,0,'BAIXA'),</v>
      </c>
    </row>
    <row r="4971" spans="1:11" ht="30.75" customHeight="1">
      <c r="A4971" s="27">
        <v>4970</v>
      </c>
      <c r="B4971" s="37" t="s">
        <v>1009</v>
      </c>
      <c r="C4971" s="29" t="s">
        <v>39</v>
      </c>
      <c r="D4971" s="28" t="s">
        <v>215</v>
      </c>
      <c r="E4971" s="28" t="s">
        <v>300</v>
      </c>
      <c r="F4971" s="29" t="s">
        <v>1528</v>
      </c>
      <c r="G4971" s="28" t="s">
        <v>1671</v>
      </c>
      <c r="H4971" s="28"/>
      <c r="I4971" s="93">
        <v>0</v>
      </c>
      <c r="J4971" s="93" t="s">
        <v>1411</v>
      </c>
      <c r="K4971" s="17" t="str">
        <f t="array" ref="K4971">CONCATENATE("(",A4971,",",VLOOKUP(B4971,Núcleo!B$2:E$11,4,TRUE),",",VLOOKUP(C4971,'Tipo de Processo'!B$2:D$55,3,TRUE),",",VLOOKUP(D4971,'Termo Geral'!B$2:D$173,3,TRUE),",",VLOOKUP(E4971,'Termo Específico'!B$2:D$301,3,TRUE),",",MATCH(TRUE,Documento!B$2:B$998=F4971,0),",",IF(G4971="Complementar",0,1),",",IF(H4971="","NULL",CONCATENATE("'",H4971,"'")),",",I4971,",",IF(J4971="baixa","'BAIXA'",IF(J4971="média","'MEDIA'",IF(J4971="alta","'ALTA'","NULL"))),"),")</f>
        <v>(4970,8,30,130,284,663,1,NULL,0,'BAIXA'),</v>
      </c>
    </row>
    <row r="4972" spans="1:11" ht="30.75" customHeight="1">
      <c r="A4972" s="27">
        <v>4971</v>
      </c>
      <c r="B4972" s="37" t="s">
        <v>1009</v>
      </c>
      <c r="C4972" s="29" t="s">
        <v>39</v>
      </c>
      <c r="D4972" s="28" t="s">
        <v>215</v>
      </c>
      <c r="E4972" s="28" t="s">
        <v>300</v>
      </c>
      <c r="F4972" s="29" t="s">
        <v>1663</v>
      </c>
      <c r="G4972" s="28" t="s">
        <v>1671</v>
      </c>
      <c r="H4972" s="28"/>
      <c r="I4972" s="93">
        <v>0</v>
      </c>
      <c r="J4972" s="93" t="s">
        <v>1411</v>
      </c>
      <c r="K4972" s="17" t="str">
        <f t="array" ref="K4972">CONCATENATE("(",A4972,",",VLOOKUP(B4972,Núcleo!B$2:E$11,4,TRUE),",",VLOOKUP(C4972,'Tipo de Processo'!B$2:D$55,3,TRUE),",",VLOOKUP(D4972,'Termo Geral'!B$2:D$173,3,TRUE),",",VLOOKUP(E4972,'Termo Específico'!B$2:D$301,3,TRUE),",",MATCH(TRUE,Documento!B$2:B$998=F4972,0),",",IF(G4972="Complementar",0,1),",",IF(H4972="","NULL",CONCATENATE("'",H4972,"'")),",",I4972,",",IF(J4972="baixa","'BAIXA'",IF(J4972="média","'MEDIA'",IF(J4972="alta","'ALTA'","NULL"))),"),")</f>
        <v>(4971,8,30,130,284,911,1,NULL,0,'BAIXA'),</v>
      </c>
    </row>
    <row r="4973" spans="1:11" ht="30.75" customHeight="1">
      <c r="A4973" s="27">
        <v>4972</v>
      </c>
      <c r="B4973" s="37" t="s">
        <v>1009</v>
      </c>
      <c r="C4973" s="29" t="s">
        <v>39</v>
      </c>
      <c r="D4973" s="28" t="s">
        <v>215</v>
      </c>
      <c r="E4973" s="28" t="s">
        <v>300</v>
      </c>
      <c r="F4973" s="29" t="s">
        <v>1594</v>
      </c>
      <c r="G4973" s="28" t="s">
        <v>1671</v>
      </c>
      <c r="H4973" s="28"/>
      <c r="I4973" s="93">
        <v>0</v>
      </c>
      <c r="J4973" s="93" t="s">
        <v>1411</v>
      </c>
      <c r="K4973" s="17" t="str">
        <f t="array" ref="K4973">CONCATENATE("(",A4973,",",VLOOKUP(B4973,Núcleo!B$2:E$11,4,TRUE),",",VLOOKUP(C4973,'Tipo de Processo'!B$2:D$55,3,TRUE),",",VLOOKUP(D4973,'Termo Geral'!B$2:D$173,3,TRUE),",",VLOOKUP(E4973,'Termo Específico'!B$2:D$301,3,TRUE),",",MATCH(TRUE,Documento!B$2:B$998=F4973,0),",",IF(G4973="Complementar",0,1),",",IF(H4973="","NULL",CONCATENATE("'",H4973,"'")),",",I4973,",",IF(J4973="baixa","'BAIXA'",IF(J4973="média","'MEDIA'",IF(J4973="alta","'ALTA'","NULL"))),"),")</f>
        <v>(4972,8,30,130,284,980,1,NULL,0,'BAIXA'),</v>
      </c>
    </row>
    <row r="4974" spans="1:11" ht="30.75" customHeight="1">
      <c r="A4974" s="27">
        <v>4973</v>
      </c>
      <c r="B4974" s="37" t="s">
        <v>1009</v>
      </c>
      <c r="C4974" s="29" t="s">
        <v>39</v>
      </c>
      <c r="D4974" s="28" t="s">
        <v>215</v>
      </c>
      <c r="E4974" s="28" t="s">
        <v>300</v>
      </c>
      <c r="F4974" s="29" t="s">
        <v>1633</v>
      </c>
      <c r="G4974" s="28" t="s">
        <v>1671</v>
      </c>
      <c r="H4974" s="28"/>
      <c r="I4974" s="93">
        <v>0</v>
      </c>
      <c r="J4974" s="93" t="s">
        <v>1411</v>
      </c>
      <c r="K4974" s="17" t="str">
        <f t="array" ref="K4974">CONCATENATE("(",A4974,",",VLOOKUP(B4974,Núcleo!B$2:E$11,4,TRUE),",",VLOOKUP(C4974,'Tipo de Processo'!B$2:D$55,3,TRUE),",",VLOOKUP(D4974,'Termo Geral'!B$2:D$173,3,TRUE),",",VLOOKUP(E4974,'Termo Específico'!B$2:D$301,3,TRUE),",",MATCH(TRUE,Documento!B$2:B$998=F4974,0),",",IF(G4974="Complementar",0,1),",",IF(H4974="","NULL",CONCATENATE("'",H4974,"'")),",",I4974,",",IF(J4974="baixa","'BAIXA'",IF(J4974="média","'MEDIA'",IF(J4974="alta","'ALTA'","NULL"))),"),")</f>
        <v>(4973,8,30,130,284,529,1,NULL,0,'BAIXA'),</v>
      </c>
    </row>
    <row r="4975" spans="1:11" ht="30.75" customHeight="1">
      <c r="A4975" s="27">
        <v>4974</v>
      </c>
      <c r="B4975" s="37" t="s">
        <v>1009</v>
      </c>
      <c r="C4975" s="29" t="s">
        <v>39</v>
      </c>
      <c r="D4975" s="28" t="s">
        <v>215</v>
      </c>
      <c r="E4975" s="28" t="s">
        <v>300</v>
      </c>
      <c r="F4975" s="29" t="s">
        <v>1604</v>
      </c>
      <c r="G4975" s="28" t="s">
        <v>1671</v>
      </c>
      <c r="H4975" s="28"/>
      <c r="I4975" s="93">
        <v>0</v>
      </c>
      <c r="J4975" s="93" t="s">
        <v>1411</v>
      </c>
      <c r="K4975" s="17" t="str">
        <f t="array" ref="K4975">CONCATENATE("(",A4975,",",VLOOKUP(B4975,Núcleo!B$2:E$11,4,TRUE),",",VLOOKUP(C4975,'Tipo de Processo'!B$2:D$55,3,TRUE),",",VLOOKUP(D4975,'Termo Geral'!B$2:D$173,3,TRUE),",",VLOOKUP(E4975,'Termo Específico'!B$2:D$301,3,TRUE),",",MATCH(TRUE,Documento!B$2:B$998=F4975,0),",",IF(G4975="Complementar",0,1),",",IF(H4975="","NULL",CONCATENATE("'",H4975,"'")),",",I4975,",",IF(J4975="baixa","'BAIXA'",IF(J4975="média","'MEDIA'",IF(J4975="alta","'ALTA'","NULL"))),"),")</f>
        <v>(4974,8,30,130,284,52,1,NULL,0,'BAIXA'),</v>
      </c>
    </row>
    <row r="4976" spans="1:11" ht="30.75" customHeight="1">
      <c r="A4976" s="27">
        <v>4975</v>
      </c>
      <c r="B4976" s="37" t="s">
        <v>1009</v>
      </c>
      <c r="C4976" s="29" t="s">
        <v>39</v>
      </c>
      <c r="D4976" s="28" t="s">
        <v>215</v>
      </c>
      <c r="E4976" s="28" t="s">
        <v>300</v>
      </c>
      <c r="F4976" s="29" t="s">
        <v>1426</v>
      </c>
      <c r="G4976" s="28" t="s">
        <v>1671</v>
      </c>
      <c r="H4976" s="28"/>
      <c r="I4976" s="93">
        <v>0</v>
      </c>
      <c r="J4976" s="93" t="s">
        <v>1411</v>
      </c>
      <c r="K4976" s="17" t="str">
        <f t="array" ref="K4976">CONCATENATE("(",A4976,",",VLOOKUP(B4976,Núcleo!B$2:E$11,4,TRUE),",",VLOOKUP(C4976,'Tipo de Processo'!B$2:D$55,3,TRUE),",",VLOOKUP(D4976,'Termo Geral'!B$2:D$173,3,TRUE),",",VLOOKUP(E4976,'Termo Específico'!B$2:D$301,3,TRUE),",",MATCH(TRUE,Documento!B$2:B$998=F4976,0),",",IF(G4976="Complementar",0,1),",",IF(H4976="","NULL",CONCATENATE("'",H4976,"'")),",",I4976,",",IF(J4976="baixa","'BAIXA'",IF(J4976="média","'MEDIA'",IF(J4976="alta","'ALTA'","NULL"))),"),")</f>
        <v>(4975,8,30,130,284,65,1,NULL,0,'BAIXA'),</v>
      </c>
    </row>
    <row r="4977" spans="1:11" ht="30.75" customHeight="1">
      <c r="A4977" s="27">
        <v>4976</v>
      </c>
      <c r="B4977" s="37" t="s">
        <v>1009</v>
      </c>
      <c r="C4977" s="29" t="s">
        <v>39</v>
      </c>
      <c r="D4977" s="28" t="s">
        <v>215</v>
      </c>
      <c r="E4977" s="28" t="s">
        <v>300</v>
      </c>
      <c r="F4977" s="28" t="s">
        <v>1591</v>
      </c>
      <c r="G4977" s="28" t="s">
        <v>1671</v>
      </c>
      <c r="H4977" s="28"/>
      <c r="I4977" s="93">
        <v>0</v>
      </c>
      <c r="J4977" s="93" t="s">
        <v>1411</v>
      </c>
      <c r="K4977" s="17" t="str">
        <f t="array" ref="K4977">CONCATENATE("(",A4977,",",VLOOKUP(B4977,Núcleo!B$2:E$11,4,TRUE),",",VLOOKUP(C4977,'Tipo de Processo'!B$2:D$55,3,TRUE),",",VLOOKUP(D4977,'Termo Geral'!B$2:D$173,3,TRUE),",",VLOOKUP(E4977,'Termo Específico'!B$2:D$301,3,TRUE),",",MATCH(TRUE,Documento!B$2:B$998=F4977,0),",",IF(G4977="Complementar",0,1),",",IF(H4977="","NULL",CONCATENATE("'",H4977,"'")),",",I4977,",",IF(J4977="baixa","'BAIXA'",IF(J4977="média","'MEDIA'",IF(J4977="alta","'ALTA'","NULL"))),"),")</f>
        <v>(4976,8,30,130,284,968,1,NULL,0,'BAIXA'),</v>
      </c>
    </row>
    <row r="4978" spans="1:11" ht="30.75" customHeight="1">
      <c r="A4978" s="27">
        <v>4977</v>
      </c>
      <c r="B4978" s="37" t="s">
        <v>1009</v>
      </c>
      <c r="C4978" s="29" t="s">
        <v>39</v>
      </c>
      <c r="D4978" s="28" t="s">
        <v>215</v>
      </c>
      <c r="E4978" s="28" t="s">
        <v>300</v>
      </c>
      <c r="F4978" s="28" t="s">
        <v>1642</v>
      </c>
      <c r="G4978" s="28" t="s">
        <v>1671</v>
      </c>
      <c r="H4978" s="28"/>
      <c r="I4978" s="93">
        <v>0</v>
      </c>
      <c r="J4978" s="93" t="s">
        <v>1411</v>
      </c>
      <c r="K4978" s="17" t="str">
        <f t="array" ref="K4978">CONCATENATE("(",A4978,",",VLOOKUP(B4978,Núcleo!B$2:E$11,4,TRUE),",",VLOOKUP(C4978,'Tipo de Processo'!B$2:D$55,3,TRUE),",",VLOOKUP(D4978,'Termo Geral'!B$2:D$173,3,TRUE),",",VLOOKUP(E4978,'Termo Específico'!B$2:D$301,3,TRUE),",",MATCH(TRUE,Documento!B$2:B$998=F4978,0),",",IF(G4978="Complementar",0,1),",",IF(H4978="","NULL",CONCATENATE("'",H4978,"'")),",",I4978,",",IF(J4978="baixa","'BAIXA'",IF(J4978="média","'MEDIA'",IF(J4978="alta","'ALTA'","NULL"))),"),")</f>
        <v>(4977,8,30,130,284,667,1,NULL,0,'BAIXA'),</v>
      </c>
    </row>
    <row r="4979" spans="1:11" ht="30.75" customHeight="1">
      <c r="A4979" s="27">
        <v>4978</v>
      </c>
      <c r="B4979" s="37" t="s">
        <v>1009</v>
      </c>
      <c r="C4979" s="29" t="s">
        <v>39</v>
      </c>
      <c r="D4979" s="28" t="s">
        <v>215</v>
      </c>
      <c r="E4979" s="28" t="s">
        <v>300</v>
      </c>
      <c r="F4979" s="28" t="s">
        <v>1422</v>
      </c>
      <c r="G4979" s="28" t="s">
        <v>1671</v>
      </c>
      <c r="H4979" s="28"/>
      <c r="I4979" s="93">
        <v>0</v>
      </c>
      <c r="J4979" s="93" t="s">
        <v>1411</v>
      </c>
      <c r="K4979" s="17" t="str">
        <f t="array" ref="K4979">CONCATENATE("(",A4979,",",VLOOKUP(B4979,Núcleo!B$2:E$11,4,TRUE),",",VLOOKUP(C4979,'Tipo de Processo'!B$2:D$55,3,TRUE),",",VLOOKUP(D4979,'Termo Geral'!B$2:D$173,3,TRUE),",",VLOOKUP(E4979,'Termo Específico'!B$2:D$301,3,TRUE),",",MATCH(TRUE,Documento!B$2:B$998=F4979,0),",",IF(G4979="Complementar",0,1),",",IF(H4979="","NULL",CONCATENATE("'",H4979,"'")),",",I4979,",",IF(J4979="baixa","'BAIXA'",IF(J4979="média","'MEDIA'",IF(J4979="alta","'ALTA'","NULL"))),"),")</f>
        <v>(4978,8,30,130,284,21,1,NULL,0,'BAIXA'),</v>
      </c>
    </row>
    <row r="4980" spans="1:11" ht="30.75" customHeight="1">
      <c r="A4980" s="27">
        <v>4979</v>
      </c>
      <c r="B4980" s="37" t="s">
        <v>1009</v>
      </c>
      <c r="C4980" s="29" t="s">
        <v>39</v>
      </c>
      <c r="D4980" s="28" t="s">
        <v>215</v>
      </c>
      <c r="E4980" s="28" t="s">
        <v>300</v>
      </c>
      <c r="F4980" s="28" t="s">
        <v>1581</v>
      </c>
      <c r="G4980" s="28" t="s">
        <v>1671</v>
      </c>
      <c r="H4980" s="28"/>
      <c r="I4980" s="93">
        <v>0</v>
      </c>
      <c r="J4980" s="93" t="s">
        <v>1411</v>
      </c>
      <c r="K4980" s="17" t="str">
        <f t="array" ref="K4980">CONCATENATE("(",A4980,",",VLOOKUP(B4980,Núcleo!B$2:E$11,4,TRUE),",",VLOOKUP(C4980,'Tipo de Processo'!B$2:D$55,3,TRUE),",",VLOOKUP(D4980,'Termo Geral'!B$2:D$173,3,TRUE),",",VLOOKUP(E4980,'Termo Específico'!B$2:D$301,3,TRUE),",",MATCH(TRUE,Documento!B$2:B$998=F4980,0),",",IF(G4980="Complementar",0,1),",",IF(H4980="","NULL",CONCATENATE("'",H4980,"'")),",",I4980,",",IF(J4980="baixa","'BAIXA'",IF(J4980="média","'MEDIA'",IF(J4980="alta","'ALTA'","NULL"))),"),")</f>
        <v>(4979,8,30,130,284,923,1,NULL,0,'BAIXA'),</v>
      </c>
    </row>
    <row r="4981" spans="1:11" ht="30.75" customHeight="1">
      <c r="A4981" s="27">
        <v>4980</v>
      </c>
      <c r="B4981" s="37" t="s">
        <v>1009</v>
      </c>
      <c r="C4981" s="29" t="s">
        <v>39</v>
      </c>
      <c r="D4981" s="28" t="s">
        <v>215</v>
      </c>
      <c r="E4981" s="28" t="s">
        <v>301</v>
      </c>
      <c r="F4981" s="28" t="s">
        <v>1549</v>
      </c>
      <c r="G4981" s="28" t="s">
        <v>1671</v>
      </c>
      <c r="H4981" s="28"/>
      <c r="I4981" s="93">
        <v>0</v>
      </c>
      <c r="J4981" s="93" t="s">
        <v>1412</v>
      </c>
      <c r="K4981" s="17" t="str">
        <f t="array" ref="K4981">CONCATENATE("(",A4981,",",VLOOKUP(B4981,Núcleo!B$2:E$11,4,TRUE),",",VLOOKUP(C4981,'Tipo de Processo'!B$2:D$55,3,TRUE),",",VLOOKUP(D4981,'Termo Geral'!B$2:D$173,3,TRUE),",",VLOOKUP(E4981,'Termo Específico'!B$2:D$301,3,TRUE),",",MATCH(TRUE,Documento!B$2:B$998=F4981,0),",",IF(G4981="Complementar",0,1),",",IF(H4981="","NULL",CONCATENATE("'",H4981,"'")),",",I4981,",",IF(J4981="baixa","'BAIXA'",IF(J4981="média","'MEDIA'",IF(J4981="alta","'ALTA'","NULL"))),"),")</f>
        <v>(4980,8,30,130,288,749,1,NULL,0,'MEDIA'),</v>
      </c>
    </row>
    <row r="4982" spans="1:11" ht="30.75" customHeight="1">
      <c r="A4982" s="27">
        <v>4981</v>
      </c>
      <c r="B4982" s="37" t="s">
        <v>1009</v>
      </c>
      <c r="C4982" s="29" t="s">
        <v>39</v>
      </c>
      <c r="D4982" s="28" t="s">
        <v>215</v>
      </c>
      <c r="E4982" s="28" t="s">
        <v>301</v>
      </c>
      <c r="F4982" s="28" t="s">
        <v>1577</v>
      </c>
      <c r="G4982" s="28" t="s">
        <v>1671</v>
      </c>
      <c r="H4982" s="28"/>
      <c r="I4982" s="93">
        <v>0</v>
      </c>
      <c r="J4982" s="93" t="s">
        <v>1412</v>
      </c>
      <c r="K4982" s="17" t="str">
        <f t="array" ref="K4982">CONCATENATE("(",A4982,",",VLOOKUP(B4982,Núcleo!B$2:E$11,4,TRUE),",",VLOOKUP(C4982,'Tipo de Processo'!B$2:D$55,3,TRUE),",",VLOOKUP(D4982,'Termo Geral'!B$2:D$173,3,TRUE),",",VLOOKUP(E4982,'Termo Específico'!B$2:D$301,3,TRUE),",",MATCH(TRUE,Documento!B$2:B$998=F4982,0),",",IF(G4982="Complementar",0,1),",",IF(H4982="","NULL",CONCATENATE("'",H4982,"'")),",",I4982,",",IF(J4982="baixa","'BAIXA'",IF(J4982="média","'MEDIA'",IF(J4982="alta","'ALTA'","NULL"))),"),")</f>
        <v>(4981,8,30,130,288,916,1,NULL,0,'MEDIA'),</v>
      </c>
    </row>
    <row r="4983" spans="1:11" ht="30.75" customHeight="1">
      <c r="A4983" s="27">
        <v>4982</v>
      </c>
      <c r="B4983" s="37" t="s">
        <v>1009</v>
      </c>
      <c r="C4983" s="29" t="s">
        <v>39</v>
      </c>
      <c r="D4983" s="28" t="s">
        <v>215</v>
      </c>
      <c r="E4983" s="28" t="s">
        <v>301</v>
      </c>
      <c r="F4983" s="28" t="s">
        <v>1576</v>
      </c>
      <c r="G4983" s="28" t="s">
        <v>1671</v>
      </c>
      <c r="H4983" s="28"/>
      <c r="I4983" s="93">
        <v>0</v>
      </c>
      <c r="J4983" s="93" t="s">
        <v>1412</v>
      </c>
      <c r="K4983" s="17" t="str">
        <f t="array" ref="K4983">CONCATENATE("(",A4983,",",VLOOKUP(B4983,Núcleo!B$2:E$11,4,TRUE),",",VLOOKUP(C4983,'Tipo de Processo'!B$2:D$55,3,TRUE),",",VLOOKUP(D4983,'Termo Geral'!B$2:D$173,3,TRUE),",",VLOOKUP(E4983,'Termo Específico'!B$2:D$301,3,TRUE),",",MATCH(TRUE,Documento!B$2:B$998=F4983,0),",",IF(G4983="Complementar",0,1),",",IF(H4983="","NULL",CONCATENATE("'",H4983,"'")),",",I4983,",",IF(J4983="baixa","'BAIXA'",IF(J4983="média","'MEDIA'",IF(J4983="alta","'ALTA'","NULL"))),"),")</f>
        <v>(4982,8,30,130,288,915,1,NULL,0,'MEDIA'),</v>
      </c>
    </row>
    <row r="4984" spans="1:11" ht="30.75" customHeight="1">
      <c r="A4984" s="27">
        <v>4983</v>
      </c>
      <c r="B4984" s="37" t="s">
        <v>1009</v>
      </c>
      <c r="C4984" s="29" t="s">
        <v>39</v>
      </c>
      <c r="D4984" s="28" t="s">
        <v>215</v>
      </c>
      <c r="E4984" s="28" t="s">
        <v>301</v>
      </c>
      <c r="F4984" s="28" t="s">
        <v>1578</v>
      </c>
      <c r="G4984" s="28" t="s">
        <v>1671</v>
      </c>
      <c r="H4984" s="28"/>
      <c r="I4984" s="93">
        <v>0</v>
      </c>
      <c r="J4984" s="93" t="s">
        <v>1412</v>
      </c>
      <c r="K4984" s="17" t="str">
        <f t="array" ref="K4984">CONCATENATE("(",A4984,",",VLOOKUP(B4984,Núcleo!B$2:E$11,4,TRUE),",",VLOOKUP(C4984,'Tipo de Processo'!B$2:D$55,3,TRUE),",",VLOOKUP(D4984,'Termo Geral'!B$2:D$173,3,TRUE),",",VLOOKUP(E4984,'Termo Específico'!B$2:D$301,3,TRUE),",",MATCH(TRUE,Documento!B$2:B$998=F4984,0),",",IF(G4984="Complementar",0,1),",",IF(H4984="","NULL",CONCATENATE("'",H4984,"'")),",",I4984,",",IF(J4984="baixa","'BAIXA'",IF(J4984="média","'MEDIA'",IF(J4984="alta","'ALTA'","NULL"))),"),")</f>
        <v>(4983,8,30,130,288,917,1,NULL,0,'MEDIA'),</v>
      </c>
    </row>
    <row r="4985" spans="1:11" ht="30.75" customHeight="1">
      <c r="A4985" s="27">
        <v>4984</v>
      </c>
      <c r="B4985" s="37" t="s">
        <v>1009</v>
      </c>
      <c r="C4985" s="29" t="s">
        <v>39</v>
      </c>
      <c r="D4985" s="28" t="s">
        <v>215</v>
      </c>
      <c r="E4985" s="28" t="s">
        <v>301</v>
      </c>
      <c r="F4985" s="28" t="s">
        <v>1534</v>
      </c>
      <c r="G4985" s="28" t="s">
        <v>1671</v>
      </c>
      <c r="H4985" s="28"/>
      <c r="I4985" s="93">
        <v>0</v>
      </c>
      <c r="J4985" s="93" t="s">
        <v>1412</v>
      </c>
      <c r="K4985" s="17" t="str">
        <f t="array" ref="K4985">CONCATENATE("(",A4985,",",VLOOKUP(B4985,Núcleo!B$2:E$11,4,TRUE),",",VLOOKUP(C4985,'Tipo de Processo'!B$2:D$55,3,TRUE),",",VLOOKUP(D4985,'Termo Geral'!B$2:D$173,3,TRUE),",",VLOOKUP(E4985,'Termo Específico'!B$2:D$301,3,TRUE),",",MATCH(TRUE,Documento!B$2:B$998=F4985,0),",",IF(G4985="Complementar",0,1),",",IF(H4985="","NULL",CONCATENATE("'",H4985,"'")),",",I4985,",",IF(J4985="baixa","'BAIXA'",IF(J4985="média","'MEDIA'",IF(J4985="alta","'ALTA'","NULL"))),"),")</f>
        <v>(4984,8,30,130,288,682,1,NULL,0,'MEDIA'),</v>
      </c>
    </row>
    <row r="4986" spans="1:11" ht="30.75" customHeight="1">
      <c r="A4986" s="27">
        <v>4985</v>
      </c>
      <c r="B4986" s="37" t="s">
        <v>1009</v>
      </c>
      <c r="C4986" s="29" t="s">
        <v>39</v>
      </c>
      <c r="D4986" s="28" t="s">
        <v>215</v>
      </c>
      <c r="E4986" s="28" t="s">
        <v>301</v>
      </c>
      <c r="F4986" s="28" t="s">
        <v>1473</v>
      </c>
      <c r="G4986" s="28" t="s">
        <v>1671</v>
      </c>
      <c r="H4986" s="28"/>
      <c r="I4986" s="93">
        <v>0</v>
      </c>
      <c r="J4986" s="93" t="s">
        <v>1412</v>
      </c>
      <c r="K4986" s="17" t="str">
        <f t="array" ref="K4986">CONCATENATE("(",A4986,",",VLOOKUP(B4986,Núcleo!B$2:E$11,4,TRUE),",",VLOOKUP(C4986,'Tipo de Processo'!B$2:D$55,3,TRUE),",",VLOOKUP(D4986,'Termo Geral'!B$2:D$173,3,TRUE),",",VLOOKUP(E4986,'Termo Específico'!B$2:D$301,3,TRUE),",",MATCH(TRUE,Documento!B$2:B$998=F4986,0),",",IF(G4986="Complementar",0,1),",",IF(H4986="","NULL",CONCATENATE("'",H4986,"'")),",",I4986,",",IF(J4986="baixa","'BAIXA'",IF(J4986="média","'MEDIA'",IF(J4986="alta","'ALTA'","NULL"))),"),")</f>
        <v>(4985,8,30,130,288,316,1,NULL,0,'MEDIA'),</v>
      </c>
    </row>
    <row r="4987" spans="1:11" ht="30.75" customHeight="1">
      <c r="A4987" s="27">
        <v>4986</v>
      </c>
      <c r="B4987" s="37" t="s">
        <v>1009</v>
      </c>
      <c r="C4987" s="29" t="s">
        <v>39</v>
      </c>
      <c r="D4987" s="28" t="s">
        <v>215</v>
      </c>
      <c r="E4987" s="28" t="s">
        <v>301</v>
      </c>
      <c r="F4987" s="28" t="s">
        <v>1513</v>
      </c>
      <c r="G4987" s="28" t="s">
        <v>1671</v>
      </c>
      <c r="H4987" s="28"/>
      <c r="I4987" s="93">
        <v>0</v>
      </c>
      <c r="J4987" s="93" t="s">
        <v>1412</v>
      </c>
      <c r="K4987" s="17" t="str">
        <f t="array" ref="K4987">CONCATENATE("(",A4987,",",VLOOKUP(B4987,Núcleo!B$2:E$11,4,TRUE),",",VLOOKUP(C4987,'Tipo de Processo'!B$2:D$55,3,TRUE),",",VLOOKUP(D4987,'Termo Geral'!B$2:D$173,3,TRUE),",",VLOOKUP(E4987,'Termo Específico'!B$2:D$301,3,TRUE),",",MATCH(TRUE,Documento!B$2:B$998=F4987,0),",",IF(G4987="Complementar",0,1),",",IF(H4987="","NULL",CONCATENATE("'",H4987,"'")),",",I4987,",",IF(J4987="baixa","'BAIXA'",IF(J4987="média","'MEDIA'",IF(J4987="alta","'ALTA'","NULL"))),"),")</f>
        <v>(4986,8,30,130,288,562,1,NULL,0,'MEDIA'),</v>
      </c>
    </row>
    <row r="4988" spans="1:11" ht="30.75" customHeight="1">
      <c r="A4988" s="27">
        <v>4987</v>
      </c>
      <c r="B4988" s="37" t="s">
        <v>1009</v>
      </c>
      <c r="C4988" s="29" t="s">
        <v>39</v>
      </c>
      <c r="D4988" s="28" t="s">
        <v>215</v>
      </c>
      <c r="E4988" s="28" t="s">
        <v>301</v>
      </c>
      <c r="F4988" s="28" t="s">
        <v>1511</v>
      </c>
      <c r="G4988" s="28" t="s">
        <v>1671</v>
      </c>
      <c r="H4988" s="28"/>
      <c r="I4988" s="93">
        <v>0</v>
      </c>
      <c r="J4988" s="93" t="s">
        <v>1412</v>
      </c>
      <c r="K4988" s="17" t="str">
        <f t="array" ref="K4988">CONCATENATE("(",A4988,",",VLOOKUP(B4988,Núcleo!B$2:E$11,4,TRUE),",",VLOOKUP(C4988,'Tipo de Processo'!B$2:D$55,3,TRUE),",",VLOOKUP(D4988,'Termo Geral'!B$2:D$173,3,TRUE),",",VLOOKUP(E4988,'Termo Específico'!B$2:D$301,3,TRUE),",",MATCH(TRUE,Documento!B$2:B$998=F4988,0),",",IF(G4988="Complementar",0,1),",",IF(H4988="","NULL",CONCATENATE("'",H4988,"'")),",",I4988,",",IF(J4988="baixa","'BAIXA'",IF(J4988="média","'MEDIA'",IF(J4988="alta","'ALTA'","NULL"))),"),")</f>
        <v>(4987,8,30,130,288,558,1,NULL,0,'MEDIA'),</v>
      </c>
    </row>
    <row r="4989" spans="1:11" ht="30.75" customHeight="1">
      <c r="A4989" s="27">
        <v>4988</v>
      </c>
      <c r="B4989" s="37" t="s">
        <v>1009</v>
      </c>
      <c r="C4989" s="29" t="s">
        <v>39</v>
      </c>
      <c r="D4989" s="28" t="s">
        <v>215</v>
      </c>
      <c r="E4989" s="28" t="s">
        <v>301</v>
      </c>
      <c r="F4989" s="28" t="s">
        <v>1589</v>
      </c>
      <c r="G4989" s="28" t="s">
        <v>1671</v>
      </c>
      <c r="H4989" s="28"/>
      <c r="I4989" s="93">
        <v>0</v>
      </c>
      <c r="J4989" s="93" t="s">
        <v>1412</v>
      </c>
      <c r="K4989" s="17" t="str">
        <f t="array" ref="K4989">CONCATENATE("(",A4989,",",VLOOKUP(B4989,Núcleo!B$2:E$11,4,TRUE),",",VLOOKUP(C4989,'Tipo de Processo'!B$2:D$55,3,TRUE),",",VLOOKUP(D4989,'Termo Geral'!B$2:D$173,3,TRUE),",",VLOOKUP(E4989,'Termo Específico'!B$2:D$301,3,TRUE),",",MATCH(TRUE,Documento!B$2:B$998=F4989,0),",",IF(G4989="Complementar",0,1),",",IF(H4989="","NULL",CONCATENATE("'",H4989,"'")),",",I4989,",",IF(J4989="baixa","'BAIXA'",IF(J4989="média","'MEDIA'",IF(J4989="alta","'ALTA'","NULL"))),"),")</f>
        <v>(4988,8,30,130,288,965,1,NULL,0,'MEDIA'),</v>
      </c>
    </row>
    <row r="4990" spans="1:11" ht="30.75" customHeight="1">
      <c r="A4990" s="27">
        <v>4989</v>
      </c>
      <c r="B4990" s="37" t="s">
        <v>1009</v>
      </c>
      <c r="C4990" s="29" t="s">
        <v>39</v>
      </c>
      <c r="D4990" s="28" t="s">
        <v>215</v>
      </c>
      <c r="E4990" s="28" t="s">
        <v>301</v>
      </c>
      <c r="F4990" s="28" t="s">
        <v>1422</v>
      </c>
      <c r="G4990" s="28" t="s">
        <v>1671</v>
      </c>
      <c r="H4990" s="28"/>
      <c r="I4990" s="93">
        <v>0</v>
      </c>
      <c r="J4990" s="93" t="s">
        <v>1412</v>
      </c>
      <c r="K4990" s="17" t="str">
        <f t="array" ref="K4990">CONCATENATE("(",A4990,",",VLOOKUP(B4990,Núcleo!B$2:E$11,4,TRUE),",",VLOOKUP(C4990,'Tipo de Processo'!B$2:D$55,3,TRUE),",",VLOOKUP(D4990,'Termo Geral'!B$2:D$173,3,TRUE),",",VLOOKUP(E4990,'Termo Específico'!B$2:D$301,3,TRUE),",",MATCH(TRUE,Documento!B$2:B$998=F4990,0),",",IF(G4990="Complementar",0,1),",",IF(H4990="","NULL",CONCATENATE("'",H4990,"'")),",",I4990,",",IF(J4990="baixa","'BAIXA'",IF(J4990="média","'MEDIA'",IF(J4990="alta","'ALTA'","NULL"))),"),")</f>
        <v>(4989,8,30,130,288,21,1,NULL,0,'MEDIA'),</v>
      </c>
    </row>
    <row r="4991" spans="1:11" ht="30.75" customHeight="1">
      <c r="A4991" s="27">
        <v>4990</v>
      </c>
      <c r="B4991" s="37" t="s">
        <v>1009</v>
      </c>
      <c r="C4991" s="29" t="s">
        <v>39</v>
      </c>
      <c r="D4991" s="28" t="s">
        <v>215</v>
      </c>
      <c r="E4991" s="28" t="s">
        <v>301</v>
      </c>
      <c r="F4991" s="28" t="s">
        <v>1581</v>
      </c>
      <c r="G4991" s="28" t="s">
        <v>1671</v>
      </c>
      <c r="H4991" s="28"/>
      <c r="I4991" s="93">
        <v>0</v>
      </c>
      <c r="J4991" s="93" t="s">
        <v>1412</v>
      </c>
      <c r="K4991" s="17" t="str">
        <f t="array" ref="K4991">CONCATENATE("(",A4991,",",VLOOKUP(B4991,Núcleo!B$2:E$11,4,TRUE),",",VLOOKUP(C4991,'Tipo de Processo'!B$2:D$55,3,TRUE),",",VLOOKUP(D4991,'Termo Geral'!B$2:D$173,3,TRUE),",",VLOOKUP(E4991,'Termo Específico'!B$2:D$301,3,TRUE),",",MATCH(TRUE,Documento!B$2:B$998=F4991,0),",",IF(G4991="Complementar",0,1),",",IF(H4991="","NULL",CONCATENATE("'",H4991,"'")),",",I4991,",",IF(J4991="baixa","'BAIXA'",IF(J4991="média","'MEDIA'",IF(J4991="alta","'ALTA'","NULL"))),"),")</f>
        <v>(4990,8,30,130,288,923,1,NULL,0,'MEDIA'),</v>
      </c>
    </row>
    <row r="4992" spans="1:11" ht="30.75" customHeight="1">
      <c r="A4992" s="27">
        <v>4991</v>
      </c>
      <c r="B4992" s="37" t="s">
        <v>1009</v>
      </c>
      <c r="C4992" s="29" t="s">
        <v>39</v>
      </c>
      <c r="D4992" s="28" t="s">
        <v>215</v>
      </c>
      <c r="E4992" s="28" t="s">
        <v>301</v>
      </c>
      <c r="F4992" s="28" t="s">
        <v>1642</v>
      </c>
      <c r="G4992" s="28" t="s">
        <v>1671</v>
      </c>
      <c r="H4992" s="28"/>
      <c r="I4992" s="93">
        <v>0</v>
      </c>
      <c r="J4992" s="93" t="s">
        <v>1412</v>
      </c>
      <c r="K4992" s="17" t="str">
        <f t="array" ref="K4992">CONCATENATE("(",A4992,",",VLOOKUP(B4992,Núcleo!B$2:E$11,4,TRUE),",",VLOOKUP(C4992,'Tipo de Processo'!B$2:D$55,3,TRUE),",",VLOOKUP(D4992,'Termo Geral'!B$2:D$173,3,TRUE),",",VLOOKUP(E4992,'Termo Específico'!B$2:D$301,3,TRUE),",",MATCH(TRUE,Documento!B$2:B$998=F4992,0),",",IF(G4992="Complementar",0,1),",",IF(H4992="","NULL",CONCATENATE("'",H4992,"'")),",",I4992,",",IF(J4992="baixa","'BAIXA'",IF(J4992="média","'MEDIA'",IF(J4992="alta","'ALTA'","NULL"))),"),")</f>
        <v>(4991,8,30,130,288,667,1,NULL,0,'MEDIA'),</v>
      </c>
    </row>
    <row r="4993" spans="1:11" ht="30.75" customHeight="1">
      <c r="A4993" s="27">
        <v>4992</v>
      </c>
      <c r="B4993" s="37" t="s">
        <v>1009</v>
      </c>
      <c r="C4993" s="29" t="s">
        <v>39</v>
      </c>
      <c r="D4993" s="28" t="s">
        <v>215</v>
      </c>
      <c r="E4993" s="28" t="s">
        <v>301</v>
      </c>
      <c r="F4993" s="28" t="s">
        <v>843</v>
      </c>
      <c r="G4993" s="28" t="s">
        <v>1671</v>
      </c>
      <c r="H4993" s="28"/>
      <c r="I4993" s="93">
        <v>0</v>
      </c>
      <c r="J4993" s="93" t="s">
        <v>1412</v>
      </c>
      <c r="K4993" s="17" t="str">
        <f t="array" ref="K4993">CONCATENATE("(",A4993,",",VLOOKUP(B4993,Núcleo!B$2:E$11,4,TRUE),",",VLOOKUP(C4993,'Tipo de Processo'!B$2:D$55,3,TRUE),",",VLOOKUP(D4993,'Termo Geral'!B$2:D$173,3,TRUE),",",VLOOKUP(E4993,'Termo Específico'!B$2:D$301,3,TRUE),",",MATCH(TRUE,Documento!B$2:B$998=F4993,0),",",IF(G4993="Complementar",0,1),",",IF(H4993="","NULL",CONCATENATE("'",H4993,"'")),",",I4993,",",IF(J4993="baixa","'BAIXA'",IF(J4993="média","'MEDIA'",IF(J4993="alta","'ALTA'","NULL"))),"),")</f>
        <v>(4992,8,30,130,288,66,1,NULL,0,'MEDIA'),</v>
      </c>
    </row>
    <row r="4994" spans="1:11" ht="30.75" customHeight="1">
      <c r="A4994" s="27">
        <v>4993</v>
      </c>
      <c r="B4994" s="37" t="s">
        <v>1009</v>
      </c>
      <c r="C4994" s="29" t="s">
        <v>39</v>
      </c>
      <c r="D4994" s="28" t="s">
        <v>216</v>
      </c>
      <c r="E4994" s="28" t="s">
        <v>296</v>
      </c>
      <c r="F4994" s="28" t="s">
        <v>1595</v>
      </c>
      <c r="G4994" s="28" t="s">
        <v>1671</v>
      </c>
      <c r="H4994" s="28"/>
      <c r="I4994" s="93">
        <v>0</v>
      </c>
      <c r="J4994" s="93" t="s">
        <v>1411</v>
      </c>
      <c r="K4994" s="17" t="str">
        <f t="array" ref="K4994">CONCATENATE("(",A4994,",",VLOOKUP(B4994,Núcleo!B$2:E$11,4,TRUE),",",VLOOKUP(C4994,'Tipo de Processo'!B$2:D$55,3,TRUE),",",VLOOKUP(D4994,'Termo Geral'!B$2:D$173,3,TRUE),",",VLOOKUP(E4994,'Termo Específico'!B$2:D$301,3,TRUE),",",MATCH(TRUE,Documento!B$2:B$998=F4994,0),",",IF(G4994="Complementar",0,1),",",IF(H4994="","NULL",CONCATENATE("'",H4994,"'")),",",I4994,",",IF(J4994="baixa","'BAIXA'",IF(J4994="média","'MEDIA'",IF(J4994="alta","'ALTA'","NULL"))),"),")</f>
        <v>(4993,8,30,131,28,982,1,NULL,0,'BAIXA'),</v>
      </c>
    </row>
    <row r="4995" spans="1:11" ht="30.75" customHeight="1">
      <c r="A4995" s="27">
        <v>4994</v>
      </c>
      <c r="B4995" s="37" t="s">
        <v>1009</v>
      </c>
      <c r="C4995" s="29" t="s">
        <v>39</v>
      </c>
      <c r="D4995" s="28" t="s">
        <v>216</v>
      </c>
      <c r="E4995" s="28" t="s">
        <v>296</v>
      </c>
      <c r="F4995" s="28" t="s">
        <v>1663</v>
      </c>
      <c r="G4995" s="28" t="s">
        <v>1671</v>
      </c>
      <c r="H4995" s="28"/>
      <c r="I4995" s="93">
        <v>0</v>
      </c>
      <c r="J4995" s="93" t="s">
        <v>1411</v>
      </c>
      <c r="K4995" s="17" t="str">
        <f t="array" ref="K4995">CONCATENATE("(",A4995,",",VLOOKUP(B4995,Núcleo!B$2:E$11,4,TRUE),",",VLOOKUP(C4995,'Tipo de Processo'!B$2:D$55,3,TRUE),",",VLOOKUP(D4995,'Termo Geral'!B$2:D$173,3,TRUE),",",VLOOKUP(E4995,'Termo Específico'!B$2:D$301,3,TRUE),",",MATCH(TRUE,Documento!B$2:B$998=F4995,0),",",IF(G4995="Complementar",0,1),",",IF(H4995="","NULL",CONCATENATE("'",H4995,"'")),",",I4995,",",IF(J4995="baixa","'BAIXA'",IF(J4995="média","'MEDIA'",IF(J4995="alta","'ALTA'","NULL"))),"),")</f>
        <v>(4994,8,30,131,28,911,1,NULL,0,'BAIXA'),</v>
      </c>
    </row>
    <row r="4996" spans="1:11" ht="30.75" customHeight="1">
      <c r="A4996" s="27">
        <v>4995</v>
      </c>
      <c r="B4996" s="37" t="s">
        <v>1009</v>
      </c>
      <c r="C4996" s="29" t="s">
        <v>39</v>
      </c>
      <c r="D4996" s="28" t="s">
        <v>216</v>
      </c>
      <c r="E4996" s="28" t="s">
        <v>296</v>
      </c>
      <c r="F4996" s="28" t="s">
        <v>838</v>
      </c>
      <c r="G4996" s="28" t="s">
        <v>1671</v>
      </c>
      <c r="H4996" s="28"/>
      <c r="I4996" s="93">
        <v>0</v>
      </c>
      <c r="J4996" s="93" t="s">
        <v>1411</v>
      </c>
      <c r="K4996" s="17" t="str">
        <f t="array" ref="K4996">CONCATENATE("(",A4996,",",VLOOKUP(B4996,Núcleo!B$2:E$11,4,TRUE),",",VLOOKUP(C4996,'Tipo de Processo'!B$2:D$55,3,TRUE),",",VLOOKUP(D4996,'Termo Geral'!B$2:D$173,3,TRUE),",",VLOOKUP(E4996,'Termo Específico'!B$2:D$301,3,TRUE),",",MATCH(TRUE,Documento!B$2:B$998=F4996,0),",",IF(G4996="Complementar",0,1),",",IF(H4996="","NULL",CONCATENATE("'",H4996,"'")),",",I4996,",",IF(J4996="baixa","'BAIXA'",IF(J4996="média","'MEDIA'",IF(J4996="alta","'ALTA'","NULL"))),"),")</f>
        <v>(4995,8,30,131,28,551,1,NULL,0,'BAIXA'),</v>
      </c>
    </row>
    <row r="4997" spans="1:11" ht="30.75" customHeight="1">
      <c r="A4997" s="27">
        <v>4996</v>
      </c>
      <c r="B4997" s="37" t="s">
        <v>1009</v>
      </c>
      <c r="C4997" s="29" t="s">
        <v>39</v>
      </c>
      <c r="D4997" s="28" t="s">
        <v>216</v>
      </c>
      <c r="E4997" s="28" t="s">
        <v>296</v>
      </c>
      <c r="F4997" s="28" t="s">
        <v>840</v>
      </c>
      <c r="G4997" s="28" t="s">
        <v>1671</v>
      </c>
      <c r="H4997" s="28"/>
      <c r="I4997" s="93">
        <v>0</v>
      </c>
      <c r="J4997" s="93" t="s">
        <v>1411</v>
      </c>
      <c r="K4997" s="17" t="str">
        <f t="array" ref="K4997">CONCATENATE("(",A4997,",",VLOOKUP(B4997,Núcleo!B$2:E$11,4,TRUE),",",VLOOKUP(C4997,'Tipo de Processo'!B$2:D$55,3,TRUE),",",VLOOKUP(D4997,'Termo Geral'!B$2:D$173,3,TRUE),",",VLOOKUP(E4997,'Termo Específico'!B$2:D$301,3,TRUE),",",MATCH(TRUE,Documento!B$2:B$998=F4997,0),",",IF(G4997="Complementar",0,1),",",IF(H4997="","NULL",CONCATENATE("'",H4997,"'")),",",I4997,",",IF(J4997="baixa","'BAIXA'",IF(J4997="média","'MEDIA'",IF(J4997="alta","'ALTA'","NULL"))),"),")</f>
        <v>(4996,8,30,131,28,979,1,NULL,0,'BAIXA'),</v>
      </c>
    </row>
    <row r="4998" spans="1:11" ht="30.75" customHeight="1">
      <c r="A4998" s="27">
        <v>4997</v>
      </c>
      <c r="B4998" s="37" t="s">
        <v>1009</v>
      </c>
      <c r="C4998" s="29" t="s">
        <v>39</v>
      </c>
      <c r="D4998" s="28" t="s">
        <v>216</v>
      </c>
      <c r="E4998" s="28" t="s">
        <v>296</v>
      </c>
      <c r="F4998" s="28" t="s">
        <v>1633</v>
      </c>
      <c r="G4998" s="28" t="s">
        <v>1671</v>
      </c>
      <c r="H4998" s="28"/>
      <c r="I4998" s="93">
        <v>0</v>
      </c>
      <c r="J4998" s="93" t="s">
        <v>1411</v>
      </c>
      <c r="K4998" s="17" t="str">
        <f t="array" ref="K4998">CONCATENATE("(",A4998,",",VLOOKUP(B4998,Núcleo!B$2:E$11,4,TRUE),",",VLOOKUP(C4998,'Tipo de Processo'!B$2:D$55,3,TRUE),",",VLOOKUP(D4998,'Termo Geral'!B$2:D$173,3,TRUE),",",VLOOKUP(E4998,'Termo Específico'!B$2:D$301,3,TRUE),",",MATCH(TRUE,Documento!B$2:B$998=F4998,0),",",IF(G4998="Complementar",0,1),",",IF(H4998="","NULL",CONCATENATE("'",H4998,"'")),",",I4998,",",IF(J4998="baixa","'BAIXA'",IF(J4998="média","'MEDIA'",IF(J4998="alta","'ALTA'","NULL"))),"),")</f>
        <v>(4997,8,30,131,28,529,1,NULL,0,'BAIXA'),</v>
      </c>
    </row>
    <row r="4999" spans="1:11" ht="30.75" customHeight="1">
      <c r="A4999" s="27">
        <v>4998</v>
      </c>
      <c r="B4999" s="37" t="s">
        <v>1009</v>
      </c>
      <c r="C4999" s="29" t="s">
        <v>39</v>
      </c>
      <c r="D4999" s="28" t="s">
        <v>216</v>
      </c>
      <c r="E4999" s="28" t="s">
        <v>296</v>
      </c>
      <c r="F4999" s="28" t="s">
        <v>1604</v>
      </c>
      <c r="G4999" s="28" t="s">
        <v>1671</v>
      </c>
      <c r="H4999" s="28"/>
      <c r="I4999" s="93">
        <v>0</v>
      </c>
      <c r="J4999" s="93" t="s">
        <v>1411</v>
      </c>
      <c r="K4999" s="17" t="str">
        <f t="array" ref="K4999">CONCATENATE("(",A4999,",",VLOOKUP(B4999,Núcleo!B$2:E$11,4,TRUE),",",VLOOKUP(C4999,'Tipo de Processo'!B$2:D$55,3,TRUE),",",VLOOKUP(D4999,'Termo Geral'!B$2:D$173,3,TRUE),",",VLOOKUP(E4999,'Termo Específico'!B$2:D$301,3,TRUE),",",MATCH(TRUE,Documento!B$2:B$998=F4999,0),",",IF(G4999="Complementar",0,1),",",IF(H4999="","NULL",CONCATENATE("'",H4999,"'")),",",I4999,",",IF(J4999="baixa","'BAIXA'",IF(J4999="média","'MEDIA'",IF(J4999="alta","'ALTA'","NULL"))),"),")</f>
        <v>(4998,8,30,131,28,52,1,NULL,0,'BAIXA'),</v>
      </c>
    </row>
    <row r="5000" spans="1:11" ht="30.75" customHeight="1">
      <c r="A5000" s="27">
        <v>4999</v>
      </c>
      <c r="B5000" s="37" t="s">
        <v>1009</v>
      </c>
      <c r="C5000" s="29" t="s">
        <v>39</v>
      </c>
      <c r="D5000" s="28" t="s">
        <v>216</v>
      </c>
      <c r="E5000" s="28" t="s">
        <v>296</v>
      </c>
      <c r="F5000" s="28" t="s">
        <v>1426</v>
      </c>
      <c r="G5000" s="28" t="s">
        <v>1671</v>
      </c>
      <c r="H5000" s="28"/>
      <c r="I5000" s="93">
        <v>0</v>
      </c>
      <c r="J5000" s="93" t="s">
        <v>1411</v>
      </c>
      <c r="K5000" s="17" t="str">
        <f t="array" ref="K5000">CONCATENATE("(",A5000,",",VLOOKUP(B5000,Núcleo!B$2:E$11,4,TRUE),",",VLOOKUP(C5000,'Tipo de Processo'!B$2:D$55,3,TRUE),",",VLOOKUP(D5000,'Termo Geral'!B$2:D$173,3,TRUE),",",VLOOKUP(E5000,'Termo Específico'!B$2:D$301,3,TRUE),",",MATCH(TRUE,Documento!B$2:B$998=F5000,0),",",IF(G5000="Complementar",0,1),",",IF(H5000="","NULL",CONCATENATE("'",H5000,"'")),",",I5000,",",IF(J5000="baixa","'BAIXA'",IF(J5000="média","'MEDIA'",IF(J5000="alta","'ALTA'","NULL"))),"),")</f>
        <v>(4999,8,30,131,28,65,1,NULL,0,'BAIXA'),</v>
      </c>
    </row>
    <row r="5001" spans="1:11" ht="30.75" customHeight="1">
      <c r="A5001" s="27">
        <v>5000</v>
      </c>
      <c r="B5001" s="37" t="s">
        <v>1009</v>
      </c>
      <c r="C5001" s="29" t="s">
        <v>39</v>
      </c>
      <c r="D5001" s="28" t="s">
        <v>216</v>
      </c>
      <c r="E5001" s="28" t="s">
        <v>296</v>
      </c>
      <c r="F5001" s="28" t="s">
        <v>1591</v>
      </c>
      <c r="G5001" s="28" t="s">
        <v>1671</v>
      </c>
      <c r="H5001" s="28"/>
      <c r="I5001" s="93">
        <v>0</v>
      </c>
      <c r="J5001" s="93" t="s">
        <v>1411</v>
      </c>
      <c r="K5001" s="17" t="str">
        <f t="array" ref="K5001">CONCATENATE("(",A5001,",",VLOOKUP(B5001,Núcleo!B$2:E$11,4,TRUE),",",VLOOKUP(C5001,'Tipo de Processo'!B$2:D$55,3,TRUE),",",VLOOKUP(D5001,'Termo Geral'!B$2:D$173,3,TRUE),",",VLOOKUP(E5001,'Termo Específico'!B$2:D$301,3,TRUE),",",MATCH(TRUE,Documento!B$2:B$998=F5001,0),",",IF(G5001="Complementar",0,1),",",IF(H5001="","NULL",CONCATENATE("'",H5001,"'")),",",I5001,",",IF(J5001="baixa","'BAIXA'",IF(J5001="média","'MEDIA'",IF(J5001="alta","'ALTA'","NULL"))),"),")</f>
        <v>(5000,8,30,131,28,968,1,NULL,0,'BAIXA'),</v>
      </c>
    </row>
    <row r="5002" spans="1:11" ht="30.75" customHeight="1">
      <c r="A5002" s="27">
        <v>5001</v>
      </c>
      <c r="B5002" s="37" t="s">
        <v>1009</v>
      </c>
      <c r="C5002" s="29" t="s">
        <v>39</v>
      </c>
      <c r="D5002" s="28" t="s">
        <v>216</v>
      </c>
      <c r="E5002" s="28" t="s">
        <v>296</v>
      </c>
      <c r="F5002" s="28" t="s">
        <v>1642</v>
      </c>
      <c r="G5002" s="28" t="s">
        <v>1671</v>
      </c>
      <c r="H5002" s="28"/>
      <c r="I5002" s="93">
        <v>0</v>
      </c>
      <c r="J5002" s="93" t="s">
        <v>1411</v>
      </c>
      <c r="K5002" s="17" t="str">
        <f t="array" ref="K5002">CONCATENATE("(",A5002,",",VLOOKUP(B5002,Núcleo!B$2:E$11,4,TRUE),",",VLOOKUP(C5002,'Tipo de Processo'!B$2:D$55,3,TRUE),",",VLOOKUP(D5002,'Termo Geral'!B$2:D$173,3,TRUE),",",VLOOKUP(E5002,'Termo Específico'!B$2:D$301,3,TRUE),",",MATCH(TRUE,Documento!B$2:B$998=F5002,0),",",IF(G5002="Complementar",0,1),",",IF(H5002="","NULL",CONCATENATE("'",H5002,"'")),",",I5002,",",IF(J5002="baixa","'BAIXA'",IF(J5002="média","'MEDIA'",IF(J5002="alta","'ALTA'","NULL"))),"),")</f>
        <v>(5001,8,30,131,28,667,1,NULL,0,'BAIXA'),</v>
      </c>
    </row>
    <row r="5003" spans="1:11" ht="30.75" customHeight="1">
      <c r="A5003" s="27">
        <v>5002</v>
      </c>
      <c r="B5003" s="37" t="s">
        <v>1009</v>
      </c>
      <c r="C5003" s="29" t="s">
        <v>39</v>
      </c>
      <c r="D5003" s="28" t="s">
        <v>216</v>
      </c>
      <c r="E5003" s="28" t="s">
        <v>296</v>
      </c>
      <c r="F5003" s="28" t="s">
        <v>1654</v>
      </c>
      <c r="G5003" s="28" t="s">
        <v>1671</v>
      </c>
      <c r="H5003" s="28"/>
      <c r="I5003" s="93">
        <v>0</v>
      </c>
      <c r="J5003" s="93" t="s">
        <v>1411</v>
      </c>
      <c r="K5003" s="17" t="str">
        <f t="array" ref="K5003">CONCATENATE("(",A5003,",",VLOOKUP(B5003,Núcleo!B$2:E$11,4,TRUE),",",VLOOKUP(C5003,'Tipo de Processo'!B$2:D$55,3,TRUE),",",VLOOKUP(D5003,'Termo Geral'!B$2:D$173,3,TRUE),",",VLOOKUP(E5003,'Termo Específico'!B$2:D$301,3,TRUE),",",MATCH(TRUE,Documento!B$2:B$998=F5003,0),",",IF(G5003="Complementar",0,1),",",IF(H5003="","NULL",CONCATENATE("'",H5003,"'")),",",I5003,",",IF(J5003="baixa","'BAIXA'",IF(J5003="média","'MEDIA'",IF(J5003="alta","'ALTA'","NULL"))),"),")</f>
        <v>(5002,8,30,131,28,811,1,NULL,0,'BAIXA'),</v>
      </c>
    </row>
    <row r="5004" spans="1:11" ht="30.75" customHeight="1">
      <c r="A5004" s="27">
        <v>5003</v>
      </c>
      <c r="B5004" s="37" t="s">
        <v>1009</v>
      </c>
      <c r="C5004" s="29" t="s">
        <v>39</v>
      </c>
      <c r="D5004" s="28" t="s">
        <v>216</v>
      </c>
      <c r="E5004" s="28" t="s">
        <v>296</v>
      </c>
      <c r="F5004" s="28" t="s">
        <v>1547</v>
      </c>
      <c r="G5004" s="28" t="s">
        <v>1671</v>
      </c>
      <c r="H5004" s="28"/>
      <c r="I5004" s="93">
        <v>0</v>
      </c>
      <c r="J5004" s="93" t="s">
        <v>1411</v>
      </c>
      <c r="K5004" s="17" t="str">
        <f t="array" ref="K5004">CONCATENATE("(",A5004,",",VLOOKUP(B5004,Núcleo!B$2:E$11,4,TRUE),",",VLOOKUP(C5004,'Tipo de Processo'!B$2:D$55,3,TRUE),",",VLOOKUP(D5004,'Termo Geral'!B$2:D$173,3,TRUE),",",VLOOKUP(E5004,'Termo Específico'!B$2:D$301,3,TRUE),",",MATCH(TRUE,Documento!B$2:B$998=F5004,0),",",IF(G5004="Complementar",0,1),",",IF(H5004="","NULL",CONCATENATE("'",H5004,"'")),",",I5004,",",IF(J5004="baixa","'BAIXA'",IF(J5004="média","'MEDIA'",IF(J5004="alta","'ALTA'","NULL"))),"),")</f>
        <v>(5003,8,30,131,28,732,1,NULL,0,'BAIXA'),</v>
      </c>
    </row>
    <row r="5005" spans="1:11" ht="30.75" customHeight="1">
      <c r="A5005" s="27">
        <v>5004</v>
      </c>
      <c r="B5005" s="37" t="s">
        <v>1009</v>
      </c>
      <c r="C5005" s="29" t="s">
        <v>39</v>
      </c>
      <c r="D5005" s="28" t="s">
        <v>216</v>
      </c>
      <c r="E5005" s="28" t="s">
        <v>298</v>
      </c>
      <c r="F5005" s="28" t="s">
        <v>1653</v>
      </c>
      <c r="G5005" s="28" t="s">
        <v>1671</v>
      </c>
      <c r="H5005" s="28"/>
      <c r="I5005" s="93">
        <v>0</v>
      </c>
      <c r="J5005" s="93" t="s">
        <v>1412</v>
      </c>
      <c r="K5005" s="17" t="str">
        <f t="array" ref="K5005">CONCATENATE("(",A5005,",",VLOOKUP(B5005,Núcleo!B$2:E$11,4,TRUE),",",VLOOKUP(C5005,'Tipo de Processo'!B$2:D$55,3,TRUE),",",VLOOKUP(D5005,'Termo Geral'!B$2:D$173,3,TRUE),",",VLOOKUP(E5005,'Termo Específico'!B$2:D$301,3,TRUE),",",MATCH(TRUE,Documento!B$2:B$998=F5005,0),",",IF(G5005="Complementar",0,1),",",IF(H5005="","NULL",CONCATENATE("'",H5005,"'")),",",I5005,",",IF(J5005="baixa","'BAIXA'",IF(J5005="média","'MEDIA'",IF(J5005="alta","'ALTA'","NULL"))),"),")</f>
        <v>(5004,8,30,131,205,806,1,NULL,0,'MEDIA'),</v>
      </c>
    </row>
    <row r="5006" spans="1:11" ht="30.75" customHeight="1">
      <c r="A5006" s="27">
        <v>5005</v>
      </c>
      <c r="B5006" s="37" t="s">
        <v>1009</v>
      </c>
      <c r="C5006" s="29" t="s">
        <v>39</v>
      </c>
      <c r="D5006" s="28" t="s">
        <v>216</v>
      </c>
      <c r="E5006" s="28" t="s">
        <v>298</v>
      </c>
      <c r="F5006" s="28" t="s">
        <v>1539</v>
      </c>
      <c r="G5006" s="28" t="s">
        <v>1671</v>
      </c>
      <c r="H5006" s="28"/>
      <c r="I5006" s="93">
        <v>0</v>
      </c>
      <c r="J5006" s="93" t="s">
        <v>1412</v>
      </c>
      <c r="K5006" s="17" t="str">
        <f t="array" ref="K5006">CONCATENATE("(",A5006,",",VLOOKUP(B5006,Núcleo!B$2:E$11,4,TRUE),",",VLOOKUP(C5006,'Tipo de Processo'!B$2:D$55,3,TRUE),",",VLOOKUP(D5006,'Termo Geral'!B$2:D$173,3,TRUE),",",VLOOKUP(E5006,'Termo Específico'!B$2:D$301,3,TRUE),",",MATCH(TRUE,Documento!B$2:B$998=F5006,0),",",IF(G5006="Complementar",0,1),",",IF(H5006="","NULL",CONCATENATE("'",H5006,"'")),",",I5006,",",IF(J5006="baixa","'BAIXA'",IF(J5006="média","'MEDIA'",IF(J5006="alta","'ALTA'","NULL"))),"),")</f>
        <v>(5005,8,30,131,205,709,1,NULL,0,'MEDIA'),</v>
      </c>
    </row>
    <row r="5007" spans="1:11" ht="30.75" customHeight="1">
      <c r="A5007" s="27">
        <v>5006</v>
      </c>
      <c r="B5007" s="37" t="s">
        <v>1009</v>
      </c>
      <c r="C5007" s="29" t="s">
        <v>39</v>
      </c>
      <c r="D5007" s="28" t="s">
        <v>216</v>
      </c>
      <c r="E5007" s="28" t="s">
        <v>298</v>
      </c>
      <c r="F5007" s="28" t="s">
        <v>1645</v>
      </c>
      <c r="G5007" s="28" t="s">
        <v>1671</v>
      </c>
      <c r="H5007" s="28"/>
      <c r="I5007" s="93">
        <v>0</v>
      </c>
      <c r="J5007" s="93" t="s">
        <v>1412</v>
      </c>
      <c r="K5007" s="17" t="str">
        <f t="array" ref="K5007">CONCATENATE("(",A5007,",",VLOOKUP(B5007,Núcleo!B$2:E$11,4,TRUE),",",VLOOKUP(C5007,'Tipo de Processo'!B$2:D$55,3,TRUE),",",VLOOKUP(D5007,'Termo Geral'!B$2:D$173,3,TRUE),",",VLOOKUP(E5007,'Termo Específico'!B$2:D$301,3,TRUE),",",MATCH(TRUE,Documento!B$2:B$998=F5007,0),",",IF(G5007="Complementar",0,1),",",IF(H5007="","NULL",CONCATENATE("'",H5007,"'")),",",I5007,",",IF(J5007="baixa","'BAIXA'",IF(J5007="média","'MEDIA'",IF(J5007="alta","'ALTA'","NULL"))),"),")</f>
        <v>(5006,8,30,131,205,670,1,NULL,0,'MEDIA'),</v>
      </c>
    </row>
    <row r="5008" spans="1:11" ht="30.75" customHeight="1">
      <c r="A5008" s="27">
        <v>5007</v>
      </c>
      <c r="B5008" s="37" t="s">
        <v>1009</v>
      </c>
      <c r="C5008" s="29" t="s">
        <v>39</v>
      </c>
      <c r="D5008" s="28" t="s">
        <v>216</v>
      </c>
      <c r="E5008" s="28" t="s">
        <v>298</v>
      </c>
      <c r="F5008" s="28" t="s">
        <v>1641</v>
      </c>
      <c r="G5008" s="28" t="s">
        <v>1671</v>
      </c>
      <c r="H5008" s="28"/>
      <c r="I5008" s="93">
        <v>0</v>
      </c>
      <c r="J5008" s="93" t="s">
        <v>1412</v>
      </c>
      <c r="K5008" s="17" t="str">
        <f t="array" ref="K5008">CONCATENATE("(",A5008,",",VLOOKUP(B5008,Núcleo!B$2:E$11,4,TRUE),",",VLOOKUP(C5008,'Tipo de Processo'!B$2:D$55,3,TRUE),",",VLOOKUP(D5008,'Termo Geral'!B$2:D$173,3,TRUE),",",VLOOKUP(E5008,'Termo Específico'!B$2:D$301,3,TRUE),",",MATCH(TRUE,Documento!B$2:B$998=F5008,0),",",IF(G5008="Complementar",0,1),",",IF(H5008="","NULL",CONCATENATE("'",H5008,"'")),",",I5008,",",IF(J5008="baixa","'BAIXA'",IF(J5008="média","'MEDIA'",IF(J5008="alta","'ALTA'","NULL"))),"),")</f>
        <v>(5007,8,30,131,205,651,1,NULL,0,'MEDIA'),</v>
      </c>
    </row>
    <row r="5009" spans="1:11" ht="30.75" customHeight="1">
      <c r="A5009" s="27">
        <v>5008</v>
      </c>
      <c r="B5009" s="37" t="s">
        <v>1009</v>
      </c>
      <c r="C5009" s="29" t="s">
        <v>39</v>
      </c>
      <c r="D5009" s="28" t="s">
        <v>216</v>
      </c>
      <c r="E5009" s="28" t="s">
        <v>298</v>
      </c>
      <c r="F5009" s="28" t="s">
        <v>1563</v>
      </c>
      <c r="G5009" s="28" t="s">
        <v>1671</v>
      </c>
      <c r="H5009" s="28"/>
      <c r="I5009" s="93">
        <v>0</v>
      </c>
      <c r="J5009" s="93" t="s">
        <v>1412</v>
      </c>
      <c r="K5009" s="17" t="str">
        <f t="array" ref="K5009">CONCATENATE("(",A5009,",",VLOOKUP(B5009,Núcleo!B$2:E$11,4,TRUE),",",VLOOKUP(C5009,'Tipo de Processo'!B$2:D$55,3,TRUE),",",VLOOKUP(D5009,'Termo Geral'!B$2:D$173,3,TRUE),",",VLOOKUP(E5009,'Termo Específico'!B$2:D$301,3,TRUE),",",MATCH(TRUE,Documento!B$2:B$998=F5009,0),",",IF(G5009="Complementar",0,1),",",IF(H5009="","NULL",CONCATENATE("'",H5009,"'")),",",I5009,",",IF(J5009="baixa","'BAIXA'",IF(J5009="média","'MEDIA'",IF(J5009="alta","'ALTA'","NULL"))),"),")</f>
        <v>(5008,8,30,131,205,812,1,NULL,0,'MEDIA'),</v>
      </c>
    </row>
    <row r="5010" spans="1:11" ht="30.75" customHeight="1">
      <c r="A5010" s="27">
        <v>5009</v>
      </c>
      <c r="B5010" s="37" t="s">
        <v>1009</v>
      </c>
      <c r="C5010" s="29" t="s">
        <v>39</v>
      </c>
      <c r="D5010" s="28" t="s">
        <v>216</v>
      </c>
      <c r="E5010" s="28" t="s">
        <v>298</v>
      </c>
      <c r="F5010" s="28" t="s">
        <v>841</v>
      </c>
      <c r="G5010" s="28" t="s">
        <v>1671</v>
      </c>
      <c r="H5010" s="28"/>
      <c r="I5010" s="93">
        <v>0</v>
      </c>
      <c r="J5010" s="93" t="s">
        <v>1412</v>
      </c>
      <c r="K5010" s="17" t="str">
        <f t="array" ref="K5010">CONCATENATE("(",A5010,",",VLOOKUP(B5010,Núcleo!B$2:E$11,4,TRUE),",",VLOOKUP(C5010,'Tipo de Processo'!B$2:D$55,3,TRUE),",",VLOOKUP(D5010,'Termo Geral'!B$2:D$173,3,TRUE),",",VLOOKUP(E5010,'Termo Específico'!B$2:D$301,3,TRUE),",",MATCH(TRUE,Documento!B$2:B$998=F5010,0),",",IF(G5010="Complementar",0,1),",",IF(H5010="","NULL",CONCATENATE("'",H5010,"'")),",",I5010,",",IF(J5010="baixa","'BAIXA'",IF(J5010="média","'MEDIA'",IF(J5010="alta","'ALTA'","NULL"))),"),")</f>
        <v>(5009,8,30,131,205,978,1,NULL,0,'MEDIA'),</v>
      </c>
    </row>
    <row r="5011" spans="1:11" ht="30.75" customHeight="1">
      <c r="A5011" s="27">
        <v>5010</v>
      </c>
      <c r="B5011" s="37" t="s">
        <v>1009</v>
      </c>
      <c r="C5011" s="29" t="s">
        <v>39</v>
      </c>
      <c r="D5011" s="28" t="s">
        <v>216</v>
      </c>
      <c r="E5011" s="28" t="s">
        <v>298</v>
      </c>
      <c r="F5011" s="29" t="s">
        <v>1663</v>
      </c>
      <c r="G5011" s="28" t="s">
        <v>1671</v>
      </c>
      <c r="H5011" s="28"/>
      <c r="I5011" s="93">
        <v>0</v>
      </c>
      <c r="J5011" s="93" t="s">
        <v>1412</v>
      </c>
      <c r="K5011" s="17" t="str">
        <f t="array" ref="K5011">CONCATENATE("(",A5011,",",VLOOKUP(B5011,Núcleo!B$2:E$11,4,TRUE),",",VLOOKUP(C5011,'Tipo de Processo'!B$2:D$55,3,TRUE),",",VLOOKUP(D5011,'Termo Geral'!B$2:D$173,3,TRUE),",",VLOOKUP(E5011,'Termo Específico'!B$2:D$301,3,TRUE),",",MATCH(TRUE,Documento!B$2:B$998=F5011,0),",",IF(G5011="Complementar",0,1),",",IF(H5011="","NULL",CONCATENATE("'",H5011,"'")),",",I5011,",",IF(J5011="baixa","'BAIXA'",IF(J5011="média","'MEDIA'",IF(J5011="alta","'ALTA'","NULL"))),"),")</f>
        <v>(5010,8,30,131,205,911,1,NULL,0,'MEDIA'),</v>
      </c>
    </row>
    <row r="5012" spans="1:11" ht="30.75" customHeight="1">
      <c r="A5012" s="27">
        <v>5011</v>
      </c>
      <c r="B5012" s="37" t="s">
        <v>1009</v>
      </c>
      <c r="C5012" s="29" t="s">
        <v>39</v>
      </c>
      <c r="D5012" s="28" t="s">
        <v>216</v>
      </c>
      <c r="E5012" s="28" t="s">
        <v>298</v>
      </c>
      <c r="F5012" s="29" t="s">
        <v>1633</v>
      </c>
      <c r="G5012" s="28" t="s">
        <v>1671</v>
      </c>
      <c r="H5012" s="28"/>
      <c r="I5012" s="93">
        <v>0</v>
      </c>
      <c r="J5012" s="93" t="s">
        <v>1412</v>
      </c>
      <c r="K5012" s="17" t="str">
        <f t="array" ref="K5012">CONCATENATE("(",A5012,",",VLOOKUP(B5012,Núcleo!B$2:E$11,4,TRUE),",",VLOOKUP(C5012,'Tipo de Processo'!B$2:D$55,3,TRUE),",",VLOOKUP(D5012,'Termo Geral'!B$2:D$173,3,TRUE),",",VLOOKUP(E5012,'Termo Específico'!B$2:D$301,3,TRUE),",",MATCH(TRUE,Documento!B$2:B$998=F5012,0),",",IF(G5012="Complementar",0,1),",",IF(H5012="","NULL",CONCATENATE("'",H5012,"'")),",",I5012,",",IF(J5012="baixa","'BAIXA'",IF(J5012="média","'MEDIA'",IF(J5012="alta","'ALTA'","NULL"))),"),")</f>
        <v>(5011,8,30,131,205,529,1,NULL,0,'MEDIA'),</v>
      </c>
    </row>
    <row r="5013" spans="1:11" ht="30.75" customHeight="1">
      <c r="A5013" s="27">
        <v>5012</v>
      </c>
      <c r="B5013" s="37" t="s">
        <v>1009</v>
      </c>
      <c r="C5013" s="29" t="s">
        <v>39</v>
      </c>
      <c r="D5013" s="28" t="s">
        <v>216</v>
      </c>
      <c r="E5013" s="28" t="s">
        <v>298</v>
      </c>
      <c r="F5013" s="29" t="s">
        <v>1604</v>
      </c>
      <c r="G5013" s="28" t="s">
        <v>1671</v>
      </c>
      <c r="H5013" s="28"/>
      <c r="I5013" s="93">
        <v>0</v>
      </c>
      <c r="J5013" s="93" t="s">
        <v>1412</v>
      </c>
      <c r="K5013" s="17" t="str">
        <f t="array" ref="K5013">CONCATENATE("(",A5013,",",VLOOKUP(B5013,Núcleo!B$2:E$11,4,TRUE),",",VLOOKUP(C5013,'Tipo de Processo'!B$2:D$55,3,TRUE),",",VLOOKUP(D5013,'Termo Geral'!B$2:D$173,3,TRUE),",",VLOOKUP(E5013,'Termo Específico'!B$2:D$301,3,TRUE),",",MATCH(TRUE,Documento!B$2:B$998=F5013,0),",",IF(G5013="Complementar",0,1),",",IF(H5013="","NULL",CONCATENATE("'",H5013,"'")),",",I5013,",",IF(J5013="baixa","'BAIXA'",IF(J5013="média","'MEDIA'",IF(J5013="alta","'ALTA'","NULL"))),"),")</f>
        <v>(5012,8,30,131,205,52,1,NULL,0,'MEDIA'),</v>
      </c>
    </row>
    <row r="5014" spans="1:11" ht="30.75" customHeight="1">
      <c r="A5014" s="27">
        <v>5013</v>
      </c>
      <c r="B5014" s="37" t="s">
        <v>1009</v>
      </c>
      <c r="C5014" s="29" t="s">
        <v>39</v>
      </c>
      <c r="D5014" s="28" t="s">
        <v>216</v>
      </c>
      <c r="E5014" s="28" t="s">
        <v>298</v>
      </c>
      <c r="F5014" s="29" t="s">
        <v>1427</v>
      </c>
      <c r="G5014" s="28" t="s">
        <v>1671</v>
      </c>
      <c r="H5014" s="28"/>
      <c r="I5014" s="93">
        <v>0</v>
      </c>
      <c r="J5014" s="93" t="s">
        <v>1412</v>
      </c>
      <c r="K5014" s="17" t="str">
        <f t="array" ref="K5014">CONCATENATE("(",A5014,",",VLOOKUP(B5014,Núcleo!B$2:E$11,4,TRUE),",",VLOOKUP(C5014,'Tipo de Processo'!B$2:D$55,3,TRUE),",",VLOOKUP(D5014,'Termo Geral'!B$2:D$173,3,TRUE),",",VLOOKUP(E5014,'Termo Específico'!B$2:D$301,3,TRUE),",",MATCH(TRUE,Documento!B$2:B$998=F5014,0),",",IF(G5014="Complementar",0,1),",",IF(H5014="","NULL",CONCATENATE("'",H5014,"'")),",",I5014,",",IF(J5014="baixa","'BAIXA'",IF(J5014="média","'MEDIA'",IF(J5014="alta","'ALTA'","NULL"))),"),")</f>
        <v>(5013,8,30,131,205,67,1,NULL,0,'MEDIA'),</v>
      </c>
    </row>
    <row r="5015" spans="1:11" ht="30.75" customHeight="1">
      <c r="A5015" s="27">
        <v>5014</v>
      </c>
      <c r="B5015" s="37" t="s">
        <v>1009</v>
      </c>
      <c r="C5015" s="29" t="s">
        <v>39</v>
      </c>
      <c r="D5015" s="28" t="s">
        <v>216</v>
      </c>
      <c r="E5015" s="28" t="s">
        <v>298</v>
      </c>
      <c r="F5015" s="29" t="s">
        <v>1422</v>
      </c>
      <c r="G5015" s="28" t="s">
        <v>1671</v>
      </c>
      <c r="H5015" s="28"/>
      <c r="I5015" s="93">
        <v>0</v>
      </c>
      <c r="J5015" s="93" t="s">
        <v>1412</v>
      </c>
      <c r="K5015" s="17" t="str">
        <f t="array" ref="K5015">CONCATENATE("(",A5015,",",VLOOKUP(B5015,Núcleo!B$2:E$11,4,TRUE),",",VLOOKUP(C5015,'Tipo de Processo'!B$2:D$55,3,TRUE),",",VLOOKUP(D5015,'Termo Geral'!B$2:D$173,3,TRUE),",",VLOOKUP(E5015,'Termo Específico'!B$2:D$301,3,TRUE),",",MATCH(TRUE,Documento!B$2:B$998=F5015,0),",",IF(G5015="Complementar",0,1),",",IF(H5015="","NULL",CONCATENATE("'",H5015,"'")),",",I5015,",",IF(J5015="baixa","'BAIXA'",IF(J5015="média","'MEDIA'",IF(J5015="alta","'ALTA'","NULL"))),"),")</f>
        <v>(5014,8,30,131,205,21,1,NULL,0,'MEDIA'),</v>
      </c>
    </row>
    <row r="5016" spans="1:11" ht="30.75" customHeight="1">
      <c r="A5016" s="27">
        <v>5015</v>
      </c>
      <c r="B5016" s="37" t="s">
        <v>1009</v>
      </c>
      <c r="C5016" s="29" t="s">
        <v>39</v>
      </c>
      <c r="D5016" s="28" t="s">
        <v>216</v>
      </c>
      <c r="E5016" s="28" t="s">
        <v>298</v>
      </c>
      <c r="F5016" s="29" t="s">
        <v>1582</v>
      </c>
      <c r="G5016" s="28" t="s">
        <v>1671</v>
      </c>
      <c r="H5016" s="28"/>
      <c r="I5016" s="93">
        <v>0</v>
      </c>
      <c r="J5016" s="93" t="s">
        <v>1412</v>
      </c>
      <c r="K5016" s="17" t="str">
        <f t="array" ref="K5016">CONCATENATE("(",A5016,",",VLOOKUP(B5016,Núcleo!B$2:E$11,4,TRUE),",",VLOOKUP(C5016,'Tipo de Processo'!B$2:D$55,3,TRUE),",",VLOOKUP(D5016,'Termo Geral'!B$2:D$173,3,TRUE),",",VLOOKUP(E5016,'Termo Específico'!B$2:D$301,3,TRUE),",",MATCH(TRUE,Documento!B$2:B$998=F5016,0),",",IF(G5016="Complementar",0,1),",",IF(H5016="","NULL",CONCATENATE("'",H5016,"'")),",",I5016,",",IF(J5016="baixa","'BAIXA'",IF(J5016="média","'MEDIA'",IF(J5016="alta","'ALTA'","NULL"))),"),")</f>
        <v>(5015,8,30,131,205,924,1,NULL,0,'MEDIA'),</v>
      </c>
    </row>
    <row r="5017" spans="1:11" ht="30.75" customHeight="1">
      <c r="A5017" s="27">
        <v>5016</v>
      </c>
      <c r="B5017" s="37" t="s">
        <v>1009</v>
      </c>
      <c r="C5017" s="29" t="s">
        <v>39</v>
      </c>
      <c r="D5017" s="28" t="s">
        <v>216</v>
      </c>
      <c r="E5017" s="28" t="s">
        <v>303</v>
      </c>
      <c r="F5017" s="29" t="s">
        <v>1595</v>
      </c>
      <c r="G5017" s="28" t="s">
        <v>1671</v>
      </c>
      <c r="H5017" s="28"/>
      <c r="I5017" s="93">
        <v>0</v>
      </c>
      <c r="J5017" s="93" t="s">
        <v>1411</v>
      </c>
      <c r="K5017" s="17" t="str">
        <f t="array" ref="K5017">CONCATENATE("(",A5017,",",VLOOKUP(B5017,Núcleo!B$2:E$11,4,TRUE),",",VLOOKUP(C5017,'Tipo de Processo'!B$2:D$55,3,TRUE),",",VLOOKUP(D5017,'Termo Geral'!B$2:D$173,3,TRUE),",",VLOOKUP(E5017,'Termo Específico'!B$2:D$301,3,TRUE),",",MATCH(TRUE,Documento!B$2:B$998=F5017,0),",",IF(G5017="Complementar",0,1),",",IF(H5017="","NULL",CONCATENATE("'",H5017,"'")),",",I5017,",",IF(J5017="baixa","'BAIXA'",IF(J5017="média","'MEDIA'",IF(J5017="alta","'ALTA'","NULL"))),"),")</f>
        <v>(5016,8,30,131,282,982,1,NULL,0,'BAIXA'),</v>
      </c>
    </row>
    <row r="5018" spans="1:11" ht="30.75" customHeight="1">
      <c r="A5018" s="27">
        <v>5017</v>
      </c>
      <c r="B5018" s="37" t="s">
        <v>1009</v>
      </c>
      <c r="C5018" s="29" t="s">
        <v>39</v>
      </c>
      <c r="D5018" s="28" t="s">
        <v>216</v>
      </c>
      <c r="E5018" s="28" t="s">
        <v>303</v>
      </c>
      <c r="F5018" s="29" t="s">
        <v>1663</v>
      </c>
      <c r="G5018" s="28" t="s">
        <v>1671</v>
      </c>
      <c r="H5018" s="28"/>
      <c r="I5018" s="93">
        <v>0</v>
      </c>
      <c r="J5018" s="93" t="s">
        <v>1411</v>
      </c>
      <c r="K5018" s="17" t="str">
        <f t="array" ref="K5018">CONCATENATE("(",A5018,",",VLOOKUP(B5018,Núcleo!B$2:E$11,4,TRUE),",",VLOOKUP(C5018,'Tipo de Processo'!B$2:D$55,3,TRUE),",",VLOOKUP(D5018,'Termo Geral'!B$2:D$173,3,TRUE),",",VLOOKUP(E5018,'Termo Específico'!B$2:D$301,3,TRUE),",",MATCH(TRUE,Documento!B$2:B$998=F5018,0),",",IF(G5018="Complementar",0,1),",",IF(H5018="","NULL",CONCATENATE("'",H5018,"'")),",",I5018,",",IF(J5018="baixa","'BAIXA'",IF(J5018="média","'MEDIA'",IF(J5018="alta","'ALTA'","NULL"))),"),")</f>
        <v>(5017,8,30,131,282,911,1,NULL,0,'BAIXA'),</v>
      </c>
    </row>
    <row r="5019" spans="1:11" ht="30.75" customHeight="1">
      <c r="A5019" s="27">
        <v>5018</v>
      </c>
      <c r="B5019" s="37" t="s">
        <v>1009</v>
      </c>
      <c r="C5019" s="29" t="s">
        <v>39</v>
      </c>
      <c r="D5019" s="28" t="s">
        <v>216</v>
      </c>
      <c r="E5019" s="28" t="s">
        <v>303</v>
      </c>
      <c r="F5019" s="29" t="s">
        <v>838</v>
      </c>
      <c r="G5019" s="28" t="s">
        <v>1671</v>
      </c>
      <c r="H5019" s="28"/>
      <c r="I5019" s="93">
        <v>0</v>
      </c>
      <c r="J5019" s="93" t="s">
        <v>1411</v>
      </c>
      <c r="K5019" s="17" t="str">
        <f t="array" ref="K5019">CONCATENATE("(",A5019,",",VLOOKUP(B5019,Núcleo!B$2:E$11,4,TRUE),",",VLOOKUP(C5019,'Tipo de Processo'!B$2:D$55,3,TRUE),",",VLOOKUP(D5019,'Termo Geral'!B$2:D$173,3,TRUE),",",VLOOKUP(E5019,'Termo Específico'!B$2:D$301,3,TRUE),",",MATCH(TRUE,Documento!B$2:B$998=F5019,0),",",IF(G5019="Complementar",0,1),",",IF(H5019="","NULL",CONCATENATE("'",H5019,"'")),",",I5019,",",IF(J5019="baixa","'BAIXA'",IF(J5019="média","'MEDIA'",IF(J5019="alta","'ALTA'","NULL"))),"),")</f>
        <v>(5018,8,30,131,282,551,1,NULL,0,'BAIXA'),</v>
      </c>
    </row>
    <row r="5020" spans="1:11" ht="30.75" customHeight="1">
      <c r="A5020" s="27">
        <v>5019</v>
      </c>
      <c r="B5020" s="37" t="s">
        <v>1009</v>
      </c>
      <c r="C5020" s="29" t="s">
        <v>39</v>
      </c>
      <c r="D5020" s="28" t="s">
        <v>216</v>
      </c>
      <c r="E5020" s="28" t="s">
        <v>303</v>
      </c>
      <c r="F5020" s="29" t="s">
        <v>840</v>
      </c>
      <c r="G5020" s="28" t="s">
        <v>1671</v>
      </c>
      <c r="H5020" s="28"/>
      <c r="I5020" s="93">
        <v>0</v>
      </c>
      <c r="J5020" s="93" t="s">
        <v>1411</v>
      </c>
      <c r="K5020" s="17" t="str">
        <f t="array" ref="K5020">CONCATENATE("(",A5020,",",VLOOKUP(B5020,Núcleo!B$2:E$11,4,TRUE),",",VLOOKUP(C5020,'Tipo de Processo'!B$2:D$55,3,TRUE),",",VLOOKUP(D5020,'Termo Geral'!B$2:D$173,3,TRUE),",",VLOOKUP(E5020,'Termo Específico'!B$2:D$301,3,TRUE),",",MATCH(TRUE,Documento!B$2:B$998=F5020,0),",",IF(G5020="Complementar",0,1),",",IF(H5020="","NULL",CONCATENATE("'",H5020,"'")),",",I5020,",",IF(J5020="baixa","'BAIXA'",IF(J5020="média","'MEDIA'",IF(J5020="alta","'ALTA'","NULL"))),"),")</f>
        <v>(5019,8,30,131,282,979,1,NULL,0,'BAIXA'),</v>
      </c>
    </row>
    <row r="5021" spans="1:11" ht="30.75" customHeight="1">
      <c r="A5021" s="27">
        <v>5020</v>
      </c>
      <c r="B5021" s="37" t="s">
        <v>1009</v>
      </c>
      <c r="C5021" s="29" t="s">
        <v>39</v>
      </c>
      <c r="D5021" s="28" t="s">
        <v>216</v>
      </c>
      <c r="E5021" s="28" t="s">
        <v>303</v>
      </c>
      <c r="F5021" s="29" t="s">
        <v>1633</v>
      </c>
      <c r="G5021" s="28" t="s">
        <v>1671</v>
      </c>
      <c r="H5021" s="28"/>
      <c r="I5021" s="93">
        <v>0</v>
      </c>
      <c r="J5021" s="93" t="s">
        <v>1411</v>
      </c>
      <c r="K5021" s="17" t="str">
        <f t="array" ref="K5021">CONCATENATE("(",A5021,",",VLOOKUP(B5021,Núcleo!B$2:E$11,4,TRUE),",",VLOOKUP(C5021,'Tipo de Processo'!B$2:D$55,3,TRUE),",",VLOOKUP(D5021,'Termo Geral'!B$2:D$173,3,TRUE),",",VLOOKUP(E5021,'Termo Específico'!B$2:D$301,3,TRUE),",",MATCH(TRUE,Documento!B$2:B$998=F5021,0),",",IF(G5021="Complementar",0,1),",",IF(H5021="","NULL",CONCATENATE("'",H5021,"'")),",",I5021,",",IF(J5021="baixa","'BAIXA'",IF(J5021="média","'MEDIA'",IF(J5021="alta","'ALTA'","NULL"))),"),")</f>
        <v>(5020,8,30,131,282,529,1,NULL,0,'BAIXA'),</v>
      </c>
    </row>
    <row r="5022" spans="1:11" ht="30.75" customHeight="1">
      <c r="A5022" s="27">
        <v>5021</v>
      </c>
      <c r="B5022" s="37" t="s">
        <v>1009</v>
      </c>
      <c r="C5022" s="29" t="s">
        <v>39</v>
      </c>
      <c r="D5022" s="28" t="s">
        <v>216</v>
      </c>
      <c r="E5022" s="28" t="s">
        <v>303</v>
      </c>
      <c r="F5022" s="29" t="s">
        <v>1604</v>
      </c>
      <c r="G5022" s="28" t="s">
        <v>1671</v>
      </c>
      <c r="H5022" s="28"/>
      <c r="I5022" s="93">
        <v>0</v>
      </c>
      <c r="J5022" s="93" t="s">
        <v>1411</v>
      </c>
      <c r="K5022" s="17" t="str">
        <f t="array" ref="K5022">CONCATENATE("(",A5022,",",VLOOKUP(B5022,Núcleo!B$2:E$11,4,TRUE),",",VLOOKUP(C5022,'Tipo de Processo'!B$2:D$55,3,TRUE),",",VLOOKUP(D5022,'Termo Geral'!B$2:D$173,3,TRUE),",",VLOOKUP(E5022,'Termo Específico'!B$2:D$301,3,TRUE),",",MATCH(TRUE,Documento!B$2:B$998=F5022,0),",",IF(G5022="Complementar",0,1),",",IF(H5022="","NULL",CONCATENATE("'",H5022,"'")),",",I5022,",",IF(J5022="baixa","'BAIXA'",IF(J5022="média","'MEDIA'",IF(J5022="alta","'ALTA'","NULL"))),"),")</f>
        <v>(5021,8,30,131,282,52,1,NULL,0,'BAIXA'),</v>
      </c>
    </row>
    <row r="5023" spans="1:11" ht="30.75" customHeight="1">
      <c r="A5023" s="27">
        <v>5022</v>
      </c>
      <c r="B5023" s="37" t="s">
        <v>1009</v>
      </c>
      <c r="C5023" s="29" t="s">
        <v>39</v>
      </c>
      <c r="D5023" s="28" t="s">
        <v>216</v>
      </c>
      <c r="E5023" s="28" t="s">
        <v>303</v>
      </c>
      <c r="F5023" s="29" t="s">
        <v>1426</v>
      </c>
      <c r="G5023" s="28" t="s">
        <v>1671</v>
      </c>
      <c r="H5023" s="28"/>
      <c r="I5023" s="93">
        <v>0</v>
      </c>
      <c r="J5023" s="93" t="s">
        <v>1411</v>
      </c>
      <c r="K5023" s="17" t="str">
        <f t="array" ref="K5023">CONCATENATE("(",A5023,",",VLOOKUP(B5023,Núcleo!B$2:E$11,4,TRUE),",",VLOOKUP(C5023,'Tipo de Processo'!B$2:D$55,3,TRUE),",",VLOOKUP(D5023,'Termo Geral'!B$2:D$173,3,TRUE),",",VLOOKUP(E5023,'Termo Específico'!B$2:D$301,3,TRUE),",",MATCH(TRUE,Documento!B$2:B$998=F5023,0),",",IF(G5023="Complementar",0,1),",",IF(H5023="","NULL",CONCATENATE("'",H5023,"'")),",",I5023,",",IF(J5023="baixa","'BAIXA'",IF(J5023="média","'MEDIA'",IF(J5023="alta","'ALTA'","NULL"))),"),")</f>
        <v>(5022,8,30,131,282,65,1,NULL,0,'BAIXA'),</v>
      </c>
    </row>
    <row r="5024" spans="1:11" ht="30.75" customHeight="1">
      <c r="A5024" s="27">
        <v>5023</v>
      </c>
      <c r="B5024" s="37" t="s">
        <v>1009</v>
      </c>
      <c r="C5024" s="29" t="s">
        <v>39</v>
      </c>
      <c r="D5024" s="28" t="s">
        <v>216</v>
      </c>
      <c r="E5024" s="28" t="s">
        <v>303</v>
      </c>
      <c r="F5024" s="29" t="s">
        <v>1591</v>
      </c>
      <c r="G5024" s="28" t="s">
        <v>1671</v>
      </c>
      <c r="H5024" s="28"/>
      <c r="I5024" s="93">
        <v>0</v>
      </c>
      <c r="J5024" s="93" t="s">
        <v>1411</v>
      </c>
      <c r="K5024" s="17" t="str">
        <f t="array" ref="K5024">CONCATENATE("(",A5024,",",VLOOKUP(B5024,Núcleo!B$2:E$11,4,TRUE),",",VLOOKUP(C5024,'Tipo de Processo'!B$2:D$55,3,TRUE),",",VLOOKUP(D5024,'Termo Geral'!B$2:D$173,3,TRUE),",",VLOOKUP(E5024,'Termo Específico'!B$2:D$301,3,TRUE),",",MATCH(TRUE,Documento!B$2:B$998=F5024,0),",",IF(G5024="Complementar",0,1),",",IF(H5024="","NULL",CONCATENATE("'",H5024,"'")),",",I5024,",",IF(J5024="baixa","'BAIXA'",IF(J5024="média","'MEDIA'",IF(J5024="alta","'ALTA'","NULL"))),"),")</f>
        <v>(5023,8,30,131,282,968,1,NULL,0,'BAIXA'),</v>
      </c>
    </row>
    <row r="5025" spans="1:11" ht="30.75" customHeight="1">
      <c r="A5025" s="27">
        <v>5024</v>
      </c>
      <c r="B5025" s="37" t="s">
        <v>1009</v>
      </c>
      <c r="C5025" s="29" t="s">
        <v>39</v>
      </c>
      <c r="D5025" s="28" t="s">
        <v>216</v>
      </c>
      <c r="E5025" s="28" t="s">
        <v>303</v>
      </c>
      <c r="F5025" s="29" t="s">
        <v>1642</v>
      </c>
      <c r="G5025" s="28" t="s">
        <v>1671</v>
      </c>
      <c r="H5025" s="28"/>
      <c r="I5025" s="93">
        <v>0</v>
      </c>
      <c r="J5025" s="93" t="s">
        <v>1411</v>
      </c>
      <c r="K5025" s="17" t="str">
        <f t="array" ref="K5025">CONCATENATE("(",A5025,",",VLOOKUP(B5025,Núcleo!B$2:E$11,4,TRUE),",",VLOOKUP(C5025,'Tipo de Processo'!B$2:D$55,3,TRUE),",",VLOOKUP(D5025,'Termo Geral'!B$2:D$173,3,TRUE),",",VLOOKUP(E5025,'Termo Específico'!B$2:D$301,3,TRUE),",",MATCH(TRUE,Documento!B$2:B$998=F5025,0),",",IF(G5025="Complementar",0,1),",",IF(H5025="","NULL",CONCATENATE("'",H5025,"'")),",",I5025,",",IF(J5025="baixa","'BAIXA'",IF(J5025="média","'MEDIA'",IF(J5025="alta","'ALTA'","NULL"))),"),")</f>
        <v>(5024,8,30,131,282,667,1,NULL,0,'BAIXA'),</v>
      </c>
    </row>
    <row r="5026" spans="1:11" ht="30.75" customHeight="1">
      <c r="A5026" s="27">
        <v>5025</v>
      </c>
      <c r="B5026" s="37" t="s">
        <v>1009</v>
      </c>
      <c r="C5026" s="29" t="s">
        <v>39</v>
      </c>
      <c r="D5026" s="28" t="s">
        <v>216</v>
      </c>
      <c r="E5026" s="28" t="s">
        <v>303</v>
      </c>
      <c r="F5026" s="29" t="s">
        <v>1654</v>
      </c>
      <c r="G5026" s="28" t="s">
        <v>1671</v>
      </c>
      <c r="H5026" s="28"/>
      <c r="I5026" s="93">
        <v>0</v>
      </c>
      <c r="J5026" s="93" t="s">
        <v>1411</v>
      </c>
      <c r="K5026" s="17" t="str">
        <f t="array" ref="K5026">CONCATENATE("(",A5026,",",VLOOKUP(B5026,Núcleo!B$2:E$11,4,TRUE),",",VLOOKUP(C5026,'Tipo de Processo'!B$2:D$55,3,TRUE),",",VLOOKUP(D5026,'Termo Geral'!B$2:D$173,3,TRUE),",",VLOOKUP(E5026,'Termo Específico'!B$2:D$301,3,TRUE),",",MATCH(TRUE,Documento!B$2:B$998=F5026,0),",",IF(G5026="Complementar",0,1),",",IF(H5026="","NULL",CONCATENATE("'",H5026,"'")),",",I5026,",",IF(J5026="baixa","'BAIXA'",IF(J5026="média","'MEDIA'",IF(J5026="alta","'ALTA'","NULL"))),"),")</f>
        <v>(5025,8,30,131,282,811,1,NULL,0,'BAIXA'),</v>
      </c>
    </row>
    <row r="5027" spans="1:11" ht="30.75" customHeight="1">
      <c r="A5027" s="27">
        <v>5026</v>
      </c>
      <c r="B5027" s="37" t="s">
        <v>1009</v>
      </c>
      <c r="C5027" s="29" t="s">
        <v>39</v>
      </c>
      <c r="D5027" s="29" t="s">
        <v>216</v>
      </c>
      <c r="E5027" s="29" t="s">
        <v>303</v>
      </c>
      <c r="F5027" s="28" t="s">
        <v>1547</v>
      </c>
      <c r="G5027" s="28" t="s">
        <v>1671</v>
      </c>
      <c r="H5027" s="28"/>
      <c r="I5027" s="93">
        <v>0</v>
      </c>
      <c r="J5027" s="93" t="s">
        <v>1411</v>
      </c>
      <c r="K5027" s="17" t="str">
        <f t="array" ref="K5027">CONCATENATE("(",A5027,",",VLOOKUP(B5027,Núcleo!B$2:E$11,4,TRUE),",",VLOOKUP(C5027,'Tipo de Processo'!B$2:D$55,3,TRUE),",",VLOOKUP(D5027,'Termo Geral'!B$2:D$173,3,TRUE),",",VLOOKUP(E5027,'Termo Específico'!B$2:D$301,3,TRUE),",",MATCH(TRUE,Documento!B$2:B$998=F5027,0),",",IF(G5027="Complementar",0,1),",",IF(H5027="","NULL",CONCATENATE("'",H5027,"'")),",",I5027,",",IF(J5027="baixa","'BAIXA'",IF(J5027="média","'MEDIA'",IF(J5027="alta","'ALTA'","NULL"))),"),")</f>
        <v>(5026,8,30,131,282,732,1,NULL,0,'BAIXA'),</v>
      </c>
    </row>
    <row r="5028" spans="1:11" ht="30.75" customHeight="1">
      <c r="A5028" s="27">
        <v>5027</v>
      </c>
      <c r="B5028" s="37" t="s">
        <v>1009</v>
      </c>
      <c r="C5028" s="29" t="s">
        <v>39</v>
      </c>
      <c r="D5028" s="29" t="s">
        <v>216</v>
      </c>
      <c r="E5028" s="29" t="s">
        <v>300</v>
      </c>
      <c r="F5028" s="28" t="s">
        <v>1596</v>
      </c>
      <c r="G5028" s="28" t="s">
        <v>1671</v>
      </c>
      <c r="H5028" s="28"/>
      <c r="I5028" s="93">
        <v>0</v>
      </c>
      <c r="J5028" s="93" t="s">
        <v>1411</v>
      </c>
      <c r="K5028" s="17" t="str">
        <f t="array" ref="K5028">CONCATENATE("(",A5028,",",VLOOKUP(B5028,Núcleo!B$2:E$11,4,TRUE),",",VLOOKUP(C5028,'Tipo de Processo'!B$2:D$55,3,TRUE),",",VLOOKUP(D5028,'Termo Geral'!B$2:D$173,3,TRUE),",",VLOOKUP(E5028,'Termo Específico'!B$2:D$301,3,TRUE),",",MATCH(TRUE,Documento!B$2:B$998=F5028,0),",",IF(G5028="Complementar",0,1),",",IF(H5028="","NULL",CONCATENATE("'",H5028,"'")),",",I5028,",",IF(J5028="baixa","'BAIXA'",IF(J5028="média","'MEDIA'",IF(J5028="alta","'ALTA'","NULL"))),"),")</f>
        <v>(5027,8,30,131,284,983,1,NULL,0,'BAIXA'),</v>
      </c>
    </row>
    <row r="5029" spans="1:11" ht="30.75" customHeight="1">
      <c r="A5029" s="27">
        <v>5028</v>
      </c>
      <c r="B5029" s="37" t="s">
        <v>1009</v>
      </c>
      <c r="C5029" s="29" t="s">
        <v>39</v>
      </c>
      <c r="D5029" s="29" t="s">
        <v>216</v>
      </c>
      <c r="E5029" s="29" t="s">
        <v>300</v>
      </c>
      <c r="F5029" s="28" t="s">
        <v>842</v>
      </c>
      <c r="G5029" s="28" t="s">
        <v>1671</v>
      </c>
      <c r="H5029" s="28"/>
      <c r="I5029" s="93">
        <v>0</v>
      </c>
      <c r="J5029" s="93" t="s">
        <v>1411</v>
      </c>
      <c r="K5029" s="17" t="str">
        <f t="array" ref="K5029">CONCATENATE("(",A5029,",",VLOOKUP(B5029,Núcleo!B$2:E$11,4,TRUE),",",VLOOKUP(C5029,'Tipo de Processo'!B$2:D$55,3,TRUE),",",VLOOKUP(D5029,'Termo Geral'!B$2:D$173,3,TRUE),",",VLOOKUP(E5029,'Termo Específico'!B$2:D$301,3,TRUE),",",MATCH(TRUE,Documento!B$2:B$998=F5029,0),",",IF(G5029="Complementar",0,1),",",IF(H5029="","NULL",CONCATENATE("'",H5029,"'")),",",I5029,",",IF(J5029="baixa","'BAIXA'",IF(J5029="média","'MEDIA'",IF(J5029="alta","'ALTA'","NULL"))),"),")</f>
        <v>(5028,8,30,131,284,552,1,NULL,0,'BAIXA'),</v>
      </c>
    </row>
    <row r="5030" spans="1:11" ht="30.75" customHeight="1">
      <c r="A5030" s="27">
        <v>5029</v>
      </c>
      <c r="B5030" s="37" t="s">
        <v>1009</v>
      </c>
      <c r="C5030" s="29" t="s">
        <v>39</v>
      </c>
      <c r="D5030" s="29" t="s">
        <v>216</v>
      </c>
      <c r="E5030" s="29" t="s">
        <v>300</v>
      </c>
      <c r="F5030" s="28" t="s">
        <v>1519</v>
      </c>
      <c r="G5030" s="28" t="s">
        <v>1671</v>
      </c>
      <c r="H5030" s="28"/>
      <c r="I5030" s="93">
        <v>0</v>
      </c>
      <c r="J5030" s="93" t="s">
        <v>1411</v>
      </c>
      <c r="K5030" s="17" t="str">
        <f t="array" ref="K5030">CONCATENATE("(",A5030,",",VLOOKUP(B5030,Núcleo!B$2:E$11,4,TRUE),",",VLOOKUP(C5030,'Tipo de Processo'!B$2:D$55,3,TRUE),",",VLOOKUP(D5030,'Termo Geral'!B$2:D$173,3,TRUE),",",VLOOKUP(E5030,'Termo Específico'!B$2:D$301,3,TRUE),",",MATCH(TRUE,Documento!B$2:B$998=F5030,0),",",IF(G5030="Complementar",0,1),",",IF(H5030="","NULL",CONCATENATE("'",H5030,"'")),",",I5030,",",IF(J5030="baixa","'BAIXA'",IF(J5030="média","'MEDIA'",IF(J5030="alta","'ALTA'","NULL"))),"),")</f>
        <v>(5029,8,30,131,284,630,1,NULL,0,'BAIXA'),</v>
      </c>
    </row>
    <row r="5031" spans="1:11" ht="30.75" customHeight="1">
      <c r="A5031" s="27">
        <v>5030</v>
      </c>
      <c r="B5031" s="37" t="s">
        <v>1009</v>
      </c>
      <c r="C5031" s="29" t="s">
        <v>39</v>
      </c>
      <c r="D5031" s="29" t="s">
        <v>216</v>
      </c>
      <c r="E5031" s="29" t="s">
        <v>300</v>
      </c>
      <c r="F5031" s="28" t="s">
        <v>1502</v>
      </c>
      <c r="G5031" s="28" t="s">
        <v>1671</v>
      </c>
      <c r="H5031" s="28"/>
      <c r="I5031" s="93">
        <v>0</v>
      </c>
      <c r="J5031" s="93" t="s">
        <v>1411</v>
      </c>
      <c r="K5031" s="17" t="str">
        <f t="array" ref="K5031">CONCATENATE("(",A5031,",",VLOOKUP(B5031,Núcleo!B$2:E$11,4,TRUE),",",VLOOKUP(C5031,'Tipo de Processo'!B$2:D$55,3,TRUE),",",VLOOKUP(D5031,'Termo Geral'!B$2:D$173,3,TRUE),",",VLOOKUP(E5031,'Termo Específico'!B$2:D$301,3,TRUE),",",MATCH(TRUE,Documento!B$2:B$998=F5031,0),",",IF(G5031="Complementar",0,1),",",IF(H5031="","NULL",CONCATENATE("'",H5031,"'")),",",I5031,",",IF(J5031="baixa","'BAIXA'",IF(J5031="média","'MEDIA'",IF(J5031="alta","'ALTA'","NULL"))),"),")</f>
        <v>(5030,8,30,131,284,533,1,NULL,0,'BAIXA'),</v>
      </c>
    </row>
    <row r="5032" spans="1:11" ht="30.75" customHeight="1">
      <c r="A5032" s="27">
        <v>5031</v>
      </c>
      <c r="B5032" s="37" t="s">
        <v>1009</v>
      </c>
      <c r="C5032" s="29" t="s">
        <v>39</v>
      </c>
      <c r="D5032" s="29" t="s">
        <v>216</v>
      </c>
      <c r="E5032" s="29" t="s">
        <v>300</v>
      </c>
      <c r="F5032" s="28" t="s">
        <v>1670</v>
      </c>
      <c r="G5032" s="28" t="s">
        <v>1671</v>
      </c>
      <c r="H5032" s="28"/>
      <c r="I5032" s="93">
        <v>0</v>
      </c>
      <c r="J5032" s="93" t="s">
        <v>1411</v>
      </c>
      <c r="K5032" s="17" t="str">
        <f t="array" ref="K5032">CONCATENATE("(",A5032,",",VLOOKUP(B5032,Núcleo!B$2:E$11,4,TRUE),",",VLOOKUP(C5032,'Tipo de Processo'!B$2:D$55,3,TRUE),",",VLOOKUP(D5032,'Termo Geral'!B$2:D$173,3,TRUE),",",VLOOKUP(E5032,'Termo Específico'!B$2:D$301,3,TRUE),",",MATCH(TRUE,Documento!B$2:B$998=F5032,0),",",IF(G5032="Complementar",0,1),",",IF(H5032="","NULL",CONCATENATE("'",H5032,"'")),",",I5032,",",IF(J5032="baixa","'BAIXA'",IF(J5032="média","'MEDIA'",IF(J5032="alta","'ALTA'","NULL"))),"),")</f>
        <v>(5031,8,30,131,284,160,1,NULL,0,'BAIXA'),</v>
      </c>
    </row>
    <row r="5033" spans="1:11" ht="30.75" customHeight="1">
      <c r="A5033" s="27">
        <v>5032</v>
      </c>
      <c r="B5033" s="37" t="s">
        <v>1009</v>
      </c>
      <c r="C5033" s="29" t="s">
        <v>39</v>
      </c>
      <c r="D5033" s="29" t="s">
        <v>216</v>
      </c>
      <c r="E5033" s="29" t="s">
        <v>300</v>
      </c>
      <c r="F5033" s="28" t="s">
        <v>1415</v>
      </c>
      <c r="G5033" s="28" t="s">
        <v>1671</v>
      </c>
      <c r="H5033" s="28"/>
      <c r="I5033" s="93">
        <v>0</v>
      </c>
      <c r="J5033" s="93" t="s">
        <v>1411</v>
      </c>
      <c r="K5033" s="17" t="str">
        <f t="array" ref="K5033">CONCATENATE("(",A5033,",",VLOOKUP(B5033,Núcleo!B$2:E$11,4,TRUE),",",VLOOKUP(C5033,'Tipo de Processo'!B$2:D$55,3,TRUE),",",VLOOKUP(D5033,'Termo Geral'!B$2:D$173,3,TRUE),",",VLOOKUP(E5033,'Termo Específico'!B$2:D$301,3,TRUE),",",MATCH(TRUE,Documento!B$2:B$998=F5033,0),",",IF(G5033="Complementar",0,1),",",IF(H5033="","NULL",CONCATENATE("'",H5033,"'")),",",I5033,",",IF(J5033="baixa","'BAIXA'",IF(J5033="média","'MEDIA'",IF(J5033="alta","'ALTA'","NULL"))),"),")</f>
        <v>(5032,8,30,131,284,6,1,NULL,0,'BAIXA'),</v>
      </c>
    </row>
    <row r="5034" spans="1:11" ht="30.75" customHeight="1">
      <c r="A5034" s="27">
        <v>5033</v>
      </c>
      <c r="B5034" s="37" t="s">
        <v>1009</v>
      </c>
      <c r="C5034" s="29" t="s">
        <v>39</v>
      </c>
      <c r="D5034" s="29" t="s">
        <v>216</v>
      </c>
      <c r="E5034" s="29" t="s">
        <v>300</v>
      </c>
      <c r="F5034" s="12" t="s">
        <v>1646</v>
      </c>
      <c r="G5034" s="28" t="s">
        <v>1671</v>
      </c>
      <c r="H5034" s="28"/>
      <c r="I5034" s="93">
        <v>0</v>
      </c>
      <c r="J5034" s="93" t="s">
        <v>1411</v>
      </c>
      <c r="K5034" s="17" t="str">
        <f t="array" ref="K5034">CONCATENATE("(",A5034,",",VLOOKUP(B5034,Núcleo!B$2:E$11,4,TRUE),",",VLOOKUP(C5034,'Tipo de Processo'!B$2:D$55,3,TRUE),",",VLOOKUP(D5034,'Termo Geral'!B$2:D$173,3,TRUE),",",VLOOKUP(E5034,'Termo Específico'!B$2:D$301,3,TRUE),",",MATCH(TRUE,Documento!B$2:B$998=F5034,0),",",IF(G5034="Complementar",0,1),",",IF(H5034="","NULL",CONCATENATE("'",H5034,"'")),",",I5034,",",IF(J5034="baixa","'BAIXA'",IF(J5034="média","'MEDIA'",IF(J5034="alta","'ALTA'","NULL"))),"),")</f>
        <v>(5033,8,30,131,284,700,1,NULL,0,'BAIXA'),</v>
      </c>
    </row>
    <row r="5035" spans="1:11" ht="30.75" customHeight="1">
      <c r="A5035" s="27">
        <v>5034</v>
      </c>
      <c r="B5035" s="37" t="s">
        <v>1009</v>
      </c>
      <c r="C5035" s="29" t="s">
        <v>39</v>
      </c>
      <c r="D5035" s="29" t="s">
        <v>216</v>
      </c>
      <c r="E5035" s="29" t="s">
        <v>300</v>
      </c>
      <c r="F5035" s="28" t="s">
        <v>1528</v>
      </c>
      <c r="G5035" s="28" t="s">
        <v>1671</v>
      </c>
      <c r="H5035" s="28"/>
      <c r="I5035" s="93">
        <v>0</v>
      </c>
      <c r="J5035" s="93" t="s">
        <v>1411</v>
      </c>
      <c r="K5035" s="17" t="str">
        <f t="array" ref="K5035">CONCATENATE("(",A5035,",",VLOOKUP(B5035,Núcleo!B$2:E$11,4,TRUE),",",VLOOKUP(C5035,'Tipo de Processo'!B$2:D$55,3,TRUE),",",VLOOKUP(D5035,'Termo Geral'!B$2:D$173,3,TRUE),",",VLOOKUP(E5035,'Termo Específico'!B$2:D$301,3,TRUE),",",MATCH(TRUE,Documento!B$2:B$998=F5035,0),",",IF(G5035="Complementar",0,1),",",IF(H5035="","NULL",CONCATENATE("'",H5035,"'")),",",I5035,",",IF(J5035="baixa","'BAIXA'",IF(J5035="média","'MEDIA'",IF(J5035="alta","'ALTA'","NULL"))),"),")</f>
        <v>(5034,8,30,131,284,663,1,NULL,0,'BAIXA'),</v>
      </c>
    </row>
    <row r="5036" spans="1:11" ht="30.75" customHeight="1">
      <c r="A5036" s="27">
        <v>5035</v>
      </c>
      <c r="B5036" s="37" t="s">
        <v>1009</v>
      </c>
      <c r="C5036" s="29" t="s">
        <v>39</v>
      </c>
      <c r="D5036" s="29" t="s">
        <v>216</v>
      </c>
      <c r="E5036" s="29" t="s">
        <v>300</v>
      </c>
      <c r="F5036" s="28" t="s">
        <v>1663</v>
      </c>
      <c r="G5036" s="28" t="s">
        <v>1671</v>
      </c>
      <c r="H5036" s="28"/>
      <c r="I5036" s="93">
        <v>0</v>
      </c>
      <c r="J5036" s="93" t="s">
        <v>1411</v>
      </c>
      <c r="K5036" s="17" t="str">
        <f t="array" ref="K5036">CONCATENATE("(",A5036,",",VLOOKUP(B5036,Núcleo!B$2:E$11,4,TRUE),",",VLOOKUP(C5036,'Tipo de Processo'!B$2:D$55,3,TRUE),",",VLOOKUP(D5036,'Termo Geral'!B$2:D$173,3,TRUE),",",VLOOKUP(E5036,'Termo Específico'!B$2:D$301,3,TRUE),",",MATCH(TRUE,Documento!B$2:B$998=F5036,0),",",IF(G5036="Complementar",0,1),",",IF(H5036="","NULL",CONCATENATE("'",H5036,"'")),",",I5036,",",IF(J5036="baixa","'BAIXA'",IF(J5036="média","'MEDIA'",IF(J5036="alta","'ALTA'","NULL"))),"),")</f>
        <v>(5035,8,30,131,284,911,1,NULL,0,'BAIXA'),</v>
      </c>
    </row>
    <row r="5037" spans="1:11" ht="30.75" customHeight="1">
      <c r="A5037" s="27">
        <v>5036</v>
      </c>
      <c r="B5037" s="37" t="s">
        <v>1009</v>
      </c>
      <c r="C5037" s="29" t="s">
        <v>39</v>
      </c>
      <c r="D5037" s="29" t="s">
        <v>216</v>
      </c>
      <c r="E5037" s="29" t="s">
        <v>300</v>
      </c>
      <c r="F5037" s="28" t="s">
        <v>1594</v>
      </c>
      <c r="G5037" s="28" t="s">
        <v>1671</v>
      </c>
      <c r="H5037" s="28"/>
      <c r="I5037" s="93">
        <v>0</v>
      </c>
      <c r="J5037" s="93" t="s">
        <v>1411</v>
      </c>
      <c r="K5037" s="17" t="str">
        <f t="array" ref="K5037">CONCATENATE("(",A5037,",",VLOOKUP(B5037,Núcleo!B$2:E$11,4,TRUE),",",VLOOKUP(C5037,'Tipo de Processo'!B$2:D$55,3,TRUE),",",VLOOKUP(D5037,'Termo Geral'!B$2:D$173,3,TRUE),",",VLOOKUP(E5037,'Termo Específico'!B$2:D$301,3,TRUE),",",MATCH(TRUE,Documento!B$2:B$998=F5037,0),",",IF(G5037="Complementar",0,1),",",IF(H5037="","NULL",CONCATENATE("'",H5037,"'")),",",I5037,",",IF(J5037="baixa","'BAIXA'",IF(J5037="média","'MEDIA'",IF(J5037="alta","'ALTA'","NULL"))),"),")</f>
        <v>(5036,8,30,131,284,980,1,NULL,0,'BAIXA'),</v>
      </c>
    </row>
    <row r="5038" spans="1:11" ht="30.75" customHeight="1">
      <c r="A5038" s="27">
        <v>5037</v>
      </c>
      <c r="B5038" s="37" t="s">
        <v>1009</v>
      </c>
      <c r="C5038" s="29" t="s">
        <v>39</v>
      </c>
      <c r="D5038" s="29" t="s">
        <v>216</v>
      </c>
      <c r="E5038" s="29" t="s">
        <v>300</v>
      </c>
      <c r="F5038" s="28" t="s">
        <v>1633</v>
      </c>
      <c r="G5038" s="28" t="s">
        <v>1671</v>
      </c>
      <c r="H5038" s="28"/>
      <c r="I5038" s="93">
        <v>0</v>
      </c>
      <c r="J5038" s="93" t="s">
        <v>1411</v>
      </c>
      <c r="K5038" s="17" t="str">
        <f t="array" ref="K5038">CONCATENATE("(",A5038,",",VLOOKUP(B5038,Núcleo!B$2:E$11,4,TRUE),",",VLOOKUP(C5038,'Tipo de Processo'!B$2:D$55,3,TRUE),",",VLOOKUP(D5038,'Termo Geral'!B$2:D$173,3,TRUE),",",VLOOKUP(E5038,'Termo Específico'!B$2:D$301,3,TRUE),",",MATCH(TRUE,Documento!B$2:B$998=F5038,0),",",IF(G5038="Complementar",0,1),",",IF(H5038="","NULL",CONCATENATE("'",H5038,"'")),",",I5038,",",IF(J5038="baixa","'BAIXA'",IF(J5038="média","'MEDIA'",IF(J5038="alta","'ALTA'","NULL"))),"),")</f>
        <v>(5037,8,30,131,284,529,1,NULL,0,'BAIXA'),</v>
      </c>
    </row>
    <row r="5039" spans="1:11" ht="30.75" customHeight="1">
      <c r="A5039" s="27">
        <v>5038</v>
      </c>
      <c r="B5039" s="37" t="s">
        <v>1009</v>
      </c>
      <c r="C5039" s="29" t="s">
        <v>39</v>
      </c>
      <c r="D5039" s="29" t="s">
        <v>216</v>
      </c>
      <c r="E5039" s="29" t="s">
        <v>300</v>
      </c>
      <c r="F5039" s="28" t="s">
        <v>1604</v>
      </c>
      <c r="G5039" s="28" t="s">
        <v>1671</v>
      </c>
      <c r="H5039" s="28"/>
      <c r="I5039" s="93">
        <v>0</v>
      </c>
      <c r="J5039" s="93" t="s">
        <v>1411</v>
      </c>
      <c r="K5039" s="17" t="str">
        <f t="array" ref="K5039">CONCATENATE("(",A5039,",",VLOOKUP(B5039,Núcleo!B$2:E$11,4,TRUE),",",VLOOKUP(C5039,'Tipo de Processo'!B$2:D$55,3,TRUE),",",VLOOKUP(D5039,'Termo Geral'!B$2:D$173,3,TRUE),",",VLOOKUP(E5039,'Termo Específico'!B$2:D$301,3,TRUE),",",MATCH(TRUE,Documento!B$2:B$998=F5039,0),",",IF(G5039="Complementar",0,1),",",IF(H5039="","NULL",CONCATENATE("'",H5039,"'")),",",I5039,",",IF(J5039="baixa","'BAIXA'",IF(J5039="média","'MEDIA'",IF(J5039="alta","'ALTA'","NULL"))),"),")</f>
        <v>(5038,8,30,131,284,52,1,NULL,0,'BAIXA'),</v>
      </c>
    </row>
    <row r="5040" spans="1:11" ht="30.75" customHeight="1">
      <c r="A5040" s="27">
        <v>5039</v>
      </c>
      <c r="B5040" s="37" t="s">
        <v>1009</v>
      </c>
      <c r="C5040" s="29" t="s">
        <v>39</v>
      </c>
      <c r="D5040" s="29" t="s">
        <v>216</v>
      </c>
      <c r="E5040" s="29" t="s">
        <v>300</v>
      </c>
      <c r="F5040" s="28" t="s">
        <v>1426</v>
      </c>
      <c r="G5040" s="28" t="s">
        <v>1671</v>
      </c>
      <c r="H5040" s="28"/>
      <c r="I5040" s="93">
        <v>0</v>
      </c>
      <c r="J5040" s="93" t="s">
        <v>1411</v>
      </c>
      <c r="K5040" s="17" t="str">
        <f t="array" ref="K5040">CONCATENATE("(",A5040,",",VLOOKUP(B5040,Núcleo!B$2:E$11,4,TRUE),",",VLOOKUP(C5040,'Tipo de Processo'!B$2:D$55,3,TRUE),",",VLOOKUP(D5040,'Termo Geral'!B$2:D$173,3,TRUE),",",VLOOKUP(E5040,'Termo Específico'!B$2:D$301,3,TRUE),",",MATCH(TRUE,Documento!B$2:B$998=F5040,0),",",IF(G5040="Complementar",0,1),",",IF(H5040="","NULL",CONCATENATE("'",H5040,"'")),",",I5040,",",IF(J5040="baixa","'BAIXA'",IF(J5040="média","'MEDIA'",IF(J5040="alta","'ALTA'","NULL"))),"),")</f>
        <v>(5039,8,30,131,284,65,1,NULL,0,'BAIXA'),</v>
      </c>
    </row>
    <row r="5041" spans="1:11" ht="30.75" customHeight="1">
      <c r="A5041" s="27">
        <v>5040</v>
      </c>
      <c r="B5041" s="37" t="s">
        <v>1009</v>
      </c>
      <c r="C5041" s="29" t="s">
        <v>39</v>
      </c>
      <c r="D5041" s="28" t="s">
        <v>216</v>
      </c>
      <c r="E5041" s="28" t="s">
        <v>300</v>
      </c>
      <c r="F5041" s="28" t="s">
        <v>1591</v>
      </c>
      <c r="G5041" s="28" t="s">
        <v>1671</v>
      </c>
      <c r="H5041" s="28"/>
      <c r="I5041" s="93">
        <v>0</v>
      </c>
      <c r="J5041" s="93" t="s">
        <v>1411</v>
      </c>
      <c r="K5041" s="17" t="str">
        <f t="array" ref="K5041">CONCATENATE("(",A5041,",",VLOOKUP(B5041,Núcleo!B$2:E$11,4,TRUE),",",VLOOKUP(C5041,'Tipo de Processo'!B$2:D$55,3,TRUE),",",VLOOKUP(D5041,'Termo Geral'!B$2:D$173,3,TRUE),",",VLOOKUP(E5041,'Termo Específico'!B$2:D$301,3,TRUE),",",MATCH(TRUE,Documento!B$2:B$998=F5041,0),",",IF(G5041="Complementar",0,1),",",IF(H5041="","NULL",CONCATENATE("'",H5041,"'")),",",I5041,",",IF(J5041="baixa","'BAIXA'",IF(J5041="média","'MEDIA'",IF(J5041="alta","'ALTA'","NULL"))),"),")</f>
        <v>(5040,8,30,131,284,968,1,NULL,0,'BAIXA'),</v>
      </c>
    </row>
    <row r="5042" spans="1:11" ht="30.75" customHeight="1">
      <c r="A5042" s="27">
        <v>5041</v>
      </c>
      <c r="B5042" s="37" t="s">
        <v>1009</v>
      </c>
      <c r="C5042" s="29" t="s">
        <v>39</v>
      </c>
      <c r="D5042" s="28" t="s">
        <v>216</v>
      </c>
      <c r="E5042" s="28" t="s">
        <v>300</v>
      </c>
      <c r="F5042" s="28" t="s">
        <v>1642</v>
      </c>
      <c r="G5042" s="28" t="s">
        <v>1671</v>
      </c>
      <c r="H5042" s="28"/>
      <c r="I5042" s="93">
        <v>0</v>
      </c>
      <c r="J5042" s="93" t="s">
        <v>1411</v>
      </c>
      <c r="K5042" s="17" t="str">
        <f t="array" ref="K5042">CONCATENATE("(",A5042,",",VLOOKUP(B5042,Núcleo!B$2:E$11,4,TRUE),",",VLOOKUP(C5042,'Tipo de Processo'!B$2:D$55,3,TRUE),",",VLOOKUP(D5042,'Termo Geral'!B$2:D$173,3,TRUE),",",VLOOKUP(E5042,'Termo Específico'!B$2:D$301,3,TRUE),",",MATCH(TRUE,Documento!B$2:B$998=F5042,0),",",IF(G5042="Complementar",0,1),",",IF(H5042="","NULL",CONCATENATE("'",H5042,"'")),",",I5042,",",IF(J5042="baixa","'BAIXA'",IF(J5042="média","'MEDIA'",IF(J5042="alta","'ALTA'","NULL"))),"),")</f>
        <v>(5041,8,30,131,284,667,1,NULL,0,'BAIXA'),</v>
      </c>
    </row>
    <row r="5043" spans="1:11" ht="30.75" customHeight="1">
      <c r="A5043" s="27">
        <v>5042</v>
      </c>
      <c r="B5043" s="37" t="s">
        <v>1009</v>
      </c>
      <c r="C5043" s="29" t="s">
        <v>39</v>
      </c>
      <c r="D5043" s="28" t="s">
        <v>216</v>
      </c>
      <c r="E5043" s="28" t="s">
        <v>300</v>
      </c>
      <c r="F5043" s="28" t="s">
        <v>1422</v>
      </c>
      <c r="G5043" s="28" t="s">
        <v>1671</v>
      </c>
      <c r="H5043" s="28"/>
      <c r="I5043" s="93">
        <v>0</v>
      </c>
      <c r="J5043" s="93" t="s">
        <v>1411</v>
      </c>
      <c r="K5043" s="17" t="str">
        <f t="array" ref="K5043">CONCATENATE("(",A5043,",",VLOOKUP(B5043,Núcleo!B$2:E$11,4,TRUE),",",VLOOKUP(C5043,'Tipo de Processo'!B$2:D$55,3,TRUE),",",VLOOKUP(D5043,'Termo Geral'!B$2:D$173,3,TRUE),",",VLOOKUP(E5043,'Termo Específico'!B$2:D$301,3,TRUE),",",MATCH(TRUE,Documento!B$2:B$998=F5043,0),",",IF(G5043="Complementar",0,1),",",IF(H5043="","NULL",CONCATENATE("'",H5043,"'")),",",I5043,",",IF(J5043="baixa","'BAIXA'",IF(J5043="média","'MEDIA'",IF(J5043="alta","'ALTA'","NULL"))),"),")</f>
        <v>(5042,8,30,131,284,21,1,NULL,0,'BAIXA'),</v>
      </c>
    </row>
    <row r="5044" spans="1:11" ht="30.75" customHeight="1">
      <c r="A5044" s="27">
        <v>5043</v>
      </c>
      <c r="B5044" s="37" t="s">
        <v>1009</v>
      </c>
      <c r="C5044" s="29" t="s">
        <v>39</v>
      </c>
      <c r="D5044" s="28" t="s">
        <v>216</v>
      </c>
      <c r="E5044" s="28" t="s">
        <v>300</v>
      </c>
      <c r="F5044" s="28" t="s">
        <v>1581</v>
      </c>
      <c r="G5044" s="28" t="s">
        <v>1671</v>
      </c>
      <c r="H5044" s="28"/>
      <c r="I5044" s="93">
        <v>0</v>
      </c>
      <c r="J5044" s="93" t="s">
        <v>1411</v>
      </c>
      <c r="K5044" s="17" t="str">
        <f t="array" ref="K5044">CONCATENATE("(",A5044,",",VLOOKUP(B5044,Núcleo!B$2:E$11,4,TRUE),",",VLOOKUP(C5044,'Tipo de Processo'!B$2:D$55,3,TRUE),",",VLOOKUP(D5044,'Termo Geral'!B$2:D$173,3,TRUE),",",VLOOKUP(E5044,'Termo Específico'!B$2:D$301,3,TRUE),",",MATCH(TRUE,Documento!B$2:B$998=F5044,0),",",IF(G5044="Complementar",0,1),",",IF(H5044="","NULL",CONCATENATE("'",H5044,"'")),",",I5044,",",IF(J5044="baixa","'BAIXA'",IF(J5044="média","'MEDIA'",IF(J5044="alta","'ALTA'","NULL"))),"),")</f>
        <v>(5043,8,30,131,284,923,1,NULL,0,'BAIXA'),</v>
      </c>
    </row>
    <row r="5045" spans="1:11" ht="30.75" customHeight="1">
      <c r="A5045" s="27">
        <v>5044</v>
      </c>
      <c r="B5045" s="37" t="s">
        <v>1009</v>
      </c>
      <c r="C5045" s="29" t="s">
        <v>39</v>
      </c>
      <c r="D5045" s="28" t="s">
        <v>216</v>
      </c>
      <c r="E5045" s="28" t="s">
        <v>301</v>
      </c>
      <c r="F5045" s="28" t="s">
        <v>1549</v>
      </c>
      <c r="G5045" s="28" t="s">
        <v>1671</v>
      </c>
      <c r="H5045" s="28"/>
      <c r="I5045" s="93">
        <v>0</v>
      </c>
      <c r="J5045" s="93" t="s">
        <v>1412</v>
      </c>
      <c r="K5045" s="17" t="str">
        <f t="array" ref="K5045">CONCATENATE("(",A5045,",",VLOOKUP(B5045,Núcleo!B$2:E$11,4,TRUE),",",VLOOKUP(C5045,'Tipo de Processo'!B$2:D$55,3,TRUE),",",VLOOKUP(D5045,'Termo Geral'!B$2:D$173,3,TRUE),",",VLOOKUP(E5045,'Termo Específico'!B$2:D$301,3,TRUE),",",MATCH(TRUE,Documento!B$2:B$998=F5045,0),",",IF(G5045="Complementar",0,1),",",IF(H5045="","NULL",CONCATENATE("'",H5045,"'")),",",I5045,",",IF(J5045="baixa","'BAIXA'",IF(J5045="média","'MEDIA'",IF(J5045="alta","'ALTA'","NULL"))),"),")</f>
        <v>(5044,8,30,131,288,749,1,NULL,0,'MEDIA'),</v>
      </c>
    </row>
    <row r="5046" spans="1:11" ht="30.75" customHeight="1">
      <c r="A5046" s="27">
        <v>5045</v>
      </c>
      <c r="B5046" s="37" t="s">
        <v>1009</v>
      </c>
      <c r="C5046" s="29" t="s">
        <v>39</v>
      </c>
      <c r="D5046" s="28" t="s">
        <v>216</v>
      </c>
      <c r="E5046" s="28" t="s">
        <v>301</v>
      </c>
      <c r="F5046" s="28" t="s">
        <v>1577</v>
      </c>
      <c r="G5046" s="28" t="s">
        <v>1671</v>
      </c>
      <c r="H5046" s="28"/>
      <c r="I5046" s="93">
        <v>0</v>
      </c>
      <c r="J5046" s="93" t="s">
        <v>1412</v>
      </c>
      <c r="K5046" s="17" t="str">
        <f t="array" ref="K5046">CONCATENATE("(",A5046,",",VLOOKUP(B5046,Núcleo!B$2:E$11,4,TRUE),",",VLOOKUP(C5046,'Tipo de Processo'!B$2:D$55,3,TRUE),",",VLOOKUP(D5046,'Termo Geral'!B$2:D$173,3,TRUE),",",VLOOKUP(E5046,'Termo Específico'!B$2:D$301,3,TRUE),",",MATCH(TRUE,Documento!B$2:B$998=F5046,0),",",IF(G5046="Complementar",0,1),",",IF(H5046="","NULL",CONCATENATE("'",H5046,"'")),",",I5046,",",IF(J5046="baixa","'BAIXA'",IF(J5046="média","'MEDIA'",IF(J5046="alta","'ALTA'","NULL"))),"),")</f>
        <v>(5045,8,30,131,288,916,1,NULL,0,'MEDIA'),</v>
      </c>
    </row>
    <row r="5047" spans="1:11" ht="30.75" customHeight="1">
      <c r="A5047" s="27">
        <v>5046</v>
      </c>
      <c r="B5047" s="37" t="s">
        <v>1009</v>
      </c>
      <c r="C5047" s="29" t="s">
        <v>39</v>
      </c>
      <c r="D5047" s="28" t="s">
        <v>216</v>
      </c>
      <c r="E5047" s="28" t="s">
        <v>301</v>
      </c>
      <c r="F5047" s="28" t="s">
        <v>1576</v>
      </c>
      <c r="G5047" s="28" t="s">
        <v>1671</v>
      </c>
      <c r="H5047" s="28"/>
      <c r="I5047" s="93">
        <v>0</v>
      </c>
      <c r="J5047" s="93" t="s">
        <v>1412</v>
      </c>
      <c r="K5047" s="17" t="str">
        <f t="array" ref="K5047">CONCATENATE("(",A5047,",",VLOOKUP(B5047,Núcleo!B$2:E$11,4,TRUE),",",VLOOKUP(C5047,'Tipo de Processo'!B$2:D$55,3,TRUE),",",VLOOKUP(D5047,'Termo Geral'!B$2:D$173,3,TRUE),",",VLOOKUP(E5047,'Termo Específico'!B$2:D$301,3,TRUE),",",MATCH(TRUE,Documento!B$2:B$998=F5047,0),",",IF(G5047="Complementar",0,1),",",IF(H5047="","NULL",CONCATENATE("'",H5047,"'")),",",I5047,",",IF(J5047="baixa","'BAIXA'",IF(J5047="média","'MEDIA'",IF(J5047="alta","'ALTA'","NULL"))),"),")</f>
        <v>(5046,8,30,131,288,915,1,NULL,0,'MEDIA'),</v>
      </c>
    </row>
    <row r="5048" spans="1:11" ht="30.75" customHeight="1">
      <c r="A5048" s="27">
        <v>5047</v>
      </c>
      <c r="B5048" s="37" t="s">
        <v>1009</v>
      </c>
      <c r="C5048" s="29" t="s">
        <v>39</v>
      </c>
      <c r="D5048" s="28" t="s">
        <v>216</v>
      </c>
      <c r="E5048" s="28" t="s">
        <v>301</v>
      </c>
      <c r="F5048" s="28" t="s">
        <v>1578</v>
      </c>
      <c r="G5048" s="28" t="s">
        <v>1671</v>
      </c>
      <c r="H5048" s="28"/>
      <c r="I5048" s="93">
        <v>0</v>
      </c>
      <c r="J5048" s="93" t="s">
        <v>1412</v>
      </c>
      <c r="K5048" s="17" t="str">
        <f t="array" ref="K5048">CONCATENATE("(",A5048,",",VLOOKUP(B5048,Núcleo!B$2:E$11,4,TRUE),",",VLOOKUP(C5048,'Tipo de Processo'!B$2:D$55,3,TRUE),",",VLOOKUP(D5048,'Termo Geral'!B$2:D$173,3,TRUE),",",VLOOKUP(E5048,'Termo Específico'!B$2:D$301,3,TRUE),",",MATCH(TRUE,Documento!B$2:B$998=F5048,0),",",IF(G5048="Complementar",0,1),",",IF(H5048="","NULL",CONCATENATE("'",H5048,"'")),",",I5048,",",IF(J5048="baixa","'BAIXA'",IF(J5048="média","'MEDIA'",IF(J5048="alta","'ALTA'","NULL"))),"),")</f>
        <v>(5047,8,30,131,288,917,1,NULL,0,'MEDIA'),</v>
      </c>
    </row>
    <row r="5049" spans="1:11" ht="30.75" customHeight="1">
      <c r="A5049" s="27">
        <v>5048</v>
      </c>
      <c r="B5049" s="37" t="s">
        <v>1009</v>
      </c>
      <c r="C5049" s="29" t="s">
        <v>39</v>
      </c>
      <c r="D5049" s="28" t="s">
        <v>216</v>
      </c>
      <c r="E5049" s="28" t="s">
        <v>301</v>
      </c>
      <c r="F5049" s="28" t="s">
        <v>1534</v>
      </c>
      <c r="G5049" s="28" t="s">
        <v>1671</v>
      </c>
      <c r="H5049" s="28"/>
      <c r="I5049" s="93">
        <v>0</v>
      </c>
      <c r="J5049" s="93" t="s">
        <v>1412</v>
      </c>
      <c r="K5049" s="17" t="str">
        <f t="array" ref="K5049">CONCATENATE("(",A5049,",",VLOOKUP(B5049,Núcleo!B$2:E$11,4,TRUE),",",VLOOKUP(C5049,'Tipo de Processo'!B$2:D$55,3,TRUE),",",VLOOKUP(D5049,'Termo Geral'!B$2:D$173,3,TRUE),",",VLOOKUP(E5049,'Termo Específico'!B$2:D$301,3,TRUE),",",MATCH(TRUE,Documento!B$2:B$998=F5049,0),",",IF(G5049="Complementar",0,1),",",IF(H5049="","NULL",CONCATENATE("'",H5049,"'")),",",I5049,",",IF(J5049="baixa","'BAIXA'",IF(J5049="média","'MEDIA'",IF(J5049="alta","'ALTA'","NULL"))),"),")</f>
        <v>(5048,8,30,131,288,682,1,NULL,0,'MEDIA'),</v>
      </c>
    </row>
    <row r="5050" spans="1:11" ht="30.75" customHeight="1">
      <c r="A5050" s="27">
        <v>5049</v>
      </c>
      <c r="B5050" s="37" t="s">
        <v>1009</v>
      </c>
      <c r="C5050" s="29" t="s">
        <v>39</v>
      </c>
      <c r="D5050" s="28" t="s">
        <v>216</v>
      </c>
      <c r="E5050" s="28" t="s">
        <v>301</v>
      </c>
      <c r="F5050" s="28" t="s">
        <v>1473</v>
      </c>
      <c r="G5050" s="28" t="s">
        <v>1671</v>
      </c>
      <c r="H5050" s="28"/>
      <c r="I5050" s="93">
        <v>0</v>
      </c>
      <c r="J5050" s="93" t="s">
        <v>1412</v>
      </c>
      <c r="K5050" s="17" t="str">
        <f t="array" ref="K5050">CONCATENATE("(",A5050,",",VLOOKUP(B5050,Núcleo!B$2:E$11,4,TRUE),",",VLOOKUP(C5050,'Tipo de Processo'!B$2:D$55,3,TRUE),",",VLOOKUP(D5050,'Termo Geral'!B$2:D$173,3,TRUE),",",VLOOKUP(E5050,'Termo Específico'!B$2:D$301,3,TRUE),",",MATCH(TRUE,Documento!B$2:B$998=F5050,0),",",IF(G5050="Complementar",0,1),",",IF(H5050="","NULL",CONCATENATE("'",H5050,"'")),",",I5050,",",IF(J5050="baixa","'BAIXA'",IF(J5050="média","'MEDIA'",IF(J5050="alta","'ALTA'","NULL"))),"),")</f>
        <v>(5049,8,30,131,288,316,1,NULL,0,'MEDIA'),</v>
      </c>
    </row>
    <row r="5051" spans="1:11" ht="30.75" customHeight="1">
      <c r="A5051" s="27">
        <v>5050</v>
      </c>
      <c r="B5051" s="37" t="s">
        <v>1009</v>
      </c>
      <c r="C5051" s="29" t="s">
        <v>39</v>
      </c>
      <c r="D5051" s="28" t="s">
        <v>216</v>
      </c>
      <c r="E5051" s="28" t="s">
        <v>301</v>
      </c>
      <c r="F5051" s="28" t="s">
        <v>1513</v>
      </c>
      <c r="G5051" s="28" t="s">
        <v>1671</v>
      </c>
      <c r="H5051" s="28"/>
      <c r="I5051" s="93">
        <v>0</v>
      </c>
      <c r="J5051" s="93" t="s">
        <v>1412</v>
      </c>
      <c r="K5051" s="17" t="str">
        <f t="array" ref="K5051">CONCATENATE("(",A5051,",",VLOOKUP(B5051,Núcleo!B$2:E$11,4,TRUE),",",VLOOKUP(C5051,'Tipo de Processo'!B$2:D$55,3,TRUE),",",VLOOKUP(D5051,'Termo Geral'!B$2:D$173,3,TRUE),",",VLOOKUP(E5051,'Termo Específico'!B$2:D$301,3,TRUE),",",MATCH(TRUE,Documento!B$2:B$998=F5051,0),",",IF(G5051="Complementar",0,1),",",IF(H5051="","NULL",CONCATENATE("'",H5051,"'")),",",I5051,",",IF(J5051="baixa","'BAIXA'",IF(J5051="média","'MEDIA'",IF(J5051="alta","'ALTA'","NULL"))),"),")</f>
        <v>(5050,8,30,131,288,562,1,NULL,0,'MEDIA'),</v>
      </c>
    </row>
    <row r="5052" spans="1:11" ht="30.75" customHeight="1">
      <c r="A5052" s="27">
        <v>5051</v>
      </c>
      <c r="B5052" s="37" t="s">
        <v>1009</v>
      </c>
      <c r="C5052" s="29" t="s">
        <v>39</v>
      </c>
      <c r="D5052" s="28" t="s">
        <v>216</v>
      </c>
      <c r="E5052" s="28" t="s">
        <v>301</v>
      </c>
      <c r="F5052" s="28" t="s">
        <v>1511</v>
      </c>
      <c r="G5052" s="28" t="s">
        <v>1671</v>
      </c>
      <c r="H5052" s="28"/>
      <c r="I5052" s="93">
        <v>0</v>
      </c>
      <c r="J5052" s="93" t="s">
        <v>1412</v>
      </c>
      <c r="K5052" s="17" t="str">
        <f t="array" ref="K5052">CONCATENATE("(",A5052,",",VLOOKUP(B5052,Núcleo!B$2:E$11,4,TRUE),",",VLOOKUP(C5052,'Tipo de Processo'!B$2:D$55,3,TRUE),",",VLOOKUP(D5052,'Termo Geral'!B$2:D$173,3,TRUE),",",VLOOKUP(E5052,'Termo Específico'!B$2:D$301,3,TRUE),",",MATCH(TRUE,Documento!B$2:B$998=F5052,0),",",IF(G5052="Complementar",0,1),",",IF(H5052="","NULL",CONCATENATE("'",H5052,"'")),",",I5052,",",IF(J5052="baixa","'BAIXA'",IF(J5052="média","'MEDIA'",IF(J5052="alta","'ALTA'","NULL"))),"),")</f>
        <v>(5051,8,30,131,288,558,1,NULL,0,'MEDIA'),</v>
      </c>
    </row>
    <row r="5053" spans="1:11" ht="30.75" customHeight="1">
      <c r="A5053" s="27">
        <v>5052</v>
      </c>
      <c r="B5053" s="37" t="s">
        <v>1009</v>
      </c>
      <c r="C5053" s="29" t="s">
        <v>39</v>
      </c>
      <c r="D5053" s="28" t="s">
        <v>216</v>
      </c>
      <c r="E5053" s="28" t="s">
        <v>301</v>
      </c>
      <c r="F5053" s="28" t="s">
        <v>1589</v>
      </c>
      <c r="G5053" s="28" t="s">
        <v>1671</v>
      </c>
      <c r="H5053" s="28"/>
      <c r="I5053" s="93">
        <v>0</v>
      </c>
      <c r="J5053" s="93" t="s">
        <v>1412</v>
      </c>
      <c r="K5053" s="17" t="str">
        <f t="array" ref="K5053">CONCATENATE("(",A5053,",",VLOOKUP(B5053,Núcleo!B$2:E$11,4,TRUE),",",VLOOKUP(C5053,'Tipo de Processo'!B$2:D$55,3,TRUE),",",VLOOKUP(D5053,'Termo Geral'!B$2:D$173,3,TRUE),",",VLOOKUP(E5053,'Termo Específico'!B$2:D$301,3,TRUE),",",MATCH(TRUE,Documento!B$2:B$998=F5053,0),",",IF(G5053="Complementar",0,1),",",IF(H5053="","NULL",CONCATENATE("'",H5053,"'")),",",I5053,",",IF(J5053="baixa","'BAIXA'",IF(J5053="média","'MEDIA'",IF(J5053="alta","'ALTA'","NULL"))),"),")</f>
        <v>(5052,8,30,131,288,965,1,NULL,0,'MEDIA'),</v>
      </c>
    </row>
    <row r="5054" spans="1:11" ht="30.75" customHeight="1">
      <c r="A5054" s="27">
        <v>5053</v>
      </c>
      <c r="B5054" s="37" t="s">
        <v>1009</v>
      </c>
      <c r="C5054" s="29" t="s">
        <v>39</v>
      </c>
      <c r="D5054" s="28" t="s">
        <v>216</v>
      </c>
      <c r="E5054" s="28" t="s">
        <v>301</v>
      </c>
      <c r="F5054" s="28" t="s">
        <v>1422</v>
      </c>
      <c r="G5054" s="28" t="s">
        <v>1671</v>
      </c>
      <c r="H5054" s="28"/>
      <c r="I5054" s="93">
        <v>0</v>
      </c>
      <c r="J5054" s="93" t="s">
        <v>1412</v>
      </c>
      <c r="K5054" s="17" t="str">
        <f t="array" ref="K5054">CONCATENATE("(",A5054,",",VLOOKUP(B5054,Núcleo!B$2:E$11,4,TRUE),",",VLOOKUP(C5054,'Tipo de Processo'!B$2:D$55,3,TRUE),",",VLOOKUP(D5054,'Termo Geral'!B$2:D$173,3,TRUE),",",VLOOKUP(E5054,'Termo Específico'!B$2:D$301,3,TRUE),",",MATCH(TRUE,Documento!B$2:B$998=F5054,0),",",IF(G5054="Complementar",0,1),",",IF(H5054="","NULL",CONCATENATE("'",H5054,"'")),",",I5054,",",IF(J5054="baixa","'BAIXA'",IF(J5054="média","'MEDIA'",IF(J5054="alta","'ALTA'","NULL"))),"),")</f>
        <v>(5053,8,30,131,288,21,1,NULL,0,'MEDIA'),</v>
      </c>
    </row>
    <row r="5055" spans="1:11" ht="30.75" customHeight="1">
      <c r="A5055" s="27">
        <v>5054</v>
      </c>
      <c r="B5055" s="37" t="s">
        <v>1009</v>
      </c>
      <c r="C5055" s="29" t="s">
        <v>39</v>
      </c>
      <c r="D5055" s="28" t="s">
        <v>216</v>
      </c>
      <c r="E5055" s="28" t="s">
        <v>301</v>
      </c>
      <c r="F5055" s="28" t="s">
        <v>1581</v>
      </c>
      <c r="G5055" s="28" t="s">
        <v>1671</v>
      </c>
      <c r="H5055" s="28"/>
      <c r="I5055" s="93">
        <v>0</v>
      </c>
      <c r="J5055" s="93" t="s">
        <v>1412</v>
      </c>
      <c r="K5055" s="17" t="str">
        <f t="array" ref="K5055">CONCATENATE("(",A5055,",",VLOOKUP(B5055,Núcleo!B$2:E$11,4,TRUE),",",VLOOKUP(C5055,'Tipo de Processo'!B$2:D$55,3,TRUE),",",VLOOKUP(D5055,'Termo Geral'!B$2:D$173,3,TRUE),",",VLOOKUP(E5055,'Termo Específico'!B$2:D$301,3,TRUE),",",MATCH(TRUE,Documento!B$2:B$998=F5055,0),",",IF(G5055="Complementar",0,1),",",IF(H5055="","NULL",CONCATENATE("'",H5055,"'")),",",I5055,",",IF(J5055="baixa","'BAIXA'",IF(J5055="média","'MEDIA'",IF(J5055="alta","'ALTA'","NULL"))),"),")</f>
        <v>(5054,8,30,131,288,923,1,NULL,0,'MEDIA'),</v>
      </c>
    </row>
    <row r="5056" spans="1:11" ht="30.75" customHeight="1">
      <c r="A5056" s="27">
        <v>5055</v>
      </c>
      <c r="B5056" s="37" t="s">
        <v>1009</v>
      </c>
      <c r="C5056" s="29" t="s">
        <v>39</v>
      </c>
      <c r="D5056" s="28" t="s">
        <v>216</v>
      </c>
      <c r="E5056" s="28" t="s">
        <v>301</v>
      </c>
      <c r="F5056" s="28" t="s">
        <v>1642</v>
      </c>
      <c r="G5056" s="28" t="s">
        <v>1671</v>
      </c>
      <c r="H5056" s="28"/>
      <c r="I5056" s="93">
        <v>0</v>
      </c>
      <c r="J5056" s="93" t="s">
        <v>1412</v>
      </c>
      <c r="K5056" s="17" t="str">
        <f t="array" ref="K5056">CONCATENATE("(",A5056,",",VLOOKUP(B5056,Núcleo!B$2:E$11,4,TRUE),",",VLOOKUP(C5056,'Tipo de Processo'!B$2:D$55,3,TRUE),",",VLOOKUP(D5056,'Termo Geral'!B$2:D$173,3,TRUE),",",VLOOKUP(E5056,'Termo Específico'!B$2:D$301,3,TRUE),",",MATCH(TRUE,Documento!B$2:B$998=F5056,0),",",IF(G5056="Complementar",0,1),",",IF(H5056="","NULL",CONCATENATE("'",H5056,"'")),",",I5056,",",IF(J5056="baixa","'BAIXA'",IF(J5056="média","'MEDIA'",IF(J5056="alta","'ALTA'","NULL"))),"),")</f>
        <v>(5055,8,30,131,288,667,1,NULL,0,'MEDIA'),</v>
      </c>
    </row>
    <row r="5057" spans="1:11" ht="30.75" customHeight="1">
      <c r="A5057" s="27">
        <v>5056</v>
      </c>
      <c r="B5057" s="37" t="s">
        <v>1009</v>
      </c>
      <c r="C5057" s="29" t="s">
        <v>39</v>
      </c>
      <c r="D5057" s="28" t="s">
        <v>216</v>
      </c>
      <c r="E5057" s="28" t="s">
        <v>301</v>
      </c>
      <c r="F5057" s="28" t="s">
        <v>843</v>
      </c>
      <c r="G5057" s="28" t="s">
        <v>1671</v>
      </c>
      <c r="H5057" s="28"/>
      <c r="I5057" s="93">
        <v>0</v>
      </c>
      <c r="J5057" s="93" t="s">
        <v>1412</v>
      </c>
      <c r="K5057" s="17" t="str">
        <f t="array" ref="K5057">CONCATENATE("(",A5057,",",VLOOKUP(B5057,Núcleo!B$2:E$11,4,TRUE),",",VLOOKUP(C5057,'Tipo de Processo'!B$2:D$55,3,TRUE),",",VLOOKUP(D5057,'Termo Geral'!B$2:D$173,3,TRUE),",",VLOOKUP(E5057,'Termo Específico'!B$2:D$301,3,TRUE),",",MATCH(TRUE,Documento!B$2:B$998=F5057,0),",",IF(G5057="Complementar",0,1),",",IF(H5057="","NULL",CONCATENATE("'",H5057,"'")),",",I5057,",",IF(J5057="baixa","'BAIXA'",IF(J5057="média","'MEDIA'",IF(J5057="alta","'ALTA'","NULL"))),"),")</f>
        <v>(5056,8,30,131,288,66,1,NULL,0,'MEDIA'),</v>
      </c>
    </row>
    <row r="5058" spans="1:11" ht="30.75" customHeight="1">
      <c r="A5058" s="27">
        <v>5057</v>
      </c>
      <c r="B5058" s="37" t="s">
        <v>1009</v>
      </c>
      <c r="C5058" s="29" t="s">
        <v>39</v>
      </c>
      <c r="D5058" s="28" t="s">
        <v>217</v>
      </c>
      <c r="E5058" s="28" t="s">
        <v>341</v>
      </c>
      <c r="F5058" s="28" t="s">
        <v>1662</v>
      </c>
      <c r="G5058" s="28" t="s">
        <v>1671</v>
      </c>
      <c r="H5058" s="28"/>
      <c r="I5058" s="93">
        <v>0</v>
      </c>
      <c r="J5058" s="93" t="s">
        <v>1411</v>
      </c>
      <c r="K5058" s="17" t="str">
        <f t="array" ref="K5058">CONCATENATE("(",A5058,",",VLOOKUP(B5058,Núcleo!B$2:E$11,4,TRUE),",",VLOOKUP(C5058,'Tipo de Processo'!B$2:D$55,3,TRUE),",",VLOOKUP(D5058,'Termo Geral'!B$2:D$173,3,TRUE),",",VLOOKUP(E5058,'Termo Específico'!B$2:D$301,3,TRUE),",",MATCH(TRUE,Documento!B$2:B$998=F5058,0),",",IF(G5058="Complementar",0,1),",",IF(H5058="","NULL",CONCATENATE("'",H5058,"'")),",",I5058,",",IF(J5058="baixa","'BAIXA'",IF(J5058="média","'MEDIA'",IF(J5058="alta","'ALTA'","NULL"))),"),")</f>
        <v>(5057,8,30,156,5,904,1,NULL,0,'BAIXA'),</v>
      </c>
    </row>
    <row r="5059" spans="1:11" ht="30.75" customHeight="1">
      <c r="A5059" s="27">
        <v>5058</v>
      </c>
      <c r="B5059" s="37" t="s">
        <v>1009</v>
      </c>
      <c r="C5059" s="29" t="s">
        <v>39</v>
      </c>
      <c r="D5059" s="28" t="s">
        <v>217</v>
      </c>
      <c r="E5059" s="28" t="s">
        <v>341</v>
      </c>
      <c r="F5059" s="28" t="s">
        <v>1631</v>
      </c>
      <c r="G5059" s="28" t="s">
        <v>1671</v>
      </c>
      <c r="H5059" s="28"/>
      <c r="I5059" s="93">
        <v>0</v>
      </c>
      <c r="J5059" s="93" t="s">
        <v>1411</v>
      </c>
      <c r="K5059" s="17" t="str">
        <f t="array" ref="K5059">CONCATENATE("(",A5059,",",VLOOKUP(B5059,Núcleo!B$2:E$11,4,TRUE),",",VLOOKUP(C5059,'Tipo de Processo'!B$2:D$55,3,TRUE),",",VLOOKUP(D5059,'Termo Geral'!B$2:D$173,3,TRUE),",",VLOOKUP(E5059,'Termo Específico'!B$2:D$301,3,TRUE),",",MATCH(TRUE,Documento!B$2:B$998=F5059,0),",",IF(G5059="Complementar",0,1),",",IF(H5059="","NULL",CONCATENATE("'",H5059,"'")),",",I5059,",",IF(J5059="baixa","'BAIXA'",IF(J5059="média","'MEDIA'",IF(J5059="alta","'ALTA'","NULL"))),"),")</f>
        <v>(5058,8,30,156,5,443,1,NULL,0,'BAIXA'),</v>
      </c>
    </row>
    <row r="5060" spans="1:11" ht="30.75" customHeight="1">
      <c r="A5060" s="27">
        <v>5059</v>
      </c>
      <c r="B5060" s="37" t="s">
        <v>1009</v>
      </c>
      <c r="C5060" s="29" t="s">
        <v>39</v>
      </c>
      <c r="D5060" s="28" t="s">
        <v>217</v>
      </c>
      <c r="E5060" s="28" t="s">
        <v>341</v>
      </c>
      <c r="F5060" s="28" t="s">
        <v>1609</v>
      </c>
      <c r="G5060" s="28" t="s">
        <v>1671</v>
      </c>
      <c r="H5060" s="28"/>
      <c r="I5060" s="93">
        <v>0</v>
      </c>
      <c r="J5060" s="93" t="s">
        <v>1411</v>
      </c>
      <c r="K5060" s="17" t="str">
        <f t="array" ref="K5060">CONCATENATE("(",A5060,",",VLOOKUP(B5060,Núcleo!B$2:E$11,4,TRUE),",",VLOOKUP(C5060,'Tipo de Processo'!B$2:D$55,3,TRUE),",",VLOOKUP(D5060,'Termo Geral'!B$2:D$173,3,TRUE),",",VLOOKUP(E5060,'Termo Específico'!B$2:D$301,3,TRUE),",",MATCH(TRUE,Documento!B$2:B$998=F5060,0),",",IF(G5060="Complementar",0,1),",",IF(H5060="","NULL",CONCATENATE("'",H5060,"'")),",",I5060,",",IF(J5060="baixa","'BAIXA'",IF(J5060="média","'MEDIA'",IF(J5060="alta","'ALTA'","NULL"))),"),")</f>
        <v>(5059,8,30,156,5,165,1,NULL,0,'BAIXA'),</v>
      </c>
    </row>
    <row r="5061" spans="1:11" ht="30.75" customHeight="1">
      <c r="A5061" s="27">
        <v>5060</v>
      </c>
      <c r="B5061" s="37" t="s">
        <v>1009</v>
      </c>
      <c r="C5061" s="29" t="s">
        <v>39</v>
      </c>
      <c r="D5061" s="28" t="s">
        <v>217</v>
      </c>
      <c r="E5061" s="28" t="s">
        <v>341</v>
      </c>
      <c r="F5061" s="28" t="s">
        <v>1619</v>
      </c>
      <c r="G5061" s="28" t="s">
        <v>1671</v>
      </c>
      <c r="H5061" s="28"/>
      <c r="I5061" s="93">
        <v>0</v>
      </c>
      <c r="J5061" s="93" t="s">
        <v>1411</v>
      </c>
      <c r="K5061" s="17" t="str">
        <f t="array" ref="K5061">CONCATENATE("(",A5061,",",VLOOKUP(B5061,Núcleo!B$2:E$11,4,TRUE),",",VLOOKUP(C5061,'Tipo de Processo'!B$2:D$55,3,TRUE),",",VLOOKUP(D5061,'Termo Geral'!B$2:D$173,3,TRUE),",",VLOOKUP(E5061,'Termo Específico'!B$2:D$301,3,TRUE),",",MATCH(TRUE,Documento!B$2:B$998=F5061,0),",",IF(G5061="Complementar",0,1),",",IF(H5061="","NULL",CONCATENATE("'",H5061,"'")),",",I5061,",",IF(J5061="baixa","'BAIXA'",IF(J5061="média","'MEDIA'",IF(J5061="alta","'ALTA'","NULL"))),"),")</f>
        <v>(5060,8,30,156,5,280,1,NULL,0,'BAIXA'),</v>
      </c>
    </row>
    <row r="5062" spans="1:11" ht="30.75" customHeight="1">
      <c r="A5062" s="27">
        <v>5061</v>
      </c>
      <c r="B5062" s="37" t="s">
        <v>1009</v>
      </c>
      <c r="C5062" s="29" t="s">
        <v>39</v>
      </c>
      <c r="D5062" s="28" t="s">
        <v>217</v>
      </c>
      <c r="E5062" s="28" t="s">
        <v>341</v>
      </c>
      <c r="F5062" s="28" t="s">
        <v>1639</v>
      </c>
      <c r="G5062" s="28" t="s">
        <v>1671</v>
      </c>
      <c r="H5062" s="28"/>
      <c r="I5062" s="93">
        <v>0</v>
      </c>
      <c r="J5062" s="93" t="s">
        <v>1411</v>
      </c>
      <c r="K5062" s="17" t="str">
        <f t="array" ref="K5062">CONCATENATE("(",A5062,",",VLOOKUP(B5062,Núcleo!B$2:E$11,4,TRUE),",",VLOOKUP(C5062,'Tipo de Processo'!B$2:D$55,3,TRUE),",",VLOOKUP(D5062,'Termo Geral'!B$2:D$173,3,TRUE),",",VLOOKUP(E5062,'Termo Específico'!B$2:D$301,3,TRUE),",",MATCH(TRUE,Documento!B$2:B$998=F5062,0),",",IF(G5062="Complementar",0,1),",",IF(H5062="","NULL",CONCATENATE("'",H5062,"'")),",",I5062,",",IF(J5062="baixa","'BAIXA'",IF(J5062="média","'MEDIA'",IF(J5062="alta","'ALTA'","NULL"))),"),")</f>
        <v>(5061,8,30,156,5,634,1,NULL,0,'BAIXA'),</v>
      </c>
    </row>
    <row r="5063" spans="1:11" ht="30.75" customHeight="1">
      <c r="A5063" s="27">
        <v>5062</v>
      </c>
      <c r="B5063" s="37" t="s">
        <v>1009</v>
      </c>
      <c r="C5063" s="29" t="s">
        <v>39</v>
      </c>
      <c r="D5063" s="28" t="s">
        <v>217</v>
      </c>
      <c r="E5063" s="28" t="s">
        <v>341</v>
      </c>
      <c r="F5063" s="28" t="s">
        <v>1454</v>
      </c>
      <c r="G5063" s="28" t="s">
        <v>1671</v>
      </c>
      <c r="H5063" s="28"/>
      <c r="I5063" s="93">
        <v>0</v>
      </c>
      <c r="J5063" s="93" t="s">
        <v>1411</v>
      </c>
      <c r="K5063" s="17" t="str">
        <f t="array" ref="K5063">CONCATENATE("(",A5063,",",VLOOKUP(B5063,Núcleo!B$2:E$11,4,TRUE),",",VLOOKUP(C5063,'Tipo de Processo'!B$2:D$55,3,TRUE),",",VLOOKUP(D5063,'Termo Geral'!B$2:D$173,3,TRUE),",",VLOOKUP(E5063,'Termo Específico'!B$2:D$301,3,TRUE),",",MATCH(TRUE,Documento!B$2:B$998=F5063,0),",",IF(G5063="Complementar",0,1),",",IF(H5063="","NULL",CONCATENATE("'",H5063,"'")),",",I5063,",",IF(J5063="baixa","'BAIXA'",IF(J5063="média","'MEDIA'",IF(J5063="alta","'ALTA'","NULL"))),"),")</f>
        <v>(5062,8,30,156,5,182,1,NULL,0,'BAIXA'),</v>
      </c>
    </row>
    <row r="5064" spans="1:11" ht="30.75" customHeight="1">
      <c r="A5064" s="27">
        <v>5063</v>
      </c>
      <c r="B5064" s="37" t="s">
        <v>1009</v>
      </c>
      <c r="C5064" s="29" t="s">
        <v>39</v>
      </c>
      <c r="D5064" s="28" t="s">
        <v>217</v>
      </c>
      <c r="E5064" s="28" t="s">
        <v>342</v>
      </c>
      <c r="F5064" s="28" t="s">
        <v>1637</v>
      </c>
      <c r="G5064" s="28" t="s">
        <v>1671</v>
      </c>
      <c r="H5064" s="28"/>
      <c r="I5064" s="93">
        <v>0</v>
      </c>
      <c r="J5064" s="93" t="s">
        <v>1411</v>
      </c>
      <c r="K5064" s="17" t="str">
        <f t="array" ref="K5064">CONCATENATE("(",A5064,",",VLOOKUP(B5064,Núcleo!B$2:E$11,4,TRUE),",",VLOOKUP(C5064,'Tipo de Processo'!B$2:D$55,3,TRUE),",",VLOOKUP(D5064,'Termo Geral'!B$2:D$173,3,TRUE),",",VLOOKUP(E5064,'Termo Específico'!B$2:D$301,3,TRUE),",",MATCH(TRUE,Documento!B$2:B$998=F5064,0),",",IF(G5064="Complementar",0,1),",",IF(H5064="","NULL",CONCATENATE("'",H5064,"'")),",",I5064,",",IF(J5064="baixa","'BAIXA'",IF(J5064="média","'MEDIA'",IF(J5064="alta","'ALTA'","NULL"))),"),")</f>
        <v>(5063,8,30,156,6,561,1,NULL,0,'BAIXA'),</v>
      </c>
    </row>
    <row r="5065" spans="1:11" ht="30.75" customHeight="1">
      <c r="A5065" s="27">
        <v>5064</v>
      </c>
      <c r="B5065" s="37" t="s">
        <v>1009</v>
      </c>
      <c r="C5065" s="29" t="s">
        <v>39</v>
      </c>
      <c r="D5065" s="28" t="s">
        <v>217</v>
      </c>
      <c r="E5065" s="28" t="s">
        <v>342</v>
      </c>
      <c r="F5065" s="28" t="s">
        <v>1631</v>
      </c>
      <c r="G5065" s="28" t="s">
        <v>1671</v>
      </c>
      <c r="H5065" s="28"/>
      <c r="I5065" s="93">
        <v>0</v>
      </c>
      <c r="J5065" s="93" t="s">
        <v>1411</v>
      </c>
      <c r="K5065" s="17" t="str">
        <f t="array" ref="K5065">CONCATENATE("(",A5065,",",VLOOKUP(B5065,Núcleo!B$2:E$11,4,TRUE),",",VLOOKUP(C5065,'Tipo de Processo'!B$2:D$55,3,TRUE),",",VLOOKUP(D5065,'Termo Geral'!B$2:D$173,3,TRUE),",",VLOOKUP(E5065,'Termo Específico'!B$2:D$301,3,TRUE),",",MATCH(TRUE,Documento!B$2:B$998=F5065,0),",",IF(G5065="Complementar",0,1),",",IF(H5065="","NULL",CONCATENATE("'",H5065,"'")),",",I5065,",",IF(J5065="baixa","'BAIXA'",IF(J5065="média","'MEDIA'",IF(J5065="alta","'ALTA'","NULL"))),"),")</f>
        <v>(5064,8,30,156,6,443,1,NULL,0,'BAIXA'),</v>
      </c>
    </row>
    <row r="5066" spans="1:11" ht="30.75" customHeight="1">
      <c r="A5066" s="27">
        <v>5065</v>
      </c>
      <c r="B5066" s="37" t="s">
        <v>1009</v>
      </c>
      <c r="C5066" s="28" t="s">
        <v>39</v>
      </c>
      <c r="D5066" s="28" t="s">
        <v>217</v>
      </c>
      <c r="E5066" s="28" t="s">
        <v>342</v>
      </c>
      <c r="F5066" s="28" t="s">
        <v>1610</v>
      </c>
      <c r="G5066" s="28" t="s">
        <v>1671</v>
      </c>
      <c r="H5066" s="28"/>
      <c r="I5066" s="93">
        <v>0</v>
      </c>
      <c r="J5066" s="93" t="s">
        <v>1411</v>
      </c>
      <c r="K5066" s="17" t="str">
        <f t="array" ref="K5066">CONCATENATE("(",A5066,",",VLOOKUP(B5066,Núcleo!B$2:E$11,4,TRUE),",",VLOOKUP(C5066,'Tipo de Processo'!B$2:D$55,3,TRUE),",",VLOOKUP(D5066,'Termo Geral'!B$2:D$173,3,TRUE),",",VLOOKUP(E5066,'Termo Específico'!B$2:D$301,3,TRUE),",",MATCH(TRUE,Documento!B$2:B$998=F5066,0),",",IF(G5066="Complementar",0,1),",",IF(H5066="","NULL",CONCATENATE("'",H5066,"'")),",",I5066,",",IF(J5066="baixa","'BAIXA'",IF(J5066="média","'MEDIA'",IF(J5066="alta","'ALTA'","NULL"))),"),")</f>
        <v>(5065,8,30,156,6,167,1,NULL,0,'BAIXA'),</v>
      </c>
    </row>
    <row r="5067" spans="1:11" ht="30.75" customHeight="1">
      <c r="A5067" s="27">
        <v>5066</v>
      </c>
      <c r="B5067" s="37" t="s">
        <v>1009</v>
      </c>
      <c r="C5067" s="29" t="s">
        <v>39</v>
      </c>
      <c r="D5067" s="28" t="s">
        <v>217</v>
      </c>
      <c r="E5067" s="28" t="s">
        <v>342</v>
      </c>
      <c r="F5067" s="28" t="s">
        <v>1622</v>
      </c>
      <c r="G5067" s="28" t="s">
        <v>1671</v>
      </c>
      <c r="H5067" s="28"/>
      <c r="I5067" s="93">
        <v>0</v>
      </c>
      <c r="J5067" s="93" t="s">
        <v>1411</v>
      </c>
      <c r="K5067" s="17" t="str">
        <f t="array" ref="K5067">CONCATENATE("(",A5067,",",VLOOKUP(B5067,Núcleo!B$2:E$11,4,TRUE),",",VLOOKUP(C5067,'Tipo de Processo'!B$2:D$55,3,TRUE),",",VLOOKUP(D5067,'Termo Geral'!B$2:D$173,3,TRUE),",",VLOOKUP(E5067,'Termo Específico'!B$2:D$301,3,TRUE),",",MATCH(TRUE,Documento!B$2:B$998=F5067,0),",",IF(G5067="Complementar",0,1),",",IF(H5067="","NULL",CONCATENATE("'",H5067,"'")),",",I5067,",",IF(J5067="baixa","'BAIXA'",IF(J5067="média","'MEDIA'",IF(J5067="alta","'ALTA'","NULL"))),"),")</f>
        <v>(5066,8,30,156,6,322,1,NULL,0,'BAIXA'),</v>
      </c>
    </row>
    <row r="5068" spans="1:11" ht="30.75" customHeight="1">
      <c r="A5068" s="27">
        <v>5067</v>
      </c>
      <c r="B5068" s="37" t="s">
        <v>1009</v>
      </c>
      <c r="C5068" s="28" t="s">
        <v>39</v>
      </c>
      <c r="D5068" s="28" t="s">
        <v>217</v>
      </c>
      <c r="E5068" s="28" t="s">
        <v>342</v>
      </c>
      <c r="F5068" s="29" t="s">
        <v>1630</v>
      </c>
      <c r="G5068" s="28" t="s">
        <v>1671</v>
      </c>
      <c r="H5068" s="28"/>
      <c r="I5068" s="93">
        <v>0</v>
      </c>
      <c r="J5068" s="93" t="s">
        <v>1411</v>
      </c>
      <c r="K5068" s="17" t="str">
        <f t="array" ref="K5068">CONCATENATE("(",A5068,",",VLOOKUP(B5068,Núcleo!B$2:E$11,4,TRUE),",",VLOOKUP(C5068,'Tipo de Processo'!B$2:D$55,3,TRUE),",",VLOOKUP(D5068,'Termo Geral'!B$2:D$173,3,TRUE),",",VLOOKUP(E5068,'Termo Específico'!B$2:D$301,3,TRUE),",",MATCH(TRUE,Documento!B$2:B$998=F5068,0),",",IF(G5068="Complementar",0,1),",",IF(H5068="","NULL",CONCATENATE("'",H5068,"'")),",",I5068,",",IF(J5068="baixa","'BAIXA'",IF(J5068="média","'MEDIA'",IF(J5068="alta","'ALTA'","NULL"))),"),")</f>
        <v>(5067,8,30,156,6,435,1,NULL,0,'BAIXA'),</v>
      </c>
    </row>
    <row r="5069" spans="1:11" ht="30.75" customHeight="1">
      <c r="A5069" s="27">
        <v>5068</v>
      </c>
      <c r="B5069" s="37" t="s">
        <v>1009</v>
      </c>
      <c r="C5069" s="29" t="s">
        <v>39</v>
      </c>
      <c r="D5069" s="28" t="s">
        <v>217</v>
      </c>
      <c r="E5069" s="28" t="s">
        <v>342</v>
      </c>
      <c r="F5069" s="29" t="s">
        <v>1648</v>
      </c>
      <c r="G5069" s="28" t="s">
        <v>1671</v>
      </c>
      <c r="H5069" s="28"/>
      <c r="I5069" s="93">
        <v>0</v>
      </c>
      <c r="J5069" s="93" t="s">
        <v>1411</v>
      </c>
      <c r="K5069" s="17" t="str">
        <f t="array" ref="K5069">CONCATENATE("(",A5069,",",VLOOKUP(B5069,Núcleo!B$2:E$11,4,TRUE),",",VLOOKUP(C5069,'Tipo de Processo'!B$2:D$55,3,TRUE),",",VLOOKUP(D5069,'Termo Geral'!B$2:D$173,3,TRUE),",",VLOOKUP(E5069,'Termo Específico'!B$2:D$301,3,TRUE),",",MATCH(TRUE,Documento!B$2:B$998=F5069,0),",",IF(G5069="Complementar",0,1),",",IF(H5069="","NULL",CONCATENATE("'",H5069,"'")),",",I5069,",",IF(J5069="baixa","'BAIXA'",IF(J5069="média","'MEDIA'",IF(J5069="alta","'ALTA'","NULL"))),"),")</f>
        <v>(5068,8,30,156,6,702,1,NULL,0,'BAIXA'),</v>
      </c>
    </row>
    <row r="5070" spans="1:11" ht="30.75" customHeight="1">
      <c r="A5070" s="27">
        <v>5069</v>
      </c>
      <c r="B5070" s="37" t="s">
        <v>1009</v>
      </c>
      <c r="C5070" s="29" t="s">
        <v>39</v>
      </c>
      <c r="D5070" s="28" t="s">
        <v>217</v>
      </c>
      <c r="E5070" s="28" t="s">
        <v>342</v>
      </c>
      <c r="F5070" s="29" t="s">
        <v>1605</v>
      </c>
      <c r="G5070" s="28" t="s">
        <v>1671</v>
      </c>
      <c r="H5070" s="28"/>
      <c r="I5070" s="93">
        <v>0</v>
      </c>
      <c r="J5070" s="93" t="s">
        <v>1411</v>
      </c>
      <c r="K5070" s="17" t="str">
        <f t="array" ref="K5070">CONCATENATE("(",A5070,",",VLOOKUP(B5070,Núcleo!B$2:E$11,4,TRUE),",",VLOOKUP(C5070,'Tipo de Processo'!B$2:D$55,3,TRUE),",",VLOOKUP(D5070,'Termo Geral'!B$2:D$173,3,TRUE),",",VLOOKUP(E5070,'Termo Específico'!B$2:D$301,3,TRUE),",",MATCH(TRUE,Documento!B$2:B$998=F5070,0),",",IF(G5070="Complementar",0,1),",",IF(H5070="","NULL",CONCATENATE("'",H5070,"'")),",",I5070,",",IF(J5070="baixa","'BAIXA'",IF(J5070="média","'MEDIA'",IF(J5070="alta","'ALTA'","NULL"))),"),")</f>
        <v>(5069,8,30,156,6,68,1,NULL,0,'BAIXA'),</v>
      </c>
    </row>
    <row r="5071" spans="1:11" ht="30.75" customHeight="1">
      <c r="A5071" s="27">
        <v>5070</v>
      </c>
      <c r="B5071" s="37" t="s">
        <v>1009</v>
      </c>
      <c r="C5071" s="29" t="s">
        <v>39</v>
      </c>
      <c r="D5071" s="28" t="s">
        <v>217</v>
      </c>
      <c r="E5071" s="28" t="s">
        <v>342</v>
      </c>
      <c r="F5071" s="29" t="s">
        <v>1611</v>
      </c>
      <c r="G5071" s="28" t="s">
        <v>1671</v>
      </c>
      <c r="H5071" s="28"/>
      <c r="I5071" s="93">
        <v>0</v>
      </c>
      <c r="J5071" s="93" t="s">
        <v>1411</v>
      </c>
      <c r="K5071" s="17" t="str">
        <f t="array" ref="K5071">CONCATENATE("(",A5071,",",VLOOKUP(B5071,Núcleo!B$2:E$11,4,TRUE),",",VLOOKUP(C5071,'Tipo de Processo'!B$2:D$55,3,TRUE),",",VLOOKUP(D5071,'Termo Geral'!B$2:D$173,3,TRUE),",",VLOOKUP(E5071,'Termo Específico'!B$2:D$301,3,TRUE),",",MATCH(TRUE,Documento!B$2:B$998=F5071,0),",",IF(G5071="Complementar",0,1),",",IF(H5071="","NULL",CONCATENATE("'",H5071,"'")),",",I5071,",",IF(J5071="baixa","'BAIXA'",IF(J5071="média","'MEDIA'",IF(J5071="alta","'ALTA'","NULL"))),"),")</f>
        <v>(5070,8,30,156,6,181,1,NULL,0,'BAIXA'),</v>
      </c>
    </row>
    <row r="5072" spans="1:11" ht="30.75" customHeight="1">
      <c r="A5072" s="27">
        <v>5071</v>
      </c>
      <c r="B5072" s="37" t="s">
        <v>1009</v>
      </c>
      <c r="C5072" s="29" t="s">
        <v>39</v>
      </c>
      <c r="D5072" s="28" t="s">
        <v>217</v>
      </c>
      <c r="E5072" s="28" t="s">
        <v>342</v>
      </c>
      <c r="F5072" s="29" t="s">
        <v>1613</v>
      </c>
      <c r="G5072" s="28" t="s">
        <v>1671</v>
      </c>
      <c r="H5072" s="28"/>
      <c r="I5072" s="93">
        <v>0</v>
      </c>
      <c r="J5072" s="93" t="s">
        <v>1411</v>
      </c>
      <c r="K5072" s="17" t="str">
        <f t="array" ref="K5072">CONCATENATE("(",A5072,",",VLOOKUP(B5072,Núcleo!B$2:E$11,4,TRUE),",",VLOOKUP(C5072,'Tipo de Processo'!B$2:D$55,3,TRUE),",",VLOOKUP(D5072,'Termo Geral'!B$2:D$173,3,TRUE),",",VLOOKUP(E5072,'Termo Específico'!B$2:D$301,3,TRUE),",",MATCH(TRUE,Documento!B$2:B$998=F5072,0),",",IF(G5072="Complementar",0,1),",",IF(H5072="","NULL",CONCATENATE("'",H5072,"'")),",",I5072,",",IF(J5072="baixa","'BAIXA'",IF(J5072="média","'MEDIA'",IF(J5072="alta","'ALTA'","NULL"))),"),")</f>
        <v>(5071,8,30,156,6,210,1,NULL,0,'BAIXA'),</v>
      </c>
    </row>
    <row r="5073" spans="1:11" ht="30.75" customHeight="1">
      <c r="A5073" s="27">
        <v>5072</v>
      </c>
      <c r="B5073" s="37" t="s">
        <v>1009</v>
      </c>
      <c r="C5073" s="29" t="s">
        <v>39</v>
      </c>
      <c r="D5073" s="28" t="s">
        <v>217</v>
      </c>
      <c r="E5073" s="28" t="s">
        <v>342</v>
      </c>
      <c r="F5073" s="29" t="s">
        <v>1457</v>
      </c>
      <c r="G5073" s="28" t="s">
        <v>1671</v>
      </c>
      <c r="H5073" s="28"/>
      <c r="I5073" s="93">
        <v>0</v>
      </c>
      <c r="J5073" s="93" t="s">
        <v>1411</v>
      </c>
      <c r="K5073" s="17" t="str">
        <f t="array" ref="K5073">CONCATENATE("(",A5073,",",VLOOKUP(B5073,Núcleo!B$2:E$11,4,TRUE),",",VLOOKUP(C5073,'Tipo de Processo'!B$2:D$55,3,TRUE),",",VLOOKUP(D5073,'Termo Geral'!B$2:D$173,3,TRUE),",",VLOOKUP(E5073,'Termo Específico'!B$2:D$301,3,TRUE),",",MATCH(TRUE,Documento!B$2:B$998=F5073,0),",",IF(G5073="Complementar",0,1),",",IF(H5073="","NULL",CONCATENATE("'",H5073,"'")),",",I5073,",",IF(J5073="baixa","'BAIXA'",IF(J5073="média","'MEDIA'",IF(J5073="alta","'ALTA'","NULL"))),"),")</f>
        <v>(5072,8,30,156,6,185,1,NULL,0,'BAIXA'),</v>
      </c>
    </row>
    <row r="5074" spans="1:11" ht="30.75" customHeight="1">
      <c r="A5074" s="27">
        <v>5073</v>
      </c>
      <c r="B5074" s="37" t="s">
        <v>1009</v>
      </c>
      <c r="C5074" s="29" t="s">
        <v>39</v>
      </c>
      <c r="D5074" s="28" t="s">
        <v>217</v>
      </c>
      <c r="E5074" s="28" t="s">
        <v>295</v>
      </c>
      <c r="F5074" s="29" t="s">
        <v>1617</v>
      </c>
      <c r="G5074" s="28" t="s">
        <v>1671</v>
      </c>
      <c r="H5074" s="28"/>
      <c r="I5074" s="93">
        <v>0</v>
      </c>
      <c r="J5074" s="93" t="s">
        <v>1412</v>
      </c>
      <c r="K5074" s="17" t="str">
        <f t="array" ref="K5074">CONCATENATE("(",A5074,",",VLOOKUP(B5074,Núcleo!B$2:E$11,4,TRUE),",",VLOOKUP(C5074,'Tipo de Processo'!B$2:D$55,3,TRUE),",",VLOOKUP(D5074,'Termo Geral'!B$2:D$173,3,TRUE),",",VLOOKUP(E5074,'Termo Específico'!B$2:D$301,3,TRUE),",",MATCH(TRUE,Documento!B$2:B$998=F5074,0),",",IF(G5074="Complementar",0,1),",",IF(H5074="","NULL",CONCATENATE("'",H5074,"'")),",",I5074,",",IF(J5074="baixa","'BAIXA'",IF(J5074="média","'MEDIA'",IF(J5074="alta","'ALTA'","NULL"))),"),")</f>
        <v>(5073,8,30,156,55,243,1,NULL,0,'MEDIA'),</v>
      </c>
    </row>
    <row r="5075" spans="1:11" ht="30.75" customHeight="1">
      <c r="A5075" s="27">
        <v>5074</v>
      </c>
      <c r="B5075" s="37" t="s">
        <v>1009</v>
      </c>
      <c r="C5075" s="29" t="s">
        <v>39</v>
      </c>
      <c r="D5075" s="28" t="s">
        <v>217</v>
      </c>
      <c r="E5075" s="28" t="s">
        <v>295</v>
      </c>
      <c r="F5075" s="29" t="s">
        <v>837</v>
      </c>
      <c r="G5075" s="28" t="s">
        <v>1671</v>
      </c>
      <c r="H5075" s="28"/>
      <c r="I5075" s="93">
        <v>0</v>
      </c>
      <c r="J5075" s="93" t="s">
        <v>1412</v>
      </c>
      <c r="K5075" s="17" t="str">
        <f t="array" ref="K5075">CONCATENATE("(",A5075,",",VLOOKUP(B5075,Núcleo!B$2:E$11,4,TRUE),",",VLOOKUP(C5075,'Tipo de Processo'!B$2:D$55,3,TRUE),",",VLOOKUP(D5075,'Termo Geral'!B$2:D$173,3,TRUE),",",VLOOKUP(E5075,'Termo Específico'!B$2:D$301,3,TRUE),",",MATCH(TRUE,Documento!B$2:B$998=F5075,0),",",IF(G5075="Complementar",0,1),",",IF(H5075="","NULL",CONCATENATE("'",H5075,"'")),",",I5075,",",IF(J5075="baixa","'BAIXA'",IF(J5075="média","'MEDIA'",IF(J5075="alta","'ALTA'","NULL"))),"),")</f>
        <v>(5074,8,30,156,55,637,1,NULL,0,'MEDIA'),</v>
      </c>
    </row>
    <row r="5076" spans="1:11" ht="30.75" customHeight="1">
      <c r="A5076" s="27">
        <v>5075</v>
      </c>
      <c r="B5076" s="37" t="s">
        <v>1009</v>
      </c>
      <c r="C5076" s="29" t="s">
        <v>39</v>
      </c>
      <c r="D5076" s="28" t="s">
        <v>221</v>
      </c>
      <c r="E5076" s="28" t="s">
        <v>296</v>
      </c>
      <c r="F5076" s="29" t="s">
        <v>1595</v>
      </c>
      <c r="G5076" s="28" t="s">
        <v>1671</v>
      </c>
      <c r="H5076" s="28"/>
      <c r="I5076" s="93">
        <v>0</v>
      </c>
      <c r="J5076" s="93" t="s">
        <v>1411</v>
      </c>
      <c r="K5076" s="17" t="str">
        <f t="array" ref="K5076">CONCATENATE("(",A5076,",",VLOOKUP(B5076,Núcleo!B$2:E$11,4,TRUE),",",VLOOKUP(C5076,'Tipo de Processo'!B$2:D$55,3,TRUE),",",VLOOKUP(D5076,'Termo Geral'!B$2:D$173,3,TRUE),",",VLOOKUP(E5076,'Termo Específico'!B$2:D$301,3,TRUE),",",MATCH(TRUE,Documento!B$2:B$998=F5076,0),",",IF(G5076="Complementar",0,1),",",IF(H5076="","NULL",CONCATENATE("'",H5076,"'")),",",I5076,",",IF(J5076="baixa","'BAIXA'",IF(J5076="média","'MEDIA'",IF(J5076="alta","'ALTA'","NULL"))),"),")</f>
        <v>(5075,8,30,172,28,982,1,NULL,0,'BAIXA'),</v>
      </c>
    </row>
    <row r="5077" spans="1:11" ht="30.75" customHeight="1">
      <c r="A5077" s="27">
        <v>5076</v>
      </c>
      <c r="B5077" s="37" t="s">
        <v>1009</v>
      </c>
      <c r="C5077" s="29" t="s">
        <v>39</v>
      </c>
      <c r="D5077" s="28" t="s">
        <v>221</v>
      </c>
      <c r="E5077" s="28" t="s">
        <v>296</v>
      </c>
      <c r="F5077" s="29" t="s">
        <v>1663</v>
      </c>
      <c r="G5077" s="28" t="s">
        <v>1671</v>
      </c>
      <c r="H5077" s="28"/>
      <c r="I5077" s="93">
        <v>0</v>
      </c>
      <c r="J5077" s="93" t="s">
        <v>1411</v>
      </c>
      <c r="K5077" s="17" t="str">
        <f t="array" ref="K5077">CONCATENATE("(",A5077,",",VLOOKUP(B5077,Núcleo!B$2:E$11,4,TRUE),",",VLOOKUP(C5077,'Tipo de Processo'!B$2:D$55,3,TRUE),",",VLOOKUP(D5077,'Termo Geral'!B$2:D$173,3,TRUE),",",VLOOKUP(E5077,'Termo Específico'!B$2:D$301,3,TRUE),",",MATCH(TRUE,Documento!B$2:B$998=F5077,0),",",IF(G5077="Complementar",0,1),",",IF(H5077="","NULL",CONCATENATE("'",H5077,"'")),",",I5077,",",IF(J5077="baixa","'BAIXA'",IF(J5077="média","'MEDIA'",IF(J5077="alta","'ALTA'","NULL"))),"),")</f>
        <v>(5076,8,30,172,28,911,1,NULL,0,'BAIXA'),</v>
      </c>
    </row>
    <row r="5078" spans="1:11" ht="30.75" customHeight="1">
      <c r="A5078" s="27">
        <v>5077</v>
      </c>
      <c r="B5078" s="37" t="s">
        <v>1009</v>
      </c>
      <c r="C5078" s="29" t="s">
        <v>39</v>
      </c>
      <c r="D5078" s="28" t="s">
        <v>221</v>
      </c>
      <c r="E5078" s="28" t="s">
        <v>296</v>
      </c>
      <c r="F5078" s="29" t="s">
        <v>838</v>
      </c>
      <c r="G5078" s="28" t="s">
        <v>1671</v>
      </c>
      <c r="H5078" s="28"/>
      <c r="I5078" s="93">
        <v>0</v>
      </c>
      <c r="J5078" s="93" t="s">
        <v>1411</v>
      </c>
      <c r="K5078" s="17" t="str">
        <f t="array" ref="K5078">CONCATENATE("(",A5078,",",VLOOKUP(B5078,Núcleo!B$2:E$11,4,TRUE),",",VLOOKUP(C5078,'Tipo de Processo'!B$2:D$55,3,TRUE),",",VLOOKUP(D5078,'Termo Geral'!B$2:D$173,3,TRUE),",",VLOOKUP(E5078,'Termo Específico'!B$2:D$301,3,TRUE),",",MATCH(TRUE,Documento!B$2:B$998=F5078,0),",",IF(G5078="Complementar",0,1),",",IF(H5078="","NULL",CONCATENATE("'",H5078,"'")),",",I5078,",",IF(J5078="baixa","'BAIXA'",IF(J5078="média","'MEDIA'",IF(J5078="alta","'ALTA'","NULL"))),"),")</f>
        <v>(5077,8,30,172,28,551,1,NULL,0,'BAIXA'),</v>
      </c>
    </row>
    <row r="5079" spans="1:11" ht="30.75" customHeight="1">
      <c r="A5079" s="27">
        <v>5078</v>
      </c>
      <c r="B5079" s="37" t="s">
        <v>1009</v>
      </c>
      <c r="C5079" s="29" t="s">
        <v>39</v>
      </c>
      <c r="D5079" s="28" t="s">
        <v>221</v>
      </c>
      <c r="E5079" s="28" t="s">
        <v>296</v>
      </c>
      <c r="F5079" s="29" t="s">
        <v>840</v>
      </c>
      <c r="G5079" s="28" t="s">
        <v>1671</v>
      </c>
      <c r="H5079" s="28"/>
      <c r="I5079" s="93">
        <v>0</v>
      </c>
      <c r="J5079" s="93" t="s">
        <v>1411</v>
      </c>
      <c r="K5079" s="17" t="str">
        <f t="array" ref="K5079">CONCATENATE("(",A5079,",",VLOOKUP(B5079,Núcleo!B$2:E$11,4,TRUE),",",VLOOKUP(C5079,'Tipo de Processo'!B$2:D$55,3,TRUE),",",VLOOKUP(D5079,'Termo Geral'!B$2:D$173,3,TRUE),",",VLOOKUP(E5079,'Termo Específico'!B$2:D$301,3,TRUE),",",MATCH(TRUE,Documento!B$2:B$998=F5079,0),",",IF(G5079="Complementar",0,1),",",IF(H5079="","NULL",CONCATENATE("'",H5079,"'")),",",I5079,",",IF(J5079="baixa","'BAIXA'",IF(J5079="média","'MEDIA'",IF(J5079="alta","'ALTA'","NULL"))),"),")</f>
        <v>(5078,8,30,172,28,979,1,NULL,0,'BAIXA'),</v>
      </c>
    </row>
    <row r="5080" spans="1:11" ht="30.75" customHeight="1">
      <c r="A5080" s="27">
        <v>5079</v>
      </c>
      <c r="B5080" s="37" t="s">
        <v>1009</v>
      </c>
      <c r="C5080" s="29" t="s">
        <v>39</v>
      </c>
      <c r="D5080" s="28" t="s">
        <v>221</v>
      </c>
      <c r="E5080" s="28" t="s">
        <v>296</v>
      </c>
      <c r="F5080" s="29" t="s">
        <v>1633</v>
      </c>
      <c r="G5080" s="28" t="s">
        <v>1671</v>
      </c>
      <c r="H5080" s="28"/>
      <c r="I5080" s="93">
        <v>0</v>
      </c>
      <c r="J5080" s="93" t="s">
        <v>1411</v>
      </c>
      <c r="K5080" s="17" t="str">
        <f t="array" ref="K5080">CONCATENATE("(",A5080,",",VLOOKUP(B5080,Núcleo!B$2:E$11,4,TRUE),",",VLOOKUP(C5080,'Tipo de Processo'!B$2:D$55,3,TRUE),",",VLOOKUP(D5080,'Termo Geral'!B$2:D$173,3,TRUE),",",VLOOKUP(E5080,'Termo Específico'!B$2:D$301,3,TRUE),",",MATCH(TRUE,Documento!B$2:B$998=F5080,0),",",IF(G5080="Complementar",0,1),",",IF(H5080="","NULL",CONCATENATE("'",H5080,"'")),",",I5080,",",IF(J5080="baixa","'BAIXA'",IF(J5080="média","'MEDIA'",IF(J5080="alta","'ALTA'","NULL"))),"),")</f>
        <v>(5079,8,30,172,28,529,1,NULL,0,'BAIXA'),</v>
      </c>
    </row>
    <row r="5081" spans="1:11" ht="30.75" customHeight="1">
      <c r="A5081" s="27">
        <v>5080</v>
      </c>
      <c r="B5081" s="37" t="s">
        <v>1009</v>
      </c>
      <c r="C5081" s="29" t="s">
        <v>39</v>
      </c>
      <c r="D5081" s="28" t="s">
        <v>221</v>
      </c>
      <c r="E5081" s="28" t="s">
        <v>296</v>
      </c>
      <c r="F5081" s="29" t="s">
        <v>1604</v>
      </c>
      <c r="G5081" s="28" t="s">
        <v>1671</v>
      </c>
      <c r="H5081" s="28"/>
      <c r="I5081" s="93">
        <v>0</v>
      </c>
      <c r="J5081" s="93" t="s">
        <v>1411</v>
      </c>
      <c r="K5081" s="17" t="str">
        <f t="array" ref="K5081">CONCATENATE("(",A5081,",",VLOOKUP(B5081,Núcleo!B$2:E$11,4,TRUE),",",VLOOKUP(C5081,'Tipo de Processo'!B$2:D$55,3,TRUE),",",VLOOKUP(D5081,'Termo Geral'!B$2:D$173,3,TRUE),",",VLOOKUP(E5081,'Termo Específico'!B$2:D$301,3,TRUE),",",MATCH(TRUE,Documento!B$2:B$998=F5081,0),",",IF(G5081="Complementar",0,1),",",IF(H5081="","NULL",CONCATENATE("'",H5081,"'")),",",I5081,",",IF(J5081="baixa","'BAIXA'",IF(J5081="média","'MEDIA'",IF(J5081="alta","'ALTA'","NULL"))),"),")</f>
        <v>(5080,8,30,172,28,52,1,NULL,0,'BAIXA'),</v>
      </c>
    </row>
    <row r="5082" spans="1:11" ht="30.75" customHeight="1">
      <c r="A5082" s="27">
        <v>5081</v>
      </c>
      <c r="B5082" s="37" t="s">
        <v>1009</v>
      </c>
      <c r="C5082" s="29" t="s">
        <v>39</v>
      </c>
      <c r="D5082" s="28" t="s">
        <v>221</v>
      </c>
      <c r="E5082" s="28" t="s">
        <v>296</v>
      </c>
      <c r="F5082" s="29" t="s">
        <v>1426</v>
      </c>
      <c r="G5082" s="28" t="s">
        <v>1671</v>
      </c>
      <c r="H5082" s="28"/>
      <c r="I5082" s="93">
        <v>0</v>
      </c>
      <c r="J5082" s="93" t="s">
        <v>1411</v>
      </c>
      <c r="K5082" s="17" t="str">
        <f t="array" ref="K5082">CONCATENATE("(",A5082,",",VLOOKUP(B5082,Núcleo!B$2:E$11,4,TRUE),",",VLOOKUP(C5082,'Tipo de Processo'!B$2:D$55,3,TRUE),",",VLOOKUP(D5082,'Termo Geral'!B$2:D$173,3,TRUE),",",VLOOKUP(E5082,'Termo Específico'!B$2:D$301,3,TRUE),",",MATCH(TRUE,Documento!B$2:B$998=F5082,0),",",IF(G5082="Complementar",0,1),",",IF(H5082="","NULL",CONCATENATE("'",H5082,"'")),",",I5082,",",IF(J5082="baixa","'BAIXA'",IF(J5082="média","'MEDIA'",IF(J5082="alta","'ALTA'","NULL"))),"),")</f>
        <v>(5081,8,30,172,28,65,1,NULL,0,'BAIXA'),</v>
      </c>
    </row>
    <row r="5083" spans="1:11" ht="30.75" customHeight="1">
      <c r="A5083" s="27">
        <v>5082</v>
      </c>
      <c r="B5083" s="37" t="s">
        <v>1009</v>
      </c>
      <c r="C5083" s="29" t="s">
        <v>39</v>
      </c>
      <c r="D5083" s="28" t="s">
        <v>221</v>
      </c>
      <c r="E5083" s="28" t="s">
        <v>296</v>
      </c>
      <c r="F5083" s="29" t="s">
        <v>1591</v>
      </c>
      <c r="G5083" s="28" t="s">
        <v>1671</v>
      </c>
      <c r="H5083" s="28"/>
      <c r="I5083" s="93">
        <v>0</v>
      </c>
      <c r="J5083" s="93" t="s">
        <v>1411</v>
      </c>
      <c r="K5083" s="17" t="str">
        <f t="array" ref="K5083">CONCATENATE("(",A5083,",",VLOOKUP(B5083,Núcleo!B$2:E$11,4,TRUE),",",VLOOKUP(C5083,'Tipo de Processo'!B$2:D$55,3,TRUE),",",VLOOKUP(D5083,'Termo Geral'!B$2:D$173,3,TRUE),",",VLOOKUP(E5083,'Termo Específico'!B$2:D$301,3,TRUE),",",MATCH(TRUE,Documento!B$2:B$998=F5083,0),",",IF(G5083="Complementar",0,1),",",IF(H5083="","NULL",CONCATENATE("'",H5083,"'")),",",I5083,",",IF(J5083="baixa","'BAIXA'",IF(J5083="média","'MEDIA'",IF(J5083="alta","'ALTA'","NULL"))),"),")</f>
        <v>(5082,8,30,172,28,968,1,NULL,0,'BAIXA'),</v>
      </c>
    </row>
    <row r="5084" spans="1:11" ht="30.75" customHeight="1">
      <c r="A5084" s="27">
        <v>5083</v>
      </c>
      <c r="B5084" s="37" t="s">
        <v>1009</v>
      </c>
      <c r="C5084" s="28" t="s">
        <v>39</v>
      </c>
      <c r="D5084" s="28" t="s">
        <v>221</v>
      </c>
      <c r="E5084" s="28" t="s">
        <v>296</v>
      </c>
      <c r="F5084" s="29" t="s">
        <v>1642</v>
      </c>
      <c r="G5084" s="28" t="s">
        <v>1671</v>
      </c>
      <c r="H5084" s="28"/>
      <c r="I5084" s="93">
        <v>0</v>
      </c>
      <c r="J5084" s="93" t="s">
        <v>1411</v>
      </c>
      <c r="K5084" s="17" t="str">
        <f t="array" ref="K5084">CONCATENATE("(",A5084,",",VLOOKUP(B5084,Núcleo!B$2:E$11,4,TRUE),",",VLOOKUP(C5084,'Tipo de Processo'!B$2:D$55,3,TRUE),",",VLOOKUP(D5084,'Termo Geral'!B$2:D$173,3,TRUE),",",VLOOKUP(E5084,'Termo Específico'!B$2:D$301,3,TRUE),",",MATCH(TRUE,Documento!B$2:B$998=F5084,0),",",IF(G5084="Complementar",0,1),",",IF(H5084="","NULL",CONCATENATE("'",H5084,"'")),",",I5084,",",IF(J5084="baixa","'BAIXA'",IF(J5084="média","'MEDIA'",IF(J5084="alta","'ALTA'","NULL"))),"),")</f>
        <v>(5083,8,30,172,28,667,1,NULL,0,'BAIXA'),</v>
      </c>
    </row>
    <row r="5085" spans="1:11" ht="30.75" customHeight="1">
      <c r="A5085" s="27">
        <v>5084</v>
      </c>
      <c r="B5085" s="37" t="s">
        <v>1009</v>
      </c>
      <c r="C5085" s="29" t="s">
        <v>39</v>
      </c>
      <c r="D5085" s="28" t="s">
        <v>221</v>
      </c>
      <c r="E5085" s="28" t="s">
        <v>296</v>
      </c>
      <c r="F5085" s="29" t="s">
        <v>1654</v>
      </c>
      <c r="G5085" s="28" t="s">
        <v>1671</v>
      </c>
      <c r="H5085" s="28"/>
      <c r="I5085" s="93">
        <v>0</v>
      </c>
      <c r="J5085" s="93" t="s">
        <v>1411</v>
      </c>
      <c r="K5085" s="17" t="str">
        <f t="array" ref="K5085">CONCATENATE("(",A5085,",",VLOOKUP(B5085,Núcleo!B$2:E$11,4,TRUE),",",VLOOKUP(C5085,'Tipo de Processo'!B$2:D$55,3,TRUE),",",VLOOKUP(D5085,'Termo Geral'!B$2:D$173,3,TRUE),",",VLOOKUP(E5085,'Termo Específico'!B$2:D$301,3,TRUE),",",MATCH(TRUE,Documento!B$2:B$998=F5085,0),",",IF(G5085="Complementar",0,1),",",IF(H5085="","NULL",CONCATENATE("'",H5085,"'")),",",I5085,",",IF(J5085="baixa","'BAIXA'",IF(J5085="média","'MEDIA'",IF(J5085="alta","'ALTA'","NULL"))),"),")</f>
        <v>(5084,8,30,172,28,811,1,NULL,0,'BAIXA'),</v>
      </c>
    </row>
    <row r="5086" spans="1:11" ht="30.75" customHeight="1">
      <c r="A5086" s="27">
        <v>5085</v>
      </c>
      <c r="B5086" s="37" t="s">
        <v>1009</v>
      </c>
      <c r="C5086" s="29" t="s">
        <v>39</v>
      </c>
      <c r="D5086" s="28" t="s">
        <v>221</v>
      </c>
      <c r="E5086" s="28" t="s">
        <v>296</v>
      </c>
      <c r="F5086" s="29" t="s">
        <v>1547</v>
      </c>
      <c r="G5086" s="28" t="s">
        <v>1671</v>
      </c>
      <c r="H5086" s="28"/>
      <c r="I5086" s="93">
        <v>0</v>
      </c>
      <c r="J5086" s="93" t="s">
        <v>1411</v>
      </c>
      <c r="K5086" s="17" t="str">
        <f t="array" ref="K5086">CONCATENATE("(",A5086,",",VLOOKUP(B5086,Núcleo!B$2:E$11,4,TRUE),",",VLOOKUP(C5086,'Tipo de Processo'!B$2:D$55,3,TRUE),",",VLOOKUP(D5086,'Termo Geral'!B$2:D$173,3,TRUE),",",VLOOKUP(E5086,'Termo Específico'!B$2:D$301,3,TRUE),",",MATCH(TRUE,Documento!B$2:B$998=F5086,0),",",IF(G5086="Complementar",0,1),",",IF(H5086="","NULL",CONCATENATE("'",H5086,"'")),",",I5086,",",IF(J5086="baixa","'BAIXA'",IF(J5086="média","'MEDIA'",IF(J5086="alta","'ALTA'","NULL"))),"),")</f>
        <v>(5085,8,30,172,28,732,1,NULL,0,'BAIXA'),</v>
      </c>
    </row>
    <row r="5087" spans="1:11" ht="30.75" customHeight="1">
      <c r="A5087" s="27">
        <v>5086</v>
      </c>
      <c r="B5087" s="37" t="s">
        <v>1009</v>
      </c>
      <c r="C5087" s="29" t="s">
        <v>39</v>
      </c>
      <c r="D5087" s="28" t="s">
        <v>221</v>
      </c>
      <c r="E5087" s="28" t="s">
        <v>298</v>
      </c>
      <c r="F5087" s="29" t="s">
        <v>1653</v>
      </c>
      <c r="G5087" s="28" t="s">
        <v>1671</v>
      </c>
      <c r="H5087" s="28"/>
      <c r="I5087" s="93">
        <v>0</v>
      </c>
      <c r="J5087" s="93" t="s">
        <v>1412</v>
      </c>
      <c r="K5087" s="17" t="str">
        <f t="array" ref="K5087">CONCATENATE("(",A5087,",",VLOOKUP(B5087,Núcleo!B$2:E$11,4,TRUE),",",VLOOKUP(C5087,'Tipo de Processo'!B$2:D$55,3,TRUE),",",VLOOKUP(D5087,'Termo Geral'!B$2:D$173,3,TRUE),",",VLOOKUP(E5087,'Termo Específico'!B$2:D$301,3,TRUE),",",MATCH(TRUE,Documento!B$2:B$998=F5087,0),",",IF(G5087="Complementar",0,1),",",IF(H5087="","NULL",CONCATENATE("'",H5087,"'")),",",I5087,",",IF(J5087="baixa","'BAIXA'",IF(J5087="média","'MEDIA'",IF(J5087="alta","'ALTA'","NULL"))),"),")</f>
        <v>(5086,8,30,172,205,806,1,NULL,0,'MEDIA'),</v>
      </c>
    </row>
    <row r="5088" spans="1:11" ht="30.75" customHeight="1">
      <c r="A5088" s="27">
        <v>5087</v>
      </c>
      <c r="B5088" s="37" t="s">
        <v>1009</v>
      </c>
      <c r="C5088" s="23" t="s">
        <v>39</v>
      </c>
      <c r="D5088" s="41" t="s">
        <v>221</v>
      </c>
      <c r="E5088" s="41" t="s">
        <v>298</v>
      </c>
      <c r="F5088" s="23" t="s">
        <v>1539</v>
      </c>
      <c r="G5088" s="29" t="s">
        <v>1671</v>
      </c>
      <c r="H5088" s="28"/>
      <c r="I5088" s="93">
        <v>0</v>
      </c>
      <c r="J5088" s="92" t="s">
        <v>1412</v>
      </c>
      <c r="K5088" s="17" t="str">
        <f t="array" ref="K5088">CONCATENATE("(",A5088,",",VLOOKUP(B5088,Núcleo!B$2:E$11,4,TRUE),",",VLOOKUP(C5088,'Tipo de Processo'!B$2:D$55,3,TRUE),",",VLOOKUP(D5088,'Termo Geral'!B$2:D$173,3,TRUE),",",VLOOKUP(E5088,'Termo Específico'!B$2:D$301,3,TRUE),",",MATCH(TRUE,Documento!B$2:B$998=F5088,0),",",IF(G5088="Complementar",0,1),",",IF(H5088="","NULL",CONCATENATE("'",H5088,"'")),",",I5088,",",IF(J5088="baixa","'BAIXA'",IF(J5088="média","'MEDIA'",IF(J5088="alta","'ALTA'","NULL"))),"),")</f>
        <v>(5087,8,30,172,205,709,1,NULL,0,'MEDIA'),</v>
      </c>
    </row>
    <row r="5089" spans="1:11" ht="30.75" customHeight="1">
      <c r="A5089" s="27">
        <v>5088</v>
      </c>
      <c r="B5089" s="37" t="s">
        <v>1009</v>
      </c>
      <c r="C5089" s="23" t="s">
        <v>39</v>
      </c>
      <c r="D5089" s="41" t="s">
        <v>221</v>
      </c>
      <c r="E5089" s="41" t="s">
        <v>298</v>
      </c>
      <c r="F5089" s="23" t="s">
        <v>1645</v>
      </c>
      <c r="G5089" s="29" t="s">
        <v>1671</v>
      </c>
      <c r="H5089" s="28"/>
      <c r="I5089" s="93">
        <v>0</v>
      </c>
      <c r="J5089" s="92" t="s">
        <v>1412</v>
      </c>
      <c r="K5089" s="17" t="str">
        <f t="array" ref="K5089">CONCATENATE("(",A5089,",",VLOOKUP(B5089,Núcleo!B$2:E$11,4,TRUE),",",VLOOKUP(C5089,'Tipo de Processo'!B$2:D$55,3,TRUE),",",VLOOKUP(D5089,'Termo Geral'!B$2:D$173,3,TRUE),",",VLOOKUP(E5089,'Termo Específico'!B$2:D$301,3,TRUE),",",MATCH(TRUE,Documento!B$2:B$998=F5089,0),",",IF(G5089="Complementar",0,1),",",IF(H5089="","NULL",CONCATENATE("'",H5089,"'")),",",I5089,",",IF(J5089="baixa","'BAIXA'",IF(J5089="média","'MEDIA'",IF(J5089="alta","'ALTA'","NULL"))),"),")</f>
        <v>(5088,8,30,172,205,670,1,NULL,0,'MEDIA'),</v>
      </c>
    </row>
    <row r="5090" spans="1:11" ht="30.75" customHeight="1">
      <c r="A5090" s="27">
        <v>5089</v>
      </c>
      <c r="B5090" s="37" t="s">
        <v>1009</v>
      </c>
      <c r="C5090" s="23" t="s">
        <v>39</v>
      </c>
      <c r="D5090" s="41" t="s">
        <v>221</v>
      </c>
      <c r="E5090" s="41" t="s">
        <v>298</v>
      </c>
      <c r="F5090" s="23" t="s">
        <v>1641</v>
      </c>
      <c r="G5090" s="29" t="s">
        <v>1671</v>
      </c>
      <c r="H5090" s="28"/>
      <c r="I5090" s="93">
        <v>0</v>
      </c>
      <c r="J5090" s="92" t="s">
        <v>1412</v>
      </c>
      <c r="K5090" s="17" t="str">
        <f t="array" ref="K5090">CONCATENATE("(",A5090,",",VLOOKUP(B5090,Núcleo!B$2:E$11,4,TRUE),",",VLOOKUP(C5090,'Tipo de Processo'!B$2:D$55,3,TRUE),",",VLOOKUP(D5090,'Termo Geral'!B$2:D$173,3,TRUE),",",VLOOKUP(E5090,'Termo Específico'!B$2:D$301,3,TRUE),",",MATCH(TRUE,Documento!B$2:B$998=F5090,0),",",IF(G5090="Complementar",0,1),",",IF(H5090="","NULL",CONCATENATE("'",H5090,"'")),",",I5090,",",IF(J5090="baixa","'BAIXA'",IF(J5090="média","'MEDIA'",IF(J5090="alta","'ALTA'","NULL"))),"),")</f>
        <v>(5089,8,30,172,205,651,1,NULL,0,'MEDIA'),</v>
      </c>
    </row>
    <row r="5091" spans="1:11" ht="30.75" customHeight="1">
      <c r="A5091" s="27">
        <v>5090</v>
      </c>
      <c r="B5091" s="37" t="s">
        <v>1009</v>
      </c>
      <c r="C5091" s="23" t="s">
        <v>39</v>
      </c>
      <c r="D5091" s="41" t="s">
        <v>221</v>
      </c>
      <c r="E5091" s="41" t="s">
        <v>298</v>
      </c>
      <c r="F5091" s="23" t="s">
        <v>1563</v>
      </c>
      <c r="G5091" s="29" t="s">
        <v>1671</v>
      </c>
      <c r="H5091" s="28"/>
      <c r="I5091" s="93">
        <v>0</v>
      </c>
      <c r="J5091" s="92" t="s">
        <v>1412</v>
      </c>
      <c r="K5091" s="17" t="str">
        <f t="array" ref="K5091">CONCATENATE("(",A5091,",",VLOOKUP(B5091,Núcleo!B$2:E$11,4,TRUE),",",VLOOKUP(C5091,'Tipo de Processo'!B$2:D$55,3,TRUE),",",VLOOKUP(D5091,'Termo Geral'!B$2:D$173,3,TRUE),",",VLOOKUP(E5091,'Termo Específico'!B$2:D$301,3,TRUE),",",MATCH(TRUE,Documento!B$2:B$998=F5091,0),",",IF(G5091="Complementar",0,1),",",IF(H5091="","NULL",CONCATENATE("'",H5091,"'")),",",I5091,",",IF(J5091="baixa","'BAIXA'",IF(J5091="média","'MEDIA'",IF(J5091="alta","'ALTA'","NULL"))),"),")</f>
        <v>(5090,8,30,172,205,812,1,NULL,0,'MEDIA'),</v>
      </c>
    </row>
    <row r="5092" spans="1:11" ht="30.75" customHeight="1">
      <c r="A5092" s="27">
        <v>5091</v>
      </c>
      <c r="B5092" s="37" t="s">
        <v>1009</v>
      </c>
      <c r="C5092" s="23" t="s">
        <v>39</v>
      </c>
      <c r="D5092" s="41" t="s">
        <v>221</v>
      </c>
      <c r="E5092" s="41" t="s">
        <v>298</v>
      </c>
      <c r="F5092" s="23" t="s">
        <v>841</v>
      </c>
      <c r="G5092" s="29" t="s">
        <v>1671</v>
      </c>
      <c r="H5092" s="28"/>
      <c r="I5092" s="93">
        <v>0</v>
      </c>
      <c r="J5092" s="92" t="s">
        <v>1412</v>
      </c>
      <c r="K5092" s="17" t="str">
        <f t="array" ref="K5092">CONCATENATE("(",A5092,",",VLOOKUP(B5092,Núcleo!B$2:E$11,4,TRUE),",",VLOOKUP(C5092,'Tipo de Processo'!B$2:D$55,3,TRUE),",",VLOOKUP(D5092,'Termo Geral'!B$2:D$173,3,TRUE),",",VLOOKUP(E5092,'Termo Específico'!B$2:D$301,3,TRUE),",",MATCH(TRUE,Documento!B$2:B$998=F5092,0),",",IF(G5092="Complementar",0,1),",",IF(H5092="","NULL",CONCATENATE("'",H5092,"'")),",",I5092,",",IF(J5092="baixa","'BAIXA'",IF(J5092="média","'MEDIA'",IF(J5092="alta","'ALTA'","NULL"))),"),")</f>
        <v>(5091,8,30,172,205,978,1,NULL,0,'MEDIA'),</v>
      </c>
    </row>
    <row r="5093" spans="1:11" ht="30.75" customHeight="1">
      <c r="A5093" s="27">
        <v>5092</v>
      </c>
      <c r="B5093" s="37" t="s">
        <v>1009</v>
      </c>
      <c r="C5093" s="29" t="s">
        <v>39</v>
      </c>
      <c r="D5093" s="29" t="s">
        <v>221</v>
      </c>
      <c r="E5093" s="29" t="s">
        <v>298</v>
      </c>
      <c r="F5093" s="28" t="s">
        <v>1663</v>
      </c>
      <c r="G5093" s="28" t="s">
        <v>1671</v>
      </c>
      <c r="H5093" s="28"/>
      <c r="I5093" s="93">
        <v>0</v>
      </c>
      <c r="J5093" s="93" t="s">
        <v>1412</v>
      </c>
      <c r="K5093" s="17" t="str">
        <f t="array" ref="K5093">CONCATENATE("(",A5093,",",VLOOKUP(B5093,Núcleo!B$2:E$11,4,TRUE),",",VLOOKUP(C5093,'Tipo de Processo'!B$2:D$55,3,TRUE),",",VLOOKUP(D5093,'Termo Geral'!B$2:D$173,3,TRUE),",",VLOOKUP(E5093,'Termo Específico'!B$2:D$301,3,TRUE),",",MATCH(TRUE,Documento!B$2:B$998=F5093,0),",",IF(G5093="Complementar",0,1),",",IF(H5093="","NULL",CONCATENATE("'",H5093,"'")),",",I5093,",",IF(J5093="baixa","'BAIXA'",IF(J5093="média","'MEDIA'",IF(J5093="alta","'ALTA'","NULL"))),"),")</f>
        <v>(5092,8,30,172,205,911,1,NULL,0,'MEDIA'),</v>
      </c>
    </row>
    <row r="5094" spans="1:11" ht="30.75" customHeight="1">
      <c r="A5094" s="27">
        <v>5093</v>
      </c>
      <c r="B5094" s="37" t="s">
        <v>1009</v>
      </c>
      <c r="C5094" s="29" t="s">
        <v>39</v>
      </c>
      <c r="D5094" s="29" t="s">
        <v>221</v>
      </c>
      <c r="E5094" s="29" t="s">
        <v>298</v>
      </c>
      <c r="F5094" s="28" t="s">
        <v>1633</v>
      </c>
      <c r="G5094" s="28" t="s">
        <v>1671</v>
      </c>
      <c r="H5094" s="28"/>
      <c r="I5094" s="93">
        <v>0</v>
      </c>
      <c r="J5094" s="93" t="s">
        <v>1412</v>
      </c>
      <c r="K5094" s="17" t="str">
        <f t="array" ref="K5094">CONCATENATE("(",A5094,",",VLOOKUP(B5094,Núcleo!B$2:E$11,4,TRUE),",",VLOOKUP(C5094,'Tipo de Processo'!B$2:D$55,3,TRUE),",",VLOOKUP(D5094,'Termo Geral'!B$2:D$173,3,TRUE),",",VLOOKUP(E5094,'Termo Específico'!B$2:D$301,3,TRUE),",",MATCH(TRUE,Documento!B$2:B$998=F5094,0),",",IF(G5094="Complementar",0,1),",",IF(H5094="","NULL",CONCATENATE("'",H5094,"'")),",",I5094,",",IF(J5094="baixa","'BAIXA'",IF(J5094="média","'MEDIA'",IF(J5094="alta","'ALTA'","NULL"))),"),")</f>
        <v>(5093,8,30,172,205,529,1,NULL,0,'MEDIA'),</v>
      </c>
    </row>
    <row r="5095" spans="1:11" ht="30.75" customHeight="1">
      <c r="A5095" s="27">
        <v>5094</v>
      </c>
      <c r="B5095" s="37" t="s">
        <v>1009</v>
      </c>
      <c r="C5095" s="29" t="s">
        <v>39</v>
      </c>
      <c r="D5095" s="29" t="s">
        <v>221</v>
      </c>
      <c r="E5095" s="29" t="s">
        <v>298</v>
      </c>
      <c r="F5095" s="28" t="s">
        <v>1604</v>
      </c>
      <c r="G5095" s="28" t="s">
        <v>1671</v>
      </c>
      <c r="H5095" s="28"/>
      <c r="I5095" s="93">
        <v>0</v>
      </c>
      <c r="J5095" s="93" t="s">
        <v>1412</v>
      </c>
      <c r="K5095" s="17" t="str">
        <f t="array" ref="K5095">CONCATENATE("(",A5095,",",VLOOKUP(B5095,Núcleo!B$2:E$11,4,TRUE),",",VLOOKUP(C5095,'Tipo de Processo'!B$2:D$55,3,TRUE),",",VLOOKUP(D5095,'Termo Geral'!B$2:D$173,3,TRUE),",",VLOOKUP(E5095,'Termo Específico'!B$2:D$301,3,TRUE),",",MATCH(TRUE,Documento!B$2:B$998=F5095,0),",",IF(G5095="Complementar",0,1),",",IF(H5095="","NULL",CONCATENATE("'",H5095,"'")),",",I5095,",",IF(J5095="baixa","'BAIXA'",IF(J5095="média","'MEDIA'",IF(J5095="alta","'ALTA'","NULL"))),"),")</f>
        <v>(5094,8,30,172,205,52,1,NULL,0,'MEDIA'),</v>
      </c>
    </row>
    <row r="5096" spans="1:11" ht="30.75" customHeight="1">
      <c r="A5096" s="27">
        <v>5095</v>
      </c>
      <c r="B5096" s="37" t="s">
        <v>1009</v>
      </c>
      <c r="C5096" s="29" t="s">
        <v>39</v>
      </c>
      <c r="D5096" s="29" t="s">
        <v>221</v>
      </c>
      <c r="E5096" s="29" t="s">
        <v>298</v>
      </c>
      <c r="F5096" s="28" t="s">
        <v>1427</v>
      </c>
      <c r="G5096" s="28" t="s">
        <v>1671</v>
      </c>
      <c r="H5096" s="28"/>
      <c r="I5096" s="93">
        <v>0</v>
      </c>
      <c r="J5096" s="93" t="s">
        <v>1412</v>
      </c>
      <c r="K5096" s="17" t="str">
        <f t="array" ref="K5096">CONCATENATE("(",A5096,",",VLOOKUP(B5096,Núcleo!B$2:E$11,4,TRUE),",",VLOOKUP(C5096,'Tipo de Processo'!B$2:D$55,3,TRUE),",",VLOOKUP(D5096,'Termo Geral'!B$2:D$173,3,TRUE),",",VLOOKUP(E5096,'Termo Específico'!B$2:D$301,3,TRUE),",",MATCH(TRUE,Documento!B$2:B$998=F5096,0),",",IF(G5096="Complementar",0,1),",",IF(H5096="","NULL",CONCATENATE("'",H5096,"'")),",",I5096,",",IF(J5096="baixa","'BAIXA'",IF(J5096="média","'MEDIA'",IF(J5096="alta","'ALTA'","NULL"))),"),")</f>
        <v>(5095,8,30,172,205,67,1,NULL,0,'MEDIA'),</v>
      </c>
    </row>
    <row r="5097" spans="1:11" ht="30.75" customHeight="1">
      <c r="A5097" s="27">
        <v>5096</v>
      </c>
      <c r="B5097" s="37" t="s">
        <v>1009</v>
      </c>
      <c r="C5097" s="29" t="s">
        <v>39</v>
      </c>
      <c r="D5097" s="29" t="s">
        <v>221</v>
      </c>
      <c r="E5097" s="29" t="s">
        <v>298</v>
      </c>
      <c r="F5097" s="28" t="s">
        <v>1422</v>
      </c>
      <c r="G5097" s="28" t="s">
        <v>1671</v>
      </c>
      <c r="H5097" s="28"/>
      <c r="I5097" s="93">
        <v>0</v>
      </c>
      <c r="J5097" s="93" t="s">
        <v>1412</v>
      </c>
      <c r="K5097" s="17" t="str">
        <f t="array" ref="K5097">CONCATENATE("(",A5097,",",VLOOKUP(B5097,Núcleo!B$2:E$11,4,TRUE),",",VLOOKUP(C5097,'Tipo de Processo'!B$2:D$55,3,TRUE),",",VLOOKUP(D5097,'Termo Geral'!B$2:D$173,3,TRUE),",",VLOOKUP(E5097,'Termo Específico'!B$2:D$301,3,TRUE),",",MATCH(TRUE,Documento!B$2:B$998=F5097,0),",",IF(G5097="Complementar",0,1),",",IF(H5097="","NULL",CONCATENATE("'",H5097,"'")),",",I5097,",",IF(J5097="baixa","'BAIXA'",IF(J5097="média","'MEDIA'",IF(J5097="alta","'ALTA'","NULL"))),"),")</f>
        <v>(5096,8,30,172,205,21,1,NULL,0,'MEDIA'),</v>
      </c>
    </row>
    <row r="5098" spans="1:11" ht="30.75" customHeight="1">
      <c r="A5098" s="27">
        <v>5097</v>
      </c>
      <c r="B5098" s="37" t="s">
        <v>1009</v>
      </c>
      <c r="C5098" s="29" t="s">
        <v>39</v>
      </c>
      <c r="D5098" s="29" t="s">
        <v>221</v>
      </c>
      <c r="E5098" s="29" t="s">
        <v>298</v>
      </c>
      <c r="F5098" s="28" t="s">
        <v>1582</v>
      </c>
      <c r="G5098" s="28" t="s">
        <v>1671</v>
      </c>
      <c r="H5098" s="28"/>
      <c r="I5098" s="93">
        <v>0</v>
      </c>
      <c r="J5098" s="93" t="s">
        <v>1412</v>
      </c>
      <c r="K5098" s="17" t="str">
        <f t="array" ref="K5098">CONCATENATE("(",A5098,",",VLOOKUP(B5098,Núcleo!B$2:E$11,4,TRUE),",",VLOOKUP(C5098,'Tipo de Processo'!B$2:D$55,3,TRUE),",",VLOOKUP(D5098,'Termo Geral'!B$2:D$173,3,TRUE),",",VLOOKUP(E5098,'Termo Específico'!B$2:D$301,3,TRUE),",",MATCH(TRUE,Documento!B$2:B$998=F5098,0),",",IF(G5098="Complementar",0,1),",",IF(H5098="","NULL",CONCATENATE("'",H5098,"'")),",",I5098,",",IF(J5098="baixa","'BAIXA'",IF(J5098="média","'MEDIA'",IF(J5098="alta","'ALTA'","NULL"))),"),")</f>
        <v>(5097,8,30,172,205,924,1,NULL,0,'MEDIA'),</v>
      </c>
    </row>
    <row r="5099" spans="1:11" ht="30.75" customHeight="1">
      <c r="A5099" s="27">
        <v>5098</v>
      </c>
      <c r="B5099" s="37" t="s">
        <v>1009</v>
      </c>
      <c r="C5099" s="29" t="s">
        <v>39</v>
      </c>
      <c r="D5099" s="29" t="s">
        <v>221</v>
      </c>
      <c r="E5099" s="29" t="s">
        <v>303</v>
      </c>
      <c r="F5099" s="28" t="s">
        <v>1595</v>
      </c>
      <c r="G5099" s="28" t="s">
        <v>1671</v>
      </c>
      <c r="H5099" s="28"/>
      <c r="I5099" s="93">
        <v>0</v>
      </c>
      <c r="J5099" s="93" t="s">
        <v>1411</v>
      </c>
      <c r="K5099" s="17" t="str">
        <f t="array" ref="K5099">CONCATENATE("(",A5099,",",VLOOKUP(B5099,Núcleo!B$2:E$11,4,TRUE),",",VLOOKUP(C5099,'Tipo de Processo'!B$2:D$55,3,TRUE),",",VLOOKUP(D5099,'Termo Geral'!B$2:D$173,3,TRUE),",",VLOOKUP(E5099,'Termo Específico'!B$2:D$301,3,TRUE),",",MATCH(TRUE,Documento!B$2:B$998=F5099,0),",",IF(G5099="Complementar",0,1),",",IF(H5099="","NULL",CONCATENATE("'",H5099,"'")),",",I5099,",",IF(J5099="baixa","'BAIXA'",IF(J5099="média","'MEDIA'",IF(J5099="alta","'ALTA'","NULL"))),"),")</f>
        <v>(5098,8,30,172,282,982,1,NULL,0,'BAIXA'),</v>
      </c>
    </row>
    <row r="5100" spans="1:11" ht="30.75" customHeight="1">
      <c r="A5100" s="27">
        <v>5099</v>
      </c>
      <c r="B5100" s="37" t="s">
        <v>1009</v>
      </c>
      <c r="C5100" s="29" t="s">
        <v>39</v>
      </c>
      <c r="D5100" s="29" t="s">
        <v>221</v>
      </c>
      <c r="E5100" s="29" t="s">
        <v>303</v>
      </c>
      <c r="F5100" s="28" t="s">
        <v>1663</v>
      </c>
      <c r="G5100" s="28" t="s">
        <v>1671</v>
      </c>
      <c r="H5100" s="28"/>
      <c r="I5100" s="93">
        <v>0</v>
      </c>
      <c r="J5100" s="93" t="s">
        <v>1411</v>
      </c>
      <c r="K5100" s="17" t="str">
        <f t="array" ref="K5100">CONCATENATE("(",A5100,",",VLOOKUP(B5100,Núcleo!B$2:E$11,4,TRUE),",",VLOOKUP(C5100,'Tipo de Processo'!B$2:D$55,3,TRUE),",",VLOOKUP(D5100,'Termo Geral'!B$2:D$173,3,TRUE),",",VLOOKUP(E5100,'Termo Específico'!B$2:D$301,3,TRUE),",",MATCH(TRUE,Documento!B$2:B$998=F5100,0),",",IF(G5100="Complementar",0,1),",",IF(H5100="","NULL",CONCATENATE("'",H5100,"'")),",",I5100,",",IF(J5100="baixa","'BAIXA'",IF(J5100="média","'MEDIA'",IF(J5100="alta","'ALTA'","NULL"))),"),")</f>
        <v>(5099,8,30,172,282,911,1,NULL,0,'BAIXA'),</v>
      </c>
    </row>
    <row r="5101" spans="1:11" ht="30.75" customHeight="1">
      <c r="A5101" s="27">
        <v>5100</v>
      </c>
      <c r="B5101" s="37" t="s">
        <v>1009</v>
      </c>
      <c r="C5101" s="29" t="s">
        <v>39</v>
      </c>
      <c r="D5101" s="29" t="s">
        <v>221</v>
      </c>
      <c r="E5101" s="29" t="s">
        <v>303</v>
      </c>
      <c r="F5101" s="28" t="s">
        <v>838</v>
      </c>
      <c r="G5101" s="28" t="s">
        <v>1671</v>
      </c>
      <c r="H5101" s="28"/>
      <c r="I5101" s="93">
        <v>0</v>
      </c>
      <c r="J5101" s="93" t="s">
        <v>1411</v>
      </c>
      <c r="K5101" s="17" t="str">
        <f t="array" ref="K5101">CONCATENATE("(",A5101,",",VLOOKUP(B5101,Núcleo!B$2:E$11,4,TRUE),",",VLOOKUP(C5101,'Tipo de Processo'!B$2:D$55,3,TRUE),",",VLOOKUP(D5101,'Termo Geral'!B$2:D$173,3,TRUE),",",VLOOKUP(E5101,'Termo Específico'!B$2:D$301,3,TRUE),",",MATCH(TRUE,Documento!B$2:B$998=F5101,0),",",IF(G5101="Complementar",0,1),",",IF(H5101="","NULL",CONCATENATE("'",H5101,"'")),",",I5101,",",IF(J5101="baixa","'BAIXA'",IF(J5101="média","'MEDIA'",IF(J5101="alta","'ALTA'","NULL"))),"),")</f>
        <v>(5100,8,30,172,282,551,1,NULL,0,'BAIXA'),</v>
      </c>
    </row>
    <row r="5102" spans="1:11" ht="30.75" customHeight="1">
      <c r="A5102" s="27">
        <v>5101</v>
      </c>
      <c r="B5102" s="37" t="s">
        <v>1009</v>
      </c>
      <c r="C5102" s="29" t="s">
        <v>39</v>
      </c>
      <c r="D5102" s="29" t="s">
        <v>221</v>
      </c>
      <c r="E5102" s="29" t="s">
        <v>303</v>
      </c>
      <c r="F5102" s="28" t="s">
        <v>840</v>
      </c>
      <c r="G5102" s="28" t="s">
        <v>1671</v>
      </c>
      <c r="H5102" s="28"/>
      <c r="I5102" s="93">
        <v>0</v>
      </c>
      <c r="J5102" s="93" t="s">
        <v>1411</v>
      </c>
      <c r="K5102" s="17" t="str">
        <f t="array" ref="K5102">CONCATENATE("(",A5102,",",VLOOKUP(B5102,Núcleo!B$2:E$11,4,TRUE),",",VLOOKUP(C5102,'Tipo de Processo'!B$2:D$55,3,TRUE),",",VLOOKUP(D5102,'Termo Geral'!B$2:D$173,3,TRUE),",",VLOOKUP(E5102,'Termo Específico'!B$2:D$301,3,TRUE),",",MATCH(TRUE,Documento!B$2:B$998=F5102,0),",",IF(G5102="Complementar",0,1),",",IF(H5102="","NULL",CONCATENATE("'",H5102,"'")),",",I5102,",",IF(J5102="baixa","'BAIXA'",IF(J5102="média","'MEDIA'",IF(J5102="alta","'ALTA'","NULL"))),"),")</f>
        <v>(5101,8,30,172,282,979,1,NULL,0,'BAIXA'),</v>
      </c>
    </row>
    <row r="5103" spans="1:11" ht="30.75" customHeight="1">
      <c r="A5103" s="27">
        <v>5102</v>
      </c>
      <c r="B5103" s="37" t="s">
        <v>1009</v>
      </c>
      <c r="C5103" s="29" t="s">
        <v>39</v>
      </c>
      <c r="D5103" s="29" t="s">
        <v>221</v>
      </c>
      <c r="E5103" s="29" t="s">
        <v>303</v>
      </c>
      <c r="F5103" s="28" t="s">
        <v>1633</v>
      </c>
      <c r="G5103" s="28" t="s">
        <v>1671</v>
      </c>
      <c r="H5103" s="28"/>
      <c r="I5103" s="93">
        <v>0</v>
      </c>
      <c r="J5103" s="93" t="s">
        <v>1411</v>
      </c>
      <c r="K5103" s="17" t="str">
        <f t="array" ref="K5103">CONCATENATE("(",A5103,",",VLOOKUP(B5103,Núcleo!B$2:E$11,4,TRUE),",",VLOOKUP(C5103,'Tipo de Processo'!B$2:D$55,3,TRUE),",",VLOOKUP(D5103,'Termo Geral'!B$2:D$173,3,TRUE),",",VLOOKUP(E5103,'Termo Específico'!B$2:D$301,3,TRUE),",",MATCH(TRUE,Documento!B$2:B$998=F5103,0),",",IF(G5103="Complementar",0,1),",",IF(H5103="","NULL",CONCATENATE("'",H5103,"'")),",",I5103,",",IF(J5103="baixa","'BAIXA'",IF(J5103="média","'MEDIA'",IF(J5103="alta","'ALTA'","NULL"))),"),")</f>
        <v>(5102,8,30,172,282,529,1,NULL,0,'BAIXA'),</v>
      </c>
    </row>
    <row r="5104" spans="1:11" ht="30.75" customHeight="1">
      <c r="A5104" s="27">
        <v>5103</v>
      </c>
      <c r="B5104" s="37" t="s">
        <v>1009</v>
      </c>
      <c r="C5104" s="29" t="s">
        <v>39</v>
      </c>
      <c r="D5104" s="29" t="s">
        <v>221</v>
      </c>
      <c r="E5104" s="29" t="s">
        <v>303</v>
      </c>
      <c r="F5104" s="28" t="s">
        <v>1604</v>
      </c>
      <c r="G5104" s="28" t="s">
        <v>1671</v>
      </c>
      <c r="H5104" s="28"/>
      <c r="I5104" s="93">
        <v>0</v>
      </c>
      <c r="J5104" s="93" t="s">
        <v>1411</v>
      </c>
      <c r="K5104" s="17" t="str">
        <f t="array" ref="K5104">CONCATENATE("(",A5104,",",VLOOKUP(B5104,Núcleo!B$2:E$11,4,TRUE),",",VLOOKUP(C5104,'Tipo de Processo'!B$2:D$55,3,TRUE),",",VLOOKUP(D5104,'Termo Geral'!B$2:D$173,3,TRUE),",",VLOOKUP(E5104,'Termo Específico'!B$2:D$301,3,TRUE),",",MATCH(TRUE,Documento!B$2:B$998=F5104,0),",",IF(G5104="Complementar",0,1),",",IF(H5104="","NULL",CONCATENATE("'",H5104,"'")),",",I5104,",",IF(J5104="baixa","'BAIXA'",IF(J5104="média","'MEDIA'",IF(J5104="alta","'ALTA'","NULL"))),"),")</f>
        <v>(5103,8,30,172,282,52,1,NULL,0,'BAIXA'),</v>
      </c>
    </row>
    <row r="5105" spans="1:11" ht="30.75" customHeight="1">
      <c r="A5105" s="27">
        <v>5104</v>
      </c>
      <c r="B5105" s="37" t="s">
        <v>1009</v>
      </c>
      <c r="C5105" s="29" t="s">
        <v>39</v>
      </c>
      <c r="D5105" s="29" t="s">
        <v>221</v>
      </c>
      <c r="E5105" s="29" t="s">
        <v>303</v>
      </c>
      <c r="F5105" s="28" t="s">
        <v>1426</v>
      </c>
      <c r="G5105" s="28" t="s">
        <v>1671</v>
      </c>
      <c r="H5105" s="28"/>
      <c r="I5105" s="93">
        <v>0</v>
      </c>
      <c r="J5105" s="93" t="s">
        <v>1411</v>
      </c>
      <c r="K5105" s="17" t="str">
        <f t="array" ref="K5105">CONCATENATE("(",A5105,",",VLOOKUP(B5105,Núcleo!B$2:E$11,4,TRUE),",",VLOOKUP(C5105,'Tipo de Processo'!B$2:D$55,3,TRUE),",",VLOOKUP(D5105,'Termo Geral'!B$2:D$173,3,TRUE),",",VLOOKUP(E5105,'Termo Específico'!B$2:D$301,3,TRUE),",",MATCH(TRUE,Documento!B$2:B$998=F5105,0),",",IF(G5105="Complementar",0,1),",",IF(H5105="","NULL",CONCATENATE("'",H5105,"'")),",",I5105,",",IF(J5105="baixa","'BAIXA'",IF(J5105="média","'MEDIA'",IF(J5105="alta","'ALTA'","NULL"))),"),")</f>
        <v>(5104,8,30,172,282,65,1,NULL,0,'BAIXA'),</v>
      </c>
    </row>
    <row r="5106" spans="1:11" ht="30.75" customHeight="1">
      <c r="A5106" s="27">
        <v>5105</v>
      </c>
      <c r="B5106" s="37" t="s">
        <v>1009</v>
      </c>
      <c r="C5106" s="29" t="s">
        <v>39</v>
      </c>
      <c r="D5106" s="29" t="s">
        <v>221</v>
      </c>
      <c r="E5106" s="29" t="s">
        <v>303</v>
      </c>
      <c r="F5106" s="28" t="s">
        <v>1591</v>
      </c>
      <c r="G5106" s="28" t="s">
        <v>1671</v>
      </c>
      <c r="H5106" s="28"/>
      <c r="I5106" s="93">
        <v>0</v>
      </c>
      <c r="J5106" s="93" t="s">
        <v>1411</v>
      </c>
      <c r="K5106" s="17" t="str">
        <f t="array" ref="K5106">CONCATENATE("(",A5106,",",VLOOKUP(B5106,Núcleo!B$2:E$11,4,TRUE),",",VLOOKUP(C5106,'Tipo de Processo'!B$2:D$55,3,TRUE),",",VLOOKUP(D5106,'Termo Geral'!B$2:D$173,3,TRUE),",",VLOOKUP(E5106,'Termo Específico'!B$2:D$301,3,TRUE),",",MATCH(TRUE,Documento!B$2:B$998=F5106,0),",",IF(G5106="Complementar",0,1),",",IF(H5106="","NULL",CONCATENATE("'",H5106,"'")),",",I5106,",",IF(J5106="baixa","'BAIXA'",IF(J5106="média","'MEDIA'",IF(J5106="alta","'ALTA'","NULL"))),"),")</f>
        <v>(5105,8,30,172,282,968,1,NULL,0,'BAIXA'),</v>
      </c>
    </row>
    <row r="5107" spans="1:11" ht="30.75" customHeight="1">
      <c r="A5107" s="27">
        <v>5106</v>
      </c>
      <c r="B5107" s="37" t="s">
        <v>1009</v>
      </c>
      <c r="C5107" s="29" t="s">
        <v>39</v>
      </c>
      <c r="D5107" s="29" t="s">
        <v>221</v>
      </c>
      <c r="E5107" s="29" t="s">
        <v>303</v>
      </c>
      <c r="F5107" s="28" t="s">
        <v>1642</v>
      </c>
      <c r="G5107" s="28" t="s">
        <v>1671</v>
      </c>
      <c r="H5107" s="28"/>
      <c r="I5107" s="93">
        <v>0</v>
      </c>
      <c r="J5107" s="93" t="s">
        <v>1411</v>
      </c>
      <c r="K5107" s="17" t="str">
        <f t="array" ref="K5107">CONCATENATE("(",A5107,",",VLOOKUP(B5107,Núcleo!B$2:E$11,4,TRUE),",",VLOOKUP(C5107,'Tipo de Processo'!B$2:D$55,3,TRUE),",",VLOOKUP(D5107,'Termo Geral'!B$2:D$173,3,TRUE),",",VLOOKUP(E5107,'Termo Específico'!B$2:D$301,3,TRUE),",",MATCH(TRUE,Documento!B$2:B$998=F5107,0),",",IF(G5107="Complementar",0,1),",",IF(H5107="","NULL",CONCATENATE("'",H5107,"'")),",",I5107,",",IF(J5107="baixa","'BAIXA'",IF(J5107="média","'MEDIA'",IF(J5107="alta","'ALTA'","NULL"))),"),")</f>
        <v>(5106,8,30,172,282,667,1,NULL,0,'BAIXA'),</v>
      </c>
    </row>
    <row r="5108" spans="1:11" ht="30.75" customHeight="1">
      <c r="A5108" s="27">
        <v>5107</v>
      </c>
      <c r="B5108" s="37" t="s">
        <v>1009</v>
      </c>
      <c r="C5108" s="29" t="s">
        <v>39</v>
      </c>
      <c r="D5108" s="29" t="s">
        <v>221</v>
      </c>
      <c r="E5108" s="29" t="s">
        <v>303</v>
      </c>
      <c r="F5108" s="28" t="s">
        <v>1654</v>
      </c>
      <c r="G5108" s="28" t="s">
        <v>1671</v>
      </c>
      <c r="H5108" s="28"/>
      <c r="I5108" s="93">
        <v>0</v>
      </c>
      <c r="J5108" s="93" t="s">
        <v>1411</v>
      </c>
      <c r="K5108" s="17" t="str">
        <f t="array" ref="K5108">CONCATENATE("(",A5108,",",VLOOKUP(B5108,Núcleo!B$2:E$11,4,TRUE),",",VLOOKUP(C5108,'Tipo de Processo'!B$2:D$55,3,TRUE),",",VLOOKUP(D5108,'Termo Geral'!B$2:D$173,3,TRUE),",",VLOOKUP(E5108,'Termo Específico'!B$2:D$301,3,TRUE),",",MATCH(TRUE,Documento!B$2:B$998=F5108,0),",",IF(G5108="Complementar",0,1),",",IF(H5108="","NULL",CONCATENATE("'",H5108,"'")),",",I5108,",",IF(J5108="baixa","'BAIXA'",IF(J5108="média","'MEDIA'",IF(J5108="alta","'ALTA'","NULL"))),"),")</f>
        <v>(5107,8,30,172,282,811,1,NULL,0,'BAIXA'),</v>
      </c>
    </row>
    <row r="5109" spans="1:11" ht="30.75" customHeight="1">
      <c r="A5109" s="27">
        <v>5108</v>
      </c>
      <c r="B5109" s="37" t="s">
        <v>1009</v>
      </c>
      <c r="C5109" s="29" t="s">
        <v>39</v>
      </c>
      <c r="D5109" s="29" t="s">
        <v>221</v>
      </c>
      <c r="E5109" s="29" t="s">
        <v>303</v>
      </c>
      <c r="F5109" s="28" t="s">
        <v>1547</v>
      </c>
      <c r="G5109" s="28" t="s">
        <v>1671</v>
      </c>
      <c r="H5109" s="28"/>
      <c r="I5109" s="93">
        <v>0</v>
      </c>
      <c r="J5109" s="93" t="s">
        <v>1411</v>
      </c>
      <c r="K5109" s="17" t="str">
        <f t="array" ref="K5109">CONCATENATE("(",A5109,",",VLOOKUP(B5109,Núcleo!B$2:E$11,4,TRUE),",",VLOOKUP(C5109,'Tipo de Processo'!B$2:D$55,3,TRUE),",",VLOOKUP(D5109,'Termo Geral'!B$2:D$173,3,TRUE),",",VLOOKUP(E5109,'Termo Específico'!B$2:D$301,3,TRUE),",",MATCH(TRUE,Documento!B$2:B$998=F5109,0),",",IF(G5109="Complementar",0,1),",",IF(H5109="","NULL",CONCATENATE("'",H5109,"'")),",",I5109,",",IF(J5109="baixa","'BAIXA'",IF(J5109="média","'MEDIA'",IF(J5109="alta","'ALTA'","NULL"))),"),")</f>
        <v>(5108,8,30,172,282,732,1,NULL,0,'BAIXA'),</v>
      </c>
    </row>
    <row r="5110" spans="1:11" ht="30.75" customHeight="1">
      <c r="A5110" s="27">
        <v>5109</v>
      </c>
      <c r="B5110" s="37" t="s">
        <v>1009</v>
      </c>
      <c r="C5110" s="29" t="s">
        <v>39</v>
      </c>
      <c r="D5110" s="29" t="s">
        <v>221</v>
      </c>
      <c r="E5110" s="29" t="s">
        <v>300</v>
      </c>
      <c r="F5110" s="28" t="s">
        <v>1596</v>
      </c>
      <c r="G5110" s="28" t="s">
        <v>1671</v>
      </c>
      <c r="H5110" s="28"/>
      <c r="I5110" s="93">
        <v>0</v>
      </c>
      <c r="J5110" s="93" t="s">
        <v>1411</v>
      </c>
      <c r="K5110" s="17" t="str">
        <f t="array" ref="K5110">CONCATENATE("(",A5110,",",VLOOKUP(B5110,Núcleo!B$2:E$11,4,TRUE),",",VLOOKUP(C5110,'Tipo de Processo'!B$2:D$55,3,TRUE),",",VLOOKUP(D5110,'Termo Geral'!B$2:D$173,3,TRUE),",",VLOOKUP(E5110,'Termo Específico'!B$2:D$301,3,TRUE),",",MATCH(TRUE,Documento!B$2:B$998=F5110,0),",",IF(G5110="Complementar",0,1),",",IF(H5110="","NULL",CONCATENATE("'",H5110,"'")),",",I5110,",",IF(J5110="baixa","'BAIXA'",IF(J5110="média","'MEDIA'",IF(J5110="alta","'ALTA'","NULL"))),"),")</f>
        <v>(5109,8,30,172,284,983,1,NULL,0,'BAIXA'),</v>
      </c>
    </row>
    <row r="5111" spans="1:11" ht="30.75" customHeight="1">
      <c r="A5111" s="27">
        <v>5110</v>
      </c>
      <c r="B5111" s="37" t="s">
        <v>1009</v>
      </c>
      <c r="C5111" s="29" t="s">
        <v>39</v>
      </c>
      <c r="D5111" s="29" t="s">
        <v>221</v>
      </c>
      <c r="E5111" s="29" t="s">
        <v>300</v>
      </c>
      <c r="F5111" s="28" t="s">
        <v>842</v>
      </c>
      <c r="G5111" s="28" t="s">
        <v>1671</v>
      </c>
      <c r="H5111" s="28"/>
      <c r="I5111" s="93">
        <v>0</v>
      </c>
      <c r="J5111" s="93" t="s">
        <v>1411</v>
      </c>
      <c r="K5111" s="17" t="str">
        <f t="array" ref="K5111">CONCATENATE("(",A5111,",",VLOOKUP(B5111,Núcleo!B$2:E$11,4,TRUE),",",VLOOKUP(C5111,'Tipo de Processo'!B$2:D$55,3,TRUE),",",VLOOKUP(D5111,'Termo Geral'!B$2:D$173,3,TRUE),",",VLOOKUP(E5111,'Termo Específico'!B$2:D$301,3,TRUE),",",MATCH(TRUE,Documento!B$2:B$998=F5111,0),",",IF(G5111="Complementar",0,1),",",IF(H5111="","NULL",CONCATENATE("'",H5111,"'")),",",I5111,",",IF(J5111="baixa","'BAIXA'",IF(J5111="média","'MEDIA'",IF(J5111="alta","'ALTA'","NULL"))),"),")</f>
        <v>(5110,8,30,172,284,552,1,NULL,0,'BAIXA'),</v>
      </c>
    </row>
    <row r="5112" spans="1:11" ht="30.75" customHeight="1">
      <c r="A5112" s="27">
        <v>5111</v>
      </c>
      <c r="B5112" s="37" t="s">
        <v>1009</v>
      </c>
      <c r="C5112" s="29" t="s">
        <v>39</v>
      </c>
      <c r="D5112" s="29" t="s">
        <v>221</v>
      </c>
      <c r="E5112" s="29" t="s">
        <v>300</v>
      </c>
      <c r="F5112" s="28" t="s">
        <v>1519</v>
      </c>
      <c r="G5112" s="28" t="s">
        <v>1671</v>
      </c>
      <c r="H5112" s="28"/>
      <c r="I5112" s="93">
        <v>0</v>
      </c>
      <c r="J5112" s="93" t="s">
        <v>1411</v>
      </c>
      <c r="K5112" s="17" t="str">
        <f t="array" ref="K5112">CONCATENATE("(",A5112,",",VLOOKUP(B5112,Núcleo!B$2:E$11,4,TRUE),",",VLOOKUP(C5112,'Tipo de Processo'!B$2:D$55,3,TRUE),",",VLOOKUP(D5112,'Termo Geral'!B$2:D$173,3,TRUE),",",VLOOKUP(E5112,'Termo Específico'!B$2:D$301,3,TRUE),",",MATCH(TRUE,Documento!B$2:B$998=F5112,0),",",IF(G5112="Complementar",0,1),",",IF(H5112="","NULL",CONCATENATE("'",H5112,"'")),",",I5112,",",IF(J5112="baixa","'BAIXA'",IF(J5112="média","'MEDIA'",IF(J5112="alta","'ALTA'","NULL"))),"),")</f>
        <v>(5111,8,30,172,284,630,1,NULL,0,'BAIXA'),</v>
      </c>
    </row>
    <row r="5113" spans="1:11" ht="30.75" customHeight="1">
      <c r="A5113" s="27">
        <v>5112</v>
      </c>
      <c r="B5113" s="37" t="s">
        <v>1009</v>
      </c>
      <c r="C5113" s="29" t="s">
        <v>39</v>
      </c>
      <c r="D5113" s="29" t="s">
        <v>221</v>
      </c>
      <c r="E5113" s="29" t="s">
        <v>300</v>
      </c>
      <c r="F5113" s="28" t="s">
        <v>1502</v>
      </c>
      <c r="G5113" s="28" t="s">
        <v>1671</v>
      </c>
      <c r="H5113" s="28"/>
      <c r="I5113" s="93">
        <v>0</v>
      </c>
      <c r="J5113" s="93" t="s">
        <v>1411</v>
      </c>
      <c r="K5113" s="17" t="str">
        <f t="array" ref="K5113">CONCATENATE("(",A5113,",",VLOOKUP(B5113,Núcleo!B$2:E$11,4,TRUE),",",VLOOKUP(C5113,'Tipo de Processo'!B$2:D$55,3,TRUE),",",VLOOKUP(D5113,'Termo Geral'!B$2:D$173,3,TRUE),",",VLOOKUP(E5113,'Termo Específico'!B$2:D$301,3,TRUE),",",MATCH(TRUE,Documento!B$2:B$998=F5113,0),",",IF(G5113="Complementar",0,1),",",IF(H5113="","NULL",CONCATENATE("'",H5113,"'")),",",I5113,",",IF(J5113="baixa","'BAIXA'",IF(J5113="média","'MEDIA'",IF(J5113="alta","'ALTA'","NULL"))),"),")</f>
        <v>(5112,8,30,172,284,533,1,NULL,0,'BAIXA'),</v>
      </c>
    </row>
    <row r="5114" spans="1:11" ht="30.75" customHeight="1">
      <c r="A5114" s="27">
        <v>5113</v>
      </c>
      <c r="B5114" s="37" t="s">
        <v>1009</v>
      </c>
      <c r="C5114" s="29" t="s">
        <v>39</v>
      </c>
      <c r="D5114" s="29" t="s">
        <v>221</v>
      </c>
      <c r="E5114" s="29" t="s">
        <v>300</v>
      </c>
      <c r="F5114" s="28" t="s">
        <v>1670</v>
      </c>
      <c r="G5114" s="28" t="s">
        <v>1671</v>
      </c>
      <c r="H5114" s="28"/>
      <c r="I5114" s="93">
        <v>0</v>
      </c>
      <c r="J5114" s="93" t="s">
        <v>1411</v>
      </c>
      <c r="K5114" s="17" t="str">
        <f t="array" ref="K5114">CONCATENATE("(",A5114,",",VLOOKUP(B5114,Núcleo!B$2:E$11,4,TRUE),",",VLOOKUP(C5114,'Tipo de Processo'!B$2:D$55,3,TRUE),",",VLOOKUP(D5114,'Termo Geral'!B$2:D$173,3,TRUE),",",VLOOKUP(E5114,'Termo Específico'!B$2:D$301,3,TRUE),",",MATCH(TRUE,Documento!B$2:B$998=F5114,0),",",IF(G5114="Complementar",0,1),",",IF(H5114="","NULL",CONCATENATE("'",H5114,"'")),",",I5114,",",IF(J5114="baixa","'BAIXA'",IF(J5114="média","'MEDIA'",IF(J5114="alta","'ALTA'","NULL"))),"),")</f>
        <v>(5113,8,30,172,284,160,1,NULL,0,'BAIXA'),</v>
      </c>
    </row>
    <row r="5115" spans="1:11" ht="30.75" customHeight="1">
      <c r="A5115" s="27">
        <v>5114</v>
      </c>
      <c r="B5115" s="37" t="s">
        <v>1009</v>
      </c>
      <c r="C5115" s="29" t="s">
        <v>39</v>
      </c>
      <c r="D5115" s="29" t="s">
        <v>221</v>
      </c>
      <c r="E5115" s="29" t="s">
        <v>300</v>
      </c>
      <c r="F5115" s="28" t="s">
        <v>1415</v>
      </c>
      <c r="G5115" s="28" t="s">
        <v>1671</v>
      </c>
      <c r="H5115" s="28"/>
      <c r="I5115" s="93">
        <v>0</v>
      </c>
      <c r="J5115" s="93" t="s">
        <v>1411</v>
      </c>
      <c r="K5115" s="17" t="str">
        <f t="array" ref="K5115">CONCATENATE("(",A5115,",",VLOOKUP(B5115,Núcleo!B$2:E$11,4,TRUE),",",VLOOKUP(C5115,'Tipo de Processo'!B$2:D$55,3,TRUE),",",VLOOKUP(D5115,'Termo Geral'!B$2:D$173,3,TRUE),",",VLOOKUP(E5115,'Termo Específico'!B$2:D$301,3,TRUE),",",MATCH(TRUE,Documento!B$2:B$998=F5115,0),",",IF(G5115="Complementar",0,1),",",IF(H5115="","NULL",CONCATENATE("'",H5115,"'")),",",I5115,",",IF(J5115="baixa","'BAIXA'",IF(J5115="média","'MEDIA'",IF(J5115="alta","'ALTA'","NULL"))),"),")</f>
        <v>(5114,8,30,172,284,6,1,NULL,0,'BAIXA'),</v>
      </c>
    </row>
    <row r="5116" spans="1:11" ht="30.75" customHeight="1">
      <c r="A5116" s="27">
        <v>5115</v>
      </c>
      <c r="B5116" s="37" t="s">
        <v>1009</v>
      </c>
      <c r="C5116" s="29" t="s">
        <v>39</v>
      </c>
      <c r="D5116" s="29" t="s">
        <v>221</v>
      </c>
      <c r="E5116" s="29" t="s">
        <v>300</v>
      </c>
      <c r="F5116" s="12" t="s">
        <v>1646</v>
      </c>
      <c r="G5116" s="28" t="s">
        <v>1671</v>
      </c>
      <c r="H5116" s="28"/>
      <c r="I5116" s="93">
        <v>0</v>
      </c>
      <c r="J5116" s="93" t="s">
        <v>1411</v>
      </c>
      <c r="K5116" s="17" t="str">
        <f t="array" ref="K5116">CONCATENATE("(",A5116,",",VLOOKUP(B5116,Núcleo!B$2:E$11,4,TRUE),",",VLOOKUP(C5116,'Tipo de Processo'!B$2:D$55,3,TRUE),",",VLOOKUP(D5116,'Termo Geral'!B$2:D$173,3,TRUE),",",VLOOKUP(E5116,'Termo Específico'!B$2:D$301,3,TRUE),",",MATCH(TRUE,Documento!B$2:B$998=F5116,0),",",IF(G5116="Complementar",0,1),",",IF(H5116="","NULL",CONCATENATE("'",H5116,"'")),",",I5116,",",IF(J5116="baixa","'BAIXA'",IF(J5116="média","'MEDIA'",IF(J5116="alta","'ALTA'","NULL"))),"),")</f>
        <v>(5115,8,30,172,284,700,1,NULL,0,'BAIXA'),</v>
      </c>
    </row>
    <row r="5117" spans="1:11" ht="30.75" customHeight="1">
      <c r="A5117" s="27">
        <v>5116</v>
      </c>
      <c r="B5117" s="37" t="s">
        <v>1009</v>
      </c>
      <c r="C5117" s="29" t="s">
        <v>39</v>
      </c>
      <c r="D5117" s="29" t="s">
        <v>221</v>
      </c>
      <c r="E5117" s="29" t="s">
        <v>300</v>
      </c>
      <c r="F5117" s="28" t="s">
        <v>1528</v>
      </c>
      <c r="G5117" s="28" t="s">
        <v>1671</v>
      </c>
      <c r="H5117" s="28"/>
      <c r="I5117" s="93">
        <v>0</v>
      </c>
      <c r="J5117" s="93" t="s">
        <v>1411</v>
      </c>
      <c r="K5117" s="17" t="str">
        <f t="array" ref="K5117">CONCATENATE("(",A5117,",",VLOOKUP(B5117,Núcleo!B$2:E$11,4,TRUE),",",VLOOKUP(C5117,'Tipo de Processo'!B$2:D$55,3,TRUE),",",VLOOKUP(D5117,'Termo Geral'!B$2:D$173,3,TRUE),",",VLOOKUP(E5117,'Termo Específico'!B$2:D$301,3,TRUE),",",MATCH(TRUE,Documento!B$2:B$998=F5117,0),",",IF(G5117="Complementar",0,1),",",IF(H5117="","NULL",CONCATENATE("'",H5117,"'")),",",I5117,",",IF(J5117="baixa","'BAIXA'",IF(J5117="média","'MEDIA'",IF(J5117="alta","'ALTA'","NULL"))),"),")</f>
        <v>(5116,8,30,172,284,663,1,NULL,0,'BAIXA'),</v>
      </c>
    </row>
    <row r="5118" spans="1:11" ht="30.75" customHeight="1">
      <c r="A5118" s="27">
        <v>5117</v>
      </c>
      <c r="B5118" s="37" t="s">
        <v>1009</v>
      </c>
      <c r="C5118" s="29" t="s">
        <v>39</v>
      </c>
      <c r="D5118" s="29" t="s">
        <v>221</v>
      </c>
      <c r="E5118" s="29" t="s">
        <v>300</v>
      </c>
      <c r="F5118" s="28" t="s">
        <v>1663</v>
      </c>
      <c r="G5118" s="28" t="s">
        <v>1671</v>
      </c>
      <c r="H5118" s="28"/>
      <c r="I5118" s="93">
        <v>0</v>
      </c>
      <c r="J5118" s="93" t="s">
        <v>1411</v>
      </c>
      <c r="K5118" s="17" t="str">
        <f t="array" ref="K5118">CONCATENATE("(",A5118,",",VLOOKUP(B5118,Núcleo!B$2:E$11,4,TRUE),",",VLOOKUP(C5118,'Tipo de Processo'!B$2:D$55,3,TRUE),",",VLOOKUP(D5118,'Termo Geral'!B$2:D$173,3,TRUE),",",VLOOKUP(E5118,'Termo Específico'!B$2:D$301,3,TRUE),",",MATCH(TRUE,Documento!B$2:B$998=F5118,0),",",IF(G5118="Complementar",0,1),",",IF(H5118="","NULL",CONCATENATE("'",H5118,"'")),",",I5118,",",IF(J5118="baixa","'BAIXA'",IF(J5118="média","'MEDIA'",IF(J5118="alta","'ALTA'","NULL"))),"),")</f>
        <v>(5117,8,30,172,284,911,1,NULL,0,'BAIXA'),</v>
      </c>
    </row>
    <row r="5119" spans="1:11" ht="30.75" customHeight="1">
      <c r="A5119" s="27">
        <v>5118</v>
      </c>
      <c r="B5119" s="37" t="s">
        <v>1009</v>
      </c>
      <c r="C5119" s="29" t="s">
        <v>39</v>
      </c>
      <c r="D5119" s="29" t="s">
        <v>221</v>
      </c>
      <c r="E5119" s="29" t="s">
        <v>300</v>
      </c>
      <c r="F5119" s="28" t="s">
        <v>1594</v>
      </c>
      <c r="G5119" s="28" t="s">
        <v>1671</v>
      </c>
      <c r="H5119" s="28"/>
      <c r="I5119" s="93">
        <v>0</v>
      </c>
      <c r="J5119" s="93" t="s">
        <v>1411</v>
      </c>
      <c r="K5119" s="17" t="str">
        <f t="array" ref="K5119">CONCATENATE("(",A5119,",",VLOOKUP(B5119,Núcleo!B$2:E$11,4,TRUE),",",VLOOKUP(C5119,'Tipo de Processo'!B$2:D$55,3,TRUE),",",VLOOKUP(D5119,'Termo Geral'!B$2:D$173,3,TRUE),",",VLOOKUP(E5119,'Termo Específico'!B$2:D$301,3,TRUE),",",MATCH(TRUE,Documento!B$2:B$998=F5119,0),",",IF(G5119="Complementar",0,1),",",IF(H5119="","NULL",CONCATENATE("'",H5119,"'")),",",I5119,",",IF(J5119="baixa","'BAIXA'",IF(J5119="média","'MEDIA'",IF(J5119="alta","'ALTA'","NULL"))),"),")</f>
        <v>(5118,8,30,172,284,980,1,NULL,0,'BAIXA'),</v>
      </c>
    </row>
    <row r="5120" spans="1:11" ht="30.75" customHeight="1">
      <c r="A5120" s="27">
        <v>5119</v>
      </c>
      <c r="B5120" s="37" t="s">
        <v>1009</v>
      </c>
      <c r="C5120" s="29" t="s">
        <v>39</v>
      </c>
      <c r="D5120" s="29" t="s">
        <v>221</v>
      </c>
      <c r="E5120" s="29" t="s">
        <v>300</v>
      </c>
      <c r="F5120" s="28" t="s">
        <v>1633</v>
      </c>
      <c r="G5120" s="28" t="s">
        <v>1671</v>
      </c>
      <c r="H5120" s="28"/>
      <c r="I5120" s="93">
        <v>0</v>
      </c>
      <c r="J5120" s="93" t="s">
        <v>1411</v>
      </c>
      <c r="K5120" s="17" t="str">
        <f t="array" ref="K5120">CONCATENATE("(",A5120,",",VLOOKUP(B5120,Núcleo!B$2:E$11,4,TRUE),",",VLOOKUP(C5120,'Tipo de Processo'!B$2:D$55,3,TRUE),",",VLOOKUP(D5120,'Termo Geral'!B$2:D$173,3,TRUE),",",VLOOKUP(E5120,'Termo Específico'!B$2:D$301,3,TRUE),",",MATCH(TRUE,Documento!B$2:B$998=F5120,0),",",IF(G5120="Complementar",0,1),",",IF(H5120="","NULL",CONCATENATE("'",H5120,"'")),",",I5120,",",IF(J5120="baixa","'BAIXA'",IF(J5120="média","'MEDIA'",IF(J5120="alta","'ALTA'","NULL"))),"),")</f>
        <v>(5119,8,30,172,284,529,1,NULL,0,'BAIXA'),</v>
      </c>
    </row>
    <row r="5121" spans="1:11" ht="30.75" customHeight="1">
      <c r="A5121" s="27">
        <v>5120</v>
      </c>
      <c r="B5121" s="37" t="s">
        <v>1009</v>
      </c>
      <c r="C5121" s="29" t="s">
        <v>39</v>
      </c>
      <c r="D5121" s="29" t="s">
        <v>221</v>
      </c>
      <c r="E5121" s="29" t="s">
        <v>300</v>
      </c>
      <c r="F5121" s="28" t="s">
        <v>1604</v>
      </c>
      <c r="G5121" s="28" t="s">
        <v>1671</v>
      </c>
      <c r="H5121" s="28"/>
      <c r="I5121" s="93">
        <v>0</v>
      </c>
      <c r="J5121" s="93" t="s">
        <v>1411</v>
      </c>
      <c r="K5121" s="17" t="str">
        <f t="array" ref="K5121">CONCATENATE("(",A5121,",",VLOOKUP(B5121,Núcleo!B$2:E$11,4,TRUE),",",VLOOKUP(C5121,'Tipo de Processo'!B$2:D$55,3,TRUE),",",VLOOKUP(D5121,'Termo Geral'!B$2:D$173,3,TRUE),",",VLOOKUP(E5121,'Termo Específico'!B$2:D$301,3,TRUE),",",MATCH(TRUE,Documento!B$2:B$998=F5121,0),",",IF(G5121="Complementar",0,1),",",IF(H5121="","NULL",CONCATENATE("'",H5121,"'")),",",I5121,",",IF(J5121="baixa","'BAIXA'",IF(J5121="média","'MEDIA'",IF(J5121="alta","'ALTA'","NULL"))),"),")</f>
        <v>(5120,8,30,172,284,52,1,NULL,0,'BAIXA'),</v>
      </c>
    </row>
    <row r="5122" spans="1:11" ht="30.75" customHeight="1">
      <c r="A5122" s="27">
        <v>5121</v>
      </c>
      <c r="B5122" s="37" t="s">
        <v>1009</v>
      </c>
      <c r="C5122" s="29" t="s">
        <v>39</v>
      </c>
      <c r="D5122" s="29" t="s">
        <v>221</v>
      </c>
      <c r="E5122" s="29" t="s">
        <v>300</v>
      </c>
      <c r="F5122" s="28" t="s">
        <v>1426</v>
      </c>
      <c r="G5122" s="28" t="s">
        <v>1671</v>
      </c>
      <c r="H5122" s="28"/>
      <c r="I5122" s="93">
        <v>0</v>
      </c>
      <c r="J5122" s="93" t="s">
        <v>1411</v>
      </c>
      <c r="K5122" s="17" t="str">
        <f t="array" ref="K5122">CONCATENATE("(",A5122,",",VLOOKUP(B5122,Núcleo!B$2:E$11,4,TRUE),",",VLOOKUP(C5122,'Tipo de Processo'!B$2:D$55,3,TRUE),",",VLOOKUP(D5122,'Termo Geral'!B$2:D$173,3,TRUE),",",VLOOKUP(E5122,'Termo Específico'!B$2:D$301,3,TRUE),",",MATCH(TRUE,Documento!B$2:B$998=F5122,0),",",IF(G5122="Complementar",0,1),",",IF(H5122="","NULL",CONCATENATE("'",H5122,"'")),",",I5122,",",IF(J5122="baixa","'BAIXA'",IF(J5122="média","'MEDIA'",IF(J5122="alta","'ALTA'","NULL"))),"),")</f>
        <v>(5121,8,30,172,284,65,1,NULL,0,'BAIXA'),</v>
      </c>
    </row>
    <row r="5123" spans="1:11" ht="30.75" customHeight="1">
      <c r="A5123" s="27">
        <v>5122</v>
      </c>
      <c r="B5123" s="37" t="s">
        <v>1009</v>
      </c>
      <c r="C5123" s="29" t="s">
        <v>39</v>
      </c>
      <c r="D5123" s="29" t="s">
        <v>221</v>
      </c>
      <c r="E5123" s="29" t="s">
        <v>300</v>
      </c>
      <c r="F5123" s="28" t="s">
        <v>1591</v>
      </c>
      <c r="G5123" s="28" t="s">
        <v>1671</v>
      </c>
      <c r="H5123" s="28"/>
      <c r="I5123" s="93">
        <v>0</v>
      </c>
      <c r="J5123" s="93" t="s">
        <v>1411</v>
      </c>
      <c r="K5123" s="17" t="str">
        <f t="array" ref="K5123">CONCATENATE("(",A5123,",",VLOOKUP(B5123,Núcleo!B$2:E$11,4,TRUE),",",VLOOKUP(C5123,'Tipo de Processo'!B$2:D$55,3,TRUE),",",VLOOKUP(D5123,'Termo Geral'!B$2:D$173,3,TRUE),",",VLOOKUP(E5123,'Termo Específico'!B$2:D$301,3,TRUE),",",MATCH(TRUE,Documento!B$2:B$998=F5123,0),",",IF(G5123="Complementar",0,1),",",IF(H5123="","NULL",CONCATENATE("'",H5123,"'")),",",I5123,",",IF(J5123="baixa","'BAIXA'",IF(J5123="média","'MEDIA'",IF(J5123="alta","'ALTA'","NULL"))),"),")</f>
        <v>(5122,8,30,172,284,968,1,NULL,0,'BAIXA'),</v>
      </c>
    </row>
    <row r="5124" spans="1:11" ht="30.75" customHeight="1">
      <c r="A5124" s="27">
        <v>5123</v>
      </c>
      <c r="B5124" s="37" t="s">
        <v>1009</v>
      </c>
      <c r="C5124" s="29" t="s">
        <v>39</v>
      </c>
      <c r="D5124" s="29" t="s">
        <v>221</v>
      </c>
      <c r="E5124" s="29" t="s">
        <v>300</v>
      </c>
      <c r="F5124" s="28" t="s">
        <v>1642</v>
      </c>
      <c r="G5124" s="28" t="s">
        <v>1671</v>
      </c>
      <c r="H5124" s="28"/>
      <c r="I5124" s="93">
        <v>0</v>
      </c>
      <c r="J5124" s="93" t="s">
        <v>1411</v>
      </c>
      <c r="K5124" s="17" t="str">
        <f t="array" ref="K5124">CONCATENATE("(",A5124,",",VLOOKUP(B5124,Núcleo!B$2:E$11,4,TRUE),",",VLOOKUP(C5124,'Tipo de Processo'!B$2:D$55,3,TRUE),",",VLOOKUP(D5124,'Termo Geral'!B$2:D$173,3,TRUE),",",VLOOKUP(E5124,'Termo Específico'!B$2:D$301,3,TRUE),",",MATCH(TRUE,Documento!B$2:B$998=F5124,0),",",IF(G5124="Complementar",0,1),",",IF(H5124="","NULL",CONCATENATE("'",H5124,"'")),",",I5124,",",IF(J5124="baixa","'BAIXA'",IF(J5124="média","'MEDIA'",IF(J5124="alta","'ALTA'","NULL"))),"),")</f>
        <v>(5123,8,30,172,284,667,1,NULL,0,'BAIXA'),</v>
      </c>
    </row>
    <row r="5125" spans="1:11" ht="30.75" customHeight="1">
      <c r="A5125" s="27">
        <v>5124</v>
      </c>
      <c r="B5125" s="37" t="s">
        <v>1009</v>
      </c>
      <c r="C5125" s="29" t="s">
        <v>39</v>
      </c>
      <c r="D5125" s="29" t="s">
        <v>221</v>
      </c>
      <c r="E5125" s="29" t="s">
        <v>300</v>
      </c>
      <c r="F5125" s="28" t="s">
        <v>1422</v>
      </c>
      <c r="G5125" s="28" t="s">
        <v>1671</v>
      </c>
      <c r="H5125" s="28"/>
      <c r="I5125" s="93">
        <v>0</v>
      </c>
      <c r="J5125" s="93" t="s">
        <v>1411</v>
      </c>
      <c r="K5125" s="17" t="str">
        <f t="array" ref="K5125">CONCATENATE("(",A5125,",",VLOOKUP(B5125,Núcleo!B$2:E$11,4,TRUE),",",VLOOKUP(C5125,'Tipo de Processo'!B$2:D$55,3,TRUE),",",VLOOKUP(D5125,'Termo Geral'!B$2:D$173,3,TRUE),",",VLOOKUP(E5125,'Termo Específico'!B$2:D$301,3,TRUE),",",MATCH(TRUE,Documento!B$2:B$998=F5125,0),",",IF(G5125="Complementar",0,1),",",IF(H5125="","NULL",CONCATENATE("'",H5125,"'")),",",I5125,",",IF(J5125="baixa","'BAIXA'",IF(J5125="média","'MEDIA'",IF(J5125="alta","'ALTA'","NULL"))),"),")</f>
        <v>(5124,8,30,172,284,21,1,NULL,0,'BAIXA'),</v>
      </c>
    </row>
    <row r="5126" spans="1:11" ht="30.75" customHeight="1">
      <c r="A5126" s="27">
        <v>5125</v>
      </c>
      <c r="B5126" s="37" t="s">
        <v>1009</v>
      </c>
      <c r="C5126" s="29" t="s">
        <v>39</v>
      </c>
      <c r="D5126" s="29" t="s">
        <v>221</v>
      </c>
      <c r="E5126" s="29" t="s">
        <v>300</v>
      </c>
      <c r="F5126" s="28" t="s">
        <v>1581</v>
      </c>
      <c r="G5126" s="28" t="s">
        <v>1671</v>
      </c>
      <c r="H5126" s="28"/>
      <c r="I5126" s="93">
        <v>0</v>
      </c>
      <c r="J5126" s="93" t="s">
        <v>1411</v>
      </c>
      <c r="K5126" s="17" t="str">
        <f t="array" ref="K5126">CONCATENATE("(",A5126,",",VLOOKUP(B5126,Núcleo!B$2:E$11,4,TRUE),",",VLOOKUP(C5126,'Tipo de Processo'!B$2:D$55,3,TRUE),",",VLOOKUP(D5126,'Termo Geral'!B$2:D$173,3,TRUE),",",VLOOKUP(E5126,'Termo Específico'!B$2:D$301,3,TRUE),",",MATCH(TRUE,Documento!B$2:B$998=F5126,0),",",IF(G5126="Complementar",0,1),",",IF(H5126="","NULL",CONCATENATE("'",H5126,"'")),",",I5126,",",IF(J5126="baixa","'BAIXA'",IF(J5126="média","'MEDIA'",IF(J5126="alta","'ALTA'","NULL"))),"),")</f>
        <v>(5125,8,30,172,284,923,1,NULL,0,'BAIXA'),</v>
      </c>
    </row>
    <row r="5127" spans="1:11" ht="30.75" customHeight="1">
      <c r="A5127" s="27">
        <v>5126</v>
      </c>
      <c r="B5127" s="36" t="s">
        <v>1009</v>
      </c>
      <c r="C5127" s="29" t="s">
        <v>39</v>
      </c>
      <c r="D5127" s="29" t="s">
        <v>221</v>
      </c>
      <c r="E5127" s="29" t="s">
        <v>301</v>
      </c>
      <c r="F5127" s="28" t="s">
        <v>1549</v>
      </c>
      <c r="G5127" s="28" t="s">
        <v>1671</v>
      </c>
      <c r="H5127" s="28"/>
      <c r="I5127" s="93">
        <v>0</v>
      </c>
      <c r="J5127" s="93" t="s">
        <v>1412</v>
      </c>
      <c r="K5127" s="17" t="str">
        <f t="array" ref="K5127">CONCATENATE("(",A5127,",",VLOOKUP(B5127,Núcleo!B$2:E$11,4,TRUE),",",VLOOKUP(C5127,'Tipo de Processo'!B$2:D$55,3,TRUE),",",VLOOKUP(D5127,'Termo Geral'!B$2:D$173,3,TRUE),",",VLOOKUP(E5127,'Termo Específico'!B$2:D$301,3,TRUE),",",MATCH(TRUE,Documento!B$2:B$998=F5127,0),",",IF(G5127="Complementar",0,1),",",IF(H5127="","NULL",CONCATENATE("'",H5127,"'")),",",I5127,",",IF(J5127="baixa","'BAIXA'",IF(J5127="média","'MEDIA'",IF(J5127="alta","'ALTA'","NULL"))),"),")</f>
        <v>(5126,8,30,172,288,749,1,NULL,0,'MEDIA'),</v>
      </c>
    </row>
    <row r="5128" spans="1:11" ht="30.75" customHeight="1">
      <c r="A5128" s="27">
        <v>5127</v>
      </c>
      <c r="B5128" s="37" t="s">
        <v>1009</v>
      </c>
      <c r="C5128" s="29" t="s">
        <v>39</v>
      </c>
      <c r="D5128" s="29" t="s">
        <v>221</v>
      </c>
      <c r="E5128" s="29" t="s">
        <v>301</v>
      </c>
      <c r="F5128" s="28" t="s">
        <v>1577</v>
      </c>
      <c r="G5128" s="28" t="s">
        <v>1671</v>
      </c>
      <c r="H5128" s="28"/>
      <c r="I5128" s="93">
        <v>0</v>
      </c>
      <c r="J5128" s="93" t="s">
        <v>1412</v>
      </c>
      <c r="K5128" s="17" t="str">
        <f t="array" ref="K5128">CONCATENATE("(",A5128,",",VLOOKUP(B5128,Núcleo!B$2:E$11,4,TRUE),",",VLOOKUP(C5128,'Tipo de Processo'!B$2:D$55,3,TRUE),",",VLOOKUP(D5128,'Termo Geral'!B$2:D$173,3,TRUE),",",VLOOKUP(E5128,'Termo Específico'!B$2:D$301,3,TRUE),",",MATCH(TRUE,Documento!B$2:B$998=F5128,0),",",IF(G5128="Complementar",0,1),",",IF(H5128="","NULL",CONCATENATE("'",H5128,"'")),",",I5128,",",IF(J5128="baixa","'BAIXA'",IF(J5128="média","'MEDIA'",IF(J5128="alta","'ALTA'","NULL"))),"),")</f>
        <v>(5127,8,30,172,288,916,1,NULL,0,'MEDIA'),</v>
      </c>
    </row>
    <row r="5129" spans="1:11" ht="30.75" customHeight="1">
      <c r="A5129" s="27">
        <v>5128</v>
      </c>
      <c r="B5129" s="37" t="s">
        <v>1009</v>
      </c>
      <c r="C5129" s="29" t="s">
        <v>39</v>
      </c>
      <c r="D5129" s="29" t="s">
        <v>221</v>
      </c>
      <c r="E5129" s="29" t="s">
        <v>301</v>
      </c>
      <c r="F5129" s="28" t="s">
        <v>1576</v>
      </c>
      <c r="G5129" s="28" t="s">
        <v>1671</v>
      </c>
      <c r="H5129" s="28"/>
      <c r="I5129" s="93">
        <v>0</v>
      </c>
      <c r="J5129" s="93" t="s">
        <v>1412</v>
      </c>
      <c r="K5129" s="17" t="str">
        <f t="array" ref="K5129">CONCATENATE("(",A5129,",",VLOOKUP(B5129,Núcleo!B$2:E$11,4,TRUE),",",VLOOKUP(C5129,'Tipo de Processo'!B$2:D$55,3,TRUE),",",VLOOKUP(D5129,'Termo Geral'!B$2:D$173,3,TRUE),",",VLOOKUP(E5129,'Termo Específico'!B$2:D$301,3,TRUE),",",MATCH(TRUE,Documento!B$2:B$998=F5129,0),",",IF(G5129="Complementar",0,1),",",IF(H5129="","NULL",CONCATENATE("'",H5129,"'")),",",I5129,",",IF(J5129="baixa","'BAIXA'",IF(J5129="média","'MEDIA'",IF(J5129="alta","'ALTA'","NULL"))),"),")</f>
        <v>(5128,8,30,172,288,915,1,NULL,0,'MEDIA'),</v>
      </c>
    </row>
    <row r="5130" spans="1:11" ht="30.75" customHeight="1">
      <c r="A5130" s="27">
        <v>5129</v>
      </c>
      <c r="B5130" s="37" t="s">
        <v>1009</v>
      </c>
      <c r="C5130" s="29" t="s">
        <v>39</v>
      </c>
      <c r="D5130" s="29" t="s">
        <v>221</v>
      </c>
      <c r="E5130" s="29" t="s">
        <v>301</v>
      </c>
      <c r="F5130" s="28" t="s">
        <v>1578</v>
      </c>
      <c r="G5130" s="28" t="s">
        <v>1671</v>
      </c>
      <c r="H5130" s="28"/>
      <c r="I5130" s="93">
        <v>0</v>
      </c>
      <c r="J5130" s="93" t="s">
        <v>1412</v>
      </c>
      <c r="K5130" s="17" t="str">
        <f t="array" ref="K5130">CONCATENATE("(",A5130,",",VLOOKUP(B5130,Núcleo!B$2:E$11,4,TRUE),",",VLOOKUP(C5130,'Tipo de Processo'!B$2:D$55,3,TRUE),",",VLOOKUP(D5130,'Termo Geral'!B$2:D$173,3,TRUE),",",VLOOKUP(E5130,'Termo Específico'!B$2:D$301,3,TRUE),",",MATCH(TRUE,Documento!B$2:B$998=F5130,0),",",IF(G5130="Complementar",0,1),",",IF(H5130="","NULL",CONCATENATE("'",H5130,"'")),",",I5130,",",IF(J5130="baixa","'BAIXA'",IF(J5130="média","'MEDIA'",IF(J5130="alta","'ALTA'","NULL"))),"),")</f>
        <v>(5129,8,30,172,288,917,1,NULL,0,'MEDIA'),</v>
      </c>
    </row>
    <row r="5131" spans="1:11" ht="30.75" customHeight="1">
      <c r="A5131" s="27">
        <v>5130</v>
      </c>
      <c r="B5131" s="36" t="s">
        <v>1009</v>
      </c>
      <c r="C5131" s="29" t="s">
        <v>39</v>
      </c>
      <c r="D5131" s="29" t="s">
        <v>221</v>
      </c>
      <c r="E5131" s="29" t="s">
        <v>301</v>
      </c>
      <c r="F5131" s="28" t="s">
        <v>1534</v>
      </c>
      <c r="G5131" s="28" t="s">
        <v>1671</v>
      </c>
      <c r="H5131" s="28"/>
      <c r="I5131" s="93">
        <v>0</v>
      </c>
      <c r="J5131" s="93" t="s">
        <v>1412</v>
      </c>
      <c r="K5131" s="17" t="str">
        <f t="array" ref="K5131">CONCATENATE("(",A5131,",",VLOOKUP(B5131,Núcleo!B$2:E$11,4,TRUE),",",VLOOKUP(C5131,'Tipo de Processo'!B$2:D$55,3,TRUE),",",VLOOKUP(D5131,'Termo Geral'!B$2:D$173,3,TRUE),",",VLOOKUP(E5131,'Termo Específico'!B$2:D$301,3,TRUE),",",MATCH(TRUE,Documento!B$2:B$998=F5131,0),",",IF(G5131="Complementar",0,1),",",IF(H5131="","NULL",CONCATENATE("'",H5131,"'")),",",I5131,",",IF(J5131="baixa","'BAIXA'",IF(J5131="média","'MEDIA'",IF(J5131="alta","'ALTA'","NULL"))),"),")</f>
        <v>(5130,8,30,172,288,682,1,NULL,0,'MEDIA'),</v>
      </c>
    </row>
    <row r="5132" spans="1:11" ht="30.75" customHeight="1">
      <c r="A5132" s="27">
        <v>5131</v>
      </c>
      <c r="B5132" s="37" t="s">
        <v>1009</v>
      </c>
      <c r="C5132" s="29" t="s">
        <v>39</v>
      </c>
      <c r="D5132" s="29" t="s">
        <v>221</v>
      </c>
      <c r="E5132" s="29" t="s">
        <v>301</v>
      </c>
      <c r="F5132" s="28" t="s">
        <v>1473</v>
      </c>
      <c r="G5132" s="28" t="s">
        <v>1671</v>
      </c>
      <c r="H5132" s="28"/>
      <c r="I5132" s="93">
        <v>0</v>
      </c>
      <c r="J5132" s="93" t="s">
        <v>1412</v>
      </c>
      <c r="K5132" s="17" t="str">
        <f t="array" ref="K5132">CONCATENATE("(",A5132,",",VLOOKUP(B5132,Núcleo!B$2:E$11,4,TRUE),",",VLOOKUP(C5132,'Tipo de Processo'!B$2:D$55,3,TRUE),",",VLOOKUP(D5132,'Termo Geral'!B$2:D$173,3,TRUE),",",VLOOKUP(E5132,'Termo Específico'!B$2:D$301,3,TRUE),",",MATCH(TRUE,Documento!B$2:B$998=F5132,0),",",IF(G5132="Complementar",0,1),",",IF(H5132="","NULL",CONCATENATE("'",H5132,"'")),",",I5132,",",IF(J5132="baixa","'BAIXA'",IF(J5132="média","'MEDIA'",IF(J5132="alta","'ALTA'","NULL"))),"),")</f>
        <v>(5131,8,30,172,288,316,1,NULL,0,'MEDIA'),</v>
      </c>
    </row>
    <row r="5133" spans="1:11" ht="30.75" customHeight="1">
      <c r="A5133" s="27">
        <v>5132</v>
      </c>
      <c r="B5133" s="37" t="s">
        <v>1009</v>
      </c>
      <c r="C5133" s="29" t="s">
        <v>39</v>
      </c>
      <c r="D5133" s="29" t="s">
        <v>221</v>
      </c>
      <c r="E5133" s="29" t="s">
        <v>301</v>
      </c>
      <c r="F5133" s="28" t="s">
        <v>1513</v>
      </c>
      <c r="G5133" s="28" t="s">
        <v>1671</v>
      </c>
      <c r="H5133" s="28"/>
      <c r="I5133" s="93">
        <v>0</v>
      </c>
      <c r="J5133" s="93" t="s">
        <v>1412</v>
      </c>
      <c r="K5133" s="17" t="str">
        <f t="array" ref="K5133">CONCATENATE("(",A5133,",",VLOOKUP(B5133,Núcleo!B$2:E$11,4,TRUE),",",VLOOKUP(C5133,'Tipo de Processo'!B$2:D$55,3,TRUE),",",VLOOKUP(D5133,'Termo Geral'!B$2:D$173,3,TRUE),",",VLOOKUP(E5133,'Termo Específico'!B$2:D$301,3,TRUE),",",MATCH(TRUE,Documento!B$2:B$998=F5133,0),",",IF(G5133="Complementar",0,1),",",IF(H5133="","NULL",CONCATENATE("'",H5133,"'")),",",I5133,",",IF(J5133="baixa","'BAIXA'",IF(J5133="média","'MEDIA'",IF(J5133="alta","'ALTA'","NULL"))),"),")</f>
        <v>(5132,8,30,172,288,562,1,NULL,0,'MEDIA'),</v>
      </c>
    </row>
    <row r="5134" spans="1:11" ht="30.75" customHeight="1">
      <c r="A5134" s="27">
        <v>5133</v>
      </c>
      <c r="B5134" s="37" t="s">
        <v>1009</v>
      </c>
      <c r="C5134" s="29" t="s">
        <v>39</v>
      </c>
      <c r="D5134" s="29" t="s">
        <v>221</v>
      </c>
      <c r="E5134" s="29" t="s">
        <v>301</v>
      </c>
      <c r="F5134" s="28" t="s">
        <v>1511</v>
      </c>
      <c r="G5134" s="28" t="s">
        <v>1671</v>
      </c>
      <c r="H5134" s="28"/>
      <c r="I5134" s="93">
        <v>0</v>
      </c>
      <c r="J5134" s="93" t="s">
        <v>1412</v>
      </c>
      <c r="K5134" s="17" t="str">
        <f t="array" ref="K5134">CONCATENATE("(",A5134,",",VLOOKUP(B5134,Núcleo!B$2:E$11,4,TRUE),",",VLOOKUP(C5134,'Tipo de Processo'!B$2:D$55,3,TRUE),",",VLOOKUP(D5134,'Termo Geral'!B$2:D$173,3,TRUE),",",VLOOKUP(E5134,'Termo Específico'!B$2:D$301,3,TRUE),",",MATCH(TRUE,Documento!B$2:B$998=F5134,0),",",IF(G5134="Complementar",0,1),",",IF(H5134="","NULL",CONCATENATE("'",H5134,"'")),",",I5134,",",IF(J5134="baixa","'BAIXA'",IF(J5134="média","'MEDIA'",IF(J5134="alta","'ALTA'","NULL"))),"),")</f>
        <v>(5133,8,30,172,288,558,1,NULL,0,'MEDIA'),</v>
      </c>
    </row>
    <row r="5135" spans="1:11" ht="30.75" customHeight="1">
      <c r="A5135" s="27">
        <v>5134</v>
      </c>
      <c r="B5135" s="37" t="s">
        <v>1009</v>
      </c>
      <c r="C5135" s="29" t="s">
        <v>39</v>
      </c>
      <c r="D5135" s="29" t="s">
        <v>221</v>
      </c>
      <c r="E5135" s="29" t="s">
        <v>301</v>
      </c>
      <c r="F5135" s="28" t="s">
        <v>1589</v>
      </c>
      <c r="G5135" s="28" t="s">
        <v>1671</v>
      </c>
      <c r="H5135" s="28"/>
      <c r="I5135" s="93">
        <v>0</v>
      </c>
      <c r="J5135" s="93" t="s">
        <v>1412</v>
      </c>
      <c r="K5135" s="17" t="str">
        <f t="array" ref="K5135">CONCATENATE("(",A5135,",",VLOOKUP(B5135,Núcleo!B$2:E$11,4,TRUE),",",VLOOKUP(C5135,'Tipo de Processo'!B$2:D$55,3,TRUE),",",VLOOKUP(D5135,'Termo Geral'!B$2:D$173,3,TRUE),",",VLOOKUP(E5135,'Termo Específico'!B$2:D$301,3,TRUE),",",MATCH(TRUE,Documento!B$2:B$998=F5135,0),",",IF(G5135="Complementar",0,1),",",IF(H5135="","NULL",CONCATENATE("'",H5135,"'")),",",I5135,",",IF(J5135="baixa","'BAIXA'",IF(J5135="média","'MEDIA'",IF(J5135="alta","'ALTA'","NULL"))),"),")</f>
        <v>(5134,8,30,172,288,965,1,NULL,0,'MEDIA'),</v>
      </c>
    </row>
    <row r="5136" spans="1:11" ht="30.75" customHeight="1">
      <c r="A5136" s="27">
        <v>5135</v>
      </c>
      <c r="B5136" s="37" t="s">
        <v>1009</v>
      </c>
      <c r="C5136" s="29" t="s">
        <v>39</v>
      </c>
      <c r="D5136" s="29" t="s">
        <v>221</v>
      </c>
      <c r="E5136" s="29" t="s">
        <v>301</v>
      </c>
      <c r="F5136" s="28" t="s">
        <v>1422</v>
      </c>
      <c r="G5136" s="28" t="s">
        <v>1671</v>
      </c>
      <c r="H5136" s="28"/>
      <c r="I5136" s="93">
        <v>0</v>
      </c>
      <c r="J5136" s="93" t="s">
        <v>1412</v>
      </c>
      <c r="K5136" s="17" t="str">
        <f t="array" ref="K5136">CONCATENATE("(",A5136,",",VLOOKUP(B5136,Núcleo!B$2:E$11,4,TRUE),",",VLOOKUP(C5136,'Tipo de Processo'!B$2:D$55,3,TRUE),",",VLOOKUP(D5136,'Termo Geral'!B$2:D$173,3,TRUE),",",VLOOKUP(E5136,'Termo Específico'!B$2:D$301,3,TRUE),",",MATCH(TRUE,Documento!B$2:B$998=F5136,0),",",IF(G5136="Complementar",0,1),",",IF(H5136="","NULL",CONCATENATE("'",H5136,"'")),",",I5136,",",IF(J5136="baixa","'BAIXA'",IF(J5136="média","'MEDIA'",IF(J5136="alta","'ALTA'","NULL"))),"),")</f>
        <v>(5135,8,30,172,288,21,1,NULL,0,'MEDIA'),</v>
      </c>
    </row>
    <row r="5137" spans="1:11" ht="30.75" customHeight="1">
      <c r="A5137" s="27">
        <v>5136</v>
      </c>
      <c r="B5137" s="37" t="s">
        <v>1009</v>
      </c>
      <c r="C5137" s="29" t="s">
        <v>39</v>
      </c>
      <c r="D5137" s="29" t="s">
        <v>221</v>
      </c>
      <c r="E5137" s="29" t="s">
        <v>301</v>
      </c>
      <c r="F5137" s="28" t="s">
        <v>1581</v>
      </c>
      <c r="G5137" s="28" t="s">
        <v>1671</v>
      </c>
      <c r="H5137" s="28"/>
      <c r="I5137" s="93">
        <v>0</v>
      </c>
      <c r="J5137" s="93" t="s">
        <v>1412</v>
      </c>
      <c r="K5137" s="17" t="str">
        <f t="array" ref="K5137">CONCATENATE("(",A5137,",",VLOOKUP(B5137,Núcleo!B$2:E$11,4,TRUE),",",VLOOKUP(C5137,'Tipo de Processo'!B$2:D$55,3,TRUE),",",VLOOKUP(D5137,'Termo Geral'!B$2:D$173,3,TRUE),",",VLOOKUP(E5137,'Termo Específico'!B$2:D$301,3,TRUE),",",MATCH(TRUE,Documento!B$2:B$998=F5137,0),",",IF(G5137="Complementar",0,1),",",IF(H5137="","NULL",CONCATENATE("'",H5137,"'")),",",I5137,",",IF(J5137="baixa","'BAIXA'",IF(J5137="média","'MEDIA'",IF(J5137="alta","'ALTA'","NULL"))),"),")</f>
        <v>(5136,8,30,172,288,923,1,NULL,0,'MEDIA'),</v>
      </c>
    </row>
    <row r="5138" spans="1:11" ht="30.75" customHeight="1">
      <c r="A5138" s="27">
        <v>5137</v>
      </c>
      <c r="B5138" s="37" t="s">
        <v>1009</v>
      </c>
      <c r="C5138" s="29" t="s">
        <v>39</v>
      </c>
      <c r="D5138" s="28" t="s">
        <v>221</v>
      </c>
      <c r="E5138" s="28" t="s">
        <v>301</v>
      </c>
      <c r="F5138" s="28" t="s">
        <v>1642</v>
      </c>
      <c r="G5138" s="28" t="s">
        <v>1671</v>
      </c>
      <c r="H5138" s="28"/>
      <c r="I5138" s="93">
        <v>0</v>
      </c>
      <c r="J5138" s="93" t="s">
        <v>1412</v>
      </c>
      <c r="K5138" s="17" t="str">
        <f t="array" ref="K5138">CONCATENATE("(",A5138,",",VLOOKUP(B5138,Núcleo!B$2:E$11,4,TRUE),",",VLOOKUP(C5138,'Tipo de Processo'!B$2:D$55,3,TRUE),",",VLOOKUP(D5138,'Termo Geral'!B$2:D$173,3,TRUE),",",VLOOKUP(E5138,'Termo Específico'!B$2:D$301,3,TRUE),",",MATCH(TRUE,Documento!B$2:B$998=F5138,0),",",IF(G5138="Complementar",0,1),",",IF(H5138="","NULL",CONCATENATE("'",H5138,"'")),",",I5138,",",IF(J5138="baixa","'BAIXA'",IF(J5138="média","'MEDIA'",IF(J5138="alta","'ALTA'","NULL"))),"),")</f>
        <v>(5137,8,30,172,288,667,1,NULL,0,'MEDIA'),</v>
      </c>
    </row>
    <row r="5139" spans="1:11" ht="30.75" customHeight="1">
      <c r="A5139" s="27">
        <v>5138</v>
      </c>
      <c r="B5139" s="37" t="s">
        <v>1009</v>
      </c>
      <c r="C5139" s="29" t="s">
        <v>39</v>
      </c>
      <c r="D5139" s="28" t="s">
        <v>221</v>
      </c>
      <c r="E5139" s="28" t="s">
        <v>301</v>
      </c>
      <c r="F5139" s="28" t="s">
        <v>843</v>
      </c>
      <c r="G5139" s="28" t="s">
        <v>1671</v>
      </c>
      <c r="H5139" s="28"/>
      <c r="I5139" s="93">
        <v>0</v>
      </c>
      <c r="J5139" s="93" t="s">
        <v>1412</v>
      </c>
      <c r="K5139" s="17" t="str">
        <f t="array" ref="K5139">CONCATENATE("(",A5139,",",VLOOKUP(B5139,Núcleo!B$2:E$11,4,TRUE),",",VLOOKUP(C5139,'Tipo de Processo'!B$2:D$55,3,TRUE),",",VLOOKUP(D5139,'Termo Geral'!B$2:D$173,3,TRUE),",",VLOOKUP(E5139,'Termo Específico'!B$2:D$301,3,TRUE),",",MATCH(TRUE,Documento!B$2:B$998=F5139,0),",",IF(G5139="Complementar",0,1),",",IF(H5139="","NULL",CONCATENATE("'",H5139,"'")),",",I5139,",",IF(J5139="baixa","'BAIXA'",IF(J5139="média","'MEDIA'",IF(J5139="alta","'ALTA'","NULL"))),"),")</f>
        <v>(5138,8,30,172,288,66,1,NULL,0,'MEDIA'),</v>
      </c>
    </row>
    <row r="5140" spans="1:11" ht="30.75" customHeight="1">
      <c r="A5140" s="27">
        <v>5139</v>
      </c>
      <c r="B5140" s="37" t="s">
        <v>1009</v>
      </c>
      <c r="C5140" s="29" t="s">
        <v>11</v>
      </c>
      <c r="D5140" s="28" t="s">
        <v>69</v>
      </c>
      <c r="E5140" s="28" t="s">
        <v>1267</v>
      </c>
      <c r="F5140" s="28" t="s">
        <v>669</v>
      </c>
      <c r="G5140" s="28" t="s">
        <v>1671</v>
      </c>
      <c r="H5140" s="28"/>
      <c r="I5140" s="93">
        <v>0</v>
      </c>
      <c r="J5140" s="93" t="s">
        <v>1412</v>
      </c>
      <c r="K5140" s="17" t="str">
        <f t="array" ref="K5140">CONCATENATE("(",A5140,",",VLOOKUP(B5140,Núcleo!B$2:E$11,4,TRUE),",",VLOOKUP(C5140,'Tipo de Processo'!B$2:D$55,3,TRUE),",",VLOOKUP(D5140,'Termo Geral'!B$2:D$173,3,TRUE),",",VLOOKUP(E5140,'Termo Específico'!B$2:D$301,3,TRUE),",",MATCH(TRUE,Documento!B$2:B$998=F5140,0),",",IF(G5140="Complementar",0,1),",",IF(H5140="","NULL",CONCATENATE("'",H5140,"'")),",",I5140,",",IF(J5140="baixa","'BAIXA'",IF(J5140="média","'MEDIA'",IF(J5140="alta","'ALTA'","NULL"))),"),")</f>
        <v>(5139,8,33,2,17,28,1,NULL,0,'MEDIA'),</v>
      </c>
    </row>
    <row r="5141" spans="1:11" ht="30.75" customHeight="1">
      <c r="A5141" s="27">
        <v>5140</v>
      </c>
      <c r="B5141" s="37" t="s">
        <v>1009</v>
      </c>
      <c r="C5141" s="29" t="s">
        <v>11</v>
      </c>
      <c r="D5141" s="28" t="s">
        <v>69</v>
      </c>
      <c r="E5141" s="28" t="s">
        <v>1267</v>
      </c>
      <c r="F5141" s="28" t="s">
        <v>639</v>
      </c>
      <c r="G5141" s="28" t="s">
        <v>1671</v>
      </c>
      <c r="H5141" s="28"/>
      <c r="I5141" s="93">
        <v>0</v>
      </c>
      <c r="J5141" s="93" t="s">
        <v>1412</v>
      </c>
      <c r="K5141" s="17" t="str">
        <f t="array" ref="K5141">CONCATENATE("(",A5141,",",VLOOKUP(B5141,Núcleo!B$2:E$11,4,TRUE),",",VLOOKUP(C5141,'Tipo de Processo'!B$2:D$55,3,TRUE),",",VLOOKUP(D5141,'Termo Geral'!B$2:D$173,3,TRUE),",",VLOOKUP(E5141,'Termo Específico'!B$2:D$301,3,TRUE),",",MATCH(TRUE,Documento!B$2:B$998=F5141,0),",",IF(G5141="Complementar",0,1),",",IF(H5141="","NULL",CONCATENATE("'",H5141,"'")),",",I5141,",",IF(J5141="baixa","'BAIXA'",IF(J5141="média","'MEDIA'",IF(J5141="alta","'ALTA'","NULL"))),"),")</f>
        <v>(5140,8,33,2,17,936,1,NULL,0,'MEDIA'),</v>
      </c>
    </row>
    <row r="5142" spans="1:11" ht="30.75" customHeight="1">
      <c r="A5142" s="27">
        <v>5141</v>
      </c>
      <c r="B5142" s="37" t="s">
        <v>1009</v>
      </c>
      <c r="C5142" s="29" t="s">
        <v>11</v>
      </c>
      <c r="D5142" s="28" t="s">
        <v>69</v>
      </c>
      <c r="E5142" s="28" t="s">
        <v>1267</v>
      </c>
      <c r="F5142" s="28" t="s">
        <v>1510</v>
      </c>
      <c r="G5142" s="28" t="s">
        <v>1671</v>
      </c>
      <c r="H5142" s="28"/>
      <c r="I5142" s="93">
        <v>0</v>
      </c>
      <c r="J5142" s="93" t="s">
        <v>1412</v>
      </c>
      <c r="K5142" s="17" t="str">
        <f t="array" ref="K5142">CONCATENATE("(",A5142,",",VLOOKUP(B5142,Núcleo!B$2:E$11,4,TRUE),",",VLOOKUP(C5142,'Tipo de Processo'!B$2:D$55,3,TRUE),",",VLOOKUP(D5142,'Termo Geral'!B$2:D$173,3,TRUE),",",VLOOKUP(E5142,'Termo Específico'!B$2:D$301,3,TRUE),",",MATCH(TRUE,Documento!B$2:B$998=F5142,0),",",IF(G5142="Complementar",0,1),",",IF(H5142="","NULL",CONCATENATE("'",H5142,"'")),",",I5142,",",IF(J5142="baixa","'BAIXA'",IF(J5142="média","'MEDIA'",IF(J5142="alta","'ALTA'","NULL"))),"),")</f>
        <v>(5141,8,33,2,17,557,1,NULL,0,'MEDIA'),</v>
      </c>
    </row>
    <row r="5143" spans="1:11" ht="30.75" customHeight="1">
      <c r="A5143" s="27">
        <v>5142</v>
      </c>
      <c r="B5143" s="37" t="s">
        <v>1009</v>
      </c>
      <c r="C5143" s="29" t="s">
        <v>11</v>
      </c>
      <c r="D5143" s="28" t="s">
        <v>69</v>
      </c>
      <c r="E5143" s="28" t="s">
        <v>1267</v>
      </c>
      <c r="F5143" s="28" t="s">
        <v>1546</v>
      </c>
      <c r="G5143" s="28" t="s">
        <v>1671</v>
      </c>
      <c r="H5143" s="28"/>
      <c r="I5143" s="93">
        <v>0</v>
      </c>
      <c r="J5143" s="93" t="s">
        <v>1412</v>
      </c>
      <c r="K5143" s="17" t="str">
        <f t="array" ref="K5143">CONCATENATE("(",A5143,",",VLOOKUP(B5143,Núcleo!B$2:E$11,4,TRUE),",",VLOOKUP(C5143,'Tipo de Processo'!B$2:D$55,3,TRUE),",",VLOOKUP(D5143,'Termo Geral'!B$2:D$173,3,TRUE),",",VLOOKUP(E5143,'Termo Específico'!B$2:D$301,3,TRUE),",",MATCH(TRUE,Documento!B$2:B$998=F5143,0),",",IF(G5143="Complementar",0,1),",",IF(H5143="","NULL",CONCATENATE("'",H5143,"'")),",",I5143,",",IF(J5143="baixa","'BAIXA'",IF(J5143="média","'MEDIA'",IF(J5143="alta","'ALTA'","NULL"))),"),")</f>
        <v>(5142,8,33,2,17,726,1,NULL,0,'MEDIA'),</v>
      </c>
    </row>
    <row r="5144" spans="1:11" ht="30.75" customHeight="1">
      <c r="A5144" s="27">
        <v>5143</v>
      </c>
      <c r="B5144" s="37" t="s">
        <v>1009</v>
      </c>
      <c r="C5144" s="29" t="s">
        <v>11</v>
      </c>
      <c r="D5144" s="28" t="s">
        <v>69</v>
      </c>
      <c r="E5144" s="28" t="s">
        <v>1267</v>
      </c>
      <c r="F5144" s="28" t="s">
        <v>642</v>
      </c>
      <c r="G5144" s="28" t="s">
        <v>1671</v>
      </c>
      <c r="H5144" s="28"/>
      <c r="I5144" s="93">
        <v>0</v>
      </c>
      <c r="J5144" s="93" t="s">
        <v>1412</v>
      </c>
      <c r="K5144" s="17" t="str">
        <f t="array" ref="K5144">CONCATENATE("(",A5144,",",VLOOKUP(B5144,Núcleo!B$2:E$11,4,TRUE),",",VLOOKUP(C5144,'Tipo de Processo'!B$2:D$55,3,TRUE),",",VLOOKUP(D5144,'Termo Geral'!B$2:D$173,3,TRUE),",",VLOOKUP(E5144,'Termo Específico'!B$2:D$301,3,TRUE),",",MATCH(TRUE,Documento!B$2:B$998=F5144,0),",",IF(G5144="Complementar",0,1),",",IF(H5144="","NULL",CONCATENATE("'",H5144,"'")),",",I5144,",",IF(J5144="baixa","'BAIXA'",IF(J5144="média","'MEDIA'",IF(J5144="alta","'ALTA'","NULL"))),"),")</f>
        <v>(5143,8,33,2,17,33,1,NULL,0,'MEDIA'),</v>
      </c>
    </row>
    <row r="5145" spans="1:11" ht="30.75" customHeight="1">
      <c r="A5145" s="27">
        <v>5144</v>
      </c>
      <c r="B5145" s="37" t="s">
        <v>1009</v>
      </c>
      <c r="C5145" s="29" t="s">
        <v>11</v>
      </c>
      <c r="D5145" s="28" t="s">
        <v>69</v>
      </c>
      <c r="E5145" s="28" t="s">
        <v>1267</v>
      </c>
      <c r="F5145" s="28" t="s">
        <v>636</v>
      </c>
      <c r="G5145" s="28" t="s">
        <v>1671</v>
      </c>
      <c r="H5145" s="28"/>
      <c r="I5145" s="93">
        <v>0</v>
      </c>
      <c r="J5145" s="93" t="s">
        <v>1412</v>
      </c>
      <c r="K5145" s="17" t="str">
        <f t="array" ref="K5145">CONCATENATE("(",A5145,",",VLOOKUP(B5145,Núcleo!B$2:E$11,4,TRUE),",",VLOOKUP(C5145,'Tipo de Processo'!B$2:D$55,3,TRUE),",",VLOOKUP(D5145,'Termo Geral'!B$2:D$173,3,TRUE),",",VLOOKUP(E5145,'Termo Específico'!B$2:D$301,3,TRUE),",",MATCH(TRUE,Documento!B$2:B$998=F5145,0),",",IF(G5145="Complementar",0,1),",",IF(H5145="","NULL",CONCATENATE("'",H5145,"'")),",",I5145,",",IF(J5145="baixa","'BAIXA'",IF(J5145="média","'MEDIA'",IF(J5145="alta","'ALTA'","NULL"))),"),")</f>
        <v>(5144,8,33,2,17,693,1,NULL,0,'MEDIA'),</v>
      </c>
    </row>
    <row r="5146" spans="1:11" ht="30.75" customHeight="1">
      <c r="A5146" s="27">
        <v>5145</v>
      </c>
      <c r="B5146" s="37" t="s">
        <v>1009</v>
      </c>
      <c r="C5146" s="29" t="s">
        <v>11</v>
      </c>
      <c r="D5146" s="28" t="s">
        <v>69</v>
      </c>
      <c r="E5146" s="28" t="s">
        <v>1267</v>
      </c>
      <c r="F5146" s="28" t="s">
        <v>649</v>
      </c>
      <c r="G5146" s="28" t="s">
        <v>1671</v>
      </c>
      <c r="H5146" s="28"/>
      <c r="I5146" s="93">
        <v>0</v>
      </c>
      <c r="J5146" s="93" t="s">
        <v>1412</v>
      </c>
      <c r="K5146" s="17" t="str">
        <f t="array" ref="K5146">CONCATENATE("(",A5146,",",VLOOKUP(B5146,Núcleo!B$2:E$11,4,TRUE),",",VLOOKUP(C5146,'Tipo de Processo'!B$2:D$55,3,TRUE),",",VLOOKUP(D5146,'Termo Geral'!B$2:D$173,3,TRUE),",",VLOOKUP(E5146,'Termo Específico'!B$2:D$301,3,TRUE),",",MATCH(TRUE,Documento!B$2:B$998=F5146,0),",",IF(G5146="Complementar",0,1),",",IF(H5146="","NULL",CONCATENATE("'",H5146,"'")),",",I5146,",",IF(J5146="baixa","'BAIXA'",IF(J5146="média","'MEDIA'",IF(J5146="alta","'ALTA'","NULL"))),"),")</f>
        <v>(5145,8,33,2,17,835,1,NULL,0,'MEDIA'),</v>
      </c>
    </row>
    <row r="5147" spans="1:11" ht="30.75" customHeight="1">
      <c r="A5147" s="27">
        <v>5146</v>
      </c>
      <c r="B5147" s="37" t="s">
        <v>1009</v>
      </c>
      <c r="C5147" s="29" t="s">
        <v>11</v>
      </c>
      <c r="D5147" s="28" t="s">
        <v>69</v>
      </c>
      <c r="E5147" s="28" t="s">
        <v>1267</v>
      </c>
      <c r="F5147" s="28" t="s">
        <v>637</v>
      </c>
      <c r="G5147" s="28" t="s">
        <v>1671</v>
      </c>
      <c r="H5147" s="28"/>
      <c r="I5147" s="93">
        <v>0</v>
      </c>
      <c r="J5147" s="93" t="s">
        <v>1412</v>
      </c>
      <c r="K5147" s="17" t="str">
        <f t="array" ref="K5147">CONCATENATE("(",A5147,",",VLOOKUP(B5147,Núcleo!B$2:E$11,4,TRUE),",",VLOOKUP(C5147,'Tipo de Processo'!B$2:D$55,3,TRUE),",",VLOOKUP(D5147,'Termo Geral'!B$2:D$173,3,TRUE),",",VLOOKUP(E5147,'Termo Específico'!B$2:D$301,3,TRUE),",",MATCH(TRUE,Documento!B$2:B$998=F5147,0),",",IF(G5147="Complementar",0,1),",",IF(H5147="","NULL",CONCATENATE("'",H5147,"'")),",",I5147,",",IF(J5147="baixa","'BAIXA'",IF(J5147="média","'MEDIA'",IF(J5147="alta","'ALTA'","NULL"))),"),")</f>
        <v>(5146,8,33,2,17,673,1,NULL,0,'MEDIA'),</v>
      </c>
    </row>
    <row r="5148" spans="1:11" ht="30.75" customHeight="1">
      <c r="A5148" s="27">
        <v>5147</v>
      </c>
      <c r="B5148" s="37" t="s">
        <v>1009</v>
      </c>
      <c r="C5148" s="29" t="s">
        <v>11</v>
      </c>
      <c r="D5148" s="28" t="s">
        <v>69</v>
      </c>
      <c r="E5148" s="28" t="s">
        <v>1267</v>
      </c>
      <c r="F5148" s="28" t="s">
        <v>645</v>
      </c>
      <c r="G5148" s="28" t="s">
        <v>1671</v>
      </c>
      <c r="H5148" s="28"/>
      <c r="I5148" s="93">
        <v>0</v>
      </c>
      <c r="J5148" s="93" t="s">
        <v>1412</v>
      </c>
      <c r="K5148" s="17" t="str">
        <f t="array" ref="K5148">CONCATENATE("(",A5148,",",VLOOKUP(B5148,Núcleo!B$2:E$11,4,TRUE),",",VLOOKUP(C5148,'Tipo de Processo'!B$2:D$55,3,TRUE),",",VLOOKUP(D5148,'Termo Geral'!B$2:D$173,3,TRUE),",",VLOOKUP(E5148,'Termo Específico'!B$2:D$301,3,TRUE),",",MATCH(TRUE,Documento!B$2:B$998=F5148,0),",",IF(G5148="Complementar",0,1),",",IF(H5148="","NULL",CONCATENATE("'",H5148,"'")),",",I5148,",",IF(J5148="baixa","'BAIXA'",IF(J5148="média","'MEDIA'",IF(J5148="alta","'ALTA'","NULL"))),"),")</f>
        <v>(5147,8,33,2,17,80,1,NULL,0,'MEDIA'),</v>
      </c>
    </row>
    <row r="5149" spans="1:11" ht="30.75" customHeight="1">
      <c r="A5149" s="27">
        <v>5148</v>
      </c>
      <c r="B5149" s="37" t="s">
        <v>1009</v>
      </c>
      <c r="C5149" s="29" t="s">
        <v>11</v>
      </c>
      <c r="D5149" s="28" t="s">
        <v>69</v>
      </c>
      <c r="E5149" s="28" t="s">
        <v>1272</v>
      </c>
      <c r="F5149" s="28" t="s">
        <v>1486</v>
      </c>
      <c r="G5149" s="28" t="s">
        <v>1671</v>
      </c>
      <c r="H5149" s="28"/>
      <c r="I5149" s="93">
        <v>0</v>
      </c>
      <c r="J5149" s="93" t="s">
        <v>1412</v>
      </c>
      <c r="K5149" s="17" t="str">
        <f t="array" ref="K5149">CONCATENATE("(",A5149,",",VLOOKUP(B5149,Núcleo!B$2:E$11,4,TRUE),",",VLOOKUP(C5149,'Tipo de Processo'!B$2:D$55,3,TRUE),",",VLOOKUP(D5149,'Termo Geral'!B$2:D$173,3,TRUE),",",VLOOKUP(E5149,'Termo Específico'!B$2:D$301,3,TRUE),",",MATCH(TRUE,Documento!B$2:B$998=F5149,0),",",IF(G5149="Complementar",0,1),",",IF(H5149="","NULL",CONCATENATE("'",H5149,"'")),",",I5149,",",IF(J5149="baixa","'BAIXA'",IF(J5149="média","'MEDIA'",IF(J5149="alta","'ALTA'","NULL"))),"),")</f>
        <v>(5148,8,33,2,40,410,1,NULL,0,'MEDIA'),</v>
      </c>
    </row>
    <row r="5150" spans="1:11" ht="30.75" customHeight="1">
      <c r="A5150" s="27">
        <v>5149</v>
      </c>
      <c r="B5150" s="37" t="s">
        <v>1009</v>
      </c>
      <c r="C5150" s="29" t="s">
        <v>11</v>
      </c>
      <c r="D5150" s="28" t="s">
        <v>69</v>
      </c>
      <c r="E5150" s="28" t="s">
        <v>1272</v>
      </c>
      <c r="F5150" s="28" t="s">
        <v>1590</v>
      </c>
      <c r="G5150" s="28" t="s">
        <v>1671</v>
      </c>
      <c r="H5150" s="28"/>
      <c r="I5150" s="93">
        <v>0</v>
      </c>
      <c r="J5150" s="93" t="s">
        <v>1412</v>
      </c>
      <c r="K5150" s="17" t="str">
        <f t="array" ref="K5150">CONCATENATE("(",A5150,",",VLOOKUP(B5150,Núcleo!B$2:E$11,4,TRUE),",",VLOOKUP(C5150,'Tipo de Processo'!B$2:D$55,3,TRUE),",",VLOOKUP(D5150,'Termo Geral'!B$2:D$173,3,TRUE),",",VLOOKUP(E5150,'Termo Específico'!B$2:D$301,3,TRUE),",",MATCH(TRUE,Documento!B$2:B$998=F5150,0),",",IF(G5150="Complementar",0,1),",",IF(H5150="","NULL",CONCATENATE("'",H5150,"'")),",",I5150,",",IF(J5150="baixa","'BAIXA'",IF(J5150="média","'MEDIA'",IF(J5150="alta","'ALTA'","NULL"))),"),")</f>
        <v>(5149,8,33,2,40,966,1,NULL,0,'MEDIA'),</v>
      </c>
    </row>
    <row r="5151" spans="1:11" ht="30.75" customHeight="1">
      <c r="A5151" s="27">
        <v>5150</v>
      </c>
      <c r="B5151" s="36" t="s">
        <v>1009</v>
      </c>
      <c r="C5151" s="29" t="s">
        <v>11</v>
      </c>
      <c r="D5151" s="28" t="s">
        <v>69</v>
      </c>
      <c r="E5151" s="28" t="s">
        <v>1272</v>
      </c>
      <c r="F5151" s="28" t="s">
        <v>1431</v>
      </c>
      <c r="G5151" s="28" t="s">
        <v>1671</v>
      </c>
      <c r="H5151" s="28"/>
      <c r="I5151" s="93">
        <v>0</v>
      </c>
      <c r="J5151" s="93" t="s">
        <v>1412</v>
      </c>
      <c r="K5151" s="17" t="str">
        <f t="array" ref="K5151">CONCATENATE("(",A5151,",",VLOOKUP(B5151,Núcleo!B$2:E$11,4,TRUE),",",VLOOKUP(C5151,'Tipo de Processo'!B$2:D$55,3,TRUE),",",VLOOKUP(D5151,'Termo Geral'!B$2:D$173,3,TRUE),",",VLOOKUP(E5151,'Termo Específico'!B$2:D$301,3,TRUE),",",MATCH(TRUE,Documento!B$2:B$998=F5151,0),",",IF(G5151="Complementar",0,1),",",IF(H5151="","NULL",CONCATENATE("'",H5151,"'")),",",I5151,",",IF(J5151="baixa","'BAIXA'",IF(J5151="média","'MEDIA'",IF(J5151="alta","'ALTA'","NULL"))),"),")</f>
        <v>(5150,8,33,2,40,83,1,NULL,0,'MEDIA'),</v>
      </c>
    </row>
    <row r="5152" spans="1:11" ht="30.75" customHeight="1">
      <c r="A5152" s="27">
        <v>5151</v>
      </c>
      <c r="B5152" s="36" t="s">
        <v>1009</v>
      </c>
      <c r="C5152" s="29" t="s">
        <v>11</v>
      </c>
      <c r="D5152" s="29" t="s">
        <v>69</v>
      </c>
      <c r="E5152" s="29" t="s">
        <v>1272</v>
      </c>
      <c r="F5152" s="28" t="s">
        <v>1472</v>
      </c>
      <c r="G5152" s="28" t="s">
        <v>1671</v>
      </c>
      <c r="H5152" s="28"/>
      <c r="I5152" s="93">
        <v>0</v>
      </c>
      <c r="J5152" s="93" t="s">
        <v>1412</v>
      </c>
      <c r="K5152" s="17" t="str">
        <f t="array" ref="K5152">CONCATENATE("(",A5152,",",VLOOKUP(B5152,Núcleo!B$2:E$11,4,TRUE),",",VLOOKUP(C5152,'Tipo de Processo'!B$2:D$55,3,TRUE),",",VLOOKUP(D5152,'Termo Geral'!B$2:D$173,3,TRUE),",",VLOOKUP(E5152,'Termo Específico'!B$2:D$301,3,TRUE),",",MATCH(TRUE,Documento!B$2:B$998=F5152,0),",",IF(G5152="Complementar",0,1),",",IF(H5152="","NULL",CONCATENATE("'",H5152,"'")),",",I5152,",",IF(J5152="baixa","'BAIXA'",IF(J5152="média","'MEDIA'",IF(J5152="alta","'ALTA'","NULL"))),"),")</f>
        <v>(5151,8,33,2,40,296,1,NULL,0,'MEDIA'),</v>
      </c>
    </row>
    <row r="5153" spans="1:11" ht="30.75" customHeight="1">
      <c r="A5153" s="27">
        <v>5152</v>
      </c>
      <c r="B5153" s="37" t="s">
        <v>1009</v>
      </c>
      <c r="C5153" s="29" t="s">
        <v>11</v>
      </c>
      <c r="D5153" s="29" t="s">
        <v>69</v>
      </c>
      <c r="E5153" s="29" t="s">
        <v>1272</v>
      </c>
      <c r="F5153" s="28" t="s">
        <v>1552</v>
      </c>
      <c r="G5153" s="28" t="s">
        <v>1671</v>
      </c>
      <c r="H5153" s="28"/>
      <c r="I5153" s="93">
        <v>0</v>
      </c>
      <c r="J5153" s="93" t="s">
        <v>1412</v>
      </c>
      <c r="K5153" s="17" t="str">
        <f t="array" ref="K5153">CONCATENATE("(",A5153,",",VLOOKUP(B5153,Núcleo!B$2:E$11,4,TRUE),",",VLOOKUP(C5153,'Tipo de Processo'!B$2:D$55,3,TRUE),",",VLOOKUP(D5153,'Termo Geral'!B$2:D$173,3,TRUE),",",VLOOKUP(E5153,'Termo Específico'!B$2:D$301,3,TRUE),",",MATCH(TRUE,Documento!B$2:B$998=F5153,0),",",IF(G5153="Complementar",0,1),",",IF(H5153="","NULL",CONCATENATE("'",H5153,"'")),",",I5153,",",IF(J5153="baixa","'BAIXA'",IF(J5153="média","'MEDIA'",IF(J5153="alta","'ALTA'","NULL"))),"),")</f>
        <v>(5152,8,33,2,40,759,1,NULL,0,'MEDIA'),</v>
      </c>
    </row>
    <row r="5154" spans="1:11" ht="30.75" customHeight="1">
      <c r="A5154" s="27">
        <v>5153</v>
      </c>
      <c r="B5154" s="36" t="s">
        <v>1009</v>
      </c>
      <c r="C5154" s="29" t="s">
        <v>11</v>
      </c>
      <c r="D5154" s="29" t="s">
        <v>69</v>
      </c>
      <c r="E5154" s="29" t="s">
        <v>1272</v>
      </c>
      <c r="F5154" s="28" t="s">
        <v>1529</v>
      </c>
      <c r="G5154" s="28" t="s">
        <v>1671</v>
      </c>
      <c r="H5154" s="28"/>
      <c r="I5154" s="93">
        <v>0</v>
      </c>
      <c r="J5154" s="93" t="s">
        <v>1412</v>
      </c>
      <c r="K5154" s="17" t="str">
        <f t="array" ref="K5154">CONCATENATE("(",A5154,",",VLOOKUP(B5154,Núcleo!B$2:E$11,4,TRUE),",",VLOOKUP(C5154,'Tipo de Processo'!B$2:D$55,3,TRUE),",",VLOOKUP(D5154,'Termo Geral'!B$2:D$173,3,TRUE),",",VLOOKUP(E5154,'Termo Específico'!B$2:D$301,3,TRUE),",",MATCH(TRUE,Documento!B$2:B$998=F5154,0),",",IF(G5154="Complementar",0,1),",",IF(H5154="","NULL",CONCATENATE("'",H5154,"'")),",",I5154,",",IF(J5154="baixa","'BAIXA'",IF(J5154="média","'MEDIA'",IF(J5154="alta","'ALTA'","NULL"))),"),")</f>
        <v>(5153,8,33,2,40,665,1,NULL,0,'MEDIA'),</v>
      </c>
    </row>
    <row r="5155" spans="1:11" ht="30.75" customHeight="1">
      <c r="A5155" s="27">
        <v>5154</v>
      </c>
      <c r="B5155" s="37" t="s">
        <v>1009</v>
      </c>
      <c r="C5155" s="29" t="s">
        <v>11</v>
      </c>
      <c r="D5155" s="29" t="s">
        <v>69</v>
      </c>
      <c r="E5155" s="29" t="s">
        <v>1272</v>
      </c>
      <c r="F5155" s="28" t="s">
        <v>1548</v>
      </c>
      <c r="G5155" s="28" t="s">
        <v>1671</v>
      </c>
      <c r="H5155" s="28"/>
      <c r="I5155" s="93">
        <v>0</v>
      </c>
      <c r="J5155" s="93" t="s">
        <v>1412</v>
      </c>
      <c r="K5155" s="17" t="str">
        <f t="array" ref="K5155">CONCATENATE("(",A5155,",",VLOOKUP(B5155,Núcleo!B$2:E$11,4,TRUE),",",VLOOKUP(C5155,'Tipo de Processo'!B$2:D$55,3,TRUE),",",VLOOKUP(D5155,'Termo Geral'!B$2:D$173,3,TRUE),",",VLOOKUP(E5155,'Termo Específico'!B$2:D$301,3,TRUE),",",MATCH(TRUE,Documento!B$2:B$998=F5155,0),",",IF(G5155="Complementar",0,1),",",IF(H5155="","NULL",CONCATENATE("'",H5155,"'")),",",I5155,",",IF(J5155="baixa","'BAIXA'",IF(J5155="média","'MEDIA'",IF(J5155="alta","'ALTA'","NULL"))),"),")</f>
        <v>(5154,8,33,2,40,733,1,NULL,0,'MEDIA'),</v>
      </c>
    </row>
    <row r="5156" spans="1:11" ht="30.75" customHeight="1">
      <c r="A5156" s="27">
        <v>5155</v>
      </c>
      <c r="B5156" s="37" t="s">
        <v>1009</v>
      </c>
      <c r="C5156" s="29" t="s">
        <v>11</v>
      </c>
      <c r="D5156" s="29" t="s">
        <v>69</v>
      </c>
      <c r="E5156" s="29" t="s">
        <v>1268</v>
      </c>
      <c r="F5156" s="28" t="s">
        <v>1486</v>
      </c>
      <c r="G5156" s="28" t="s">
        <v>1671</v>
      </c>
      <c r="H5156" s="28"/>
      <c r="I5156" s="93">
        <v>0</v>
      </c>
      <c r="J5156" s="93" t="s">
        <v>1410</v>
      </c>
      <c r="K5156" s="17" t="str">
        <f t="array" ref="K5156">CONCATENATE("(",A5156,",",VLOOKUP(B5156,Núcleo!B$2:E$11,4,TRUE),",",VLOOKUP(C5156,'Tipo de Processo'!B$2:D$55,3,TRUE),",",VLOOKUP(D5156,'Termo Geral'!B$2:D$173,3,TRUE),",",VLOOKUP(E5156,'Termo Específico'!B$2:D$301,3,TRUE),",",MATCH(TRUE,Documento!B$2:B$998=F5156,0),",",IF(G5156="Complementar",0,1),",",IF(H5156="","NULL",CONCATENATE("'",H5156,"'")),",",I5156,",",IF(J5156="baixa","'BAIXA'",IF(J5156="média","'MEDIA'",IF(J5156="alta","'ALTA'","NULL"))),"),")</f>
        <v>(5155,8,33,2,46,410,1,NULL,0,'ALTA'),</v>
      </c>
    </row>
    <row r="5157" spans="1:11" ht="30.75" customHeight="1">
      <c r="A5157" s="27">
        <v>5156</v>
      </c>
      <c r="B5157" s="36" t="s">
        <v>1009</v>
      </c>
      <c r="C5157" s="29" t="s">
        <v>11</v>
      </c>
      <c r="D5157" s="29" t="s">
        <v>69</v>
      </c>
      <c r="E5157" s="29" t="s">
        <v>1268</v>
      </c>
      <c r="F5157" s="28" t="s">
        <v>1590</v>
      </c>
      <c r="G5157" s="28" t="s">
        <v>1671</v>
      </c>
      <c r="H5157" s="28"/>
      <c r="I5157" s="93">
        <v>0</v>
      </c>
      <c r="J5157" s="93" t="s">
        <v>1410</v>
      </c>
      <c r="K5157" s="17" t="str">
        <f t="array" ref="K5157">CONCATENATE("(",A5157,",",VLOOKUP(B5157,Núcleo!B$2:E$11,4,TRUE),",",VLOOKUP(C5157,'Tipo de Processo'!B$2:D$55,3,TRUE),",",VLOOKUP(D5157,'Termo Geral'!B$2:D$173,3,TRUE),",",VLOOKUP(E5157,'Termo Específico'!B$2:D$301,3,TRUE),",",MATCH(TRUE,Documento!B$2:B$998=F5157,0),",",IF(G5157="Complementar",0,1),",",IF(H5157="","NULL",CONCATENATE("'",H5157,"'")),",",I5157,",",IF(J5157="baixa","'BAIXA'",IF(J5157="média","'MEDIA'",IF(J5157="alta","'ALTA'","NULL"))),"),")</f>
        <v>(5156,8,33,2,46,966,1,NULL,0,'ALTA'),</v>
      </c>
    </row>
    <row r="5158" spans="1:11" ht="30.75" customHeight="1">
      <c r="A5158" s="27">
        <v>5157</v>
      </c>
      <c r="B5158" s="37" t="s">
        <v>1009</v>
      </c>
      <c r="C5158" s="29" t="s">
        <v>11</v>
      </c>
      <c r="D5158" s="29" t="s">
        <v>69</v>
      </c>
      <c r="E5158" s="29" t="s">
        <v>1268</v>
      </c>
      <c r="F5158" s="28" t="s">
        <v>1431</v>
      </c>
      <c r="G5158" s="28" t="s">
        <v>1671</v>
      </c>
      <c r="H5158" s="28"/>
      <c r="I5158" s="93">
        <v>0</v>
      </c>
      <c r="J5158" s="93" t="s">
        <v>1410</v>
      </c>
      <c r="K5158" s="17" t="str">
        <f t="array" ref="K5158">CONCATENATE("(",A5158,",",VLOOKUP(B5158,Núcleo!B$2:E$11,4,TRUE),",",VLOOKUP(C5158,'Tipo de Processo'!B$2:D$55,3,TRUE),",",VLOOKUP(D5158,'Termo Geral'!B$2:D$173,3,TRUE),",",VLOOKUP(E5158,'Termo Específico'!B$2:D$301,3,TRUE),",",MATCH(TRUE,Documento!B$2:B$998=F5158,0),",",IF(G5158="Complementar",0,1),",",IF(H5158="","NULL",CONCATENATE("'",H5158,"'")),",",I5158,",",IF(J5158="baixa","'BAIXA'",IF(J5158="média","'MEDIA'",IF(J5158="alta","'ALTA'","NULL"))),"),")</f>
        <v>(5157,8,33,2,46,83,1,NULL,0,'ALTA'),</v>
      </c>
    </row>
    <row r="5159" spans="1:11" ht="30.75" customHeight="1">
      <c r="A5159" s="27">
        <v>5158</v>
      </c>
      <c r="B5159" s="36" t="s">
        <v>1009</v>
      </c>
      <c r="C5159" s="29" t="s">
        <v>11</v>
      </c>
      <c r="D5159" s="29" t="s">
        <v>69</v>
      </c>
      <c r="E5159" s="29" t="s">
        <v>1268</v>
      </c>
      <c r="F5159" s="28" t="s">
        <v>1472</v>
      </c>
      <c r="G5159" s="28" t="s">
        <v>1671</v>
      </c>
      <c r="H5159" s="28"/>
      <c r="I5159" s="93">
        <v>0</v>
      </c>
      <c r="J5159" s="93" t="s">
        <v>1410</v>
      </c>
      <c r="K5159" s="17" t="str">
        <f t="array" ref="K5159">CONCATENATE("(",A5159,",",VLOOKUP(B5159,Núcleo!B$2:E$11,4,TRUE),",",VLOOKUP(C5159,'Tipo de Processo'!B$2:D$55,3,TRUE),",",VLOOKUP(D5159,'Termo Geral'!B$2:D$173,3,TRUE),",",VLOOKUP(E5159,'Termo Específico'!B$2:D$301,3,TRUE),",",MATCH(TRUE,Documento!B$2:B$998=F5159,0),",",IF(G5159="Complementar",0,1),",",IF(H5159="","NULL",CONCATENATE("'",H5159,"'")),",",I5159,",",IF(J5159="baixa","'BAIXA'",IF(J5159="média","'MEDIA'",IF(J5159="alta","'ALTA'","NULL"))),"),")</f>
        <v>(5158,8,33,2,46,296,1,NULL,0,'ALTA'),</v>
      </c>
    </row>
    <row r="5160" spans="1:11" ht="30.75" customHeight="1">
      <c r="A5160" s="27">
        <v>5159</v>
      </c>
      <c r="B5160" s="37" t="s">
        <v>1009</v>
      </c>
      <c r="C5160" s="29" t="s">
        <v>11</v>
      </c>
      <c r="D5160" s="29" t="s">
        <v>69</v>
      </c>
      <c r="E5160" s="29" t="s">
        <v>1268</v>
      </c>
      <c r="F5160" s="28" t="s">
        <v>1552</v>
      </c>
      <c r="G5160" s="28" t="s">
        <v>1671</v>
      </c>
      <c r="H5160" s="28"/>
      <c r="I5160" s="93">
        <v>0</v>
      </c>
      <c r="J5160" s="93" t="s">
        <v>1410</v>
      </c>
      <c r="K5160" s="17" t="str">
        <f t="array" ref="K5160">CONCATENATE("(",A5160,",",VLOOKUP(B5160,Núcleo!B$2:E$11,4,TRUE),",",VLOOKUP(C5160,'Tipo de Processo'!B$2:D$55,3,TRUE),",",VLOOKUP(D5160,'Termo Geral'!B$2:D$173,3,TRUE),",",VLOOKUP(E5160,'Termo Específico'!B$2:D$301,3,TRUE),",",MATCH(TRUE,Documento!B$2:B$998=F5160,0),",",IF(G5160="Complementar",0,1),",",IF(H5160="","NULL",CONCATENATE("'",H5160,"'")),",",I5160,",",IF(J5160="baixa","'BAIXA'",IF(J5160="média","'MEDIA'",IF(J5160="alta","'ALTA'","NULL"))),"),")</f>
        <v>(5159,8,33,2,46,759,1,NULL,0,'ALTA'),</v>
      </c>
    </row>
    <row r="5161" spans="1:11" ht="30.75" customHeight="1">
      <c r="A5161" s="27">
        <v>5160</v>
      </c>
      <c r="B5161" s="36" t="s">
        <v>1009</v>
      </c>
      <c r="C5161" s="29" t="s">
        <v>11</v>
      </c>
      <c r="D5161" s="29" t="s">
        <v>69</v>
      </c>
      <c r="E5161" s="29" t="s">
        <v>1268</v>
      </c>
      <c r="F5161" s="28" t="s">
        <v>1529</v>
      </c>
      <c r="G5161" s="28" t="s">
        <v>1671</v>
      </c>
      <c r="H5161" s="28"/>
      <c r="I5161" s="93">
        <v>0</v>
      </c>
      <c r="J5161" s="93" t="s">
        <v>1410</v>
      </c>
      <c r="K5161" s="17" t="str">
        <f t="array" ref="K5161">CONCATENATE("(",A5161,",",VLOOKUP(B5161,Núcleo!B$2:E$11,4,TRUE),",",VLOOKUP(C5161,'Tipo de Processo'!B$2:D$55,3,TRUE),",",VLOOKUP(D5161,'Termo Geral'!B$2:D$173,3,TRUE),",",VLOOKUP(E5161,'Termo Específico'!B$2:D$301,3,TRUE),",",MATCH(TRUE,Documento!B$2:B$998=F5161,0),",",IF(G5161="Complementar",0,1),",",IF(H5161="","NULL",CONCATENATE("'",H5161,"'")),",",I5161,",",IF(J5161="baixa","'BAIXA'",IF(J5161="média","'MEDIA'",IF(J5161="alta","'ALTA'","NULL"))),"),")</f>
        <v>(5160,8,33,2,46,665,1,NULL,0,'ALTA'),</v>
      </c>
    </row>
    <row r="5162" spans="1:11" ht="30.75" customHeight="1">
      <c r="A5162" s="27">
        <v>5161</v>
      </c>
      <c r="B5162" s="37" t="s">
        <v>1009</v>
      </c>
      <c r="C5162" s="29" t="s">
        <v>11</v>
      </c>
      <c r="D5162" s="29" t="s">
        <v>69</v>
      </c>
      <c r="E5162" s="29" t="s">
        <v>1268</v>
      </c>
      <c r="F5162" s="28" t="s">
        <v>1548</v>
      </c>
      <c r="G5162" s="28" t="s">
        <v>1671</v>
      </c>
      <c r="H5162" s="28"/>
      <c r="I5162" s="93">
        <v>0</v>
      </c>
      <c r="J5162" s="93" t="s">
        <v>1410</v>
      </c>
      <c r="K5162" s="17" t="str">
        <f t="array" ref="K5162">CONCATENATE("(",A5162,",",VLOOKUP(B5162,Núcleo!B$2:E$11,4,TRUE),",",VLOOKUP(C5162,'Tipo de Processo'!B$2:D$55,3,TRUE),",",VLOOKUP(D5162,'Termo Geral'!B$2:D$173,3,TRUE),",",VLOOKUP(E5162,'Termo Específico'!B$2:D$301,3,TRUE),",",MATCH(TRUE,Documento!B$2:B$998=F5162,0),",",IF(G5162="Complementar",0,1),",",IF(H5162="","NULL",CONCATENATE("'",H5162,"'")),",",I5162,",",IF(J5162="baixa","'BAIXA'",IF(J5162="média","'MEDIA'",IF(J5162="alta","'ALTA'","NULL"))),"),")</f>
        <v>(5161,8,33,2,46,733,1,NULL,0,'ALTA'),</v>
      </c>
    </row>
    <row r="5163" spans="1:11" ht="30.75" customHeight="1">
      <c r="A5163" s="27">
        <v>5162</v>
      </c>
      <c r="B5163" s="36" t="s">
        <v>1009</v>
      </c>
      <c r="C5163" s="29" t="s">
        <v>11</v>
      </c>
      <c r="D5163" s="29" t="s">
        <v>69</v>
      </c>
      <c r="E5163" s="29" t="s">
        <v>1269</v>
      </c>
      <c r="F5163" s="28" t="s">
        <v>677</v>
      </c>
      <c r="G5163" s="28" t="s">
        <v>1671</v>
      </c>
      <c r="H5163" s="28"/>
      <c r="I5163" s="93">
        <v>0</v>
      </c>
      <c r="J5163" s="93" t="s">
        <v>1412</v>
      </c>
      <c r="K5163" s="17" t="str">
        <f t="array" ref="K5163">CONCATENATE("(",A5163,",",VLOOKUP(B5163,Núcleo!B$2:E$11,4,TRUE),",",VLOOKUP(C5163,'Tipo de Processo'!B$2:D$55,3,TRUE),",",VLOOKUP(D5163,'Termo Geral'!B$2:D$173,3,TRUE),",",VLOOKUP(E5163,'Termo Específico'!B$2:D$301,3,TRUE),",",MATCH(TRUE,Documento!B$2:B$998=F5163,0),",",IF(G5163="Complementar",0,1),",",IF(H5163="","NULL",CONCATENATE("'",H5163,"'")),",",I5163,",",IF(J5163="baixa","'BAIXA'",IF(J5163="média","'MEDIA'",IF(J5163="alta","'ALTA'","NULL"))),"),")</f>
        <v>(5162,8,33,2,123,226,1,NULL,0,'MEDIA'),</v>
      </c>
    </row>
    <row r="5164" spans="1:11" ht="30.75" customHeight="1">
      <c r="A5164" s="27">
        <v>5163</v>
      </c>
      <c r="B5164" s="37" t="s">
        <v>1009</v>
      </c>
      <c r="C5164" s="29" t="s">
        <v>11</v>
      </c>
      <c r="D5164" s="29" t="s">
        <v>69</v>
      </c>
      <c r="E5164" s="29" t="s">
        <v>1269</v>
      </c>
      <c r="F5164" s="28" t="s">
        <v>678</v>
      </c>
      <c r="G5164" s="28" t="s">
        <v>1671</v>
      </c>
      <c r="H5164" s="28"/>
      <c r="I5164" s="93">
        <v>0</v>
      </c>
      <c r="J5164" s="93" t="s">
        <v>1412</v>
      </c>
      <c r="K5164" s="17" t="str">
        <f t="array" ref="K5164">CONCATENATE("(",A5164,",",VLOOKUP(B5164,Núcleo!B$2:E$11,4,TRUE),",",VLOOKUP(C5164,'Tipo de Processo'!B$2:D$55,3,TRUE),",",VLOOKUP(D5164,'Termo Geral'!B$2:D$173,3,TRUE),",",VLOOKUP(E5164,'Termo Específico'!B$2:D$301,3,TRUE),",",MATCH(TRUE,Documento!B$2:B$998=F5164,0),",",IF(G5164="Complementar",0,1),",",IF(H5164="","NULL",CONCATENATE("'",H5164,"'")),",",I5164,",",IF(J5164="baixa","'BAIXA'",IF(J5164="média","'MEDIA'",IF(J5164="alta","'ALTA'","NULL"))),"),")</f>
        <v>(5163,8,33,2,123,264,1,NULL,0,'MEDIA'),</v>
      </c>
    </row>
    <row r="5165" spans="1:11" ht="30.75" customHeight="1">
      <c r="A5165" s="27">
        <v>5164</v>
      </c>
      <c r="B5165" s="37" t="s">
        <v>1009</v>
      </c>
      <c r="C5165" s="29" t="s">
        <v>11</v>
      </c>
      <c r="D5165" s="29" t="s">
        <v>69</v>
      </c>
      <c r="E5165" s="29" t="s">
        <v>1269</v>
      </c>
      <c r="F5165" s="28" t="s">
        <v>679</v>
      </c>
      <c r="G5165" s="28" t="s">
        <v>1671</v>
      </c>
      <c r="H5165" s="28"/>
      <c r="I5165" s="93">
        <v>0</v>
      </c>
      <c r="J5165" s="93" t="s">
        <v>1412</v>
      </c>
      <c r="K5165" s="17" t="str">
        <f t="array" ref="K5165">CONCATENATE("(",A5165,",",VLOOKUP(B5165,Núcleo!B$2:E$11,4,TRUE),",",VLOOKUP(C5165,'Tipo de Processo'!B$2:D$55,3,TRUE),",",VLOOKUP(D5165,'Termo Geral'!B$2:D$173,3,TRUE),",",VLOOKUP(E5165,'Termo Específico'!B$2:D$301,3,TRUE),",",MATCH(TRUE,Documento!B$2:B$998=F5165,0),",",IF(G5165="Complementar",0,1),",",IF(H5165="","NULL",CONCATENATE("'",H5165,"'")),",",I5165,",",IF(J5165="baixa","'BAIXA'",IF(J5165="média","'MEDIA'",IF(J5165="alta","'ALTA'","NULL"))),"),")</f>
        <v>(5164,8,33,2,123,784,1,NULL,0,'MEDIA'),</v>
      </c>
    </row>
    <row r="5166" spans="1:11" ht="30.75" customHeight="1">
      <c r="A5166" s="27">
        <v>5165</v>
      </c>
      <c r="B5166" s="37" t="s">
        <v>1009</v>
      </c>
      <c r="C5166" s="29" t="s">
        <v>11</v>
      </c>
      <c r="D5166" s="29" t="s">
        <v>69</v>
      </c>
      <c r="E5166" s="29" t="s">
        <v>1269</v>
      </c>
      <c r="F5166" s="28" t="s">
        <v>680</v>
      </c>
      <c r="G5166" s="28" t="s">
        <v>1671</v>
      </c>
      <c r="H5166" s="28"/>
      <c r="I5166" s="93">
        <v>0</v>
      </c>
      <c r="J5166" s="93" t="s">
        <v>1412</v>
      </c>
      <c r="K5166" s="17" t="str">
        <f t="array" ref="K5166">CONCATENATE("(",A5166,",",VLOOKUP(B5166,Núcleo!B$2:E$11,4,TRUE),",",VLOOKUP(C5166,'Tipo de Processo'!B$2:D$55,3,TRUE),",",VLOOKUP(D5166,'Termo Geral'!B$2:D$173,3,TRUE),",",VLOOKUP(E5166,'Termo Específico'!B$2:D$301,3,TRUE),",",MATCH(TRUE,Documento!B$2:B$998=F5166,0),",",IF(G5166="Complementar",0,1),",",IF(H5166="","NULL",CONCATENATE("'",H5166,"'")),",",I5166,",",IF(J5166="baixa","'BAIXA'",IF(J5166="média","'MEDIA'",IF(J5166="alta","'ALTA'","NULL"))),"),")</f>
        <v>(5165,8,33,2,123,898,1,NULL,0,'MEDIA'),</v>
      </c>
    </row>
    <row r="5167" spans="1:11" ht="30.75" customHeight="1">
      <c r="A5167" s="27">
        <v>5166</v>
      </c>
      <c r="B5167" s="37" t="s">
        <v>1009</v>
      </c>
      <c r="C5167" s="29" t="s">
        <v>11</v>
      </c>
      <c r="D5167" s="29" t="s">
        <v>69</v>
      </c>
      <c r="E5167" s="29" t="s">
        <v>1270</v>
      </c>
      <c r="F5167" s="28" t="s">
        <v>677</v>
      </c>
      <c r="G5167" s="28" t="s">
        <v>1671</v>
      </c>
      <c r="H5167" s="28"/>
      <c r="I5167" s="93">
        <v>0</v>
      </c>
      <c r="J5167" s="93" t="s">
        <v>1412</v>
      </c>
      <c r="K5167" s="17" t="str">
        <f t="array" ref="K5167">CONCATENATE("(",A5167,",",VLOOKUP(B5167,Núcleo!B$2:E$11,4,TRUE),",",VLOOKUP(C5167,'Tipo de Processo'!B$2:D$55,3,TRUE),",",VLOOKUP(D5167,'Termo Geral'!B$2:D$173,3,TRUE),",",VLOOKUP(E5167,'Termo Específico'!B$2:D$301,3,TRUE),",",MATCH(TRUE,Documento!B$2:B$998=F5167,0),",",IF(G5167="Complementar",0,1),",",IF(H5167="","NULL",CONCATENATE("'",H5167,"'")),",",I5167,",",IF(J5167="baixa","'BAIXA'",IF(J5167="média","'MEDIA'",IF(J5167="alta","'ALTA'","NULL"))),"),")</f>
        <v>(5166,8,33,2,128,226,1,NULL,0,'MEDIA'),</v>
      </c>
    </row>
    <row r="5168" spans="1:11" ht="30.75" customHeight="1">
      <c r="A5168" s="27">
        <v>5167</v>
      </c>
      <c r="B5168" s="37" t="s">
        <v>1009</v>
      </c>
      <c r="C5168" s="29" t="s">
        <v>11</v>
      </c>
      <c r="D5168" s="29" t="s">
        <v>69</v>
      </c>
      <c r="E5168" s="29" t="s">
        <v>1270</v>
      </c>
      <c r="F5168" s="28" t="s">
        <v>678</v>
      </c>
      <c r="G5168" s="28" t="s">
        <v>1671</v>
      </c>
      <c r="H5168" s="28"/>
      <c r="I5168" s="93">
        <v>0</v>
      </c>
      <c r="J5168" s="93" t="s">
        <v>1412</v>
      </c>
      <c r="K5168" s="17" t="str">
        <f t="array" ref="K5168">CONCATENATE("(",A5168,",",VLOOKUP(B5168,Núcleo!B$2:E$11,4,TRUE),",",VLOOKUP(C5168,'Tipo de Processo'!B$2:D$55,3,TRUE),",",VLOOKUP(D5168,'Termo Geral'!B$2:D$173,3,TRUE),",",VLOOKUP(E5168,'Termo Específico'!B$2:D$301,3,TRUE),",",MATCH(TRUE,Documento!B$2:B$998=F5168,0),",",IF(G5168="Complementar",0,1),",",IF(H5168="","NULL",CONCATENATE("'",H5168,"'")),",",I5168,",",IF(J5168="baixa","'BAIXA'",IF(J5168="média","'MEDIA'",IF(J5168="alta","'ALTA'","NULL"))),"),")</f>
        <v>(5167,8,33,2,128,264,1,NULL,0,'MEDIA'),</v>
      </c>
    </row>
    <row r="5169" spans="1:11" ht="30.75" customHeight="1">
      <c r="A5169" s="27">
        <v>5168</v>
      </c>
      <c r="B5169" s="37" t="s">
        <v>1009</v>
      </c>
      <c r="C5169" s="29" t="s">
        <v>11</v>
      </c>
      <c r="D5169" s="29" t="s">
        <v>69</v>
      </c>
      <c r="E5169" s="29" t="s">
        <v>1270</v>
      </c>
      <c r="F5169" s="28" t="s">
        <v>679</v>
      </c>
      <c r="G5169" s="28" t="s">
        <v>1671</v>
      </c>
      <c r="H5169" s="28"/>
      <c r="I5169" s="93">
        <v>0</v>
      </c>
      <c r="J5169" s="93" t="s">
        <v>1412</v>
      </c>
      <c r="K5169" s="17" t="str">
        <f t="array" ref="K5169">CONCATENATE("(",A5169,",",VLOOKUP(B5169,Núcleo!B$2:E$11,4,TRUE),",",VLOOKUP(C5169,'Tipo de Processo'!B$2:D$55,3,TRUE),",",VLOOKUP(D5169,'Termo Geral'!B$2:D$173,3,TRUE),",",VLOOKUP(E5169,'Termo Específico'!B$2:D$301,3,TRUE),",",MATCH(TRUE,Documento!B$2:B$998=F5169,0),",",IF(G5169="Complementar",0,1),",",IF(H5169="","NULL",CONCATENATE("'",H5169,"'")),",",I5169,",",IF(J5169="baixa","'BAIXA'",IF(J5169="média","'MEDIA'",IF(J5169="alta","'ALTA'","NULL"))),"),")</f>
        <v>(5168,8,33,2,128,784,1,NULL,0,'MEDIA'),</v>
      </c>
    </row>
    <row r="5170" spans="1:11" ht="30.75" customHeight="1">
      <c r="A5170" s="27">
        <v>5169</v>
      </c>
      <c r="B5170" s="37" t="s">
        <v>1009</v>
      </c>
      <c r="C5170" s="29" t="s">
        <v>11</v>
      </c>
      <c r="D5170" s="29" t="s">
        <v>69</v>
      </c>
      <c r="E5170" s="29" t="s">
        <v>1270</v>
      </c>
      <c r="F5170" s="28" t="s">
        <v>680</v>
      </c>
      <c r="G5170" s="28" t="s">
        <v>1671</v>
      </c>
      <c r="H5170" s="28"/>
      <c r="I5170" s="93">
        <v>0</v>
      </c>
      <c r="J5170" s="93" t="s">
        <v>1412</v>
      </c>
      <c r="K5170" s="17" t="str">
        <f t="array" ref="K5170">CONCATENATE("(",A5170,",",VLOOKUP(B5170,Núcleo!B$2:E$11,4,TRUE),",",VLOOKUP(C5170,'Tipo de Processo'!B$2:D$55,3,TRUE),",",VLOOKUP(D5170,'Termo Geral'!B$2:D$173,3,TRUE),",",VLOOKUP(E5170,'Termo Específico'!B$2:D$301,3,TRUE),",",MATCH(TRUE,Documento!B$2:B$998=F5170,0),",",IF(G5170="Complementar",0,1),",",IF(H5170="","NULL",CONCATENATE("'",H5170,"'")),",",I5170,",",IF(J5170="baixa","'BAIXA'",IF(J5170="média","'MEDIA'",IF(J5170="alta","'ALTA'","NULL"))),"),")</f>
        <v>(5169,8,33,2,128,898,1,NULL,0,'MEDIA'),</v>
      </c>
    </row>
    <row r="5171" spans="1:11" ht="30.75" customHeight="1">
      <c r="A5171" s="27">
        <v>5170</v>
      </c>
      <c r="B5171" s="37" t="s">
        <v>1009</v>
      </c>
      <c r="C5171" s="29" t="s">
        <v>11</v>
      </c>
      <c r="D5171" s="29" t="s">
        <v>69</v>
      </c>
      <c r="E5171" s="29" t="s">
        <v>1270</v>
      </c>
      <c r="F5171" s="28" t="s">
        <v>689</v>
      </c>
      <c r="G5171" s="28" t="s">
        <v>1671</v>
      </c>
      <c r="H5171" s="28"/>
      <c r="I5171" s="93">
        <v>0</v>
      </c>
      <c r="J5171" s="93" t="s">
        <v>1412</v>
      </c>
      <c r="K5171" s="17" t="str">
        <f t="array" ref="K5171">CONCATENATE("(",A5171,",",VLOOKUP(B5171,Núcleo!B$2:E$11,4,TRUE),",",VLOOKUP(C5171,'Tipo de Processo'!B$2:D$55,3,TRUE),",",VLOOKUP(D5171,'Termo Geral'!B$2:D$173,3,TRUE),",",VLOOKUP(E5171,'Termo Específico'!B$2:D$301,3,TRUE),",",MATCH(TRUE,Documento!B$2:B$998=F5171,0),",",IF(G5171="Complementar",0,1),",",IF(H5171="","NULL",CONCATENATE("'",H5171,"'")),",",I5171,",",IF(J5171="baixa","'BAIXA'",IF(J5171="média","'MEDIA'",IF(J5171="alta","'ALTA'","NULL"))),"),")</f>
        <v>(5170,8,33,2,128,64,1,NULL,0,'MEDIA'),</v>
      </c>
    </row>
    <row r="5172" spans="1:11" ht="30.75" customHeight="1">
      <c r="A5172" s="27">
        <v>5171</v>
      </c>
      <c r="B5172" s="37" t="s">
        <v>1009</v>
      </c>
      <c r="C5172" s="29" t="s">
        <v>11</v>
      </c>
      <c r="D5172" s="29" t="s">
        <v>69</v>
      </c>
      <c r="E5172" s="29" t="s">
        <v>1270</v>
      </c>
      <c r="F5172" s="28" t="s">
        <v>690</v>
      </c>
      <c r="G5172" s="28" t="s">
        <v>1671</v>
      </c>
      <c r="H5172" s="28"/>
      <c r="I5172" s="93">
        <v>0</v>
      </c>
      <c r="J5172" s="93" t="s">
        <v>1412</v>
      </c>
      <c r="K5172" s="17" t="str">
        <f t="array" ref="K5172">CONCATENATE("(",A5172,",",VLOOKUP(B5172,Núcleo!B$2:E$11,4,TRUE),",",VLOOKUP(C5172,'Tipo de Processo'!B$2:D$55,3,TRUE),",",VLOOKUP(D5172,'Termo Geral'!B$2:D$173,3,TRUE),",",VLOOKUP(E5172,'Termo Específico'!B$2:D$301,3,TRUE),",",MATCH(TRUE,Documento!B$2:B$998=F5172,0),",",IF(G5172="Complementar",0,1),",",IF(H5172="","NULL",CONCATENATE("'",H5172,"'")),",",I5172,",",IF(J5172="baixa","'BAIXA'",IF(J5172="média","'MEDIA'",IF(J5172="alta","'ALTA'","NULL"))),"),")</f>
        <v>(5171,8,33,2,128,56,1,NULL,0,'MEDIA'),</v>
      </c>
    </row>
    <row r="5173" spans="1:11" ht="30.75" customHeight="1">
      <c r="A5173" s="27">
        <v>5172</v>
      </c>
      <c r="B5173" s="37" t="s">
        <v>1009</v>
      </c>
      <c r="C5173" s="29" t="s">
        <v>11</v>
      </c>
      <c r="D5173" s="29" t="s">
        <v>69</v>
      </c>
      <c r="E5173" s="29" t="s">
        <v>1271</v>
      </c>
      <c r="F5173" s="28" t="s">
        <v>695</v>
      </c>
      <c r="G5173" s="28" t="s">
        <v>1671</v>
      </c>
      <c r="H5173" s="28"/>
      <c r="I5173" s="93">
        <v>0</v>
      </c>
      <c r="J5173" s="93" t="s">
        <v>1412</v>
      </c>
      <c r="K5173" s="17" t="str">
        <f t="array" ref="K5173">CONCATENATE("(",A5173,",",VLOOKUP(B5173,Núcleo!B$2:E$11,4,TRUE),",",VLOOKUP(C5173,'Tipo de Processo'!B$2:D$55,3,TRUE),",",VLOOKUP(D5173,'Termo Geral'!B$2:D$173,3,TRUE),",",VLOOKUP(E5173,'Termo Específico'!B$2:D$301,3,TRUE),",",MATCH(TRUE,Documento!B$2:B$998=F5173,0),",",IF(G5173="Complementar",0,1),",",IF(H5173="","NULL",CONCATENATE("'",H5173,"'")),",",I5173,",",IF(J5173="baixa","'BAIXA'",IF(J5173="média","'MEDIA'",IF(J5173="alta","'ALTA'","NULL"))),"),")</f>
        <v>(5172,8,33,2,207,217,1,NULL,0,'MEDIA'),</v>
      </c>
    </row>
    <row r="5174" spans="1:11" ht="30.75" customHeight="1">
      <c r="A5174" s="27">
        <v>5173</v>
      </c>
      <c r="B5174" s="37" t="s">
        <v>1009</v>
      </c>
      <c r="C5174" s="29" t="s">
        <v>11</v>
      </c>
      <c r="D5174" s="29" t="s">
        <v>69</v>
      </c>
      <c r="E5174" s="29" t="s">
        <v>1271</v>
      </c>
      <c r="F5174" s="28" t="s">
        <v>696</v>
      </c>
      <c r="G5174" s="28" t="s">
        <v>1671</v>
      </c>
      <c r="H5174" s="28"/>
      <c r="I5174" s="93">
        <v>0</v>
      </c>
      <c r="J5174" s="93" t="s">
        <v>1412</v>
      </c>
      <c r="K5174" s="17" t="str">
        <f t="array" ref="K5174">CONCATENATE("(",A5174,",",VLOOKUP(B5174,Núcleo!B$2:E$11,4,TRUE),",",VLOOKUP(C5174,'Tipo de Processo'!B$2:D$55,3,TRUE),",",VLOOKUP(D5174,'Termo Geral'!B$2:D$173,3,TRUE),",",VLOOKUP(E5174,'Termo Específico'!B$2:D$301,3,TRUE),",",MATCH(TRUE,Documento!B$2:B$998=F5174,0),",",IF(G5174="Complementar",0,1),",",IF(H5174="","NULL",CONCATENATE("'",H5174,"'")),",",I5174,",",IF(J5174="baixa","'BAIXA'",IF(J5174="média","'MEDIA'",IF(J5174="alta","'ALTA'","NULL"))),"),")</f>
        <v>(5173,8,33,2,207,213,1,NULL,0,'MEDIA'),</v>
      </c>
    </row>
    <row r="5175" spans="1:11" ht="30.75" customHeight="1">
      <c r="A5175" s="27">
        <v>5174</v>
      </c>
      <c r="B5175" s="37" t="s">
        <v>1009</v>
      </c>
      <c r="C5175" s="29" t="s">
        <v>11</v>
      </c>
      <c r="D5175" s="29" t="s">
        <v>69</v>
      </c>
      <c r="E5175" s="29" t="s">
        <v>1271</v>
      </c>
      <c r="F5175" s="28" t="s">
        <v>697</v>
      </c>
      <c r="G5175" s="28" t="s">
        <v>1671</v>
      </c>
      <c r="H5175" s="28"/>
      <c r="I5175" s="93">
        <v>0</v>
      </c>
      <c r="J5175" s="93" t="s">
        <v>1412</v>
      </c>
      <c r="K5175" s="17" t="str">
        <f t="array" ref="K5175">CONCATENATE("(",A5175,",",VLOOKUP(B5175,Núcleo!B$2:E$11,4,TRUE),",",VLOOKUP(C5175,'Tipo de Processo'!B$2:D$55,3,TRUE),",",VLOOKUP(D5175,'Termo Geral'!B$2:D$173,3,TRUE),",",VLOOKUP(E5175,'Termo Específico'!B$2:D$301,3,TRUE),",",MATCH(TRUE,Documento!B$2:B$998=F5175,0),",",IF(G5175="Complementar",0,1),",",IF(H5175="","NULL",CONCATENATE("'",H5175,"'")),",",I5175,",",IF(J5175="baixa","'BAIXA'",IF(J5175="média","'MEDIA'",IF(J5175="alta","'ALTA'","NULL"))),"),")</f>
        <v>(5174,8,33,2,207,214,1,NULL,0,'MEDIA'),</v>
      </c>
    </row>
    <row r="5176" spans="1:11" ht="30.75" customHeight="1">
      <c r="A5176" s="27">
        <v>5175</v>
      </c>
      <c r="B5176" s="37" t="s">
        <v>1009</v>
      </c>
      <c r="C5176" s="29" t="s">
        <v>11</v>
      </c>
      <c r="D5176" s="29" t="s">
        <v>69</v>
      </c>
      <c r="E5176" s="29" t="s">
        <v>1271</v>
      </c>
      <c r="F5176" s="28" t="s">
        <v>698</v>
      </c>
      <c r="G5176" s="28" t="s">
        <v>1671</v>
      </c>
      <c r="H5176" s="28"/>
      <c r="I5176" s="93">
        <v>0</v>
      </c>
      <c r="J5176" s="93" t="s">
        <v>1412</v>
      </c>
      <c r="K5176" s="17" t="str">
        <f t="array" ref="K5176">CONCATENATE("(",A5176,",",VLOOKUP(B5176,Núcleo!B$2:E$11,4,TRUE),",",VLOOKUP(C5176,'Tipo de Processo'!B$2:D$55,3,TRUE),",",VLOOKUP(D5176,'Termo Geral'!B$2:D$173,3,TRUE),",",VLOOKUP(E5176,'Termo Específico'!B$2:D$301,3,TRUE),",",MATCH(TRUE,Documento!B$2:B$998=F5176,0),",",IF(G5176="Complementar",0,1),",",IF(H5176="","NULL",CONCATENATE("'",H5176,"'")),",",I5176,",",IF(J5176="baixa","'BAIXA'",IF(J5176="média","'MEDIA'",IF(J5176="alta","'ALTA'","NULL"))),"),")</f>
        <v>(5175,8,33,2,207,253,1,NULL,0,'MEDIA'),</v>
      </c>
    </row>
    <row r="5177" spans="1:11" ht="30.75" customHeight="1">
      <c r="A5177" s="27">
        <v>5176</v>
      </c>
      <c r="B5177" s="37" t="s">
        <v>1009</v>
      </c>
      <c r="C5177" s="29" t="s">
        <v>11</v>
      </c>
      <c r="D5177" s="29" t="s">
        <v>69</v>
      </c>
      <c r="E5177" s="29" t="s">
        <v>1271</v>
      </c>
      <c r="F5177" s="28" t="s">
        <v>699</v>
      </c>
      <c r="G5177" s="28" t="s">
        <v>1671</v>
      </c>
      <c r="H5177" s="28"/>
      <c r="I5177" s="93">
        <v>0</v>
      </c>
      <c r="J5177" s="93" t="s">
        <v>1412</v>
      </c>
      <c r="K5177" s="17" t="str">
        <f t="array" ref="K5177">CONCATENATE("(",A5177,",",VLOOKUP(B5177,Núcleo!B$2:E$11,4,TRUE),",",VLOOKUP(C5177,'Tipo de Processo'!B$2:D$55,3,TRUE),",",VLOOKUP(D5177,'Termo Geral'!B$2:D$173,3,TRUE),",",VLOOKUP(E5177,'Termo Específico'!B$2:D$301,3,TRUE),",",MATCH(TRUE,Documento!B$2:B$998=F5177,0),",",IF(G5177="Complementar",0,1),",",IF(H5177="","NULL",CONCATENATE("'",H5177,"'")),",",I5177,",",IF(J5177="baixa","'BAIXA'",IF(J5177="média","'MEDIA'",IF(J5177="alta","'ALTA'","NULL"))),"),")</f>
        <v>(5176,8,33,2,207,727,1,NULL,0,'MEDIA'),</v>
      </c>
    </row>
    <row r="5178" spans="1:11" ht="30.75" customHeight="1">
      <c r="A5178" s="27">
        <v>5177</v>
      </c>
      <c r="B5178" s="37" t="s">
        <v>1009</v>
      </c>
      <c r="C5178" s="29" t="s">
        <v>11</v>
      </c>
      <c r="D5178" s="29" t="s">
        <v>69</v>
      </c>
      <c r="E5178" s="29" t="s">
        <v>1271</v>
      </c>
      <c r="F5178" s="28" t="s">
        <v>659</v>
      </c>
      <c r="G5178" s="28" t="s">
        <v>1671</v>
      </c>
      <c r="H5178" s="28"/>
      <c r="I5178" s="93">
        <v>0</v>
      </c>
      <c r="J5178" s="93" t="s">
        <v>1412</v>
      </c>
      <c r="K5178" s="17" t="str">
        <f t="array" ref="K5178">CONCATENATE("(",A5178,",",VLOOKUP(B5178,Núcleo!B$2:E$11,4,TRUE),",",VLOOKUP(C5178,'Tipo de Processo'!B$2:D$55,3,TRUE),",",VLOOKUP(D5178,'Termo Geral'!B$2:D$173,3,TRUE),",",VLOOKUP(E5178,'Termo Específico'!B$2:D$301,3,TRUE),",",MATCH(TRUE,Documento!B$2:B$998=F5178,0),",",IF(G5178="Complementar",0,1),",",IF(H5178="","NULL",CONCATENATE("'",H5178,"'")),",",I5178,",",IF(J5178="baixa","'BAIXA'",IF(J5178="média","'MEDIA'",IF(J5178="alta","'ALTA'","NULL"))),"),")</f>
        <v>(5177,8,33,2,207,329,1,NULL,0,'MEDIA'),</v>
      </c>
    </row>
    <row r="5179" spans="1:11" ht="30.75" customHeight="1">
      <c r="A5179" s="27">
        <v>5178</v>
      </c>
      <c r="B5179" s="37" t="s">
        <v>1009</v>
      </c>
      <c r="C5179" s="29" t="s">
        <v>11</v>
      </c>
      <c r="D5179" s="29" t="s">
        <v>70</v>
      </c>
      <c r="E5179" s="29" t="s">
        <v>1267</v>
      </c>
      <c r="F5179" s="28" t="s">
        <v>638</v>
      </c>
      <c r="G5179" s="28" t="s">
        <v>1671</v>
      </c>
      <c r="H5179" s="28"/>
      <c r="I5179" s="93">
        <v>0</v>
      </c>
      <c r="J5179" s="93" t="s">
        <v>1410</v>
      </c>
      <c r="K5179" s="17" t="str">
        <f t="array" ref="K5179">CONCATENATE("(",A5179,",",VLOOKUP(B5179,Núcleo!B$2:E$11,4,TRUE),",",VLOOKUP(C5179,'Tipo de Processo'!B$2:D$55,3,TRUE),",",VLOOKUP(D5179,'Termo Geral'!B$2:D$173,3,TRUE),",",VLOOKUP(E5179,'Termo Específico'!B$2:D$301,3,TRUE),",",MATCH(TRUE,Documento!B$2:B$998=F5179,0),",",IF(G5179="Complementar",0,1),",",IF(H5179="","NULL",CONCATENATE("'",H5179,"'")),",",I5179,",",IF(J5179="baixa","'BAIXA'",IF(J5179="média","'MEDIA'",IF(J5179="alta","'ALTA'","NULL"))),"),")</f>
        <v>(5178,8,33,44,17,27,1,NULL,0,'ALTA'),</v>
      </c>
    </row>
    <row r="5180" spans="1:11" ht="30.75" customHeight="1">
      <c r="A5180" s="27">
        <v>5179</v>
      </c>
      <c r="B5180" s="37" t="s">
        <v>1009</v>
      </c>
      <c r="C5180" s="29" t="s">
        <v>11</v>
      </c>
      <c r="D5180" s="29" t="s">
        <v>70</v>
      </c>
      <c r="E5180" s="29" t="s">
        <v>1267</v>
      </c>
      <c r="F5180" s="28" t="s">
        <v>639</v>
      </c>
      <c r="G5180" s="28" t="s">
        <v>1671</v>
      </c>
      <c r="H5180" s="28"/>
      <c r="I5180" s="93">
        <v>0</v>
      </c>
      <c r="J5180" s="93" t="s">
        <v>1410</v>
      </c>
      <c r="K5180" s="17" t="str">
        <f t="array" ref="K5180">CONCATENATE("(",A5180,",",VLOOKUP(B5180,Núcleo!B$2:E$11,4,TRUE),",",VLOOKUP(C5180,'Tipo de Processo'!B$2:D$55,3,TRUE),",",VLOOKUP(D5180,'Termo Geral'!B$2:D$173,3,TRUE),",",VLOOKUP(E5180,'Termo Específico'!B$2:D$301,3,TRUE),",",MATCH(TRUE,Documento!B$2:B$998=F5180,0),",",IF(G5180="Complementar",0,1),",",IF(H5180="","NULL",CONCATENATE("'",H5180,"'")),",",I5180,",",IF(J5180="baixa","'BAIXA'",IF(J5180="média","'MEDIA'",IF(J5180="alta","'ALTA'","NULL"))),"),")</f>
        <v>(5179,8,33,44,17,936,1,NULL,0,'ALTA'),</v>
      </c>
    </row>
    <row r="5181" spans="1:11" ht="30.75" customHeight="1">
      <c r="A5181" s="27">
        <v>5180</v>
      </c>
      <c r="B5181" s="37" t="s">
        <v>1009</v>
      </c>
      <c r="C5181" s="29" t="s">
        <v>11</v>
      </c>
      <c r="D5181" s="29" t="s">
        <v>70</v>
      </c>
      <c r="E5181" s="29" t="s">
        <v>1267</v>
      </c>
      <c r="F5181" s="28" t="s">
        <v>640</v>
      </c>
      <c r="G5181" s="28" t="s">
        <v>1671</v>
      </c>
      <c r="H5181" s="28"/>
      <c r="I5181" s="93">
        <v>0</v>
      </c>
      <c r="J5181" s="93" t="s">
        <v>1410</v>
      </c>
      <c r="K5181" s="17" t="str">
        <f t="array" ref="K5181">CONCATENATE("(",A5181,",",VLOOKUP(B5181,Núcleo!B$2:E$11,4,TRUE),",",VLOOKUP(C5181,'Tipo de Processo'!B$2:D$55,3,TRUE),",",VLOOKUP(D5181,'Termo Geral'!B$2:D$173,3,TRUE),",",VLOOKUP(E5181,'Termo Específico'!B$2:D$301,3,TRUE),",",MATCH(TRUE,Documento!B$2:B$998=F5181,0),",",IF(G5181="Complementar",0,1),",",IF(H5181="","NULL",CONCATENATE("'",H5181,"'")),",",I5181,",",IF(J5181="baixa","'BAIXA'",IF(J5181="média","'MEDIA'",IF(J5181="alta","'ALTA'","NULL"))),"),")</f>
        <v>(5180,8,33,44,17,555,1,NULL,0,'ALTA'),</v>
      </c>
    </row>
    <row r="5182" spans="1:11" ht="30.75" customHeight="1">
      <c r="A5182" s="27">
        <v>5181</v>
      </c>
      <c r="B5182" s="37" t="s">
        <v>1009</v>
      </c>
      <c r="C5182" s="29" t="s">
        <v>11</v>
      </c>
      <c r="D5182" s="29" t="s">
        <v>70</v>
      </c>
      <c r="E5182" s="29" t="s">
        <v>1267</v>
      </c>
      <c r="F5182" s="28" t="s">
        <v>641</v>
      </c>
      <c r="G5182" s="28" t="s">
        <v>1671</v>
      </c>
      <c r="H5182" s="28"/>
      <c r="I5182" s="93">
        <v>0</v>
      </c>
      <c r="J5182" s="93" t="s">
        <v>1410</v>
      </c>
      <c r="K5182" s="17" t="str">
        <f t="array" ref="K5182">CONCATENATE("(",A5182,",",VLOOKUP(B5182,Núcleo!B$2:E$11,4,TRUE),",",VLOOKUP(C5182,'Tipo de Processo'!B$2:D$55,3,TRUE),",",VLOOKUP(D5182,'Termo Geral'!B$2:D$173,3,TRUE),",",VLOOKUP(E5182,'Termo Específico'!B$2:D$301,3,TRUE),",",MATCH(TRUE,Documento!B$2:B$998=F5182,0),",",IF(G5182="Complementar",0,1),",",IF(H5182="","NULL",CONCATENATE("'",H5182,"'")),",",I5182,",",IF(J5182="baixa","'BAIXA'",IF(J5182="média","'MEDIA'",IF(J5182="alta","'ALTA'","NULL"))),"),")</f>
        <v>(5181,8,33,44,17,729,1,NULL,0,'ALTA'),</v>
      </c>
    </row>
    <row r="5183" spans="1:11" ht="30.75" customHeight="1">
      <c r="A5183" s="27">
        <v>5182</v>
      </c>
      <c r="B5183" s="37" t="s">
        <v>1009</v>
      </c>
      <c r="C5183" s="29" t="s">
        <v>11</v>
      </c>
      <c r="D5183" s="29" t="s">
        <v>70</v>
      </c>
      <c r="E5183" s="29" t="s">
        <v>1267</v>
      </c>
      <c r="F5183" s="28" t="s">
        <v>642</v>
      </c>
      <c r="G5183" s="28" t="s">
        <v>1671</v>
      </c>
      <c r="H5183" s="28"/>
      <c r="I5183" s="93">
        <v>0</v>
      </c>
      <c r="J5183" s="93" t="s">
        <v>1410</v>
      </c>
      <c r="K5183" s="17" t="str">
        <f t="array" ref="K5183">CONCATENATE("(",A5183,",",VLOOKUP(B5183,Núcleo!B$2:E$11,4,TRUE),",",VLOOKUP(C5183,'Tipo de Processo'!B$2:D$55,3,TRUE),",",VLOOKUP(D5183,'Termo Geral'!B$2:D$173,3,TRUE),",",VLOOKUP(E5183,'Termo Específico'!B$2:D$301,3,TRUE),",",MATCH(TRUE,Documento!B$2:B$998=F5183,0),",",IF(G5183="Complementar",0,1),",",IF(H5183="","NULL",CONCATENATE("'",H5183,"'")),",",I5183,",",IF(J5183="baixa","'BAIXA'",IF(J5183="média","'MEDIA'",IF(J5183="alta","'ALTA'","NULL"))),"),")</f>
        <v>(5182,8,33,44,17,33,1,NULL,0,'ALTA'),</v>
      </c>
    </row>
    <row r="5184" spans="1:11" ht="30.75" customHeight="1">
      <c r="A5184" s="27">
        <v>5183</v>
      </c>
      <c r="B5184" s="37" t="s">
        <v>1009</v>
      </c>
      <c r="C5184" s="29" t="s">
        <v>11</v>
      </c>
      <c r="D5184" s="29" t="s">
        <v>70</v>
      </c>
      <c r="E5184" s="29" t="s">
        <v>1267</v>
      </c>
      <c r="F5184" s="28" t="s">
        <v>643</v>
      </c>
      <c r="G5184" s="28" t="s">
        <v>1671</v>
      </c>
      <c r="H5184" s="28"/>
      <c r="I5184" s="93">
        <v>0</v>
      </c>
      <c r="J5184" s="93" t="s">
        <v>1410</v>
      </c>
      <c r="K5184" s="17" t="str">
        <f t="array" ref="K5184">CONCATENATE("(",A5184,",",VLOOKUP(B5184,Núcleo!B$2:E$11,4,TRUE),",",VLOOKUP(C5184,'Tipo de Processo'!B$2:D$55,3,TRUE),",",VLOOKUP(D5184,'Termo Geral'!B$2:D$173,3,TRUE),",",VLOOKUP(E5184,'Termo Específico'!B$2:D$301,3,TRUE),",",MATCH(TRUE,Documento!B$2:B$998=F5184,0),",",IF(G5184="Complementar",0,1),",",IF(H5184="","NULL",CONCATENATE("'",H5184,"'")),",",I5184,",",IF(J5184="baixa","'BAIXA'",IF(J5184="média","'MEDIA'",IF(J5184="alta","'ALTA'","NULL"))),"),")</f>
        <v>(5183,8,33,44,17,691,1,NULL,0,'ALTA'),</v>
      </c>
    </row>
    <row r="5185" spans="1:11" ht="30.75" customHeight="1">
      <c r="A5185" s="27">
        <v>5184</v>
      </c>
      <c r="B5185" s="36" t="s">
        <v>1009</v>
      </c>
      <c r="C5185" s="29" t="s">
        <v>11</v>
      </c>
      <c r="D5185" s="29" t="s">
        <v>70</v>
      </c>
      <c r="E5185" s="29" t="s">
        <v>1267</v>
      </c>
      <c r="F5185" s="28" t="s">
        <v>644</v>
      </c>
      <c r="G5185" s="28" t="s">
        <v>1671</v>
      </c>
      <c r="H5185" s="28"/>
      <c r="I5185" s="93">
        <v>0</v>
      </c>
      <c r="J5185" s="93" t="s">
        <v>1410</v>
      </c>
      <c r="K5185" s="17" t="str">
        <f t="array" ref="K5185">CONCATENATE("(",A5185,",",VLOOKUP(B5185,Núcleo!B$2:E$11,4,TRUE),",",VLOOKUP(C5185,'Tipo de Processo'!B$2:D$55,3,TRUE),",",VLOOKUP(D5185,'Termo Geral'!B$2:D$173,3,TRUE),",",VLOOKUP(E5185,'Termo Específico'!B$2:D$301,3,TRUE),",",MATCH(TRUE,Documento!B$2:B$998=F5185,0),",",IF(G5185="Complementar",0,1),",",IF(H5185="","NULL",CONCATENATE("'",H5185,"'")),",",I5185,",",IF(J5185="baixa","'BAIXA'",IF(J5185="média","'MEDIA'",IF(J5185="alta","'ALTA'","NULL"))),"),")</f>
        <v>(5184,8,33,44,17,834,1,NULL,0,'ALTA'),</v>
      </c>
    </row>
    <row r="5186" spans="1:11" ht="30.75" customHeight="1">
      <c r="A5186" s="27">
        <v>5185</v>
      </c>
      <c r="B5186" s="37" t="s">
        <v>1009</v>
      </c>
      <c r="C5186" s="29" t="s">
        <v>11</v>
      </c>
      <c r="D5186" s="29" t="s">
        <v>70</v>
      </c>
      <c r="E5186" s="29" t="s">
        <v>1267</v>
      </c>
      <c r="F5186" s="28" t="s">
        <v>637</v>
      </c>
      <c r="G5186" s="28" t="s">
        <v>1671</v>
      </c>
      <c r="H5186" s="28"/>
      <c r="I5186" s="93">
        <v>0</v>
      </c>
      <c r="J5186" s="93" t="s">
        <v>1410</v>
      </c>
      <c r="K5186" s="17" t="str">
        <f t="array" ref="K5186">CONCATENATE("(",A5186,",",VLOOKUP(B5186,Núcleo!B$2:E$11,4,TRUE),",",VLOOKUP(C5186,'Tipo de Processo'!B$2:D$55,3,TRUE),",",VLOOKUP(D5186,'Termo Geral'!B$2:D$173,3,TRUE),",",VLOOKUP(E5186,'Termo Específico'!B$2:D$301,3,TRUE),",",MATCH(TRUE,Documento!B$2:B$998=F5186,0),",",IF(G5186="Complementar",0,1),",",IF(H5186="","NULL",CONCATENATE("'",H5186,"'")),",",I5186,",",IF(J5186="baixa","'BAIXA'",IF(J5186="média","'MEDIA'",IF(J5186="alta","'ALTA'","NULL"))),"),")</f>
        <v>(5185,8,33,44,17,673,1,NULL,0,'ALTA'),</v>
      </c>
    </row>
    <row r="5187" spans="1:11" ht="30.75" customHeight="1">
      <c r="A5187" s="27">
        <v>5186</v>
      </c>
      <c r="B5187" s="37" t="s">
        <v>1009</v>
      </c>
      <c r="C5187" s="29" t="s">
        <v>11</v>
      </c>
      <c r="D5187" s="29" t="s">
        <v>70</v>
      </c>
      <c r="E5187" s="29" t="s">
        <v>1267</v>
      </c>
      <c r="F5187" s="28" t="s">
        <v>645</v>
      </c>
      <c r="G5187" s="28" t="s">
        <v>1671</v>
      </c>
      <c r="H5187" s="28"/>
      <c r="I5187" s="93">
        <v>0</v>
      </c>
      <c r="J5187" s="93" t="s">
        <v>1410</v>
      </c>
      <c r="K5187" s="17" t="str">
        <f t="array" ref="K5187">CONCATENATE("(",A5187,",",VLOOKUP(B5187,Núcleo!B$2:E$11,4,TRUE),",",VLOOKUP(C5187,'Tipo de Processo'!B$2:D$55,3,TRUE),",",VLOOKUP(D5187,'Termo Geral'!B$2:D$173,3,TRUE),",",VLOOKUP(E5187,'Termo Específico'!B$2:D$301,3,TRUE),",",MATCH(TRUE,Documento!B$2:B$998=F5187,0),",",IF(G5187="Complementar",0,1),",",IF(H5187="","NULL",CONCATENATE("'",H5187,"'")),",",I5187,",",IF(J5187="baixa","'BAIXA'",IF(J5187="média","'MEDIA'",IF(J5187="alta","'ALTA'","NULL"))),"),")</f>
        <v>(5186,8,33,44,17,80,1,NULL,0,'ALTA'),</v>
      </c>
    </row>
    <row r="5188" spans="1:11" ht="30.75" customHeight="1">
      <c r="A5188" s="27">
        <v>5187</v>
      </c>
      <c r="B5188" s="37" t="s">
        <v>1009</v>
      </c>
      <c r="C5188" s="29" t="s">
        <v>11</v>
      </c>
      <c r="D5188" s="29" t="s">
        <v>70</v>
      </c>
      <c r="E5188" s="29" t="s">
        <v>1272</v>
      </c>
      <c r="F5188" s="28" t="s">
        <v>660</v>
      </c>
      <c r="G5188" s="28" t="s">
        <v>1671</v>
      </c>
      <c r="H5188" s="28"/>
      <c r="I5188" s="93">
        <v>0</v>
      </c>
      <c r="J5188" s="93" t="s">
        <v>1412</v>
      </c>
      <c r="K5188" s="17" t="str">
        <f t="array" ref="K5188">CONCATENATE("(",A5188,",",VLOOKUP(B5188,Núcleo!B$2:E$11,4,TRUE),",",VLOOKUP(C5188,'Tipo de Processo'!B$2:D$55,3,TRUE),",",VLOOKUP(D5188,'Termo Geral'!B$2:D$173,3,TRUE),",",VLOOKUP(E5188,'Termo Específico'!B$2:D$301,3,TRUE),",",MATCH(TRUE,Documento!B$2:B$998=F5188,0),",",IF(G5188="Complementar",0,1),",",IF(H5188="","NULL",CONCATENATE("'",H5188,"'")),",",I5188,",",IF(J5188="baixa","'BAIXA'",IF(J5188="média","'MEDIA'",IF(J5188="alta","'ALTA'","NULL"))),"),")</f>
        <v>(5187,8,33,44,40,676,1,NULL,0,'MEDIA'),</v>
      </c>
    </row>
    <row r="5189" spans="1:11" ht="30.75" customHeight="1">
      <c r="A5189" s="27">
        <v>5188</v>
      </c>
      <c r="B5189" s="37" t="s">
        <v>1009</v>
      </c>
      <c r="C5189" s="29" t="s">
        <v>11</v>
      </c>
      <c r="D5189" s="29" t="s">
        <v>70</v>
      </c>
      <c r="E5189" s="29" t="s">
        <v>1272</v>
      </c>
      <c r="F5189" s="28" t="s">
        <v>661</v>
      </c>
      <c r="G5189" s="28" t="s">
        <v>1671</v>
      </c>
      <c r="H5189" s="28"/>
      <c r="I5189" s="93">
        <v>0</v>
      </c>
      <c r="J5189" s="93" t="s">
        <v>1412</v>
      </c>
      <c r="K5189" s="17" t="str">
        <f t="array" ref="K5189">CONCATENATE("(",A5189,",",VLOOKUP(B5189,Núcleo!B$2:E$11,4,TRUE),",",VLOOKUP(C5189,'Tipo de Processo'!B$2:D$55,3,TRUE),",",VLOOKUP(D5189,'Termo Geral'!B$2:D$173,3,TRUE),",",VLOOKUP(E5189,'Termo Específico'!B$2:D$301,3,TRUE),",",MATCH(TRUE,Documento!B$2:B$998=F5189,0),",",IF(G5189="Complementar",0,1),",",IF(H5189="","NULL",CONCATENATE("'",H5189,"'")),",",I5189,",",IF(J5189="baixa","'BAIXA'",IF(J5189="média","'MEDIA'",IF(J5189="alta","'ALTA'","NULL"))),"),")</f>
        <v>(5188,8,33,44,40,633,1,NULL,0,'MEDIA'),</v>
      </c>
    </row>
    <row r="5190" spans="1:11" ht="30.75" customHeight="1">
      <c r="A5190" s="27">
        <v>5189</v>
      </c>
      <c r="B5190" s="37" t="s">
        <v>1009</v>
      </c>
      <c r="C5190" s="29" t="s">
        <v>11</v>
      </c>
      <c r="D5190" s="29" t="s">
        <v>70</v>
      </c>
      <c r="E5190" s="29" t="s">
        <v>1272</v>
      </c>
      <c r="F5190" s="28" t="s">
        <v>662</v>
      </c>
      <c r="G5190" s="28" t="s">
        <v>1671</v>
      </c>
      <c r="H5190" s="28"/>
      <c r="I5190" s="93">
        <v>0</v>
      </c>
      <c r="J5190" s="93" t="s">
        <v>1412</v>
      </c>
      <c r="K5190" s="17" t="str">
        <f t="array" ref="K5190">CONCATENATE("(",A5190,",",VLOOKUP(B5190,Núcleo!B$2:E$11,4,TRUE),",",VLOOKUP(C5190,'Tipo de Processo'!B$2:D$55,3,TRUE),",",VLOOKUP(D5190,'Termo Geral'!B$2:D$173,3,TRUE),",",VLOOKUP(E5190,'Termo Específico'!B$2:D$301,3,TRUE),",",MATCH(TRUE,Documento!B$2:B$998=F5190,0),",",IF(G5190="Complementar",0,1),",",IF(H5190="","NULL",CONCATENATE("'",H5190,"'")),",",I5190,",",IF(J5190="baixa","'BAIXA'",IF(J5190="média","'MEDIA'",IF(J5190="alta","'ALTA'","NULL"))),"),")</f>
        <v>(5189,8,33,44,40,624,1,NULL,0,'MEDIA'),</v>
      </c>
    </row>
    <row r="5191" spans="1:11" ht="30.75" customHeight="1">
      <c r="A5191" s="27">
        <v>5190</v>
      </c>
      <c r="B5191" s="37" t="s">
        <v>1009</v>
      </c>
      <c r="C5191" s="29" t="s">
        <v>11</v>
      </c>
      <c r="D5191" s="29" t="s">
        <v>70</v>
      </c>
      <c r="E5191" s="29" t="s">
        <v>1272</v>
      </c>
      <c r="F5191" s="28" t="s">
        <v>663</v>
      </c>
      <c r="G5191" s="28" t="s">
        <v>1671</v>
      </c>
      <c r="H5191" s="28"/>
      <c r="I5191" s="93">
        <v>0</v>
      </c>
      <c r="J5191" s="93" t="s">
        <v>1412</v>
      </c>
      <c r="K5191" s="17" t="str">
        <f t="array" ref="K5191">CONCATENATE("(",A5191,",",VLOOKUP(B5191,Núcleo!B$2:E$11,4,TRUE),",",VLOOKUP(C5191,'Tipo de Processo'!B$2:D$55,3,TRUE),",",VLOOKUP(D5191,'Termo Geral'!B$2:D$173,3,TRUE),",",VLOOKUP(E5191,'Termo Específico'!B$2:D$301,3,TRUE),",",MATCH(TRUE,Documento!B$2:B$998=F5191,0),",",IF(G5191="Complementar",0,1),",",IF(H5191="","NULL",CONCATENATE("'",H5191,"'")),",",I5191,",",IF(J5191="baixa","'BAIXA'",IF(J5191="média","'MEDIA'",IF(J5191="alta","'ALTA'","NULL"))),"),")</f>
        <v>(5190,8,33,44,40,731,1,NULL,0,'MEDIA'),</v>
      </c>
    </row>
    <row r="5192" spans="1:11" ht="30.75" customHeight="1">
      <c r="A5192" s="27">
        <v>5191</v>
      </c>
      <c r="B5192" s="37" t="s">
        <v>1009</v>
      </c>
      <c r="C5192" s="29" t="s">
        <v>11</v>
      </c>
      <c r="D5192" s="29" t="s">
        <v>70</v>
      </c>
      <c r="E5192" s="29" t="s">
        <v>1272</v>
      </c>
      <c r="F5192" s="28" t="s">
        <v>664</v>
      </c>
      <c r="G5192" s="28" t="s">
        <v>1671</v>
      </c>
      <c r="H5192" s="28"/>
      <c r="I5192" s="93">
        <v>0</v>
      </c>
      <c r="J5192" s="93" t="s">
        <v>1412</v>
      </c>
      <c r="K5192" s="17" t="str">
        <f t="array" ref="K5192">CONCATENATE("(",A5192,",",VLOOKUP(B5192,Núcleo!B$2:E$11,4,TRUE),",",VLOOKUP(C5192,'Tipo de Processo'!B$2:D$55,3,TRUE),",",VLOOKUP(D5192,'Termo Geral'!B$2:D$173,3,TRUE),",",VLOOKUP(E5192,'Termo Específico'!B$2:D$301,3,TRUE),",",MATCH(TRUE,Documento!B$2:B$998=F5192,0),",",IF(G5192="Complementar",0,1),",",IF(H5192="","NULL",CONCATENATE("'",H5192,"'")),",",I5192,",",IF(J5192="baixa","'BAIXA'",IF(J5192="média","'MEDIA'",IF(J5192="alta","'ALTA'","NULL"))),"),")</f>
        <v>(5191,8,33,44,40,967,1,NULL,0,'MEDIA'),</v>
      </c>
    </row>
    <row r="5193" spans="1:11" ht="30.75" customHeight="1">
      <c r="A5193" s="27">
        <v>5192</v>
      </c>
      <c r="B5193" s="37" t="s">
        <v>1009</v>
      </c>
      <c r="C5193" s="29" t="s">
        <v>11</v>
      </c>
      <c r="D5193" s="29" t="s">
        <v>70</v>
      </c>
      <c r="E5193" s="29" t="s">
        <v>1272</v>
      </c>
      <c r="F5193" s="28" t="s">
        <v>1420</v>
      </c>
      <c r="G5193" s="28" t="s">
        <v>1671</v>
      </c>
      <c r="H5193" s="28"/>
      <c r="I5193" s="93">
        <v>0</v>
      </c>
      <c r="J5193" s="93" t="s">
        <v>1412</v>
      </c>
      <c r="K5193" s="17" t="str">
        <f t="array" ref="K5193">CONCATENATE("(",A5193,",",VLOOKUP(B5193,Núcleo!B$2:E$11,4,TRUE),",",VLOOKUP(C5193,'Tipo de Processo'!B$2:D$55,3,TRUE),",",VLOOKUP(D5193,'Termo Geral'!B$2:D$173,3,TRUE),",",VLOOKUP(E5193,'Termo Específico'!B$2:D$301,3,TRUE),",",MATCH(TRUE,Documento!B$2:B$998=F5193,0),",",IF(G5193="Complementar",0,1),",",IF(H5193="","NULL",CONCATENATE("'",H5193,"'")),",",I5193,",",IF(J5193="baixa","'BAIXA'",IF(J5193="média","'MEDIA'",IF(J5193="alta","'ALTA'","NULL"))),"),")</f>
        <v>(5192,8,33,44,40,19,1,NULL,0,'MEDIA'),</v>
      </c>
    </row>
    <row r="5194" spans="1:11" ht="30.75" customHeight="1">
      <c r="A5194" s="27">
        <v>5193</v>
      </c>
      <c r="B5194" s="37" t="s">
        <v>1009</v>
      </c>
      <c r="C5194" s="29" t="s">
        <v>11</v>
      </c>
      <c r="D5194" s="29" t="s">
        <v>70</v>
      </c>
      <c r="E5194" s="29" t="s">
        <v>1272</v>
      </c>
      <c r="F5194" s="28" t="s">
        <v>1520</v>
      </c>
      <c r="G5194" s="28" t="s">
        <v>1671</v>
      </c>
      <c r="H5194" s="28"/>
      <c r="I5194" s="93">
        <v>0</v>
      </c>
      <c r="J5194" s="93" t="s">
        <v>1412</v>
      </c>
      <c r="K5194" s="17" t="str">
        <f t="array" ref="K5194">CONCATENATE("(",A5194,",",VLOOKUP(B5194,Núcleo!B$2:E$11,4,TRUE),",",VLOOKUP(C5194,'Tipo de Processo'!B$2:D$55,3,TRUE),",",VLOOKUP(D5194,'Termo Geral'!B$2:D$173,3,TRUE),",",VLOOKUP(E5194,'Termo Específico'!B$2:D$301,3,TRUE),",",MATCH(TRUE,Documento!B$2:B$998=F5194,0),",",IF(G5194="Complementar",0,1),",",IF(H5194="","NULL",CONCATENATE("'",H5194,"'")),",",I5194,",",IF(J5194="baixa","'BAIXA'",IF(J5194="média","'MEDIA'",IF(J5194="alta","'ALTA'","NULL"))),"),")</f>
        <v>(5193,8,33,44,40,632,1,NULL,0,'MEDIA'),</v>
      </c>
    </row>
    <row r="5195" spans="1:11" ht="30.75" customHeight="1">
      <c r="A5195" s="27">
        <v>5194</v>
      </c>
      <c r="B5195" s="37" t="s">
        <v>1009</v>
      </c>
      <c r="C5195" s="29" t="s">
        <v>11</v>
      </c>
      <c r="D5195" s="29" t="s">
        <v>70</v>
      </c>
      <c r="E5195" s="29" t="s">
        <v>1272</v>
      </c>
      <c r="F5195" s="28" t="s">
        <v>1570</v>
      </c>
      <c r="G5195" s="28" t="s">
        <v>1671</v>
      </c>
      <c r="H5195" s="28"/>
      <c r="I5195" s="93">
        <v>0</v>
      </c>
      <c r="J5195" s="93" t="s">
        <v>1412</v>
      </c>
      <c r="K5195" s="17" t="str">
        <f t="array" ref="K5195">CONCATENATE("(",A5195,",",VLOOKUP(B5195,Núcleo!B$2:E$11,4,TRUE),",",VLOOKUP(C5195,'Tipo de Processo'!B$2:D$55,3,TRUE),",",VLOOKUP(D5195,'Termo Geral'!B$2:D$173,3,TRUE),",",VLOOKUP(E5195,'Termo Específico'!B$2:D$301,3,TRUE),",",MATCH(TRUE,Documento!B$2:B$998=F5195,0),",",IF(G5195="Complementar",0,1),",",IF(H5195="","NULL",CONCATENATE("'",H5195,"'")),",",I5195,",",IF(J5195="baixa","'BAIXA'",IF(J5195="média","'MEDIA'",IF(J5195="alta","'ALTA'","NULL"))),"),")</f>
        <v>(5194,8,33,44,40,851,1,NULL,0,'MEDIA'),</v>
      </c>
    </row>
    <row r="5196" spans="1:11" ht="30.75" customHeight="1">
      <c r="A5196" s="27">
        <v>5195</v>
      </c>
      <c r="B5196" s="37" t="s">
        <v>1009</v>
      </c>
      <c r="C5196" s="29" t="s">
        <v>11</v>
      </c>
      <c r="D5196" s="29" t="s">
        <v>70</v>
      </c>
      <c r="E5196" s="29" t="s">
        <v>1272</v>
      </c>
      <c r="F5196" s="41" t="s">
        <v>1569</v>
      </c>
      <c r="G5196" s="28" t="s">
        <v>1671</v>
      </c>
      <c r="H5196" s="28"/>
      <c r="I5196" s="93">
        <v>0</v>
      </c>
      <c r="J5196" s="93" t="s">
        <v>1412</v>
      </c>
      <c r="K5196" s="17" t="str">
        <f t="array" ref="K5196">CONCATENATE("(",A5196,",",VLOOKUP(B5196,Núcleo!B$2:E$11,4,TRUE),",",VLOOKUP(C5196,'Tipo de Processo'!B$2:D$55,3,TRUE),",",VLOOKUP(D5196,'Termo Geral'!B$2:D$173,3,TRUE),",",VLOOKUP(E5196,'Termo Específico'!B$2:D$301,3,TRUE),",",MATCH(TRUE,Documento!B$2:B$998=F5196,0),",",IF(G5196="Complementar",0,1),",",IF(H5196="","NULL",CONCATENATE("'",H5196,"'")),",",I5196,",",IF(J5196="baixa","'BAIXA'",IF(J5196="média","'MEDIA'",IF(J5196="alta","'ALTA'","NULL"))),"),")</f>
        <v>(5195,8,33,44,40,850,1,NULL,0,'MEDIA'),</v>
      </c>
    </row>
    <row r="5197" spans="1:11" ht="30.75" customHeight="1">
      <c r="A5197" s="27">
        <v>5196</v>
      </c>
      <c r="B5197" s="37" t="s">
        <v>1009</v>
      </c>
      <c r="C5197" s="29" t="s">
        <v>11</v>
      </c>
      <c r="D5197" s="29" t="s">
        <v>70</v>
      </c>
      <c r="E5197" s="29" t="s">
        <v>1272</v>
      </c>
      <c r="F5197" s="28" t="s">
        <v>665</v>
      </c>
      <c r="G5197" s="28" t="s">
        <v>1671</v>
      </c>
      <c r="H5197" s="28"/>
      <c r="I5197" s="93">
        <v>0</v>
      </c>
      <c r="J5197" s="93" t="s">
        <v>1412</v>
      </c>
      <c r="K5197" s="17" t="str">
        <f t="array" ref="K5197">CONCATENATE("(",A5197,",",VLOOKUP(B5197,Núcleo!B$2:E$11,4,TRUE),",",VLOOKUP(C5197,'Tipo de Processo'!B$2:D$55,3,TRUE),",",VLOOKUP(D5197,'Termo Geral'!B$2:D$173,3,TRUE),",",VLOOKUP(E5197,'Termo Específico'!B$2:D$301,3,TRUE),",",MATCH(TRUE,Documento!B$2:B$998=F5197,0),",",IF(G5197="Complementar",0,1),",",IF(H5197="","NULL",CONCATENATE("'",H5197,"'")),",",I5197,",",IF(J5197="baixa","'BAIXA'",IF(J5197="média","'MEDIA'",IF(J5197="alta","'ALTA'","NULL"))),"),")</f>
        <v>(5196,8,33,44,40,179,1,NULL,0,'MEDIA'),</v>
      </c>
    </row>
    <row r="5198" spans="1:11" ht="30.75" customHeight="1">
      <c r="A5198" s="27">
        <v>5197</v>
      </c>
      <c r="B5198" s="37" t="s">
        <v>1009</v>
      </c>
      <c r="C5198" s="29" t="s">
        <v>11</v>
      </c>
      <c r="D5198" s="29" t="s">
        <v>70</v>
      </c>
      <c r="E5198" s="29" t="s">
        <v>1272</v>
      </c>
      <c r="F5198" s="28" t="s">
        <v>666</v>
      </c>
      <c r="G5198" s="28" t="s">
        <v>1671</v>
      </c>
      <c r="H5198" s="28"/>
      <c r="I5198" s="93">
        <v>0</v>
      </c>
      <c r="J5198" s="93" t="s">
        <v>1412</v>
      </c>
      <c r="K5198" s="17" t="str">
        <f t="array" ref="K5198">CONCATENATE("(",A5198,",",VLOOKUP(B5198,Núcleo!B$2:E$11,4,TRUE),",",VLOOKUP(C5198,'Tipo de Processo'!B$2:D$55,3,TRUE),",",VLOOKUP(D5198,'Termo Geral'!B$2:D$173,3,TRUE),",",VLOOKUP(E5198,'Termo Específico'!B$2:D$301,3,TRUE),",",MATCH(TRUE,Documento!B$2:B$998=F5198,0),",",IF(G5198="Complementar",0,1),",",IF(H5198="","NULL",CONCATENATE("'",H5198,"'")),",",I5198,",",IF(J5198="baixa","'BAIXA'",IF(J5198="média","'MEDIA'",IF(J5198="alta","'ALTA'","NULL"))),"),")</f>
        <v>(5197,8,33,44,40,188,1,NULL,0,'MEDIA'),</v>
      </c>
    </row>
    <row r="5199" spans="1:11" ht="30.75" customHeight="1">
      <c r="A5199" s="27">
        <v>5198</v>
      </c>
      <c r="B5199" s="37" t="s">
        <v>1009</v>
      </c>
      <c r="C5199" s="29" t="s">
        <v>11</v>
      </c>
      <c r="D5199" s="29" t="s">
        <v>70</v>
      </c>
      <c r="E5199" s="29" t="s">
        <v>1272</v>
      </c>
      <c r="F5199" s="28" t="s">
        <v>1460</v>
      </c>
      <c r="G5199" s="28" t="s">
        <v>1671</v>
      </c>
      <c r="H5199" s="28"/>
      <c r="I5199" s="93">
        <v>0</v>
      </c>
      <c r="J5199" s="93" t="s">
        <v>1412</v>
      </c>
      <c r="K5199" s="17" t="str">
        <f t="array" ref="K5199">CONCATENATE("(",A5199,",",VLOOKUP(B5199,Núcleo!B$2:E$11,4,TRUE),",",VLOOKUP(C5199,'Tipo de Processo'!B$2:D$55,3,TRUE),",",VLOOKUP(D5199,'Termo Geral'!B$2:D$173,3,TRUE),",",VLOOKUP(E5199,'Termo Específico'!B$2:D$301,3,TRUE),",",MATCH(TRUE,Documento!B$2:B$998=F5199,0),",",IF(G5199="Complementar",0,1),",",IF(H5199="","NULL",CONCATENATE("'",H5199,"'")),",",I5199,",",IF(J5199="baixa","'BAIXA'",IF(J5199="média","'MEDIA'",IF(J5199="alta","'ALTA'","NULL"))),"),")</f>
        <v>(5198,8,33,44,40,190,1,NULL,0,'MEDIA'),</v>
      </c>
    </row>
    <row r="5200" spans="1:11" ht="30.75" customHeight="1">
      <c r="A5200" s="27">
        <v>5199</v>
      </c>
      <c r="B5200" s="37" t="s">
        <v>1009</v>
      </c>
      <c r="C5200" s="29" t="s">
        <v>11</v>
      </c>
      <c r="D5200" s="29" t="s">
        <v>70</v>
      </c>
      <c r="E5200" s="29" t="s">
        <v>1272</v>
      </c>
      <c r="F5200" s="23" t="s">
        <v>1461</v>
      </c>
      <c r="G5200" s="28" t="s">
        <v>1671</v>
      </c>
      <c r="H5200" s="28"/>
      <c r="I5200" s="93">
        <v>0</v>
      </c>
      <c r="J5200" s="93" t="s">
        <v>1412</v>
      </c>
      <c r="K5200" s="17" t="str">
        <f t="array" ref="K5200">CONCATENATE("(",A5200,",",VLOOKUP(B5200,Núcleo!B$2:E$11,4,TRUE),",",VLOOKUP(C5200,'Tipo de Processo'!B$2:D$55,3,TRUE),",",VLOOKUP(D5200,'Termo Geral'!B$2:D$173,3,TRUE),",",VLOOKUP(E5200,'Termo Específico'!B$2:D$301,3,TRUE),",",MATCH(TRUE,Documento!B$2:B$998=F5200,0),",",IF(G5200="Complementar",0,1),",",IF(H5200="","NULL",CONCATENATE("'",H5200,"'")),",",I5200,",",IF(J5200="baixa","'BAIXA'",IF(J5200="média","'MEDIA'",IF(J5200="alta","'ALTA'","NULL"))),"),")</f>
        <v>(5199,8,33,44,40,192,1,NULL,0,'MEDIA'),</v>
      </c>
    </row>
    <row r="5201" spans="1:11" ht="30.75" customHeight="1">
      <c r="A5201" s="27">
        <v>5200</v>
      </c>
      <c r="B5201" s="37" t="s">
        <v>1009</v>
      </c>
      <c r="C5201" s="29" t="s">
        <v>11</v>
      </c>
      <c r="D5201" s="29" t="s">
        <v>70</v>
      </c>
      <c r="E5201" s="29" t="s">
        <v>1272</v>
      </c>
      <c r="F5201" s="29" t="s">
        <v>1459</v>
      </c>
      <c r="G5201" s="28" t="s">
        <v>1671</v>
      </c>
      <c r="H5201" s="28"/>
      <c r="I5201" s="93">
        <v>0</v>
      </c>
      <c r="J5201" s="93" t="s">
        <v>1412</v>
      </c>
      <c r="K5201" s="17" t="str">
        <f t="array" ref="K5201">CONCATENATE("(",A5201,",",VLOOKUP(B5201,Núcleo!B$2:E$11,4,TRUE),",",VLOOKUP(C5201,'Tipo de Processo'!B$2:D$55,3,TRUE),",",VLOOKUP(D5201,'Termo Geral'!B$2:D$173,3,TRUE),",",VLOOKUP(E5201,'Termo Específico'!B$2:D$301,3,TRUE),",",MATCH(TRUE,Documento!B$2:B$998=F5201,0),",",IF(G5201="Complementar",0,1),",",IF(H5201="","NULL",CONCATENATE("'",H5201,"'")),",",I5201,",",IF(J5201="baixa","'BAIXA'",IF(J5201="média","'MEDIA'",IF(J5201="alta","'ALTA'","NULL"))),"),")</f>
        <v>(5200,8,33,44,40,189,1,NULL,0,'MEDIA'),</v>
      </c>
    </row>
    <row r="5202" spans="1:11" ht="30.75" customHeight="1">
      <c r="A5202" s="27">
        <v>5201</v>
      </c>
      <c r="B5202" s="37" t="s">
        <v>1009</v>
      </c>
      <c r="C5202" s="29" t="s">
        <v>11</v>
      </c>
      <c r="D5202" s="29" t="s">
        <v>70</v>
      </c>
      <c r="E5202" s="29" t="s">
        <v>1272</v>
      </c>
      <c r="F5202" s="28" t="s">
        <v>1435</v>
      </c>
      <c r="G5202" s="28" t="s">
        <v>1671</v>
      </c>
      <c r="H5202" s="28"/>
      <c r="I5202" s="93">
        <v>0</v>
      </c>
      <c r="J5202" s="93" t="s">
        <v>1412</v>
      </c>
      <c r="K5202" s="17" t="str">
        <f t="array" ref="K5202">CONCATENATE("(",A5202,",",VLOOKUP(B5202,Núcleo!B$2:E$11,4,TRUE),",",VLOOKUP(C5202,'Tipo de Processo'!B$2:D$55,3,TRUE),",",VLOOKUP(D5202,'Termo Geral'!B$2:D$173,3,TRUE),",",VLOOKUP(E5202,'Termo Específico'!B$2:D$301,3,TRUE),",",MATCH(TRUE,Documento!B$2:B$998=F5202,0),",",IF(G5202="Complementar",0,1),",",IF(H5202="","NULL",CONCATENATE("'",H5202,"'")),",",I5202,",",IF(J5202="baixa","'BAIXA'",IF(J5202="média","'MEDIA'",IF(J5202="alta","'ALTA'","NULL"))),"),")</f>
        <v>(5201,8,33,44,40,109,1,NULL,0,'MEDIA'),</v>
      </c>
    </row>
    <row r="5203" spans="1:11" ht="30.75" customHeight="1">
      <c r="A5203" s="27">
        <v>5202</v>
      </c>
      <c r="B5203" s="37" t="s">
        <v>1009</v>
      </c>
      <c r="C5203" s="29" t="s">
        <v>11</v>
      </c>
      <c r="D5203" s="29" t="s">
        <v>70</v>
      </c>
      <c r="E5203" s="29" t="s">
        <v>1272</v>
      </c>
      <c r="F5203" s="41" t="s">
        <v>667</v>
      </c>
      <c r="G5203" s="28" t="s">
        <v>1671</v>
      </c>
      <c r="H5203" s="28"/>
      <c r="I5203" s="93">
        <v>0</v>
      </c>
      <c r="J5203" s="93" t="s">
        <v>1412</v>
      </c>
      <c r="K5203" s="17" t="str">
        <f t="array" ref="K5203">CONCATENATE("(",A5203,",",VLOOKUP(B5203,Núcleo!B$2:E$11,4,TRUE),",",VLOOKUP(C5203,'Tipo de Processo'!B$2:D$55,3,TRUE),",",VLOOKUP(D5203,'Termo Geral'!B$2:D$173,3,TRUE),",",VLOOKUP(E5203,'Termo Específico'!B$2:D$301,3,TRUE),",",MATCH(TRUE,Documento!B$2:B$998=F5203,0),",",IF(G5203="Complementar",0,1),",",IF(H5203="","NULL",CONCATENATE("'",H5203,"'")),",",I5203,",",IF(J5203="baixa","'BAIXA'",IF(J5203="média","'MEDIA'",IF(J5203="alta","'ALTA'","NULL"))),"),")</f>
        <v>(5202,8,33,44,40,307,1,NULL,0,'MEDIA'),</v>
      </c>
    </row>
    <row r="5204" spans="1:11" ht="30.75" customHeight="1">
      <c r="A5204" s="27">
        <v>5203</v>
      </c>
      <c r="B5204" s="37" t="s">
        <v>1009</v>
      </c>
      <c r="C5204" s="29" t="s">
        <v>11</v>
      </c>
      <c r="D5204" s="29" t="s">
        <v>70</v>
      </c>
      <c r="E5204" s="29" t="s">
        <v>1272</v>
      </c>
      <c r="F5204" s="28" t="s">
        <v>1564</v>
      </c>
      <c r="G5204" s="28" t="s">
        <v>1671</v>
      </c>
      <c r="H5204" s="28"/>
      <c r="I5204" s="93">
        <v>0</v>
      </c>
      <c r="J5204" s="93" t="s">
        <v>1412</v>
      </c>
      <c r="K5204" s="17" t="str">
        <f t="array" ref="K5204">CONCATENATE("(",A5204,",",VLOOKUP(B5204,Núcleo!B$2:E$11,4,TRUE),",",VLOOKUP(C5204,'Tipo de Processo'!B$2:D$55,3,TRUE),",",VLOOKUP(D5204,'Termo Geral'!B$2:D$173,3,TRUE),",",VLOOKUP(E5204,'Termo Específico'!B$2:D$301,3,TRUE),",",MATCH(TRUE,Documento!B$2:B$998=F5204,0),",",IF(G5204="Complementar",0,1),",",IF(H5204="","NULL",CONCATENATE("'",H5204,"'")),",",I5204,",",IF(J5204="baixa","'BAIXA'",IF(J5204="média","'MEDIA'",IF(J5204="alta","'ALTA'","NULL"))),"),")</f>
        <v>(5203,8,33,44,40,813,1,NULL,0,'MEDIA'),</v>
      </c>
    </row>
    <row r="5205" spans="1:11" ht="30.75" customHeight="1">
      <c r="A5205" s="27">
        <v>5204</v>
      </c>
      <c r="B5205" s="37" t="s">
        <v>1009</v>
      </c>
      <c r="C5205" s="29" t="s">
        <v>11</v>
      </c>
      <c r="D5205" s="29" t="s">
        <v>70</v>
      </c>
      <c r="E5205" s="29" t="s">
        <v>1272</v>
      </c>
      <c r="F5205" s="41" t="s">
        <v>1424</v>
      </c>
      <c r="G5205" s="28" t="s">
        <v>1671</v>
      </c>
      <c r="H5205" s="28"/>
      <c r="I5205" s="93">
        <v>0</v>
      </c>
      <c r="J5205" s="93" t="s">
        <v>1412</v>
      </c>
      <c r="K5205" s="17" t="str">
        <f t="array" ref="K5205">CONCATENATE("(",A5205,",",VLOOKUP(B5205,Núcleo!B$2:E$11,4,TRUE),",",VLOOKUP(C5205,'Tipo de Processo'!B$2:D$55,3,TRUE),",",VLOOKUP(D5205,'Termo Geral'!B$2:D$173,3,TRUE),",",VLOOKUP(E5205,'Termo Específico'!B$2:D$301,3,TRUE),",",MATCH(TRUE,Documento!B$2:B$998=F5205,0),",",IF(G5205="Complementar",0,1),",",IF(H5205="","NULL",CONCATENATE("'",H5205,"'")),",",I5205,",",IF(J5205="baixa","'BAIXA'",IF(J5205="média","'MEDIA'",IF(J5205="alta","'ALTA'","NULL"))),"),")</f>
        <v>(5204,8,33,44,40,35,1,NULL,0,'MEDIA'),</v>
      </c>
    </row>
    <row r="5206" spans="1:11" ht="30.75" customHeight="1">
      <c r="A5206" s="27">
        <v>5205</v>
      </c>
      <c r="B5206" s="37" t="s">
        <v>1009</v>
      </c>
      <c r="C5206" s="29" t="s">
        <v>11</v>
      </c>
      <c r="D5206" s="29" t="s">
        <v>70</v>
      </c>
      <c r="E5206" s="29" t="s">
        <v>1272</v>
      </c>
      <c r="F5206" s="28" t="s">
        <v>1530</v>
      </c>
      <c r="G5206" s="28" t="s">
        <v>1671</v>
      </c>
      <c r="H5206" s="28"/>
      <c r="I5206" s="93">
        <v>0</v>
      </c>
      <c r="J5206" s="93" t="s">
        <v>1412</v>
      </c>
      <c r="K5206" s="17" t="str">
        <f t="array" ref="K5206">CONCATENATE("(",A5206,",",VLOOKUP(B5206,Núcleo!B$2:E$11,4,TRUE),",",VLOOKUP(C5206,'Tipo de Processo'!B$2:D$55,3,TRUE),",",VLOOKUP(D5206,'Termo Geral'!B$2:D$173,3,TRUE),",",VLOOKUP(E5206,'Termo Específico'!B$2:D$301,3,TRUE),",",MATCH(TRUE,Documento!B$2:B$998=F5206,0),",",IF(G5206="Complementar",0,1),",",IF(H5206="","NULL",CONCATENATE("'",H5206,"'")),",",I5206,",",IF(J5206="baixa","'BAIXA'",IF(J5206="média","'MEDIA'",IF(J5206="alta","'ALTA'","NULL"))),"),")</f>
        <v>(5205,8,33,44,40,666,1,NULL,0,'MEDIA'),</v>
      </c>
    </row>
    <row r="5207" spans="1:11" ht="30.75" customHeight="1">
      <c r="A5207" s="27">
        <v>5206</v>
      </c>
      <c r="B5207" s="37" t="s">
        <v>1009</v>
      </c>
      <c r="C5207" s="29" t="s">
        <v>11</v>
      </c>
      <c r="D5207" s="29" t="s">
        <v>70</v>
      </c>
      <c r="E5207" s="29" t="s">
        <v>1272</v>
      </c>
      <c r="F5207" s="41" t="s">
        <v>668</v>
      </c>
      <c r="G5207" s="28" t="s">
        <v>1671</v>
      </c>
      <c r="H5207" s="28"/>
      <c r="I5207" s="93">
        <v>0</v>
      </c>
      <c r="J5207" s="93" t="s">
        <v>1412</v>
      </c>
      <c r="K5207" s="17" t="str">
        <f t="array" ref="K5207">CONCATENATE("(",A5207,",",VLOOKUP(B5207,Núcleo!B$2:E$11,4,TRUE),",",VLOOKUP(C5207,'Tipo de Processo'!B$2:D$55,3,TRUE),",",VLOOKUP(D5207,'Termo Geral'!B$2:D$173,3,TRUE),",",VLOOKUP(E5207,'Termo Específico'!B$2:D$301,3,TRUE),",",MATCH(TRUE,Documento!B$2:B$998=F5207,0),",",IF(G5207="Complementar",0,1),",",IF(H5207="","NULL",CONCATENATE("'",H5207,"'")),",",I5207,",",IF(J5207="baixa","'BAIXA'",IF(J5207="média","'MEDIA'",IF(J5207="alta","'ALTA'","NULL"))),"),")</f>
        <v>(5206,8,33,44,40,53,1,NULL,0,'MEDIA'),</v>
      </c>
    </row>
    <row r="5208" spans="1:11" ht="30.75" customHeight="1">
      <c r="A5208" s="27">
        <v>5207</v>
      </c>
      <c r="B5208" s="37" t="s">
        <v>1009</v>
      </c>
      <c r="C5208" s="29" t="s">
        <v>11</v>
      </c>
      <c r="D5208" s="29" t="s">
        <v>70</v>
      </c>
      <c r="E5208" s="29" t="s">
        <v>1272</v>
      </c>
      <c r="F5208" s="28" t="s">
        <v>1633</v>
      </c>
      <c r="G5208" s="28" t="s">
        <v>1671</v>
      </c>
      <c r="H5208" s="28"/>
      <c r="I5208" s="93">
        <v>0</v>
      </c>
      <c r="J5208" s="93" t="s">
        <v>1412</v>
      </c>
      <c r="K5208" s="17" t="str">
        <f t="array" ref="K5208">CONCATENATE("(",A5208,",",VLOOKUP(B5208,Núcleo!B$2:E$11,4,TRUE),",",VLOOKUP(C5208,'Tipo de Processo'!B$2:D$55,3,TRUE),",",VLOOKUP(D5208,'Termo Geral'!B$2:D$173,3,TRUE),",",VLOOKUP(E5208,'Termo Específico'!B$2:D$301,3,TRUE),",",MATCH(TRUE,Documento!B$2:B$998=F5208,0),",",IF(G5208="Complementar",0,1),",",IF(H5208="","NULL",CONCATENATE("'",H5208,"'")),",",I5208,",",IF(J5208="baixa","'BAIXA'",IF(J5208="média","'MEDIA'",IF(J5208="alta","'ALTA'","NULL"))),"),")</f>
        <v>(5207,8,33,44,40,529,1,NULL,0,'MEDIA'),</v>
      </c>
    </row>
    <row r="5209" spans="1:11" ht="30.75" customHeight="1">
      <c r="A5209" s="27">
        <v>5208</v>
      </c>
      <c r="B5209" s="37" t="s">
        <v>1009</v>
      </c>
      <c r="C5209" s="29" t="s">
        <v>11</v>
      </c>
      <c r="D5209" s="29" t="s">
        <v>70</v>
      </c>
      <c r="E5209" s="29" t="s">
        <v>1268</v>
      </c>
      <c r="F5209" s="41" t="s">
        <v>638</v>
      </c>
      <c r="G5209" s="28" t="s">
        <v>1671</v>
      </c>
      <c r="H5209" s="28"/>
      <c r="I5209" s="93">
        <v>0</v>
      </c>
      <c r="J5209" s="93" t="s">
        <v>1412</v>
      </c>
      <c r="K5209" s="17" t="str">
        <f t="array" ref="K5209">CONCATENATE("(",A5209,",",VLOOKUP(B5209,Núcleo!B$2:E$11,4,TRUE),",",VLOOKUP(C5209,'Tipo de Processo'!B$2:D$55,3,TRUE),",",VLOOKUP(D5209,'Termo Geral'!B$2:D$173,3,TRUE),",",VLOOKUP(E5209,'Termo Específico'!B$2:D$301,3,TRUE),",",MATCH(TRUE,Documento!B$2:B$998=F5209,0),",",IF(G5209="Complementar",0,1),",",IF(H5209="","NULL",CONCATENATE("'",H5209,"'")),",",I5209,",",IF(J5209="baixa","'BAIXA'",IF(J5209="média","'MEDIA'",IF(J5209="alta","'ALTA'","NULL"))),"),")</f>
        <v>(5208,8,33,44,46,27,1,NULL,0,'MEDIA'),</v>
      </c>
    </row>
    <row r="5210" spans="1:11" ht="30.75" customHeight="1">
      <c r="A5210" s="27">
        <v>5209</v>
      </c>
      <c r="B5210" s="37" t="s">
        <v>1009</v>
      </c>
      <c r="C5210" s="29" t="s">
        <v>11</v>
      </c>
      <c r="D5210" s="29" t="s">
        <v>70</v>
      </c>
      <c r="E5210" s="29" t="s">
        <v>1268</v>
      </c>
      <c r="F5210" s="28" t="s">
        <v>639</v>
      </c>
      <c r="G5210" s="28" t="s">
        <v>1671</v>
      </c>
      <c r="H5210" s="28"/>
      <c r="I5210" s="93">
        <v>0</v>
      </c>
      <c r="J5210" s="93" t="s">
        <v>1412</v>
      </c>
      <c r="K5210" s="17" t="str">
        <f t="array" ref="K5210">CONCATENATE("(",A5210,",",VLOOKUP(B5210,Núcleo!B$2:E$11,4,TRUE),",",VLOOKUP(C5210,'Tipo de Processo'!B$2:D$55,3,TRUE),",",VLOOKUP(D5210,'Termo Geral'!B$2:D$173,3,TRUE),",",VLOOKUP(E5210,'Termo Específico'!B$2:D$301,3,TRUE),",",MATCH(TRUE,Documento!B$2:B$998=F5210,0),",",IF(G5210="Complementar",0,1),",",IF(H5210="","NULL",CONCATENATE("'",H5210,"'")),",",I5210,",",IF(J5210="baixa","'BAIXA'",IF(J5210="média","'MEDIA'",IF(J5210="alta","'ALTA'","NULL"))),"),")</f>
        <v>(5209,8,33,44,46,936,1,NULL,0,'MEDIA'),</v>
      </c>
    </row>
    <row r="5211" spans="1:11" ht="30.75" customHeight="1">
      <c r="A5211" s="27">
        <v>5210</v>
      </c>
      <c r="B5211" s="37" t="s">
        <v>1009</v>
      </c>
      <c r="C5211" s="29" t="s">
        <v>11</v>
      </c>
      <c r="D5211" s="29" t="s">
        <v>70</v>
      </c>
      <c r="E5211" s="29" t="s">
        <v>1268</v>
      </c>
      <c r="F5211" s="41" t="s">
        <v>640</v>
      </c>
      <c r="G5211" s="28" t="s">
        <v>1671</v>
      </c>
      <c r="H5211" s="28"/>
      <c r="I5211" s="93">
        <v>0</v>
      </c>
      <c r="J5211" s="93" t="s">
        <v>1412</v>
      </c>
      <c r="K5211" s="17" t="str">
        <f t="array" ref="K5211">CONCATENATE("(",A5211,",",VLOOKUP(B5211,Núcleo!B$2:E$11,4,TRUE),",",VLOOKUP(C5211,'Tipo de Processo'!B$2:D$55,3,TRUE),",",VLOOKUP(D5211,'Termo Geral'!B$2:D$173,3,TRUE),",",VLOOKUP(E5211,'Termo Específico'!B$2:D$301,3,TRUE),",",MATCH(TRUE,Documento!B$2:B$998=F5211,0),",",IF(G5211="Complementar",0,1),",",IF(H5211="","NULL",CONCATENATE("'",H5211,"'")),",",I5211,",",IF(J5211="baixa","'BAIXA'",IF(J5211="média","'MEDIA'",IF(J5211="alta","'ALTA'","NULL"))),"),")</f>
        <v>(5210,8,33,44,46,555,1,NULL,0,'MEDIA'),</v>
      </c>
    </row>
    <row r="5212" spans="1:11" ht="30.75" customHeight="1">
      <c r="A5212" s="27">
        <v>5211</v>
      </c>
      <c r="B5212" s="37" t="s">
        <v>1009</v>
      </c>
      <c r="C5212" s="29" t="s">
        <v>11</v>
      </c>
      <c r="D5212" s="29" t="s">
        <v>70</v>
      </c>
      <c r="E5212" s="29" t="s">
        <v>1268</v>
      </c>
      <c r="F5212" s="28" t="s">
        <v>641</v>
      </c>
      <c r="G5212" s="28" t="s">
        <v>1671</v>
      </c>
      <c r="H5212" s="28"/>
      <c r="I5212" s="93">
        <v>0</v>
      </c>
      <c r="J5212" s="93" t="s">
        <v>1412</v>
      </c>
      <c r="K5212" s="17" t="str">
        <f t="array" ref="K5212">CONCATENATE("(",A5212,",",VLOOKUP(B5212,Núcleo!B$2:E$11,4,TRUE),",",VLOOKUP(C5212,'Tipo de Processo'!B$2:D$55,3,TRUE),",",VLOOKUP(D5212,'Termo Geral'!B$2:D$173,3,TRUE),",",VLOOKUP(E5212,'Termo Específico'!B$2:D$301,3,TRUE),",",MATCH(TRUE,Documento!B$2:B$998=F5212,0),",",IF(G5212="Complementar",0,1),",",IF(H5212="","NULL",CONCATENATE("'",H5212,"'")),",",I5212,",",IF(J5212="baixa","'BAIXA'",IF(J5212="média","'MEDIA'",IF(J5212="alta","'ALTA'","NULL"))),"),")</f>
        <v>(5211,8,33,44,46,729,1,NULL,0,'MEDIA'),</v>
      </c>
    </row>
    <row r="5213" spans="1:11" ht="30.75" customHeight="1">
      <c r="A5213" s="27">
        <v>5212</v>
      </c>
      <c r="B5213" s="37" t="s">
        <v>1009</v>
      </c>
      <c r="C5213" s="29" t="s">
        <v>11</v>
      </c>
      <c r="D5213" s="29" t="s">
        <v>70</v>
      </c>
      <c r="E5213" s="29" t="s">
        <v>1268</v>
      </c>
      <c r="F5213" s="23" t="s">
        <v>642</v>
      </c>
      <c r="G5213" s="28" t="s">
        <v>1671</v>
      </c>
      <c r="H5213" s="28"/>
      <c r="I5213" s="93">
        <v>0</v>
      </c>
      <c r="J5213" s="93" t="s">
        <v>1412</v>
      </c>
      <c r="K5213" s="17" t="str">
        <f t="array" ref="K5213">CONCATENATE("(",A5213,",",VLOOKUP(B5213,Núcleo!B$2:E$11,4,TRUE),",",VLOOKUP(C5213,'Tipo de Processo'!B$2:D$55,3,TRUE),",",VLOOKUP(D5213,'Termo Geral'!B$2:D$173,3,TRUE),",",VLOOKUP(E5213,'Termo Específico'!B$2:D$301,3,TRUE),",",MATCH(TRUE,Documento!B$2:B$998=F5213,0),",",IF(G5213="Complementar",0,1),",",IF(H5213="","NULL",CONCATENATE("'",H5213,"'")),",",I5213,",",IF(J5213="baixa","'BAIXA'",IF(J5213="média","'MEDIA'",IF(J5213="alta","'ALTA'","NULL"))),"),")</f>
        <v>(5212,8,33,44,46,33,1,NULL,0,'MEDIA'),</v>
      </c>
    </row>
    <row r="5214" spans="1:11" ht="30.75" customHeight="1">
      <c r="A5214" s="27">
        <v>5213</v>
      </c>
      <c r="B5214" s="37" t="s">
        <v>1009</v>
      </c>
      <c r="C5214" s="29" t="s">
        <v>11</v>
      </c>
      <c r="D5214" s="29" t="s">
        <v>70</v>
      </c>
      <c r="E5214" s="29" t="s">
        <v>1268</v>
      </c>
      <c r="F5214" s="29" t="s">
        <v>643</v>
      </c>
      <c r="G5214" s="28" t="s">
        <v>1671</v>
      </c>
      <c r="H5214" s="28"/>
      <c r="I5214" s="93">
        <v>0</v>
      </c>
      <c r="J5214" s="93" t="s">
        <v>1412</v>
      </c>
      <c r="K5214" s="17" t="str">
        <f t="array" ref="K5214">CONCATENATE("(",A5214,",",VLOOKUP(B5214,Núcleo!B$2:E$11,4,TRUE),",",VLOOKUP(C5214,'Tipo de Processo'!B$2:D$55,3,TRUE),",",VLOOKUP(D5214,'Termo Geral'!B$2:D$173,3,TRUE),",",VLOOKUP(E5214,'Termo Específico'!B$2:D$301,3,TRUE),",",MATCH(TRUE,Documento!B$2:B$998=F5214,0),",",IF(G5214="Complementar",0,1),",",IF(H5214="","NULL",CONCATENATE("'",H5214,"'")),",",I5214,",",IF(J5214="baixa","'BAIXA'",IF(J5214="média","'MEDIA'",IF(J5214="alta","'ALTA'","NULL"))),"),")</f>
        <v>(5213,8,33,44,46,691,1,NULL,0,'MEDIA'),</v>
      </c>
    </row>
    <row r="5215" spans="1:11" ht="30.75" customHeight="1">
      <c r="A5215" s="27">
        <v>5214</v>
      </c>
      <c r="B5215" s="37" t="s">
        <v>1009</v>
      </c>
      <c r="C5215" s="29" t="s">
        <v>11</v>
      </c>
      <c r="D5215" s="29" t="s">
        <v>70</v>
      </c>
      <c r="E5215" s="29" t="s">
        <v>1268</v>
      </c>
      <c r="F5215" s="41" t="s">
        <v>644</v>
      </c>
      <c r="G5215" s="28" t="s">
        <v>1671</v>
      </c>
      <c r="H5215" s="28"/>
      <c r="I5215" s="93">
        <v>0</v>
      </c>
      <c r="J5215" s="93" t="s">
        <v>1412</v>
      </c>
      <c r="K5215" s="17" t="str">
        <f t="array" ref="K5215">CONCATENATE("(",A5215,",",VLOOKUP(B5215,Núcleo!B$2:E$11,4,TRUE),",",VLOOKUP(C5215,'Tipo de Processo'!B$2:D$55,3,TRUE),",",VLOOKUP(D5215,'Termo Geral'!B$2:D$173,3,TRUE),",",VLOOKUP(E5215,'Termo Específico'!B$2:D$301,3,TRUE),",",MATCH(TRUE,Documento!B$2:B$998=F5215,0),",",IF(G5215="Complementar",0,1),",",IF(H5215="","NULL",CONCATENATE("'",H5215,"'")),",",I5215,",",IF(J5215="baixa","'BAIXA'",IF(J5215="média","'MEDIA'",IF(J5215="alta","'ALTA'","NULL"))),"),")</f>
        <v>(5214,8,33,44,46,834,1,NULL,0,'MEDIA'),</v>
      </c>
    </row>
    <row r="5216" spans="1:11" ht="30.75" customHeight="1">
      <c r="A5216" s="27">
        <v>5215</v>
      </c>
      <c r="B5216" s="37" t="s">
        <v>1009</v>
      </c>
      <c r="C5216" s="29" t="s">
        <v>11</v>
      </c>
      <c r="D5216" s="29" t="s">
        <v>70</v>
      </c>
      <c r="E5216" s="29" t="s">
        <v>1268</v>
      </c>
      <c r="F5216" s="28" t="s">
        <v>637</v>
      </c>
      <c r="G5216" s="28" t="s">
        <v>1671</v>
      </c>
      <c r="H5216" s="28"/>
      <c r="I5216" s="93">
        <v>0</v>
      </c>
      <c r="J5216" s="93" t="s">
        <v>1412</v>
      </c>
      <c r="K5216" s="17" t="str">
        <f t="array" ref="K5216">CONCATENATE("(",A5216,",",VLOOKUP(B5216,Núcleo!B$2:E$11,4,TRUE),",",VLOOKUP(C5216,'Tipo de Processo'!B$2:D$55,3,TRUE),",",VLOOKUP(D5216,'Termo Geral'!B$2:D$173,3,TRUE),",",VLOOKUP(E5216,'Termo Específico'!B$2:D$301,3,TRUE),",",MATCH(TRUE,Documento!B$2:B$998=F5216,0),",",IF(G5216="Complementar",0,1),",",IF(H5216="","NULL",CONCATENATE("'",H5216,"'")),",",I5216,",",IF(J5216="baixa","'BAIXA'",IF(J5216="média","'MEDIA'",IF(J5216="alta","'ALTA'","NULL"))),"),")</f>
        <v>(5215,8,33,44,46,673,1,NULL,0,'MEDIA'),</v>
      </c>
    </row>
    <row r="5217" spans="1:11" ht="30.75" customHeight="1">
      <c r="A5217" s="27">
        <v>5216</v>
      </c>
      <c r="B5217" s="37" t="s">
        <v>1009</v>
      </c>
      <c r="C5217" s="29" t="s">
        <v>11</v>
      </c>
      <c r="D5217" s="29" t="s">
        <v>70</v>
      </c>
      <c r="E5217" s="29" t="s">
        <v>1268</v>
      </c>
      <c r="F5217" s="41" t="s">
        <v>645</v>
      </c>
      <c r="G5217" s="28" t="s">
        <v>1671</v>
      </c>
      <c r="H5217" s="28"/>
      <c r="I5217" s="93">
        <v>0</v>
      </c>
      <c r="J5217" s="93" t="s">
        <v>1412</v>
      </c>
      <c r="K5217" s="17" t="str">
        <f t="array" ref="K5217">CONCATENATE("(",A5217,",",VLOOKUP(B5217,Núcleo!B$2:E$11,4,TRUE),",",VLOOKUP(C5217,'Tipo de Processo'!B$2:D$55,3,TRUE),",",VLOOKUP(D5217,'Termo Geral'!B$2:D$173,3,TRUE),",",VLOOKUP(E5217,'Termo Específico'!B$2:D$301,3,TRUE),",",MATCH(TRUE,Documento!B$2:B$998=F5217,0),",",IF(G5217="Complementar",0,1),",",IF(H5217="","NULL",CONCATENATE("'",H5217,"'")),",",I5217,",",IF(J5217="baixa","'BAIXA'",IF(J5217="média","'MEDIA'",IF(J5217="alta","'ALTA'","NULL"))),"),")</f>
        <v>(5216,8,33,44,46,80,1,NULL,0,'MEDIA'),</v>
      </c>
    </row>
    <row r="5218" spans="1:11" ht="30.75" customHeight="1">
      <c r="A5218" s="27">
        <v>5217</v>
      </c>
      <c r="B5218" s="37" t="s">
        <v>1009</v>
      </c>
      <c r="C5218" s="29" t="s">
        <v>11</v>
      </c>
      <c r="D5218" s="29" t="s">
        <v>70</v>
      </c>
      <c r="E5218" s="29" t="s">
        <v>1269</v>
      </c>
      <c r="F5218" s="28" t="s">
        <v>683</v>
      </c>
      <c r="G5218" s="28" t="s">
        <v>1671</v>
      </c>
      <c r="H5218" s="28"/>
      <c r="I5218" s="93">
        <v>0</v>
      </c>
      <c r="J5218" s="93" t="s">
        <v>1412</v>
      </c>
      <c r="K5218" s="17" t="str">
        <f t="array" ref="K5218">CONCATENATE("(",A5218,",",VLOOKUP(B5218,Núcleo!B$2:E$11,4,TRUE),",",VLOOKUP(C5218,'Tipo de Processo'!B$2:D$55,3,TRUE),",",VLOOKUP(D5218,'Termo Geral'!B$2:D$173,3,TRUE),",",VLOOKUP(E5218,'Termo Específico'!B$2:D$301,3,TRUE),",",MATCH(TRUE,Documento!B$2:B$998=F5218,0),",",IF(G5218="Complementar",0,1),",",IF(H5218="","NULL",CONCATENATE("'",H5218,"'")),",",I5218,",",IF(J5218="baixa","'BAIXA'",IF(J5218="média","'MEDIA'",IF(J5218="alta","'ALTA'","NULL"))),"),")</f>
        <v>(5217,8,33,44,123,230,1,NULL,0,'MEDIA'),</v>
      </c>
    </row>
    <row r="5219" spans="1:11" ht="30.75" customHeight="1">
      <c r="A5219" s="27">
        <v>5218</v>
      </c>
      <c r="B5219" s="37" t="s">
        <v>1009</v>
      </c>
      <c r="C5219" s="29" t="s">
        <v>11</v>
      </c>
      <c r="D5219" s="29" t="s">
        <v>70</v>
      </c>
      <c r="E5219" s="29" t="s">
        <v>1269</v>
      </c>
      <c r="F5219" s="28" t="s">
        <v>678</v>
      </c>
      <c r="G5219" s="28" t="s">
        <v>1671</v>
      </c>
      <c r="H5219" s="28"/>
      <c r="I5219" s="93">
        <v>0</v>
      </c>
      <c r="J5219" s="93" t="s">
        <v>1412</v>
      </c>
      <c r="K5219" s="17" t="str">
        <f t="array" ref="K5219">CONCATENATE("(",A5219,",",VLOOKUP(B5219,Núcleo!B$2:E$11,4,TRUE),",",VLOOKUP(C5219,'Tipo de Processo'!B$2:D$55,3,TRUE),",",VLOOKUP(D5219,'Termo Geral'!B$2:D$173,3,TRUE),",",VLOOKUP(E5219,'Termo Específico'!B$2:D$301,3,TRUE),",",MATCH(TRUE,Documento!B$2:B$998=F5219,0),",",IF(G5219="Complementar",0,1),",",IF(H5219="","NULL",CONCATENATE("'",H5219,"'")),",",I5219,",",IF(J5219="baixa","'BAIXA'",IF(J5219="média","'MEDIA'",IF(J5219="alta","'ALTA'","NULL"))),"),")</f>
        <v>(5218,8,33,44,123,264,1,NULL,0,'MEDIA'),</v>
      </c>
    </row>
    <row r="5220" spans="1:11" ht="30.75" customHeight="1">
      <c r="A5220" s="27">
        <v>5219</v>
      </c>
      <c r="B5220" s="37" t="s">
        <v>1009</v>
      </c>
      <c r="C5220" s="29" t="s">
        <v>11</v>
      </c>
      <c r="D5220" s="29" t="s">
        <v>70</v>
      </c>
      <c r="E5220" s="29" t="s">
        <v>1269</v>
      </c>
      <c r="F5220" s="28" t="s">
        <v>679</v>
      </c>
      <c r="G5220" s="28" t="s">
        <v>1671</v>
      </c>
      <c r="H5220" s="28"/>
      <c r="I5220" s="93">
        <v>0</v>
      </c>
      <c r="J5220" s="93" t="s">
        <v>1412</v>
      </c>
      <c r="K5220" s="17" t="str">
        <f t="array" ref="K5220">CONCATENATE("(",A5220,",",VLOOKUP(B5220,Núcleo!B$2:E$11,4,TRUE),",",VLOOKUP(C5220,'Tipo de Processo'!B$2:D$55,3,TRUE),",",VLOOKUP(D5220,'Termo Geral'!B$2:D$173,3,TRUE),",",VLOOKUP(E5220,'Termo Específico'!B$2:D$301,3,TRUE),",",MATCH(TRUE,Documento!B$2:B$998=F5220,0),",",IF(G5220="Complementar",0,1),",",IF(H5220="","NULL",CONCATENATE("'",H5220,"'")),",",I5220,",",IF(J5220="baixa","'BAIXA'",IF(J5220="média","'MEDIA'",IF(J5220="alta","'ALTA'","NULL"))),"),")</f>
        <v>(5219,8,33,44,123,784,1,NULL,0,'MEDIA'),</v>
      </c>
    </row>
    <row r="5221" spans="1:11" ht="30.75" customHeight="1">
      <c r="A5221" s="27">
        <v>5220</v>
      </c>
      <c r="B5221" s="37" t="s">
        <v>1009</v>
      </c>
      <c r="C5221" s="29" t="s">
        <v>11</v>
      </c>
      <c r="D5221" s="29" t="s">
        <v>70</v>
      </c>
      <c r="E5221" s="29" t="s">
        <v>1269</v>
      </c>
      <c r="F5221" s="29" t="s">
        <v>680</v>
      </c>
      <c r="G5221" s="28" t="s">
        <v>1671</v>
      </c>
      <c r="H5221" s="28"/>
      <c r="I5221" s="93">
        <v>0</v>
      </c>
      <c r="J5221" s="93" t="s">
        <v>1412</v>
      </c>
      <c r="K5221" s="17" t="str">
        <f t="array" ref="K5221">CONCATENATE("(",A5221,",",VLOOKUP(B5221,Núcleo!B$2:E$11,4,TRUE),",",VLOOKUP(C5221,'Tipo de Processo'!B$2:D$55,3,TRUE),",",VLOOKUP(D5221,'Termo Geral'!B$2:D$173,3,TRUE),",",VLOOKUP(E5221,'Termo Específico'!B$2:D$301,3,TRUE),",",MATCH(TRUE,Documento!B$2:B$998=F5221,0),",",IF(G5221="Complementar",0,1),",",IF(H5221="","NULL",CONCATENATE("'",H5221,"'")),",",I5221,",",IF(J5221="baixa","'BAIXA'",IF(J5221="média","'MEDIA'",IF(J5221="alta","'ALTA'","NULL"))),"),")</f>
        <v>(5220,8,33,44,123,898,1,NULL,0,'MEDIA'),</v>
      </c>
    </row>
    <row r="5222" spans="1:11" ht="30.75" customHeight="1">
      <c r="A5222" s="27">
        <v>5221</v>
      </c>
      <c r="B5222" s="37" t="s">
        <v>1009</v>
      </c>
      <c r="C5222" s="29" t="s">
        <v>11</v>
      </c>
      <c r="D5222" s="29" t="s">
        <v>70</v>
      </c>
      <c r="E5222" s="29" t="s">
        <v>1269</v>
      </c>
      <c r="F5222" s="28" t="s">
        <v>682</v>
      </c>
      <c r="G5222" s="28" t="s">
        <v>1671</v>
      </c>
      <c r="H5222" s="28"/>
      <c r="I5222" s="93">
        <v>0</v>
      </c>
      <c r="J5222" s="93" t="s">
        <v>1412</v>
      </c>
      <c r="K5222" s="17" t="str">
        <f t="array" ref="K5222">CONCATENATE("(",A5222,",",VLOOKUP(B5222,Núcleo!B$2:E$11,4,TRUE),",",VLOOKUP(C5222,'Tipo de Processo'!B$2:D$55,3,TRUE),",",VLOOKUP(D5222,'Termo Geral'!B$2:D$173,3,TRUE),",",VLOOKUP(E5222,'Termo Específico'!B$2:D$301,3,TRUE),",",MATCH(TRUE,Documento!B$2:B$998=F5222,0),",",IF(G5222="Complementar",0,1),",",IF(H5222="","NULL",CONCATENATE("'",H5222,"'")),",",I5222,",",IF(J5222="baixa","'BAIXA'",IF(J5222="média","'MEDIA'",IF(J5222="alta","'ALTA'","NULL"))),"),")</f>
        <v>(5221,8,33,44,123,897,1,NULL,0,'MEDIA'),</v>
      </c>
    </row>
    <row r="5223" spans="1:11" ht="30.75" customHeight="1">
      <c r="A5223" s="27">
        <v>5222</v>
      </c>
      <c r="B5223" s="37" t="s">
        <v>1009</v>
      </c>
      <c r="C5223" s="29" t="s">
        <v>11</v>
      </c>
      <c r="D5223" s="29" t="s">
        <v>70</v>
      </c>
      <c r="E5223" s="29" t="s">
        <v>1270</v>
      </c>
      <c r="F5223" s="28" t="s">
        <v>683</v>
      </c>
      <c r="G5223" s="28" t="s">
        <v>1671</v>
      </c>
      <c r="H5223" s="28"/>
      <c r="I5223" s="93">
        <v>0</v>
      </c>
      <c r="J5223" s="93" t="s">
        <v>1412</v>
      </c>
      <c r="K5223" s="17" t="str">
        <f t="array" ref="K5223">CONCATENATE("(",A5223,",",VLOOKUP(B5223,Núcleo!B$2:E$11,4,TRUE),",",VLOOKUP(C5223,'Tipo de Processo'!B$2:D$55,3,TRUE),",",VLOOKUP(D5223,'Termo Geral'!B$2:D$173,3,TRUE),",",VLOOKUP(E5223,'Termo Específico'!B$2:D$301,3,TRUE),",",MATCH(TRUE,Documento!B$2:B$998=F5223,0),",",IF(G5223="Complementar",0,1),",",IF(H5223="","NULL",CONCATENATE("'",H5223,"'")),",",I5223,",",IF(J5223="baixa","'BAIXA'",IF(J5223="média","'MEDIA'",IF(J5223="alta","'ALTA'","NULL"))),"),")</f>
        <v>(5222,8,33,44,128,230,1,NULL,0,'MEDIA'),</v>
      </c>
    </row>
    <row r="5224" spans="1:11" ht="30.75" customHeight="1">
      <c r="A5224" s="27">
        <v>5223</v>
      </c>
      <c r="B5224" s="37" t="s">
        <v>1009</v>
      </c>
      <c r="C5224" s="29" t="s">
        <v>11</v>
      </c>
      <c r="D5224" s="29" t="s">
        <v>70</v>
      </c>
      <c r="E5224" s="29" t="s">
        <v>1270</v>
      </c>
      <c r="F5224" s="28" t="s">
        <v>678</v>
      </c>
      <c r="G5224" s="28" t="s">
        <v>1671</v>
      </c>
      <c r="H5224" s="28"/>
      <c r="I5224" s="93">
        <v>0</v>
      </c>
      <c r="J5224" s="93" t="s">
        <v>1412</v>
      </c>
      <c r="K5224" s="17" t="str">
        <f t="array" ref="K5224">CONCATENATE("(",A5224,",",VLOOKUP(B5224,Núcleo!B$2:E$11,4,TRUE),",",VLOOKUP(C5224,'Tipo de Processo'!B$2:D$55,3,TRUE),",",VLOOKUP(D5224,'Termo Geral'!B$2:D$173,3,TRUE),",",VLOOKUP(E5224,'Termo Específico'!B$2:D$301,3,TRUE),",",MATCH(TRUE,Documento!B$2:B$998=F5224,0),",",IF(G5224="Complementar",0,1),",",IF(H5224="","NULL",CONCATENATE("'",H5224,"'")),",",I5224,",",IF(J5224="baixa","'BAIXA'",IF(J5224="média","'MEDIA'",IF(J5224="alta","'ALTA'","NULL"))),"),")</f>
        <v>(5223,8,33,44,128,264,1,NULL,0,'MEDIA'),</v>
      </c>
    </row>
    <row r="5225" spans="1:11" ht="30.75" customHeight="1">
      <c r="A5225" s="27">
        <v>5224</v>
      </c>
      <c r="B5225" s="37" t="s">
        <v>1009</v>
      </c>
      <c r="C5225" s="29" t="s">
        <v>11</v>
      </c>
      <c r="D5225" s="29" t="s">
        <v>70</v>
      </c>
      <c r="E5225" s="29" t="s">
        <v>1270</v>
      </c>
      <c r="F5225" s="28" t="s">
        <v>679</v>
      </c>
      <c r="G5225" s="28" t="s">
        <v>1671</v>
      </c>
      <c r="H5225" s="28"/>
      <c r="I5225" s="93">
        <v>0</v>
      </c>
      <c r="J5225" s="93" t="s">
        <v>1412</v>
      </c>
      <c r="K5225" s="17" t="str">
        <f t="array" ref="K5225">CONCATENATE("(",A5225,",",VLOOKUP(B5225,Núcleo!B$2:E$11,4,TRUE),",",VLOOKUP(C5225,'Tipo de Processo'!B$2:D$55,3,TRUE),",",VLOOKUP(D5225,'Termo Geral'!B$2:D$173,3,TRUE),",",VLOOKUP(E5225,'Termo Específico'!B$2:D$301,3,TRUE),",",MATCH(TRUE,Documento!B$2:B$998=F5225,0),",",IF(G5225="Complementar",0,1),",",IF(H5225="","NULL",CONCATENATE("'",H5225,"'")),",",I5225,",",IF(J5225="baixa","'BAIXA'",IF(J5225="média","'MEDIA'",IF(J5225="alta","'ALTA'","NULL"))),"),")</f>
        <v>(5224,8,33,44,128,784,1,NULL,0,'MEDIA'),</v>
      </c>
    </row>
    <row r="5226" spans="1:11" ht="30.75" customHeight="1">
      <c r="A5226" s="27">
        <v>5225</v>
      </c>
      <c r="B5226" s="37" t="s">
        <v>1009</v>
      </c>
      <c r="C5226" s="29" t="s">
        <v>11</v>
      </c>
      <c r="D5226" s="29" t="s">
        <v>70</v>
      </c>
      <c r="E5226" s="29" t="s">
        <v>1270</v>
      </c>
      <c r="F5226" s="28" t="s">
        <v>680</v>
      </c>
      <c r="G5226" s="28" t="s">
        <v>1671</v>
      </c>
      <c r="H5226" s="28"/>
      <c r="I5226" s="93">
        <v>0</v>
      </c>
      <c r="J5226" s="93" t="s">
        <v>1412</v>
      </c>
      <c r="K5226" s="17" t="str">
        <f t="array" ref="K5226">CONCATENATE("(",A5226,",",VLOOKUP(B5226,Núcleo!B$2:E$11,4,TRUE),",",VLOOKUP(C5226,'Tipo de Processo'!B$2:D$55,3,TRUE),",",VLOOKUP(D5226,'Termo Geral'!B$2:D$173,3,TRUE),",",VLOOKUP(E5226,'Termo Específico'!B$2:D$301,3,TRUE),",",MATCH(TRUE,Documento!B$2:B$998=F5226,0),",",IF(G5226="Complementar",0,1),",",IF(H5226="","NULL",CONCATENATE("'",H5226,"'")),",",I5226,",",IF(J5226="baixa","'BAIXA'",IF(J5226="média","'MEDIA'",IF(J5226="alta","'ALTA'","NULL"))),"),")</f>
        <v>(5225,8,33,44,128,898,1,NULL,0,'MEDIA'),</v>
      </c>
    </row>
    <row r="5227" spans="1:11" ht="30.75" customHeight="1">
      <c r="A5227" s="27">
        <v>5226</v>
      </c>
      <c r="B5227" s="37" t="s">
        <v>1009</v>
      </c>
      <c r="C5227" s="29" t="s">
        <v>11</v>
      </c>
      <c r="D5227" s="29" t="s">
        <v>70</v>
      </c>
      <c r="E5227" s="29" t="s">
        <v>1270</v>
      </c>
      <c r="F5227" s="28" t="s">
        <v>682</v>
      </c>
      <c r="G5227" s="28" t="s">
        <v>1671</v>
      </c>
      <c r="H5227" s="28"/>
      <c r="I5227" s="93">
        <v>0</v>
      </c>
      <c r="J5227" s="93" t="s">
        <v>1412</v>
      </c>
      <c r="K5227" s="17" t="str">
        <f t="array" ref="K5227">CONCATENATE("(",A5227,",",VLOOKUP(B5227,Núcleo!B$2:E$11,4,TRUE),",",VLOOKUP(C5227,'Tipo de Processo'!B$2:D$55,3,TRUE),",",VLOOKUP(D5227,'Termo Geral'!B$2:D$173,3,TRUE),",",VLOOKUP(E5227,'Termo Específico'!B$2:D$301,3,TRUE),",",MATCH(TRUE,Documento!B$2:B$998=F5227,0),",",IF(G5227="Complementar",0,1),",",IF(H5227="","NULL",CONCATENATE("'",H5227,"'")),",",I5227,",",IF(J5227="baixa","'BAIXA'",IF(J5227="média","'MEDIA'",IF(J5227="alta","'ALTA'","NULL"))),"),")</f>
        <v>(5226,8,33,44,128,897,1,NULL,0,'MEDIA'),</v>
      </c>
    </row>
    <row r="5228" spans="1:11" ht="30.75" customHeight="1">
      <c r="A5228" s="27">
        <v>5227</v>
      </c>
      <c r="B5228" s="37" t="s">
        <v>1009</v>
      </c>
      <c r="C5228" s="29" t="s">
        <v>11</v>
      </c>
      <c r="D5228" s="29" t="s">
        <v>70</v>
      </c>
      <c r="E5228" s="29" t="s">
        <v>1270</v>
      </c>
      <c r="F5228" s="28" t="s">
        <v>689</v>
      </c>
      <c r="G5228" s="28" t="s">
        <v>1671</v>
      </c>
      <c r="H5228" s="28"/>
      <c r="I5228" s="93">
        <v>0</v>
      </c>
      <c r="J5228" s="93" t="s">
        <v>1412</v>
      </c>
      <c r="K5228" s="17" t="str">
        <f t="array" ref="K5228">CONCATENATE("(",A5228,",",VLOOKUP(B5228,Núcleo!B$2:E$11,4,TRUE),",",VLOOKUP(C5228,'Tipo de Processo'!B$2:D$55,3,TRUE),",",VLOOKUP(D5228,'Termo Geral'!B$2:D$173,3,TRUE),",",VLOOKUP(E5228,'Termo Específico'!B$2:D$301,3,TRUE),",",MATCH(TRUE,Documento!B$2:B$998=F5228,0),",",IF(G5228="Complementar",0,1),",",IF(H5228="","NULL",CONCATENATE("'",H5228,"'")),",",I5228,",",IF(J5228="baixa","'BAIXA'",IF(J5228="média","'MEDIA'",IF(J5228="alta","'ALTA'","NULL"))),"),")</f>
        <v>(5227,8,33,44,128,64,1,NULL,0,'MEDIA'),</v>
      </c>
    </row>
    <row r="5229" spans="1:11" ht="30.75" customHeight="1">
      <c r="A5229" s="27">
        <v>5228</v>
      </c>
      <c r="B5229" s="37" t="s">
        <v>1009</v>
      </c>
      <c r="C5229" s="29" t="s">
        <v>11</v>
      </c>
      <c r="D5229" s="29" t="s">
        <v>70</v>
      </c>
      <c r="E5229" s="29" t="s">
        <v>1271</v>
      </c>
      <c r="F5229" s="28" t="s">
        <v>695</v>
      </c>
      <c r="G5229" s="28" t="s">
        <v>1671</v>
      </c>
      <c r="H5229" s="28"/>
      <c r="I5229" s="93">
        <v>0</v>
      </c>
      <c r="J5229" s="93" t="s">
        <v>1412</v>
      </c>
      <c r="K5229" s="17" t="str">
        <f t="array" ref="K5229">CONCATENATE("(",A5229,",",VLOOKUP(B5229,Núcleo!B$2:E$11,4,TRUE),",",VLOOKUP(C5229,'Tipo de Processo'!B$2:D$55,3,TRUE),",",VLOOKUP(D5229,'Termo Geral'!B$2:D$173,3,TRUE),",",VLOOKUP(E5229,'Termo Específico'!B$2:D$301,3,TRUE),",",MATCH(TRUE,Documento!B$2:B$998=F5229,0),",",IF(G5229="Complementar",0,1),",",IF(H5229="","NULL",CONCATENATE("'",H5229,"'")),",",I5229,",",IF(J5229="baixa","'BAIXA'",IF(J5229="média","'MEDIA'",IF(J5229="alta","'ALTA'","NULL"))),"),")</f>
        <v>(5228,8,33,44,207,217,1,NULL,0,'MEDIA'),</v>
      </c>
    </row>
    <row r="5230" spans="1:11" ht="30.75" customHeight="1">
      <c r="A5230" s="27">
        <v>5229</v>
      </c>
      <c r="B5230" s="37" t="s">
        <v>1009</v>
      </c>
      <c r="C5230" s="29" t="s">
        <v>11</v>
      </c>
      <c r="D5230" s="29" t="s">
        <v>70</v>
      </c>
      <c r="E5230" s="29" t="s">
        <v>1271</v>
      </c>
      <c r="F5230" s="28" t="s">
        <v>696</v>
      </c>
      <c r="G5230" s="28" t="s">
        <v>1671</v>
      </c>
      <c r="H5230" s="28"/>
      <c r="I5230" s="93">
        <v>0</v>
      </c>
      <c r="J5230" s="93" t="s">
        <v>1412</v>
      </c>
      <c r="K5230" s="17" t="str">
        <f t="array" ref="K5230">CONCATENATE("(",A5230,",",VLOOKUP(B5230,Núcleo!B$2:E$11,4,TRUE),",",VLOOKUP(C5230,'Tipo de Processo'!B$2:D$55,3,TRUE),",",VLOOKUP(D5230,'Termo Geral'!B$2:D$173,3,TRUE),",",VLOOKUP(E5230,'Termo Específico'!B$2:D$301,3,TRUE),",",MATCH(TRUE,Documento!B$2:B$998=F5230,0),",",IF(G5230="Complementar",0,1),",",IF(H5230="","NULL",CONCATENATE("'",H5230,"'")),",",I5230,",",IF(J5230="baixa","'BAIXA'",IF(J5230="média","'MEDIA'",IF(J5230="alta","'ALTA'","NULL"))),"),")</f>
        <v>(5229,8,33,44,207,213,1,NULL,0,'MEDIA'),</v>
      </c>
    </row>
    <row r="5231" spans="1:11" ht="30.75" customHeight="1">
      <c r="A5231" s="27">
        <v>5230</v>
      </c>
      <c r="B5231" s="37" t="s">
        <v>1009</v>
      </c>
      <c r="C5231" s="29" t="s">
        <v>11</v>
      </c>
      <c r="D5231" s="29" t="s">
        <v>70</v>
      </c>
      <c r="E5231" s="29" t="s">
        <v>1271</v>
      </c>
      <c r="F5231" s="28" t="s">
        <v>697</v>
      </c>
      <c r="G5231" s="28" t="s">
        <v>1671</v>
      </c>
      <c r="H5231" s="28"/>
      <c r="I5231" s="93">
        <v>0</v>
      </c>
      <c r="J5231" s="93" t="s">
        <v>1412</v>
      </c>
      <c r="K5231" s="17" t="str">
        <f t="array" ref="K5231">CONCATENATE("(",A5231,",",VLOOKUP(B5231,Núcleo!B$2:E$11,4,TRUE),",",VLOOKUP(C5231,'Tipo de Processo'!B$2:D$55,3,TRUE),",",VLOOKUP(D5231,'Termo Geral'!B$2:D$173,3,TRUE),",",VLOOKUP(E5231,'Termo Específico'!B$2:D$301,3,TRUE),",",MATCH(TRUE,Documento!B$2:B$998=F5231,0),",",IF(G5231="Complementar",0,1),",",IF(H5231="","NULL",CONCATENATE("'",H5231,"'")),",",I5231,",",IF(J5231="baixa","'BAIXA'",IF(J5231="média","'MEDIA'",IF(J5231="alta","'ALTA'","NULL"))),"),")</f>
        <v>(5230,8,33,44,207,214,1,NULL,0,'MEDIA'),</v>
      </c>
    </row>
    <row r="5232" spans="1:11" ht="30.75" customHeight="1">
      <c r="A5232" s="27">
        <v>5231</v>
      </c>
      <c r="B5232" s="37" t="s">
        <v>1009</v>
      </c>
      <c r="C5232" s="29" t="s">
        <v>11</v>
      </c>
      <c r="D5232" s="29" t="s">
        <v>70</v>
      </c>
      <c r="E5232" s="29" t="s">
        <v>1271</v>
      </c>
      <c r="F5232" s="28" t="s">
        <v>698</v>
      </c>
      <c r="G5232" s="28" t="s">
        <v>1671</v>
      </c>
      <c r="H5232" s="28"/>
      <c r="I5232" s="93">
        <v>0</v>
      </c>
      <c r="J5232" s="93" t="s">
        <v>1412</v>
      </c>
      <c r="K5232" s="17" t="str">
        <f t="array" ref="K5232">CONCATENATE("(",A5232,",",VLOOKUP(B5232,Núcleo!B$2:E$11,4,TRUE),",",VLOOKUP(C5232,'Tipo de Processo'!B$2:D$55,3,TRUE),",",VLOOKUP(D5232,'Termo Geral'!B$2:D$173,3,TRUE),",",VLOOKUP(E5232,'Termo Específico'!B$2:D$301,3,TRUE),",",MATCH(TRUE,Documento!B$2:B$998=F5232,0),",",IF(G5232="Complementar",0,1),",",IF(H5232="","NULL",CONCATENATE("'",H5232,"'")),",",I5232,",",IF(J5232="baixa","'BAIXA'",IF(J5232="média","'MEDIA'",IF(J5232="alta","'ALTA'","NULL"))),"),")</f>
        <v>(5231,8,33,44,207,253,1,NULL,0,'MEDIA'),</v>
      </c>
    </row>
    <row r="5233" spans="1:11" ht="30.75" customHeight="1">
      <c r="A5233" s="27">
        <v>5232</v>
      </c>
      <c r="B5233" s="37" t="s">
        <v>1009</v>
      </c>
      <c r="C5233" s="29" t="s">
        <v>11</v>
      </c>
      <c r="D5233" s="29" t="s">
        <v>70</v>
      </c>
      <c r="E5233" s="29" t="s">
        <v>1271</v>
      </c>
      <c r="F5233" s="28" t="s">
        <v>699</v>
      </c>
      <c r="G5233" s="28" t="s">
        <v>1671</v>
      </c>
      <c r="H5233" s="28"/>
      <c r="I5233" s="93">
        <v>0</v>
      </c>
      <c r="J5233" s="93" t="s">
        <v>1412</v>
      </c>
      <c r="K5233" s="17" t="str">
        <f t="array" ref="K5233">CONCATENATE("(",A5233,",",VLOOKUP(B5233,Núcleo!B$2:E$11,4,TRUE),",",VLOOKUP(C5233,'Tipo de Processo'!B$2:D$55,3,TRUE),",",VLOOKUP(D5233,'Termo Geral'!B$2:D$173,3,TRUE),",",VLOOKUP(E5233,'Termo Específico'!B$2:D$301,3,TRUE),",",MATCH(TRUE,Documento!B$2:B$998=F5233,0),",",IF(G5233="Complementar",0,1),",",IF(H5233="","NULL",CONCATENATE("'",H5233,"'")),",",I5233,",",IF(J5233="baixa","'BAIXA'",IF(J5233="média","'MEDIA'",IF(J5233="alta","'ALTA'","NULL"))),"),")</f>
        <v>(5232,8,33,44,207,727,1,NULL,0,'MEDIA'),</v>
      </c>
    </row>
    <row r="5234" spans="1:11" ht="30.75" customHeight="1">
      <c r="A5234" s="27">
        <v>5233</v>
      </c>
      <c r="B5234" s="37" t="s">
        <v>1009</v>
      </c>
      <c r="C5234" s="29" t="s">
        <v>11</v>
      </c>
      <c r="D5234" s="29" t="s">
        <v>70</v>
      </c>
      <c r="E5234" s="29" t="s">
        <v>1271</v>
      </c>
      <c r="F5234" s="28" t="s">
        <v>659</v>
      </c>
      <c r="G5234" s="28" t="s">
        <v>1671</v>
      </c>
      <c r="H5234" s="28"/>
      <c r="I5234" s="93">
        <v>0</v>
      </c>
      <c r="J5234" s="93" t="s">
        <v>1412</v>
      </c>
      <c r="K5234" s="17" t="str">
        <f t="array" ref="K5234">CONCATENATE("(",A5234,",",VLOOKUP(B5234,Núcleo!B$2:E$11,4,TRUE),",",VLOOKUP(C5234,'Tipo de Processo'!B$2:D$55,3,TRUE),",",VLOOKUP(D5234,'Termo Geral'!B$2:D$173,3,TRUE),",",VLOOKUP(E5234,'Termo Específico'!B$2:D$301,3,TRUE),",",MATCH(TRUE,Documento!B$2:B$998=F5234,0),",",IF(G5234="Complementar",0,1),",",IF(H5234="","NULL",CONCATENATE("'",H5234,"'")),",",I5234,",",IF(J5234="baixa","'BAIXA'",IF(J5234="média","'MEDIA'",IF(J5234="alta","'ALTA'","NULL"))),"),")</f>
        <v>(5233,8,33,44,207,329,1,NULL,0,'MEDIA'),</v>
      </c>
    </row>
    <row r="5235" spans="1:11" ht="30.75" customHeight="1">
      <c r="A5235" s="27">
        <v>5234</v>
      </c>
      <c r="B5235" s="37" t="s">
        <v>1009</v>
      </c>
      <c r="C5235" s="29" t="s">
        <v>11</v>
      </c>
      <c r="D5235" s="29" t="s">
        <v>70</v>
      </c>
      <c r="E5235" s="29" t="s">
        <v>1273</v>
      </c>
      <c r="F5235" s="28" t="s">
        <v>638</v>
      </c>
      <c r="G5235" s="28" t="s">
        <v>1671</v>
      </c>
      <c r="H5235" s="28"/>
      <c r="I5235" s="93">
        <v>0</v>
      </c>
      <c r="J5235" s="93" t="s">
        <v>1412</v>
      </c>
      <c r="K5235" s="17" t="str">
        <f t="array" ref="K5235">CONCATENATE("(",A5235,",",VLOOKUP(B5235,Núcleo!B$2:E$11,4,TRUE),",",VLOOKUP(C5235,'Tipo de Processo'!B$2:D$55,3,TRUE),",",VLOOKUP(D5235,'Termo Geral'!B$2:D$173,3,TRUE),",",VLOOKUP(E5235,'Termo Específico'!B$2:D$301,3,TRUE),",",MATCH(TRUE,Documento!B$2:B$998=F5235,0),",",IF(G5235="Complementar",0,1),",",IF(H5235="","NULL",CONCATENATE("'",H5235,"'")),",",I5235,",",IF(J5235="baixa","'BAIXA'",IF(J5235="média","'MEDIA'",IF(J5235="alta","'ALTA'","NULL"))),"),")</f>
        <v>(5234,8,33,44,233,27,1,NULL,0,'MEDIA'),</v>
      </c>
    </row>
    <row r="5236" spans="1:11" ht="30.75" customHeight="1">
      <c r="A5236" s="27">
        <v>5235</v>
      </c>
      <c r="B5236" s="37" t="s">
        <v>1009</v>
      </c>
      <c r="C5236" s="29" t="s">
        <v>11</v>
      </c>
      <c r="D5236" s="29" t="s">
        <v>70</v>
      </c>
      <c r="E5236" s="29" t="s">
        <v>1273</v>
      </c>
      <c r="F5236" s="28" t="s">
        <v>639</v>
      </c>
      <c r="G5236" s="28" t="s">
        <v>1671</v>
      </c>
      <c r="H5236" s="28"/>
      <c r="I5236" s="93">
        <v>0</v>
      </c>
      <c r="J5236" s="93" t="s">
        <v>1412</v>
      </c>
      <c r="K5236" s="17" t="str">
        <f t="array" ref="K5236">CONCATENATE("(",A5236,",",VLOOKUP(B5236,Núcleo!B$2:E$11,4,TRUE),",",VLOOKUP(C5236,'Tipo de Processo'!B$2:D$55,3,TRUE),",",VLOOKUP(D5236,'Termo Geral'!B$2:D$173,3,TRUE),",",VLOOKUP(E5236,'Termo Específico'!B$2:D$301,3,TRUE),",",MATCH(TRUE,Documento!B$2:B$998=F5236,0),",",IF(G5236="Complementar",0,1),",",IF(H5236="","NULL",CONCATENATE("'",H5236,"'")),",",I5236,",",IF(J5236="baixa","'BAIXA'",IF(J5236="média","'MEDIA'",IF(J5236="alta","'ALTA'","NULL"))),"),")</f>
        <v>(5235,8,33,44,233,936,1,NULL,0,'MEDIA'),</v>
      </c>
    </row>
    <row r="5237" spans="1:11" ht="30.75" customHeight="1">
      <c r="A5237" s="27">
        <v>5236</v>
      </c>
      <c r="B5237" s="37" t="s">
        <v>1009</v>
      </c>
      <c r="C5237" s="29" t="s">
        <v>11</v>
      </c>
      <c r="D5237" s="29" t="s">
        <v>70</v>
      </c>
      <c r="E5237" s="29" t="s">
        <v>1273</v>
      </c>
      <c r="F5237" s="28" t="s">
        <v>640</v>
      </c>
      <c r="G5237" s="28" t="s">
        <v>1671</v>
      </c>
      <c r="H5237" s="28"/>
      <c r="I5237" s="93">
        <v>0</v>
      </c>
      <c r="J5237" s="93" t="s">
        <v>1412</v>
      </c>
      <c r="K5237" s="17" t="str">
        <f t="array" ref="K5237">CONCATENATE("(",A5237,",",VLOOKUP(B5237,Núcleo!B$2:E$11,4,TRUE),",",VLOOKUP(C5237,'Tipo de Processo'!B$2:D$55,3,TRUE),",",VLOOKUP(D5237,'Termo Geral'!B$2:D$173,3,TRUE),",",VLOOKUP(E5237,'Termo Específico'!B$2:D$301,3,TRUE),",",MATCH(TRUE,Documento!B$2:B$998=F5237,0),",",IF(G5237="Complementar",0,1),",",IF(H5237="","NULL",CONCATENATE("'",H5237,"'")),",",I5237,",",IF(J5237="baixa","'BAIXA'",IF(J5237="média","'MEDIA'",IF(J5237="alta","'ALTA'","NULL"))),"),")</f>
        <v>(5236,8,33,44,233,555,1,NULL,0,'MEDIA'),</v>
      </c>
    </row>
    <row r="5238" spans="1:11" ht="30.75" customHeight="1">
      <c r="A5238" s="27">
        <v>5237</v>
      </c>
      <c r="B5238" s="37" t="s">
        <v>1009</v>
      </c>
      <c r="C5238" s="29" t="s">
        <v>11</v>
      </c>
      <c r="D5238" s="29" t="s">
        <v>70</v>
      </c>
      <c r="E5238" s="29" t="s">
        <v>1273</v>
      </c>
      <c r="F5238" s="28" t="s">
        <v>641</v>
      </c>
      <c r="G5238" s="28" t="s">
        <v>1671</v>
      </c>
      <c r="H5238" s="28"/>
      <c r="I5238" s="93">
        <v>0</v>
      </c>
      <c r="J5238" s="93" t="s">
        <v>1412</v>
      </c>
      <c r="K5238" s="17" t="str">
        <f t="array" ref="K5238">CONCATENATE("(",A5238,",",VLOOKUP(B5238,Núcleo!B$2:E$11,4,TRUE),",",VLOOKUP(C5238,'Tipo de Processo'!B$2:D$55,3,TRUE),",",VLOOKUP(D5238,'Termo Geral'!B$2:D$173,3,TRUE),",",VLOOKUP(E5238,'Termo Específico'!B$2:D$301,3,TRUE),",",MATCH(TRUE,Documento!B$2:B$998=F5238,0),",",IF(G5238="Complementar",0,1),",",IF(H5238="","NULL",CONCATENATE("'",H5238,"'")),",",I5238,",",IF(J5238="baixa","'BAIXA'",IF(J5238="média","'MEDIA'",IF(J5238="alta","'ALTA'","NULL"))),"),")</f>
        <v>(5237,8,33,44,233,729,1,NULL,0,'MEDIA'),</v>
      </c>
    </row>
    <row r="5239" spans="1:11" ht="30.75" customHeight="1">
      <c r="A5239" s="27">
        <v>5238</v>
      </c>
      <c r="B5239" s="37" t="s">
        <v>1009</v>
      </c>
      <c r="C5239" s="29" t="s">
        <v>11</v>
      </c>
      <c r="D5239" s="29" t="s">
        <v>70</v>
      </c>
      <c r="E5239" s="29" t="s">
        <v>1273</v>
      </c>
      <c r="F5239" s="28" t="s">
        <v>642</v>
      </c>
      <c r="G5239" s="28" t="s">
        <v>1671</v>
      </c>
      <c r="H5239" s="28"/>
      <c r="I5239" s="93">
        <v>0</v>
      </c>
      <c r="J5239" s="93" t="s">
        <v>1412</v>
      </c>
      <c r="K5239" s="17" t="str">
        <f t="array" ref="K5239">CONCATENATE("(",A5239,",",VLOOKUP(B5239,Núcleo!B$2:E$11,4,TRUE),",",VLOOKUP(C5239,'Tipo de Processo'!B$2:D$55,3,TRUE),",",VLOOKUP(D5239,'Termo Geral'!B$2:D$173,3,TRUE),",",VLOOKUP(E5239,'Termo Específico'!B$2:D$301,3,TRUE),",",MATCH(TRUE,Documento!B$2:B$998=F5239,0),",",IF(G5239="Complementar",0,1),",",IF(H5239="","NULL",CONCATENATE("'",H5239,"'")),",",I5239,",",IF(J5239="baixa","'BAIXA'",IF(J5239="média","'MEDIA'",IF(J5239="alta","'ALTA'","NULL"))),"),")</f>
        <v>(5238,8,33,44,233,33,1,NULL,0,'MEDIA'),</v>
      </c>
    </row>
    <row r="5240" spans="1:11" ht="30.75" customHeight="1">
      <c r="A5240" s="27">
        <v>5239</v>
      </c>
      <c r="B5240" s="37" t="s">
        <v>1009</v>
      </c>
      <c r="C5240" s="29" t="s">
        <v>11</v>
      </c>
      <c r="D5240" s="29" t="s">
        <v>70</v>
      </c>
      <c r="E5240" s="29" t="s">
        <v>1273</v>
      </c>
      <c r="F5240" s="28" t="s">
        <v>643</v>
      </c>
      <c r="G5240" s="28" t="s">
        <v>1671</v>
      </c>
      <c r="H5240" s="28"/>
      <c r="I5240" s="93">
        <v>0</v>
      </c>
      <c r="J5240" s="93" t="s">
        <v>1412</v>
      </c>
      <c r="K5240" s="17" t="str">
        <f t="array" ref="K5240">CONCATENATE("(",A5240,",",VLOOKUP(B5240,Núcleo!B$2:E$11,4,TRUE),",",VLOOKUP(C5240,'Tipo de Processo'!B$2:D$55,3,TRUE),",",VLOOKUP(D5240,'Termo Geral'!B$2:D$173,3,TRUE),",",VLOOKUP(E5240,'Termo Específico'!B$2:D$301,3,TRUE),",",MATCH(TRUE,Documento!B$2:B$998=F5240,0),",",IF(G5240="Complementar",0,1),",",IF(H5240="","NULL",CONCATENATE("'",H5240,"'")),",",I5240,",",IF(J5240="baixa","'BAIXA'",IF(J5240="média","'MEDIA'",IF(J5240="alta","'ALTA'","NULL"))),"),")</f>
        <v>(5239,8,33,44,233,691,1,NULL,0,'MEDIA'),</v>
      </c>
    </row>
    <row r="5241" spans="1:11" ht="30.75" customHeight="1">
      <c r="A5241" s="27">
        <v>5240</v>
      </c>
      <c r="B5241" s="37" t="s">
        <v>1009</v>
      </c>
      <c r="C5241" s="29" t="s">
        <v>11</v>
      </c>
      <c r="D5241" s="29" t="s">
        <v>70</v>
      </c>
      <c r="E5241" s="29" t="s">
        <v>1273</v>
      </c>
      <c r="F5241" s="28" t="s">
        <v>644</v>
      </c>
      <c r="G5241" s="28" t="s">
        <v>1671</v>
      </c>
      <c r="H5241" s="28"/>
      <c r="I5241" s="93">
        <v>0</v>
      </c>
      <c r="J5241" s="93" t="s">
        <v>1412</v>
      </c>
      <c r="K5241" s="17" t="str">
        <f t="array" ref="K5241">CONCATENATE("(",A5241,",",VLOOKUP(B5241,Núcleo!B$2:E$11,4,TRUE),",",VLOOKUP(C5241,'Tipo de Processo'!B$2:D$55,3,TRUE),",",VLOOKUP(D5241,'Termo Geral'!B$2:D$173,3,TRUE),",",VLOOKUP(E5241,'Termo Específico'!B$2:D$301,3,TRUE),",",MATCH(TRUE,Documento!B$2:B$998=F5241,0),",",IF(G5241="Complementar",0,1),",",IF(H5241="","NULL",CONCATENATE("'",H5241,"'")),",",I5241,",",IF(J5241="baixa","'BAIXA'",IF(J5241="média","'MEDIA'",IF(J5241="alta","'ALTA'","NULL"))),"),")</f>
        <v>(5240,8,33,44,233,834,1,NULL,0,'MEDIA'),</v>
      </c>
    </row>
    <row r="5242" spans="1:11" ht="30.75" customHeight="1">
      <c r="A5242" s="27">
        <v>5241</v>
      </c>
      <c r="B5242" s="37" t="s">
        <v>1009</v>
      </c>
      <c r="C5242" s="29" t="s">
        <v>11</v>
      </c>
      <c r="D5242" s="29" t="s">
        <v>70</v>
      </c>
      <c r="E5242" s="29" t="s">
        <v>1273</v>
      </c>
      <c r="F5242" s="28" t="s">
        <v>637</v>
      </c>
      <c r="G5242" s="28" t="s">
        <v>1671</v>
      </c>
      <c r="H5242" s="28"/>
      <c r="I5242" s="93">
        <v>0</v>
      </c>
      <c r="J5242" s="93" t="s">
        <v>1412</v>
      </c>
      <c r="K5242" s="17" t="str">
        <f t="array" ref="K5242">CONCATENATE("(",A5242,",",VLOOKUP(B5242,Núcleo!B$2:E$11,4,TRUE),",",VLOOKUP(C5242,'Tipo de Processo'!B$2:D$55,3,TRUE),",",VLOOKUP(D5242,'Termo Geral'!B$2:D$173,3,TRUE),",",VLOOKUP(E5242,'Termo Específico'!B$2:D$301,3,TRUE),",",MATCH(TRUE,Documento!B$2:B$998=F5242,0),",",IF(G5242="Complementar",0,1),",",IF(H5242="","NULL",CONCATENATE("'",H5242,"'")),",",I5242,",",IF(J5242="baixa","'BAIXA'",IF(J5242="média","'MEDIA'",IF(J5242="alta","'ALTA'","NULL"))),"),")</f>
        <v>(5241,8,33,44,233,673,1,NULL,0,'MEDIA'),</v>
      </c>
    </row>
    <row r="5243" spans="1:11" ht="30.75" customHeight="1">
      <c r="A5243" s="27">
        <v>5242</v>
      </c>
      <c r="B5243" s="37" t="s">
        <v>1009</v>
      </c>
      <c r="C5243" s="29" t="s">
        <v>11</v>
      </c>
      <c r="D5243" s="29" t="s">
        <v>70</v>
      </c>
      <c r="E5243" s="29" t="s">
        <v>1273</v>
      </c>
      <c r="F5243" s="28" t="s">
        <v>645</v>
      </c>
      <c r="G5243" s="28" t="s">
        <v>1671</v>
      </c>
      <c r="H5243" s="28"/>
      <c r="I5243" s="93">
        <v>0</v>
      </c>
      <c r="J5243" s="93" t="s">
        <v>1412</v>
      </c>
      <c r="K5243" s="17" t="str">
        <f t="array" ref="K5243">CONCATENATE("(",A5243,",",VLOOKUP(B5243,Núcleo!B$2:E$11,4,TRUE),",",VLOOKUP(C5243,'Tipo de Processo'!B$2:D$55,3,TRUE),",",VLOOKUP(D5243,'Termo Geral'!B$2:D$173,3,TRUE),",",VLOOKUP(E5243,'Termo Específico'!B$2:D$301,3,TRUE),",",MATCH(TRUE,Documento!B$2:B$998=F5243,0),",",IF(G5243="Complementar",0,1),",",IF(H5243="","NULL",CONCATENATE("'",H5243,"'")),",",I5243,",",IF(J5243="baixa","'BAIXA'",IF(J5243="média","'MEDIA'",IF(J5243="alta","'ALTA'","NULL"))),"),")</f>
        <v>(5242,8,33,44,233,80,1,NULL,0,'MEDIA'),</v>
      </c>
    </row>
    <row r="5244" spans="1:11" ht="30.75" customHeight="1">
      <c r="A5244" s="27">
        <v>5243</v>
      </c>
      <c r="B5244" s="37" t="s">
        <v>1009</v>
      </c>
      <c r="C5244" s="29" t="s">
        <v>11</v>
      </c>
      <c r="D5244" s="29" t="s">
        <v>71</v>
      </c>
      <c r="E5244" s="29" t="s">
        <v>1267</v>
      </c>
      <c r="F5244" s="28" t="s">
        <v>646</v>
      </c>
      <c r="G5244" s="28" t="s">
        <v>1671</v>
      </c>
      <c r="H5244" s="28"/>
      <c r="I5244" s="93">
        <v>0</v>
      </c>
      <c r="J5244" s="93" t="s">
        <v>1410</v>
      </c>
      <c r="K5244" s="17" t="str">
        <f t="array" ref="K5244">CONCATENATE("(",A5244,",",VLOOKUP(B5244,Núcleo!B$2:E$11,4,TRUE),",",VLOOKUP(C5244,'Tipo de Processo'!B$2:D$55,3,TRUE),",",VLOOKUP(D5244,'Termo Geral'!B$2:D$173,3,TRUE),",",VLOOKUP(E5244,'Termo Específico'!B$2:D$301,3,TRUE),",",MATCH(TRUE,Documento!B$2:B$998=F5244,0),",",IF(G5244="Complementar",0,1),",",IF(H5244="","NULL",CONCATENATE("'",H5244,"'")),",",I5244,",",IF(J5244="baixa","'BAIXA'",IF(J5244="média","'MEDIA'",IF(J5244="alta","'ALTA'","NULL"))),"),")</f>
        <v>(5243,8,33,47,17,30,1,NULL,0,'ALTA'),</v>
      </c>
    </row>
    <row r="5245" spans="1:11" ht="30.75" customHeight="1">
      <c r="A5245" s="27">
        <v>5244</v>
      </c>
      <c r="B5245" s="37" t="s">
        <v>1009</v>
      </c>
      <c r="C5245" s="29" t="s">
        <v>11</v>
      </c>
      <c r="D5245" s="29" t="s">
        <v>71</v>
      </c>
      <c r="E5245" s="29" t="s">
        <v>1267</v>
      </c>
      <c r="F5245" s="29" t="s">
        <v>639</v>
      </c>
      <c r="G5245" s="28" t="s">
        <v>1671</v>
      </c>
      <c r="H5245" s="28"/>
      <c r="I5245" s="93">
        <v>0</v>
      </c>
      <c r="J5245" s="93" t="s">
        <v>1410</v>
      </c>
      <c r="K5245" s="17" t="str">
        <f t="array" ref="K5245">CONCATENATE("(",A5245,",",VLOOKUP(B5245,Núcleo!B$2:E$11,4,TRUE),",",VLOOKUP(C5245,'Tipo de Processo'!B$2:D$55,3,TRUE),",",VLOOKUP(D5245,'Termo Geral'!B$2:D$173,3,TRUE),",",VLOOKUP(E5245,'Termo Específico'!B$2:D$301,3,TRUE),",",MATCH(TRUE,Documento!B$2:B$998=F5245,0),",",IF(G5245="Complementar",0,1),",",IF(H5245="","NULL",CONCATENATE("'",H5245,"'")),",",I5245,",",IF(J5245="baixa","'BAIXA'",IF(J5245="média","'MEDIA'",IF(J5245="alta","'ALTA'","NULL"))),"),")</f>
        <v>(5244,8,33,47,17,936,1,NULL,0,'ALTA'),</v>
      </c>
    </row>
    <row r="5246" spans="1:11" ht="30.75" customHeight="1">
      <c r="A5246" s="27">
        <v>5245</v>
      </c>
      <c r="B5246" s="37" t="s">
        <v>1009</v>
      </c>
      <c r="C5246" s="29" t="s">
        <v>11</v>
      </c>
      <c r="D5246" s="29" t="s">
        <v>71</v>
      </c>
      <c r="E5246" s="29" t="s">
        <v>1267</v>
      </c>
      <c r="F5246" s="28" t="s">
        <v>647</v>
      </c>
      <c r="G5246" s="28" t="s">
        <v>1671</v>
      </c>
      <c r="H5246" s="28"/>
      <c r="I5246" s="93">
        <v>0</v>
      </c>
      <c r="J5246" s="93" t="s">
        <v>1410</v>
      </c>
      <c r="K5246" s="17" t="str">
        <f t="array" ref="K5246">CONCATENATE("(",A5246,",",VLOOKUP(B5246,Núcleo!B$2:E$11,4,TRUE),",",VLOOKUP(C5246,'Tipo de Processo'!B$2:D$55,3,TRUE),",",VLOOKUP(D5246,'Termo Geral'!B$2:D$173,3,TRUE),",",VLOOKUP(E5246,'Termo Específico'!B$2:D$301,3,TRUE),",",MATCH(TRUE,Documento!B$2:B$998=F5246,0),",",IF(G5246="Complementar",0,1),",",IF(H5246="","NULL",CONCATENATE("'",H5246,"'")),",",I5246,",",IF(J5246="baixa","'BAIXA'",IF(J5246="média","'MEDIA'",IF(J5246="alta","'ALTA'","NULL"))),"),")</f>
        <v>(5245,8,33,47,17,556,1,NULL,0,'ALTA'),</v>
      </c>
    </row>
    <row r="5247" spans="1:11" ht="30.75" customHeight="1">
      <c r="A5247" s="27">
        <v>5246</v>
      </c>
      <c r="B5247" s="37" t="s">
        <v>1009</v>
      </c>
      <c r="C5247" s="29" t="s">
        <v>11</v>
      </c>
      <c r="D5247" s="29" t="s">
        <v>71</v>
      </c>
      <c r="E5247" s="29" t="s">
        <v>1267</v>
      </c>
      <c r="F5247" s="28" t="s">
        <v>648</v>
      </c>
      <c r="G5247" s="28" t="s">
        <v>1671</v>
      </c>
      <c r="H5247" s="28"/>
      <c r="I5247" s="93">
        <v>0</v>
      </c>
      <c r="J5247" s="93" t="s">
        <v>1410</v>
      </c>
      <c r="K5247" s="17" t="str">
        <f t="array" ref="K5247">CONCATENATE("(",A5247,",",VLOOKUP(B5247,Núcleo!B$2:E$11,4,TRUE),",",VLOOKUP(C5247,'Tipo de Processo'!B$2:D$55,3,TRUE),",",VLOOKUP(D5247,'Termo Geral'!B$2:D$173,3,TRUE),",",VLOOKUP(E5247,'Termo Específico'!B$2:D$301,3,TRUE),",",MATCH(TRUE,Documento!B$2:B$998=F5247,0),",",IF(G5247="Complementar",0,1),",",IF(H5247="","NULL",CONCATENATE("'",H5247,"'")),",",I5247,",",IF(J5247="baixa","'BAIXA'",IF(J5247="média","'MEDIA'",IF(J5247="alta","'ALTA'","NULL"))),"),")</f>
        <v>(5246,8,33,47,17,730,1,NULL,0,'ALTA'),</v>
      </c>
    </row>
    <row r="5248" spans="1:11" ht="30.75" customHeight="1">
      <c r="A5248" s="27">
        <v>5247</v>
      </c>
      <c r="B5248" s="37" t="s">
        <v>1009</v>
      </c>
      <c r="C5248" s="29" t="s">
        <v>11</v>
      </c>
      <c r="D5248" s="29" t="s">
        <v>71</v>
      </c>
      <c r="E5248" s="29" t="s">
        <v>1267</v>
      </c>
      <c r="F5248" s="28" t="s">
        <v>642</v>
      </c>
      <c r="G5248" s="28" t="s">
        <v>1671</v>
      </c>
      <c r="H5248" s="28"/>
      <c r="I5248" s="93">
        <v>0</v>
      </c>
      <c r="J5248" s="93" t="s">
        <v>1410</v>
      </c>
      <c r="K5248" s="17" t="str">
        <f t="array" ref="K5248">CONCATENATE("(",A5248,",",VLOOKUP(B5248,Núcleo!B$2:E$11,4,TRUE),",",VLOOKUP(C5248,'Tipo de Processo'!B$2:D$55,3,TRUE),",",VLOOKUP(D5248,'Termo Geral'!B$2:D$173,3,TRUE),",",VLOOKUP(E5248,'Termo Específico'!B$2:D$301,3,TRUE),",",MATCH(TRUE,Documento!B$2:B$998=F5248,0),",",IF(G5248="Complementar",0,1),",",IF(H5248="","NULL",CONCATENATE("'",H5248,"'")),",",I5248,",",IF(J5248="baixa","'BAIXA'",IF(J5248="média","'MEDIA'",IF(J5248="alta","'ALTA'","NULL"))),"),")</f>
        <v>(5247,8,33,47,17,33,1,NULL,0,'ALTA'),</v>
      </c>
    </row>
    <row r="5249" spans="1:11" ht="30.75" customHeight="1">
      <c r="A5249" s="27">
        <v>5248</v>
      </c>
      <c r="B5249" s="37" t="s">
        <v>1009</v>
      </c>
      <c r="C5249" s="29" t="s">
        <v>11</v>
      </c>
      <c r="D5249" s="29" t="s">
        <v>71</v>
      </c>
      <c r="E5249" s="29" t="s">
        <v>1267</v>
      </c>
      <c r="F5249" s="28" t="s">
        <v>636</v>
      </c>
      <c r="G5249" s="28" t="s">
        <v>1671</v>
      </c>
      <c r="H5249" s="28"/>
      <c r="I5249" s="93">
        <v>0</v>
      </c>
      <c r="J5249" s="93" t="s">
        <v>1410</v>
      </c>
      <c r="K5249" s="17" t="str">
        <f t="array" ref="K5249">CONCATENATE("(",A5249,",",VLOOKUP(B5249,Núcleo!B$2:E$11,4,TRUE),",",VLOOKUP(C5249,'Tipo de Processo'!B$2:D$55,3,TRUE),",",VLOOKUP(D5249,'Termo Geral'!B$2:D$173,3,TRUE),",",VLOOKUP(E5249,'Termo Específico'!B$2:D$301,3,TRUE),",",MATCH(TRUE,Documento!B$2:B$998=F5249,0),",",IF(G5249="Complementar",0,1),",",IF(H5249="","NULL",CONCATENATE("'",H5249,"'")),",",I5249,",",IF(J5249="baixa","'BAIXA'",IF(J5249="média","'MEDIA'",IF(J5249="alta","'ALTA'","NULL"))),"),")</f>
        <v>(5248,8,33,47,17,693,1,NULL,0,'ALTA'),</v>
      </c>
    </row>
    <row r="5250" spans="1:11" ht="30.75" customHeight="1">
      <c r="A5250" s="27">
        <v>5249</v>
      </c>
      <c r="B5250" s="37" t="s">
        <v>1009</v>
      </c>
      <c r="C5250" s="29" t="s">
        <v>11</v>
      </c>
      <c r="D5250" s="29" t="s">
        <v>71</v>
      </c>
      <c r="E5250" s="29" t="s">
        <v>1267</v>
      </c>
      <c r="F5250" s="28" t="s">
        <v>649</v>
      </c>
      <c r="G5250" s="28" t="s">
        <v>1671</v>
      </c>
      <c r="H5250" s="28"/>
      <c r="I5250" s="93">
        <v>0</v>
      </c>
      <c r="J5250" s="93" t="s">
        <v>1410</v>
      </c>
      <c r="K5250" s="17" t="str">
        <f t="array" ref="K5250">CONCATENATE("(",A5250,",",VLOOKUP(B5250,Núcleo!B$2:E$11,4,TRUE),",",VLOOKUP(C5250,'Tipo de Processo'!B$2:D$55,3,TRUE),",",VLOOKUP(D5250,'Termo Geral'!B$2:D$173,3,TRUE),",",VLOOKUP(E5250,'Termo Específico'!B$2:D$301,3,TRUE),",",MATCH(TRUE,Documento!B$2:B$998=F5250,0),",",IF(G5250="Complementar",0,1),",",IF(H5250="","NULL",CONCATENATE("'",H5250,"'")),",",I5250,",",IF(J5250="baixa","'BAIXA'",IF(J5250="média","'MEDIA'",IF(J5250="alta","'ALTA'","NULL"))),"),")</f>
        <v>(5249,8,33,47,17,835,1,NULL,0,'ALTA'),</v>
      </c>
    </row>
    <row r="5251" spans="1:11" ht="30.75" customHeight="1">
      <c r="A5251" s="27">
        <v>5250</v>
      </c>
      <c r="B5251" s="37" t="s">
        <v>1009</v>
      </c>
      <c r="C5251" s="29" t="s">
        <v>11</v>
      </c>
      <c r="D5251" s="29" t="s">
        <v>71</v>
      </c>
      <c r="E5251" s="29" t="s">
        <v>1267</v>
      </c>
      <c r="F5251" s="28" t="s">
        <v>637</v>
      </c>
      <c r="G5251" s="28" t="s">
        <v>1671</v>
      </c>
      <c r="H5251" s="28"/>
      <c r="I5251" s="93">
        <v>0</v>
      </c>
      <c r="J5251" s="93" t="s">
        <v>1410</v>
      </c>
      <c r="K5251" s="17" t="str">
        <f t="array" ref="K5251">CONCATENATE("(",A5251,",",VLOOKUP(B5251,Núcleo!B$2:E$11,4,TRUE),",",VLOOKUP(C5251,'Tipo de Processo'!B$2:D$55,3,TRUE),",",VLOOKUP(D5251,'Termo Geral'!B$2:D$173,3,TRUE),",",VLOOKUP(E5251,'Termo Específico'!B$2:D$301,3,TRUE),",",MATCH(TRUE,Documento!B$2:B$998=F5251,0),",",IF(G5251="Complementar",0,1),",",IF(H5251="","NULL",CONCATENATE("'",H5251,"'")),",",I5251,",",IF(J5251="baixa","'BAIXA'",IF(J5251="média","'MEDIA'",IF(J5251="alta","'ALTA'","NULL"))),"),")</f>
        <v>(5250,8,33,47,17,673,1,NULL,0,'ALTA'),</v>
      </c>
    </row>
    <row r="5252" spans="1:11" ht="30.75" customHeight="1">
      <c r="A5252" s="27">
        <v>5251</v>
      </c>
      <c r="B5252" s="37" t="s">
        <v>1009</v>
      </c>
      <c r="C5252" s="29" t="s">
        <v>11</v>
      </c>
      <c r="D5252" s="29" t="s">
        <v>71</v>
      </c>
      <c r="E5252" s="29" t="s">
        <v>1267</v>
      </c>
      <c r="F5252" s="28" t="s">
        <v>645</v>
      </c>
      <c r="G5252" s="28" t="s">
        <v>1671</v>
      </c>
      <c r="H5252" s="28"/>
      <c r="I5252" s="93">
        <v>0</v>
      </c>
      <c r="J5252" s="93" t="s">
        <v>1410</v>
      </c>
      <c r="K5252" s="17" t="str">
        <f t="array" ref="K5252">CONCATENATE("(",A5252,",",VLOOKUP(B5252,Núcleo!B$2:E$11,4,TRUE),",",VLOOKUP(C5252,'Tipo de Processo'!B$2:D$55,3,TRUE),",",VLOOKUP(D5252,'Termo Geral'!B$2:D$173,3,TRUE),",",VLOOKUP(E5252,'Termo Específico'!B$2:D$301,3,TRUE),",",MATCH(TRUE,Documento!B$2:B$998=F5252,0),",",IF(G5252="Complementar",0,1),",",IF(H5252="","NULL",CONCATENATE("'",H5252,"'")),",",I5252,",",IF(J5252="baixa","'BAIXA'",IF(J5252="média","'MEDIA'",IF(J5252="alta","'ALTA'","NULL"))),"),")</f>
        <v>(5251,8,33,47,17,80,1,NULL,0,'ALTA'),</v>
      </c>
    </row>
    <row r="5253" spans="1:11" ht="30.75" customHeight="1">
      <c r="A5253" s="27">
        <v>5252</v>
      </c>
      <c r="B5253" s="37" t="s">
        <v>1009</v>
      </c>
      <c r="C5253" s="29" t="s">
        <v>11</v>
      </c>
      <c r="D5253" s="29" t="s">
        <v>71</v>
      </c>
      <c r="E5253" s="29" t="s">
        <v>1272</v>
      </c>
      <c r="F5253" s="28" t="s">
        <v>646</v>
      </c>
      <c r="G5253" s="28" t="s">
        <v>1671</v>
      </c>
      <c r="H5253" s="28"/>
      <c r="I5253" s="93">
        <v>0</v>
      </c>
      <c r="J5253" s="93" t="s">
        <v>1410</v>
      </c>
      <c r="K5253" s="17" t="str">
        <f t="array" ref="K5253">CONCATENATE("(",A5253,",",VLOOKUP(B5253,Núcleo!B$2:E$11,4,TRUE),",",VLOOKUP(C5253,'Tipo de Processo'!B$2:D$55,3,TRUE),",",VLOOKUP(D5253,'Termo Geral'!B$2:D$173,3,TRUE),",",VLOOKUP(E5253,'Termo Específico'!B$2:D$301,3,TRUE),",",MATCH(TRUE,Documento!B$2:B$998=F5253,0),",",IF(G5253="Complementar",0,1),",",IF(H5253="","NULL",CONCATENATE("'",H5253,"'")),",",I5253,",",IF(J5253="baixa","'BAIXA'",IF(J5253="média","'MEDIA'",IF(J5253="alta","'ALTA'","NULL"))),"),")</f>
        <v>(5252,8,33,47,40,30,1,NULL,0,'ALTA'),</v>
      </c>
    </row>
    <row r="5254" spans="1:11" ht="30.75" customHeight="1">
      <c r="A5254" s="27">
        <v>5253</v>
      </c>
      <c r="B5254" s="37" t="s">
        <v>1009</v>
      </c>
      <c r="C5254" s="29" t="s">
        <v>11</v>
      </c>
      <c r="D5254" s="29" t="s">
        <v>71</v>
      </c>
      <c r="E5254" s="29" t="s">
        <v>1272</v>
      </c>
      <c r="F5254" s="28" t="s">
        <v>639</v>
      </c>
      <c r="G5254" s="28" t="s">
        <v>1671</v>
      </c>
      <c r="H5254" s="28"/>
      <c r="I5254" s="93">
        <v>0</v>
      </c>
      <c r="J5254" s="93" t="s">
        <v>1410</v>
      </c>
      <c r="K5254" s="17" t="str">
        <f t="array" ref="K5254">CONCATENATE("(",A5254,",",VLOOKUP(B5254,Núcleo!B$2:E$11,4,TRUE),",",VLOOKUP(C5254,'Tipo de Processo'!B$2:D$55,3,TRUE),",",VLOOKUP(D5254,'Termo Geral'!B$2:D$173,3,TRUE),",",VLOOKUP(E5254,'Termo Específico'!B$2:D$301,3,TRUE),",",MATCH(TRUE,Documento!B$2:B$998=F5254,0),",",IF(G5254="Complementar",0,1),",",IF(H5254="","NULL",CONCATENATE("'",H5254,"'")),",",I5254,",",IF(J5254="baixa","'BAIXA'",IF(J5254="média","'MEDIA'",IF(J5254="alta","'ALTA'","NULL"))),"),")</f>
        <v>(5253,8,33,47,40,936,1,NULL,0,'ALTA'),</v>
      </c>
    </row>
    <row r="5255" spans="1:11" ht="30.75" customHeight="1">
      <c r="A5255" s="27">
        <v>5254</v>
      </c>
      <c r="B5255" s="37" t="s">
        <v>1009</v>
      </c>
      <c r="C5255" s="29" t="s">
        <v>11</v>
      </c>
      <c r="D5255" s="29" t="s">
        <v>71</v>
      </c>
      <c r="E5255" s="29" t="s">
        <v>1272</v>
      </c>
      <c r="F5255" s="28" t="s">
        <v>647</v>
      </c>
      <c r="G5255" s="28" t="s">
        <v>1671</v>
      </c>
      <c r="H5255" s="28"/>
      <c r="I5255" s="93">
        <v>0</v>
      </c>
      <c r="J5255" s="93" t="s">
        <v>1410</v>
      </c>
      <c r="K5255" s="17" t="str">
        <f t="array" ref="K5255">CONCATENATE("(",A5255,",",VLOOKUP(B5255,Núcleo!B$2:E$11,4,TRUE),",",VLOOKUP(C5255,'Tipo de Processo'!B$2:D$55,3,TRUE),",",VLOOKUP(D5255,'Termo Geral'!B$2:D$173,3,TRUE),",",VLOOKUP(E5255,'Termo Específico'!B$2:D$301,3,TRUE),",",MATCH(TRUE,Documento!B$2:B$998=F5255,0),",",IF(G5255="Complementar",0,1),",",IF(H5255="","NULL",CONCATENATE("'",H5255,"'")),",",I5255,",",IF(J5255="baixa","'BAIXA'",IF(J5255="média","'MEDIA'",IF(J5255="alta","'ALTA'","NULL"))),"),")</f>
        <v>(5254,8,33,47,40,556,1,NULL,0,'ALTA'),</v>
      </c>
    </row>
    <row r="5256" spans="1:11" ht="30.75" customHeight="1">
      <c r="A5256" s="27">
        <v>5255</v>
      </c>
      <c r="B5256" s="37" t="s">
        <v>1009</v>
      </c>
      <c r="C5256" s="29" t="s">
        <v>11</v>
      </c>
      <c r="D5256" s="29" t="s">
        <v>71</v>
      </c>
      <c r="E5256" s="29" t="s">
        <v>1272</v>
      </c>
      <c r="F5256" s="28" t="s">
        <v>648</v>
      </c>
      <c r="G5256" s="28" t="s">
        <v>1671</v>
      </c>
      <c r="H5256" s="28"/>
      <c r="I5256" s="93">
        <v>0</v>
      </c>
      <c r="J5256" s="93" t="s">
        <v>1410</v>
      </c>
      <c r="K5256" s="17" t="str">
        <f t="array" ref="K5256">CONCATENATE("(",A5256,",",VLOOKUP(B5256,Núcleo!B$2:E$11,4,TRUE),",",VLOOKUP(C5256,'Tipo de Processo'!B$2:D$55,3,TRUE),",",VLOOKUP(D5256,'Termo Geral'!B$2:D$173,3,TRUE),",",VLOOKUP(E5256,'Termo Específico'!B$2:D$301,3,TRUE),",",MATCH(TRUE,Documento!B$2:B$998=F5256,0),",",IF(G5256="Complementar",0,1),",",IF(H5256="","NULL",CONCATENATE("'",H5256,"'")),",",I5256,",",IF(J5256="baixa","'BAIXA'",IF(J5256="média","'MEDIA'",IF(J5256="alta","'ALTA'","NULL"))),"),")</f>
        <v>(5255,8,33,47,40,730,1,NULL,0,'ALTA'),</v>
      </c>
    </row>
    <row r="5257" spans="1:11" ht="30.75" customHeight="1">
      <c r="A5257" s="27">
        <v>5256</v>
      </c>
      <c r="B5257" s="37" t="s">
        <v>1009</v>
      </c>
      <c r="C5257" s="29" t="s">
        <v>11</v>
      </c>
      <c r="D5257" s="29" t="s">
        <v>71</v>
      </c>
      <c r="E5257" s="29" t="s">
        <v>1272</v>
      </c>
      <c r="F5257" s="28" t="s">
        <v>642</v>
      </c>
      <c r="G5257" s="28" t="s">
        <v>1671</v>
      </c>
      <c r="H5257" s="28"/>
      <c r="I5257" s="93">
        <v>0</v>
      </c>
      <c r="J5257" s="93" t="s">
        <v>1410</v>
      </c>
      <c r="K5257" s="17" t="str">
        <f t="array" ref="K5257">CONCATENATE("(",A5257,",",VLOOKUP(B5257,Núcleo!B$2:E$11,4,TRUE),",",VLOOKUP(C5257,'Tipo de Processo'!B$2:D$55,3,TRUE),",",VLOOKUP(D5257,'Termo Geral'!B$2:D$173,3,TRUE),",",VLOOKUP(E5257,'Termo Específico'!B$2:D$301,3,TRUE),",",MATCH(TRUE,Documento!B$2:B$998=F5257,0),",",IF(G5257="Complementar",0,1),",",IF(H5257="","NULL",CONCATENATE("'",H5257,"'")),",",I5257,",",IF(J5257="baixa","'BAIXA'",IF(J5257="média","'MEDIA'",IF(J5257="alta","'ALTA'","NULL"))),"),")</f>
        <v>(5256,8,33,47,40,33,1,NULL,0,'ALTA'),</v>
      </c>
    </row>
    <row r="5258" spans="1:11" ht="30.75" customHeight="1">
      <c r="A5258" s="27">
        <v>5257</v>
      </c>
      <c r="B5258" s="37" t="s">
        <v>1009</v>
      </c>
      <c r="C5258" s="29" t="s">
        <v>11</v>
      </c>
      <c r="D5258" s="29" t="s">
        <v>71</v>
      </c>
      <c r="E5258" s="29" t="s">
        <v>1272</v>
      </c>
      <c r="F5258" s="28" t="s">
        <v>636</v>
      </c>
      <c r="G5258" s="28" t="s">
        <v>1671</v>
      </c>
      <c r="H5258" s="28"/>
      <c r="I5258" s="93">
        <v>0</v>
      </c>
      <c r="J5258" s="93" t="s">
        <v>1410</v>
      </c>
      <c r="K5258" s="17" t="str">
        <f t="array" ref="K5258">CONCATENATE("(",A5258,",",VLOOKUP(B5258,Núcleo!B$2:E$11,4,TRUE),",",VLOOKUP(C5258,'Tipo de Processo'!B$2:D$55,3,TRUE),",",VLOOKUP(D5258,'Termo Geral'!B$2:D$173,3,TRUE),",",VLOOKUP(E5258,'Termo Específico'!B$2:D$301,3,TRUE),",",MATCH(TRUE,Documento!B$2:B$998=F5258,0),",",IF(G5258="Complementar",0,1),",",IF(H5258="","NULL",CONCATENATE("'",H5258,"'")),",",I5258,",",IF(J5258="baixa","'BAIXA'",IF(J5258="média","'MEDIA'",IF(J5258="alta","'ALTA'","NULL"))),"),")</f>
        <v>(5257,8,33,47,40,693,1,NULL,0,'ALTA'),</v>
      </c>
    </row>
    <row r="5259" spans="1:11" ht="30.75" customHeight="1">
      <c r="A5259" s="27">
        <v>5258</v>
      </c>
      <c r="B5259" s="37" t="s">
        <v>1009</v>
      </c>
      <c r="C5259" s="29" t="s">
        <v>11</v>
      </c>
      <c r="D5259" s="29" t="s">
        <v>71</v>
      </c>
      <c r="E5259" s="29" t="s">
        <v>1272</v>
      </c>
      <c r="F5259" s="28" t="s">
        <v>649</v>
      </c>
      <c r="G5259" s="28" t="s">
        <v>1671</v>
      </c>
      <c r="H5259" s="28"/>
      <c r="I5259" s="93">
        <v>0</v>
      </c>
      <c r="J5259" s="93" t="s">
        <v>1410</v>
      </c>
      <c r="K5259" s="17" t="str">
        <f t="array" ref="K5259">CONCATENATE("(",A5259,",",VLOOKUP(B5259,Núcleo!B$2:E$11,4,TRUE),",",VLOOKUP(C5259,'Tipo de Processo'!B$2:D$55,3,TRUE),",",VLOOKUP(D5259,'Termo Geral'!B$2:D$173,3,TRUE),",",VLOOKUP(E5259,'Termo Específico'!B$2:D$301,3,TRUE),",",MATCH(TRUE,Documento!B$2:B$998=F5259,0),",",IF(G5259="Complementar",0,1),",",IF(H5259="","NULL",CONCATENATE("'",H5259,"'")),",",I5259,",",IF(J5259="baixa","'BAIXA'",IF(J5259="média","'MEDIA'",IF(J5259="alta","'ALTA'","NULL"))),"),")</f>
        <v>(5258,8,33,47,40,835,1,NULL,0,'ALTA'),</v>
      </c>
    </row>
    <row r="5260" spans="1:11" ht="30.75" customHeight="1">
      <c r="A5260" s="27">
        <v>5259</v>
      </c>
      <c r="B5260" s="37" t="s">
        <v>1009</v>
      </c>
      <c r="C5260" s="29" t="s">
        <v>11</v>
      </c>
      <c r="D5260" s="29" t="s">
        <v>71</v>
      </c>
      <c r="E5260" s="29" t="s">
        <v>1272</v>
      </c>
      <c r="F5260" s="28" t="s">
        <v>637</v>
      </c>
      <c r="G5260" s="28" t="s">
        <v>1671</v>
      </c>
      <c r="H5260" s="28"/>
      <c r="I5260" s="93">
        <v>0</v>
      </c>
      <c r="J5260" s="93" t="s">
        <v>1410</v>
      </c>
      <c r="K5260" s="17" t="str">
        <f t="array" ref="K5260">CONCATENATE("(",A5260,",",VLOOKUP(B5260,Núcleo!B$2:E$11,4,TRUE),",",VLOOKUP(C5260,'Tipo de Processo'!B$2:D$55,3,TRUE),",",VLOOKUP(D5260,'Termo Geral'!B$2:D$173,3,TRUE),",",VLOOKUP(E5260,'Termo Específico'!B$2:D$301,3,TRUE),",",MATCH(TRUE,Documento!B$2:B$998=F5260,0),",",IF(G5260="Complementar",0,1),",",IF(H5260="","NULL",CONCATENATE("'",H5260,"'")),",",I5260,",",IF(J5260="baixa","'BAIXA'",IF(J5260="média","'MEDIA'",IF(J5260="alta","'ALTA'","NULL"))),"),")</f>
        <v>(5259,8,33,47,40,673,1,NULL,0,'ALTA'),</v>
      </c>
    </row>
    <row r="5261" spans="1:11" ht="30.75" customHeight="1">
      <c r="A5261" s="27">
        <v>5260</v>
      </c>
      <c r="B5261" s="37" t="s">
        <v>1009</v>
      </c>
      <c r="C5261" s="29" t="s">
        <v>11</v>
      </c>
      <c r="D5261" s="29" t="s">
        <v>71</v>
      </c>
      <c r="E5261" s="29" t="s">
        <v>1272</v>
      </c>
      <c r="F5261" s="28" t="s">
        <v>645</v>
      </c>
      <c r="G5261" s="28" t="s">
        <v>1671</v>
      </c>
      <c r="H5261" s="28"/>
      <c r="I5261" s="93">
        <v>0</v>
      </c>
      <c r="J5261" s="93" t="s">
        <v>1410</v>
      </c>
      <c r="K5261" s="17" t="str">
        <f t="array" ref="K5261">CONCATENATE("(",A5261,",",VLOOKUP(B5261,Núcleo!B$2:E$11,4,TRUE),",",VLOOKUP(C5261,'Tipo de Processo'!B$2:D$55,3,TRUE),",",VLOOKUP(D5261,'Termo Geral'!B$2:D$173,3,TRUE),",",VLOOKUP(E5261,'Termo Específico'!B$2:D$301,3,TRUE),",",MATCH(TRUE,Documento!B$2:B$998=F5261,0),",",IF(G5261="Complementar",0,1),",",IF(H5261="","NULL",CONCATENATE("'",H5261,"'")),",",I5261,",",IF(J5261="baixa","'BAIXA'",IF(J5261="média","'MEDIA'",IF(J5261="alta","'ALTA'","NULL"))),"),")</f>
        <v>(5260,8,33,47,40,80,1,NULL,0,'ALTA'),</v>
      </c>
    </row>
    <row r="5262" spans="1:11" ht="30.75" customHeight="1">
      <c r="A5262" s="27">
        <v>5261</v>
      </c>
      <c r="B5262" s="37" t="s">
        <v>1009</v>
      </c>
      <c r="C5262" s="29" t="s">
        <v>11</v>
      </c>
      <c r="D5262" s="29" t="s">
        <v>71</v>
      </c>
      <c r="E5262" s="29" t="s">
        <v>1268</v>
      </c>
      <c r="F5262" s="28" t="s">
        <v>669</v>
      </c>
      <c r="G5262" s="28" t="s">
        <v>1671</v>
      </c>
      <c r="H5262" s="28"/>
      <c r="I5262" s="93">
        <v>0</v>
      </c>
      <c r="J5262" s="93" t="s">
        <v>1410</v>
      </c>
      <c r="K5262" s="17" t="str">
        <f t="array" ref="K5262">CONCATENATE("(",A5262,",",VLOOKUP(B5262,Núcleo!B$2:E$11,4,TRUE),",",VLOOKUP(C5262,'Tipo de Processo'!B$2:D$55,3,TRUE),",",VLOOKUP(D5262,'Termo Geral'!B$2:D$173,3,TRUE),",",VLOOKUP(E5262,'Termo Específico'!B$2:D$301,3,TRUE),",",MATCH(TRUE,Documento!B$2:B$998=F5262,0),",",IF(G5262="Complementar",0,1),",",IF(H5262="","NULL",CONCATENATE("'",H5262,"'")),",",I5262,",",IF(J5262="baixa","'BAIXA'",IF(J5262="média","'MEDIA'",IF(J5262="alta","'ALTA'","NULL"))),"),")</f>
        <v>(5261,8,33,47,46,28,1,NULL,0,'ALTA'),</v>
      </c>
    </row>
    <row r="5263" spans="1:11" ht="30.75" customHeight="1">
      <c r="A5263" s="27">
        <v>5262</v>
      </c>
      <c r="B5263" s="37" t="s">
        <v>1009</v>
      </c>
      <c r="C5263" s="29" t="s">
        <v>11</v>
      </c>
      <c r="D5263" s="29" t="s">
        <v>71</v>
      </c>
      <c r="E5263" s="29" t="s">
        <v>1268</v>
      </c>
      <c r="F5263" s="28" t="s">
        <v>670</v>
      </c>
      <c r="G5263" s="28" t="s">
        <v>1671</v>
      </c>
      <c r="H5263" s="28"/>
      <c r="I5263" s="93">
        <v>0</v>
      </c>
      <c r="J5263" s="93" t="s">
        <v>1410</v>
      </c>
      <c r="K5263" s="17" t="str">
        <f t="array" ref="K5263">CONCATENATE("(",A5263,",",VLOOKUP(B5263,Núcleo!B$2:E$11,4,TRUE),",",VLOOKUP(C5263,'Tipo de Processo'!B$2:D$55,3,TRUE),",",VLOOKUP(D5263,'Termo Geral'!B$2:D$173,3,TRUE),",",VLOOKUP(E5263,'Termo Específico'!B$2:D$301,3,TRUE),",",MATCH(TRUE,Documento!B$2:B$998=F5263,0),",",IF(G5263="Complementar",0,1),",",IF(H5263="","NULL",CONCATENATE("'",H5263,"'")),",",I5263,",",IF(J5263="baixa","'BAIXA'",IF(J5263="média","'MEDIA'",IF(J5263="alta","'ALTA'","NULL"))),"),")</f>
        <v>(5262,8,33,47,46,937,1,NULL,0,'ALTA'),</v>
      </c>
    </row>
    <row r="5264" spans="1:11" ht="30.75" customHeight="1">
      <c r="A5264" s="27">
        <v>5263</v>
      </c>
      <c r="B5264" s="37" t="s">
        <v>1009</v>
      </c>
      <c r="C5264" s="29" t="s">
        <v>11</v>
      </c>
      <c r="D5264" s="29" t="s">
        <v>71</v>
      </c>
      <c r="E5264" s="29" t="s">
        <v>1268</v>
      </c>
      <c r="F5264" s="28" t="s">
        <v>671</v>
      </c>
      <c r="G5264" s="28" t="s">
        <v>1671</v>
      </c>
      <c r="H5264" s="28"/>
      <c r="I5264" s="93">
        <v>0</v>
      </c>
      <c r="J5264" s="93" t="s">
        <v>1410</v>
      </c>
      <c r="K5264" s="17" t="str">
        <f t="array" ref="K5264">CONCATENATE("(",A5264,",",VLOOKUP(B5264,Núcleo!B$2:E$11,4,TRUE),",",VLOOKUP(C5264,'Tipo de Processo'!B$2:D$55,3,TRUE),",",VLOOKUP(D5264,'Termo Geral'!B$2:D$173,3,TRUE),",",VLOOKUP(E5264,'Termo Específico'!B$2:D$301,3,TRUE),",",MATCH(TRUE,Documento!B$2:B$998=F5264,0),",",IF(G5264="Complementar",0,1),",",IF(H5264="","NULL",CONCATENATE("'",H5264,"'")),",",I5264,",",IF(J5264="baixa","'BAIXA'",IF(J5264="média","'MEDIA'",IF(J5264="alta","'ALTA'","NULL"))),"),")</f>
        <v>(5263,8,33,47,46,553,1,NULL,0,'ALTA'),</v>
      </c>
    </row>
    <row r="5265" spans="1:11" ht="30.75" customHeight="1">
      <c r="A5265" s="27">
        <v>5264</v>
      </c>
      <c r="B5265" s="37" t="s">
        <v>1009</v>
      </c>
      <c r="C5265" s="29" t="s">
        <v>11</v>
      </c>
      <c r="D5265" s="29" t="s">
        <v>71</v>
      </c>
      <c r="E5265" s="29" t="s">
        <v>1268</v>
      </c>
      <c r="F5265" s="28" t="s">
        <v>648</v>
      </c>
      <c r="G5265" s="28" t="s">
        <v>1671</v>
      </c>
      <c r="H5265" s="28"/>
      <c r="I5265" s="93">
        <v>0</v>
      </c>
      <c r="J5265" s="93" t="s">
        <v>1410</v>
      </c>
      <c r="K5265" s="17" t="str">
        <f t="array" ref="K5265">CONCATENATE("(",A5265,",",VLOOKUP(B5265,Núcleo!B$2:E$11,4,TRUE),",",VLOOKUP(C5265,'Tipo de Processo'!B$2:D$55,3,TRUE),",",VLOOKUP(D5265,'Termo Geral'!B$2:D$173,3,TRUE),",",VLOOKUP(E5265,'Termo Específico'!B$2:D$301,3,TRUE),",",MATCH(TRUE,Documento!B$2:B$998=F5265,0),",",IF(G5265="Complementar",0,1),",",IF(H5265="","NULL",CONCATENATE("'",H5265,"'")),",",I5265,",",IF(J5265="baixa","'BAIXA'",IF(J5265="média","'MEDIA'",IF(J5265="alta","'ALTA'","NULL"))),"),")</f>
        <v>(5264,8,33,47,46,730,1,NULL,0,'ALTA'),</v>
      </c>
    </row>
    <row r="5266" spans="1:11" ht="30.75" customHeight="1">
      <c r="A5266" s="27">
        <v>5265</v>
      </c>
      <c r="B5266" s="37" t="s">
        <v>1009</v>
      </c>
      <c r="C5266" s="29" t="s">
        <v>11</v>
      </c>
      <c r="D5266" s="29" t="s">
        <v>71</v>
      </c>
      <c r="E5266" s="29" t="s">
        <v>1268</v>
      </c>
      <c r="F5266" s="28" t="s">
        <v>642</v>
      </c>
      <c r="G5266" s="28" t="s">
        <v>1671</v>
      </c>
      <c r="H5266" s="28"/>
      <c r="I5266" s="93">
        <v>0</v>
      </c>
      <c r="J5266" s="93" t="s">
        <v>1410</v>
      </c>
      <c r="K5266" s="17" t="str">
        <f t="array" ref="K5266">CONCATENATE("(",A5266,",",VLOOKUP(B5266,Núcleo!B$2:E$11,4,TRUE),",",VLOOKUP(C5266,'Tipo de Processo'!B$2:D$55,3,TRUE),",",VLOOKUP(D5266,'Termo Geral'!B$2:D$173,3,TRUE),",",VLOOKUP(E5266,'Termo Específico'!B$2:D$301,3,TRUE),",",MATCH(TRUE,Documento!B$2:B$998=F5266,0),",",IF(G5266="Complementar",0,1),",",IF(H5266="","NULL",CONCATENATE("'",H5266,"'")),",",I5266,",",IF(J5266="baixa","'BAIXA'",IF(J5266="média","'MEDIA'",IF(J5266="alta","'ALTA'","NULL"))),"),")</f>
        <v>(5265,8,33,47,46,33,1,NULL,0,'ALTA'),</v>
      </c>
    </row>
    <row r="5267" spans="1:11" ht="30.75" customHeight="1">
      <c r="A5267" s="27">
        <v>5266</v>
      </c>
      <c r="B5267" s="37" t="s">
        <v>1009</v>
      </c>
      <c r="C5267" s="29" t="s">
        <v>11</v>
      </c>
      <c r="D5267" s="29" t="s">
        <v>71</v>
      </c>
      <c r="E5267" s="29" t="s">
        <v>1268</v>
      </c>
      <c r="F5267" s="28" t="s">
        <v>672</v>
      </c>
      <c r="G5267" s="28" t="s">
        <v>1671</v>
      </c>
      <c r="H5267" s="28"/>
      <c r="I5267" s="93">
        <v>0</v>
      </c>
      <c r="J5267" s="93" t="s">
        <v>1410</v>
      </c>
      <c r="K5267" s="17" t="str">
        <f t="array" ref="K5267">CONCATENATE("(",A5267,",",VLOOKUP(B5267,Núcleo!B$2:E$11,4,TRUE),",",VLOOKUP(C5267,'Tipo de Processo'!B$2:D$55,3,TRUE),",",VLOOKUP(D5267,'Termo Geral'!B$2:D$173,3,TRUE),",",VLOOKUP(E5267,'Termo Específico'!B$2:D$301,3,TRUE),",",MATCH(TRUE,Documento!B$2:B$998=F5267,0),",",IF(G5267="Complementar",0,1),",",IF(H5267="","NULL",CONCATENATE("'",H5267,"'")),",",I5267,",",IF(J5267="baixa","'BAIXA'",IF(J5267="média","'MEDIA'",IF(J5267="alta","'ALTA'","NULL"))),"),")</f>
        <v>(5266,8,33,47,46,694,1,NULL,0,'ALTA'),</v>
      </c>
    </row>
    <row r="5268" spans="1:11" ht="30.75" customHeight="1">
      <c r="A5268" s="27">
        <v>5267</v>
      </c>
      <c r="B5268" s="37" t="s">
        <v>1009</v>
      </c>
      <c r="C5268" s="29" t="s">
        <v>11</v>
      </c>
      <c r="D5268" s="29" t="s">
        <v>71</v>
      </c>
      <c r="E5268" s="29" t="s">
        <v>1268</v>
      </c>
      <c r="F5268" s="28" t="s">
        <v>649</v>
      </c>
      <c r="G5268" s="28" t="s">
        <v>1671</v>
      </c>
      <c r="H5268" s="28"/>
      <c r="I5268" s="93">
        <v>0</v>
      </c>
      <c r="J5268" s="93" t="s">
        <v>1410</v>
      </c>
      <c r="K5268" s="17" t="str">
        <f t="array" ref="K5268">CONCATENATE("(",A5268,",",VLOOKUP(B5268,Núcleo!B$2:E$11,4,TRUE),",",VLOOKUP(C5268,'Tipo de Processo'!B$2:D$55,3,TRUE),",",VLOOKUP(D5268,'Termo Geral'!B$2:D$173,3,TRUE),",",VLOOKUP(E5268,'Termo Específico'!B$2:D$301,3,TRUE),",",MATCH(TRUE,Documento!B$2:B$998=F5268,0),",",IF(G5268="Complementar",0,1),",",IF(H5268="","NULL",CONCATENATE("'",H5268,"'")),",",I5268,",",IF(J5268="baixa","'BAIXA'",IF(J5268="média","'MEDIA'",IF(J5268="alta","'ALTA'","NULL"))),"),")</f>
        <v>(5267,8,33,47,46,835,1,NULL,0,'ALTA'),</v>
      </c>
    </row>
    <row r="5269" spans="1:11" ht="30.75" customHeight="1">
      <c r="A5269" s="27">
        <v>5268</v>
      </c>
      <c r="B5269" s="37" t="s">
        <v>1009</v>
      </c>
      <c r="C5269" s="29" t="s">
        <v>11</v>
      </c>
      <c r="D5269" s="29" t="s">
        <v>71</v>
      </c>
      <c r="E5269" s="29" t="s">
        <v>1268</v>
      </c>
      <c r="F5269" s="28" t="s">
        <v>637</v>
      </c>
      <c r="G5269" s="28" t="s">
        <v>1671</v>
      </c>
      <c r="H5269" s="28"/>
      <c r="I5269" s="93">
        <v>0</v>
      </c>
      <c r="J5269" s="93" t="s">
        <v>1410</v>
      </c>
      <c r="K5269" s="17" t="str">
        <f t="array" ref="K5269">CONCATENATE("(",A5269,",",VLOOKUP(B5269,Núcleo!B$2:E$11,4,TRUE),",",VLOOKUP(C5269,'Tipo de Processo'!B$2:D$55,3,TRUE),",",VLOOKUP(D5269,'Termo Geral'!B$2:D$173,3,TRUE),",",VLOOKUP(E5269,'Termo Específico'!B$2:D$301,3,TRUE),",",MATCH(TRUE,Documento!B$2:B$998=F5269,0),",",IF(G5269="Complementar",0,1),",",IF(H5269="","NULL",CONCATENATE("'",H5269,"'")),",",I5269,",",IF(J5269="baixa","'BAIXA'",IF(J5269="média","'MEDIA'",IF(J5269="alta","'ALTA'","NULL"))),"),")</f>
        <v>(5268,8,33,47,46,673,1,NULL,0,'ALTA'),</v>
      </c>
    </row>
    <row r="5270" spans="1:11" ht="30.75" customHeight="1">
      <c r="A5270" s="27">
        <v>5269</v>
      </c>
      <c r="B5270" s="37" t="s">
        <v>1009</v>
      </c>
      <c r="C5270" s="29" t="s">
        <v>11</v>
      </c>
      <c r="D5270" s="29" t="s">
        <v>71</v>
      </c>
      <c r="E5270" s="29" t="s">
        <v>1268</v>
      </c>
      <c r="F5270" s="28" t="s">
        <v>645</v>
      </c>
      <c r="G5270" s="28" t="s">
        <v>1671</v>
      </c>
      <c r="H5270" s="28"/>
      <c r="I5270" s="93">
        <v>0</v>
      </c>
      <c r="J5270" s="93" t="s">
        <v>1410</v>
      </c>
      <c r="K5270" s="17" t="str">
        <f t="array" ref="K5270">CONCATENATE("(",A5270,",",VLOOKUP(B5270,Núcleo!B$2:E$11,4,TRUE),",",VLOOKUP(C5270,'Tipo de Processo'!B$2:D$55,3,TRUE),",",VLOOKUP(D5270,'Termo Geral'!B$2:D$173,3,TRUE),",",VLOOKUP(E5270,'Termo Específico'!B$2:D$301,3,TRUE),",",MATCH(TRUE,Documento!B$2:B$998=F5270,0),",",IF(G5270="Complementar",0,1),",",IF(H5270="","NULL",CONCATENATE("'",H5270,"'")),",",I5270,",",IF(J5270="baixa","'BAIXA'",IF(J5270="média","'MEDIA'",IF(J5270="alta","'ALTA'","NULL"))),"),")</f>
        <v>(5269,8,33,47,46,80,1,NULL,0,'ALTA'),</v>
      </c>
    </row>
    <row r="5271" spans="1:11" ht="30.75" customHeight="1">
      <c r="A5271" s="27">
        <v>5270</v>
      </c>
      <c r="B5271" s="37" t="s">
        <v>1009</v>
      </c>
      <c r="C5271" s="29" t="s">
        <v>11</v>
      </c>
      <c r="D5271" s="29" t="s">
        <v>71</v>
      </c>
      <c r="E5271" s="29" t="s">
        <v>1269</v>
      </c>
      <c r="F5271" s="28" t="s">
        <v>681</v>
      </c>
      <c r="G5271" s="28" t="s">
        <v>1671</v>
      </c>
      <c r="H5271" s="28"/>
      <c r="I5271" s="93">
        <v>0</v>
      </c>
      <c r="J5271" s="93" t="s">
        <v>1410</v>
      </c>
      <c r="K5271" s="17" t="str">
        <f t="array" ref="K5271">CONCATENATE("(",A5271,",",VLOOKUP(B5271,Núcleo!B$2:E$11,4,TRUE),",",VLOOKUP(C5271,'Tipo de Processo'!B$2:D$55,3,TRUE),",",VLOOKUP(D5271,'Termo Geral'!B$2:D$173,3,TRUE),",",VLOOKUP(E5271,'Termo Específico'!B$2:D$301,3,TRUE),",",MATCH(TRUE,Documento!B$2:B$998=F5271,0),",",IF(G5271="Complementar",0,1),",",IF(H5271="","NULL",CONCATENATE("'",H5271,"'")),",",I5271,",",IF(J5271="baixa","'BAIXA'",IF(J5271="média","'MEDIA'",IF(J5271="alta","'ALTA'","NULL"))),"),")</f>
        <v>(5270,8,33,47,123,239,1,NULL,0,'ALTA'),</v>
      </c>
    </row>
    <row r="5272" spans="1:11" ht="30.75" customHeight="1">
      <c r="A5272" s="27">
        <v>5271</v>
      </c>
      <c r="B5272" s="37" t="s">
        <v>1009</v>
      </c>
      <c r="C5272" s="29" t="s">
        <v>11</v>
      </c>
      <c r="D5272" s="29" t="s">
        <v>71</v>
      </c>
      <c r="E5272" s="29" t="s">
        <v>1269</v>
      </c>
      <c r="F5272" s="28" t="s">
        <v>678</v>
      </c>
      <c r="G5272" s="28" t="s">
        <v>1671</v>
      </c>
      <c r="H5272" s="28"/>
      <c r="I5272" s="93">
        <v>0</v>
      </c>
      <c r="J5272" s="93" t="s">
        <v>1410</v>
      </c>
      <c r="K5272" s="17" t="str">
        <f t="array" ref="K5272">CONCATENATE("(",A5272,",",VLOOKUP(B5272,Núcleo!B$2:E$11,4,TRUE),",",VLOOKUP(C5272,'Tipo de Processo'!B$2:D$55,3,TRUE),",",VLOOKUP(D5272,'Termo Geral'!B$2:D$173,3,TRUE),",",VLOOKUP(E5272,'Termo Específico'!B$2:D$301,3,TRUE),",",MATCH(TRUE,Documento!B$2:B$998=F5272,0),",",IF(G5272="Complementar",0,1),",",IF(H5272="","NULL",CONCATENATE("'",H5272,"'")),",",I5272,",",IF(J5272="baixa","'BAIXA'",IF(J5272="média","'MEDIA'",IF(J5272="alta","'ALTA'","NULL"))),"),")</f>
        <v>(5271,8,33,47,123,264,1,NULL,0,'ALTA'),</v>
      </c>
    </row>
    <row r="5273" spans="1:11" ht="30.75" customHeight="1">
      <c r="A5273" s="27">
        <v>5272</v>
      </c>
      <c r="B5273" s="37" t="s">
        <v>1009</v>
      </c>
      <c r="C5273" s="29" t="s">
        <v>11</v>
      </c>
      <c r="D5273" s="29" t="s">
        <v>71</v>
      </c>
      <c r="E5273" s="29" t="s">
        <v>1269</v>
      </c>
      <c r="F5273" s="28" t="s">
        <v>679</v>
      </c>
      <c r="G5273" s="28" t="s">
        <v>1671</v>
      </c>
      <c r="H5273" s="28"/>
      <c r="I5273" s="93">
        <v>0</v>
      </c>
      <c r="J5273" s="93" t="s">
        <v>1410</v>
      </c>
      <c r="K5273" s="17" t="str">
        <f t="array" ref="K5273">CONCATENATE("(",A5273,",",VLOOKUP(B5273,Núcleo!B$2:E$11,4,TRUE),",",VLOOKUP(C5273,'Tipo de Processo'!B$2:D$55,3,TRUE),",",VLOOKUP(D5273,'Termo Geral'!B$2:D$173,3,TRUE),",",VLOOKUP(E5273,'Termo Específico'!B$2:D$301,3,TRUE),",",MATCH(TRUE,Documento!B$2:B$998=F5273,0),",",IF(G5273="Complementar",0,1),",",IF(H5273="","NULL",CONCATENATE("'",H5273,"'")),",",I5273,",",IF(J5273="baixa","'BAIXA'",IF(J5273="média","'MEDIA'",IF(J5273="alta","'ALTA'","NULL"))),"),")</f>
        <v>(5272,8,33,47,123,784,1,NULL,0,'ALTA'),</v>
      </c>
    </row>
    <row r="5274" spans="1:11" ht="30.75" customHeight="1">
      <c r="A5274" s="27">
        <v>5273</v>
      </c>
      <c r="B5274" s="37" t="s">
        <v>1009</v>
      </c>
      <c r="C5274" s="29" t="s">
        <v>11</v>
      </c>
      <c r="D5274" s="29" t="s">
        <v>71</v>
      </c>
      <c r="E5274" s="29" t="s">
        <v>1269</v>
      </c>
      <c r="F5274" s="28" t="s">
        <v>680</v>
      </c>
      <c r="G5274" s="28" t="s">
        <v>1671</v>
      </c>
      <c r="H5274" s="28"/>
      <c r="I5274" s="93">
        <v>0</v>
      </c>
      <c r="J5274" s="93" t="s">
        <v>1410</v>
      </c>
      <c r="K5274" s="17" t="str">
        <f t="array" ref="K5274">CONCATENATE("(",A5274,",",VLOOKUP(B5274,Núcleo!B$2:E$11,4,TRUE),",",VLOOKUP(C5274,'Tipo de Processo'!B$2:D$55,3,TRUE),",",VLOOKUP(D5274,'Termo Geral'!B$2:D$173,3,TRUE),",",VLOOKUP(E5274,'Termo Específico'!B$2:D$301,3,TRUE),",",MATCH(TRUE,Documento!B$2:B$998=F5274,0),",",IF(G5274="Complementar",0,1),",",IF(H5274="","NULL",CONCATENATE("'",H5274,"'")),",",I5274,",",IF(J5274="baixa","'BAIXA'",IF(J5274="média","'MEDIA'",IF(J5274="alta","'ALTA'","NULL"))),"),")</f>
        <v>(5273,8,33,47,123,898,1,NULL,0,'ALTA'),</v>
      </c>
    </row>
    <row r="5275" spans="1:11" ht="30.75" customHeight="1">
      <c r="A5275" s="27">
        <v>5274</v>
      </c>
      <c r="B5275" s="37" t="s">
        <v>1009</v>
      </c>
      <c r="C5275" s="29" t="s">
        <v>11</v>
      </c>
      <c r="D5275" s="29" t="s">
        <v>71</v>
      </c>
      <c r="E5275" s="29" t="s">
        <v>1269</v>
      </c>
      <c r="F5275" s="28" t="s">
        <v>682</v>
      </c>
      <c r="G5275" s="28" t="s">
        <v>1671</v>
      </c>
      <c r="H5275" s="28"/>
      <c r="I5275" s="93">
        <v>0</v>
      </c>
      <c r="J5275" s="93" t="s">
        <v>1410</v>
      </c>
      <c r="K5275" s="17" t="str">
        <f t="array" ref="K5275">CONCATENATE("(",A5275,",",VLOOKUP(B5275,Núcleo!B$2:E$11,4,TRUE),",",VLOOKUP(C5275,'Tipo de Processo'!B$2:D$55,3,TRUE),",",VLOOKUP(D5275,'Termo Geral'!B$2:D$173,3,TRUE),",",VLOOKUP(E5275,'Termo Específico'!B$2:D$301,3,TRUE),",",MATCH(TRUE,Documento!B$2:B$998=F5275,0),",",IF(G5275="Complementar",0,1),",",IF(H5275="","NULL",CONCATENATE("'",H5275,"'")),",",I5275,",",IF(J5275="baixa","'BAIXA'",IF(J5275="média","'MEDIA'",IF(J5275="alta","'ALTA'","NULL"))),"),")</f>
        <v>(5274,8,33,47,123,897,1,NULL,0,'ALTA'),</v>
      </c>
    </row>
    <row r="5276" spans="1:11" ht="30.75" customHeight="1">
      <c r="A5276" s="27">
        <v>5275</v>
      </c>
      <c r="B5276" s="37" t="s">
        <v>1009</v>
      </c>
      <c r="C5276" s="29" t="s">
        <v>11</v>
      </c>
      <c r="D5276" s="29" t="s">
        <v>71</v>
      </c>
      <c r="E5276" s="29" t="s">
        <v>1274</v>
      </c>
      <c r="F5276" s="28" t="s">
        <v>681</v>
      </c>
      <c r="G5276" s="28" t="s">
        <v>1671</v>
      </c>
      <c r="H5276" s="28"/>
      <c r="I5276" s="93">
        <v>0</v>
      </c>
      <c r="J5276" s="93" t="s">
        <v>1410</v>
      </c>
      <c r="K5276" s="17" t="str">
        <f t="array" ref="K5276">CONCATENATE("(",A5276,",",VLOOKUP(B5276,Núcleo!B$2:E$11,4,TRUE),",",VLOOKUP(C5276,'Tipo de Processo'!B$2:D$55,3,TRUE),",",VLOOKUP(D5276,'Termo Geral'!B$2:D$173,3,TRUE),",",VLOOKUP(E5276,'Termo Específico'!B$2:D$301,3,TRUE),",",MATCH(TRUE,Documento!B$2:B$998=F5276,0),",",IF(G5276="Complementar",0,1),",",IF(H5276="","NULL",CONCATENATE("'",H5276,"'")),",",I5276,",",IF(J5276="baixa","'BAIXA'",IF(J5276="média","'MEDIA'",IF(J5276="alta","'ALTA'","NULL"))),"),")</f>
        <v>(5275,8,33,47,128,239,1,NULL,0,'ALTA'),</v>
      </c>
    </row>
    <row r="5277" spans="1:11" ht="30.75" customHeight="1">
      <c r="A5277" s="27">
        <v>5276</v>
      </c>
      <c r="B5277" s="37" t="s">
        <v>1009</v>
      </c>
      <c r="C5277" s="29" t="s">
        <v>11</v>
      </c>
      <c r="D5277" s="29" t="s">
        <v>71</v>
      </c>
      <c r="E5277" s="29" t="s">
        <v>1274</v>
      </c>
      <c r="F5277" s="28" t="s">
        <v>687</v>
      </c>
      <c r="G5277" s="28" t="s">
        <v>1671</v>
      </c>
      <c r="H5277" s="28"/>
      <c r="I5277" s="93">
        <v>0</v>
      </c>
      <c r="J5277" s="93" t="s">
        <v>1410</v>
      </c>
      <c r="K5277" s="17" t="str">
        <f t="array" ref="K5277">CONCATENATE("(",A5277,",",VLOOKUP(B5277,Núcleo!B$2:E$11,4,TRUE),",",VLOOKUP(C5277,'Tipo de Processo'!B$2:D$55,3,TRUE),",",VLOOKUP(D5277,'Termo Geral'!B$2:D$173,3,TRUE),",",VLOOKUP(E5277,'Termo Específico'!B$2:D$301,3,TRUE),",",MATCH(TRUE,Documento!B$2:B$998=F5277,0),",",IF(G5277="Complementar",0,1),",",IF(H5277="","NULL",CONCATENATE("'",H5277,"'")),",",I5277,",",IF(J5277="baixa","'BAIXA'",IF(J5277="média","'MEDIA'",IF(J5277="alta","'ALTA'","NULL"))),"),")</f>
        <v>(5276,8,33,47,128,677,1,NULL,0,'ALTA'),</v>
      </c>
    </row>
    <row r="5278" spans="1:11" ht="30.75" customHeight="1">
      <c r="A5278" s="27">
        <v>5277</v>
      </c>
      <c r="B5278" s="37" t="s">
        <v>1009</v>
      </c>
      <c r="C5278" s="29" t="s">
        <v>11</v>
      </c>
      <c r="D5278" s="29" t="s">
        <v>71</v>
      </c>
      <c r="E5278" s="29" t="s">
        <v>1274</v>
      </c>
      <c r="F5278" s="28" t="s">
        <v>688</v>
      </c>
      <c r="G5278" s="28" t="s">
        <v>1671</v>
      </c>
      <c r="H5278" s="28"/>
      <c r="I5278" s="93">
        <v>0</v>
      </c>
      <c r="J5278" s="93" t="s">
        <v>1410</v>
      </c>
      <c r="K5278" s="17" t="str">
        <f t="array" ref="K5278">CONCATENATE("(",A5278,",",VLOOKUP(B5278,Núcleo!B$2:E$11,4,TRUE),",",VLOOKUP(C5278,'Tipo de Processo'!B$2:D$55,3,TRUE),",",VLOOKUP(D5278,'Termo Geral'!B$2:D$173,3,TRUE),",",VLOOKUP(E5278,'Termo Específico'!B$2:D$301,3,TRUE),",",MATCH(TRUE,Documento!B$2:B$998=F5278,0),",",IF(G5278="Complementar",0,1),",",IF(H5278="","NULL",CONCATENATE("'",H5278,"'")),",",I5278,",",IF(J5278="baixa","'BAIXA'",IF(J5278="média","'MEDIA'",IF(J5278="alta","'ALTA'","NULL"))),"),")</f>
        <v>(5277,8,33,47,128,13,1,NULL,0,'ALTA'),</v>
      </c>
    </row>
    <row r="5279" spans="1:11" ht="30.75" customHeight="1">
      <c r="A5279" s="27">
        <v>5278</v>
      </c>
      <c r="B5279" s="37" t="s">
        <v>1009</v>
      </c>
      <c r="C5279" s="29" t="s">
        <v>11</v>
      </c>
      <c r="D5279" s="29" t="s">
        <v>71</v>
      </c>
      <c r="E5279" s="29" t="s">
        <v>1274</v>
      </c>
      <c r="F5279" s="28" t="s">
        <v>679</v>
      </c>
      <c r="G5279" s="28" t="s">
        <v>1671</v>
      </c>
      <c r="H5279" s="28"/>
      <c r="I5279" s="93">
        <v>0</v>
      </c>
      <c r="J5279" s="93" t="s">
        <v>1410</v>
      </c>
      <c r="K5279" s="17" t="str">
        <f t="array" ref="K5279">CONCATENATE("(",A5279,",",VLOOKUP(B5279,Núcleo!B$2:E$11,4,TRUE),",",VLOOKUP(C5279,'Tipo de Processo'!B$2:D$55,3,TRUE),",",VLOOKUP(D5279,'Termo Geral'!B$2:D$173,3,TRUE),",",VLOOKUP(E5279,'Termo Específico'!B$2:D$301,3,TRUE),",",MATCH(TRUE,Documento!B$2:B$998=F5279,0),",",IF(G5279="Complementar",0,1),",",IF(H5279="","NULL",CONCATENATE("'",H5279,"'")),",",I5279,",",IF(J5279="baixa","'BAIXA'",IF(J5279="média","'MEDIA'",IF(J5279="alta","'ALTA'","NULL"))),"),")</f>
        <v>(5278,8,33,47,128,784,1,NULL,0,'ALTA'),</v>
      </c>
    </row>
    <row r="5280" spans="1:11" ht="30.75" customHeight="1">
      <c r="A5280" s="27">
        <v>5279</v>
      </c>
      <c r="B5280" s="37" t="s">
        <v>1009</v>
      </c>
      <c r="C5280" s="29" t="s">
        <v>11</v>
      </c>
      <c r="D5280" s="29" t="s">
        <v>71</v>
      </c>
      <c r="E5280" s="29" t="s">
        <v>1274</v>
      </c>
      <c r="F5280" s="28" t="s">
        <v>680</v>
      </c>
      <c r="G5280" s="28" t="s">
        <v>1671</v>
      </c>
      <c r="H5280" s="28"/>
      <c r="I5280" s="93">
        <v>0</v>
      </c>
      <c r="J5280" s="93" t="s">
        <v>1410</v>
      </c>
      <c r="K5280" s="17" t="str">
        <f t="array" ref="K5280">CONCATENATE("(",A5280,",",VLOOKUP(B5280,Núcleo!B$2:E$11,4,TRUE),",",VLOOKUP(C5280,'Tipo de Processo'!B$2:D$55,3,TRUE),",",VLOOKUP(D5280,'Termo Geral'!B$2:D$173,3,TRUE),",",VLOOKUP(E5280,'Termo Específico'!B$2:D$301,3,TRUE),",",MATCH(TRUE,Documento!B$2:B$998=F5280,0),",",IF(G5280="Complementar",0,1),",",IF(H5280="","NULL",CONCATENATE("'",H5280,"'")),",",I5280,",",IF(J5280="baixa","'BAIXA'",IF(J5280="média","'MEDIA'",IF(J5280="alta","'ALTA'","NULL"))),"),")</f>
        <v>(5279,8,33,47,128,898,1,NULL,0,'ALTA'),</v>
      </c>
    </row>
    <row r="5281" spans="1:11" ht="30.75" customHeight="1">
      <c r="A5281" s="27">
        <v>5280</v>
      </c>
      <c r="B5281" s="37" t="s">
        <v>1009</v>
      </c>
      <c r="C5281" s="29" t="s">
        <v>11</v>
      </c>
      <c r="D5281" s="29" t="s">
        <v>71</v>
      </c>
      <c r="E5281" s="29" t="s">
        <v>1274</v>
      </c>
      <c r="F5281" s="28" t="s">
        <v>682</v>
      </c>
      <c r="G5281" s="28" t="s">
        <v>1671</v>
      </c>
      <c r="H5281" s="28"/>
      <c r="I5281" s="93">
        <v>0</v>
      </c>
      <c r="J5281" s="93" t="s">
        <v>1410</v>
      </c>
      <c r="K5281" s="17" t="str">
        <f t="array" ref="K5281">CONCATENATE("(",A5281,",",VLOOKUP(B5281,Núcleo!B$2:E$11,4,TRUE),",",VLOOKUP(C5281,'Tipo de Processo'!B$2:D$55,3,TRUE),",",VLOOKUP(D5281,'Termo Geral'!B$2:D$173,3,TRUE),",",VLOOKUP(E5281,'Termo Específico'!B$2:D$301,3,TRUE),",",MATCH(TRUE,Documento!B$2:B$998=F5281,0),",",IF(G5281="Complementar",0,1),",",IF(H5281="","NULL",CONCATENATE("'",H5281,"'")),",",I5281,",",IF(J5281="baixa","'BAIXA'",IF(J5281="média","'MEDIA'",IF(J5281="alta","'ALTA'","NULL"))),"),")</f>
        <v>(5280,8,33,47,128,897,1,NULL,0,'ALTA'),</v>
      </c>
    </row>
    <row r="5282" spans="1:11" ht="30.75" customHeight="1">
      <c r="A5282" s="27">
        <v>5281</v>
      </c>
      <c r="B5282" s="37" t="s">
        <v>1009</v>
      </c>
      <c r="C5282" s="29" t="s">
        <v>11</v>
      </c>
      <c r="D5282" s="29" t="s">
        <v>71</v>
      </c>
      <c r="E5282" s="29" t="s">
        <v>1274</v>
      </c>
      <c r="F5282" s="28" t="s">
        <v>689</v>
      </c>
      <c r="G5282" s="28" t="s">
        <v>1671</v>
      </c>
      <c r="H5282" s="28"/>
      <c r="I5282" s="93">
        <v>0</v>
      </c>
      <c r="J5282" s="93" t="s">
        <v>1410</v>
      </c>
      <c r="K5282" s="17" t="str">
        <f t="array" ref="K5282">CONCATENATE("(",A5282,",",VLOOKUP(B5282,Núcleo!B$2:E$11,4,TRUE),",",VLOOKUP(C5282,'Tipo de Processo'!B$2:D$55,3,TRUE),",",VLOOKUP(D5282,'Termo Geral'!B$2:D$173,3,TRUE),",",VLOOKUP(E5282,'Termo Específico'!B$2:D$301,3,TRUE),",",MATCH(TRUE,Documento!B$2:B$998=F5282,0),",",IF(G5282="Complementar",0,1),",",IF(H5282="","NULL",CONCATENATE("'",H5282,"'")),",",I5282,",",IF(J5282="baixa","'BAIXA'",IF(J5282="média","'MEDIA'",IF(J5282="alta","'ALTA'","NULL"))),"),")</f>
        <v>(5281,8,33,47,128,64,1,NULL,0,'ALTA'),</v>
      </c>
    </row>
    <row r="5283" spans="1:11" ht="30.75" customHeight="1">
      <c r="A5283" s="27">
        <v>5282</v>
      </c>
      <c r="B5283" s="37" t="s">
        <v>1009</v>
      </c>
      <c r="C5283" s="29" t="s">
        <v>11</v>
      </c>
      <c r="D5283" s="29" t="s">
        <v>71</v>
      </c>
      <c r="E5283" s="29" t="s">
        <v>1271</v>
      </c>
      <c r="F5283" s="28" t="s">
        <v>695</v>
      </c>
      <c r="G5283" s="28" t="s">
        <v>1671</v>
      </c>
      <c r="H5283" s="28"/>
      <c r="I5283" s="93">
        <v>0</v>
      </c>
      <c r="J5283" s="93" t="s">
        <v>1410</v>
      </c>
      <c r="K5283" s="17" t="str">
        <f t="array" ref="K5283">CONCATENATE("(",A5283,",",VLOOKUP(B5283,Núcleo!B$2:E$11,4,TRUE),",",VLOOKUP(C5283,'Tipo de Processo'!B$2:D$55,3,TRUE),",",VLOOKUP(D5283,'Termo Geral'!B$2:D$173,3,TRUE),",",VLOOKUP(E5283,'Termo Específico'!B$2:D$301,3,TRUE),",",MATCH(TRUE,Documento!B$2:B$998=F5283,0),",",IF(G5283="Complementar",0,1),",",IF(H5283="","NULL",CONCATENATE("'",H5283,"'")),",",I5283,",",IF(J5283="baixa","'BAIXA'",IF(J5283="média","'MEDIA'",IF(J5283="alta","'ALTA'","NULL"))),"),")</f>
        <v>(5282,8,33,47,207,217,1,NULL,0,'ALTA'),</v>
      </c>
    </row>
    <row r="5284" spans="1:11" ht="30.75" customHeight="1">
      <c r="A5284" s="27">
        <v>5283</v>
      </c>
      <c r="B5284" s="37" t="s">
        <v>1009</v>
      </c>
      <c r="C5284" s="29" t="s">
        <v>11</v>
      </c>
      <c r="D5284" s="29" t="s">
        <v>71</v>
      </c>
      <c r="E5284" s="29" t="s">
        <v>1271</v>
      </c>
      <c r="F5284" s="28" t="s">
        <v>696</v>
      </c>
      <c r="G5284" s="28" t="s">
        <v>1671</v>
      </c>
      <c r="H5284" s="28"/>
      <c r="I5284" s="93">
        <v>0</v>
      </c>
      <c r="J5284" s="93" t="s">
        <v>1410</v>
      </c>
      <c r="K5284" s="17" t="str">
        <f t="array" ref="K5284">CONCATENATE("(",A5284,",",VLOOKUP(B5284,Núcleo!B$2:E$11,4,TRUE),",",VLOOKUP(C5284,'Tipo de Processo'!B$2:D$55,3,TRUE),",",VLOOKUP(D5284,'Termo Geral'!B$2:D$173,3,TRUE),",",VLOOKUP(E5284,'Termo Específico'!B$2:D$301,3,TRUE),",",MATCH(TRUE,Documento!B$2:B$998=F5284,0),",",IF(G5284="Complementar",0,1),",",IF(H5284="","NULL",CONCATENATE("'",H5284,"'")),",",I5284,",",IF(J5284="baixa","'BAIXA'",IF(J5284="média","'MEDIA'",IF(J5284="alta","'ALTA'","NULL"))),"),")</f>
        <v>(5283,8,33,47,207,213,1,NULL,0,'ALTA'),</v>
      </c>
    </row>
    <row r="5285" spans="1:11" ht="30.75" customHeight="1">
      <c r="A5285" s="27">
        <v>5284</v>
      </c>
      <c r="B5285" s="37" t="s">
        <v>1009</v>
      </c>
      <c r="C5285" s="29" t="s">
        <v>11</v>
      </c>
      <c r="D5285" s="29" t="s">
        <v>71</v>
      </c>
      <c r="E5285" s="29" t="s">
        <v>1271</v>
      </c>
      <c r="F5285" s="28" t="s">
        <v>697</v>
      </c>
      <c r="G5285" s="28" t="s">
        <v>1671</v>
      </c>
      <c r="H5285" s="28"/>
      <c r="I5285" s="93">
        <v>0</v>
      </c>
      <c r="J5285" s="93" t="s">
        <v>1410</v>
      </c>
      <c r="K5285" s="17" t="str">
        <f t="array" ref="K5285">CONCATENATE("(",A5285,",",VLOOKUP(B5285,Núcleo!B$2:E$11,4,TRUE),",",VLOOKUP(C5285,'Tipo de Processo'!B$2:D$55,3,TRUE),",",VLOOKUP(D5285,'Termo Geral'!B$2:D$173,3,TRUE),",",VLOOKUP(E5285,'Termo Específico'!B$2:D$301,3,TRUE),",",MATCH(TRUE,Documento!B$2:B$998=F5285,0),",",IF(G5285="Complementar",0,1),",",IF(H5285="","NULL",CONCATENATE("'",H5285,"'")),",",I5285,",",IF(J5285="baixa","'BAIXA'",IF(J5285="média","'MEDIA'",IF(J5285="alta","'ALTA'","NULL"))),"),")</f>
        <v>(5284,8,33,47,207,214,1,NULL,0,'ALTA'),</v>
      </c>
    </row>
    <row r="5286" spans="1:11" ht="30.75" customHeight="1">
      <c r="A5286" s="27">
        <v>5285</v>
      </c>
      <c r="B5286" s="37" t="s">
        <v>1009</v>
      </c>
      <c r="C5286" s="29" t="s">
        <v>11</v>
      </c>
      <c r="D5286" s="29" t="s">
        <v>71</v>
      </c>
      <c r="E5286" s="29" t="s">
        <v>1271</v>
      </c>
      <c r="F5286" s="28" t="s">
        <v>698</v>
      </c>
      <c r="G5286" s="28" t="s">
        <v>1671</v>
      </c>
      <c r="H5286" s="28"/>
      <c r="I5286" s="93">
        <v>0</v>
      </c>
      <c r="J5286" s="93" t="s">
        <v>1410</v>
      </c>
      <c r="K5286" s="17" t="str">
        <f t="array" ref="K5286">CONCATENATE("(",A5286,",",VLOOKUP(B5286,Núcleo!B$2:E$11,4,TRUE),",",VLOOKUP(C5286,'Tipo de Processo'!B$2:D$55,3,TRUE),",",VLOOKUP(D5286,'Termo Geral'!B$2:D$173,3,TRUE),",",VLOOKUP(E5286,'Termo Específico'!B$2:D$301,3,TRUE),",",MATCH(TRUE,Documento!B$2:B$998=F5286,0),",",IF(G5286="Complementar",0,1),",",IF(H5286="","NULL",CONCATENATE("'",H5286,"'")),",",I5286,",",IF(J5286="baixa","'BAIXA'",IF(J5286="média","'MEDIA'",IF(J5286="alta","'ALTA'","NULL"))),"),")</f>
        <v>(5285,8,33,47,207,253,1,NULL,0,'ALTA'),</v>
      </c>
    </row>
    <row r="5287" spans="1:11" ht="30.75" customHeight="1">
      <c r="A5287" s="27">
        <v>5286</v>
      </c>
      <c r="B5287" s="37" t="s">
        <v>1009</v>
      </c>
      <c r="C5287" s="29" t="s">
        <v>11</v>
      </c>
      <c r="D5287" s="29" t="s">
        <v>71</v>
      </c>
      <c r="E5287" s="29" t="s">
        <v>1271</v>
      </c>
      <c r="F5287" s="28" t="s">
        <v>699</v>
      </c>
      <c r="G5287" s="28" t="s">
        <v>1671</v>
      </c>
      <c r="H5287" s="28"/>
      <c r="I5287" s="93">
        <v>0</v>
      </c>
      <c r="J5287" s="93" t="s">
        <v>1410</v>
      </c>
      <c r="K5287" s="17" t="str">
        <f t="array" ref="K5287">CONCATENATE("(",A5287,",",VLOOKUP(B5287,Núcleo!B$2:E$11,4,TRUE),",",VLOOKUP(C5287,'Tipo de Processo'!B$2:D$55,3,TRUE),",",VLOOKUP(D5287,'Termo Geral'!B$2:D$173,3,TRUE),",",VLOOKUP(E5287,'Termo Específico'!B$2:D$301,3,TRUE),",",MATCH(TRUE,Documento!B$2:B$998=F5287,0),",",IF(G5287="Complementar",0,1),",",IF(H5287="","NULL",CONCATENATE("'",H5287,"'")),",",I5287,",",IF(J5287="baixa","'BAIXA'",IF(J5287="média","'MEDIA'",IF(J5287="alta","'ALTA'","NULL"))),"),")</f>
        <v>(5286,8,33,47,207,727,1,NULL,0,'ALTA'),</v>
      </c>
    </row>
    <row r="5288" spans="1:11" ht="30.75" customHeight="1">
      <c r="A5288" s="27">
        <v>5287</v>
      </c>
      <c r="B5288" s="37" t="s">
        <v>1009</v>
      </c>
      <c r="C5288" s="29" t="s">
        <v>11</v>
      </c>
      <c r="D5288" s="29" t="s">
        <v>71</v>
      </c>
      <c r="E5288" s="29" t="s">
        <v>1271</v>
      </c>
      <c r="F5288" s="28" t="s">
        <v>659</v>
      </c>
      <c r="G5288" s="28" t="s">
        <v>1671</v>
      </c>
      <c r="H5288" s="28"/>
      <c r="I5288" s="93">
        <v>0</v>
      </c>
      <c r="J5288" s="93" t="s">
        <v>1410</v>
      </c>
      <c r="K5288" s="17" t="str">
        <f t="array" ref="K5288">CONCATENATE("(",A5288,",",VLOOKUP(B5288,Núcleo!B$2:E$11,4,TRUE),",",VLOOKUP(C5288,'Tipo de Processo'!B$2:D$55,3,TRUE),",",VLOOKUP(D5288,'Termo Geral'!B$2:D$173,3,TRUE),",",VLOOKUP(E5288,'Termo Específico'!B$2:D$301,3,TRUE),",",MATCH(TRUE,Documento!B$2:B$998=F5288,0),",",IF(G5288="Complementar",0,1),",",IF(H5288="","NULL",CONCATENATE("'",H5288,"'")),",",I5288,",",IF(J5288="baixa","'BAIXA'",IF(J5288="média","'MEDIA'",IF(J5288="alta","'ALTA'","NULL"))),"),")</f>
        <v>(5287,8,33,47,207,329,1,NULL,0,'ALTA'),</v>
      </c>
    </row>
    <row r="5289" spans="1:11" ht="30.75" customHeight="1">
      <c r="A5289" s="27">
        <v>5288</v>
      </c>
      <c r="B5289" s="37" t="s">
        <v>1009</v>
      </c>
      <c r="C5289" s="29" t="s">
        <v>11</v>
      </c>
      <c r="D5289" s="29" t="s">
        <v>78</v>
      </c>
      <c r="E5289" s="29" t="s">
        <v>295</v>
      </c>
      <c r="F5289" s="28" t="s">
        <v>673</v>
      </c>
      <c r="G5289" s="28" t="s">
        <v>1671</v>
      </c>
      <c r="H5289" s="28"/>
      <c r="I5289" s="93">
        <v>0</v>
      </c>
      <c r="J5289" s="93" t="s">
        <v>1410</v>
      </c>
      <c r="K5289" s="17" t="str">
        <f t="array" ref="K5289">CONCATENATE("(",A5289,",",VLOOKUP(B5289,Núcleo!B$2:E$11,4,TRUE),",",VLOOKUP(C5289,'Tipo de Processo'!B$2:D$55,3,TRUE),",",VLOOKUP(D5289,'Termo Geral'!B$2:D$173,3,TRUE),",",VLOOKUP(E5289,'Termo Específico'!B$2:D$301,3,TRUE),",",MATCH(TRUE,Documento!B$2:B$998=F5289,0),",",IF(G5289="Complementar",0,1),",",IF(H5289="","NULL",CONCATENATE("'",H5289,"'")),",",I5289,",",IF(J5289="baixa","'BAIXA'",IF(J5289="média","'MEDIA'",IF(J5289="alta","'ALTA'","NULL"))),"),")</f>
        <v>(5288,8,33,126,55,704,1,NULL,0,'ALTA'),</v>
      </c>
    </row>
    <row r="5290" spans="1:11" ht="30.75" customHeight="1">
      <c r="A5290" s="27">
        <v>5289</v>
      </c>
      <c r="B5290" s="37" t="s">
        <v>1009</v>
      </c>
      <c r="C5290" s="29" t="s">
        <v>11</v>
      </c>
      <c r="D5290" s="29" t="s">
        <v>78</v>
      </c>
      <c r="E5290" s="29" t="s">
        <v>295</v>
      </c>
      <c r="F5290" s="28" t="s">
        <v>674</v>
      </c>
      <c r="G5290" s="28" t="s">
        <v>1671</v>
      </c>
      <c r="H5290" s="28"/>
      <c r="I5290" s="93">
        <v>0</v>
      </c>
      <c r="J5290" s="93" t="s">
        <v>1410</v>
      </c>
      <c r="K5290" s="17" t="str">
        <f t="array" ref="K5290">CONCATENATE("(",A5290,",",VLOOKUP(B5290,Núcleo!B$2:E$11,4,TRUE),",",VLOOKUP(C5290,'Tipo de Processo'!B$2:D$55,3,TRUE),",",VLOOKUP(D5290,'Termo Geral'!B$2:D$173,3,TRUE),",",VLOOKUP(E5290,'Termo Específico'!B$2:D$301,3,TRUE),",",MATCH(TRUE,Documento!B$2:B$998=F5290,0),",",IF(G5290="Complementar",0,1),",",IF(H5290="","NULL",CONCATENATE("'",H5290,"'")),",",I5290,",",IF(J5290="baixa","'BAIXA'",IF(J5290="média","'MEDIA'",IF(J5290="alta","'ALTA'","NULL"))),"),")</f>
        <v>(5289,8,33,126,55,228,1,NULL,0,'ALTA'),</v>
      </c>
    </row>
    <row r="5291" spans="1:11" ht="30.75" customHeight="1">
      <c r="A5291" s="27">
        <v>5290</v>
      </c>
      <c r="B5291" s="37" t="s">
        <v>1009</v>
      </c>
      <c r="C5291" s="29" t="s">
        <v>11</v>
      </c>
      <c r="D5291" s="29" t="s">
        <v>78</v>
      </c>
      <c r="E5291" s="29" t="s">
        <v>295</v>
      </c>
      <c r="F5291" s="28" t="s">
        <v>675</v>
      </c>
      <c r="G5291" s="28" t="s">
        <v>1671</v>
      </c>
      <c r="H5291" s="28"/>
      <c r="I5291" s="93">
        <v>0</v>
      </c>
      <c r="J5291" s="93" t="s">
        <v>1410</v>
      </c>
      <c r="K5291" s="17" t="str">
        <f t="array" ref="K5291">CONCATENATE("(",A5291,",",VLOOKUP(B5291,Núcleo!B$2:E$11,4,TRUE),",",VLOOKUP(C5291,'Tipo de Processo'!B$2:D$55,3,TRUE),",",VLOOKUP(D5291,'Termo Geral'!B$2:D$173,3,TRUE),",",VLOOKUP(E5291,'Termo Específico'!B$2:D$301,3,TRUE),",",MATCH(TRUE,Documento!B$2:B$998=F5291,0),",",IF(G5291="Complementar",0,1),",",IF(H5291="","NULL",CONCATENATE("'",H5291,"'")),",",I5291,",",IF(J5291="baixa","'BAIXA'",IF(J5291="média","'MEDIA'",IF(J5291="alta","'ALTA'","NULL"))),"),")</f>
        <v>(5290,8,33,126,55,225,1,NULL,0,'ALTA'),</v>
      </c>
    </row>
    <row r="5292" spans="1:11" ht="30.75" customHeight="1">
      <c r="A5292" s="27">
        <v>5291</v>
      </c>
      <c r="B5292" s="37" t="s">
        <v>1009</v>
      </c>
      <c r="C5292" s="29" t="s">
        <v>11</v>
      </c>
      <c r="D5292" s="29" t="s">
        <v>78</v>
      </c>
      <c r="E5292" s="29" t="s">
        <v>295</v>
      </c>
      <c r="F5292" s="28" t="s">
        <v>676</v>
      </c>
      <c r="G5292" s="28" t="s">
        <v>1671</v>
      </c>
      <c r="H5292" s="28"/>
      <c r="I5292" s="93">
        <v>0</v>
      </c>
      <c r="J5292" s="93" t="s">
        <v>1410</v>
      </c>
      <c r="K5292" s="17" t="str">
        <f t="array" ref="K5292">CONCATENATE("(",A5292,",",VLOOKUP(B5292,Núcleo!B$2:E$11,4,TRUE),",",VLOOKUP(C5292,'Tipo de Processo'!B$2:D$55,3,TRUE),",",VLOOKUP(D5292,'Termo Geral'!B$2:D$173,3,TRUE),",",VLOOKUP(E5292,'Termo Específico'!B$2:D$301,3,TRUE),",",MATCH(TRUE,Documento!B$2:B$998=F5292,0),",",IF(G5292="Complementar",0,1),",",IF(H5292="","NULL",CONCATENATE("'",H5292,"'")),",",I5292,",",IF(J5292="baixa","'BAIXA'",IF(J5292="média","'MEDIA'",IF(J5292="alta","'ALTA'","NULL"))),"),")</f>
        <v>(5291,8,33,126,55,330,1,NULL,0,'ALTA'),</v>
      </c>
    </row>
    <row r="5293" spans="1:11" ht="30.75" customHeight="1">
      <c r="A5293" s="27">
        <v>5292</v>
      </c>
      <c r="B5293" s="37" t="s">
        <v>1009</v>
      </c>
      <c r="C5293" s="29" t="s">
        <v>11</v>
      </c>
      <c r="D5293" s="29" t="s">
        <v>80</v>
      </c>
      <c r="E5293" s="29" t="s">
        <v>252</v>
      </c>
      <c r="F5293" s="28" t="s">
        <v>1480</v>
      </c>
      <c r="G5293" s="28" t="s">
        <v>1671</v>
      </c>
      <c r="H5293" s="28"/>
      <c r="I5293" s="93">
        <v>0</v>
      </c>
      <c r="J5293" s="93" t="s">
        <v>1410</v>
      </c>
      <c r="K5293" s="17" t="str">
        <f t="array" ref="K5293">CONCATENATE("(",A5293,",",VLOOKUP(B5293,Núcleo!B$2:E$11,4,TRUE),",",VLOOKUP(C5293,'Tipo de Processo'!B$2:D$55,3,TRUE),",",VLOOKUP(D5293,'Termo Geral'!B$2:D$173,3,TRUE),",",VLOOKUP(E5293,'Termo Específico'!B$2:D$301,3,TRUE),",",MATCH(TRUE,Documento!B$2:B$998=F5293,0),",",IF(G5293="Complementar",0,1),",",IF(H5293="","NULL",CONCATENATE("'",H5293,"'")),",",I5293,",",IF(J5293="baixa","'BAIXA'",IF(J5293="média","'MEDIA'",IF(J5293="alta","'ALTA'","NULL"))),"),")</f>
        <v>(5292,8,33,135,230,367,1,NULL,0,'ALTA'),</v>
      </c>
    </row>
    <row r="5294" spans="1:11" ht="30.75" customHeight="1">
      <c r="A5294" s="27">
        <v>5293</v>
      </c>
      <c r="B5294" s="37" t="s">
        <v>1009</v>
      </c>
      <c r="C5294" s="29" t="s">
        <v>11</v>
      </c>
      <c r="D5294" s="29" t="s">
        <v>80</v>
      </c>
      <c r="E5294" s="29" t="s">
        <v>252</v>
      </c>
      <c r="F5294" s="28" t="s">
        <v>1523</v>
      </c>
      <c r="G5294" s="28" t="s">
        <v>1671</v>
      </c>
      <c r="H5294" s="28"/>
      <c r="I5294" s="93">
        <v>0</v>
      </c>
      <c r="J5294" s="93" t="s">
        <v>1410</v>
      </c>
      <c r="K5294" s="17" t="str">
        <f t="array" ref="K5294">CONCATENATE("(",A5294,",",VLOOKUP(B5294,Núcleo!B$2:E$11,4,TRUE),",",VLOOKUP(C5294,'Tipo de Processo'!B$2:D$55,3,TRUE),",",VLOOKUP(D5294,'Termo Geral'!B$2:D$173,3,TRUE),",",VLOOKUP(E5294,'Termo Específico'!B$2:D$301,3,TRUE),",",MATCH(TRUE,Documento!B$2:B$998=F5294,0),",",IF(G5294="Complementar",0,1),",",IF(H5294="","NULL",CONCATENATE("'",H5294,"'")),",",I5294,",",IF(J5294="baixa","'BAIXA'",IF(J5294="média","'MEDIA'",IF(J5294="alta","'ALTA'","NULL"))),"),")</f>
        <v>(5293,8,33,135,230,643,1,NULL,0,'ALTA'),</v>
      </c>
    </row>
    <row r="5295" spans="1:11" ht="30.75" customHeight="1">
      <c r="A5295" s="27">
        <v>5294</v>
      </c>
      <c r="B5295" s="37" t="s">
        <v>1009</v>
      </c>
      <c r="C5295" s="29" t="s">
        <v>11</v>
      </c>
      <c r="D5295" s="29" t="s">
        <v>80</v>
      </c>
      <c r="E5295" s="29" t="s">
        <v>252</v>
      </c>
      <c r="F5295" s="28" t="s">
        <v>1506</v>
      </c>
      <c r="G5295" s="28" t="s">
        <v>1671</v>
      </c>
      <c r="H5295" s="28"/>
      <c r="I5295" s="93">
        <v>0</v>
      </c>
      <c r="J5295" s="93" t="s">
        <v>1410</v>
      </c>
      <c r="K5295" s="17" t="str">
        <f t="array" ref="K5295">CONCATENATE("(",A5295,",",VLOOKUP(B5295,Núcleo!B$2:E$11,4,TRUE),",",VLOOKUP(C5295,'Tipo de Processo'!B$2:D$55,3,TRUE),",",VLOOKUP(D5295,'Termo Geral'!B$2:D$173,3,TRUE),",",VLOOKUP(E5295,'Termo Específico'!B$2:D$301,3,TRUE),",",MATCH(TRUE,Documento!B$2:B$998=F5295,0),",",IF(G5295="Complementar",0,1),",",IF(H5295="","NULL",CONCATENATE("'",H5295,"'")),",",I5295,",",IF(J5295="baixa","'BAIXA'",IF(J5295="média","'MEDIA'",IF(J5295="alta","'ALTA'","NULL"))),"),")</f>
        <v>(5294,8,33,135,230,544,1,NULL,0,'ALTA'),</v>
      </c>
    </row>
    <row r="5296" spans="1:11" ht="30.75" customHeight="1">
      <c r="A5296" s="27">
        <v>5295</v>
      </c>
      <c r="B5296" s="37" t="s">
        <v>1009</v>
      </c>
      <c r="C5296" s="29" t="s">
        <v>11</v>
      </c>
      <c r="D5296" s="29" t="s">
        <v>80</v>
      </c>
      <c r="E5296" s="29" t="s">
        <v>252</v>
      </c>
      <c r="F5296" s="28" t="s">
        <v>1443</v>
      </c>
      <c r="G5296" s="28" t="s">
        <v>1671</v>
      </c>
      <c r="H5296" s="28"/>
      <c r="I5296" s="93">
        <v>0</v>
      </c>
      <c r="J5296" s="93" t="s">
        <v>1410</v>
      </c>
      <c r="K5296" s="17" t="str">
        <f t="array" ref="K5296">CONCATENATE("(",A5296,",",VLOOKUP(B5296,Núcleo!B$2:E$11,4,TRUE),",",VLOOKUP(C5296,'Tipo de Processo'!B$2:D$55,3,TRUE),",",VLOOKUP(D5296,'Termo Geral'!B$2:D$173,3,TRUE),",",VLOOKUP(E5296,'Termo Específico'!B$2:D$301,3,TRUE),",",MATCH(TRUE,Documento!B$2:B$998=F5296,0),",",IF(G5296="Complementar",0,1),",",IF(H5296="","NULL",CONCATENATE("'",H5296,"'")),",",I5296,",",IF(J5296="baixa","'BAIXA'",IF(J5296="média","'MEDIA'",IF(J5296="alta","'ALTA'","NULL"))),"),")</f>
        <v>(5295,8,33,135,230,149,1,NULL,0,'ALTA'),</v>
      </c>
    </row>
    <row r="5297" spans="1:11" ht="30.75" customHeight="1">
      <c r="A5297" s="27">
        <v>5296</v>
      </c>
      <c r="B5297" s="37" t="s">
        <v>1009</v>
      </c>
      <c r="C5297" s="29" t="s">
        <v>11</v>
      </c>
      <c r="D5297" s="29" t="s">
        <v>80</v>
      </c>
      <c r="E5297" s="29" t="s">
        <v>252</v>
      </c>
      <c r="F5297" s="28" t="s">
        <v>1535</v>
      </c>
      <c r="G5297" s="28" t="s">
        <v>1671</v>
      </c>
      <c r="H5297" s="28"/>
      <c r="I5297" s="93">
        <v>0</v>
      </c>
      <c r="J5297" s="93" t="s">
        <v>1410</v>
      </c>
      <c r="K5297" s="17" t="str">
        <f t="array" ref="K5297">CONCATENATE("(",A5297,",",VLOOKUP(B5297,Núcleo!B$2:E$11,4,TRUE),",",VLOOKUP(C5297,'Tipo de Processo'!B$2:D$55,3,TRUE),",",VLOOKUP(D5297,'Termo Geral'!B$2:D$173,3,TRUE),",",VLOOKUP(E5297,'Termo Específico'!B$2:D$301,3,TRUE),",",MATCH(TRUE,Documento!B$2:B$998=F5297,0),",",IF(G5297="Complementar",0,1),",",IF(H5297="","NULL",CONCATENATE("'",H5297,"'")),",",I5297,",",IF(J5297="baixa","'BAIXA'",IF(J5297="média","'MEDIA'",IF(J5297="alta","'ALTA'","NULL"))),"),")</f>
        <v>(5296,8,33,135,230,685,1,NULL,0,'ALTA'),</v>
      </c>
    </row>
    <row r="5298" spans="1:11" ht="30.75" customHeight="1">
      <c r="A5298" s="27">
        <v>5297</v>
      </c>
      <c r="B5298" s="37" t="s">
        <v>1009</v>
      </c>
      <c r="C5298" s="29" t="s">
        <v>11</v>
      </c>
      <c r="D5298" s="29" t="s">
        <v>80</v>
      </c>
      <c r="E5298" s="29" t="s">
        <v>252</v>
      </c>
      <c r="F5298" s="28" t="s">
        <v>1444</v>
      </c>
      <c r="G5298" s="28" t="s">
        <v>1671</v>
      </c>
      <c r="H5298" s="28"/>
      <c r="I5298" s="93">
        <v>0</v>
      </c>
      <c r="J5298" s="93" t="s">
        <v>1410</v>
      </c>
      <c r="K5298" s="17" t="str">
        <f t="array" ref="K5298">CONCATENATE("(",A5298,",",VLOOKUP(B5298,Núcleo!B$2:E$11,4,TRUE),",",VLOOKUP(C5298,'Tipo de Processo'!B$2:D$55,3,TRUE),",",VLOOKUP(D5298,'Termo Geral'!B$2:D$173,3,TRUE),",",VLOOKUP(E5298,'Termo Específico'!B$2:D$301,3,TRUE),",",MATCH(TRUE,Documento!B$2:B$998=F5298,0),",",IF(G5298="Complementar",0,1),",",IF(H5298="","NULL",CONCATENATE("'",H5298,"'")),",",I5298,",",IF(J5298="baixa","'BAIXA'",IF(J5298="média","'MEDIA'",IF(J5298="alta","'ALTA'","NULL"))),"),")</f>
        <v>(5297,8,33,135,230,150,1,NULL,0,'ALTA'),</v>
      </c>
    </row>
    <row r="5299" spans="1:11" ht="30.75" customHeight="1">
      <c r="A5299" s="27">
        <v>5298</v>
      </c>
      <c r="B5299" s="37" t="s">
        <v>1009</v>
      </c>
      <c r="C5299" s="29" t="s">
        <v>11</v>
      </c>
      <c r="D5299" s="29" t="s">
        <v>80</v>
      </c>
      <c r="E5299" s="29" t="s">
        <v>252</v>
      </c>
      <c r="F5299" s="28" t="s">
        <v>1545</v>
      </c>
      <c r="G5299" s="28" t="s">
        <v>1671</v>
      </c>
      <c r="H5299" s="28"/>
      <c r="I5299" s="93">
        <v>0</v>
      </c>
      <c r="J5299" s="93" t="s">
        <v>1410</v>
      </c>
      <c r="K5299" s="17" t="str">
        <f t="array" ref="K5299">CONCATENATE("(",A5299,",",VLOOKUP(B5299,Núcleo!B$2:E$11,4,TRUE),",",VLOOKUP(C5299,'Tipo de Processo'!B$2:D$55,3,TRUE),",",VLOOKUP(D5299,'Termo Geral'!B$2:D$173,3,TRUE),",",VLOOKUP(E5299,'Termo Específico'!B$2:D$301,3,TRUE),",",MATCH(TRUE,Documento!B$2:B$998=F5299,0),",",IF(G5299="Complementar",0,1),",",IF(H5299="","NULL",CONCATENATE("'",H5299,"'")),",",I5299,",",IF(J5299="baixa","'BAIXA'",IF(J5299="média","'MEDIA'",IF(J5299="alta","'ALTA'","NULL"))),"),")</f>
        <v>(5298,8,33,135,230,722,1,NULL,0,'ALTA'),</v>
      </c>
    </row>
    <row r="5300" spans="1:11" ht="30.75" customHeight="1">
      <c r="A5300" s="27">
        <v>5299</v>
      </c>
      <c r="B5300" s="37" t="s">
        <v>1009</v>
      </c>
      <c r="C5300" s="29" t="s">
        <v>11</v>
      </c>
      <c r="D5300" s="29" t="s">
        <v>80</v>
      </c>
      <c r="E5300" s="29" t="s">
        <v>252</v>
      </c>
      <c r="F5300" s="28" t="s">
        <v>1544</v>
      </c>
      <c r="G5300" s="28" t="s">
        <v>1671</v>
      </c>
      <c r="H5300" s="28"/>
      <c r="I5300" s="93">
        <v>0</v>
      </c>
      <c r="J5300" s="93" t="s">
        <v>1410</v>
      </c>
      <c r="K5300" s="17" t="str">
        <f t="array" ref="K5300">CONCATENATE("(",A5300,",",VLOOKUP(B5300,Núcleo!B$2:E$11,4,TRUE),",",VLOOKUP(C5300,'Tipo de Processo'!B$2:D$55,3,TRUE),",",VLOOKUP(D5300,'Termo Geral'!B$2:D$173,3,TRUE),",",VLOOKUP(E5300,'Termo Específico'!B$2:D$301,3,TRUE),",",MATCH(TRUE,Documento!B$2:B$998=F5300,0),",",IF(G5300="Complementar",0,1),",",IF(H5300="","NULL",CONCATENATE("'",H5300,"'")),",",I5300,",",IF(J5300="baixa","'BAIXA'",IF(J5300="média","'MEDIA'",IF(J5300="alta","'ALTA'","NULL"))),"),")</f>
        <v>(5299,8,33,135,230,721,1,NULL,0,'ALTA'),</v>
      </c>
    </row>
    <row r="5301" spans="1:11" ht="30.75" customHeight="1">
      <c r="A5301" s="27">
        <v>5300</v>
      </c>
      <c r="B5301" s="37" t="s">
        <v>1009</v>
      </c>
      <c r="C5301" s="29" t="s">
        <v>11</v>
      </c>
      <c r="D5301" s="29" t="s">
        <v>80</v>
      </c>
      <c r="E5301" s="29" t="s">
        <v>252</v>
      </c>
      <c r="F5301" s="28" t="s">
        <v>703</v>
      </c>
      <c r="G5301" s="28" t="s">
        <v>1671</v>
      </c>
      <c r="H5301" s="28"/>
      <c r="I5301" s="93">
        <v>0</v>
      </c>
      <c r="J5301" s="93" t="s">
        <v>1410</v>
      </c>
      <c r="K5301" s="17" t="str">
        <f t="array" ref="K5301">CONCATENATE("(",A5301,",",VLOOKUP(B5301,Núcleo!B$2:E$11,4,TRUE),",",VLOOKUP(C5301,'Tipo de Processo'!B$2:D$55,3,TRUE),",",VLOOKUP(D5301,'Termo Geral'!B$2:D$173,3,TRUE),",",VLOOKUP(E5301,'Termo Específico'!B$2:D$301,3,TRUE),",",MATCH(TRUE,Documento!B$2:B$998=F5301,0),",",IF(G5301="Complementar",0,1),",",IF(H5301="","NULL",CONCATENATE("'",H5301,"'")),",",I5301,",",IF(J5301="baixa","'BAIXA'",IF(J5301="média","'MEDIA'",IF(J5301="alta","'ALTA'","NULL"))),"),")</f>
        <v>(5300,8,33,135,230,896,1,NULL,0,'ALTA'),</v>
      </c>
    </row>
    <row r="5302" spans="1:11" ht="30.75" customHeight="1">
      <c r="A5302" s="27">
        <v>5301</v>
      </c>
      <c r="B5302" s="37" t="s">
        <v>1009</v>
      </c>
      <c r="C5302" s="29" t="s">
        <v>11</v>
      </c>
      <c r="D5302" s="29" t="s">
        <v>80</v>
      </c>
      <c r="E5302" s="29" t="s">
        <v>252</v>
      </c>
      <c r="F5302" s="28" t="s">
        <v>704</v>
      </c>
      <c r="G5302" s="28" t="s">
        <v>1671</v>
      </c>
      <c r="H5302" s="28"/>
      <c r="I5302" s="93">
        <v>0</v>
      </c>
      <c r="J5302" s="93" t="s">
        <v>1410</v>
      </c>
      <c r="K5302" s="17" t="str">
        <f t="array" ref="K5302">CONCATENATE("(",A5302,",",VLOOKUP(B5302,Núcleo!B$2:E$11,4,TRUE),",",VLOOKUP(C5302,'Tipo de Processo'!B$2:D$55,3,TRUE),",",VLOOKUP(D5302,'Termo Geral'!B$2:D$173,3,TRUE),",",VLOOKUP(E5302,'Termo Específico'!B$2:D$301,3,TRUE),",",MATCH(TRUE,Documento!B$2:B$998=F5302,0),",",IF(G5302="Complementar",0,1),",",IF(H5302="","NULL",CONCATENATE("'",H5302,"'")),",",I5302,",",IF(J5302="baixa","'BAIXA'",IF(J5302="média","'MEDIA'",IF(J5302="alta","'ALTA'","NULL"))),"),")</f>
        <v>(5301,8,33,135,230,36,1,NULL,0,'ALTA'),</v>
      </c>
    </row>
    <row r="5303" spans="1:11" ht="30.75" customHeight="1">
      <c r="A5303" s="27">
        <v>5302</v>
      </c>
      <c r="B5303" s="37" t="s">
        <v>1009</v>
      </c>
      <c r="C5303" s="29" t="s">
        <v>11</v>
      </c>
      <c r="D5303" s="29" t="s">
        <v>80</v>
      </c>
      <c r="E5303" s="29" t="s">
        <v>252</v>
      </c>
      <c r="F5303" s="28" t="s">
        <v>705</v>
      </c>
      <c r="G5303" s="28" t="s">
        <v>1671</v>
      </c>
      <c r="H5303" s="28"/>
      <c r="I5303" s="93">
        <v>0</v>
      </c>
      <c r="J5303" s="93" t="s">
        <v>1410</v>
      </c>
      <c r="K5303" s="17" t="str">
        <f t="array" ref="K5303">CONCATENATE("(",A5303,",",VLOOKUP(B5303,Núcleo!B$2:E$11,4,TRUE),",",VLOOKUP(C5303,'Tipo de Processo'!B$2:D$55,3,TRUE),",",VLOOKUP(D5303,'Termo Geral'!B$2:D$173,3,TRUE),",",VLOOKUP(E5303,'Termo Específico'!B$2:D$301,3,TRUE),",",MATCH(TRUE,Documento!B$2:B$998=F5303,0),",",IF(G5303="Complementar",0,1),",",IF(H5303="","NULL",CONCATENATE("'",H5303,"'")),",",I5303,",",IF(J5303="baixa","'BAIXA'",IF(J5303="média","'MEDIA'",IF(J5303="alta","'ALTA'","NULL"))),"),")</f>
        <v>(5302,8,33,135,230,154,1,NULL,0,'ALTA'),</v>
      </c>
    </row>
    <row r="5304" spans="1:11" ht="30.75" customHeight="1">
      <c r="A5304" s="27">
        <v>5303</v>
      </c>
      <c r="B5304" s="37" t="s">
        <v>1009</v>
      </c>
      <c r="C5304" s="29" t="s">
        <v>11</v>
      </c>
      <c r="D5304" s="29" t="s">
        <v>80</v>
      </c>
      <c r="E5304" s="29" t="s">
        <v>252</v>
      </c>
      <c r="F5304" s="28" t="s">
        <v>706</v>
      </c>
      <c r="G5304" s="28" t="s">
        <v>1671</v>
      </c>
      <c r="H5304" s="28"/>
      <c r="I5304" s="93">
        <v>0</v>
      </c>
      <c r="J5304" s="93" t="s">
        <v>1410</v>
      </c>
      <c r="K5304" s="17" t="str">
        <f t="array" ref="K5304">CONCATENATE("(",A5304,",",VLOOKUP(B5304,Núcleo!B$2:E$11,4,TRUE),",",VLOOKUP(C5304,'Tipo de Processo'!B$2:D$55,3,TRUE),",",VLOOKUP(D5304,'Termo Geral'!B$2:D$173,3,TRUE),",",VLOOKUP(E5304,'Termo Específico'!B$2:D$301,3,TRUE),",",MATCH(TRUE,Documento!B$2:B$998=F5304,0),",",IF(G5304="Complementar",0,1),",",IF(H5304="","NULL",CONCATENATE("'",H5304,"'")),",",I5304,",",IF(J5304="baixa","'BAIXA'",IF(J5304="média","'MEDIA'",IF(J5304="alta","'ALTA'","NULL"))),"),")</f>
        <v>(5303,8,33,135,230,151,1,NULL,0,'ALTA'),</v>
      </c>
    </row>
    <row r="5305" spans="1:11" ht="30.75" customHeight="1">
      <c r="A5305" s="27">
        <v>5304</v>
      </c>
      <c r="B5305" s="37" t="s">
        <v>1009</v>
      </c>
      <c r="C5305" s="29" t="s">
        <v>11</v>
      </c>
      <c r="D5305" s="29" t="s">
        <v>80</v>
      </c>
      <c r="E5305" s="29" t="s">
        <v>254</v>
      </c>
      <c r="F5305" s="28" t="s">
        <v>709</v>
      </c>
      <c r="G5305" s="28" t="s">
        <v>1671</v>
      </c>
      <c r="H5305" s="28"/>
      <c r="I5305" s="93">
        <v>0</v>
      </c>
      <c r="J5305" s="93" t="s">
        <v>1410</v>
      </c>
      <c r="K5305" s="17" t="str">
        <f t="array" ref="K5305">CONCATENATE("(",A5305,",",VLOOKUP(B5305,Núcleo!B$2:E$11,4,TRUE),",",VLOOKUP(C5305,'Tipo de Processo'!B$2:D$55,3,TRUE),",",VLOOKUP(D5305,'Termo Geral'!B$2:D$173,3,TRUE),",",VLOOKUP(E5305,'Termo Específico'!B$2:D$301,3,TRUE),",",MATCH(TRUE,Documento!B$2:B$998=F5305,0),",",IF(G5305="Complementar",0,1),",",IF(H5305="","NULL",CONCATENATE("'",H5305,"'")),",",I5305,",",IF(J5305="baixa","'BAIXA'",IF(J5305="média","'MEDIA'",IF(J5305="alta","'ALTA'","NULL"))),"),")</f>
        <v>(5304,8,33,135,290,760,1,NULL,0,'ALTA'),</v>
      </c>
    </row>
    <row r="5306" spans="1:11" ht="30.75" customHeight="1">
      <c r="A5306" s="27">
        <v>5305</v>
      </c>
      <c r="B5306" s="37" t="s">
        <v>1009</v>
      </c>
      <c r="C5306" s="29" t="s">
        <v>11</v>
      </c>
      <c r="D5306" s="29" t="s">
        <v>80</v>
      </c>
      <c r="E5306" s="29" t="s">
        <v>254</v>
      </c>
      <c r="F5306" s="28" t="s">
        <v>1488</v>
      </c>
      <c r="G5306" s="28" t="s">
        <v>1671</v>
      </c>
      <c r="H5306" s="28"/>
      <c r="I5306" s="93">
        <v>0</v>
      </c>
      <c r="J5306" s="93" t="s">
        <v>1410</v>
      </c>
      <c r="K5306" s="17" t="str">
        <f t="array" ref="K5306">CONCATENATE("(",A5306,",",VLOOKUP(B5306,Núcleo!B$2:E$11,4,TRUE),",",VLOOKUP(C5306,'Tipo de Processo'!B$2:D$55,3,TRUE),",",VLOOKUP(D5306,'Termo Geral'!B$2:D$173,3,TRUE),",",VLOOKUP(E5306,'Termo Específico'!B$2:D$301,3,TRUE),",",MATCH(TRUE,Documento!B$2:B$998=F5306,0),",",IF(G5306="Complementar",0,1),",",IF(H5306="","NULL",CONCATENATE("'",H5306,"'")),",",I5306,",",IF(J5306="baixa","'BAIXA'",IF(J5306="média","'MEDIA'",IF(J5306="alta","'ALTA'","NULL"))),"),")</f>
        <v>(5305,8,33,135,290,414,1,NULL,0,'ALTA'),</v>
      </c>
    </row>
    <row r="5307" spans="1:11" ht="30.75" customHeight="1">
      <c r="A5307" s="27">
        <v>5306</v>
      </c>
      <c r="B5307" s="37" t="s">
        <v>1009</v>
      </c>
      <c r="C5307" s="29" t="s">
        <v>11</v>
      </c>
      <c r="D5307" s="29" t="s">
        <v>80</v>
      </c>
      <c r="E5307" s="29" t="s">
        <v>254</v>
      </c>
      <c r="F5307" s="28" t="s">
        <v>710</v>
      </c>
      <c r="G5307" s="28" t="s">
        <v>1671</v>
      </c>
      <c r="H5307" s="28"/>
      <c r="I5307" s="93">
        <v>0</v>
      </c>
      <c r="J5307" s="93" t="s">
        <v>1410</v>
      </c>
      <c r="K5307" s="17" t="str">
        <f t="array" ref="K5307">CONCATENATE("(",A5307,",",VLOOKUP(B5307,Núcleo!B$2:E$11,4,TRUE),",",VLOOKUP(C5307,'Tipo de Processo'!B$2:D$55,3,TRUE),",",VLOOKUP(D5307,'Termo Geral'!B$2:D$173,3,TRUE),",",VLOOKUP(E5307,'Termo Específico'!B$2:D$301,3,TRUE),",",MATCH(TRUE,Documento!B$2:B$998=F5307,0),",",IF(G5307="Complementar",0,1),",",IF(H5307="","NULL",CONCATENATE("'",H5307,"'")),",",I5307,",",IF(J5307="baixa","'BAIXA'",IF(J5307="média","'MEDIA'",IF(J5307="alta","'ALTA'","NULL"))),"),")</f>
        <v>(5306,8,33,135,290,193,1,NULL,0,'ALTA'),</v>
      </c>
    </row>
    <row r="5308" spans="1:11" ht="30.75" customHeight="1">
      <c r="A5308" s="27">
        <v>5307</v>
      </c>
      <c r="B5308" s="37" t="s">
        <v>1009</v>
      </c>
      <c r="C5308" s="29" t="s">
        <v>11</v>
      </c>
      <c r="D5308" s="29" t="s">
        <v>80</v>
      </c>
      <c r="E5308" s="29" t="s">
        <v>254</v>
      </c>
      <c r="F5308" s="28" t="s">
        <v>1525</v>
      </c>
      <c r="G5308" s="28" t="s">
        <v>1671</v>
      </c>
      <c r="H5308" s="28"/>
      <c r="I5308" s="93">
        <v>0</v>
      </c>
      <c r="J5308" s="93" t="s">
        <v>1410</v>
      </c>
      <c r="K5308" s="17" t="str">
        <f t="array" ref="K5308">CONCATENATE("(",A5308,",",VLOOKUP(B5308,Núcleo!B$2:E$11,4,TRUE),",",VLOOKUP(C5308,'Tipo de Processo'!B$2:D$55,3,TRUE),",",VLOOKUP(D5308,'Termo Geral'!B$2:D$173,3,TRUE),",",VLOOKUP(E5308,'Termo Específico'!B$2:D$301,3,TRUE),",",MATCH(TRUE,Documento!B$2:B$998=F5308,0),",",IF(G5308="Complementar",0,1),",",IF(H5308="","NULL",CONCATENATE("'",H5308,"'")),",",I5308,",",IF(J5308="baixa","'BAIXA'",IF(J5308="média","'MEDIA'",IF(J5308="alta","'ALTA'","NULL"))),"),")</f>
        <v>(5307,8,33,135,290,653,1,NULL,0,'ALTA'),</v>
      </c>
    </row>
    <row r="5309" spans="1:11" ht="30.75" customHeight="1">
      <c r="A5309" s="27">
        <v>5308</v>
      </c>
      <c r="B5309" s="37" t="s">
        <v>1009</v>
      </c>
      <c r="C5309" s="29" t="s">
        <v>11</v>
      </c>
      <c r="D5309" s="29" t="s">
        <v>80</v>
      </c>
      <c r="E5309" s="29" t="s">
        <v>254</v>
      </c>
      <c r="F5309" s="28" t="s">
        <v>1445</v>
      </c>
      <c r="G5309" s="28" t="s">
        <v>1671</v>
      </c>
      <c r="H5309" s="28"/>
      <c r="I5309" s="93">
        <v>0</v>
      </c>
      <c r="J5309" s="93" t="s">
        <v>1410</v>
      </c>
      <c r="K5309" s="17" t="str">
        <f t="array" ref="K5309">CONCATENATE("(",A5309,",",VLOOKUP(B5309,Núcleo!B$2:E$11,4,TRUE),",",VLOOKUP(C5309,'Tipo de Processo'!B$2:D$55,3,TRUE),",",VLOOKUP(D5309,'Termo Geral'!B$2:D$173,3,TRUE),",",VLOOKUP(E5309,'Termo Específico'!B$2:D$301,3,TRUE),",",MATCH(TRUE,Documento!B$2:B$998=F5309,0),",",IF(G5309="Complementar",0,1),",",IF(H5309="","NULL",CONCATENATE("'",H5309,"'")),",",I5309,",",IF(J5309="baixa","'BAIXA'",IF(J5309="média","'MEDIA'",IF(J5309="alta","'ALTA'","NULL"))),"),")</f>
        <v>(5308,8,33,135,290,152,1,NULL,0,'ALTA'),</v>
      </c>
    </row>
    <row r="5310" spans="1:11" ht="30.75" customHeight="1">
      <c r="A5310" s="27">
        <v>5309</v>
      </c>
      <c r="B5310" s="37" t="s">
        <v>1009</v>
      </c>
      <c r="C5310" s="29" t="s">
        <v>11</v>
      </c>
      <c r="D5310" s="29" t="s">
        <v>80</v>
      </c>
      <c r="E5310" s="29" t="s">
        <v>254</v>
      </c>
      <c r="F5310" s="28" t="s">
        <v>711</v>
      </c>
      <c r="G5310" s="28" t="s">
        <v>1671</v>
      </c>
      <c r="H5310" s="28"/>
      <c r="I5310" s="93">
        <v>0</v>
      </c>
      <c r="J5310" s="93" t="s">
        <v>1410</v>
      </c>
      <c r="K5310" s="17" t="str">
        <f t="array" ref="K5310">CONCATENATE("(",A5310,",",VLOOKUP(B5310,Núcleo!B$2:E$11,4,TRUE),",",VLOOKUP(C5310,'Tipo de Processo'!B$2:D$55,3,TRUE),",",VLOOKUP(D5310,'Termo Geral'!B$2:D$173,3,TRUE),",",VLOOKUP(E5310,'Termo Específico'!B$2:D$301,3,TRUE),",",MATCH(TRUE,Documento!B$2:B$998=F5310,0),",",IF(G5310="Complementar",0,1),",",IF(H5310="","NULL",CONCATENATE("'",H5310,"'")),",",I5310,",",IF(J5310="baixa","'BAIXA'",IF(J5310="média","'MEDIA'",IF(J5310="alta","'ALTA'","NULL"))),"),")</f>
        <v>(5309,8,33,135,290,684,1,NULL,0,'ALTA'),</v>
      </c>
    </row>
    <row r="5311" spans="1:11" ht="30.75" customHeight="1">
      <c r="A5311" s="27">
        <v>5310</v>
      </c>
      <c r="B5311" s="37" t="s">
        <v>1009</v>
      </c>
      <c r="C5311" s="29" t="s">
        <v>11</v>
      </c>
      <c r="D5311" s="29" t="s">
        <v>80</v>
      </c>
      <c r="E5311" s="29" t="s">
        <v>254</v>
      </c>
      <c r="F5311" s="28" t="s">
        <v>1444</v>
      </c>
      <c r="G5311" s="28" t="s">
        <v>1671</v>
      </c>
      <c r="H5311" s="28"/>
      <c r="I5311" s="93">
        <v>0</v>
      </c>
      <c r="J5311" s="93" t="s">
        <v>1410</v>
      </c>
      <c r="K5311" s="17" t="str">
        <f t="array" ref="K5311">CONCATENATE("(",A5311,",",VLOOKUP(B5311,Núcleo!B$2:E$11,4,TRUE),",",VLOOKUP(C5311,'Tipo de Processo'!B$2:D$55,3,TRUE),",",VLOOKUP(D5311,'Termo Geral'!B$2:D$173,3,TRUE),",",VLOOKUP(E5311,'Termo Específico'!B$2:D$301,3,TRUE),",",MATCH(TRUE,Documento!B$2:B$998=F5311,0),",",IF(G5311="Complementar",0,1),",",IF(H5311="","NULL",CONCATENATE("'",H5311,"'")),",",I5311,",",IF(J5311="baixa","'BAIXA'",IF(J5311="média","'MEDIA'",IF(J5311="alta","'ALTA'","NULL"))),"),")</f>
        <v>(5310,8,33,135,290,150,1,NULL,0,'ALTA'),</v>
      </c>
    </row>
    <row r="5312" spans="1:11" ht="30.75" customHeight="1">
      <c r="A5312" s="27">
        <v>5311</v>
      </c>
      <c r="B5312" s="37" t="s">
        <v>1009</v>
      </c>
      <c r="C5312" s="29" t="s">
        <v>11</v>
      </c>
      <c r="D5312" s="29" t="s">
        <v>80</v>
      </c>
      <c r="E5312" s="29" t="s">
        <v>254</v>
      </c>
      <c r="F5312" s="28" t="s">
        <v>712</v>
      </c>
      <c r="G5312" s="28" t="s">
        <v>1671</v>
      </c>
      <c r="H5312" s="28"/>
      <c r="I5312" s="93">
        <v>0</v>
      </c>
      <c r="J5312" s="93" t="s">
        <v>1410</v>
      </c>
      <c r="K5312" s="17" t="str">
        <f t="array" ref="K5312">CONCATENATE("(",A5312,",",VLOOKUP(B5312,Núcleo!B$2:E$11,4,TRUE),",",VLOOKUP(C5312,'Tipo de Processo'!B$2:D$55,3,TRUE),",",VLOOKUP(D5312,'Termo Geral'!B$2:D$173,3,TRUE),",",VLOOKUP(E5312,'Termo Específico'!B$2:D$301,3,TRUE),",",MATCH(TRUE,Documento!B$2:B$998=F5312,0),",",IF(G5312="Complementar",0,1),",",IF(H5312="","NULL",CONCATENATE("'",H5312,"'")),",",I5312,",",IF(J5312="baixa","'BAIXA'",IF(J5312="média","'MEDIA'",IF(J5312="alta","'ALTA'","NULL"))),"),")</f>
        <v>(5311,8,33,135,290,61,1,NULL,0,'ALTA'),</v>
      </c>
    </row>
    <row r="5313" spans="1:11" ht="30.75" customHeight="1">
      <c r="A5313" s="27">
        <v>5312</v>
      </c>
      <c r="B5313" s="37" t="s">
        <v>1009</v>
      </c>
      <c r="C5313" s="29" t="s">
        <v>11</v>
      </c>
      <c r="D5313" s="29" t="s">
        <v>80</v>
      </c>
      <c r="E5313" s="29" t="s">
        <v>254</v>
      </c>
      <c r="F5313" s="28" t="s">
        <v>1574</v>
      </c>
      <c r="G5313" s="28" t="s">
        <v>1671</v>
      </c>
      <c r="H5313" s="28"/>
      <c r="I5313" s="93">
        <v>0</v>
      </c>
      <c r="J5313" s="93" t="s">
        <v>1410</v>
      </c>
      <c r="K5313" s="17" t="str">
        <f t="array" ref="K5313">CONCATENATE("(",A5313,",",VLOOKUP(B5313,Núcleo!B$2:E$11,4,TRUE),",",VLOOKUP(C5313,'Tipo de Processo'!B$2:D$55,3,TRUE),",",VLOOKUP(D5313,'Termo Geral'!B$2:D$173,3,TRUE),",",VLOOKUP(E5313,'Termo Específico'!B$2:D$301,3,TRUE),",",MATCH(TRUE,Documento!B$2:B$998=F5313,0),",",IF(G5313="Complementar",0,1),",",IF(H5313="","NULL",CONCATENATE("'",H5313,"'")),",",I5313,",",IF(J5313="baixa","'BAIXA'",IF(J5313="média","'MEDIA'",IF(J5313="alta","'ALTA'","NULL"))),"),")</f>
        <v>(5312,8,33,135,290,895,1,NULL,0,'ALTA'),</v>
      </c>
    </row>
    <row r="5314" spans="1:11" ht="30.75" customHeight="1">
      <c r="A5314" s="27">
        <v>5313</v>
      </c>
      <c r="B5314" s="37" t="s">
        <v>1009</v>
      </c>
      <c r="C5314" s="29" t="s">
        <v>11</v>
      </c>
      <c r="D5314" s="29" t="s">
        <v>80</v>
      </c>
      <c r="E5314" s="29" t="s">
        <v>254</v>
      </c>
      <c r="F5314" s="28" t="s">
        <v>1446</v>
      </c>
      <c r="G5314" s="28" t="s">
        <v>1671</v>
      </c>
      <c r="H5314" s="28"/>
      <c r="I5314" s="93">
        <v>0</v>
      </c>
      <c r="J5314" s="93" t="s">
        <v>1410</v>
      </c>
      <c r="K5314" s="17" t="str">
        <f t="array" ref="K5314">CONCATENATE("(",A5314,",",VLOOKUP(B5314,Núcleo!B$2:E$11,4,TRUE),",",VLOOKUP(C5314,'Tipo de Processo'!B$2:D$55,3,TRUE),",",VLOOKUP(D5314,'Termo Geral'!B$2:D$173,3,TRUE),",",VLOOKUP(E5314,'Termo Específico'!B$2:D$301,3,TRUE),",",MATCH(TRUE,Documento!B$2:B$998=F5314,0),",",IF(G5314="Complementar",0,1),",",IF(H5314="","NULL",CONCATENATE("'",H5314,"'")),",",I5314,",",IF(J5314="baixa","'BAIXA'",IF(J5314="média","'MEDIA'",IF(J5314="alta","'ALTA'","NULL"))),"),")</f>
        <v>(5313,8,33,135,290,155,1,NULL,0,'ALTA'),</v>
      </c>
    </row>
    <row r="5315" spans="1:11" ht="30.75" customHeight="1">
      <c r="A5315" s="27">
        <v>5314</v>
      </c>
      <c r="B5315" s="37" t="s">
        <v>1009</v>
      </c>
      <c r="C5315" s="29" t="s">
        <v>11</v>
      </c>
      <c r="D5315" s="29" t="s">
        <v>80</v>
      </c>
      <c r="E5315" s="29" t="s">
        <v>254</v>
      </c>
      <c r="F5315" s="28" t="s">
        <v>1468</v>
      </c>
      <c r="G5315" s="28" t="s">
        <v>1671</v>
      </c>
      <c r="H5315" s="28"/>
      <c r="I5315" s="93">
        <v>0</v>
      </c>
      <c r="J5315" s="93" t="s">
        <v>1410</v>
      </c>
      <c r="K5315" s="17" t="str">
        <f t="array" ref="K5315">CONCATENATE("(",A5315,",",VLOOKUP(B5315,Núcleo!B$2:E$11,4,TRUE),",",VLOOKUP(C5315,'Tipo de Processo'!B$2:D$55,3,TRUE),",",VLOOKUP(D5315,'Termo Geral'!B$2:D$173,3,TRUE),",",VLOOKUP(E5315,'Termo Específico'!B$2:D$301,3,TRUE),",",MATCH(TRUE,Documento!B$2:B$998=F5315,0),",",IF(G5315="Complementar",0,1),",",IF(H5315="","NULL",CONCATENATE("'",H5315,"'")),",",I5315,",",IF(J5315="baixa","'BAIXA'",IF(J5315="média","'MEDIA'",IF(J5315="alta","'ALTA'","NULL"))),"),")</f>
        <v>(5314,8,33,135,290,276,1,NULL,0,'ALTA'),</v>
      </c>
    </row>
    <row r="5316" spans="1:11" ht="30.75" customHeight="1">
      <c r="A5316" s="27">
        <v>5315</v>
      </c>
      <c r="B5316" s="37" t="s">
        <v>1009</v>
      </c>
      <c r="C5316" s="29" t="s">
        <v>11</v>
      </c>
      <c r="D5316" s="29" t="s">
        <v>80</v>
      </c>
      <c r="E5316" s="29" t="s">
        <v>254</v>
      </c>
      <c r="F5316" s="28" t="s">
        <v>1487</v>
      </c>
      <c r="G5316" s="28" t="s">
        <v>1671</v>
      </c>
      <c r="H5316" s="28"/>
      <c r="I5316" s="93">
        <v>0</v>
      </c>
      <c r="J5316" s="93" t="s">
        <v>1410</v>
      </c>
      <c r="K5316" s="17" t="str">
        <f t="array" ref="K5316">CONCATENATE("(",A5316,",",VLOOKUP(B5316,Núcleo!B$2:E$11,4,TRUE),",",VLOOKUP(C5316,'Tipo de Processo'!B$2:D$55,3,TRUE),",",VLOOKUP(D5316,'Termo Geral'!B$2:D$173,3,TRUE),",",VLOOKUP(E5316,'Termo Específico'!B$2:D$301,3,TRUE),",",MATCH(TRUE,Documento!B$2:B$998=F5316,0),",",IF(G5316="Complementar",0,1),",",IF(H5316="","NULL",CONCATENATE("'",H5316,"'")),",",I5316,",",IF(J5316="baixa","'BAIXA'",IF(J5316="média","'MEDIA'",IF(J5316="alta","'ALTA'","NULL"))),"),")</f>
        <v>(5315,8,33,135,290,413,1,NULL,0,'ALTA'),</v>
      </c>
    </row>
    <row r="5317" spans="1:11" ht="30.75" customHeight="1">
      <c r="A5317" s="27">
        <v>5316</v>
      </c>
      <c r="B5317" s="37" t="s">
        <v>1009</v>
      </c>
      <c r="C5317" s="29" t="s">
        <v>11</v>
      </c>
      <c r="D5317" s="29" t="s">
        <v>80</v>
      </c>
      <c r="E5317" s="29" t="s">
        <v>254</v>
      </c>
      <c r="F5317" s="28" t="s">
        <v>713</v>
      </c>
      <c r="G5317" s="28" t="s">
        <v>1671</v>
      </c>
      <c r="H5317" s="28"/>
      <c r="I5317" s="93">
        <v>0</v>
      </c>
      <c r="J5317" s="93" t="s">
        <v>1410</v>
      </c>
      <c r="K5317" s="17" t="str">
        <f t="array" ref="K5317">CONCATENATE("(",A5317,",",VLOOKUP(B5317,Núcleo!B$2:E$11,4,TRUE),",",VLOOKUP(C5317,'Tipo de Processo'!B$2:D$55,3,TRUE),",",VLOOKUP(D5317,'Termo Geral'!B$2:D$173,3,TRUE),",",VLOOKUP(E5317,'Termo Específico'!B$2:D$301,3,TRUE),",",MATCH(TRUE,Documento!B$2:B$998=F5317,0),",",IF(G5317="Complementar",0,1),",",IF(H5317="","NULL",CONCATENATE("'",H5317,"'")),",",I5317,",",IF(J5317="baixa","'BAIXA'",IF(J5317="média","'MEDIA'",IF(J5317="alta","'ALTA'","NULL"))),"),")</f>
        <v>(5316,8,33,135,290,153,1,NULL,0,'ALTA'),</v>
      </c>
    </row>
    <row r="5318" spans="1:11" ht="30.75" customHeight="1">
      <c r="A5318" s="27">
        <v>5317</v>
      </c>
      <c r="B5318" s="37" t="s">
        <v>1009</v>
      </c>
      <c r="C5318" s="29" t="s">
        <v>11</v>
      </c>
      <c r="D5318" s="29" t="s">
        <v>80</v>
      </c>
      <c r="E5318" s="29" t="s">
        <v>254</v>
      </c>
      <c r="F5318" s="28" t="s">
        <v>714</v>
      </c>
      <c r="G5318" s="28" t="s">
        <v>1671</v>
      </c>
      <c r="H5318" s="28"/>
      <c r="I5318" s="93">
        <v>0</v>
      </c>
      <c r="J5318" s="93" t="s">
        <v>1410</v>
      </c>
      <c r="K5318" s="17" t="str">
        <f t="array" ref="K5318">CONCATENATE("(",A5318,",",VLOOKUP(B5318,Núcleo!B$2:E$11,4,TRUE),",",VLOOKUP(C5318,'Tipo de Processo'!B$2:D$55,3,TRUE),",",VLOOKUP(D5318,'Termo Geral'!B$2:D$173,3,TRUE),",",VLOOKUP(E5318,'Termo Específico'!B$2:D$301,3,TRUE),",",MATCH(TRUE,Documento!B$2:B$998=F5318,0),",",IF(G5318="Complementar",0,1),",",IF(H5318="","NULL",CONCATENATE("'",H5318,"'")),",",I5318,",",IF(J5318="baixa","'BAIXA'",IF(J5318="média","'MEDIA'",IF(J5318="alta","'ALTA'","NULL"))),"),")</f>
        <v>(5317,8,33,135,290,703,1,NULL,0,'ALTA'),</v>
      </c>
    </row>
    <row r="5319" spans="1:11" ht="30.75" customHeight="1">
      <c r="A5319" s="27">
        <v>5318</v>
      </c>
      <c r="B5319" s="37" t="s">
        <v>1009</v>
      </c>
      <c r="C5319" s="29" t="s">
        <v>11</v>
      </c>
      <c r="D5319" s="29" t="s">
        <v>80</v>
      </c>
      <c r="E5319" s="29" t="s">
        <v>254</v>
      </c>
      <c r="F5319" s="28" t="s">
        <v>715</v>
      </c>
      <c r="G5319" s="28" t="s">
        <v>1671</v>
      </c>
      <c r="H5319" s="28"/>
      <c r="I5319" s="93">
        <v>0</v>
      </c>
      <c r="J5319" s="93" t="s">
        <v>1410</v>
      </c>
      <c r="K5319" s="17" t="str">
        <f t="array" ref="K5319">CONCATENATE("(",A5319,",",VLOOKUP(B5319,Núcleo!B$2:E$11,4,TRUE),",",VLOOKUP(C5319,'Tipo de Processo'!B$2:D$55,3,TRUE),",",VLOOKUP(D5319,'Termo Geral'!B$2:D$173,3,TRUE),",",VLOOKUP(E5319,'Termo Específico'!B$2:D$301,3,TRUE),",",MATCH(TRUE,Documento!B$2:B$998=F5319,0),",",IF(G5319="Complementar",0,1),",",IF(H5319="","NULL",CONCATENATE("'",H5319,"'")),",",I5319,",",IF(J5319="baixa","'BAIXA'",IF(J5319="média","'MEDIA'",IF(J5319="alta","'ALTA'","NULL"))),"),")</f>
        <v>(5318,8,33,135,290,156,1,NULL,0,'ALTA'),</v>
      </c>
    </row>
    <row r="5320" spans="1:11" ht="30.75" customHeight="1">
      <c r="A5320" s="27">
        <v>5319</v>
      </c>
      <c r="B5320" s="37" t="s">
        <v>1009</v>
      </c>
      <c r="C5320" s="29" t="s">
        <v>11</v>
      </c>
      <c r="D5320" s="29" t="s">
        <v>80</v>
      </c>
      <c r="E5320" s="29" t="s">
        <v>254</v>
      </c>
      <c r="F5320" s="28" t="s">
        <v>716</v>
      </c>
      <c r="G5320" s="28" t="s">
        <v>1671</v>
      </c>
      <c r="H5320" s="28"/>
      <c r="I5320" s="93">
        <v>0</v>
      </c>
      <c r="J5320" s="93" t="s">
        <v>1410</v>
      </c>
      <c r="K5320" s="17" t="str">
        <f t="array" ref="K5320">CONCATENATE("(",A5320,",",VLOOKUP(B5320,Núcleo!B$2:E$11,4,TRUE),",",VLOOKUP(C5320,'Tipo de Processo'!B$2:D$55,3,TRUE),",",VLOOKUP(D5320,'Termo Geral'!B$2:D$173,3,TRUE),",",VLOOKUP(E5320,'Termo Específico'!B$2:D$301,3,TRUE),",",MATCH(TRUE,Documento!B$2:B$998=F5320,0),",",IF(G5320="Complementar",0,1),",",IF(H5320="","NULL",CONCATENATE("'",H5320,"'")),",",I5320,",",IF(J5320="baixa","'BAIXA'",IF(J5320="média","'MEDIA'",IF(J5320="alta","'ALTA'","NULL"))),"),")</f>
        <v>(5319,8,33,135,290,248,1,NULL,0,'ALTA'),</v>
      </c>
    </row>
    <row r="5321" spans="1:11" ht="30.75" customHeight="1">
      <c r="A5321" s="27">
        <v>5320</v>
      </c>
      <c r="B5321" s="37" t="s">
        <v>1009</v>
      </c>
      <c r="C5321" s="29" t="s">
        <v>11</v>
      </c>
      <c r="D5321" s="29" t="s">
        <v>80</v>
      </c>
      <c r="E5321" s="29" t="s">
        <v>254</v>
      </c>
      <c r="F5321" s="28" t="s">
        <v>717</v>
      </c>
      <c r="G5321" s="28" t="s">
        <v>1671</v>
      </c>
      <c r="H5321" s="28"/>
      <c r="I5321" s="93">
        <v>0</v>
      </c>
      <c r="J5321" s="93" t="s">
        <v>1410</v>
      </c>
      <c r="K5321" s="17" t="str">
        <f t="array" ref="K5321">CONCATENATE("(",A5321,",",VLOOKUP(B5321,Núcleo!B$2:E$11,4,TRUE),",",VLOOKUP(C5321,'Tipo de Processo'!B$2:D$55,3,TRUE),",",VLOOKUP(D5321,'Termo Geral'!B$2:D$173,3,TRUE),",",VLOOKUP(E5321,'Termo Específico'!B$2:D$301,3,TRUE),",",MATCH(TRUE,Documento!B$2:B$998=F5321,0),",",IF(G5321="Complementar",0,1),",",IF(H5321="","NULL",CONCATENATE("'",H5321,"'")),",",I5321,",",IF(J5321="baixa","'BAIXA'",IF(J5321="média","'MEDIA'",IF(J5321="alta","'ALTA'","NULL"))),"),")</f>
        <v>(5320,8,33,135,290,678,1,NULL,0,'ALTA'),</v>
      </c>
    </row>
    <row r="5322" spans="1:11" ht="30.75" customHeight="1">
      <c r="A5322" s="27">
        <v>5321</v>
      </c>
      <c r="B5322" s="37" t="s">
        <v>1009</v>
      </c>
      <c r="C5322" s="29" t="s">
        <v>11</v>
      </c>
      <c r="D5322" s="29" t="s">
        <v>72</v>
      </c>
      <c r="E5322" s="29" t="s">
        <v>1267</v>
      </c>
      <c r="F5322" s="28" t="s">
        <v>650</v>
      </c>
      <c r="G5322" s="28" t="s">
        <v>1671</v>
      </c>
      <c r="H5322" s="28"/>
      <c r="I5322" s="93">
        <v>0</v>
      </c>
      <c r="J5322" s="93" t="s">
        <v>1411</v>
      </c>
      <c r="K5322" s="17" t="str">
        <f t="array" ref="K5322">CONCATENATE("(",A5322,",",VLOOKUP(B5322,Núcleo!B$2:E$11,4,TRUE),",",VLOOKUP(C5322,'Tipo de Processo'!B$2:D$55,3,TRUE),",",VLOOKUP(D5322,'Termo Geral'!B$2:D$173,3,TRUE),",",VLOOKUP(E5322,'Termo Específico'!B$2:D$301,3,TRUE),",",MATCH(TRUE,Documento!B$2:B$998=F5322,0),",",IF(G5322="Complementar",0,1),",",IF(H5322="","NULL",CONCATENATE("'",H5322,"'")),",",I5322,",",IF(J5322="baixa","'BAIXA'",IF(J5322="média","'MEDIA'",IF(J5322="alta","'ALTA'","NULL"))),"),")</f>
        <v>(5321,8,33,172,17,31,1,NULL,0,'BAIXA'),</v>
      </c>
    </row>
    <row r="5323" spans="1:11" ht="30.75" customHeight="1">
      <c r="A5323" s="27">
        <v>5322</v>
      </c>
      <c r="B5323" s="37" t="s">
        <v>1009</v>
      </c>
      <c r="C5323" s="29" t="s">
        <v>11</v>
      </c>
      <c r="D5323" s="29" t="s">
        <v>72</v>
      </c>
      <c r="E5323" s="29" t="s">
        <v>1267</v>
      </c>
      <c r="F5323" s="28" t="s">
        <v>651</v>
      </c>
      <c r="G5323" s="28" t="s">
        <v>1671</v>
      </c>
      <c r="H5323" s="28"/>
      <c r="I5323" s="93">
        <v>0</v>
      </c>
      <c r="J5323" s="93" t="s">
        <v>1411</v>
      </c>
      <c r="K5323" s="17" t="str">
        <f t="array" ref="K5323">CONCATENATE("(",A5323,",",VLOOKUP(B5323,Núcleo!B$2:E$11,4,TRUE),",",VLOOKUP(C5323,'Tipo de Processo'!B$2:D$55,3,TRUE),",",VLOOKUP(D5323,'Termo Geral'!B$2:D$173,3,TRUE),",",VLOOKUP(E5323,'Termo Específico'!B$2:D$301,3,TRUE),",",MATCH(TRUE,Documento!B$2:B$998=F5323,0),",",IF(G5323="Complementar",0,1),",",IF(H5323="","NULL",CONCATENATE("'",H5323,"'")),",",I5323,",",IF(J5323="baixa","'BAIXA'",IF(J5323="média","'MEDIA'",IF(J5323="alta","'ALTA'","NULL"))),"),")</f>
        <v>(5322,8,33,172,17,939,1,NULL,0,'BAIXA'),</v>
      </c>
    </row>
    <row r="5324" spans="1:11" ht="30.75" customHeight="1">
      <c r="A5324" s="27">
        <v>5323</v>
      </c>
      <c r="B5324" s="37" t="s">
        <v>1009</v>
      </c>
      <c r="C5324" s="29" t="s">
        <v>11</v>
      </c>
      <c r="D5324" s="29" t="s">
        <v>72</v>
      </c>
      <c r="E5324" s="29" t="s">
        <v>1267</v>
      </c>
      <c r="F5324" s="28" t="s">
        <v>640</v>
      </c>
      <c r="G5324" s="28" t="s">
        <v>1671</v>
      </c>
      <c r="H5324" s="28"/>
      <c r="I5324" s="93">
        <v>0</v>
      </c>
      <c r="J5324" s="93" t="s">
        <v>1411</v>
      </c>
      <c r="K5324" s="17" t="str">
        <f t="array" ref="K5324">CONCATENATE("(",A5324,",",VLOOKUP(B5324,Núcleo!B$2:E$11,4,TRUE),",",VLOOKUP(C5324,'Tipo de Processo'!B$2:D$55,3,TRUE),",",VLOOKUP(D5324,'Termo Geral'!B$2:D$173,3,TRUE),",",VLOOKUP(E5324,'Termo Específico'!B$2:D$301,3,TRUE),",",MATCH(TRUE,Documento!B$2:B$998=F5324,0),",",IF(G5324="Complementar",0,1),",",IF(H5324="","NULL",CONCATENATE("'",H5324,"'")),",",I5324,",",IF(J5324="baixa","'BAIXA'",IF(J5324="média","'MEDIA'",IF(J5324="alta","'ALTA'","NULL"))),"),")</f>
        <v>(5323,8,33,172,17,555,1,NULL,0,'BAIXA'),</v>
      </c>
    </row>
    <row r="5325" spans="1:11" ht="30.75" customHeight="1">
      <c r="A5325" s="27">
        <v>5324</v>
      </c>
      <c r="B5325" s="37" t="s">
        <v>1009</v>
      </c>
      <c r="C5325" s="29" t="s">
        <v>11</v>
      </c>
      <c r="D5325" s="29" t="s">
        <v>72</v>
      </c>
      <c r="E5325" s="29" t="s">
        <v>1267</v>
      </c>
      <c r="F5325" s="28" t="s">
        <v>652</v>
      </c>
      <c r="G5325" s="28" t="s">
        <v>1671</v>
      </c>
      <c r="H5325" s="28"/>
      <c r="I5325" s="93">
        <v>0</v>
      </c>
      <c r="J5325" s="93" t="s">
        <v>1411</v>
      </c>
      <c r="K5325" s="17" t="str">
        <f t="array" ref="K5325">CONCATENATE("(",A5325,",",VLOOKUP(B5325,Núcleo!B$2:E$11,4,TRUE),",",VLOOKUP(C5325,'Tipo de Processo'!B$2:D$55,3,TRUE),",",VLOOKUP(D5325,'Termo Geral'!B$2:D$173,3,TRUE),",",VLOOKUP(E5325,'Termo Específico'!B$2:D$301,3,TRUE),",",MATCH(TRUE,Documento!B$2:B$998=F5325,0),",",IF(G5325="Complementar",0,1),",",IF(H5325="","NULL",CONCATENATE("'",H5325,"'")),",",I5325,",",IF(J5325="baixa","'BAIXA'",IF(J5325="média","'MEDIA'",IF(J5325="alta","'ALTA'","NULL"))),"),")</f>
        <v>(5324,8,33,172,17,695,1,NULL,0,'BAIXA'),</v>
      </c>
    </row>
    <row r="5326" spans="1:11" ht="30.75" customHeight="1">
      <c r="A5326" s="27">
        <v>5325</v>
      </c>
      <c r="B5326" s="37" t="s">
        <v>1009</v>
      </c>
      <c r="C5326" s="29" t="s">
        <v>11</v>
      </c>
      <c r="D5326" s="29" t="s">
        <v>72</v>
      </c>
      <c r="E5326" s="29" t="s">
        <v>1267</v>
      </c>
      <c r="F5326" s="28" t="s">
        <v>653</v>
      </c>
      <c r="G5326" s="28" t="s">
        <v>1671</v>
      </c>
      <c r="H5326" s="28"/>
      <c r="I5326" s="93">
        <v>0</v>
      </c>
      <c r="J5326" s="93" t="s">
        <v>1411</v>
      </c>
      <c r="K5326" s="17" t="str">
        <f t="array" ref="K5326">CONCATENATE("(",A5326,",",VLOOKUP(B5326,Núcleo!B$2:E$11,4,TRUE),",",VLOOKUP(C5326,'Tipo de Processo'!B$2:D$55,3,TRUE),",",VLOOKUP(D5326,'Termo Geral'!B$2:D$173,3,TRUE),",",VLOOKUP(E5326,'Termo Específico'!B$2:D$301,3,TRUE),",",MATCH(TRUE,Documento!B$2:B$998=F5326,0),",",IF(G5326="Complementar",0,1),",",IF(H5326="","NULL",CONCATENATE("'",H5326,"'")),",",I5326,",",IF(J5326="baixa","'BAIXA'",IF(J5326="média","'MEDIA'",IF(J5326="alta","'ALTA'","NULL"))),"),")</f>
        <v>(5325,8,33,172,17,817,1,NULL,0,'BAIXA'),</v>
      </c>
    </row>
    <row r="5327" spans="1:11" ht="30.75" customHeight="1">
      <c r="A5327" s="27">
        <v>5326</v>
      </c>
      <c r="B5327" s="37" t="s">
        <v>1009</v>
      </c>
      <c r="C5327" s="29" t="s">
        <v>11</v>
      </c>
      <c r="D5327" s="29" t="s">
        <v>72</v>
      </c>
      <c r="E5327" s="29" t="s">
        <v>1267</v>
      </c>
      <c r="F5327" s="28" t="s">
        <v>654</v>
      </c>
      <c r="G5327" s="28" t="s">
        <v>1671</v>
      </c>
      <c r="H5327" s="28"/>
      <c r="I5327" s="93">
        <v>0</v>
      </c>
      <c r="J5327" s="93" t="s">
        <v>1411</v>
      </c>
      <c r="K5327" s="17" t="str">
        <f t="array" ref="K5327">CONCATENATE("(",A5327,",",VLOOKUP(B5327,Núcleo!B$2:E$11,4,TRUE),",",VLOOKUP(C5327,'Tipo de Processo'!B$2:D$55,3,TRUE),",",VLOOKUP(D5327,'Termo Geral'!B$2:D$173,3,TRUE),",",VLOOKUP(E5327,'Termo Específico'!B$2:D$301,3,TRUE),",",MATCH(TRUE,Documento!B$2:B$998=F5327,0),",",IF(G5327="Complementar",0,1),",",IF(H5327="","NULL",CONCATENATE("'",H5327,"'")),",",I5327,",",IF(J5327="baixa","'BAIXA'",IF(J5327="média","'MEDIA'",IF(J5327="alta","'ALTA'","NULL"))),"),")</f>
        <v>(5326,8,33,172,17,674,1,NULL,0,'BAIXA'),</v>
      </c>
    </row>
    <row r="5328" spans="1:11" ht="30.75" customHeight="1">
      <c r="A5328" s="27">
        <v>5327</v>
      </c>
      <c r="B5328" s="37" t="s">
        <v>1009</v>
      </c>
      <c r="C5328" s="29" t="s">
        <v>11</v>
      </c>
      <c r="D5328" s="29" t="s">
        <v>72</v>
      </c>
      <c r="E5328" s="29" t="s">
        <v>1267</v>
      </c>
      <c r="F5328" s="28" t="s">
        <v>655</v>
      </c>
      <c r="G5328" s="28" t="s">
        <v>1671</v>
      </c>
      <c r="H5328" s="28"/>
      <c r="I5328" s="93">
        <v>0</v>
      </c>
      <c r="J5328" s="93" t="s">
        <v>1411</v>
      </c>
      <c r="K5328" s="17" t="str">
        <f t="array" ref="K5328">CONCATENATE("(",A5328,",",VLOOKUP(B5328,Núcleo!B$2:E$11,4,TRUE),",",VLOOKUP(C5328,'Tipo de Processo'!B$2:D$55,3,TRUE),",",VLOOKUP(D5328,'Termo Geral'!B$2:D$173,3,TRUE),",",VLOOKUP(E5328,'Termo Específico'!B$2:D$301,3,TRUE),",",MATCH(TRUE,Documento!B$2:B$998=F5328,0),",",IF(G5328="Complementar",0,1),",",IF(H5328="","NULL",CONCATENATE("'",H5328,"'")),",",I5328,",",IF(J5328="baixa","'BAIXA'",IF(J5328="média","'MEDIA'",IF(J5328="alta","'ALTA'","NULL"))),"),")</f>
        <v>(5327,8,33,172,17,74,1,NULL,0,'BAIXA'),</v>
      </c>
    </row>
    <row r="5329" spans="1:11" ht="30.75" customHeight="1">
      <c r="A5329" s="27">
        <v>5328</v>
      </c>
      <c r="B5329" s="37" t="s">
        <v>1009</v>
      </c>
      <c r="C5329" s="29" t="s">
        <v>11</v>
      </c>
      <c r="D5329" s="29" t="s">
        <v>72</v>
      </c>
      <c r="E5329" s="29" t="s">
        <v>1268</v>
      </c>
      <c r="F5329" s="28" t="s">
        <v>650</v>
      </c>
      <c r="G5329" s="28" t="s">
        <v>1671</v>
      </c>
      <c r="H5329" s="28"/>
      <c r="I5329" s="93">
        <v>0</v>
      </c>
      <c r="J5329" s="93" t="s">
        <v>1411</v>
      </c>
      <c r="K5329" s="17" t="str">
        <f t="array" ref="K5329">CONCATENATE("(",A5329,",",VLOOKUP(B5329,Núcleo!B$2:E$11,4,TRUE),",",VLOOKUP(C5329,'Tipo de Processo'!B$2:D$55,3,TRUE),",",VLOOKUP(D5329,'Termo Geral'!B$2:D$173,3,TRUE),",",VLOOKUP(E5329,'Termo Específico'!B$2:D$301,3,TRUE),",",MATCH(TRUE,Documento!B$2:B$998=F5329,0),",",IF(G5329="Complementar",0,1),",",IF(H5329="","NULL",CONCATENATE("'",H5329,"'")),",",I5329,",",IF(J5329="baixa","'BAIXA'",IF(J5329="média","'MEDIA'",IF(J5329="alta","'ALTA'","NULL"))),"),")</f>
        <v>(5328,8,33,172,46,31,1,NULL,0,'BAIXA'),</v>
      </c>
    </row>
    <row r="5330" spans="1:11" ht="30.75" customHeight="1">
      <c r="A5330" s="27">
        <v>5329</v>
      </c>
      <c r="B5330" s="37" t="s">
        <v>1009</v>
      </c>
      <c r="C5330" s="29" t="s">
        <v>11</v>
      </c>
      <c r="D5330" s="29" t="s">
        <v>72</v>
      </c>
      <c r="E5330" s="29" t="s">
        <v>1268</v>
      </c>
      <c r="F5330" s="28" t="s">
        <v>651</v>
      </c>
      <c r="G5330" s="28" t="s">
        <v>1671</v>
      </c>
      <c r="H5330" s="28"/>
      <c r="I5330" s="93">
        <v>0</v>
      </c>
      <c r="J5330" s="93" t="s">
        <v>1411</v>
      </c>
      <c r="K5330" s="17" t="str">
        <f t="array" ref="K5330">CONCATENATE("(",A5330,",",VLOOKUP(B5330,Núcleo!B$2:E$11,4,TRUE),",",VLOOKUP(C5330,'Tipo de Processo'!B$2:D$55,3,TRUE),",",VLOOKUP(D5330,'Termo Geral'!B$2:D$173,3,TRUE),",",VLOOKUP(E5330,'Termo Específico'!B$2:D$301,3,TRUE),",",MATCH(TRUE,Documento!B$2:B$998=F5330,0),",",IF(G5330="Complementar",0,1),",",IF(H5330="","NULL",CONCATENATE("'",H5330,"'")),",",I5330,",",IF(J5330="baixa","'BAIXA'",IF(J5330="média","'MEDIA'",IF(J5330="alta","'ALTA'","NULL"))),"),")</f>
        <v>(5329,8,33,172,46,939,1,NULL,0,'BAIXA'),</v>
      </c>
    </row>
    <row r="5331" spans="1:11" ht="30.75" customHeight="1">
      <c r="A5331" s="27">
        <v>5330</v>
      </c>
      <c r="B5331" s="37" t="s">
        <v>1009</v>
      </c>
      <c r="C5331" s="29" t="s">
        <v>11</v>
      </c>
      <c r="D5331" s="29" t="s">
        <v>72</v>
      </c>
      <c r="E5331" s="29" t="s">
        <v>1268</v>
      </c>
      <c r="F5331" s="28" t="s">
        <v>640</v>
      </c>
      <c r="G5331" s="28" t="s">
        <v>1671</v>
      </c>
      <c r="H5331" s="28"/>
      <c r="I5331" s="93">
        <v>0</v>
      </c>
      <c r="J5331" s="93" t="s">
        <v>1411</v>
      </c>
      <c r="K5331" s="17" t="str">
        <f t="array" ref="K5331">CONCATENATE("(",A5331,",",VLOOKUP(B5331,Núcleo!B$2:E$11,4,TRUE),",",VLOOKUP(C5331,'Tipo de Processo'!B$2:D$55,3,TRUE),",",VLOOKUP(D5331,'Termo Geral'!B$2:D$173,3,TRUE),",",VLOOKUP(E5331,'Termo Específico'!B$2:D$301,3,TRUE),",",MATCH(TRUE,Documento!B$2:B$998=F5331,0),",",IF(G5331="Complementar",0,1),",",IF(H5331="","NULL",CONCATENATE("'",H5331,"'")),",",I5331,",",IF(J5331="baixa","'BAIXA'",IF(J5331="média","'MEDIA'",IF(J5331="alta","'ALTA'","NULL"))),"),")</f>
        <v>(5330,8,33,172,46,555,1,NULL,0,'BAIXA'),</v>
      </c>
    </row>
    <row r="5332" spans="1:11" ht="30.75" customHeight="1">
      <c r="A5332" s="27">
        <v>5331</v>
      </c>
      <c r="B5332" s="37" t="s">
        <v>1009</v>
      </c>
      <c r="C5332" s="29" t="s">
        <v>11</v>
      </c>
      <c r="D5332" s="29" t="s">
        <v>72</v>
      </c>
      <c r="E5332" s="29" t="s">
        <v>1268</v>
      </c>
      <c r="F5332" s="28" t="s">
        <v>652</v>
      </c>
      <c r="G5332" s="28" t="s">
        <v>1671</v>
      </c>
      <c r="H5332" s="28"/>
      <c r="I5332" s="93">
        <v>0</v>
      </c>
      <c r="J5332" s="93" t="s">
        <v>1411</v>
      </c>
      <c r="K5332" s="17" t="str">
        <f t="array" ref="K5332">CONCATENATE("(",A5332,",",VLOOKUP(B5332,Núcleo!B$2:E$11,4,TRUE),",",VLOOKUP(C5332,'Tipo de Processo'!B$2:D$55,3,TRUE),",",VLOOKUP(D5332,'Termo Geral'!B$2:D$173,3,TRUE),",",VLOOKUP(E5332,'Termo Específico'!B$2:D$301,3,TRUE),",",MATCH(TRUE,Documento!B$2:B$998=F5332,0),",",IF(G5332="Complementar",0,1),",",IF(H5332="","NULL",CONCATENATE("'",H5332,"'")),",",I5332,",",IF(J5332="baixa","'BAIXA'",IF(J5332="média","'MEDIA'",IF(J5332="alta","'ALTA'","NULL"))),"),")</f>
        <v>(5331,8,33,172,46,695,1,NULL,0,'BAIXA'),</v>
      </c>
    </row>
    <row r="5333" spans="1:11" ht="30.75" customHeight="1">
      <c r="A5333" s="27">
        <v>5332</v>
      </c>
      <c r="B5333" s="37" t="s">
        <v>1009</v>
      </c>
      <c r="C5333" s="29" t="s">
        <v>11</v>
      </c>
      <c r="D5333" s="29" t="s">
        <v>72</v>
      </c>
      <c r="E5333" s="29" t="s">
        <v>1268</v>
      </c>
      <c r="F5333" s="28" t="s">
        <v>653</v>
      </c>
      <c r="G5333" s="28" t="s">
        <v>1671</v>
      </c>
      <c r="H5333" s="28"/>
      <c r="I5333" s="93">
        <v>0</v>
      </c>
      <c r="J5333" s="93" t="s">
        <v>1411</v>
      </c>
      <c r="K5333" s="17" t="str">
        <f t="array" ref="K5333">CONCATENATE("(",A5333,",",VLOOKUP(B5333,Núcleo!B$2:E$11,4,TRUE),",",VLOOKUP(C5333,'Tipo de Processo'!B$2:D$55,3,TRUE),",",VLOOKUP(D5333,'Termo Geral'!B$2:D$173,3,TRUE),",",VLOOKUP(E5333,'Termo Específico'!B$2:D$301,3,TRUE),",",MATCH(TRUE,Documento!B$2:B$998=F5333,0),",",IF(G5333="Complementar",0,1),",",IF(H5333="","NULL",CONCATENATE("'",H5333,"'")),",",I5333,",",IF(J5333="baixa","'BAIXA'",IF(J5333="média","'MEDIA'",IF(J5333="alta","'ALTA'","NULL"))),"),")</f>
        <v>(5332,8,33,172,46,817,1,NULL,0,'BAIXA'),</v>
      </c>
    </row>
    <row r="5334" spans="1:11" ht="30.75" customHeight="1">
      <c r="A5334" s="27">
        <v>5333</v>
      </c>
      <c r="B5334" s="37" t="s">
        <v>1009</v>
      </c>
      <c r="C5334" s="29" t="s">
        <v>11</v>
      </c>
      <c r="D5334" s="29" t="s">
        <v>72</v>
      </c>
      <c r="E5334" s="29" t="s">
        <v>1268</v>
      </c>
      <c r="F5334" s="28" t="s">
        <v>654</v>
      </c>
      <c r="G5334" s="28" t="s">
        <v>1671</v>
      </c>
      <c r="H5334" s="28"/>
      <c r="I5334" s="93">
        <v>0</v>
      </c>
      <c r="J5334" s="93" t="s">
        <v>1411</v>
      </c>
      <c r="K5334" s="17" t="str">
        <f t="array" ref="K5334">CONCATENATE("(",A5334,",",VLOOKUP(B5334,Núcleo!B$2:E$11,4,TRUE),",",VLOOKUP(C5334,'Tipo de Processo'!B$2:D$55,3,TRUE),",",VLOOKUP(D5334,'Termo Geral'!B$2:D$173,3,TRUE),",",VLOOKUP(E5334,'Termo Específico'!B$2:D$301,3,TRUE),",",MATCH(TRUE,Documento!B$2:B$998=F5334,0),",",IF(G5334="Complementar",0,1),",",IF(H5334="","NULL",CONCATENATE("'",H5334,"'")),",",I5334,",",IF(J5334="baixa","'BAIXA'",IF(J5334="média","'MEDIA'",IF(J5334="alta","'ALTA'","NULL"))),"),")</f>
        <v>(5333,8,33,172,46,674,1,NULL,0,'BAIXA'),</v>
      </c>
    </row>
    <row r="5335" spans="1:11" ht="30.75" customHeight="1">
      <c r="A5335" s="27">
        <v>5334</v>
      </c>
      <c r="B5335" s="37" t="s">
        <v>1009</v>
      </c>
      <c r="C5335" s="29" t="s">
        <v>11</v>
      </c>
      <c r="D5335" s="29" t="s">
        <v>72</v>
      </c>
      <c r="E5335" s="29" t="s">
        <v>1268</v>
      </c>
      <c r="F5335" s="28" t="s">
        <v>655</v>
      </c>
      <c r="G5335" s="28" t="s">
        <v>1671</v>
      </c>
      <c r="H5335" s="28"/>
      <c r="I5335" s="93">
        <v>0</v>
      </c>
      <c r="J5335" s="93" t="s">
        <v>1411</v>
      </c>
      <c r="K5335" s="17" t="str">
        <f t="array" ref="K5335">CONCATENATE("(",A5335,",",VLOOKUP(B5335,Núcleo!B$2:E$11,4,TRUE),",",VLOOKUP(C5335,'Tipo de Processo'!B$2:D$55,3,TRUE),",",VLOOKUP(D5335,'Termo Geral'!B$2:D$173,3,TRUE),",",VLOOKUP(E5335,'Termo Específico'!B$2:D$301,3,TRUE),",",MATCH(TRUE,Documento!B$2:B$998=F5335,0),",",IF(G5335="Complementar",0,1),",",IF(H5335="","NULL",CONCATENATE("'",H5335,"'")),",",I5335,",",IF(J5335="baixa","'BAIXA'",IF(J5335="média","'MEDIA'",IF(J5335="alta","'ALTA'","NULL"))),"),")</f>
        <v>(5334,8,33,172,46,74,1,NULL,0,'BAIXA'),</v>
      </c>
    </row>
    <row r="5336" spans="1:11" ht="30.75" customHeight="1">
      <c r="A5336" s="27">
        <v>5335</v>
      </c>
      <c r="B5336" s="37" t="s">
        <v>1009</v>
      </c>
      <c r="C5336" s="29" t="s">
        <v>11</v>
      </c>
      <c r="D5336" s="29" t="s">
        <v>72</v>
      </c>
      <c r="E5336" s="29" t="s">
        <v>1269</v>
      </c>
      <c r="F5336" s="41" t="s">
        <v>684</v>
      </c>
      <c r="G5336" s="28" t="s">
        <v>1671</v>
      </c>
      <c r="H5336" s="28"/>
      <c r="I5336" s="93">
        <v>0</v>
      </c>
      <c r="J5336" s="93" t="s">
        <v>1412</v>
      </c>
      <c r="K5336" s="17" t="str">
        <f t="array" ref="K5336">CONCATENATE("(",A5336,",",VLOOKUP(B5336,Núcleo!B$2:E$11,4,TRUE),",",VLOOKUP(C5336,'Tipo de Processo'!B$2:D$55,3,TRUE),",",VLOOKUP(D5336,'Termo Geral'!B$2:D$173,3,TRUE),",",VLOOKUP(E5336,'Termo Específico'!B$2:D$301,3,TRUE),",",MATCH(TRUE,Documento!B$2:B$998=F5336,0),",",IF(G5336="Complementar",0,1),",",IF(H5336="","NULL",CONCATENATE("'",H5336,"'")),",",I5336,",",IF(J5336="baixa","'BAIXA'",IF(J5336="média","'MEDIA'",IF(J5336="alta","'ALTA'","NULL"))),"),")</f>
        <v>(5335,8,33,172,123,256,1,NULL,0,'MEDIA'),</v>
      </c>
    </row>
    <row r="5337" spans="1:11" ht="30.75" customHeight="1">
      <c r="A5337" s="27">
        <v>5336</v>
      </c>
      <c r="B5337" s="37" t="s">
        <v>1009</v>
      </c>
      <c r="C5337" s="29" t="s">
        <v>11</v>
      </c>
      <c r="D5337" s="29" t="s">
        <v>72</v>
      </c>
      <c r="E5337" s="29" t="s">
        <v>1269</v>
      </c>
      <c r="F5337" s="28" t="s">
        <v>685</v>
      </c>
      <c r="G5337" s="28" t="s">
        <v>1671</v>
      </c>
      <c r="H5337" s="28"/>
      <c r="I5337" s="93">
        <v>0</v>
      </c>
      <c r="J5337" s="93" t="s">
        <v>1412</v>
      </c>
      <c r="K5337" s="17" t="str">
        <f t="array" ref="K5337">CONCATENATE("(",A5337,",",VLOOKUP(B5337,Núcleo!B$2:E$11,4,TRUE),",",VLOOKUP(C5337,'Tipo de Processo'!B$2:D$55,3,TRUE),",",VLOOKUP(D5337,'Termo Geral'!B$2:D$173,3,TRUE),",",VLOOKUP(E5337,'Termo Específico'!B$2:D$301,3,TRUE),",",MATCH(TRUE,Documento!B$2:B$998=F5337,0),",",IF(G5337="Complementar",0,1),",",IF(H5337="","NULL",CONCATENATE("'",H5337,"'")),",",I5337,",",IF(J5337="baixa","'BAIXA'",IF(J5337="média","'MEDIA'",IF(J5337="alta","'ALTA'","NULL"))),"),")</f>
        <v>(5336,8,33,172,123,260,1,NULL,0,'MEDIA'),</v>
      </c>
    </row>
    <row r="5338" spans="1:11" ht="30.75" customHeight="1">
      <c r="A5338" s="27">
        <v>5337</v>
      </c>
      <c r="B5338" s="37" t="s">
        <v>1009</v>
      </c>
      <c r="C5338" s="29" t="s">
        <v>11</v>
      </c>
      <c r="D5338" s="29" t="s">
        <v>72</v>
      </c>
      <c r="E5338" s="29" t="s">
        <v>1269</v>
      </c>
      <c r="F5338" s="23" t="s">
        <v>679</v>
      </c>
      <c r="G5338" s="28" t="s">
        <v>1671</v>
      </c>
      <c r="H5338" s="28"/>
      <c r="I5338" s="93">
        <v>0</v>
      </c>
      <c r="J5338" s="93" t="s">
        <v>1412</v>
      </c>
      <c r="K5338" s="17" t="str">
        <f t="array" ref="K5338">CONCATENATE("(",A5338,",",VLOOKUP(B5338,Núcleo!B$2:E$11,4,TRUE),",",VLOOKUP(C5338,'Tipo de Processo'!B$2:D$55,3,TRUE),",",VLOOKUP(D5338,'Termo Geral'!B$2:D$173,3,TRUE),",",VLOOKUP(E5338,'Termo Específico'!B$2:D$301,3,TRUE),",",MATCH(TRUE,Documento!B$2:B$998=F5338,0),",",IF(G5338="Complementar",0,1),",",IF(H5338="","NULL",CONCATENATE("'",H5338,"'")),",",I5338,",",IF(J5338="baixa","'BAIXA'",IF(J5338="média","'MEDIA'",IF(J5338="alta","'ALTA'","NULL"))),"),")</f>
        <v>(5337,8,33,172,123,784,1,NULL,0,'MEDIA'),</v>
      </c>
    </row>
    <row r="5339" spans="1:11" ht="30.75" customHeight="1">
      <c r="A5339" s="27">
        <v>5338</v>
      </c>
      <c r="B5339" s="37" t="s">
        <v>1009</v>
      </c>
      <c r="C5339" s="29" t="s">
        <v>11</v>
      </c>
      <c r="D5339" s="29" t="s">
        <v>72</v>
      </c>
      <c r="E5339" s="29" t="s">
        <v>1269</v>
      </c>
      <c r="F5339" s="29" t="s">
        <v>680</v>
      </c>
      <c r="G5339" s="28" t="s">
        <v>1671</v>
      </c>
      <c r="H5339" s="28"/>
      <c r="I5339" s="93">
        <v>0</v>
      </c>
      <c r="J5339" s="93" t="s">
        <v>1412</v>
      </c>
      <c r="K5339" s="17" t="str">
        <f t="array" ref="K5339">CONCATENATE("(",A5339,",",VLOOKUP(B5339,Núcleo!B$2:E$11,4,TRUE),",",VLOOKUP(C5339,'Tipo de Processo'!B$2:D$55,3,TRUE),",",VLOOKUP(D5339,'Termo Geral'!B$2:D$173,3,TRUE),",",VLOOKUP(E5339,'Termo Específico'!B$2:D$301,3,TRUE),",",MATCH(TRUE,Documento!B$2:B$998=F5339,0),",",IF(G5339="Complementar",0,1),",",IF(H5339="","NULL",CONCATENATE("'",H5339,"'")),",",I5339,",",IF(J5339="baixa","'BAIXA'",IF(J5339="média","'MEDIA'",IF(J5339="alta","'ALTA'","NULL"))),"),")</f>
        <v>(5338,8,33,172,123,898,1,NULL,0,'MEDIA'),</v>
      </c>
    </row>
    <row r="5340" spans="1:11" ht="30.75" customHeight="1">
      <c r="A5340" s="27">
        <v>5339</v>
      </c>
      <c r="B5340" s="37" t="s">
        <v>1009</v>
      </c>
      <c r="C5340" s="29" t="s">
        <v>11</v>
      </c>
      <c r="D5340" s="29" t="s">
        <v>72</v>
      </c>
      <c r="E5340" s="29" t="s">
        <v>1269</v>
      </c>
      <c r="F5340" s="41" t="s">
        <v>682</v>
      </c>
      <c r="G5340" s="28" t="s">
        <v>1671</v>
      </c>
      <c r="H5340" s="28"/>
      <c r="I5340" s="93">
        <v>0</v>
      </c>
      <c r="J5340" s="93" t="s">
        <v>1412</v>
      </c>
      <c r="K5340" s="17" t="str">
        <f t="array" ref="K5340">CONCATENATE("(",A5340,",",VLOOKUP(B5340,Núcleo!B$2:E$11,4,TRUE),",",VLOOKUP(C5340,'Tipo de Processo'!B$2:D$55,3,TRUE),",",VLOOKUP(D5340,'Termo Geral'!B$2:D$173,3,TRUE),",",VLOOKUP(E5340,'Termo Específico'!B$2:D$301,3,TRUE),",",MATCH(TRUE,Documento!B$2:B$998=F5340,0),",",IF(G5340="Complementar",0,1),",",IF(H5340="","NULL",CONCATENATE("'",H5340,"'")),",",I5340,",",IF(J5340="baixa","'BAIXA'",IF(J5340="média","'MEDIA'",IF(J5340="alta","'ALTA'","NULL"))),"),")</f>
        <v>(5339,8,33,172,123,897,1,NULL,0,'MEDIA'),</v>
      </c>
    </row>
    <row r="5341" spans="1:11" ht="30.75" customHeight="1">
      <c r="A5341" s="27">
        <v>5340</v>
      </c>
      <c r="B5341" s="36" t="s">
        <v>1009</v>
      </c>
      <c r="C5341" s="29" t="s">
        <v>11</v>
      </c>
      <c r="D5341" s="29" t="s">
        <v>72</v>
      </c>
      <c r="E5341" s="29" t="s">
        <v>1270</v>
      </c>
      <c r="F5341" s="41" t="s">
        <v>691</v>
      </c>
      <c r="G5341" s="28" t="s">
        <v>1671</v>
      </c>
      <c r="H5341" s="28"/>
      <c r="I5341" s="93">
        <v>0</v>
      </c>
      <c r="J5341" s="93" t="s">
        <v>1412</v>
      </c>
      <c r="K5341" s="17" t="str">
        <f t="array" ref="K5341">CONCATENATE("(",A5341,",",VLOOKUP(B5341,Núcleo!B$2:E$11,4,TRUE),",",VLOOKUP(C5341,'Tipo de Processo'!B$2:D$55,3,TRUE),",",VLOOKUP(D5341,'Termo Geral'!B$2:D$173,3,TRUE),",",VLOOKUP(E5341,'Termo Específico'!B$2:D$301,3,TRUE),",",MATCH(TRUE,Documento!B$2:B$998=F5341,0),",",IF(G5341="Complementar",0,1),",",IF(H5341="","NULL",CONCATENATE("'",H5341,"'")),",",I5341,",",IF(J5341="baixa","'BAIXA'",IF(J5341="média","'MEDIA'",IF(J5341="alta","'ALTA'","NULL"))),"),")</f>
        <v>(5340,8,33,172,128,255,1,NULL,0,'MEDIA'),</v>
      </c>
    </row>
    <row r="5342" spans="1:11" ht="30.75" customHeight="1">
      <c r="A5342" s="27">
        <v>5341</v>
      </c>
      <c r="B5342" s="37" t="s">
        <v>1009</v>
      </c>
      <c r="C5342" s="29" t="s">
        <v>11</v>
      </c>
      <c r="D5342" s="29" t="s">
        <v>72</v>
      </c>
      <c r="E5342" s="29" t="s">
        <v>1270</v>
      </c>
      <c r="F5342" s="28" t="s">
        <v>692</v>
      </c>
      <c r="G5342" s="28" t="s">
        <v>1671</v>
      </c>
      <c r="H5342" s="28"/>
      <c r="I5342" s="93">
        <v>0</v>
      </c>
      <c r="J5342" s="93" t="s">
        <v>1412</v>
      </c>
      <c r="K5342" s="17" t="str">
        <f t="array" ref="K5342">CONCATENATE("(",A5342,",",VLOOKUP(B5342,Núcleo!B$2:E$11,4,TRUE),",",VLOOKUP(C5342,'Tipo de Processo'!B$2:D$55,3,TRUE),",",VLOOKUP(D5342,'Termo Geral'!B$2:D$173,3,TRUE),",",VLOOKUP(E5342,'Termo Específico'!B$2:D$301,3,TRUE),",",MATCH(TRUE,Documento!B$2:B$998=F5342,0),",",IF(G5342="Complementar",0,1),",",IF(H5342="","NULL",CONCATENATE("'",H5342,"'")),",",I5342,",",IF(J5342="baixa","'BAIXA'",IF(J5342="média","'MEDIA'",IF(J5342="alta","'ALTA'","NULL"))),"),")</f>
        <v>(5341,8,33,172,128,971,1,NULL,0,'MEDIA'),</v>
      </c>
    </row>
    <row r="5343" spans="1:11" ht="30.75" customHeight="1">
      <c r="A5343" s="27">
        <v>5342</v>
      </c>
      <c r="B5343" s="37" t="s">
        <v>1009</v>
      </c>
      <c r="C5343" s="29" t="s">
        <v>11</v>
      </c>
      <c r="D5343" s="29" t="s">
        <v>72</v>
      </c>
      <c r="E5343" s="29" t="s">
        <v>1270</v>
      </c>
      <c r="F5343" s="28" t="s">
        <v>679</v>
      </c>
      <c r="G5343" s="28" t="s">
        <v>1671</v>
      </c>
      <c r="H5343" s="28"/>
      <c r="I5343" s="93">
        <v>0</v>
      </c>
      <c r="J5343" s="93" t="s">
        <v>1412</v>
      </c>
      <c r="K5343" s="17" t="str">
        <f t="array" ref="K5343">CONCATENATE("(",A5343,",",VLOOKUP(B5343,Núcleo!B$2:E$11,4,TRUE),",",VLOOKUP(C5343,'Tipo de Processo'!B$2:D$55,3,TRUE),",",VLOOKUP(D5343,'Termo Geral'!B$2:D$173,3,TRUE),",",VLOOKUP(E5343,'Termo Específico'!B$2:D$301,3,TRUE),",",MATCH(TRUE,Documento!B$2:B$998=F5343,0),",",IF(G5343="Complementar",0,1),",",IF(H5343="","NULL",CONCATENATE("'",H5343,"'")),",",I5343,",",IF(J5343="baixa","'BAIXA'",IF(J5343="média","'MEDIA'",IF(J5343="alta","'ALTA'","NULL"))),"),")</f>
        <v>(5342,8,33,172,128,784,1,NULL,0,'MEDIA'),</v>
      </c>
    </row>
    <row r="5344" spans="1:11" ht="30.75" customHeight="1">
      <c r="A5344" s="27">
        <v>5343</v>
      </c>
      <c r="B5344" s="37" t="s">
        <v>1009</v>
      </c>
      <c r="C5344" s="29" t="s">
        <v>11</v>
      </c>
      <c r="D5344" s="29" t="s">
        <v>72</v>
      </c>
      <c r="E5344" s="29" t="s">
        <v>1270</v>
      </c>
      <c r="F5344" s="28" t="s">
        <v>680</v>
      </c>
      <c r="G5344" s="28" t="s">
        <v>1671</v>
      </c>
      <c r="H5344" s="28"/>
      <c r="I5344" s="93">
        <v>0</v>
      </c>
      <c r="J5344" s="93" t="s">
        <v>1412</v>
      </c>
      <c r="K5344" s="17" t="str">
        <f t="array" ref="K5344">CONCATENATE("(",A5344,",",VLOOKUP(B5344,Núcleo!B$2:E$11,4,TRUE),",",VLOOKUP(C5344,'Tipo de Processo'!B$2:D$55,3,TRUE),",",VLOOKUP(D5344,'Termo Geral'!B$2:D$173,3,TRUE),",",VLOOKUP(E5344,'Termo Específico'!B$2:D$301,3,TRUE),",",MATCH(TRUE,Documento!B$2:B$998=F5344,0),",",IF(G5344="Complementar",0,1),",",IF(H5344="","NULL",CONCATENATE("'",H5344,"'")),",",I5344,",",IF(J5344="baixa","'BAIXA'",IF(J5344="média","'MEDIA'",IF(J5344="alta","'ALTA'","NULL"))),"),")</f>
        <v>(5343,8,33,172,128,898,1,NULL,0,'MEDIA'),</v>
      </c>
    </row>
    <row r="5345" spans="1:11" ht="30.75" customHeight="1">
      <c r="A5345" s="27">
        <v>5344</v>
      </c>
      <c r="B5345" s="37" t="s">
        <v>1009</v>
      </c>
      <c r="C5345" s="29" t="s">
        <v>11</v>
      </c>
      <c r="D5345" s="29" t="s">
        <v>72</v>
      </c>
      <c r="E5345" s="29" t="s">
        <v>1270</v>
      </c>
      <c r="F5345" s="28" t="s">
        <v>682</v>
      </c>
      <c r="G5345" s="28" t="s">
        <v>1671</v>
      </c>
      <c r="H5345" s="28"/>
      <c r="I5345" s="93">
        <v>0</v>
      </c>
      <c r="J5345" s="93" t="s">
        <v>1412</v>
      </c>
      <c r="K5345" s="17" t="str">
        <f t="array" ref="K5345">CONCATENATE("(",A5345,",",VLOOKUP(B5345,Núcleo!B$2:E$11,4,TRUE),",",VLOOKUP(C5345,'Tipo de Processo'!B$2:D$55,3,TRUE),",",VLOOKUP(D5345,'Termo Geral'!B$2:D$173,3,TRUE),",",VLOOKUP(E5345,'Termo Específico'!B$2:D$301,3,TRUE),",",MATCH(TRUE,Documento!B$2:B$998=F5345,0),",",IF(G5345="Complementar",0,1),",",IF(H5345="","NULL",CONCATENATE("'",H5345,"'")),",",I5345,",",IF(J5345="baixa","'BAIXA'",IF(J5345="média","'MEDIA'",IF(J5345="alta","'ALTA'","NULL"))),"),")</f>
        <v>(5344,8,33,172,128,897,1,NULL,0,'MEDIA'),</v>
      </c>
    </row>
    <row r="5346" spans="1:11" ht="30.75" customHeight="1">
      <c r="A5346" s="27">
        <v>5345</v>
      </c>
      <c r="B5346" s="37" t="s">
        <v>1009</v>
      </c>
      <c r="C5346" s="29" t="s">
        <v>11</v>
      </c>
      <c r="D5346" s="29" t="s">
        <v>72</v>
      </c>
      <c r="E5346" s="29" t="s">
        <v>1270</v>
      </c>
      <c r="F5346" s="28" t="s">
        <v>689</v>
      </c>
      <c r="G5346" s="28" t="s">
        <v>1671</v>
      </c>
      <c r="H5346" s="28"/>
      <c r="I5346" s="93">
        <v>0</v>
      </c>
      <c r="J5346" s="93" t="s">
        <v>1412</v>
      </c>
      <c r="K5346" s="17" t="str">
        <f t="array" ref="K5346">CONCATENATE("(",A5346,",",VLOOKUP(B5346,Núcleo!B$2:E$11,4,TRUE),",",VLOOKUP(C5346,'Tipo de Processo'!B$2:D$55,3,TRUE),",",VLOOKUP(D5346,'Termo Geral'!B$2:D$173,3,TRUE),",",VLOOKUP(E5346,'Termo Específico'!B$2:D$301,3,TRUE),",",MATCH(TRUE,Documento!B$2:B$998=F5346,0),",",IF(G5346="Complementar",0,1),",",IF(H5346="","NULL",CONCATENATE("'",H5346,"'")),",",I5346,",",IF(J5346="baixa","'BAIXA'",IF(J5346="média","'MEDIA'",IF(J5346="alta","'ALTA'","NULL"))),"),")</f>
        <v>(5345,8,33,172,128,64,1,NULL,0,'MEDIA'),</v>
      </c>
    </row>
    <row r="5347" spans="1:11" ht="30.75" customHeight="1">
      <c r="A5347" s="27">
        <v>5346</v>
      </c>
      <c r="B5347" s="37" t="s">
        <v>1009</v>
      </c>
      <c r="C5347" s="29" t="s">
        <v>11</v>
      </c>
      <c r="D5347" s="29" t="s">
        <v>72</v>
      </c>
      <c r="E5347" s="29" t="s">
        <v>1270</v>
      </c>
      <c r="F5347" s="28" t="s">
        <v>690</v>
      </c>
      <c r="G5347" s="28" t="s">
        <v>1671</v>
      </c>
      <c r="H5347" s="28"/>
      <c r="I5347" s="93">
        <v>0</v>
      </c>
      <c r="J5347" s="93" t="s">
        <v>1412</v>
      </c>
      <c r="K5347" s="17" t="str">
        <f t="array" ref="K5347">CONCATENATE("(",A5347,",",VLOOKUP(B5347,Núcleo!B$2:E$11,4,TRUE),",",VLOOKUP(C5347,'Tipo de Processo'!B$2:D$55,3,TRUE),",",VLOOKUP(D5347,'Termo Geral'!B$2:D$173,3,TRUE),",",VLOOKUP(E5347,'Termo Específico'!B$2:D$301,3,TRUE),",",MATCH(TRUE,Documento!B$2:B$998=F5347,0),",",IF(G5347="Complementar",0,1),",",IF(H5347="","NULL",CONCATENATE("'",H5347,"'")),",",I5347,",",IF(J5347="baixa","'BAIXA'",IF(J5347="média","'MEDIA'",IF(J5347="alta","'ALTA'","NULL"))),"),")</f>
        <v>(5346,8,33,172,128,56,1,NULL,0,'MEDIA'),</v>
      </c>
    </row>
    <row r="5348" spans="1:11" ht="30.75" customHeight="1">
      <c r="A5348" s="27">
        <v>5347</v>
      </c>
      <c r="B5348" s="37" t="s">
        <v>1009</v>
      </c>
      <c r="C5348" s="29" t="s">
        <v>11</v>
      </c>
      <c r="D5348" s="29" t="s">
        <v>72</v>
      </c>
      <c r="E5348" s="29" t="s">
        <v>1271</v>
      </c>
      <c r="F5348" s="28" t="s">
        <v>695</v>
      </c>
      <c r="G5348" s="28" t="s">
        <v>1671</v>
      </c>
      <c r="H5348" s="28"/>
      <c r="I5348" s="93">
        <v>0</v>
      </c>
      <c r="J5348" s="93" t="s">
        <v>1412</v>
      </c>
      <c r="K5348" s="17" t="str">
        <f t="array" ref="K5348">CONCATENATE("(",A5348,",",VLOOKUP(B5348,Núcleo!B$2:E$11,4,TRUE),",",VLOOKUP(C5348,'Tipo de Processo'!B$2:D$55,3,TRUE),",",VLOOKUP(D5348,'Termo Geral'!B$2:D$173,3,TRUE),",",VLOOKUP(E5348,'Termo Específico'!B$2:D$301,3,TRUE),",",MATCH(TRUE,Documento!B$2:B$998=F5348,0),",",IF(G5348="Complementar",0,1),",",IF(H5348="","NULL",CONCATENATE("'",H5348,"'")),",",I5348,",",IF(J5348="baixa","'BAIXA'",IF(J5348="média","'MEDIA'",IF(J5348="alta","'ALTA'","NULL"))),"),")</f>
        <v>(5347,8,33,172,207,217,1,NULL,0,'MEDIA'),</v>
      </c>
    </row>
    <row r="5349" spans="1:11" ht="30.75" customHeight="1">
      <c r="A5349" s="27">
        <v>5348</v>
      </c>
      <c r="B5349" s="37" t="s">
        <v>1009</v>
      </c>
      <c r="C5349" s="29" t="s">
        <v>11</v>
      </c>
      <c r="D5349" s="29" t="s">
        <v>72</v>
      </c>
      <c r="E5349" s="29" t="s">
        <v>1271</v>
      </c>
      <c r="F5349" s="28" t="s">
        <v>696</v>
      </c>
      <c r="G5349" s="28" t="s">
        <v>1671</v>
      </c>
      <c r="H5349" s="28"/>
      <c r="I5349" s="93">
        <v>0</v>
      </c>
      <c r="J5349" s="93" t="s">
        <v>1412</v>
      </c>
      <c r="K5349" s="17" t="str">
        <f t="array" ref="K5349">CONCATENATE("(",A5349,",",VLOOKUP(B5349,Núcleo!B$2:E$11,4,TRUE),",",VLOOKUP(C5349,'Tipo de Processo'!B$2:D$55,3,TRUE),",",VLOOKUP(D5349,'Termo Geral'!B$2:D$173,3,TRUE),",",VLOOKUP(E5349,'Termo Específico'!B$2:D$301,3,TRUE),",",MATCH(TRUE,Documento!B$2:B$998=F5349,0),",",IF(G5349="Complementar",0,1),",",IF(H5349="","NULL",CONCATENATE("'",H5349,"'")),",",I5349,",",IF(J5349="baixa","'BAIXA'",IF(J5349="média","'MEDIA'",IF(J5349="alta","'ALTA'","NULL"))),"),")</f>
        <v>(5348,8,33,172,207,213,1,NULL,0,'MEDIA'),</v>
      </c>
    </row>
    <row r="5350" spans="1:11" ht="30.75" customHeight="1">
      <c r="A5350" s="27">
        <v>5349</v>
      </c>
      <c r="B5350" s="37" t="s">
        <v>1009</v>
      </c>
      <c r="C5350" s="29" t="s">
        <v>11</v>
      </c>
      <c r="D5350" s="29" t="s">
        <v>72</v>
      </c>
      <c r="E5350" s="29" t="s">
        <v>1271</v>
      </c>
      <c r="F5350" s="28" t="s">
        <v>697</v>
      </c>
      <c r="G5350" s="28" t="s">
        <v>1671</v>
      </c>
      <c r="H5350" s="28"/>
      <c r="I5350" s="93">
        <v>0</v>
      </c>
      <c r="J5350" s="93" t="s">
        <v>1412</v>
      </c>
      <c r="K5350" s="17" t="str">
        <f t="array" ref="K5350">CONCATENATE("(",A5350,",",VLOOKUP(B5350,Núcleo!B$2:E$11,4,TRUE),",",VLOOKUP(C5350,'Tipo de Processo'!B$2:D$55,3,TRUE),",",VLOOKUP(D5350,'Termo Geral'!B$2:D$173,3,TRUE),",",VLOOKUP(E5350,'Termo Específico'!B$2:D$301,3,TRUE),",",MATCH(TRUE,Documento!B$2:B$998=F5350,0),",",IF(G5350="Complementar",0,1),",",IF(H5350="","NULL",CONCATENATE("'",H5350,"'")),",",I5350,",",IF(J5350="baixa","'BAIXA'",IF(J5350="média","'MEDIA'",IF(J5350="alta","'ALTA'","NULL"))),"),")</f>
        <v>(5349,8,33,172,207,214,1,NULL,0,'MEDIA'),</v>
      </c>
    </row>
    <row r="5351" spans="1:11" ht="30.75" customHeight="1">
      <c r="A5351" s="27">
        <v>5350</v>
      </c>
      <c r="B5351" s="37" t="s">
        <v>1009</v>
      </c>
      <c r="C5351" s="29" t="s">
        <v>11</v>
      </c>
      <c r="D5351" s="29" t="s">
        <v>72</v>
      </c>
      <c r="E5351" s="29" t="s">
        <v>1271</v>
      </c>
      <c r="F5351" s="28" t="s">
        <v>698</v>
      </c>
      <c r="G5351" s="28" t="s">
        <v>1671</v>
      </c>
      <c r="H5351" s="28"/>
      <c r="I5351" s="93">
        <v>0</v>
      </c>
      <c r="J5351" s="93" t="s">
        <v>1411</v>
      </c>
      <c r="K5351" s="17" t="str">
        <f t="array" ref="K5351">CONCATENATE("(",A5351,",",VLOOKUP(B5351,Núcleo!B$2:E$11,4,TRUE),",",VLOOKUP(C5351,'Tipo de Processo'!B$2:D$55,3,TRUE),",",VLOOKUP(D5351,'Termo Geral'!B$2:D$173,3,TRUE),",",VLOOKUP(E5351,'Termo Específico'!B$2:D$301,3,TRUE),",",MATCH(TRUE,Documento!B$2:B$998=F5351,0),",",IF(G5351="Complementar",0,1),",",IF(H5351="","NULL",CONCATENATE("'",H5351,"'")),",",I5351,",",IF(J5351="baixa","'BAIXA'",IF(J5351="média","'MEDIA'",IF(J5351="alta","'ALTA'","NULL"))),"),")</f>
        <v>(5350,8,33,172,207,253,1,NULL,0,'BAIXA'),</v>
      </c>
    </row>
    <row r="5352" spans="1:11" ht="30.75" customHeight="1">
      <c r="A5352" s="27">
        <v>5351</v>
      </c>
      <c r="B5352" s="37" t="s">
        <v>1009</v>
      </c>
      <c r="C5352" s="29" t="s">
        <v>11</v>
      </c>
      <c r="D5352" s="29" t="s">
        <v>72</v>
      </c>
      <c r="E5352" s="29" t="s">
        <v>1271</v>
      </c>
      <c r="F5352" s="28" t="s">
        <v>699</v>
      </c>
      <c r="G5352" s="28" t="s">
        <v>1671</v>
      </c>
      <c r="H5352" s="28"/>
      <c r="I5352" s="93">
        <v>0</v>
      </c>
      <c r="J5352" s="93" t="s">
        <v>1411</v>
      </c>
      <c r="K5352" s="17" t="str">
        <f t="array" ref="K5352">CONCATENATE("(",A5352,",",VLOOKUP(B5352,Núcleo!B$2:E$11,4,TRUE),",",VLOOKUP(C5352,'Tipo de Processo'!B$2:D$55,3,TRUE),",",VLOOKUP(D5352,'Termo Geral'!B$2:D$173,3,TRUE),",",VLOOKUP(E5352,'Termo Específico'!B$2:D$301,3,TRUE),",",MATCH(TRUE,Documento!B$2:B$998=F5352,0),",",IF(G5352="Complementar",0,1),",",IF(H5352="","NULL",CONCATENATE("'",H5352,"'")),",",I5352,",",IF(J5352="baixa","'BAIXA'",IF(J5352="média","'MEDIA'",IF(J5352="alta","'ALTA'","NULL"))),"),")</f>
        <v>(5351,8,33,172,207,727,1,NULL,0,'BAIXA'),</v>
      </c>
    </row>
    <row r="5353" spans="1:11" ht="30.75" customHeight="1">
      <c r="A5353" s="27">
        <v>5352</v>
      </c>
      <c r="B5353" s="37" t="s">
        <v>1009</v>
      </c>
      <c r="C5353" s="29" t="s">
        <v>11</v>
      </c>
      <c r="D5353" s="29" t="s">
        <v>72</v>
      </c>
      <c r="E5353" s="29" t="s">
        <v>1271</v>
      </c>
      <c r="F5353" s="28" t="s">
        <v>659</v>
      </c>
      <c r="G5353" s="28" t="s">
        <v>1671</v>
      </c>
      <c r="H5353" s="28"/>
      <c r="I5353" s="93">
        <v>0</v>
      </c>
      <c r="J5353" s="93" t="s">
        <v>1411</v>
      </c>
      <c r="K5353" s="17" t="str">
        <f t="array" ref="K5353">CONCATENATE("(",A5353,",",VLOOKUP(B5353,Núcleo!B$2:E$11,4,TRUE),",",VLOOKUP(C5353,'Tipo de Processo'!B$2:D$55,3,TRUE),",",VLOOKUP(D5353,'Termo Geral'!B$2:D$173,3,TRUE),",",VLOOKUP(E5353,'Termo Específico'!B$2:D$301,3,TRUE),",",MATCH(TRUE,Documento!B$2:B$998=F5353,0),",",IF(G5353="Complementar",0,1),",",IF(H5353="","NULL",CONCATENATE("'",H5353,"'")),",",I5353,",",IF(J5353="baixa","'BAIXA'",IF(J5353="média","'MEDIA'",IF(J5353="alta","'ALTA'","NULL"))),"),")</f>
        <v>(5352,8,33,172,207,329,1,NULL,0,'BAIXA'),</v>
      </c>
    </row>
    <row r="5354" spans="1:11" ht="30.75" customHeight="1">
      <c r="A5354" s="27">
        <v>5353</v>
      </c>
      <c r="B5354" s="37" t="s">
        <v>1009</v>
      </c>
      <c r="C5354" s="29" t="s">
        <v>11</v>
      </c>
      <c r="D5354" s="29" t="s">
        <v>74</v>
      </c>
      <c r="E5354" s="29" t="s">
        <v>1267</v>
      </c>
      <c r="F5354" s="28" t="s">
        <v>1486</v>
      </c>
      <c r="G5354" s="28" t="s">
        <v>1671</v>
      </c>
      <c r="H5354" s="28"/>
      <c r="I5354" s="93">
        <v>0</v>
      </c>
      <c r="J5354" s="93" t="s">
        <v>1410</v>
      </c>
      <c r="K5354" s="17" t="str">
        <f t="array" ref="K5354">CONCATENATE("(",A5354,",",VLOOKUP(B5354,Núcleo!B$2:E$11,4,TRUE),",",VLOOKUP(C5354,'Tipo de Processo'!B$2:D$55,3,TRUE),",",VLOOKUP(D5354,'Termo Geral'!B$2:D$173,3,TRUE),",",VLOOKUP(E5354,'Termo Específico'!B$2:D$301,3,TRUE),",",MATCH(TRUE,Documento!B$2:B$998=F5354,0),",",IF(G5354="Complementar",0,1),",",IF(H5354="","NULL",CONCATENATE("'",H5354,"'")),",",I5354,",",IF(J5354="baixa","'BAIXA'",IF(J5354="média","'MEDIA'",IF(J5354="alta","'ALTA'","NULL"))),"),")</f>
        <v>(5353,8,33,172,17,410,1,NULL,0,'ALTA'),</v>
      </c>
    </row>
    <row r="5355" spans="1:11" ht="30.75" customHeight="1">
      <c r="A5355" s="27">
        <v>5354</v>
      </c>
      <c r="B5355" s="37" t="s">
        <v>1009</v>
      </c>
      <c r="C5355" s="29" t="s">
        <v>11</v>
      </c>
      <c r="D5355" s="29" t="s">
        <v>74</v>
      </c>
      <c r="E5355" s="29" t="s">
        <v>1267</v>
      </c>
      <c r="F5355" s="28" t="s">
        <v>1590</v>
      </c>
      <c r="G5355" s="28" t="s">
        <v>1671</v>
      </c>
      <c r="H5355" s="28"/>
      <c r="I5355" s="93">
        <v>0</v>
      </c>
      <c r="J5355" s="93" t="s">
        <v>1410</v>
      </c>
      <c r="K5355" s="17" t="str">
        <f t="array" ref="K5355">CONCATENATE("(",A5355,",",VLOOKUP(B5355,Núcleo!B$2:E$11,4,TRUE),",",VLOOKUP(C5355,'Tipo de Processo'!B$2:D$55,3,TRUE),",",VLOOKUP(D5355,'Termo Geral'!B$2:D$173,3,TRUE),",",VLOOKUP(E5355,'Termo Específico'!B$2:D$301,3,TRUE),",",MATCH(TRUE,Documento!B$2:B$998=F5355,0),",",IF(G5355="Complementar",0,1),",",IF(H5355="","NULL",CONCATENATE("'",H5355,"'")),",",I5355,",",IF(J5355="baixa","'BAIXA'",IF(J5355="média","'MEDIA'",IF(J5355="alta","'ALTA'","NULL"))),"),")</f>
        <v>(5354,8,33,172,17,966,1,NULL,0,'ALTA'),</v>
      </c>
    </row>
    <row r="5356" spans="1:11" ht="30.75" customHeight="1">
      <c r="A5356" s="27">
        <v>5355</v>
      </c>
      <c r="B5356" s="37" t="s">
        <v>1009</v>
      </c>
      <c r="C5356" s="29" t="s">
        <v>11</v>
      </c>
      <c r="D5356" s="29" t="s">
        <v>74</v>
      </c>
      <c r="E5356" s="29" t="s">
        <v>1267</v>
      </c>
      <c r="F5356" s="28" t="s">
        <v>1620</v>
      </c>
      <c r="G5356" s="28" t="s">
        <v>1671</v>
      </c>
      <c r="H5356" s="28"/>
      <c r="I5356" s="93">
        <v>0</v>
      </c>
      <c r="J5356" s="93" t="s">
        <v>1410</v>
      </c>
      <c r="K5356" s="17" t="str">
        <f t="array" ref="K5356">CONCATENATE("(",A5356,",",VLOOKUP(B5356,Núcleo!B$2:E$11,4,TRUE),",",VLOOKUP(C5356,'Tipo de Processo'!B$2:D$55,3,TRUE),",",VLOOKUP(D5356,'Termo Geral'!B$2:D$173,3,TRUE),",",VLOOKUP(E5356,'Termo Específico'!B$2:D$301,3,TRUE),",",MATCH(TRUE,Documento!B$2:B$998=F5356,0),",",IF(G5356="Complementar",0,1),",",IF(H5356="","NULL",CONCATENATE("'",H5356,"'")),",",I5356,",",IF(J5356="baixa","'BAIXA'",IF(J5356="média","'MEDIA'",IF(J5356="alta","'ALTA'","NULL"))),"),")</f>
        <v>(5355,8,33,172,17,297,1,NULL,0,'ALTA'),</v>
      </c>
    </row>
    <row r="5357" spans="1:11" ht="30.75" customHeight="1">
      <c r="A5357" s="27">
        <v>5356</v>
      </c>
      <c r="B5357" s="37" t="s">
        <v>1009</v>
      </c>
      <c r="C5357" s="29" t="s">
        <v>11</v>
      </c>
      <c r="D5357" s="29" t="s">
        <v>74</v>
      </c>
      <c r="E5357" s="29" t="s">
        <v>1267</v>
      </c>
      <c r="F5357" s="28" t="s">
        <v>1431</v>
      </c>
      <c r="G5357" s="28" t="s">
        <v>1671</v>
      </c>
      <c r="H5357" s="28"/>
      <c r="I5357" s="93">
        <v>0</v>
      </c>
      <c r="J5357" s="93" t="s">
        <v>1410</v>
      </c>
      <c r="K5357" s="17" t="str">
        <f t="array" ref="K5357">CONCATENATE("(",A5357,",",VLOOKUP(B5357,Núcleo!B$2:E$11,4,TRUE),",",VLOOKUP(C5357,'Tipo de Processo'!B$2:D$55,3,TRUE),",",VLOOKUP(D5357,'Termo Geral'!B$2:D$173,3,TRUE),",",VLOOKUP(E5357,'Termo Específico'!B$2:D$301,3,TRUE),",",MATCH(TRUE,Documento!B$2:B$998=F5357,0),",",IF(G5357="Complementar",0,1),",",IF(H5357="","NULL",CONCATENATE("'",H5357,"'")),",",I5357,",",IF(J5357="baixa","'BAIXA'",IF(J5357="média","'MEDIA'",IF(J5357="alta","'ALTA'","NULL"))),"),")</f>
        <v>(5356,8,33,172,17,83,1,NULL,0,'ALTA'),</v>
      </c>
    </row>
    <row r="5358" spans="1:11" ht="30.75" customHeight="1">
      <c r="A5358" s="27">
        <v>5357</v>
      </c>
      <c r="B5358" s="37" t="s">
        <v>1009</v>
      </c>
      <c r="C5358" s="29" t="s">
        <v>11</v>
      </c>
      <c r="D5358" s="29" t="s">
        <v>74</v>
      </c>
      <c r="E5358" s="29" t="s">
        <v>1267</v>
      </c>
      <c r="F5358" s="29" t="s">
        <v>1526</v>
      </c>
      <c r="G5358" s="28" t="s">
        <v>1671</v>
      </c>
      <c r="H5358" s="28"/>
      <c r="I5358" s="93">
        <v>0</v>
      </c>
      <c r="J5358" s="93" t="s">
        <v>1410</v>
      </c>
      <c r="K5358" s="17" t="str">
        <f t="array" ref="K5358">CONCATENATE("(",A5358,",",VLOOKUP(B5358,Núcleo!B$2:E$11,4,TRUE),",",VLOOKUP(C5358,'Tipo de Processo'!B$2:D$55,3,TRUE),",",VLOOKUP(D5358,'Termo Geral'!B$2:D$173,3,TRUE),",",VLOOKUP(E5358,'Termo Específico'!B$2:D$301,3,TRUE),",",MATCH(TRUE,Documento!B$2:B$998=F5358,0),",",IF(G5358="Complementar",0,1),",",IF(H5358="","NULL",CONCATENATE("'",H5358,"'")),",",I5358,",",IF(J5358="baixa","'BAIXA'",IF(J5358="média","'MEDIA'",IF(J5358="alta","'ALTA'","NULL"))),"),")</f>
        <v>(5357,8,33,172,17,657,1,NULL,0,'ALTA'),</v>
      </c>
    </row>
    <row r="5359" spans="1:11" ht="30.75" customHeight="1">
      <c r="A5359" s="27">
        <v>5358</v>
      </c>
      <c r="B5359" s="37" t="s">
        <v>1009</v>
      </c>
      <c r="C5359" s="29" t="s">
        <v>11</v>
      </c>
      <c r="D5359" s="29" t="s">
        <v>74</v>
      </c>
      <c r="E5359" s="29" t="s">
        <v>1267</v>
      </c>
      <c r="F5359" s="28" t="s">
        <v>1472</v>
      </c>
      <c r="G5359" s="28" t="s">
        <v>1671</v>
      </c>
      <c r="H5359" s="28"/>
      <c r="I5359" s="93">
        <v>0</v>
      </c>
      <c r="J5359" s="93" t="s">
        <v>1410</v>
      </c>
      <c r="K5359" s="17" t="str">
        <f t="array" ref="K5359">CONCATENATE("(",A5359,",",VLOOKUP(B5359,Núcleo!B$2:E$11,4,TRUE),",",VLOOKUP(C5359,'Tipo de Processo'!B$2:D$55,3,TRUE),",",VLOOKUP(D5359,'Termo Geral'!B$2:D$173,3,TRUE),",",VLOOKUP(E5359,'Termo Específico'!B$2:D$301,3,TRUE),",",MATCH(TRUE,Documento!B$2:B$998=F5359,0),",",IF(G5359="Complementar",0,1),",",IF(H5359="","NULL",CONCATENATE("'",H5359,"'")),",",I5359,",",IF(J5359="baixa","'BAIXA'",IF(J5359="média","'MEDIA'",IF(J5359="alta","'ALTA'","NULL"))),"),")</f>
        <v>(5358,8,33,172,17,296,1,NULL,0,'ALTA'),</v>
      </c>
    </row>
    <row r="5360" spans="1:11" ht="30.75" customHeight="1">
      <c r="A5360" s="27">
        <v>5359</v>
      </c>
      <c r="B5360" s="37" t="s">
        <v>1009</v>
      </c>
      <c r="C5360" s="29" t="s">
        <v>11</v>
      </c>
      <c r="D5360" s="29" t="s">
        <v>74</v>
      </c>
      <c r="E5360" s="29" t="s">
        <v>1267</v>
      </c>
      <c r="F5360" s="28" t="s">
        <v>1552</v>
      </c>
      <c r="G5360" s="28" t="s">
        <v>1671</v>
      </c>
      <c r="H5360" s="28"/>
      <c r="I5360" s="93">
        <v>0</v>
      </c>
      <c r="J5360" s="93" t="s">
        <v>1410</v>
      </c>
      <c r="K5360" s="17" t="str">
        <f t="array" ref="K5360">CONCATENATE("(",A5360,",",VLOOKUP(B5360,Núcleo!B$2:E$11,4,TRUE),",",VLOOKUP(C5360,'Tipo de Processo'!B$2:D$55,3,TRUE),",",VLOOKUP(D5360,'Termo Geral'!B$2:D$173,3,TRUE),",",VLOOKUP(E5360,'Termo Específico'!B$2:D$301,3,TRUE),",",MATCH(TRUE,Documento!B$2:B$998=F5360,0),",",IF(G5360="Complementar",0,1),",",IF(H5360="","NULL",CONCATENATE("'",H5360,"'")),",",I5360,",",IF(J5360="baixa","'BAIXA'",IF(J5360="média","'MEDIA'",IF(J5360="alta","'ALTA'","NULL"))),"),")</f>
        <v>(5359,8,33,172,17,759,1,NULL,0,'ALTA'),</v>
      </c>
    </row>
    <row r="5361" spans="1:11" ht="30.75" customHeight="1">
      <c r="A5361" s="27">
        <v>5360</v>
      </c>
      <c r="B5361" s="37" t="s">
        <v>1009</v>
      </c>
      <c r="C5361" s="29" t="s">
        <v>11</v>
      </c>
      <c r="D5361" s="28" t="s">
        <v>74</v>
      </c>
      <c r="E5361" s="29" t="s">
        <v>1267</v>
      </c>
      <c r="F5361" s="28" t="s">
        <v>1529</v>
      </c>
      <c r="G5361" s="28" t="s">
        <v>1671</v>
      </c>
      <c r="H5361" s="28"/>
      <c r="I5361" s="93">
        <v>0</v>
      </c>
      <c r="J5361" s="93" t="s">
        <v>1410</v>
      </c>
      <c r="K5361" s="17" t="str">
        <f t="array" ref="K5361">CONCATENATE("(",A5361,",",VLOOKUP(B5361,Núcleo!B$2:E$11,4,TRUE),",",VLOOKUP(C5361,'Tipo de Processo'!B$2:D$55,3,TRUE),",",VLOOKUP(D5361,'Termo Geral'!B$2:D$173,3,TRUE),",",VLOOKUP(E5361,'Termo Específico'!B$2:D$301,3,TRUE),",",MATCH(TRUE,Documento!B$2:B$998=F5361,0),",",IF(G5361="Complementar",0,1),",",IF(H5361="","NULL",CONCATENATE("'",H5361,"'")),",",I5361,",",IF(J5361="baixa","'BAIXA'",IF(J5361="média","'MEDIA'",IF(J5361="alta","'ALTA'","NULL"))),"),")</f>
        <v>(5360,8,33,172,17,665,1,NULL,0,'ALTA'),</v>
      </c>
    </row>
    <row r="5362" spans="1:11" ht="30.75" customHeight="1">
      <c r="A5362" s="27">
        <v>5361</v>
      </c>
      <c r="B5362" s="37" t="s">
        <v>1009</v>
      </c>
      <c r="C5362" s="29" t="s">
        <v>11</v>
      </c>
      <c r="D5362" s="28" t="s">
        <v>74</v>
      </c>
      <c r="E5362" s="29" t="s">
        <v>1267</v>
      </c>
      <c r="F5362" s="28" t="s">
        <v>1548</v>
      </c>
      <c r="G5362" s="28" t="s">
        <v>1671</v>
      </c>
      <c r="H5362" s="28"/>
      <c r="I5362" s="93">
        <v>0</v>
      </c>
      <c r="J5362" s="93" t="s">
        <v>1410</v>
      </c>
      <c r="K5362" s="17" t="str">
        <f t="array" ref="K5362">CONCATENATE("(",A5362,",",VLOOKUP(B5362,Núcleo!B$2:E$11,4,TRUE),",",VLOOKUP(C5362,'Tipo de Processo'!B$2:D$55,3,TRUE),",",VLOOKUP(D5362,'Termo Geral'!B$2:D$173,3,TRUE),",",VLOOKUP(E5362,'Termo Específico'!B$2:D$301,3,TRUE),",",MATCH(TRUE,Documento!B$2:B$998=F5362,0),",",IF(G5362="Complementar",0,1),",",IF(H5362="","NULL",CONCATENATE("'",H5362,"'")),",",I5362,",",IF(J5362="baixa","'BAIXA'",IF(J5362="média","'MEDIA'",IF(J5362="alta","'ALTA'","NULL"))),"),")</f>
        <v>(5361,8,33,172,17,733,1,NULL,0,'ALTA'),</v>
      </c>
    </row>
    <row r="5363" spans="1:11" ht="30.75" customHeight="1">
      <c r="A5363" s="27">
        <v>5362</v>
      </c>
      <c r="B5363" s="37" t="s">
        <v>1009</v>
      </c>
      <c r="C5363" s="29" t="s">
        <v>11</v>
      </c>
      <c r="D5363" s="28" t="s">
        <v>74</v>
      </c>
      <c r="E5363" s="29" t="s">
        <v>1272</v>
      </c>
      <c r="F5363" s="28" t="s">
        <v>1486</v>
      </c>
      <c r="G5363" s="28" t="s">
        <v>1671</v>
      </c>
      <c r="H5363" s="28"/>
      <c r="I5363" s="93">
        <v>0</v>
      </c>
      <c r="J5363" s="93" t="s">
        <v>1412</v>
      </c>
      <c r="K5363" s="17" t="str">
        <f t="array" ref="K5363">CONCATENATE("(",A5363,",",VLOOKUP(B5363,Núcleo!B$2:E$11,4,TRUE),",",VLOOKUP(C5363,'Tipo de Processo'!B$2:D$55,3,TRUE),",",VLOOKUP(D5363,'Termo Geral'!B$2:D$173,3,TRUE),",",VLOOKUP(E5363,'Termo Específico'!B$2:D$301,3,TRUE),",",MATCH(TRUE,Documento!B$2:B$998=F5363,0),",",IF(G5363="Complementar",0,1),",",IF(H5363="","NULL",CONCATENATE("'",H5363,"'")),",",I5363,",",IF(J5363="baixa","'BAIXA'",IF(J5363="média","'MEDIA'",IF(J5363="alta","'ALTA'","NULL"))),"),")</f>
        <v>(5362,8,33,172,40,410,1,NULL,0,'MEDIA'),</v>
      </c>
    </row>
    <row r="5364" spans="1:11" ht="30.75" customHeight="1">
      <c r="A5364" s="27">
        <v>5363</v>
      </c>
      <c r="B5364" s="37" t="s">
        <v>1009</v>
      </c>
      <c r="C5364" s="29" t="s">
        <v>11</v>
      </c>
      <c r="D5364" s="28" t="s">
        <v>74</v>
      </c>
      <c r="E5364" s="29" t="s">
        <v>1272</v>
      </c>
      <c r="F5364" s="28" t="s">
        <v>1590</v>
      </c>
      <c r="G5364" s="28" t="s">
        <v>1671</v>
      </c>
      <c r="H5364" s="28"/>
      <c r="I5364" s="93">
        <v>0</v>
      </c>
      <c r="J5364" s="93" t="s">
        <v>1412</v>
      </c>
      <c r="K5364" s="17" t="str">
        <f t="array" ref="K5364">CONCATENATE("(",A5364,",",VLOOKUP(B5364,Núcleo!B$2:E$11,4,TRUE),",",VLOOKUP(C5364,'Tipo de Processo'!B$2:D$55,3,TRUE),",",VLOOKUP(D5364,'Termo Geral'!B$2:D$173,3,TRUE),",",VLOOKUP(E5364,'Termo Específico'!B$2:D$301,3,TRUE),",",MATCH(TRUE,Documento!B$2:B$998=F5364,0),",",IF(G5364="Complementar",0,1),",",IF(H5364="","NULL",CONCATENATE("'",H5364,"'")),",",I5364,",",IF(J5364="baixa","'BAIXA'",IF(J5364="média","'MEDIA'",IF(J5364="alta","'ALTA'","NULL"))),"),")</f>
        <v>(5363,8,33,172,40,966,1,NULL,0,'MEDIA'),</v>
      </c>
    </row>
    <row r="5365" spans="1:11" ht="30.75" customHeight="1">
      <c r="A5365" s="27">
        <v>5364</v>
      </c>
      <c r="B5365" s="37" t="s">
        <v>1009</v>
      </c>
      <c r="C5365" s="29" t="s">
        <v>11</v>
      </c>
      <c r="D5365" s="28" t="s">
        <v>74</v>
      </c>
      <c r="E5365" s="29" t="s">
        <v>1272</v>
      </c>
      <c r="F5365" s="28" t="s">
        <v>1620</v>
      </c>
      <c r="G5365" s="28" t="s">
        <v>1671</v>
      </c>
      <c r="H5365" s="28"/>
      <c r="I5365" s="93">
        <v>0</v>
      </c>
      <c r="J5365" s="93" t="s">
        <v>1412</v>
      </c>
      <c r="K5365" s="17" t="str">
        <f t="array" ref="K5365">CONCATENATE("(",A5365,",",VLOOKUP(B5365,Núcleo!B$2:E$11,4,TRUE),",",VLOOKUP(C5365,'Tipo de Processo'!B$2:D$55,3,TRUE),",",VLOOKUP(D5365,'Termo Geral'!B$2:D$173,3,TRUE),",",VLOOKUP(E5365,'Termo Específico'!B$2:D$301,3,TRUE),",",MATCH(TRUE,Documento!B$2:B$998=F5365,0),",",IF(G5365="Complementar",0,1),",",IF(H5365="","NULL",CONCATENATE("'",H5365,"'")),",",I5365,",",IF(J5365="baixa","'BAIXA'",IF(J5365="média","'MEDIA'",IF(J5365="alta","'ALTA'","NULL"))),"),")</f>
        <v>(5364,8,33,172,40,297,1,NULL,0,'MEDIA'),</v>
      </c>
    </row>
    <row r="5366" spans="1:11" ht="30.75" customHeight="1">
      <c r="A5366" s="27">
        <v>5365</v>
      </c>
      <c r="B5366" s="37" t="s">
        <v>1009</v>
      </c>
      <c r="C5366" s="29" t="s">
        <v>11</v>
      </c>
      <c r="D5366" s="28" t="s">
        <v>74</v>
      </c>
      <c r="E5366" s="29" t="s">
        <v>1272</v>
      </c>
      <c r="F5366" s="28" t="s">
        <v>1431</v>
      </c>
      <c r="G5366" s="28" t="s">
        <v>1671</v>
      </c>
      <c r="H5366" s="28"/>
      <c r="I5366" s="93">
        <v>0</v>
      </c>
      <c r="J5366" s="93" t="s">
        <v>1412</v>
      </c>
      <c r="K5366" s="17" t="str">
        <f t="array" ref="K5366">CONCATENATE("(",A5366,",",VLOOKUP(B5366,Núcleo!B$2:E$11,4,TRUE),",",VLOOKUP(C5366,'Tipo de Processo'!B$2:D$55,3,TRUE),",",VLOOKUP(D5366,'Termo Geral'!B$2:D$173,3,TRUE),",",VLOOKUP(E5366,'Termo Específico'!B$2:D$301,3,TRUE),",",MATCH(TRUE,Documento!B$2:B$998=F5366,0),",",IF(G5366="Complementar",0,1),",",IF(H5366="","NULL",CONCATENATE("'",H5366,"'")),",",I5366,",",IF(J5366="baixa","'BAIXA'",IF(J5366="média","'MEDIA'",IF(J5366="alta","'ALTA'","NULL"))),"),")</f>
        <v>(5365,8,33,172,40,83,1,NULL,0,'MEDIA'),</v>
      </c>
    </row>
    <row r="5367" spans="1:11" ht="30.75" customHeight="1">
      <c r="A5367" s="27">
        <v>5366</v>
      </c>
      <c r="B5367" s="37" t="s">
        <v>1009</v>
      </c>
      <c r="C5367" s="29" t="s">
        <v>11</v>
      </c>
      <c r="D5367" s="28" t="s">
        <v>74</v>
      </c>
      <c r="E5367" s="29" t="s">
        <v>1272</v>
      </c>
      <c r="F5367" s="28" t="s">
        <v>1526</v>
      </c>
      <c r="G5367" s="28" t="s">
        <v>1671</v>
      </c>
      <c r="H5367" s="28"/>
      <c r="I5367" s="93">
        <v>0</v>
      </c>
      <c r="J5367" s="93" t="s">
        <v>1412</v>
      </c>
      <c r="K5367" s="17" t="str">
        <f t="array" ref="K5367">CONCATENATE("(",A5367,",",VLOOKUP(B5367,Núcleo!B$2:E$11,4,TRUE),",",VLOOKUP(C5367,'Tipo de Processo'!B$2:D$55,3,TRUE),",",VLOOKUP(D5367,'Termo Geral'!B$2:D$173,3,TRUE),",",VLOOKUP(E5367,'Termo Específico'!B$2:D$301,3,TRUE),",",MATCH(TRUE,Documento!B$2:B$998=F5367,0),",",IF(G5367="Complementar",0,1),",",IF(H5367="","NULL",CONCATENATE("'",H5367,"'")),",",I5367,",",IF(J5367="baixa","'BAIXA'",IF(J5367="média","'MEDIA'",IF(J5367="alta","'ALTA'","NULL"))),"),")</f>
        <v>(5366,8,33,172,40,657,1,NULL,0,'MEDIA'),</v>
      </c>
    </row>
    <row r="5368" spans="1:11" ht="30.75" customHeight="1">
      <c r="A5368" s="27">
        <v>5367</v>
      </c>
      <c r="B5368" s="37" t="s">
        <v>1009</v>
      </c>
      <c r="C5368" s="29" t="s">
        <v>11</v>
      </c>
      <c r="D5368" s="28" t="s">
        <v>74</v>
      </c>
      <c r="E5368" s="29" t="s">
        <v>1272</v>
      </c>
      <c r="F5368" s="28" t="s">
        <v>1472</v>
      </c>
      <c r="G5368" s="28" t="s">
        <v>1671</v>
      </c>
      <c r="H5368" s="28"/>
      <c r="I5368" s="93">
        <v>0</v>
      </c>
      <c r="J5368" s="93" t="s">
        <v>1412</v>
      </c>
      <c r="K5368" s="17" t="str">
        <f t="array" ref="K5368">CONCATENATE("(",A5368,",",VLOOKUP(B5368,Núcleo!B$2:E$11,4,TRUE),",",VLOOKUP(C5368,'Tipo de Processo'!B$2:D$55,3,TRUE),",",VLOOKUP(D5368,'Termo Geral'!B$2:D$173,3,TRUE),",",VLOOKUP(E5368,'Termo Específico'!B$2:D$301,3,TRUE),",",MATCH(TRUE,Documento!B$2:B$998=F5368,0),",",IF(G5368="Complementar",0,1),",",IF(H5368="","NULL",CONCATENATE("'",H5368,"'")),",",I5368,",",IF(J5368="baixa","'BAIXA'",IF(J5368="média","'MEDIA'",IF(J5368="alta","'ALTA'","NULL"))),"),")</f>
        <v>(5367,8,33,172,40,296,1,NULL,0,'MEDIA'),</v>
      </c>
    </row>
    <row r="5369" spans="1:11" ht="30.75" customHeight="1">
      <c r="A5369" s="27">
        <v>5368</v>
      </c>
      <c r="B5369" s="37" t="s">
        <v>1009</v>
      </c>
      <c r="C5369" s="29" t="s">
        <v>11</v>
      </c>
      <c r="D5369" s="28" t="s">
        <v>74</v>
      </c>
      <c r="E5369" s="29" t="s">
        <v>1272</v>
      </c>
      <c r="F5369" s="28" t="s">
        <v>1552</v>
      </c>
      <c r="G5369" s="28" t="s">
        <v>1671</v>
      </c>
      <c r="H5369" s="28"/>
      <c r="I5369" s="93">
        <v>0</v>
      </c>
      <c r="J5369" s="93" t="s">
        <v>1412</v>
      </c>
      <c r="K5369" s="17" t="str">
        <f t="array" ref="K5369">CONCATENATE("(",A5369,",",VLOOKUP(B5369,Núcleo!B$2:E$11,4,TRUE),",",VLOOKUP(C5369,'Tipo de Processo'!B$2:D$55,3,TRUE),",",VLOOKUP(D5369,'Termo Geral'!B$2:D$173,3,TRUE),",",VLOOKUP(E5369,'Termo Específico'!B$2:D$301,3,TRUE),",",MATCH(TRUE,Documento!B$2:B$998=F5369,0),",",IF(G5369="Complementar",0,1),",",IF(H5369="","NULL",CONCATENATE("'",H5369,"'")),",",I5369,",",IF(J5369="baixa","'BAIXA'",IF(J5369="média","'MEDIA'",IF(J5369="alta","'ALTA'","NULL"))),"),")</f>
        <v>(5368,8,33,172,40,759,1,NULL,0,'MEDIA'),</v>
      </c>
    </row>
    <row r="5370" spans="1:11" ht="30.75" customHeight="1">
      <c r="A5370" s="27">
        <v>5369</v>
      </c>
      <c r="B5370" s="37" t="s">
        <v>1009</v>
      </c>
      <c r="C5370" s="29" t="s">
        <v>11</v>
      </c>
      <c r="D5370" s="28" t="s">
        <v>74</v>
      </c>
      <c r="E5370" s="29" t="s">
        <v>1272</v>
      </c>
      <c r="F5370" s="28" t="s">
        <v>1529</v>
      </c>
      <c r="G5370" s="28" t="s">
        <v>1671</v>
      </c>
      <c r="H5370" s="28"/>
      <c r="I5370" s="93">
        <v>0</v>
      </c>
      <c r="J5370" s="93" t="s">
        <v>1412</v>
      </c>
      <c r="K5370" s="17" t="str">
        <f t="array" ref="K5370">CONCATENATE("(",A5370,",",VLOOKUP(B5370,Núcleo!B$2:E$11,4,TRUE),",",VLOOKUP(C5370,'Tipo de Processo'!B$2:D$55,3,TRUE),",",VLOOKUP(D5370,'Termo Geral'!B$2:D$173,3,TRUE),",",VLOOKUP(E5370,'Termo Específico'!B$2:D$301,3,TRUE),",",MATCH(TRUE,Documento!B$2:B$998=F5370,0),",",IF(G5370="Complementar",0,1),",",IF(H5370="","NULL",CONCATENATE("'",H5370,"'")),",",I5370,",",IF(J5370="baixa","'BAIXA'",IF(J5370="média","'MEDIA'",IF(J5370="alta","'ALTA'","NULL"))),"),")</f>
        <v>(5369,8,33,172,40,665,1,NULL,0,'MEDIA'),</v>
      </c>
    </row>
    <row r="5371" spans="1:11" ht="30.75" customHeight="1">
      <c r="A5371" s="27">
        <v>5370</v>
      </c>
      <c r="B5371" s="37" t="s">
        <v>1009</v>
      </c>
      <c r="C5371" s="29" t="s">
        <v>11</v>
      </c>
      <c r="D5371" s="28" t="s">
        <v>74</v>
      </c>
      <c r="E5371" s="29" t="s">
        <v>1272</v>
      </c>
      <c r="F5371" s="28" t="s">
        <v>1548</v>
      </c>
      <c r="G5371" s="28" t="s">
        <v>1671</v>
      </c>
      <c r="H5371" s="28"/>
      <c r="I5371" s="93">
        <v>0</v>
      </c>
      <c r="J5371" s="93" t="s">
        <v>1412</v>
      </c>
      <c r="K5371" s="17" t="str">
        <f t="array" ref="K5371">CONCATENATE("(",A5371,",",VLOOKUP(B5371,Núcleo!B$2:E$11,4,TRUE),",",VLOOKUP(C5371,'Tipo de Processo'!B$2:D$55,3,TRUE),",",VLOOKUP(D5371,'Termo Geral'!B$2:D$173,3,TRUE),",",VLOOKUP(E5371,'Termo Específico'!B$2:D$301,3,TRUE),",",MATCH(TRUE,Documento!B$2:B$998=F5371,0),",",IF(G5371="Complementar",0,1),",",IF(H5371="","NULL",CONCATENATE("'",H5371,"'")),",",I5371,",",IF(J5371="baixa","'BAIXA'",IF(J5371="média","'MEDIA'",IF(J5371="alta","'ALTA'","NULL"))),"),")</f>
        <v>(5370,8,33,172,40,733,1,NULL,0,'MEDIA'),</v>
      </c>
    </row>
    <row r="5372" spans="1:11" ht="30.75" customHeight="1">
      <c r="A5372" s="27">
        <v>5371</v>
      </c>
      <c r="B5372" s="37" t="s">
        <v>1009</v>
      </c>
      <c r="C5372" s="29" t="s">
        <v>11</v>
      </c>
      <c r="D5372" s="28" t="s">
        <v>74</v>
      </c>
      <c r="E5372" s="29" t="s">
        <v>1268</v>
      </c>
      <c r="F5372" s="28" t="s">
        <v>1486</v>
      </c>
      <c r="G5372" s="28" t="s">
        <v>1671</v>
      </c>
      <c r="H5372" s="28"/>
      <c r="I5372" s="93">
        <v>0</v>
      </c>
      <c r="J5372" s="93" t="s">
        <v>1412</v>
      </c>
      <c r="K5372" s="17" t="str">
        <f t="array" ref="K5372">CONCATENATE("(",A5372,",",VLOOKUP(B5372,Núcleo!B$2:E$11,4,TRUE),",",VLOOKUP(C5372,'Tipo de Processo'!B$2:D$55,3,TRUE),",",VLOOKUP(D5372,'Termo Geral'!B$2:D$173,3,TRUE),",",VLOOKUP(E5372,'Termo Específico'!B$2:D$301,3,TRUE),",",MATCH(TRUE,Documento!B$2:B$998=F5372,0),",",IF(G5372="Complementar",0,1),",",IF(H5372="","NULL",CONCATENATE("'",H5372,"'")),",",I5372,",",IF(J5372="baixa","'BAIXA'",IF(J5372="média","'MEDIA'",IF(J5372="alta","'ALTA'","NULL"))),"),")</f>
        <v>(5371,8,33,172,46,410,1,NULL,0,'MEDIA'),</v>
      </c>
    </row>
    <row r="5373" spans="1:11" ht="30.75" customHeight="1">
      <c r="A5373" s="27">
        <v>5372</v>
      </c>
      <c r="B5373" s="37" t="s">
        <v>1009</v>
      </c>
      <c r="C5373" s="29" t="s">
        <v>11</v>
      </c>
      <c r="D5373" s="28" t="s">
        <v>74</v>
      </c>
      <c r="E5373" s="29" t="s">
        <v>1268</v>
      </c>
      <c r="F5373" s="28" t="s">
        <v>1590</v>
      </c>
      <c r="G5373" s="28" t="s">
        <v>1671</v>
      </c>
      <c r="H5373" s="28"/>
      <c r="I5373" s="93">
        <v>0</v>
      </c>
      <c r="J5373" s="93" t="s">
        <v>1412</v>
      </c>
      <c r="K5373" s="17" t="str">
        <f t="array" ref="K5373">CONCATENATE("(",A5373,",",VLOOKUP(B5373,Núcleo!B$2:E$11,4,TRUE),",",VLOOKUP(C5373,'Tipo de Processo'!B$2:D$55,3,TRUE),",",VLOOKUP(D5373,'Termo Geral'!B$2:D$173,3,TRUE),",",VLOOKUP(E5373,'Termo Específico'!B$2:D$301,3,TRUE),",",MATCH(TRUE,Documento!B$2:B$998=F5373,0),",",IF(G5373="Complementar",0,1),",",IF(H5373="","NULL",CONCATENATE("'",H5373,"'")),",",I5373,",",IF(J5373="baixa","'BAIXA'",IF(J5373="média","'MEDIA'",IF(J5373="alta","'ALTA'","NULL"))),"),")</f>
        <v>(5372,8,33,172,46,966,1,NULL,0,'MEDIA'),</v>
      </c>
    </row>
    <row r="5374" spans="1:11" ht="30.75" customHeight="1">
      <c r="A5374" s="27">
        <v>5373</v>
      </c>
      <c r="B5374" s="37" t="s">
        <v>1009</v>
      </c>
      <c r="C5374" s="29" t="s">
        <v>11</v>
      </c>
      <c r="D5374" s="28" t="s">
        <v>74</v>
      </c>
      <c r="E5374" s="29" t="s">
        <v>1268</v>
      </c>
      <c r="F5374" s="28" t="s">
        <v>1620</v>
      </c>
      <c r="G5374" s="28" t="s">
        <v>1671</v>
      </c>
      <c r="H5374" s="28"/>
      <c r="I5374" s="93">
        <v>0</v>
      </c>
      <c r="J5374" s="93" t="s">
        <v>1412</v>
      </c>
      <c r="K5374" s="17" t="str">
        <f t="array" ref="K5374">CONCATENATE("(",A5374,",",VLOOKUP(B5374,Núcleo!B$2:E$11,4,TRUE),",",VLOOKUP(C5374,'Tipo de Processo'!B$2:D$55,3,TRUE),",",VLOOKUP(D5374,'Termo Geral'!B$2:D$173,3,TRUE),",",VLOOKUP(E5374,'Termo Específico'!B$2:D$301,3,TRUE),",",MATCH(TRUE,Documento!B$2:B$998=F5374,0),",",IF(G5374="Complementar",0,1),",",IF(H5374="","NULL",CONCATENATE("'",H5374,"'")),",",I5374,",",IF(J5374="baixa","'BAIXA'",IF(J5374="média","'MEDIA'",IF(J5374="alta","'ALTA'","NULL"))),"),")</f>
        <v>(5373,8,33,172,46,297,1,NULL,0,'MEDIA'),</v>
      </c>
    </row>
    <row r="5375" spans="1:11" ht="30.75" customHeight="1">
      <c r="A5375" s="27">
        <v>5374</v>
      </c>
      <c r="B5375" s="37" t="s">
        <v>1009</v>
      </c>
      <c r="C5375" s="29" t="s">
        <v>11</v>
      </c>
      <c r="D5375" s="28" t="s">
        <v>74</v>
      </c>
      <c r="E5375" s="29" t="s">
        <v>1268</v>
      </c>
      <c r="F5375" s="28" t="s">
        <v>1431</v>
      </c>
      <c r="G5375" s="28" t="s">
        <v>1671</v>
      </c>
      <c r="H5375" s="28"/>
      <c r="I5375" s="93">
        <v>0</v>
      </c>
      <c r="J5375" s="93" t="s">
        <v>1412</v>
      </c>
      <c r="K5375" s="17" t="str">
        <f t="array" ref="K5375">CONCATENATE("(",A5375,",",VLOOKUP(B5375,Núcleo!B$2:E$11,4,TRUE),",",VLOOKUP(C5375,'Tipo de Processo'!B$2:D$55,3,TRUE),",",VLOOKUP(D5375,'Termo Geral'!B$2:D$173,3,TRUE),",",VLOOKUP(E5375,'Termo Específico'!B$2:D$301,3,TRUE),",",MATCH(TRUE,Documento!B$2:B$998=F5375,0),",",IF(G5375="Complementar",0,1),",",IF(H5375="","NULL",CONCATENATE("'",H5375,"'")),",",I5375,",",IF(J5375="baixa","'BAIXA'",IF(J5375="média","'MEDIA'",IF(J5375="alta","'ALTA'","NULL"))),"),")</f>
        <v>(5374,8,33,172,46,83,1,NULL,0,'MEDIA'),</v>
      </c>
    </row>
    <row r="5376" spans="1:11" ht="30.75" customHeight="1">
      <c r="A5376" s="27">
        <v>5375</v>
      </c>
      <c r="B5376" s="37" t="s">
        <v>1009</v>
      </c>
      <c r="C5376" s="29" t="s">
        <v>11</v>
      </c>
      <c r="D5376" s="28" t="s">
        <v>74</v>
      </c>
      <c r="E5376" s="28" t="s">
        <v>1268</v>
      </c>
      <c r="F5376" s="28" t="s">
        <v>1526</v>
      </c>
      <c r="G5376" s="28" t="s">
        <v>1671</v>
      </c>
      <c r="H5376" s="28"/>
      <c r="I5376" s="93">
        <v>0</v>
      </c>
      <c r="J5376" s="93" t="s">
        <v>1412</v>
      </c>
      <c r="K5376" s="17" t="str">
        <f t="array" ref="K5376">CONCATENATE("(",A5376,",",VLOOKUP(B5376,Núcleo!B$2:E$11,4,TRUE),",",VLOOKUP(C5376,'Tipo de Processo'!B$2:D$55,3,TRUE),",",VLOOKUP(D5376,'Termo Geral'!B$2:D$173,3,TRUE),",",VLOOKUP(E5376,'Termo Específico'!B$2:D$301,3,TRUE),",",MATCH(TRUE,Documento!B$2:B$998=F5376,0),",",IF(G5376="Complementar",0,1),",",IF(H5376="","NULL",CONCATENATE("'",H5376,"'")),",",I5376,",",IF(J5376="baixa","'BAIXA'",IF(J5376="média","'MEDIA'",IF(J5376="alta","'ALTA'","NULL"))),"),")</f>
        <v>(5375,8,33,172,46,657,1,NULL,0,'MEDIA'),</v>
      </c>
    </row>
    <row r="5377" spans="1:11" ht="30.75" customHeight="1">
      <c r="A5377" s="27">
        <v>5376</v>
      </c>
      <c r="B5377" s="37" t="s">
        <v>1009</v>
      </c>
      <c r="C5377" s="29" t="s">
        <v>11</v>
      </c>
      <c r="D5377" s="28" t="s">
        <v>74</v>
      </c>
      <c r="E5377" s="28" t="s">
        <v>1268</v>
      </c>
      <c r="F5377" s="28" t="s">
        <v>1472</v>
      </c>
      <c r="G5377" s="28" t="s">
        <v>1671</v>
      </c>
      <c r="H5377" s="28"/>
      <c r="I5377" s="93">
        <v>0</v>
      </c>
      <c r="J5377" s="93" t="s">
        <v>1412</v>
      </c>
      <c r="K5377" s="17" t="str">
        <f t="array" ref="K5377">CONCATENATE("(",A5377,",",VLOOKUP(B5377,Núcleo!B$2:E$11,4,TRUE),",",VLOOKUP(C5377,'Tipo de Processo'!B$2:D$55,3,TRUE),",",VLOOKUP(D5377,'Termo Geral'!B$2:D$173,3,TRUE),",",VLOOKUP(E5377,'Termo Específico'!B$2:D$301,3,TRUE),",",MATCH(TRUE,Documento!B$2:B$998=F5377,0),",",IF(G5377="Complementar",0,1),",",IF(H5377="","NULL",CONCATENATE("'",H5377,"'")),",",I5377,",",IF(J5377="baixa","'BAIXA'",IF(J5377="média","'MEDIA'",IF(J5377="alta","'ALTA'","NULL"))),"),")</f>
        <v>(5376,8,33,172,46,296,1,NULL,0,'MEDIA'),</v>
      </c>
    </row>
    <row r="5378" spans="1:11" ht="30.75" customHeight="1">
      <c r="A5378" s="27">
        <v>5377</v>
      </c>
      <c r="B5378" s="37" t="s">
        <v>1009</v>
      </c>
      <c r="C5378" s="29" t="s">
        <v>11</v>
      </c>
      <c r="D5378" s="28" t="s">
        <v>74</v>
      </c>
      <c r="E5378" s="28" t="s">
        <v>1268</v>
      </c>
      <c r="F5378" s="28" t="s">
        <v>1552</v>
      </c>
      <c r="G5378" s="28" t="s">
        <v>1671</v>
      </c>
      <c r="H5378" s="28"/>
      <c r="I5378" s="93">
        <v>0</v>
      </c>
      <c r="J5378" s="93" t="s">
        <v>1412</v>
      </c>
      <c r="K5378" s="17" t="str">
        <f t="array" ref="K5378">CONCATENATE("(",A5378,",",VLOOKUP(B5378,Núcleo!B$2:E$11,4,TRUE),",",VLOOKUP(C5378,'Tipo de Processo'!B$2:D$55,3,TRUE),",",VLOOKUP(D5378,'Termo Geral'!B$2:D$173,3,TRUE),",",VLOOKUP(E5378,'Termo Específico'!B$2:D$301,3,TRUE),",",MATCH(TRUE,Documento!B$2:B$998=F5378,0),",",IF(G5378="Complementar",0,1),",",IF(H5378="","NULL",CONCATENATE("'",H5378,"'")),",",I5378,",",IF(J5378="baixa","'BAIXA'",IF(J5378="média","'MEDIA'",IF(J5378="alta","'ALTA'","NULL"))),"),")</f>
        <v>(5377,8,33,172,46,759,1,NULL,0,'MEDIA'),</v>
      </c>
    </row>
    <row r="5379" spans="1:11" ht="30.75" customHeight="1">
      <c r="A5379" s="27">
        <v>5378</v>
      </c>
      <c r="B5379" s="37" t="s">
        <v>1009</v>
      </c>
      <c r="C5379" s="29" t="s">
        <v>11</v>
      </c>
      <c r="D5379" s="28" t="s">
        <v>74</v>
      </c>
      <c r="E5379" s="28" t="s">
        <v>1268</v>
      </c>
      <c r="F5379" s="29" t="s">
        <v>1529</v>
      </c>
      <c r="G5379" s="28" t="s">
        <v>1671</v>
      </c>
      <c r="H5379" s="28"/>
      <c r="I5379" s="93">
        <v>0</v>
      </c>
      <c r="J5379" s="93" t="s">
        <v>1412</v>
      </c>
      <c r="K5379" s="17" t="str">
        <f t="array" ref="K5379">CONCATENATE("(",A5379,",",VLOOKUP(B5379,Núcleo!B$2:E$11,4,TRUE),",",VLOOKUP(C5379,'Tipo de Processo'!B$2:D$55,3,TRUE),",",VLOOKUP(D5379,'Termo Geral'!B$2:D$173,3,TRUE),",",VLOOKUP(E5379,'Termo Específico'!B$2:D$301,3,TRUE),",",MATCH(TRUE,Documento!B$2:B$998=F5379,0),",",IF(G5379="Complementar",0,1),",",IF(H5379="","NULL",CONCATENATE("'",H5379,"'")),",",I5379,",",IF(J5379="baixa","'BAIXA'",IF(J5379="média","'MEDIA'",IF(J5379="alta","'ALTA'","NULL"))),"),")</f>
        <v>(5378,8,33,172,46,665,1,NULL,0,'MEDIA'),</v>
      </c>
    </row>
    <row r="5380" spans="1:11" ht="30.75" customHeight="1">
      <c r="A5380" s="27">
        <v>5379</v>
      </c>
      <c r="B5380" s="37" t="s">
        <v>1009</v>
      </c>
      <c r="C5380" s="29" t="s">
        <v>11</v>
      </c>
      <c r="D5380" s="28" t="s">
        <v>74</v>
      </c>
      <c r="E5380" s="28" t="s">
        <v>1268</v>
      </c>
      <c r="F5380" s="28" t="s">
        <v>1548</v>
      </c>
      <c r="G5380" s="28" t="s">
        <v>1671</v>
      </c>
      <c r="H5380" s="28"/>
      <c r="I5380" s="93">
        <v>0</v>
      </c>
      <c r="J5380" s="93" t="s">
        <v>1412</v>
      </c>
      <c r="K5380" s="17" t="str">
        <f t="array" ref="K5380">CONCATENATE("(",A5380,",",VLOOKUP(B5380,Núcleo!B$2:E$11,4,TRUE),",",VLOOKUP(C5380,'Tipo de Processo'!B$2:D$55,3,TRUE),",",VLOOKUP(D5380,'Termo Geral'!B$2:D$173,3,TRUE),",",VLOOKUP(E5380,'Termo Específico'!B$2:D$301,3,TRUE),",",MATCH(TRUE,Documento!B$2:B$998=F5380,0),",",IF(G5380="Complementar",0,1),",",IF(H5380="","NULL",CONCATENATE("'",H5380,"'")),",",I5380,",",IF(J5380="baixa","'BAIXA'",IF(J5380="média","'MEDIA'",IF(J5380="alta","'ALTA'","NULL"))),"),")</f>
        <v>(5379,8,33,172,46,733,1,NULL,0,'MEDIA'),</v>
      </c>
    </row>
    <row r="5381" spans="1:11" ht="30.75" customHeight="1">
      <c r="A5381" s="27">
        <v>5380</v>
      </c>
      <c r="B5381" s="36" t="s">
        <v>1009</v>
      </c>
      <c r="C5381" s="23" t="s">
        <v>11</v>
      </c>
      <c r="D5381" s="41" t="s">
        <v>74</v>
      </c>
      <c r="E5381" s="41" t="s">
        <v>1275</v>
      </c>
      <c r="F5381" s="23" t="s">
        <v>1486</v>
      </c>
      <c r="G5381" s="29" t="s">
        <v>1671</v>
      </c>
      <c r="H5381" s="28"/>
      <c r="I5381" s="93">
        <v>0</v>
      </c>
      <c r="J5381" s="92" t="s">
        <v>1412</v>
      </c>
      <c r="K5381" s="17" t="str">
        <f t="array" ref="K5381">CONCATENATE("(",A5381,",",VLOOKUP(B5381,Núcleo!B$2:E$11,4,TRUE),",",VLOOKUP(C5381,'Tipo de Processo'!B$2:D$55,3,TRUE),",",VLOOKUP(D5381,'Termo Geral'!B$2:D$173,3,TRUE),",",VLOOKUP(E5381,'Termo Específico'!B$2:D$301,3,TRUE),",",MATCH(TRUE,Documento!B$2:B$998=F5381,0),",",IF(G5381="Complementar",0,1),",",IF(H5381="","NULL",CONCATENATE("'",H5381,"'")),",",I5381,",",IF(J5381="baixa","'BAIXA'",IF(J5381="média","'MEDIA'",IF(J5381="alta","'ALTA'","NULL"))),"),")</f>
        <v>(5380,8,33,172,107,410,1,NULL,0,'MEDIA'),</v>
      </c>
    </row>
    <row r="5382" spans="1:11" ht="30.75" customHeight="1">
      <c r="A5382" s="27">
        <v>5381</v>
      </c>
      <c r="B5382" s="36" t="s">
        <v>1009</v>
      </c>
      <c r="C5382" s="23" t="s">
        <v>11</v>
      </c>
      <c r="D5382" s="41" t="s">
        <v>74</v>
      </c>
      <c r="E5382" s="41" t="s">
        <v>1275</v>
      </c>
      <c r="F5382" s="23" t="s">
        <v>1590</v>
      </c>
      <c r="G5382" s="29" t="s">
        <v>1671</v>
      </c>
      <c r="H5382" s="28"/>
      <c r="I5382" s="93">
        <v>0</v>
      </c>
      <c r="J5382" s="92" t="s">
        <v>1412</v>
      </c>
      <c r="K5382" s="17" t="str">
        <f t="array" ref="K5382">CONCATENATE("(",A5382,",",VLOOKUP(B5382,Núcleo!B$2:E$11,4,TRUE),",",VLOOKUP(C5382,'Tipo de Processo'!B$2:D$55,3,TRUE),",",VLOOKUP(D5382,'Termo Geral'!B$2:D$173,3,TRUE),",",VLOOKUP(E5382,'Termo Específico'!B$2:D$301,3,TRUE),",",MATCH(TRUE,Documento!B$2:B$998=F5382,0),",",IF(G5382="Complementar",0,1),",",IF(H5382="","NULL",CONCATENATE("'",H5382,"'")),",",I5382,",",IF(J5382="baixa","'BAIXA'",IF(J5382="média","'MEDIA'",IF(J5382="alta","'ALTA'","NULL"))),"),")</f>
        <v>(5381,8,33,172,107,966,1,NULL,0,'MEDIA'),</v>
      </c>
    </row>
    <row r="5383" spans="1:11" ht="30.75" customHeight="1">
      <c r="A5383" s="27">
        <v>5382</v>
      </c>
      <c r="B5383" s="36" t="s">
        <v>1009</v>
      </c>
      <c r="C5383" s="23" t="s">
        <v>11</v>
      </c>
      <c r="D5383" s="41" t="s">
        <v>74</v>
      </c>
      <c r="E5383" s="41" t="s">
        <v>1275</v>
      </c>
      <c r="F5383" s="23" t="s">
        <v>1620</v>
      </c>
      <c r="G5383" s="29" t="s">
        <v>1671</v>
      </c>
      <c r="H5383" s="28"/>
      <c r="I5383" s="93">
        <v>0</v>
      </c>
      <c r="J5383" s="92" t="s">
        <v>1412</v>
      </c>
      <c r="K5383" s="17" t="str">
        <f t="array" ref="K5383">CONCATENATE("(",A5383,",",VLOOKUP(B5383,Núcleo!B$2:E$11,4,TRUE),",",VLOOKUP(C5383,'Tipo de Processo'!B$2:D$55,3,TRUE),",",VLOOKUP(D5383,'Termo Geral'!B$2:D$173,3,TRUE),",",VLOOKUP(E5383,'Termo Específico'!B$2:D$301,3,TRUE),",",MATCH(TRUE,Documento!B$2:B$998=F5383,0),",",IF(G5383="Complementar",0,1),",",IF(H5383="","NULL",CONCATENATE("'",H5383,"'")),",",I5383,",",IF(J5383="baixa","'BAIXA'",IF(J5383="média","'MEDIA'",IF(J5383="alta","'ALTA'","NULL"))),"),")</f>
        <v>(5382,8,33,172,107,297,1,NULL,0,'MEDIA'),</v>
      </c>
    </row>
    <row r="5384" spans="1:11" ht="30.75" customHeight="1">
      <c r="A5384" s="27">
        <v>5383</v>
      </c>
      <c r="B5384" s="37" t="s">
        <v>1009</v>
      </c>
      <c r="C5384" s="29" t="s">
        <v>11</v>
      </c>
      <c r="D5384" s="28" t="s">
        <v>74</v>
      </c>
      <c r="E5384" s="28" t="s">
        <v>1275</v>
      </c>
      <c r="F5384" s="23" t="s">
        <v>1431</v>
      </c>
      <c r="G5384" s="29" t="s">
        <v>1671</v>
      </c>
      <c r="H5384" s="28"/>
      <c r="I5384" s="93">
        <v>0</v>
      </c>
      <c r="J5384" s="92" t="s">
        <v>1412</v>
      </c>
      <c r="K5384" s="17" t="str">
        <f t="array" ref="K5384">CONCATENATE("(",A5384,",",VLOOKUP(B5384,Núcleo!B$2:E$11,4,TRUE),",",VLOOKUP(C5384,'Tipo de Processo'!B$2:D$55,3,TRUE),",",VLOOKUP(D5384,'Termo Geral'!B$2:D$173,3,TRUE),",",VLOOKUP(E5384,'Termo Específico'!B$2:D$301,3,TRUE),",",MATCH(TRUE,Documento!B$2:B$998=F5384,0),",",IF(G5384="Complementar",0,1),",",IF(H5384="","NULL",CONCATENATE("'",H5384,"'")),",",I5384,",",IF(J5384="baixa","'BAIXA'",IF(J5384="média","'MEDIA'",IF(J5384="alta","'ALTA'","NULL"))),"),")</f>
        <v>(5383,8,33,172,107,83,1,NULL,0,'MEDIA'),</v>
      </c>
    </row>
    <row r="5385" spans="1:11" ht="30.75" customHeight="1">
      <c r="A5385" s="27">
        <v>5384</v>
      </c>
      <c r="B5385" s="37" t="s">
        <v>1009</v>
      </c>
      <c r="C5385" s="29" t="s">
        <v>11</v>
      </c>
      <c r="D5385" s="28" t="s">
        <v>74</v>
      </c>
      <c r="E5385" s="28" t="s">
        <v>1275</v>
      </c>
      <c r="F5385" s="23" t="s">
        <v>1526</v>
      </c>
      <c r="G5385" s="29" t="s">
        <v>1671</v>
      </c>
      <c r="H5385" s="28"/>
      <c r="I5385" s="93">
        <v>0</v>
      </c>
      <c r="J5385" s="92" t="s">
        <v>1412</v>
      </c>
      <c r="K5385" s="17" t="str">
        <f t="array" ref="K5385">CONCATENATE("(",A5385,",",VLOOKUP(B5385,Núcleo!B$2:E$11,4,TRUE),",",VLOOKUP(C5385,'Tipo de Processo'!B$2:D$55,3,TRUE),",",VLOOKUP(D5385,'Termo Geral'!B$2:D$173,3,TRUE),",",VLOOKUP(E5385,'Termo Específico'!B$2:D$301,3,TRUE),",",MATCH(TRUE,Documento!B$2:B$998=F5385,0),",",IF(G5385="Complementar",0,1),",",IF(H5385="","NULL",CONCATENATE("'",H5385,"'")),",",I5385,",",IF(J5385="baixa","'BAIXA'",IF(J5385="média","'MEDIA'",IF(J5385="alta","'ALTA'","NULL"))),"),")</f>
        <v>(5384,8,33,172,107,657,1,NULL,0,'MEDIA'),</v>
      </c>
    </row>
    <row r="5386" spans="1:11" ht="30.75" customHeight="1">
      <c r="A5386" s="27">
        <v>5385</v>
      </c>
      <c r="B5386" s="37" t="s">
        <v>1009</v>
      </c>
      <c r="C5386" s="29" t="s">
        <v>11</v>
      </c>
      <c r="D5386" s="28" t="s">
        <v>74</v>
      </c>
      <c r="E5386" s="28" t="s">
        <v>1275</v>
      </c>
      <c r="F5386" s="23" t="s">
        <v>1472</v>
      </c>
      <c r="G5386" s="29" t="s">
        <v>1671</v>
      </c>
      <c r="H5386" s="28"/>
      <c r="I5386" s="93">
        <v>0</v>
      </c>
      <c r="J5386" s="92" t="s">
        <v>1412</v>
      </c>
      <c r="K5386" s="17" t="str">
        <f t="array" ref="K5386">CONCATENATE("(",A5386,",",VLOOKUP(B5386,Núcleo!B$2:E$11,4,TRUE),",",VLOOKUP(C5386,'Tipo de Processo'!B$2:D$55,3,TRUE),",",VLOOKUP(D5386,'Termo Geral'!B$2:D$173,3,TRUE),",",VLOOKUP(E5386,'Termo Específico'!B$2:D$301,3,TRUE),",",MATCH(TRUE,Documento!B$2:B$998=F5386,0),",",IF(G5386="Complementar",0,1),",",IF(H5386="","NULL",CONCATENATE("'",H5386,"'")),",",I5386,",",IF(J5386="baixa","'BAIXA'",IF(J5386="média","'MEDIA'",IF(J5386="alta","'ALTA'","NULL"))),"),")</f>
        <v>(5385,8,33,172,107,296,1,NULL,0,'MEDIA'),</v>
      </c>
    </row>
    <row r="5387" spans="1:11" ht="30.75" customHeight="1">
      <c r="A5387" s="27">
        <v>5386</v>
      </c>
      <c r="B5387" s="37" t="s">
        <v>1009</v>
      </c>
      <c r="C5387" s="29" t="s">
        <v>11</v>
      </c>
      <c r="D5387" s="28" t="s">
        <v>74</v>
      </c>
      <c r="E5387" s="28" t="s">
        <v>1275</v>
      </c>
      <c r="F5387" s="23" t="s">
        <v>1552</v>
      </c>
      <c r="G5387" s="29" t="s">
        <v>1671</v>
      </c>
      <c r="H5387" s="28"/>
      <c r="I5387" s="93">
        <v>0</v>
      </c>
      <c r="J5387" s="92" t="s">
        <v>1412</v>
      </c>
      <c r="K5387" s="17" t="str">
        <f t="array" ref="K5387">CONCATENATE("(",A5387,",",VLOOKUP(B5387,Núcleo!B$2:E$11,4,TRUE),",",VLOOKUP(C5387,'Tipo de Processo'!B$2:D$55,3,TRUE),",",VLOOKUP(D5387,'Termo Geral'!B$2:D$173,3,TRUE),",",VLOOKUP(E5387,'Termo Específico'!B$2:D$301,3,TRUE),",",MATCH(TRUE,Documento!B$2:B$998=F5387,0),",",IF(G5387="Complementar",0,1),",",IF(H5387="","NULL",CONCATENATE("'",H5387,"'")),",",I5387,",",IF(J5387="baixa","'BAIXA'",IF(J5387="média","'MEDIA'",IF(J5387="alta","'ALTA'","NULL"))),"),")</f>
        <v>(5386,8,33,172,107,759,1,NULL,0,'MEDIA'),</v>
      </c>
    </row>
    <row r="5388" spans="1:11" ht="30.75" customHeight="1">
      <c r="A5388" s="27">
        <v>5387</v>
      </c>
      <c r="B5388" s="37" t="s">
        <v>1009</v>
      </c>
      <c r="C5388" s="23" t="s">
        <v>11</v>
      </c>
      <c r="D5388" s="41" t="s">
        <v>74</v>
      </c>
      <c r="E5388" s="41" t="s">
        <v>1275</v>
      </c>
      <c r="F5388" s="23" t="s">
        <v>1529</v>
      </c>
      <c r="G5388" s="29" t="s">
        <v>1671</v>
      </c>
      <c r="H5388" s="28"/>
      <c r="I5388" s="93">
        <v>0</v>
      </c>
      <c r="J5388" s="92" t="s">
        <v>1412</v>
      </c>
      <c r="K5388" s="17" t="str">
        <f t="array" ref="K5388">CONCATENATE("(",A5388,",",VLOOKUP(B5388,Núcleo!B$2:E$11,4,TRUE),",",VLOOKUP(C5388,'Tipo de Processo'!B$2:D$55,3,TRUE),",",VLOOKUP(D5388,'Termo Geral'!B$2:D$173,3,TRUE),",",VLOOKUP(E5388,'Termo Específico'!B$2:D$301,3,TRUE),",",MATCH(TRUE,Documento!B$2:B$998=F5388,0),",",IF(G5388="Complementar",0,1),",",IF(H5388="","NULL",CONCATENATE("'",H5388,"'")),",",I5388,",",IF(J5388="baixa","'BAIXA'",IF(J5388="média","'MEDIA'",IF(J5388="alta","'ALTA'","NULL"))),"),")</f>
        <v>(5387,8,33,172,107,665,1,NULL,0,'MEDIA'),</v>
      </c>
    </row>
    <row r="5389" spans="1:11" ht="30.75" customHeight="1">
      <c r="A5389" s="27">
        <v>5388</v>
      </c>
      <c r="B5389" s="37" t="s">
        <v>1009</v>
      </c>
      <c r="C5389" s="23" t="s">
        <v>11</v>
      </c>
      <c r="D5389" s="41" t="s">
        <v>74</v>
      </c>
      <c r="E5389" s="41" t="s">
        <v>1275</v>
      </c>
      <c r="F5389" s="23" t="s">
        <v>1548</v>
      </c>
      <c r="G5389" s="29" t="s">
        <v>1671</v>
      </c>
      <c r="H5389" s="28"/>
      <c r="I5389" s="93">
        <v>0</v>
      </c>
      <c r="J5389" s="92" t="s">
        <v>1412</v>
      </c>
      <c r="K5389" s="17" t="str">
        <f t="array" ref="K5389">CONCATENATE("(",A5389,",",VLOOKUP(B5389,Núcleo!B$2:E$11,4,TRUE),",",VLOOKUP(C5389,'Tipo de Processo'!B$2:D$55,3,TRUE),",",VLOOKUP(D5389,'Termo Geral'!B$2:D$173,3,TRUE),",",VLOOKUP(E5389,'Termo Específico'!B$2:D$301,3,TRUE),",",MATCH(TRUE,Documento!B$2:B$998=F5389,0),",",IF(G5389="Complementar",0,1),",",IF(H5389="","NULL",CONCATENATE("'",H5389,"'")),",",I5389,",",IF(J5389="baixa","'BAIXA'",IF(J5389="média","'MEDIA'",IF(J5389="alta","'ALTA'","NULL"))),"),")</f>
        <v>(5388,8,33,172,107,733,1,NULL,0,'MEDIA'),</v>
      </c>
    </row>
    <row r="5390" spans="1:11" ht="30.75" customHeight="1">
      <c r="A5390" s="27">
        <v>5389</v>
      </c>
      <c r="B5390" s="37" t="s">
        <v>1009</v>
      </c>
      <c r="C5390" s="23" t="s">
        <v>11</v>
      </c>
      <c r="D5390" s="41" t="s">
        <v>74</v>
      </c>
      <c r="E5390" s="41" t="s">
        <v>1269</v>
      </c>
      <c r="F5390" s="23" t="s">
        <v>686</v>
      </c>
      <c r="G5390" s="29" t="s">
        <v>1671</v>
      </c>
      <c r="H5390" s="28"/>
      <c r="I5390" s="93">
        <v>0</v>
      </c>
      <c r="J5390" s="92" t="s">
        <v>1412</v>
      </c>
      <c r="K5390" s="17" t="str">
        <f t="array" ref="K5390">CONCATENATE("(",A5390,",",VLOOKUP(B5390,Núcleo!B$2:E$11,4,TRUE),",",VLOOKUP(C5390,'Tipo de Processo'!B$2:D$55,3,TRUE),",",VLOOKUP(D5390,'Termo Geral'!B$2:D$173,3,TRUE),",",VLOOKUP(E5390,'Termo Específico'!B$2:D$301,3,TRUE),",",MATCH(TRUE,Documento!B$2:B$998=F5390,0),",",IF(G5390="Complementar",0,1),",",IF(H5390="","NULL",CONCATENATE("'",H5390,"'")),",",I5390,",",IF(J5390="baixa","'BAIXA'",IF(J5390="média","'MEDIA'",IF(J5390="alta","'ALTA'","NULL"))),"),")</f>
        <v>(5389,8,33,172,123,258,1,NULL,0,'MEDIA'),</v>
      </c>
    </row>
    <row r="5391" spans="1:11" ht="30.75" customHeight="1">
      <c r="A5391" s="27">
        <v>5390</v>
      </c>
      <c r="B5391" s="37" t="s">
        <v>1009</v>
      </c>
      <c r="C5391" s="23" t="s">
        <v>11</v>
      </c>
      <c r="D5391" s="41" t="s">
        <v>74</v>
      </c>
      <c r="E5391" s="41" t="s">
        <v>1269</v>
      </c>
      <c r="F5391" s="23" t="s">
        <v>678</v>
      </c>
      <c r="G5391" s="29" t="s">
        <v>1671</v>
      </c>
      <c r="H5391" s="28"/>
      <c r="I5391" s="93">
        <v>0</v>
      </c>
      <c r="J5391" s="92" t="s">
        <v>1412</v>
      </c>
      <c r="K5391" s="17" t="str">
        <f t="array" ref="K5391">CONCATENATE("(",A5391,",",VLOOKUP(B5391,Núcleo!B$2:E$11,4,TRUE),",",VLOOKUP(C5391,'Tipo de Processo'!B$2:D$55,3,TRUE),",",VLOOKUP(D5391,'Termo Geral'!B$2:D$173,3,TRUE),",",VLOOKUP(E5391,'Termo Específico'!B$2:D$301,3,TRUE),",",MATCH(TRUE,Documento!B$2:B$998=F5391,0),",",IF(G5391="Complementar",0,1),",",IF(H5391="","NULL",CONCATENATE("'",H5391,"'")),",",I5391,",",IF(J5391="baixa","'BAIXA'",IF(J5391="média","'MEDIA'",IF(J5391="alta","'ALTA'","NULL"))),"),")</f>
        <v>(5390,8,33,172,123,264,1,NULL,0,'MEDIA'),</v>
      </c>
    </row>
    <row r="5392" spans="1:11" ht="30.75" customHeight="1">
      <c r="A5392" s="27">
        <v>5391</v>
      </c>
      <c r="B5392" s="37" t="s">
        <v>1009</v>
      </c>
      <c r="C5392" s="23" t="s">
        <v>11</v>
      </c>
      <c r="D5392" s="41" t="s">
        <v>74</v>
      </c>
      <c r="E5392" s="41" t="s">
        <v>1269</v>
      </c>
      <c r="F5392" s="23" t="s">
        <v>679</v>
      </c>
      <c r="G5392" s="29" t="s">
        <v>1671</v>
      </c>
      <c r="H5392" s="28"/>
      <c r="I5392" s="93">
        <v>0</v>
      </c>
      <c r="J5392" s="92" t="s">
        <v>1412</v>
      </c>
      <c r="K5392" s="17" t="str">
        <f t="array" ref="K5392">CONCATENATE("(",A5392,",",VLOOKUP(B5392,Núcleo!B$2:E$11,4,TRUE),",",VLOOKUP(C5392,'Tipo de Processo'!B$2:D$55,3,TRUE),",",VLOOKUP(D5392,'Termo Geral'!B$2:D$173,3,TRUE),",",VLOOKUP(E5392,'Termo Específico'!B$2:D$301,3,TRUE),",",MATCH(TRUE,Documento!B$2:B$998=F5392,0),",",IF(G5392="Complementar",0,1),",",IF(H5392="","NULL",CONCATENATE("'",H5392,"'")),",",I5392,",",IF(J5392="baixa","'BAIXA'",IF(J5392="média","'MEDIA'",IF(J5392="alta","'ALTA'","NULL"))),"),")</f>
        <v>(5391,8,33,172,123,784,1,NULL,0,'MEDIA'),</v>
      </c>
    </row>
    <row r="5393" spans="1:11" ht="30.75" customHeight="1">
      <c r="A5393" s="27">
        <v>5392</v>
      </c>
      <c r="B5393" s="37" t="s">
        <v>1009</v>
      </c>
      <c r="C5393" s="29" t="s">
        <v>11</v>
      </c>
      <c r="D5393" s="28" t="s">
        <v>74</v>
      </c>
      <c r="E5393" s="28" t="s">
        <v>1269</v>
      </c>
      <c r="F5393" s="41" t="s">
        <v>680</v>
      </c>
      <c r="G5393" s="28" t="s">
        <v>1671</v>
      </c>
      <c r="H5393" s="28"/>
      <c r="I5393" s="93">
        <v>0</v>
      </c>
      <c r="J5393" s="93" t="s">
        <v>1412</v>
      </c>
      <c r="K5393" s="17" t="str">
        <f t="array" ref="K5393">CONCATENATE("(",A5393,",",VLOOKUP(B5393,Núcleo!B$2:E$11,4,TRUE),",",VLOOKUP(C5393,'Tipo de Processo'!B$2:D$55,3,TRUE),",",VLOOKUP(D5393,'Termo Geral'!B$2:D$173,3,TRUE),",",VLOOKUP(E5393,'Termo Específico'!B$2:D$301,3,TRUE),",",MATCH(TRUE,Documento!B$2:B$998=F5393,0),",",IF(G5393="Complementar",0,1),",",IF(H5393="","NULL",CONCATENATE("'",H5393,"'")),",",I5393,",",IF(J5393="baixa","'BAIXA'",IF(J5393="média","'MEDIA'",IF(J5393="alta","'ALTA'","NULL"))),"),")</f>
        <v>(5392,8,33,172,123,898,1,NULL,0,'MEDIA'),</v>
      </c>
    </row>
    <row r="5394" spans="1:11" ht="30.75" customHeight="1">
      <c r="A5394" s="27">
        <v>5393</v>
      </c>
      <c r="B5394" s="37" t="s">
        <v>1009</v>
      </c>
      <c r="C5394" s="29" t="s">
        <v>11</v>
      </c>
      <c r="D5394" s="28" t="s">
        <v>74</v>
      </c>
      <c r="E5394" s="28" t="s">
        <v>1269</v>
      </c>
      <c r="F5394" s="41" t="s">
        <v>682</v>
      </c>
      <c r="G5394" s="28" t="s">
        <v>1671</v>
      </c>
      <c r="H5394" s="28"/>
      <c r="I5394" s="93">
        <v>0</v>
      </c>
      <c r="J5394" s="93" t="s">
        <v>1412</v>
      </c>
      <c r="K5394" s="17" t="str">
        <f t="array" ref="K5394">CONCATENATE("(",A5394,",",VLOOKUP(B5394,Núcleo!B$2:E$11,4,TRUE),",",VLOOKUP(C5394,'Tipo de Processo'!B$2:D$55,3,TRUE),",",VLOOKUP(D5394,'Termo Geral'!B$2:D$173,3,TRUE),",",VLOOKUP(E5394,'Termo Específico'!B$2:D$301,3,TRUE),",",MATCH(TRUE,Documento!B$2:B$998=F5394,0),",",IF(G5394="Complementar",0,1),",",IF(H5394="","NULL",CONCATENATE("'",H5394,"'")),",",I5394,",",IF(J5394="baixa","'BAIXA'",IF(J5394="média","'MEDIA'",IF(J5394="alta","'ALTA'","NULL"))),"),")</f>
        <v>(5393,8,33,172,123,897,1,NULL,0,'MEDIA'),</v>
      </c>
    </row>
    <row r="5395" spans="1:11" ht="30.75" customHeight="1">
      <c r="A5395" s="27">
        <v>5394</v>
      </c>
      <c r="B5395" s="37" t="s">
        <v>1009</v>
      </c>
      <c r="C5395" s="29" t="s">
        <v>11</v>
      </c>
      <c r="D5395" s="28" t="s">
        <v>74</v>
      </c>
      <c r="E5395" s="28" t="s">
        <v>1270</v>
      </c>
      <c r="F5395" s="41" t="s">
        <v>693</v>
      </c>
      <c r="G5395" s="28" t="s">
        <v>1671</v>
      </c>
      <c r="H5395" s="28"/>
      <c r="I5395" s="93">
        <v>0</v>
      </c>
      <c r="J5395" s="93" t="s">
        <v>1412</v>
      </c>
      <c r="K5395" s="17" t="str">
        <f t="array" ref="K5395">CONCATENATE("(",A5395,",",VLOOKUP(B5395,Núcleo!B$2:E$11,4,TRUE),",",VLOOKUP(C5395,'Tipo de Processo'!B$2:D$55,3,TRUE),",",VLOOKUP(D5395,'Termo Geral'!B$2:D$173,3,TRUE),",",VLOOKUP(E5395,'Termo Específico'!B$2:D$301,3,TRUE),",",MATCH(TRUE,Documento!B$2:B$998=F5395,0),",",IF(G5395="Complementar",0,1),",",IF(H5395="","NULL",CONCATENATE("'",H5395,"'")),",",I5395,",",IF(J5395="baixa","'BAIXA'",IF(J5395="média","'MEDIA'",IF(J5395="alta","'ALTA'","NULL"))),"),")</f>
        <v>(5394,8,33,172,128,257,1,NULL,0,'MEDIA'),</v>
      </c>
    </row>
    <row r="5396" spans="1:11" ht="30.75" customHeight="1">
      <c r="A5396" s="27">
        <v>5395</v>
      </c>
      <c r="B5396" s="37" t="s">
        <v>1009</v>
      </c>
      <c r="C5396" s="29" t="s">
        <v>11</v>
      </c>
      <c r="D5396" s="28" t="s">
        <v>74</v>
      </c>
      <c r="E5396" s="28" t="s">
        <v>1270</v>
      </c>
      <c r="F5396" s="41" t="s">
        <v>694</v>
      </c>
      <c r="G5396" s="28" t="s">
        <v>1671</v>
      </c>
      <c r="H5396" s="28"/>
      <c r="I5396" s="93">
        <v>0</v>
      </c>
      <c r="J5396" s="93" t="s">
        <v>1412</v>
      </c>
      <c r="K5396" s="17" t="str">
        <f t="array" ref="K5396">CONCATENATE("(",A5396,",",VLOOKUP(B5396,Núcleo!B$2:E$11,4,TRUE),",",VLOOKUP(C5396,'Tipo de Processo'!B$2:D$55,3,TRUE),",",VLOOKUP(D5396,'Termo Geral'!B$2:D$173,3,TRUE),",",VLOOKUP(E5396,'Termo Específico'!B$2:D$301,3,TRUE),",",MATCH(TRUE,Documento!B$2:B$998=F5396,0),",",IF(G5396="Complementar",0,1),",",IF(H5396="","NULL",CONCATENATE("'",H5396,"'")),",",I5396,",",IF(J5396="baixa","'BAIXA'",IF(J5396="média","'MEDIA'",IF(J5396="alta","'ALTA'","NULL"))),"),")</f>
        <v>(5395,8,33,172,128,970,1,NULL,0,'MEDIA'),</v>
      </c>
    </row>
    <row r="5397" spans="1:11" ht="30.75" customHeight="1">
      <c r="A5397" s="27">
        <v>5396</v>
      </c>
      <c r="B5397" s="37" t="s">
        <v>1009</v>
      </c>
      <c r="C5397" s="29" t="s">
        <v>11</v>
      </c>
      <c r="D5397" s="28" t="s">
        <v>74</v>
      </c>
      <c r="E5397" s="28" t="s">
        <v>1270</v>
      </c>
      <c r="F5397" s="41" t="s">
        <v>679</v>
      </c>
      <c r="G5397" s="28" t="s">
        <v>1671</v>
      </c>
      <c r="H5397" s="28"/>
      <c r="I5397" s="93">
        <v>0</v>
      </c>
      <c r="J5397" s="93" t="s">
        <v>1412</v>
      </c>
      <c r="K5397" s="17" t="str">
        <f t="array" ref="K5397">CONCATENATE("(",A5397,",",VLOOKUP(B5397,Núcleo!B$2:E$11,4,TRUE),",",VLOOKUP(C5397,'Tipo de Processo'!B$2:D$55,3,TRUE),",",VLOOKUP(D5397,'Termo Geral'!B$2:D$173,3,TRUE),",",VLOOKUP(E5397,'Termo Específico'!B$2:D$301,3,TRUE),",",MATCH(TRUE,Documento!B$2:B$998=F5397,0),",",IF(G5397="Complementar",0,1),",",IF(H5397="","NULL",CONCATENATE("'",H5397,"'")),",",I5397,",",IF(J5397="baixa","'BAIXA'",IF(J5397="média","'MEDIA'",IF(J5397="alta","'ALTA'","NULL"))),"),")</f>
        <v>(5396,8,33,172,128,784,1,NULL,0,'MEDIA'),</v>
      </c>
    </row>
    <row r="5398" spans="1:11" ht="30.75" customHeight="1">
      <c r="A5398" s="27">
        <v>5397</v>
      </c>
      <c r="B5398" s="37" t="s">
        <v>1009</v>
      </c>
      <c r="C5398" s="29" t="s">
        <v>11</v>
      </c>
      <c r="D5398" s="28" t="s">
        <v>74</v>
      </c>
      <c r="E5398" s="28" t="s">
        <v>1270</v>
      </c>
      <c r="F5398" s="41" t="s">
        <v>680</v>
      </c>
      <c r="G5398" s="28" t="s">
        <v>1671</v>
      </c>
      <c r="H5398" s="28"/>
      <c r="I5398" s="93">
        <v>0</v>
      </c>
      <c r="J5398" s="93" t="s">
        <v>1412</v>
      </c>
      <c r="K5398" s="17" t="str">
        <f t="array" ref="K5398">CONCATENATE("(",A5398,",",VLOOKUP(B5398,Núcleo!B$2:E$11,4,TRUE),",",VLOOKUP(C5398,'Tipo de Processo'!B$2:D$55,3,TRUE),",",VLOOKUP(D5398,'Termo Geral'!B$2:D$173,3,TRUE),",",VLOOKUP(E5398,'Termo Específico'!B$2:D$301,3,TRUE),",",MATCH(TRUE,Documento!B$2:B$998=F5398,0),",",IF(G5398="Complementar",0,1),",",IF(H5398="","NULL",CONCATENATE("'",H5398,"'")),",",I5398,",",IF(J5398="baixa","'BAIXA'",IF(J5398="média","'MEDIA'",IF(J5398="alta","'ALTA'","NULL"))),"),")</f>
        <v>(5397,8,33,172,128,898,1,NULL,0,'MEDIA'),</v>
      </c>
    </row>
    <row r="5399" spans="1:11" ht="30.75" customHeight="1">
      <c r="A5399" s="27">
        <v>5398</v>
      </c>
      <c r="B5399" s="37" t="s">
        <v>1009</v>
      </c>
      <c r="C5399" s="29" t="s">
        <v>11</v>
      </c>
      <c r="D5399" s="28" t="s">
        <v>74</v>
      </c>
      <c r="E5399" s="28" t="s">
        <v>1270</v>
      </c>
      <c r="F5399" s="41" t="s">
        <v>682</v>
      </c>
      <c r="G5399" s="28" t="s">
        <v>1671</v>
      </c>
      <c r="H5399" s="28"/>
      <c r="I5399" s="93">
        <v>0</v>
      </c>
      <c r="J5399" s="93" t="s">
        <v>1412</v>
      </c>
      <c r="K5399" s="17" t="str">
        <f t="array" ref="K5399">CONCATENATE("(",A5399,",",VLOOKUP(B5399,Núcleo!B$2:E$11,4,TRUE),",",VLOOKUP(C5399,'Tipo de Processo'!B$2:D$55,3,TRUE),",",VLOOKUP(D5399,'Termo Geral'!B$2:D$173,3,TRUE),",",VLOOKUP(E5399,'Termo Específico'!B$2:D$301,3,TRUE),",",MATCH(TRUE,Documento!B$2:B$998=F5399,0),",",IF(G5399="Complementar",0,1),",",IF(H5399="","NULL",CONCATENATE("'",H5399,"'")),",",I5399,",",IF(J5399="baixa","'BAIXA'",IF(J5399="média","'MEDIA'",IF(J5399="alta","'ALTA'","NULL"))),"),")</f>
        <v>(5398,8,33,172,128,897,1,NULL,0,'MEDIA'),</v>
      </c>
    </row>
    <row r="5400" spans="1:11" ht="30.75" customHeight="1">
      <c r="A5400" s="27">
        <v>5399</v>
      </c>
      <c r="B5400" s="37" t="s">
        <v>1009</v>
      </c>
      <c r="C5400" s="29" t="s">
        <v>11</v>
      </c>
      <c r="D5400" s="28" t="s">
        <v>74</v>
      </c>
      <c r="E5400" s="28" t="s">
        <v>1270</v>
      </c>
      <c r="F5400" s="41" t="s">
        <v>689</v>
      </c>
      <c r="G5400" s="28" t="s">
        <v>1671</v>
      </c>
      <c r="H5400" s="28"/>
      <c r="I5400" s="93">
        <v>0</v>
      </c>
      <c r="J5400" s="93" t="s">
        <v>1412</v>
      </c>
      <c r="K5400" s="17" t="str">
        <f t="array" ref="K5400">CONCATENATE("(",A5400,",",VLOOKUP(B5400,Núcleo!B$2:E$11,4,TRUE),",",VLOOKUP(C5400,'Tipo de Processo'!B$2:D$55,3,TRUE),",",VLOOKUP(D5400,'Termo Geral'!B$2:D$173,3,TRUE),",",VLOOKUP(E5400,'Termo Específico'!B$2:D$301,3,TRUE),",",MATCH(TRUE,Documento!B$2:B$998=F5400,0),",",IF(G5400="Complementar",0,1),",",IF(H5400="","NULL",CONCATENATE("'",H5400,"'")),",",I5400,",",IF(J5400="baixa","'BAIXA'",IF(J5400="média","'MEDIA'",IF(J5400="alta","'ALTA'","NULL"))),"),")</f>
        <v>(5399,8,33,172,128,64,1,NULL,0,'MEDIA'),</v>
      </c>
    </row>
    <row r="5401" spans="1:11" ht="30.75" customHeight="1">
      <c r="A5401" s="27">
        <v>5400</v>
      </c>
      <c r="B5401" s="37" t="s">
        <v>1009</v>
      </c>
      <c r="C5401" s="29" t="s">
        <v>11</v>
      </c>
      <c r="D5401" s="28" t="s">
        <v>74</v>
      </c>
      <c r="E5401" s="28" t="s">
        <v>1270</v>
      </c>
      <c r="F5401" s="41" t="s">
        <v>690</v>
      </c>
      <c r="G5401" s="28" t="s">
        <v>1671</v>
      </c>
      <c r="H5401" s="28"/>
      <c r="I5401" s="93">
        <v>0</v>
      </c>
      <c r="J5401" s="93" t="s">
        <v>1412</v>
      </c>
      <c r="K5401" s="17" t="str">
        <f t="array" ref="K5401">CONCATENATE("(",A5401,",",VLOOKUP(B5401,Núcleo!B$2:E$11,4,TRUE),",",VLOOKUP(C5401,'Tipo de Processo'!B$2:D$55,3,TRUE),",",VLOOKUP(D5401,'Termo Geral'!B$2:D$173,3,TRUE),",",VLOOKUP(E5401,'Termo Específico'!B$2:D$301,3,TRUE),",",MATCH(TRUE,Documento!B$2:B$998=F5401,0),",",IF(G5401="Complementar",0,1),",",IF(H5401="","NULL",CONCATENATE("'",H5401,"'")),",",I5401,",",IF(J5401="baixa","'BAIXA'",IF(J5401="média","'MEDIA'",IF(J5401="alta","'ALTA'","NULL"))),"),")</f>
        <v>(5400,8,33,172,128,56,1,NULL,0,'MEDIA'),</v>
      </c>
    </row>
    <row r="5402" spans="1:11" ht="30.75" customHeight="1">
      <c r="A5402" s="27">
        <v>5401</v>
      </c>
      <c r="B5402" s="37" t="s">
        <v>1009</v>
      </c>
      <c r="C5402" s="29" t="s">
        <v>11</v>
      </c>
      <c r="D5402" s="28" t="s">
        <v>74</v>
      </c>
      <c r="E5402" s="28" t="s">
        <v>1271</v>
      </c>
      <c r="F5402" s="41" t="s">
        <v>695</v>
      </c>
      <c r="G5402" s="28" t="s">
        <v>1671</v>
      </c>
      <c r="H5402" s="28"/>
      <c r="I5402" s="93">
        <v>0</v>
      </c>
      <c r="J5402" s="93" t="s">
        <v>1412</v>
      </c>
      <c r="K5402" s="17" t="str">
        <f t="array" ref="K5402">CONCATENATE("(",A5402,",",VLOOKUP(B5402,Núcleo!B$2:E$11,4,TRUE),",",VLOOKUP(C5402,'Tipo de Processo'!B$2:D$55,3,TRUE),",",VLOOKUP(D5402,'Termo Geral'!B$2:D$173,3,TRUE),",",VLOOKUP(E5402,'Termo Específico'!B$2:D$301,3,TRUE),",",MATCH(TRUE,Documento!B$2:B$998=F5402,0),",",IF(G5402="Complementar",0,1),",",IF(H5402="","NULL",CONCATENATE("'",H5402,"'")),",",I5402,",",IF(J5402="baixa","'BAIXA'",IF(J5402="média","'MEDIA'",IF(J5402="alta","'ALTA'","NULL"))),"),")</f>
        <v>(5401,8,33,172,207,217,1,NULL,0,'MEDIA'),</v>
      </c>
    </row>
    <row r="5403" spans="1:11" ht="30.75" customHeight="1">
      <c r="A5403" s="27">
        <v>5402</v>
      </c>
      <c r="B5403" s="36" t="s">
        <v>1009</v>
      </c>
      <c r="C5403" s="29" t="s">
        <v>11</v>
      </c>
      <c r="D5403" s="28" t="s">
        <v>74</v>
      </c>
      <c r="E5403" s="28" t="s">
        <v>1271</v>
      </c>
      <c r="F5403" s="41" t="s">
        <v>696</v>
      </c>
      <c r="G5403" s="28" t="s">
        <v>1671</v>
      </c>
      <c r="H5403" s="28"/>
      <c r="I5403" s="93">
        <v>0</v>
      </c>
      <c r="J5403" s="93" t="s">
        <v>1412</v>
      </c>
      <c r="K5403" s="17" t="str">
        <f t="array" ref="K5403">CONCATENATE("(",A5403,",",VLOOKUP(B5403,Núcleo!B$2:E$11,4,TRUE),",",VLOOKUP(C5403,'Tipo de Processo'!B$2:D$55,3,TRUE),",",VLOOKUP(D5403,'Termo Geral'!B$2:D$173,3,TRUE),",",VLOOKUP(E5403,'Termo Específico'!B$2:D$301,3,TRUE),",",MATCH(TRUE,Documento!B$2:B$998=F5403,0),",",IF(G5403="Complementar",0,1),",",IF(H5403="","NULL",CONCATENATE("'",H5403,"'")),",",I5403,",",IF(J5403="baixa","'BAIXA'",IF(J5403="média","'MEDIA'",IF(J5403="alta","'ALTA'","NULL"))),"),")</f>
        <v>(5402,8,33,172,207,213,1,NULL,0,'MEDIA'),</v>
      </c>
    </row>
    <row r="5404" spans="1:11" ht="30.75" customHeight="1">
      <c r="A5404" s="27">
        <v>5403</v>
      </c>
      <c r="B5404" s="37" t="s">
        <v>1009</v>
      </c>
      <c r="C5404" s="23" t="s">
        <v>11</v>
      </c>
      <c r="D5404" s="41" t="s">
        <v>74</v>
      </c>
      <c r="E5404" s="41" t="s">
        <v>1271</v>
      </c>
      <c r="F5404" s="23" t="s">
        <v>697</v>
      </c>
      <c r="G5404" s="29" t="s">
        <v>1671</v>
      </c>
      <c r="H5404" s="28"/>
      <c r="I5404" s="93">
        <v>0</v>
      </c>
      <c r="J5404" s="92" t="s">
        <v>1412</v>
      </c>
      <c r="K5404" s="17" t="str">
        <f t="array" ref="K5404">CONCATENATE("(",A5404,",",VLOOKUP(B5404,Núcleo!B$2:E$11,4,TRUE),",",VLOOKUP(C5404,'Tipo de Processo'!B$2:D$55,3,TRUE),",",VLOOKUP(D5404,'Termo Geral'!B$2:D$173,3,TRUE),",",VLOOKUP(E5404,'Termo Específico'!B$2:D$301,3,TRUE),",",MATCH(TRUE,Documento!B$2:B$998=F5404,0),",",IF(G5404="Complementar",0,1),",",IF(H5404="","NULL",CONCATENATE("'",H5404,"'")),",",I5404,",",IF(J5404="baixa","'BAIXA'",IF(J5404="média","'MEDIA'",IF(J5404="alta","'ALTA'","NULL"))),"),")</f>
        <v>(5403,8,33,172,207,214,1,NULL,0,'MEDIA'),</v>
      </c>
    </row>
    <row r="5405" spans="1:11" ht="30.75" customHeight="1">
      <c r="A5405" s="27">
        <v>5404</v>
      </c>
      <c r="B5405" s="37" t="s">
        <v>1009</v>
      </c>
      <c r="C5405" s="23" t="s">
        <v>11</v>
      </c>
      <c r="D5405" s="41" t="s">
        <v>74</v>
      </c>
      <c r="E5405" s="41" t="s">
        <v>1271</v>
      </c>
      <c r="F5405" s="23" t="s">
        <v>698</v>
      </c>
      <c r="G5405" s="29" t="s">
        <v>1671</v>
      </c>
      <c r="H5405" s="28"/>
      <c r="I5405" s="93">
        <v>0</v>
      </c>
      <c r="J5405" s="92" t="s">
        <v>1412</v>
      </c>
      <c r="K5405" s="17" t="str">
        <f t="array" ref="K5405">CONCATENATE("(",A5405,",",VLOOKUP(B5405,Núcleo!B$2:E$11,4,TRUE),",",VLOOKUP(C5405,'Tipo de Processo'!B$2:D$55,3,TRUE),",",VLOOKUP(D5405,'Termo Geral'!B$2:D$173,3,TRUE),",",VLOOKUP(E5405,'Termo Específico'!B$2:D$301,3,TRUE),",",MATCH(TRUE,Documento!B$2:B$998=F5405,0),",",IF(G5405="Complementar",0,1),",",IF(H5405="","NULL",CONCATENATE("'",H5405,"'")),",",I5405,",",IF(J5405="baixa","'BAIXA'",IF(J5405="média","'MEDIA'",IF(J5405="alta","'ALTA'","NULL"))),"),")</f>
        <v>(5404,8,33,172,207,253,1,NULL,0,'MEDIA'),</v>
      </c>
    </row>
    <row r="5406" spans="1:11" ht="30.75" customHeight="1">
      <c r="A5406" s="27">
        <v>5405</v>
      </c>
      <c r="B5406" s="37" t="s">
        <v>1009</v>
      </c>
      <c r="C5406" s="23" t="s">
        <v>11</v>
      </c>
      <c r="D5406" s="41" t="s">
        <v>74</v>
      </c>
      <c r="E5406" s="41" t="s">
        <v>1271</v>
      </c>
      <c r="F5406" s="23" t="s">
        <v>699</v>
      </c>
      <c r="G5406" s="29" t="s">
        <v>1671</v>
      </c>
      <c r="H5406" s="28"/>
      <c r="I5406" s="93">
        <v>0</v>
      </c>
      <c r="J5406" s="92" t="s">
        <v>1412</v>
      </c>
      <c r="K5406" s="17" t="str">
        <f t="array" ref="K5406">CONCATENATE("(",A5406,",",VLOOKUP(B5406,Núcleo!B$2:E$11,4,TRUE),",",VLOOKUP(C5406,'Tipo de Processo'!B$2:D$55,3,TRUE),",",VLOOKUP(D5406,'Termo Geral'!B$2:D$173,3,TRUE),",",VLOOKUP(E5406,'Termo Específico'!B$2:D$301,3,TRUE),",",MATCH(TRUE,Documento!B$2:B$998=F5406,0),",",IF(G5406="Complementar",0,1),",",IF(H5406="","NULL",CONCATENATE("'",H5406,"'")),",",I5406,",",IF(J5406="baixa","'BAIXA'",IF(J5406="média","'MEDIA'",IF(J5406="alta","'ALTA'","NULL"))),"),")</f>
        <v>(5405,8,33,172,207,727,1,NULL,0,'MEDIA'),</v>
      </c>
    </row>
    <row r="5407" spans="1:11" ht="30.75" customHeight="1">
      <c r="A5407" s="27">
        <v>5406</v>
      </c>
      <c r="B5407" s="37" t="s">
        <v>1009</v>
      </c>
      <c r="C5407" s="23" t="s">
        <v>11</v>
      </c>
      <c r="D5407" s="41" t="s">
        <v>74</v>
      </c>
      <c r="E5407" s="41" t="s">
        <v>1271</v>
      </c>
      <c r="F5407" s="23" t="s">
        <v>659</v>
      </c>
      <c r="G5407" s="29" t="s">
        <v>1671</v>
      </c>
      <c r="H5407" s="28"/>
      <c r="I5407" s="93">
        <v>0</v>
      </c>
      <c r="J5407" s="92" t="s">
        <v>1412</v>
      </c>
      <c r="K5407" s="17" t="str">
        <f t="array" ref="K5407">CONCATENATE("(",A5407,",",VLOOKUP(B5407,Núcleo!B$2:E$11,4,TRUE),",",VLOOKUP(C5407,'Tipo de Processo'!B$2:D$55,3,TRUE),",",VLOOKUP(D5407,'Termo Geral'!B$2:D$173,3,TRUE),",",VLOOKUP(E5407,'Termo Específico'!B$2:D$301,3,TRUE),",",MATCH(TRUE,Documento!B$2:B$998=F5407,0),",",IF(G5407="Complementar",0,1),",",IF(H5407="","NULL",CONCATENATE("'",H5407,"'")),",",I5407,",",IF(J5407="baixa","'BAIXA'",IF(J5407="média","'MEDIA'",IF(J5407="alta","'ALTA'","NULL"))),"),")</f>
        <v>(5406,8,33,172,207,329,1,NULL,0,'MEDIA'),</v>
      </c>
    </row>
    <row r="5408" spans="1:11" ht="30.75" customHeight="1">
      <c r="A5408" s="27">
        <v>5407</v>
      </c>
      <c r="B5408" s="36" t="s">
        <v>1009</v>
      </c>
      <c r="C5408" s="23" t="s">
        <v>11</v>
      </c>
      <c r="D5408" s="41" t="s">
        <v>74</v>
      </c>
      <c r="E5408" s="41" t="s">
        <v>1273</v>
      </c>
      <c r="F5408" s="23" t="s">
        <v>1486</v>
      </c>
      <c r="G5408" s="29" t="s">
        <v>1671</v>
      </c>
      <c r="H5408" s="28"/>
      <c r="I5408" s="93">
        <v>0</v>
      </c>
      <c r="J5408" s="92" t="s">
        <v>1412</v>
      </c>
      <c r="K5408" s="17" t="str">
        <f t="array" ref="K5408">CONCATENATE("(",A5408,",",VLOOKUP(B5408,Núcleo!B$2:E$11,4,TRUE),",",VLOOKUP(C5408,'Tipo de Processo'!B$2:D$55,3,TRUE),",",VLOOKUP(D5408,'Termo Geral'!B$2:D$173,3,TRUE),",",VLOOKUP(E5408,'Termo Específico'!B$2:D$301,3,TRUE),",",MATCH(TRUE,Documento!B$2:B$998=F5408,0),",",IF(G5408="Complementar",0,1),",",IF(H5408="","NULL",CONCATENATE("'",H5408,"'")),",",I5408,",",IF(J5408="baixa","'BAIXA'",IF(J5408="média","'MEDIA'",IF(J5408="alta","'ALTA'","NULL"))),"),")</f>
        <v>(5407,8,33,172,233,410,1,NULL,0,'MEDIA'),</v>
      </c>
    </row>
    <row r="5409" spans="1:11" ht="30.75" customHeight="1">
      <c r="A5409" s="27">
        <v>5408</v>
      </c>
      <c r="B5409" s="37" t="s">
        <v>1009</v>
      </c>
      <c r="C5409" s="23" t="s">
        <v>11</v>
      </c>
      <c r="D5409" s="41" t="s">
        <v>74</v>
      </c>
      <c r="E5409" s="41" t="s">
        <v>1273</v>
      </c>
      <c r="F5409" s="23" t="s">
        <v>1590</v>
      </c>
      <c r="G5409" s="29" t="s">
        <v>1671</v>
      </c>
      <c r="H5409" s="28"/>
      <c r="I5409" s="93">
        <v>0</v>
      </c>
      <c r="J5409" s="92" t="s">
        <v>1412</v>
      </c>
      <c r="K5409" s="17" t="str">
        <f t="array" ref="K5409">CONCATENATE("(",A5409,",",VLOOKUP(B5409,Núcleo!B$2:E$11,4,TRUE),",",VLOOKUP(C5409,'Tipo de Processo'!B$2:D$55,3,TRUE),",",VLOOKUP(D5409,'Termo Geral'!B$2:D$173,3,TRUE),",",VLOOKUP(E5409,'Termo Específico'!B$2:D$301,3,TRUE),",",MATCH(TRUE,Documento!B$2:B$998=F5409,0),",",IF(G5409="Complementar",0,1),",",IF(H5409="","NULL",CONCATENATE("'",H5409,"'")),",",I5409,",",IF(J5409="baixa","'BAIXA'",IF(J5409="média","'MEDIA'",IF(J5409="alta","'ALTA'","NULL"))),"),")</f>
        <v>(5408,8,33,172,233,966,1,NULL,0,'MEDIA'),</v>
      </c>
    </row>
    <row r="5410" spans="1:11" ht="30.75" customHeight="1">
      <c r="A5410" s="27">
        <v>5409</v>
      </c>
      <c r="B5410" s="37" t="s">
        <v>1009</v>
      </c>
      <c r="C5410" s="23" t="s">
        <v>11</v>
      </c>
      <c r="D5410" s="41" t="s">
        <v>74</v>
      </c>
      <c r="E5410" s="41" t="s">
        <v>1273</v>
      </c>
      <c r="F5410" s="23" t="s">
        <v>1620</v>
      </c>
      <c r="G5410" s="29" t="s">
        <v>1671</v>
      </c>
      <c r="H5410" s="28"/>
      <c r="I5410" s="93">
        <v>0</v>
      </c>
      <c r="J5410" s="92" t="s">
        <v>1412</v>
      </c>
      <c r="K5410" s="17" t="str">
        <f t="array" ref="K5410">CONCATENATE("(",A5410,",",VLOOKUP(B5410,Núcleo!B$2:E$11,4,TRUE),",",VLOOKUP(C5410,'Tipo de Processo'!B$2:D$55,3,TRUE),",",VLOOKUP(D5410,'Termo Geral'!B$2:D$173,3,TRUE),",",VLOOKUP(E5410,'Termo Específico'!B$2:D$301,3,TRUE),",",MATCH(TRUE,Documento!B$2:B$998=F5410,0),",",IF(G5410="Complementar",0,1),",",IF(H5410="","NULL",CONCATENATE("'",H5410,"'")),",",I5410,",",IF(J5410="baixa","'BAIXA'",IF(J5410="média","'MEDIA'",IF(J5410="alta","'ALTA'","NULL"))),"),")</f>
        <v>(5409,8,33,172,233,297,1,NULL,0,'MEDIA'),</v>
      </c>
    </row>
    <row r="5411" spans="1:11" ht="30.75" customHeight="1">
      <c r="A5411" s="27">
        <v>5410</v>
      </c>
      <c r="B5411" s="37" t="s">
        <v>1009</v>
      </c>
      <c r="C5411" s="29" t="s">
        <v>11</v>
      </c>
      <c r="D5411" s="29" t="s">
        <v>74</v>
      </c>
      <c r="E5411" s="29" t="s">
        <v>1273</v>
      </c>
      <c r="F5411" s="23" t="s">
        <v>1431</v>
      </c>
      <c r="G5411" s="29" t="s">
        <v>1671</v>
      </c>
      <c r="H5411" s="28"/>
      <c r="I5411" s="93">
        <v>0</v>
      </c>
      <c r="J5411" s="92" t="s">
        <v>1412</v>
      </c>
      <c r="K5411" s="17" t="str">
        <f t="array" ref="K5411">CONCATENATE("(",A5411,",",VLOOKUP(B5411,Núcleo!B$2:E$11,4,TRUE),",",VLOOKUP(C5411,'Tipo de Processo'!B$2:D$55,3,TRUE),",",VLOOKUP(D5411,'Termo Geral'!B$2:D$173,3,TRUE),",",VLOOKUP(E5411,'Termo Específico'!B$2:D$301,3,TRUE),",",MATCH(TRUE,Documento!B$2:B$998=F5411,0),",",IF(G5411="Complementar",0,1),",",IF(H5411="","NULL",CONCATENATE("'",H5411,"'")),",",I5411,",",IF(J5411="baixa","'BAIXA'",IF(J5411="média","'MEDIA'",IF(J5411="alta","'ALTA'","NULL"))),"),")</f>
        <v>(5410,8,33,172,233,83,1,NULL,0,'MEDIA'),</v>
      </c>
    </row>
    <row r="5412" spans="1:11" ht="30.75" customHeight="1">
      <c r="A5412" s="27">
        <v>5411</v>
      </c>
      <c r="B5412" s="37" t="s">
        <v>1009</v>
      </c>
      <c r="C5412" s="29" t="s">
        <v>11</v>
      </c>
      <c r="D5412" s="29" t="s">
        <v>74</v>
      </c>
      <c r="E5412" s="29" t="s">
        <v>1273</v>
      </c>
      <c r="F5412" s="23" t="s">
        <v>1526</v>
      </c>
      <c r="G5412" s="29" t="s">
        <v>1671</v>
      </c>
      <c r="H5412" s="28"/>
      <c r="I5412" s="93">
        <v>0</v>
      </c>
      <c r="J5412" s="92" t="s">
        <v>1412</v>
      </c>
      <c r="K5412" s="17" t="str">
        <f t="array" ref="K5412">CONCATENATE("(",A5412,",",VLOOKUP(B5412,Núcleo!B$2:E$11,4,TRUE),",",VLOOKUP(C5412,'Tipo de Processo'!B$2:D$55,3,TRUE),",",VLOOKUP(D5412,'Termo Geral'!B$2:D$173,3,TRUE),",",VLOOKUP(E5412,'Termo Específico'!B$2:D$301,3,TRUE),",",MATCH(TRUE,Documento!B$2:B$998=F5412,0),",",IF(G5412="Complementar",0,1),",",IF(H5412="","NULL",CONCATENATE("'",H5412,"'")),",",I5412,",",IF(J5412="baixa","'BAIXA'",IF(J5412="média","'MEDIA'",IF(J5412="alta","'ALTA'","NULL"))),"),")</f>
        <v>(5411,8,33,172,233,657,1,NULL,0,'MEDIA'),</v>
      </c>
    </row>
    <row r="5413" spans="1:11" ht="30.75" customHeight="1">
      <c r="A5413" s="27">
        <v>5412</v>
      </c>
      <c r="B5413" s="37" t="s">
        <v>1009</v>
      </c>
      <c r="C5413" s="29" t="s">
        <v>11</v>
      </c>
      <c r="D5413" s="29" t="s">
        <v>74</v>
      </c>
      <c r="E5413" s="29" t="s">
        <v>1273</v>
      </c>
      <c r="F5413" s="41" t="s">
        <v>1472</v>
      </c>
      <c r="G5413" s="28" t="s">
        <v>1671</v>
      </c>
      <c r="H5413" s="28"/>
      <c r="I5413" s="93">
        <v>0</v>
      </c>
      <c r="J5413" s="93" t="s">
        <v>1412</v>
      </c>
      <c r="K5413" s="17" t="str">
        <f t="array" ref="K5413">CONCATENATE("(",A5413,",",VLOOKUP(B5413,Núcleo!B$2:E$11,4,TRUE),",",VLOOKUP(C5413,'Tipo de Processo'!B$2:D$55,3,TRUE),",",VLOOKUP(D5413,'Termo Geral'!B$2:D$173,3,TRUE),",",VLOOKUP(E5413,'Termo Específico'!B$2:D$301,3,TRUE),",",MATCH(TRUE,Documento!B$2:B$998=F5413,0),",",IF(G5413="Complementar",0,1),",",IF(H5413="","NULL",CONCATENATE("'",H5413,"'")),",",I5413,",",IF(J5413="baixa","'BAIXA'",IF(J5413="média","'MEDIA'",IF(J5413="alta","'ALTA'","NULL"))),"),")</f>
        <v>(5412,8,33,172,233,296,1,NULL,0,'MEDIA'),</v>
      </c>
    </row>
    <row r="5414" spans="1:11" ht="30.75" customHeight="1">
      <c r="A5414" s="27">
        <v>5413</v>
      </c>
      <c r="B5414" s="37" t="s">
        <v>1009</v>
      </c>
      <c r="C5414" s="29" t="s">
        <v>11</v>
      </c>
      <c r="D5414" s="29" t="s">
        <v>74</v>
      </c>
      <c r="E5414" s="29" t="s">
        <v>1273</v>
      </c>
      <c r="F5414" s="41" t="s">
        <v>1552</v>
      </c>
      <c r="G5414" s="28" t="s">
        <v>1671</v>
      </c>
      <c r="H5414" s="28"/>
      <c r="I5414" s="93">
        <v>0</v>
      </c>
      <c r="J5414" s="93" t="s">
        <v>1412</v>
      </c>
      <c r="K5414" s="17" t="str">
        <f t="array" ref="K5414">CONCATENATE("(",A5414,",",VLOOKUP(B5414,Núcleo!B$2:E$11,4,TRUE),",",VLOOKUP(C5414,'Tipo de Processo'!B$2:D$55,3,TRUE),",",VLOOKUP(D5414,'Termo Geral'!B$2:D$173,3,TRUE),",",VLOOKUP(E5414,'Termo Específico'!B$2:D$301,3,TRUE),",",MATCH(TRUE,Documento!B$2:B$998=F5414,0),",",IF(G5414="Complementar",0,1),",",IF(H5414="","NULL",CONCATENATE("'",H5414,"'")),",",I5414,",",IF(J5414="baixa","'BAIXA'",IF(J5414="média","'MEDIA'",IF(J5414="alta","'ALTA'","NULL"))),"),")</f>
        <v>(5413,8,33,172,233,759,1,NULL,0,'MEDIA'),</v>
      </c>
    </row>
    <row r="5415" spans="1:11" ht="30.75" customHeight="1">
      <c r="A5415" s="27">
        <v>5414</v>
      </c>
      <c r="B5415" s="37" t="s">
        <v>1009</v>
      </c>
      <c r="C5415" s="29" t="s">
        <v>11</v>
      </c>
      <c r="D5415" s="29" t="s">
        <v>74</v>
      </c>
      <c r="E5415" s="29" t="s">
        <v>1273</v>
      </c>
      <c r="F5415" s="41" t="s">
        <v>1529</v>
      </c>
      <c r="G5415" s="28" t="s">
        <v>1671</v>
      </c>
      <c r="H5415" s="28"/>
      <c r="I5415" s="93">
        <v>0</v>
      </c>
      <c r="J5415" s="93" t="s">
        <v>1412</v>
      </c>
      <c r="K5415" s="17" t="str">
        <f t="array" ref="K5415">CONCATENATE("(",A5415,",",VLOOKUP(B5415,Núcleo!B$2:E$11,4,TRUE),",",VLOOKUP(C5415,'Tipo de Processo'!B$2:D$55,3,TRUE),",",VLOOKUP(D5415,'Termo Geral'!B$2:D$173,3,TRUE),",",VLOOKUP(E5415,'Termo Específico'!B$2:D$301,3,TRUE),",",MATCH(TRUE,Documento!B$2:B$998=F5415,0),",",IF(G5415="Complementar",0,1),",",IF(H5415="","NULL",CONCATENATE("'",H5415,"'")),",",I5415,",",IF(J5415="baixa","'BAIXA'",IF(J5415="média","'MEDIA'",IF(J5415="alta","'ALTA'","NULL"))),"),")</f>
        <v>(5414,8,33,172,233,665,1,NULL,0,'MEDIA'),</v>
      </c>
    </row>
    <row r="5416" spans="1:11" ht="30.75" customHeight="1">
      <c r="A5416" s="27">
        <v>5415</v>
      </c>
      <c r="B5416" s="37" t="s">
        <v>1009</v>
      </c>
      <c r="C5416" s="28" t="s">
        <v>11</v>
      </c>
      <c r="D5416" s="28" t="s">
        <v>74</v>
      </c>
      <c r="E5416" s="29" t="s">
        <v>1273</v>
      </c>
      <c r="F5416" s="28" t="s">
        <v>1548</v>
      </c>
      <c r="G5416" s="28" t="s">
        <v>1671</v>
      </c>
      <c r="H5416" s="28"/>
      <c r="I5416" s="93">
        <v>0</v>
      </c>
      <c r="J5416" s="93" t="s">
        <v>1412</v>
      </c>
      <c r="K5416" s="17" t="str">
        <f t="array" ref="K5416">CONCATENATE("(",A5416,",",VLOOKUP(B5416,Núcleo!B$2:E$11,4,TRUE),",",VLOOKUP(C5416,'Tipo de Processo'!B$2:D$55,3,TRUE),",",VLOOKUP(D5416,'Termo Geral'!B$2:D$173,3,TRUE),",",VLOOKUP(E5416,'Termo Específico'!B$2:D$301,3,TRUE),",",MATCH(TRUE,Documento!B$2:B$998=F5416,0),",",IF(G5416="Complementar",0,1),",",IF(H5416="","NULL",CONCATENATE("'",H5416,"'")),",",I5416,",",IF(J5416="baixa","'BAIXA'",IF(J5416="média","'MEDIA'",IF(J5416="alta","'ALTA'","NULL"))),"),")</f>
        <v>(5415,8,33,172,233,733,1,NULL,0,'MEDIA'),</v>
      </c>
    </row>
    <row r="5417" spans="1:11" ht="30.75" customHeight="1">
      <c r="A5417" s="27">
        <v>5416</v>
      </c>
      <c r="B5417" s="37" t="s">
        <v>1009</v>
      </c>
      <c r="C5417" s="28" t="s">
        <v>11</v>
      </c>
      <c r="D5417" s="28" t="s">
        <v>75</v>
      </c>
      <c r="E5417" s="29" t="s">
        <v>1267</v>
      </c>
      <c r="F5417" s="28" t="s">
        <v>646</v>
      </c>
      <c r="G5417" s="28" t="s">
        <v>1671</v>
      </c>
      <c r="H5417" s="28"/>
      <c r="I5417" s="93">
        <v>0</v>
      </c>
      <c r="J5417" s="93" t="s">
        <v>1410</v>
      </c>
      <c r="K5417" s="17" t="str">
        <f t="array" ref="K5417">CONCATENATE("(",A5417,",",VLOOKUP(B5417,Núcleo!B$2:E$11,4,TRUE),",",VLOOKUP(C5417,'Tipo de Processo'!B$2:D$55,3,TRUE),",",VLOOKUP(D5417,'Termo Geral'!B$2:D$173,3,TRUE),",",VLOOKUP(E5417,'Termo Específico'!B$2:D$301,3,TRUE),",",MATCH(TRUE,Documento!B$2:B$998=F5417,0),",",IF(G5417="Complementar",0,1),",",IF(H5417="","NULL",CONCATENATE("'",H5417,"'")),",",I5417,",",IF(J5417="baixa","'BAIXA'",IF(J5417="média","'MEDIA'",IF(J5417="alta","'ALTA'","NULL"))),"),")</f>
        <v>(5416,8,33,172,17,30,1,NULL,0,'ALTA'),</v>
      </c>
    </row>
    <row r="5418" spans="1:11" ht="30.75" customHeight="1">
      <c r="A5418" s="27">
        <v>5417</v>
      </c>
      <c r="B5418" s="37" t="s">
        <v>1009</v>
      </c>
      <c r="C5418" s="28" t="s">
        <v>11</v>
      </c>
      <c r="D5418" s="28" t="s">
        <v>75</v>
      </c>
      <c r="E5418" s="29" t="s">
        <v>1267</v>
      </c>
      <c r="F5418" s="28" t="s">
        <v>639</v>
      </c>
      <c r="G5418" s="28" t="s">
        <v>1671</v>
      </c>
      <c r="H5418" s="28"/>
      <c r="I5418" s="93">
        <v>0</v>
      </c>
      <c r="J5418" s="93" t="s">
        <v>1410</v>
      </c>
      <c r="K5418" s="17" t="str">
        <f t="array" ref="K5418">CONCATENATE("(",A5418,",",VLOOKUP(B5418,Núcleo!B$2:E$11,4,TRUE),",",VLOOKUP(C5418,'Tipo de Processo'!B$2:D$55,3,TRUE),",",VLOOKUP(D5418,'Termo Geral'!B$2:D$173,3,TRUE),",",VLOOKUP(E5418,'Termo Específico'!B$2:D$301,3,TRUE),",",MATCH(TRUE,Documento!B$2:B$998=F5418,0),",",IF(G5418="Complementar",0,1),",",IF(H5418="","NULL",CONCATENATE("'",H5418,"'")),",",I5418,",",IF(J5418="baixa","'BAIXA'",IF(J5418="média","'MEDIA'",IF(J5418="alta","'ALTA'","NULL"))),"),")</f>
        <v>(5417,8,33,172,17,936,1,NULL,0,'ALTA'),</v>
      </c>
    </row>
    <row r="5419" spans="1:11" ht="30.75" customHeight="1">
      <c r="A5419" s="27">
        <v>5418</v>
      </c>
      <c r="B5419" s="37" t="s">
        <v>1009</v>
      </c>
      <c r="C5419" s="28" t="s">
        <v>11</v>
      </c>
      <c r="D5419" s="28" t="s">
        <v>75</v>
      </c>
      <c r="E5419" s="29" t="s">
        <v>1267</v>
      </c>
      <c r="F5419" s="28" t="s">
        <v>647</v>
      </c>
      <c r="G5419" s="28" t="s">
        <v>1671</v>
      </c>
      <c r="H5419" s="28"/>
      <c r="I5419" s="93">
        <v>0</v>
      </c>
      <c r="J5419" s="93" t="s">
        <v>1410</v>
      </c>
      <c r="K5419" s="17" t="str">
        <f t="array" ref="K5419">CONCATENATE("(",A5419,",",VLOOKUP(B5419,Núcleo!B$2:E$11,4,TRUE),",",VLOOKUP(C5419,'Tipo de Processo'!B$2:D$55,3,TRUE),",",VLOOKUP(D5419,'Termo Geral'!B$2:D$173,3,TRUE),",",VLOOKUP(E5419,'Termo Específico'!B$2:D$301,3,TRUE),",",MATCH(TRUE,Documento!B$2:B$998=F5419,0),",",IF(G5419="Complementar",0,1),",",IF(H5419="","NULL",CONCATENATE("'",H5419,"'")),",",I5419,",",IF(J5419="baixa","'BAIXA'",IF(J5419="média","'MEDIA'",IF(J5419="alta","'ALTA'","NULL"))),"),")</f>
        <v>(5418,8,33,172,17,556,1,NULL,0,'ALTA'),</v>
      </c>
    </row>
    <row r="5420" spans="1:11" ht="30.75" customHeight="1">
      <c r="A5420" s="27">
        <v>5419</v>
      </c>
      <c r="B5420" s="37" t="s">
        <v>1009</v>
      </c>
      <c r="C5420" s="28" t="s">
        <v>11</v>
      </c>
      <c r="D5420" s="28" t="s">
        <v>75</v>
      </c>
      <c r="E5420" s="29" t="s">
        <v>1267</v>
      </c>
      <c r="F5420" s="28" t="s">
        <v>648</v>
      </c>
      <c r="G5420" s="28" t="s">
        <v>1671</v>
      </c>
      <c r="H5420" s="28"/>
      <c r="I5420" s="93">
        <v>0</v>
      </c>
      <c r="J5420" s="93" t="s">
        <v>1410</v>
      </c>
      <c r="K5420" s="17" t="str">
        <f t="array" ref="K5420">CONCATENATE("(",A5420,",",VLOOKUP(B5420,Núcleo!B$2:E$11,4,TRUE),",",VLOOKUP(C5420,'Tipo de Processo'!B$2:D$55,3,TRUE),",",VLOOKUP(D5420,'Termo Geral'!B$2:D$173,3,TRUE),",",VLOOKUP(E5420,'Termo Específico'!B$2:D$301,3,TRUE),",",MATCH(TRUE,Documento!B$2:B$998=F5420,0),",",IF(G5420="Complementar",0,1),",",IF(H5420="","NULL",CONCATENATE("'",H5420,"'")),",",I5420,",",IF(J5420="baixa","'BAIXA'",IF(J5420="média","'MEDIA'",IF(J5420="alta","'ALTA'","NULL"))),"),")</f>
        <v>(5419,8,33,172,17,730,1,NULL,0,'ALTA'),</v>
      </c>
    </row>
    <row r="5421" spans="1:11" ht="30.75" customHeight="1">
      <c r="A5421" s="27">
        <v>5420</v>
      </c>
      <c r="B5421" s="37" t="s">
        <v>1009</v>
      </c>
      <c r="C5421" s="28" t="s">
        <v>11</v>
      </c>
      <c r="D5421" s="28" t="s">
        <v>75</v>
      </c>
      <c r="E5421" s="29" t="s">
        <v>1267</v>
      </c>
      <c r="F5421" s="28" t="s">
        <v>642</v>
      </c>
      <c r="G5421" s="28" t="s">
        <v>1671</v>
      </c>
      <c r="H5421" s="28"/>
      <c r="I5421" s="93">
        <v>0</v>
      </c>
      <c r="J5421" s="93" t="s">
        <v>1410</v>
      </c>
      <c r="K5421" s="17" t="str">
        <f t="array" ref="K5421">CONCATENATE("(",A5421,",",VLOOKUP(B5421,Núcleo!B$2:E$11,4,TRUE),",",VLOOKUP(C5421,'Tipo de Processo'!B$2:D$55,3,TRUE),",",VLOOKUP(D5421,'Termo Geral'!B$2:D$173,3,TRUE),",",VLOOKUP(E5421,'Termo Específico'!B$2:D$301,3,TRUE),",",MATCH(TRUE,Documento!B$2:B$998=F5421,0),",",IF(G5421="Complementar",0,1),",",IF(H5421="","NULL",CONCATENATE("'",H5421,"'")),",",I5421,",",IF(J5421="baixa","'BAIXA'",IF(J5421="média","'MEDIA'",IF(J5421="alta","'ALTA'","NULL"))),"),")</f>
        <v>(5420,8,33,172,17,33,1,NULL,0,'ALTA'),</v>
      </c>
    </row>
    <row r="5422" spans="1:11" ht="30.75" customHeight="1">
      <c r="A5422" s="27">
        <v>5421</v>
      </c>
      <c r="B5422" s="37" t="s">
        <v>1009</v>
      </c>
      <c r="C5422" s="28" t="s">
        <v>11</v>
      </c>
      <c r="D5422" s="28" t="s">
        <v>75</v>
      </c>
      <c r="E5422" s="29" t="s">
        <v>1267</v>
      </c>
      <c r="F5422" s="28" t="s">
        <v>636</v>
      </c>
      <c r="G5422" s="28" t="s">
        <v>1671</v>
      </c>
      <c r="H5422" s="28"/>
      <c r="I5422" s="93">
        <v>0</v>
      </c>
      <c r="J5422" s="93" t="s">
        <v>1410</v>
      </c>
      <c r="K5422" s="17" t="str">
        <f t="array" ref="K5422">CONCATENATE("(",A5422,",",VLOOKUP(B5422,Núcleo!B$2:E$11,4,TRUE),",",VLOOKUP(C5422,'Tipo de Processo'!B$2:D$55,3,TRUE),",",VLOOKUP(D5422,'Termo Geral'!B$2:D$173,3,TRUE),",",VLOOKUP(E5422,'Termo Específico'!B$2:D$301,3,TRUE),",",MATCH(TRUE,Documento!B$2:B$998=F5422,0),",",IF(G5422="Complementar",0,1),",",IF(H5422="","NULL",CONCATENATE("'",H5422,"'")),",",I5422,",",IF(J5422="baixa","'BAIXA'",IF(J5422="média","'MEDIA'",IF(J5422="alta","'ALTA'","NULL"))),"),")</f>
        <v>(5421,8,33,172,17,693,1,NULL,0,'ALTA'),</v>
      </c>
    </row>
    <row r="5423" spans="1:11" ht="30.75" customHeight="1">
      <c r="A5423" s="27">
        <v>5422</v>
      </c>
      <c r="B5423" s="37" t="s">
        <v>1009</v>
      </c>
      <c r="C5423" s="28" t="s">
        <v>11</v>
      </c>
      <c r="D5423" s="28" t="s">
        <v>75</v>
      </c>
      <c r="E5423" s="29" t="s">
        <v>1267</v>
      </c>
      <c r="F5423" s="28" t="s">
        <v>649</v>
      </c>
      <c r="G5423" s="28" t="s">
        <v>1671</v>
      </c>
      <c r="H5423" s="28"/>
      <c r="I5423" s="93">
        <v>0</v>
      </c>
      <c r="J5423" s="93" t="s">
        <v>1410</v>
      </c>
      <c r="K5423" s="17" t="str">
        <f t="array" ref="K5423">CONCATENATE("(",A5423,",",VLOOKUP(B5423,Núcleo!B$2:E$11,4,TRUE),",",VLOOKUP(C5423,'Tipo de Processo'!B$2:D$55,3,TRUE),",",VLOOKUP(D5423,'Termo Geral'!B$2:D$173,3,TRUE),",",VLOOKUP(E5423,'Termo Específico'!B$2:D$301,3,TRUE),",",MATCH(TRUE,Documento!B$2:B$998=F5423,0),",",IF(G5423="Complementar",0,1),",",IF(H5423="","NULL",CONCATENATE("'",H5423,"'")),",",I5423,",",IF(J5423="baixa","'BAIXA'",IF(J5423="média","'MEDIA'",IF(J5423="alta","'ALTA'","NULL"))),"),")</f>
        <v>(5422,8,33,172,17,835,1,NULL,0,'ALTA'),</v>
      </c>
    </row>
    <row r="5424" spans="1:11" ht="30.75" customHeight="1">
      <c r="A5424" s="27">
        <v>5423</v>
      </c>
      <c r="B5424" s="37" t="s">
        <v>1009</v>
      </c>
      <c r="C5424" s="28" t="s">
        <v>11</v>
      </c>
      <c r="D5424" s="28" t="s">
        <v>75</v>
      </c>
      <c r="E5424" s="29" t="s">
        <v>1267</v>
      </c>
      <c r="F5424" s="28" t="s">
        <v>637</v>
      </c>
      <c r="G5424" s="28" t="s">
        <v>1671</v>
      </c>
      <c r="H5424" s="28"/>
      <c r="I5424" s="93">
        <v>0</v>
      </c>
      <c r="J5424" s="93" t="s">
        <v>1410</v>
      </c>
      <c r="K5424" s="17" t="str">
        <f t="array" ref="K5424">CONCATENATE("(",A5424,",",VLOOKUP(B5424,Núcleo!B$2:E$11,4,TRUE),",",VLOOKUP(C5424,'Tipo de Processo'!B$2:D$55,3,TRUE),",",VLOOKUP(D5424,'Termo Geral'!B$2:D$173,3,TRUE),",",VLOOKUP(E5424,'Termo Específico'!B$2:D$301,3,TRUE),",",MATCH(TRUE,Documento!B$2:B$998=F5424,0),",",IF(G5424="Complementar",0,1),",",IF(H5424="","NULL",CONCATENATE("'",H5424,"'")),",",I5424,",",IF(J5424="baixa","'BAIXA'",IF(J5424="média","'MEDIA'",IF(J5424="alta","'ALTA'","NULL"))),"),")</f>
        <v>(5423,8,33,172,17,673,1,NULL,0,'ALTA'),</v>
      </c>
    </row>
    <row r="5425" spans="1:11" ht="30.75" customHeight="1">
      <c r="A5425" s="27">
        <v>5424</v>
      </c>
      <c r="B5425" s="37" t="s">
        <v>1009</v>
      </c>
      <c r="C5425" s="28" t="s">
        <v>11</v>
      </c>
      <c r="D5425" s="28" t="s">
        <v>75</v>
      </c>
      <c r="E5425" s="29" t="s">
        <v>1267</v>
      </c>
      <c r="F5425" s="28" t="s">
        <v>645</v>
      </c>
      <c r="G5425" s="28" t="s">
        <v>1671</v>
      </c>
      <c r="H5425" s="28"/>
      <c r="I5425" s="93">
        <v>0</v>
      </c>
      <c r="J5425" s="93" t="s">
        <v>1410</v>
      </c>
      <c r="K5425" s="17" t="str">
        <f t="array" ref="K5425">CONCATENATE("(",A5425,",",VLOOKUP(B5425,Núcleo!B$2:E$11,4,TRUE),",",VLOOKUP(C5425,'Tipo de Processo'!B$2:D$55,3,TRUE),",",VLOOKUP(D5425,'Termo Geral'!B$2:D$173,3,TRUE),",",VLOOKUP(E5425,'Termo Específico'!B$2:D$301,3,TRUE),",",MATCH(TRUE,Documento!B$2:B$998=F5425,0),",",IF(G5425="Complementar",0,1),",",IF(H5425="","NULL",CONCATENATE("'",H5425,"'")),",",I5425,",",IF(J5425="baixa","'BAIXA'",IF(J5425="média","'MEDIA'",IF(J5425="alta","'ALTA'","NULL"))),"),")</f>
        <v>(5424,8,33,172,17,80,1,NULL,0,'ALTA'),</v>
      </c>
    </row>
    <row r="5426" spans="1:11" ht="30.75" customHeight="1">
      <c r="A5426" s="27">
        <v>5425</v>
      </c>
      <c r="B5426" s="37" t="s">
        <v>1009</v>
      </c>
      <c r="C5426" s="28" t="s">
        <v>11</v>
      </c>
      <c r="D5426" s="28" t="s">
        <v>75</v>
      </c>
      <c r="E5426" s="29" t="s">
        <v>1272</v>
      </c>
      <c r="F5426" s="28" t="s">
        <v>646</v>
      </c>
      <c r="G5426" s="28" t="s">
        <v>1671</v>
      </c>
      <c r="H5426" s="28"/>
      <c r="I5426" s="93">
        <v>0</v>
      </c>
      <c r="J5426" s="93" t="s">
        <v>1412</v>
      </c>
      <c r="K5426" s="17" t="str">
        <f t="array" ref="K5426">CONCATENATE("(",A5426,",",VLOOKUP(B5426,Núcleo!B$2:E$11,4,TRUE),",",VLOOKUP(C5426,'Tipo de Processo'!B$2:D$55,3,TRUE),",",VLOOKUP(D5426,'Termo Geral'!B$2:D$173,3,TRUE),",",VLOOKUP(E5426,'Termo Específico'!B$2:D$301,3,TRUE),",",MATCH(TRUE,Documento!B$2:B$998=F5426,0),",",IF(G5426="Complementar",0,1),",",IF(H5426="","NULL",CONCATENATE("'",H5426,"'")),",",I5426,",",IF(J5426="baixa","'BAIXA'",IF(J5426="média","'MEDIA'",IF(J5426="alta","'ALTA'","NULL"))),"),")</f>
        <v>(5425,8,33,172,40,30,1,NULL,0,'MEDIA'),</v>
      </c>
    </row>
    <row r="5427" spans="1:11" ht="30.75" customHeight="1">
      <c r="A5427" s="27">
        <v>5426</v>
      </c>
      <c r="B5427" s="37" t="s">
        <v>1009</v>
      </c>
      <c r="C5427" s="28" t="s">
        <v>11</v>
      </c>
      <c r="D5427" s="28" t="s">
        <v>75</v>
      </c>
      <c r="E5427" s="29" t="s">
        <v>1272</v>
      </c>
      <c r="F5427" s="28" t="s">
        <v>639</v>
      </c>
      <c r="G5427" s="28" t="s">
        <v>1671</v>
      </c>
      <c r="H5427" s="28"/>
      <c r="I5427" s="93">
        <v>0</v>
      </c>
      <c r="J5427" s="93" t="s">
        <v>1412</v>
      </c>
      <c r="K5427" s="17" t="str">
        <f t="array" ref="K5427">CONCATENATE("(",A5427,",",VLOOKUP(B5427,Núcleo!B$2:E$11,4,TRUE),",",VLOOKUP(C5427,'Tipo de Processo'!B$2:D$55,3,TRUE),",",VLOOKUP(D5427,'Termo Geral'!B$2:D$173,3,TRUE),",",VLOOKUP(E5427,'Termo Específico'!B$2:D$301,3,TRUE),",",MATCH(TRUE,Documento!B$2:B$998=F5427,0),",",IF(G5427="Complementar",0,1),",",IF(H5427="","NULL",CONCATENATE("'",H5427,"'")),",",I5427,",",IF(J5427="baixa","'BAIXA'",IF(J5427="média","'MEDIA'",IF(J5427="alta","'ALTA'","NULL"))),"),")</f>
        <v>(5426,8,33,172,40,936,1,NULL,0,'MEDIA'),</v>
      </c>
    </row>
    <row r="5428" spans="1:11" ht="30.75" customHeight="1">
      <c r="A5428" s="27">
        <v>5427</v>
      </c>
      <c r="B5428" s="37" t="s">
        <v>1009</v>
      </c>
      <c r="C5428" s="28" t="s">
        <v>11</v>
      </c>
      <c r="D5428" s="28" t="s">
        <v>75</v>
      </c>
      <c r="E5428" s="29" t="s">
        <v>1272</v>
      </c>
      <c r="F5428" s="28" t="s">
        <v>647</v>
      </c>
      <c r="G5428" s="28" t="s">
        <v>1671</v>
      </c>
      <c r="H5428" s="28"/>
      <c r="I5428" s="93">
        <v>0</v>
      </c>
      <c r="J5428" s="93" t="s">
        <v>1412</v>
      </c>
      <c r="K5428" s="17" t="str">
        <f t="array" ref="K5428">CONCATENATE("(",A5428,",",VLOOKUP(B5428,Núcleo!B$2:E$11,4,TRUE),",",VLOOKUP(C5428,'Tipo de Processo'!B$2:D$55,3,TRUE),",",VLOOKUP(D5428,'Termo Geral'!B$2:D$173,3,TRUE),",",VLOOKUP(E5428,'Termo Específico'!B$2:D$301,3,TRUE),",",MATCH(TRUE,Documento!B$2:B$998=F5428,0),",",IF(G5428="Complementar",0,1),",",IF(H5428="","NULL",CONCATENATE("'",H5428,"'")),",",I5428,",",IF(J5428="baixa","'BAIXA'",IF(J5428="média","'MEDIA'",IF(J5428="alta","'ALTA'","NULL"))),"),")</f>
        <v>(5427,8,33,172,40,556,1,NULL,0,'MEDIA'),</v>
      </c>
    </row>
    <row r="5429" spans="1:11" ht="30.75" customHeight="1">
      <c r="A5429" s="27">
        <v>5428</v>
      </c>
      <c r="B5429" s="37" t="s">
        <v>1009</v>
      </c>
      <c r="C5429" s="28" t="s">
        <v>11</v>
      </c>
      <c r="D5429" s="28" t="s">
        <v>75</v>
      </c>
      <c r="E5429" s="29" t="s">
        <v>1272</v>
      </c>
      <c r="F5429" s="28" t="s">
        <v>648</v>
      </c>
      <c r="G5429" s="28" t="s">
        <v>1671</v>
      </c>
      <c r="H5429" s="28"/>
      <c r="I5429" s="93">
        <v>0</v>
      </c>
      <c r="J5429" s="93" t="s">
        <v>1412</v>
      </c>
      <c r="K5429" s="17" t="str">
        <f t="array" ref="K5429">CONCATENATE("(",A5429,",",VLOOKUP(B5429,Núcleo!B$2:E$11,4,TRUE),",",VLOOKUP(C5429,'Tipo de Processo'!B$2:D$55,3,TRUE),",",VLOOKUP(D5429,'Termo Geral'!B$2:D$173,3,TRUE),",",VLOOKUP(E5429,'Termo Específico'!B$2:D$301,3,TRUE),",",MATCH(TRUE,Documento!B$2:B$998=F5429,0),",",IF(G5429="Complementar",0,1),",",IF(H5429="","NULL",CONCATENATE("'",H5429,"'")),",",I5429,",",IF(J5429="baixa","'BAIXA'",IF(J5429="média","'MEDIA'",IF(J5429="alta","'ALTA'","NULL"))),"),")</f>
        <v>(5428,8,33,172,40,730,1,NULL,0,'MEDIA'),</v>
      </c>
    </row>
    <row r="5430" spans="1:11" ht="30.75" customHeight="1">
      <c r="A5430" s="27">
        <v>5429</v>
      </c>
      <c r="B5430" s="37" t="s">
        <v>1009</v>
      </c>
      <c r="C5430" s="28" t="s">
        <v>11</v>
      </c>
      <c r="D5430" s="28" t="s">
        <v>75</v>
      </c>
      <c r="E5430" s="29" t="s">
        <v>1272</v>
      </c>
      <c r="F5430" s="28" t="s">
        <v>642</v>
      </c>
      <c r="G5430" s="28" t="s">
        <v>1671</v>
      </c>
      <c r="H5430" s="28"/>
      <c r="I5430" s="93">
        <v>0</v>
      </c>
      <c r="J5430" s="93" t="s">
        <v>1412</v>
      </c>
      <c r="K5430" s="17" t="str">
        <f t="array" ref="K5430">CONCATENATE("(",A5430,",",VLOOKUP(B5430,Núcleo!B$2:E$11,4,TRUE),",",VLOOKUP(C5430,'Tipo de Processo'!B$2:D$55,3,TRUE),",",VLOOKUP(D5430,'Termo Geral'!B$2:D$173,3,TRUE),",",VLOOKUP(E5430,'Termo Específico'!B$2:D$301,3,TRUE),",",MATCH(TRUE,Documento!B$2:B$998=F5430,0),",",IF(G5430="Complementar",0,1),",",IF(H5430="","NULL",CONCATENATE("'",H5430,"'")),",",I5430,",",IF(J5430="baixa","'BAIXA'",IF(J5430="média","'MEDIA'",IF(J5430="alta","'ALTA'","NULL"))),"),")</f>
        <v>(5429,8,33,172,40,33,1,NULL,0,'MEDIA'),</v>
      </c>
    </row>
    <row r="5431" spans="1:11" ht="30.75" customHeight="1">
      <c r="A5431" s="27">
        <v>5430</v>
      </c>
      <c r="B5431" s="37" t="s">
        <v>1009</v>
      </c>
      <c r="C5431" s="28" t="s">
        <v>11</v>
      </c>
      <c r="D5431" s="28" t="s">
        <v>75</v>
      </c>
      <c r="E5431" s="29" t="s">
        <v>1272</v>
      </c>
      <c r="F5431" s="28" t="s">
        <v>636</v>
      </c>
      <c r="G5431" s="28" t="s">
        <v>1671</v>
      </c>
      <c r="H5431" s="28"/>
      <c r="I5431" s="93">
        <v>0</v>
      </c>
      <c r="J5431" s="93" t="s">
        <v>1412</v>
      </c>
      <c r="K5431" s="17" t="str">
        <f t="array" ref="K5431">CONCATENATE("(",A5431,",",VLOOKUP(B5431,Núcleo!B$2:E$11,4,TRUE),",",VLOOKUP(C5431,'Tipo de Processo'!B$2:D$55,3,TRUE),",",VLOOKUP(D5431,'Termo Geral'!B$2:D$173,3,TRUE),",",VLOOKUP(E5431,'Termo Específico'!B$2:D$301,3,TRUE),",",MATCH(TRUE,Documento!B$2:B$998=F5431,0),",",IF(G5431="Complementar",0,1),",",IF(H5431="","NULL",CONCATENATE("'",H5431,"'")),",",I5431,",",IF(J5431="baixa","'BAIXA'",IF(J5431="média","'MEDIA'",IF(J5431="alta","'ALTA'","NULL"))),"),")</f>
        <v>(5430,8,33,172,40,693,1,NULL,0,'MEDIA'),</v>
      </c>
    </row>
    <row r="5432" spans="1:11" ht="30.75" customHeight="1">
      <c r="A5432" s="27">
        <v>5431</v>
      </c>
      <c r="B5432" s="37" t="s">
        <v>1009</v>
      </c>
      <c r="C5432" s="28" t="s">
        <v>11</v>
      </c>
      <c r="D5432" s="28" t="s">
        <v>75</v>
      </c>
      <c r="E5432" s="29" t="s">
        <v>1272</v>
      </c>
      <c r="F5432" s="28" t="s">
        <v>649</v>
      </c>
      <c r="G5432" s="28" t="s">
        <v>1671</v>
      </c>
      <c r="H5432" s="28"/>
      <c r="I5432" s="93">
        <v>0</v>
      </c>
      <c r="J5432" s="93" t="s">
        <v>1412</v>
      </c>
      <c r="K5432" s="17" t="str">
        <f t="array" ref="K5432">CONCATENATE("(",A5432,",",VLOOKUP(B5432,Núcleo!B$2:E$11,4,TRUE),",",VLOOKUP(C5432,'Tipo de Processo'!B$2:D$55,3,TRUE),",",VLOOKUP(D5432,'Termo Geral'!B$2:D$173,3,TRUE),",",VLOOKUP(E5432,'Termo Específico'!B$2:D$301,3,TRUE),",",MATCH(TRUE,Documento!B$2:B$998=F5432,0),",",IF(G5432="Complementar",0,1),",",IF(H5432="","NULL",CONCATENATE("'",H5432,"'")),",",I5432,",",IF(J5432="baixa","'BAIXA'",IF(J5432="média","'MEDIA'",IF(J5432="alta","'ALTA'","NULL"))),"),")</f>
        <v>(5431,8,33,172,40,835,1,NULL,0,'MEDIA'),</v>
      </c>
    </row>
    <row r="5433" spans="1:11" ht="30.75" customHeight="1">
      <c r="A5433" s="27">
        <v>5432</v>
      </c>
      <c r="B5433" s="37" t="s">
        <v>1009</v>
      </c>
      <c r="C5433" s="28" t="s">
        <v>11</v>
      </c>
      <c r="D5433" s="28" t="s">
        <v>75</v>
      </c>
      <c r="E5433" s="29" t="s">
        <v>1272</v>
      </c>
      <c r="F5433" s="28" t="s">
        <v>637</v>
      </c>
      <c r="G5433" s="28" t="s">
        <v>1671</v>
      </c>
      <c r="H5433" s="28"/>
      <c r="I5433" s="93">
        <v>0</v>
      </c>
      <c r="J5433" s="93" t="s">
        <v>1412</v>
      </c>
      <c r="K5433" s="17" t="str">
        <f t="array" ref="K5433">CONCATENATE("(",A5433,",",VLOOKUP(B5433,Núcleo!B$2:E$11,4,TRUE),",",VLOOKUP(C5433,'Tipo de Processo'!B$2:D$55,3,TRUE),",",VLOOKUP(D5433,'Termo Geral'!B$2:D$173,3,TRUE),",",VLOOKUP(E5433,'Termo Específico'!B$2:D$301,3,TRUE),",",MATCH(TRUE,Documento!B$2:B$998=F5433,0),",",IF(G5433="Complementar",0,1),",",IF(H5433="","NULL",CONCATENATE("'",H5433,"'")),",",I5433,",",IF(J5433="baixa","'BAIXA'",IF(J5433="média","'MEDIA'",IF(J5433="alta","'ALTA'","NULL"))),"),")</f>
        <v>(5432,8,33,172,40,673,1,NULL,0,'MEDIA'),</v>
      </c>
    </row>
    <row r="5434" spans="1:11" ht="30.75" customHeight="1">
      <c r="A5434" s="27">
        <v>5433</v>
      </c>
      <c r="B5434" s="37" t="s">
        <v>1009</v>
      </c>
      <c r="C5434" s="28" t="s">
        <v>11</v>
      </c>
      <c r="D5434" s="28" t="s">
        <v>75</v>
      </c>
      <c r="E5434" s="29" t="s">
        <v>1272</v>
      </c>
      <c r="F5434" s="28" t="s">
        <v>645</v>
      </c>
      <c r="G5434" s="28" t="s">
        <v>1671</v>
      </c>
      <c r="H5434" s="28"/>
      <c r="I5434" s="93">
        <v>0</v>
      </c>
      <c r="J5434" s="93" t="s">
        <v>1412</v>
      </c>
      <c r="K5434" s="17" t="str">
        <f t="array" ref="K5434">CONCATENATE("(",A5434,",",VLOOKUP(B5434,Núcleo!B$2:E$11,4,TRUE),",",VLOOKUP(C5434,'Tipo de Processo'!B$2:D$55,3,TRUE),",",VLOOKUP(D5434,'Termo Geral'!B$2:D$173,3,TRUE),",",VLOOKUP(E5434,'Termo Específico'!B$2:D$301,3,TRUE),",",MATCH(TRUE,Documento!B$2:B$998=F5434,0),",",IF(G5434="Complementar",0,1),",",IF(H5434="","NULL",CONCATENATE("'",H5434,"'")),",",I5434,",",IF(J5434="baixa","'BAIXA'",IF(J5434="média","'MEDIA'",IF(J5434="alta","'ALTA'","NULL"))),"),")</f>
        <v>(5433,8,33,172,40,80,1,NULL,0,'MEDIA'),</v>
      </c>
    </row>
    <row r="5435" spans="1:11" ht="30.75" customHeight="1">
      <c r="A5435" s="27">
        <v>5434</v>
      </c>
      <c r="B5435" s="37" t="s">
        <v>1009</v>
      </c>
      <c r="C5435" s="28" t="s">
        <v>11</v>
      </c>
      <c r="D5435" s="28" t="s">
        <v>75</v>
      </c>
      <c r="E5435" s="29" t="s">
        <v>1268</v>
      </c>
      <c r="F5435" s="28" t="s">
        <v>669</v>
      </c>
      <c r="G5435" s="28" t="s">
        <v>1671</v>
      </c>
      <c r="H5435" s="28"/>
      <c r="I5435" s="93">
        <v>0</v>
      </c>
      <c r="J5435" s="93" t="s">
        <v>1412</v>
      </c>
      <c r="K5435" s="17" t="str">
        <f t="array" ref="K5435">CONCATENATE("(",A5435,",",VLOOKUP(B5435,Núcleo!B$2:E$11,4,TRUE),",",VLOOKUP(C5435,'Tipo de Processo'!B$2:D$55,3,TRUE),",",VLOOKUP(D5435,'Termo Geral'!B$2:D$173,3,TRUE),",",VLOOKUP(E5435,'Termo Específico'!B$2:D$301,3,TRUE),",",MATCH(TRUE,Documento!B$2:B$998=F5435,0),",",IF(G5435="Complementar",0,1),",",IF(H5435="","NULL",CONCATENATE("'",H5435,"'")),",",I5435,",",IF(J5435="baixa","'BAIXA'",IF(J5435="média","'MEDIA'",IF(J5435="alta","'ALTA'","NULL"))),"),")</f>
        <v>(5434,8,33,172,46,28,1,NULL,0,'MEDIA'),</v>
      </c>
    </row>
    <row r="5436" spans="1:11" ht="30.75" customHeight="1">
      <c r="A5436" s="27">
        <v>5435</v>
      </c>
      <c r="B5436" s="37" t="s">
        <v>1009</v>
      </c>
      <c r="C5436" s="28" t="s">
        <v>11</v>
      </c>
      <c r="D5436" s="28" t="s">
        <v>75</v>
      </c>
      <c r="E5436" s="29" t="s">
        <v>1268</v>
      </c>
      <c r="F5436" s="28" t="s">
        <v>670</v>
      </c>
      <c r="G5436" s="28" t="s">
        <v>1671</v>
      </c>
      <c r="H5436" s="28"/>
      <c r="I5436" s="93">
        <v>0</v>
      </c>
      <c r="J5436" s="93" t="s">
        <v>1412</v>
      </c>
      <c r="K5436" s="17" t="str">
        <f t="array" ref="K5436">CONCATENATE("(",A5436,",",VLOOKUP(B5436,Núcleo!B$2:E$11,4,TRUE),",",VLOOKUP(C5436,'Tipo de Processo'!B$2:D$55,3,TRUE),",",VLOOKUP(D5436,'Termo Geral'!B$2:D$173,3,TRUE),",",VLOOKUP(E5436,'Termo Específico'!B$2:D$301,3,TRUE),",",MATCH(TRUE,Documento!B$2:B$998=F5436,0),",",IF(G5436="Complementar",0,1),",",IF(H5436="","NULL",CONCATENATE("'",H5436,"'")),",",I5436,",",IF(J5436="baixa","'BAIXA'",IF(J5436="média","'MEDIA'",IF(J5436="alta","'ALTA'","NULL"))),"),")</f>
        <v>(5435,8,33,172,46,937,1,NULL,0,'MEDIA'),</v>
      </c>
    </row>
    <row r="5437" spans="1:11" ht="30.75" customHeight="1">
      <c r="A5437" s="27">
        <v>5436</v>
      </c>
      <c r="B5437" s="37" t="s">
        <v>1009</v>
      </c>
      <c r="C5437" s="28" t="s">
        <v>11</v>
      </c>
      <c r="D5437" s="28" t="s">
        <v>75</v>
      </c>
      <c r="E5437" s="29" t="s">
        <v>1268</v>
      </c>
      <c r="F5437" s="28" t="s">
        <v>671</v>
      </c>
      <c r="G5437" s="28" t="s">
        <v>1671</v>
      </c>
      <c r="H5437" s="28"/>
      <c r="I5437" s="93">
        <v>0</v>
      </c>
      <c r="J5437" s="93" t="s">
        <v>1412</v>
      </c>
      <c r="K5437" s="17" t="str">
        <f t="array" ref="K5437">CONCATENATE("(",A5437,",",VLOOKUP(B5437,Núcleo!B$2:E$11,4,TRUE),",",VLOOKUP(C5437,'Tipo de Processo'!B$2:D$55,3,TRUE),",",VLOOKUP(D5437,'Termo Geral'!B$2:D$173,3,TRUE),",",VLOOKUP(E5437,'Termo Específico'!B$2:D$301,3,TRUE),",",MATCH(TRUE,Documento!B$2:B$998=F5437,0),",",IF(G5437="Complementar",0,1),",",IF(H5437="","NULL",CONCATENATE("'",H5437,"'")),",",I5437,",",IF(J5437="baixa","'BAIXA'",IF(J5437="média","'MEDIA'",IF(J5437="alta","'ALTA'","NULL"))),"),")</f>
        <v>(5436,8,33,172,46,553,1,NULL,0,'MEDIA'),</v>
      </c>
    </row>
    <row r="5438" spans="1:11" ht="30.75" customHeight="1">
      <c r="A5438" s="27">
        <v>5437</v>
      </c>
      <c r="B5438" s="37" t="s">
        <v>1009</v>
      </c>
      <c r="C5438" s="28" t="s">
        <v>11</v>
      </c>
      <c r="D5438" s="28" t="s">
        <v>75</v>
      </c>
      <c r="E5438" s="29" t="s">
        <v>1268</v>
      </c>
      <c r="F5438" s="28" t="s">
        <v>648</v>
      </c>
      <c r="G5438" s="28" t="s">
        <v>1671</v>
      </c>
      <c r="H5438" s="28"/>
      <c r="I5438" s="93">
        <v>0</v>
      </c>
      <c r="J5438" s="93" t="s">
        <v>1412</v>
      </c>
      <c r="K5438" s="17" t="str">
        <f t="array" ref="K5438">CONCATENATE("(",A5438,",",VLOOKUP(B5438,Núcleo!B$2:E$11,4,TRUE),",",VLOOKUP(C5438,'Tipo de Processo'!B$2:D$55,3,TRUE),",",VLOOKUP(D5438,'Termo Geral'!B$2:D$173,3,TRUE),",",VLOOKUP(E5438,'Termo Específico'!B$2:D$301,3,TRUE),",",MATCH(TRUE,Documento!B$2:B$998=F5438,0),",",IF(G5438="Complementar",0,1),",",IF(H5438="","NULL",CONCATENATE("'",H5438,"'")),",",I5438,",",IF(J5438="baixa","'BAIXA'",IF(J5438="média","'MEDIA'",IF(J5438="alta","'ALTA'","NULL"))),"),")</f>
        <v>(5437,8,33,172,46,730,1,NULL,0,'MEDIA'),</v>
      </c>
    </row>
    <row r="5439" spans="1:11" ht="30.75" customHeight="1">
      <c r="A5439" s="27">
        <v>5438</v>
      </c>
      <c r="B5439" s="37" t="s">
        <v>1009</v>
      </c>
      <c r="C5439" s="28" t="s">
        <v>11</v>
      </c>
      <c r="D5439" s="28" t="s">
        <v>75</v>
      </c>
      <c r="E5439" s="29" t="s">
        <v>1268</v>
      </c>
      <c r="F5439" s="28" t="s">
        <v>642</v>
      </c>
      <c r="G5439" s="28" t="s">
        <v>1671</v>
      </c>
      <c r="H5439" s="28"/>
      <c r="I5439" s="93">
        <v>0</v>
      </c>
      <c r="J5439" s="93" t="s">
        <v>1412</v>
      </c>
      <c r="K5439" s="17" t="str">
        <f t="array" ref="K5439">CONCATENATE("(",A5439,",",VLOOKUP(B5439,Núcleo!B$2:E$11,4,TRUE),",",VLOOKUP(C5439,'Tipo de Processo'!B$2:D$55,3,TRUE),",",VLOOKUP(D5439,'Termo Geral'!B$2:D$173,3,TRUE),",",VLOOKUP(E5439,'Termo Específico'!B$2:D$301,3,TRUE),",",MATCH(TRUE,Documento!B$2:B$998=F5439,0),",",IF(G5439="Complementar",0,1),",",IF(H5439="","NULL",CONCATENATE("'",H5439,"'")),",",I5439,",",IF(J5439="baixa","'BAIXA'",IF(J5439="média","'MEDIA'",IF(J5439="alta","'ALTA'","NULL"))),"),")</f>
        <v>(5438,8,33,172,46,33,1,NULL,0,'MEDIA'),</v>
      </c>
    </row>
    <row r="5440" spans="1:11" ht="30.75" customHeight="1">
      <c r="A5440" s="27">
        <v>5439</v>
      </c>
      <c r="B5440" s="37" t="s">
        <v>1009</v>
      </c>
      <c r="C5440" s="28" t="s">
        <v>11</v>
      </c>
      <c r="D5440" s="28" t="s">
        <v>75</v>
      </c>
      <c r="E5440" s="29" t="s">
        <v>1268</v>
      </c>
      <c r="F5440" s="28" t="s">
        <v>672</v>
      </c>
      <c r="G5440" s="28" t="s">
        <v>1671</v>
      </c>
      <c r="H5440" s="28"/>
      <c r="I5440" s="93">
        <v>0</v>
      </c>
      <c r="J5440" s="93" t="s">
        <v>1412</v>
      </c>
      <c r="K5440" s="17" t="str">
        <f t="array" ref="K5440">CONCATENATE("(",A5440,",",VLOOKUP(B5440,Núcleo!B$2:E$11,4,TRUE),",",VLOOKUP(C5440,'Tipo de Processo'!B$2:D$55,3,TRUE),",",VLOOKUP(D5440,'Termo Geral'!B$2:D$173,3,TRUE),",",VLOOKUP(E5440,'Termo Específico'!B$2:D$301,3,TRUE),",",MATCH(TRUE,Documento!B$2:B$998=F5440,0),",",IF(G5440="Complementar",0,1),",",IF(H5440="","NULL",CONCATENATE("'",H5440,"'")),",",I5440,",",IF(J5440="baixa","'BAIXA'",IF(J5440="média","'MEDIA'",IF(J5440="alta","'ALTA'","NULL"))),"),")</f>
        <v>(5439,8,33,172,46,694,1,NULL,0,'MEDIA'),</v>
      </c>
    </row>
    <row r="5441" spans="1:11" ht="30.75" customHeight="1">
      <c r="A5441" s="27">
        <v>5440</v>
      </c>
      <c r="B5441" s="37" t="s">
        <v>1009</v>
      </c>
      <c r="C5441" s="28" t="s">
        <v>11</v>
      </c>
      <c r="D5441" s="28" t="s">
        <v>75</v>
      </c>
      <c r="E5441" s="29" t="s">
        <v>1268</v>
      </c>
      <c r="F5441" s="28" t="s">
        <v>649</v>
      </c>
      <c r="G5441" s="28" t="s">
        <v>1671</v>
      </c>
      <c r="H5441" s="28"/>
      <c r="I5441" s="93">
        <v>0</v>
      </c>
      <c r="J5441" s="93" t="s">
        <v>1412</v>
      </c>
      <c r="K5441" s="17" t="str">
        <f t="array" ref="K5441">CONCATENATE("(",A5441,",",VLOOKUP(B5441,Núcleo!B$2:E$11,4,TRUE),",",VLOOKUP(C5441,'Tipo de Processo'!B$2:D$55,3,TRUE),",",VLOOKUP(D5441,'Termo Geral'!B$2:D$173,3,TRUE),",",VLOOKUP(E5441,'Termo Específico'!B$2:D$301,3,TRUE),",",MATCH(TRUE,Documento!B$2:B$998=F5441,0),",",IF(G5441="Complementar",0,1),",",IF(H5441="","NULL",CONCATENATE("'",H5441,"'")),",",I5441,",",IF(J5441="baixa","'BAIXA'",IF(J5441="média","'MEDIA'",IF(J5441="alta","'ALTA'","NULL"))),"),")</f>
        <v>(5440,8,33,172,46,835,1,NULL,0,'MEDIA'),</v>
      </c>
    </row>
    <row r="5442" spans="1:11" ht="30.75" customHeight="1">
      <c r="A5442" s="27">
        <v>5441</v>
      </c>
      <c r="B5442" s="37" t="s">
        <v>1009</v>
      </c>
      <c r="C5442" s="28" t="s">
        <v>11</v>
      </c>
      <c r="D5442" s="28" t="s">
        <v>75</v>
      </c>
      <c r="E5442" s="29" t="s">
        <v>1268</v>
      </c>
      <c r="F5442" s="28" t="s">
        <v>637</v>
      </c>
      <c r="G5442" s="28" t="s">
        <v>1671</v>
      </c>
      <c r="H5442" s="28"/>
      <c r="I5442" s="93">
        <v>0</v>
      </c>
      <c r="J5442" s="93" t="s">
        <v>1412</v>
      </c>
      <c r="K5442" s="17" t="str">
        <f t="array" ref="K5442">CONCATENATE("(",A5442,",",VLOOKUP(B5442,Núcleo!B$2:E$11,4,TRUE),",",VLOOKUP(C5442,'Tipo de Processo'!B$2:D$55,3,TRUE),",",VLOOKUP(D5442,'Termo Geral'!B$2:D$173,3,TRUE),",",VLOOKUP(E5442,'Termo Específico'!B$2:D$301,3,TRUE),",",MATCH(TRUE,Documento!B$2:B$998=F5442,0),",",IF(G5442="Complementar",0,1),",",IF(H5442="","NULL",CONCATENATE("'",H5442,"'")),",",I5442,",",IF(J5442="baixa","'BAIXA'",IF(J5442="média","'MEDIA'",IF(J5442="alta","'ALTA'","NULL"))),"),")</f>
        <v>(5441,8,33,172,46,673,1,NULL,0,'MEDIA'),</v>
      </c>
    </row>
    <row r="5443" spans="1:11" ht="30.75" customHeight="1">
      <c r="A5443" s="27">
        <v>5442</v>
      </c>
      <c r="B5443" s="37" t="s">
        <v>1009</v>
      </c>
      <c r="C5443" s="28" t="s">
        <v>11</v>
      </c>
      <c r="D5443" s="28" t="s">
        <v>75</v>
      </c>
      <c r="E5443" s="29" t="s">
        <v>1268</v>
      </c>
      <c r="F5443" s="28" t="s">
        <v>645</v>
      </c>
      <c r="G5443" s="28" t="s">
        <v>1671</v>
      </c>
      <c r="H5443" s="28"/>
      <c r="I5443" s="93">
        <v>0</v>
      </c>
      <c r="J5443" s="93" t="s">
        <v>1412</v>
      </c>
      <c r="K5443" s="17" t="str">
        <f t="array" ref="K5443">CONCATENATE("(",A5443,",",VLOOKUP(B5443,Núcleo!B$2:E$11,4,TRUE),",",VLOOKUP(C5443,'Tipo de Processo'!B$2:D$55,3,TRUE),",",VLOOKUP(D5443,'Termo Geral'!B$2:D$173,3,TRUE),",",VLOOKUP(E5443,'Termo Específico'!B$2:D$301,3,TRUE),",",MATCH(TRUE,Documento!B$2:B$998=F5443,0),",",IF(G5443="Complementar",0,1),",",IF(H5443="","NULL",CONCATENATE("'",H5443,"'")),",",I5443,",",IF(J5443="baixa","'BAIXA'",IF(J5443="média","'MEDIA'",IF(J5443="alta","'ALTA'","NULL"))),"),")</f>
        <v>(5442,8,33,172,46,80,1,NULL,0,'MEDIA'),</v>
      </c>
    </row>
    <row r="5444" spans="1:11" ht="30.75" customHeight="1">
      <c r="A5444" s="27">
        <v>5443</v>
      </c>
      <c r="B5444" s="37" t="s">
        <v>1009</v>
      </c>
      <c r="C5444" s="28" t="s">
        <v>11</v>
      </c>
      <c r="D5444" s="28" t="s">
        <v>75</v>
      </c>
      <c r="E5444" s="29" t="s">
        <v>248</v>
      </c>
      <c r="F5444" s="28" t="s">
        <v>681</v>
      </c>
      <c r="G5444" s="28" t="s">
        <v>1671</v>
      </c>
      <c r="H5444" s="28"/>
      <c r="I5444" s="93">
        <v>0</v>
      </c>
      <c r="J5444" s="93" t="s">
        <v>1412</v>
      </c>
      <c r="K5444" s="17" t="str">
        <f t="array" ref="K5444">CONCATENATE("(",A5444,",",VLOOKUP(B5444,Núcleo!B$2:E$11,4,TRUE),",",VLOOKUP(C5444,'Tipo de Processo'!B$2:D$55,3,TRUE),",",VLOOKUP(D5444,'Termo Geral'!B$2:D$173,3,TRUE),",",VLOOKUP(E5444,'Termo Específico'!B$2:D$301,3,TRUE),",",MATCH(TRUE,Documento!B$2:B$998=F5444,0),",",IF(G5444="Complementar",0,1),",",IF(H5444="","NULL",CONCATENATE("'",H5444,"'")),",",I5444,",",IF(J5444="baixa","'BAIXA'",IF(J5444="média","'MEDIA'",IF(J5444="alta","'ALTA'","NULL"))),"),")</f>
        <v>(5443,8,33,172,126,239,1,NULL,0,'MEDIA'),</v>
      </c>
    </row>
    <row r="5445" spans="1:11" ht="30.75" customHeight="1">
      <c r="A5445" s="27">
        <v>5444</v>
      </c>
      <c r="B5445" s="37" t="s">
        <v>1009</v>
      </c>
      <c r="C5445" s="28" t="s">
        <v>11</v>
      </c>
      <c r="D5445" s="28" t="s">
        <v>75</v>
      </c>
      <c r="E5445" s="29" t="s">
        <v>248</v>
      </c>
      <c r="F5445" s="28" t="s">
        <v>678</v>
      </c>
      <c r="G5445" s="28" t="s">
        <v>1671</v>
      </c>
      <c r="H5445" s="28"/>
      <c r="I5445" s="93">
        <v>0</v>
      </c>
      <c r="J5445" s="93" t="s">
        <v>1412</v>
      </c>
      <c r="K5445" s="17" t="str">
        <f t="array" ref="K5445">CONCATENATE("(",A5445,",",VLOOKUP(B5445,Núcleo!B$2:E$11,4,TRUE),",",VLOOKUP(C5445,'Tipo de Processo'!B$2:D$55,3,TRUE),",",VLOOKUP(D5445,'Termo Geral'!B$2:D$173,3,TRUE),",",VLOOKUP(E5445,'Termo Específico'!B$2:D$301,3,TRUE),",",MATCH(TRUE,Documento!B$2:B$998=F5445,0),",",IF(G5445="Complementar",0,1),",",IF(H5445="","NULL",CONCATENATE("'",H5445,"'")),",",I5445,",",IF(J5445="baixa","'BAIXA'",IF(J5445="média","'MEDIA'",IF(J5445="alta","'ALTA'","NULL"))),"),")</f>
        <v>(5444,8,33,172,126,264,1,NULL,0,'MEDIA'),</v>
      </c>
    </row>
    <row r="5446" spans="1:11" ht="30.75" customHeight="1">
      <c r="A5446" s="27">
        <v>5445</v>
      </c>
      <c r="B5446" s="37" t="s">
        <v>1009</v>
      </c>
      <c r="C5446" s="29" t="s">
        <v>11</v>
      </c>
      <c r="D5446" s="29" t="s">
        <v>75</v>
      </c>
      <c r="E5446" s="29" t="s">
        <v>248</v>
      </c>
      <c r="F5446" s="23" t="s">
        <v>679</v>
      </c>
      <c r="G5446" s="29" t="s">
        <v>1671</v>
      </c>
      <c r="H5446" s="28"/>
      <c r="I5446" s="93">
        <v>0</v>
      </c>
      <c r="J5446" s="92" t="s">
        <v>1412</v>
      </c>
      <c r="K5446" s="17" t="str">
        <f t="array" ref="K5446">CONCATENATE("(",A5446,",",VLOOKUP(B5446,Núcleo!B$2:E$11,4,TRUE),",",VLOOKUP(C5446,'Tipo de Processo'!B$2:D$55,3,TRUE),",",VLOOKUP(D5446,'Termo Geral'!B$2:D$173,3,TRUE),",",VLOOKUP(E5446,'Termo Específico'!B$2:D$301,3,TRUE),",",MATCH(TRUE,Documento!B$2:B$998=F5446,0),",",IF(G5446="Complementar",0,1),",",IF(H5446="","NULL",CONCATENATE("'",H5446,"'")),",",I5446,",",IF(J5446="baixa","'BAIXA'",IF(J5446="média","'MEDIA'",IF(J5446="alta","'ALTA'","NULL"))),"),")</f>
        <v>(5445,8,33,172,126,784,1,NULL,0,'MEDIA'),</v>
      </c>
    </row>
    <row r="5447" spans="1:11" ht="30.75" customHeight="1">
      <c r="A5447" s="27">
        <v>5446</v>
      </c>
      <c r="B5447" s="37" t="s">
        <v>1009</v>
      </c>
      <c r="C5447" s="29" t="s">
        <v>11</v>
      </c>
      <c r="D5447" s="29" t="s">
        <v>75</v>
      </c>
      <c r="E5447" s="29" t="s">
        <v>248</v>
      </c>
      <c r="F5447" s="23" t="s">
        <v>680</v>
      </c>
      <c r="G5447" s="29" t="s">
        <v>1671</v>
      </c>
      <c r="H5447" s="28"/>
      <c r="I5447" s="93">
        <v>0</v>
      </c>
      <c r="J5447" s="92" t="s">
        <v>1412</v>
      </c>
      <c r="K5447" s="17" t="str">
        <f t="array" ref="K5447">CONCATENATE("(",A5447,",",VLOOKUP(B5447,Núcleo!B$2:E$11,4,TRUE),",",VLOOKUP(C5447,'Tipo de Processo'!B$2:D$55,3,TRUE),",",VLOOKUP(D5447,'Termo Geral'!B$2:D$173,3,TRUE),",",VLOOKUP(E5447,'Termo Específico'!B$2:D$301,3,TRUE),",",MATCH(TRUE,Documento!B$2:B$998=F5447,0),",",IF(G5447="Complementar",0,1),",",IF(H5447="","NULL",CONCATENATE("'",H5447,"'")),",",I5447,",",IF(J5447="baixa","'BAIXA'",IF(J5447="média","'MEDIA'",IF(J5447="alta","'ALTA'","NULL"))),"),")</f>
        <v>(5446,8,33,172,126,898,1,NULL,0,'MEDIA'),</v>
      </c>
    </row>
    <row r="5448" spans="1:11" ht="30.75" customHeight="1">
      <c r="A5448" s="27">
        <v>5447</v>
      </c>
      <c r="B5448" s="37" t="s">
        <v>1009</v>
      </c>
      <c r="C5448" s="29" t="s">
        <v>11</v>
      </c>
      <c r="D5448" s="29" t="s">
        <v>75</v>
      </c>
      <c r="E5448" s="29" t="s">
        <v>248</v>
      </c>
      <c r="F5448" s="23" t="s">
        <v>682</v>
      </c>
      <c r="G5448" s="29" t="s">
        <v>1671</v>
      </c>
      <c r="H5448" s="28"/>
      <c r="I5448" s="93">
        <v>0</v>
      </c>
      <c r="J5448" s="92" t="s">
        <v>1412</v>
      </c>
      <c r="K5448" s="17" t="str">
        <f t="array" ref="K5448">CONCATENATE("(",A5448,",",VLOOKUP(B5448,Núcleo!B$2:E$11,4,TRUE),",",VLOOKUP(C5448,'Tipo de Processo'!B$2:D$55,3,TRUE),",",VLOOKUP(D5448,'Termo Geral'!B$2:D$173,3,TRUE),",",VLOOKUP(E5448,'Termo Específico'!B$2:D$301,3,TRUE),",",MATCH(TRUE,Documento!B$2:B$998=F5448,0),",",IF(G5448="Complementar",0,1),",",IF(H5448="","NULL",CONCATENATE("'",H5448,"'")),",",I5448,",",IF(J5448="baixa","'BAIXA'",IF(J5448="média","'MEDIA'",IF(J5448="alta","'ALTA'","NULL"))),"),")</f>
        <v>(5447,8,33,172,126,897,1,NULL,0,'MEDIA'),</v>
      </c>
    </row>
    <row r="5449" spans="1:11" ht="30.75" customHeight="1">
      <c r="A5449" s="27">
        <v>5448</v>
      </c>
      <c r="B5449" s="37" t="s">
        <v>1009</v>
      </c>
      <c r="C5449" s="29" t="s">
        <v>11</v>
      </c>
      <c r="D5449" s="29" t="s">
        <v>75</v>
      </c>
      <c r="E5449" s="29" t="s">
        <v>1270</v>
      </c>
      <c r="F5449" s="23" t="s">
        <v>681</v>
      </c>
      <c r="G5449" s="29" t="s">
        <v>1671</v>
      </c>
      <c r="H5449" s="28"/>
      <c r="I5449" s="93">
        <v>0</v>
      </c>
      <c r="J5449" s="92" t="s">
        <v>1412</v>
      </c>
      <c r="K5449" s="17" t="str">
        <f t="array" ref="K5449">CONCATENATE("(",A5449,",",VLOOKUP(B5449,Núcleo!B$2:E$11,4,TRUE),",",VLOOKUP(C5449,'Tipo de Processo'!B$2:D$55,3,TRUE),",",VLOOKUP(D5449,'Termo Geral'!B$2:D$173,3,TRUE),",",VLOOKUP(E5449,'Termo Específico'!B$2:D$301,3,TRUE),",",MATCH(TRUE,Documento!B$2:B$998=F5449,0),",",IF(G5449="Complementar",0,1),",",IF(H5449="","NULL",CONCATENATE("'",H5449,"'")),",",I5449,",",IF(J5449="baixa","'BAIXA'",IF(J5449="média","'MEDIA'",IF(J5449="alta","'ALTA'","NULL"))),"),")</f>
        <v>(5448,8,33,172,128,239,1,NULL,0,'MEDIA'),</v>
      </c>
    </row>
    <row r="5450" spans="1:11" ht="30.75" customHeight="1">
      <c r="A5450" s="27">
        <v>5449</v>
      </c>
      <c r="B5450" s="37" t="s">
        <v>1009</v>
      </c>
      <c r="C5450" s="29" t="s">
        <v>11</v>
      </c>
      <c r="D5450" s="29" t="s">
        <v>75</v>
      </c>
      <c r="E5450" s="29" t="s">
        <v>1270</v>
      </c>
      <c r="F5450" s="23" t="s">
        <v>687</v>
      </c>
      <c r="G5450" s="29" t="s">
        <v>1671</v>
      </c>
      <c r="H5450" s="28"/>
      <c r="I5450" s="93">
        <v>0</v>
      </c>
      <c r="J5450" s="92" t="s">
        <v>1412</v>
      </c>
      <c r="K5450" s="17" t="str">
        <f t="array" ref="K5450">CONCATENATE("(",A5450,",",VLOOKUP(B5450,Núcleo!B$2:E$11,4,TRUE),",",VLOOKUP(C5450,'Tipo de Processo'!B$2:D$55,3,TRUE),",",VLOOKUP(D5450,'Termo Geral'!B$2:D$173,3,TRUE),",",VLOOKUP(E5450,'Termo Específico'!B$2:D$301,3,TRUE),",",MATCH(TRUE,Documento!B$2:B$998=F5450,0),",",IF(G5450="Complementar",0,1),",",IF(H5450="","NULL",CONCATENATE("'",H5450,"'")),",",I5450,",",IF(J5450="baixa","'BAIXA'",IF(J5450="média","'MEDIA'",IF(J5450="alta","'ALTA'","NULL"))),"),")</f>
        <v>(5449,8,33,172,128,677,1,NULL,0,'MEDIA'),</v>
      </c>
    </row>
    <row r="5451" spans="1:11" ht="30.75" customHeight="1">
      <c r="A5451" s="27">
        <v>5450</v>
      </c>
      <c r="B5451" s="37" t="s">
        <v>1009</v>
      </c>
      <c r="C5451" s="29" t="s">
        <v>11</v>
      </c>
      <c r="D5451" s="29" t="s">
        <v>75</v>
      </c>
      <c r="E5451" s="29" t="s">
        <v>1270</v>
      </c>
      <c r="F5451" s="23" t="s">
        <v>688</v>
      </c>
      <c r="G5451" s="29" t="s">
        <v>1671</v>
      </c>
      <c r="H5451" s="28"/>
      <c r="I5451" s="93">
        <v>0</v>
      </c>
      <c r="J5451" s="92" t="s">
        <v>1412</v>
      </c>
      <c r="K5451" s="17" t="str">
        <f t="array" ref="K5451">CONCATENATE("(",A5451,",",VLOOKUP(B5451,Núcleo!B$2:E$11,4,TRUE),",",VLOOKUP(C5451,'Tipo de Processo'!B$2:D$55,3,TRUE),",",VLOOKUP(D5451,'Termo Geral'!B$2:D$173,3,TRUE),",",VLOOKUP(E5451,'Termo Específico'!B$2:D$301,3,TRUE),",",MATCH(TRUE,Documento!B$2:B$998=F5451,0),",",IF(G5451="Complementar",0,1),",",IF(H5451="","NULL",CONCATENATE("'",H5451,"'")),",",I5451,",",IF(J5451="baixa","'BAIXA'",IF(J5451="média","'MEDIA'",IF(J5451="alta","'ALTA'","NULL"))),"),")</f>
        <v>(5450,8,33,172,128,13,1,NULL,0,'MEDIA'),</v>
      </c>
    </row>
    <row r="5452" spans="1:11" ht="30.75" customHeight="1">
      <c r="A5452" s="27">
        <v>5451</v>
      </c>
      <c r="B5452" s="36" t="s">
        <v>1009</v>
      </c>
      <c r="C5452" s="29" t="s">
        <v>11</v>
      </c>
      <c r="D5452" s="29" t="s">
        <v>75</v>
      </c>
      <c r="E5452" s="29" t="s">
        <v>1270</v>
      </c>
      <c r="F5452" s="23" t="s">
        <v>679</v>
      </c>
      <c r="G5452" s="29" t="s">
        <v>1671</v>
      </c>
      <c r="H5452" s="28"/>
      <c r="I5452" s="93">
        <v>0</v>
      </c>
      <c r="J5452" s="92" t="s">
        <v>1412</v>
      </c>
      <c r="K5452" s="17" t="str">
        <f t="array" ref="K5452">CONCATENATE("(",A5452,",",VLOOKUP(B5452,Núcleo!B$2:E$11,4,TRUE),",",VLOOKUP(C5452,'Tipo de Processo'!B$2:D$55,3,TRUE),",",VLOOKUP(D5452,'Termo Geral'!B$2:D$173,3,TRUE),",",VLOOKUP(E5452,'Termo Específico'!B$2:D$301,3,TRUE),",",MATCH(TRUE,Documento!B$2:B$998=F5452,0),",",IF(G5452="Complementar",0,1),",",IF(H5452="","NULL",CONCATENATE("'",H5452,"'")),",",I5452,",",IF(J5452="baixa","'BAIXA'",IF(J5452="média","'MEDIA'",IF(J5452="alta","'ALTA'","NULL"))),"),")</f>
        <v>(5451,8,33,172,128,784,1,NULL,0,'MEDIA'),</v>
      </c>
    </row>
    <row r="5453" spans="1:11" ht="30.75" customHeight="1">
      <c r="A5453" s="27">
        <v>5452</v>
      </c>
      <c r="B5453" s="37" t="s">
        <v>1009</v>
      </c>
      <c r="C5453" s="29" t="s">
        <v>11</v>
      </c>
      <c r="D5453" s="29" t="s">
        <v>75</v>
      </c>
      <c r="E5453" s="29" t="s">
        <v>1270</v>
      </c>
      <c r="F5453" s="23" t="s">
        <v>680</v>
      </c>
      <c r="G5453" s="29" t="s">
        <v>1671</v>
      </c>
      <c r="H5453" s="28"/>
      <c r="I5453" s="93">
        <v>0</v>
      </c>
      <c r="J5453" s="92" t="s">
        <v>1412</v>
      </c>
      <c r="K5453" s="17" t="str">
        <f t="array" ref="K5453">CONCATENATE("(",A5453,",",VLOOKUP(B5453,Núcleo!B$2:E$11,4,TRUE),",",VLOOKUP(C5453,'Tipo de Processo'!B$2:D$55,3,TRUE),",",VLOOKUP(D5453,'Termo Geral'!B$2:D$173,3,TRUE),",",VLOOKUP(E5453,'Termo Específico'!B$2:D$301,3,TRUE),",",MATCH(TRUE,Documento!B$2:B$998=F5453,0),",",IF(G5453="Complementar",0,1),",",IF(H5453="","NULL",CONCATENATE("'",H5453,"'")),",",I5453,",",IF(J5453="baixa","'BAIXA'",IF(J5453="média","'MEDIA'",IF(J5453="alta","'ALTA'","NULL"))),"),")</f>
        <v>(5452,8,33,172,128,898,1,NULL,0,'MEDIA'),</v>
      </c>
    </row>
    <row r="5454" spans="1:11" ht="30.75" customHeight="1">
      <c r="A5454" s="27">
        <v>5453</v>
      </c>
      <c r="B5454" s="37" t="s">
        <v>1009</v>
      </c>
      <c r="C5454" s="29" t="s">
        <v>11</v>
      </c>
      <c r="D5454" s="29" t="s">
        <v>75</v>
      </c>
      <c r="E5454" s="29" t="s">
        <v>1270</v>
      </c>
      <c r="F5454" s="23" t="s">
        <v>682</v>
      </c>
      <c r="G5454" s="29" t="s">
        <v>1671</v>
      </c>
      <c r="H5454" s="28"/>
      <c r="I5454" s="93">
        <v>0</v>
      </c>
      <c r="J5454" s="92" t="s">
        <v>1412</v>
      </c>
      <c r="K5454" s="17" t="str">
        <f t="array" ref="K5454">CONCATENATE("(",A5454,",",VLOOKUP(B5454,Núcleo!B$2:E$11,4,TRUE),",",VLOOKUP(C5454,'Tipo de Processo'!B$2:D$55,3,TRUE),",",VLOOKUP(D5454,'Termo Geral'!B$2:D$173,3,TRUE),",",VLOOKUP(E5454,'Termo Específico'!B$2:D$301,3,TRUE),",",MATCH(TRUE,Documento!B$2:B$998=F5454,0),",",IF(G5454="Complementar",0,1),",",IF(H5454="","NULL",CONCATENATE("'",H5454,"'")),",",I5454,",",IF(J5454="baixa","'BAIXA'",IF(J5454="média","'MEDIA'",IF(J5454="alta","'ALTA'","NULL"))),"),")</f>
        <v>(5453,8,33,172,128,897,1,NULL,0,'MEDIA'),</v>
      </c>
    </row>
    <row r="5455" spans="1:11" ht="30.75" customHeight="1">
      <c r="A5455" s="27">
        <v>5454</v>
      </c>
      <c r="B5455" s="37" t="s">
        <v>1009</v>
      </c>
      <c r="C5455" s="29" t="s">
        <v>11</v>
      </c>
      <c r="D5455" s="29" t="s">
        <v>75</v>
      </c>
      <c r="E5455" s="29" t="s">
        <v>1270</v>
      </c>
      <c r="F5455" s="23" t="s">
        <v>689</v>
      </c>
      <c r="G5455" s="29" t="s">
        <v>1671</v>
      </c>
      <c r="H5455" s="28"/>
      <c r="I5455" s="93">
        <v>0</v>
      </c>
      <c r="J5455" s="92" t="s">
        <v>1412</v>
      </c>
      <c r="K5455" s="17" t="str">
        <f t="array" ref="K5455">CONCATENATE("(",A5455,",",VLOOKUP(B5455,Núcleo!B$2:E$11,4,TRUE),",",VLOOKUP(C5455,'Tipo de Processo'!B$2:D$55,3,TRUE),",",VLOOKUP(D5455,'Termo Geral'!B$2:D$173,3,TRUE),",",VLOOKUP(E5455,'Termo Específico'!B$2:D$301,3,TRUE),",",MATCH(TRUE,Documento!B$2:B$998=F5455,0),",",IF(G5455="Complementar",0,1),",",IF(H5455="","NULL",CONCATENATE("'",H5455,"'")),",",I5455,",",IF(J5455="baixa","'BAIXA'",IF(J5455="média","'MEDIA'",IF(J5455="alta","'ALTA'","NULL"))),"),")</f>
        <v>(5454,8,33,172,128,64,1,NULL,0,'MEDIA'),</v>
      </c>
    </row>
    <row r="5456" spans="1:11" ht="30.75" customHeight="1">
      <c r="A5456" s="27">
        <v>5455</v>
      </c>
      <c r="B5456" s="37" t="s">
        <v>1009</v>
      </c>
      <c r="C5456" s="29" t="s">
        <v>11</v>
      </c>
      <c r="D5456" s="29" t="s">
        <v>75</v>
      </c>
      <c r="E5456" s="29" t="s">
        <v>1271</v>
      </c>
      <c r="F5456" s="23" t="s">
        <v>695</v>
      </c>
      <c r="G5456" s="29" t="s">
        <v>1671</v>
      </c>
      <c r="H5456" s="28"/>
      <c r="I5456" s="93">
        <v>0</v>
      </c>
      <c r="J5456" s="92" t="s">
        <v>1412</v>
      </c>
      <c r="K5456" s="17" t="str">
        <f t="array" ref="K5456">CONCATENATE("(",A5456,",",VLOOKUP(B5456,Núcleo!B$2:E$11,4,TRUE),",",VLOOKUP(C5456,'Tipo de Processo'!B$2:D$55,3,TRUE),",",VLOOKUP(D5456,'Termo Geral'!B$2:D$173,3,TRUE),",",VLOOKUP(E5456,'Termo Específico'!B$2:D$301,3,TRUE),",",MATCH(TRUE,Documento!B$2:B$998=F5456,0),",",IF(G5456="Complementar",0,1),",",IF(H5456="","NULL",CONCATENATE("'",H5456,"'")),",",I5456,",",IF(J5456="baixa","'BAIXA'",IF(J5456="média","'MEDIA'",IF(J5456="alta","'ALTA'","NULL"))),"),")</f>
        <v>(5455,8,33,172,207,217,1,NULL,0,'MEDIA'),</v>
      </c>
    </row>
    <row r="5457" spans="1:11" ht="30.75" customHeight="1">
      <c r="A5457" s="27">
        <v>5456</v>
      </c>
      <c r="B5457" s="37" t="s">
        <v>1009</v>
      </c>
      <c r="C5457" s="29" t="s">
        <v>11</v>
      </c>
      <c r="D5457" s="29" t="s">
        <v>75</v>
      </c>
      <c r="E5457" s="29" t="s">
        <v>1271</v>
      </c>
      <c r="F5457" s="23" t="s">
        <v>696</v>
      </c>
      <c r="G5457" s="29" t="s">
        <v>1671</v>
      </c>
      <c r="H5457" s="28"/>
      <c r="I5457" s="93">
        <v>0</v>
      </c>
      <c r="J5457" s="92" t="s">
        <v>1412</v>
      </c>
      <c r="K5457" s="17" t="str">
        <f t="array" ref="K5457">CONCATENATE("(",A5457,",",VLOOKUP(B5457,Núcleo!B$2:E$11,4,TRUE),",",VLOOKUP(C5457,'Tipo de Processo'!B$2:D$55,3,TRUE),",",VLOOKUP(D5457,'Termo Geral'!B$2:D$173,3,TRUE),",",VLOOKUP(E5457,'Termo Específico'!B$2:D$301,3,TRUE),",",MATCH(TRUE,Documento!B$2:B$998=F5457,0),",",IF(G5457="Complementar",0,1),",",IF(H5457="","NULL",CONCATENATE("'",H5457,"'")),",",I5457,",",IF(J5457="baixa","'BAIXA'",IF(J5457="média","'MEDIA'",IF(J5457="alta","'ALTA'","NULL"))),"),")</f>
        <v>(5456,8,33,172,207,213,1,NULL,0,'MEDIA'),</v>
      </c>
    </row>
    <row r="5458" spans="1:11" ht="30.75" customHeight="1">
      <c r="A5458" s="27">
        <v>5457</v>
      </c>
      <c r="B5458" s="37" t="s">
        <v>1009</v>
      </c>
      <c r="C5458" s="29" t="s">
        <v>11</v>
      </c>
      <c r="D5458" s="29" t="s">
        <v>75</v>
      </c>
      <c r="E5458" s="29" t="s">
        <v>1271</v>
      </c>
      <c r="F5458" s="23" t="s">
        <v>697</v>
      </c>
      <c r="G5458" s="29" t="s">
        <v>1671</v>
      </c>
      <c r="H5458" s="28"/>
      <c r="I5458" s="93">
        <v>0</v>
      </c>
      <c r="J5458" s="92" t="s">
        <v>1412</v>
      </c>
      <c r="K5458" s="17" t="str">
        <f t="array" ref="K5458">CONCATENATE("(",A5458,",",VLOOKUP(B5458,Núcleo!B$2:E$11,4,TRUE),",",VLOOKUP(C5458,'Tipo de Processo'!B$2:D$55,3,TRUE),",",VLOOKUP(D5458,'Termo Geral'!B$2:D$173,3,TRUE),",",VLOOKUP(E5458,'Termo Específico'!B$2:D$301,3,TRUE),",",MATCH(TRUE,Documento!B$2:B$998=F5458,0),",",IF(G5458="Complementar",0,1),",",IF(H5458="","NULL",CONCATENATE("'",H5458,"'")),",",I5458,",",IF(J5458="baixa","'BAIXA'",IF(J5458="média","'MEDIA'",IF(J5458="alta","'ALTA'","NULL"))),"),")</f>
        <v>(5457,8,33,172,207,214,1,NULL,0,'MEDIA'),</v>
      </c>
    </row>
    <row r="5459" spans="1:11" ht="30.75" customHeight="1">
      <c r="A5459" s="27">
        <v>5458</v>
      </c>
      <c r="B5459" s="37" t="s">
        <v>1009</v>
      </c>
      <c r="C5459" s="29" t="s">
        <v>11</v>
      </c>
      <c r="D5459" s="29" t="s">
        <v>75</v>
      </c>
      <c r="E5459" s="29" t="s">
        <v>1271</v>
      </c>
      <c r="F5459" s="23" t="s">
        <v>698</v>
      </c>
      <c r="G5459" s="29" t="s">
        <v>1671</v>
      </c>
      <c r="H5459" s="28"/>
      <c r="I5459" s="93">
        <v>0</v>
      </c>
      <c r="J5459" s="92" t="s">
        <v>1412</v>
      </c>
      <c r="K5459" s="17" t="str">
        <f t="array" ref="K5459">CONCATENATE("(",A5459,",",VLOOKUP(B5459,Núcleo!B$2:E$11,4,TRUE),",",VLOOKUP(C5459,'Tipo de Processo'!B$2:D$55,3,TRUE),",",VLOOKUP(D5459,'Termo Geral'!B$2:D$173,3,TRUE),",",VLOOKUP(E5459,'Termo Específico'!B$2:D$301,3,TRUE),",",MATCH(TRUE,Documento!B$2:B$998=F5459,0),",",IF(G5459="Complementar",0,1),",",IF(H5459="","NULL",CONCATENATE("'",H5459,"'")),",",I5459,",",IF(J5459="baixa","'BAIXA'",IF(J5459="média","'MEDIA'",IF(J5459="alta","'ALTA'","NULL"))),"),")</f>
        <v>(5458,8,33,172,207,253,1,NULL,0,'MEDIA'),</v>
      </c>
    </row>
    <row r="5460" spans="1:11" ht="30.75" customHeight="1">
      <c r="A5460" s="27">
        <v>5459</v>
      </c>
      <c r="B5460" s="37" t="s">
        <v>1009</v>
      </c>
      <c r="C5460" s="29" t="s">
        <v>11</v>
      </c>
      <c r="D5460" s="29" t="s">
        <v>75</v>
      </c>
      <c r="E5460" s="29" t="s">
        <v>1271</v>
      </c>
      <c r="F5460" s="23" t="s">
        <v>699</v>
      </c>
      <c r="G5460" s="29" t="s">
        <v>1671</v>
      </c>
      <c r="H5460" s="28"/>
      <c r="I5460" s="93">
        <v>0</v>
      </c>
      <c r="J5460" s="92" t="s">
        <v>1412</v>
      </c>
      <c r="K5460" s="17" t="str">
        <f t="array" ref="K5460">CONCATENATE("(",A5460,",",VLOOKUP(B5460,Núcleo!B$2:E$11,4,TRUE),",",VLOOKUP(C5460,'Tipo de Processo'!B$2:D$55,3,TRUE),",",VLOOKUP(D5460,'Termo Geral'!B$2:D$173,3,TRUE),",",VLOOKUP(E5460,'Termo Específico'!B$2:D$301,3,TRUE),",",MATCH(TRUE,Documento!B$2:B$998=F5460,0),",",IF(G5460="Complementar",0,1),",",IF(H5460="","NULL",CONCATENATE("'",H5460,"'")),",",I5460,",",IF(J5460="baixa","'BAIXA'",IF(J5460="média","'MEDIA'",IF(J5460="alta","'ALTA'","NULL"))),"),")</f>
        <v>(5459,8,33,172,207,727,1,NULL,0,'MEDIA'),</v>
      </c>
    </row>
    <row r="5461" spans="1:11" ht="30.75" customHeight="1">
      <c r="A5461" s="27">
        <v>5460</v>
      </c>
      <c r="B5461" s="37" t="s">
        <v>1009</v>
      </c>
      <c r="C5461" s="29" t="s">
        <v>11</v>
      </c>
      <c r="D5461" s="29" t="s">
        <v>75</v>
      </c>
      <c r="E5461" s="29" t="s">
        <v>1271</v>
      </c>
      <c r="F5461" s="23" t="s">
        <v>659</v>
      </c>
      <c r="G5461" s="29" t="s">
        <v>1671</v>
      </c>
      <c r="H5461" s="28"/>
      <c r="I5461" s="93">
        <v>0</v>
      </c>
      <c r="J5461" s="92" t="s">
        <v>1412</v>
      </c>
      <c r="K5461" s="17" t="str">
        <f t="array" ref="K5461">CONCATENATE("(",A5461,",",VLOOKUP(B5461,Núcleo!B$2:E$11,4,TRUE),",",VLOOKUP(C5461,'Tipo de Processo'!B$2:D$55,3,TRUE),",",VLOOKUP(D5461,'Termo Geral'!B$2:D$173,3,TRUE),",",VLOOKUP(E5461,'Termo Específico'!B$2:D$301,3,TRUE),",",MATCH(TRUE,Documento!B$2:B$998=F5461,0),",",IF(G5461="Complementar",0,1),",",IF(H5461="","NULL",CONCATENATE("'",H5461,"'")),",",I5461,",",IF(J5461="baixa","'BAIXA'",IF(J5461="média","'MEDIA'",IF(J5461="alta","'ALTA'","NULL"))),"),")</f>
        <v>(5460,8,33,172,207,329,1,NULL,0,'MEDIA'),</v>
      </c>
    </row>
    <row r="5462" spans="1:11" ht="30.75" customHeight="1">
      <c r="A5462" s="27">
        <v>5461</v>
      </c>
      <c r="B5462" s="37" t="s">
        <v>1009</v>
      </c>
      <c r="C5462" s="29" t="s">
        <v>11</v>
      </c>
      <c r="D5462" s="29" t="s">
        <v>76</v>
      </c>
      <c r="E5462" s="29" t="s">
        <v>1267</v>
      </c>
      <c r="F5462" s="23" t="s">
        <v>646</v>
      </c>
      <c r="G5462" s="29" t="s">
        <v>1671</v>
      </c>
      <c r="H5462" s="28"/>
      <c r="I5462" s="93">
        <v>0</v>
      </c>
      <c r="J5462" s="92" t="s">
        <v>1412</v>
      </c>
      <c r="K5462" s="17" t="str">
        <f t="array" ref="K5462">CONCATENATE("(",A5462,",",VLOOKUP(B5462,Núcleo!B$2:E$11,4,TRUE),",",VLOOKUP(C5462,'Tipo de Processo'!B$2:D$55,3,TRUE),",",VLOOKUP(D5462,'Termo Geral'!B$2:D$173,3,TRUE),",",VLOOKUP(E5462,'Termo Específico'!B$2:D$301,3,TRUE),",",MATCH(TRUE,Documento!B$2:B$998=F5462,0),",",IF(G5462="Complementar",0,1),",",IF(H5462="","NULL",CONCATENATE("'",H5462,"'")),",",I5462,",",IF(J5462="baixa","'BAIXA'",IF(J5462="média","'MEDIA'",IF(J5462="alta","'ALTA'","NULL"))),"),")</f>
        <v>(5461,8,33,172,17,30,1,NULL,0,'MEDIA'),</v>
      </c>
    </row>
    <row r="5463" spans="1:11" ht="30.75" customHeight="1">
      <c r="A5463" s="27">
        <v>5462</v>
      </c>
      <c r="B5463" s="36" t="s">
        <v>1009</v>
      </c>
      <c r="C5463" s="29" t="s">
        <v>11</v>
      </c>
      <c r="D5463" s="29" t="s">
        <v>76</v>
      </c>
      <c r="E5463" s="29" t="s">
        <v>1267</v>
      </c>
      <c r="F5463" s="23" t="s">
        <v>639</v>
      </c>
      <c r="G5463" s="29" t="s">
        <v>1671</v>
      </c>
      <c r="H5463" s="28"/>
      <c r="I5463" s="93">
        <v>0</v>
      </c>
      <c r="J5463" s="92" t="s">
        <v>1412</v>
      </c>
      <c r="K5463" s="17" t="str">
        <f t="array" ref="K5463">CONCATENATE("(",A5463,",",VLOOKUP(B5463,Núcleo!B$2:E$11,4,TRUE),",",VLOOKUP(C5463,'Tipo de Processo'!B$2:D$55,3,TRUE),",",VLOOKUP(D5463,'Termo Geral'!B$2:D$173,3,TRUE),",",VLOOKUP(E5463,'Termo Específico'!B$2:D$301,3,TRUE),",",MATCH(TRUE,Documento!B$2:B$998=F5463,0),",",IF(G5463="Complementar",0,1),",",IF(H5463="","NULL",CONCATENATE("'",H5463,"'")),",",I5463,",",IF(J5463="baixa","'BAIXA'",IF(J5463="média","'MEDIA'",IF(J5463="alta","'ALTA'","NULL"))),"),")</f>
        <v>(5462,8,33,172,17,936,1,NULL,0,'MEDIA'),</v>
      </c>
    </row>
    <row r="5464" spans="1:11" ht="30.75" customHeight="1">
      <c r="A5464" s="27">
        <v>5463</v>
      </c>
      <c r="B5464" s="37" t="s">
        <v>1009</v>
      </c>
      <c r="C5464" s="29" t="s">
        <v>11</v>
      </c>
      <c r="D5464" s="29" t="s">
        <v>76</v>
      </c>
      <c r="E5464" s="29" t="s">
        <v>1267</v>
      </c>
      <c r="F5464" s="23" t="s">
        <v>647</v>
      </c>
      <c r="G5464" s="29" t="s">
        <v>1671</v>
      </c>
      <c r="H5464" s="28"/>
      <c r="I5464" s="93">
        <v>0</v>
      </c>
      <c r="J5464" s="92" t="s">
        <v>1412</v>
      </c>
      <c r="K5464" s="17" t="str">
        <f t="array" ref="K5464">CONCATENATE("(",A5464,",",VLOOKUP(B5464,Núcleo!B$2:E$11,4,TRUE),",",VLOOKUP(C5464,'Tipo de Processo'!B$2:D$55,3,TRUE),",",VLOOKUP(D5464,'Termo Geral'!B$2:D$173,3,TRUE),",",VLOOKUP(E5464,'Termo Específico'!B$2:D$301,3,TRUE),",",MATCH(TRUE,Documento!B$2:B$998=F5464,0),",",IF(G5464="Complementar",0,1),",",IF(H5464="","NULL",CONCATENATE("'",H5464,"'")),",",I5464,",",IF(J5464="baixa","'BAIXA'",IF(J5464="média","'MEDIA'",IF(J5464="alta","'ALTA'","NULL"))),"),")</f>
        <v>(5463,8,33,172,17,556,1,NULL,0,'MEDIA'),</v>
      </c>
    </row>
    <row r="5465" spans="1:11" ht="30.75" customHeight="1">
      <c r="A5465" s="27">
        <v>5464</v>
      </c>
      <c r="B5465" s="37" t="s">
        <v>1009</v>
      </c>
      <c r="C5465" s="23" t="s">
        <v>11</v>
      </c>
      <c r="D5465" s="23" t="s">
        <v>76</v>
      </c>
      <c r="E5465" s="23" t="s">
        <v>1267</v>
      </c>
      <c r="F5465" s="23" t="s">
        <v>648</v>
      </c>
      <c r="G5465" s="29" t="s">
        <v>1671</v>
      </c>
      <c r="H5465" s="28"/>
      <c r="I5465" s="93">
        <v>0</v>
      </c>
      <c r="J5465" s="92" t="s">
        <v>1412</v>
      </c>
      <c r="K5465" s="17" t="str">
        <f t="array" ref="K5465">CONCATENATE("(",A5465,",",VLOOKUP(B5465,Núcleo!B$2:E$11,4,TRUE),",",VLOOKUP(C5465,'Tipo de Processo'!B$2:D$55,3,TRUE),",",VLOOKUP(D5465,'Termo Geral'!B$2:D$173,3,TRUE),",",VLOOKUP(E5465,'Termo Específico'!B$2:D$301,3,TRUE),",",MATCH(TRUE,Documento!B$2:B$998=F5465,0),",",IF(G5465="Complementar",0,1),",",IF(H5465="","NULL",CONCATENATE("'",H5465,"'")),",",I5465,",",IF(J5465="baixa","'BAIXA'",IF(J5465="média","'MEDIA'",IF(J5465="alta","'ALTA'","NULL"))),"),")</f>
        <v>(5464,8,33,172,17,730,1,NULL,0,'MEDIA'),</v>
      </c>
    </row>
    <row r="5466" spans="1:11" ht="30.75" customHeight="1">
      <c r="A5466" s="27">
        <v>5465</v>
      </c>
      <c r="B5466" s="37" t="s">
        <v>1009</v>
      </c>
      <c r="C5466" s="29" t="s">
        <v>11</v>
      </c>
      <c r="D5466" s="29" t="s">
        <v>76</v>
      </c>
      <c r="E5466" s="29" t="s">
        <v>1267</v>
      </c>
      <c r="F5466" s="23" t="s">
        <v>642</v>
      </c>
      <c r="G5466" s="29" t="s">
        <v>1671</v>
      </c>
      <c r="H5466" s="28"/>
      <c r="I5466" s="93">
        <v>0</v>
      </c>
      <c r="J5466" s="92" t="s">
        <v>1412</v>
      </c>
      <c r="K5466" s="17" t="str">
        <f t="array" ref="K5466">CONCATENATE("(",A5466,",",VLOOKUP(B5466,Núcleo!B$2:E$11,4,TRUE),",",VLOOKUP(C5466,'Tipo de Processo'!B$2:D$55,3,TRUE),",",VLOOKUP(D5466,'Termo Geral'!B$2:D$173,3,TRUE),",",VLOOKUP(E5466,'Termo Específico'!B$2:D$301,3,TRUE),",",MATCH(TRUE,Documento!B$2:B$998=F5466,0),",",IF(G5466="Complementar",0,1),",",IF(H5466="","NULL",CONCATENATE("'",H5466,"'")),",",I5466,",",IF(J5466="baixa","'BAIXA'",IF(J5466="média","'MEDIA'",IF(J5466="alta","'ALTA'","NULL"))),"),")</f>
        <v>(5465,8,33,172,17,33,1,NULL,0,'MEDIA'),</v>
      </c>
    </row>
    <row r="5467" spans="1:11" ht="30.75" customHeight="1">
      <c r="A5467" s="27">
        <v>5466</v>
      </c>
      <c r="B5467" s="37" t="s">
        <v>1009</v>
      </c>
      <c r="C5467" s="29" t="s">
        <v>11</v>
      </c>
      <c r="D5467" s="29" t="s">
        <v>76</v>
      </c>
      <c r="E5467" s="29" t="s">
        <v>1267</v>
      </c>
      <c r="F5467" s="23" t="s">
        <v>636</v>
      </c>
      <c r="G5467" s="29" t="s">
        <v>1671</v>
      </c>
      <c r="H5467" s="28"/>
      <c r="I5467" s="93">
        <v>0</v>
      </c>
      <c r="J5467" s="92" t="s">
        <v>1412</v>
      </c>
      <c r="K5467" s="17" t="str">
        <f t="array" ref="K5467">CONCATENATE("(",A5467,",",VLOOKUP(B5467,Núcleo!B$2:E$11,4,TRUE),",",VLOOKUP(C5467,'Tipo de Processo'!B$2:D$55,3,TRUE),",",VLOOKUP(D5467,'Termo Geral'!B$2:D$173,3,TRUE),",",VLOOKUP(E5467,'Termo Específico'!B$2:D$301,3,TRUE),",",MATCH(TRUE,Documento!B$2:B$998=F5467,0),",",IF(G5467="Complementar",0,1),",",IF(H5467="","NULL",CONCATENATE("'",H5467,"'")),",",I5467,",",IF(J5467="baixa","'BAIXA'",IF(J5467="média","'MEDIA'",IF(J5467="alta","'ALTA'","NULL"))),"),")</f>
        <v>(5466,8,33,172,17,693,1,NULL,0,'MEDIA'),</v>
      </c>
    </row>
    <row r="5468" spans="1:11" ht="30.75" customHeight="1">
      <c r="A5468" s="27">
        <v>5467</v>
      </c>
      <c r="B5468" s="37" t="s">
        <v>1009</v>
      </c>
      <c r="C5468" s="29" t="s">
        <v>11</v>
      </c>
      <c r="D5468" s="29" t="s">
        <v>76</v>
      </c>
      <c r="E5468" s="29" t="s">
        <v>1267</v>
      </c>
      <c r="F5468" s="23" t="s">
        <v>649</v>
      </c>
      <c r="G5468" s="29" t="s">
        <v>1671</v>
      </c>
      <c r="H5468" s="28"/>
      <c r="I5468" s="93">
        <v>0</v>
      </c>
      <c r="J5468" s="92" t="s">
        <v>1412</v>
      </c>
      <c r="K5468" s="17" t="str">
        <f t="array" ref="K5468">CONCATENATE("(",A5468,",",VLOOKUP(B5468,Núcleo!B$2:E$11,4,TRUE),",",VLOOKUP(C5468,'Tipo de Processo'!B$2:D$55,3,TRUE),",",VLOOKUP(D5468,'Termo Geral'!B$2:D$173,3,TRUE),",",VLOOKUP(E5468,'Termo Específico'!B$2:D$301,3,TRUE),",",MATCH(TRUE,Documento!B$2:B$998=F5468,0),",",IF(G5468="Complementar",0,1),",",IF(H5468="","NULL",CONCATENATE("'",H5468,"'")),",",I5468,",",IF(J5468="baixa","'BAIXA'",IF(J5468="média","'MEDIA'",IF(J5468="alta","'ALTA'","NULL"))),"),")</f>
        <v>(5467,8,33,172,17,835,1,NULL,0,'MEDIA'),</v>
      </c>
    </row>
    <row r="5469" spans="1:11" ht="30.75" customHeight="1">
      <c r="A5469" s="27">
        <v>5468</v>
      </c>
      <c r="B5469" s="37" t="s">
        <v>1009</v>
      </c>
      <c r="C5469" s="29" t="s">
        <v>11</v>
      </c>
      <c r="D5469" s="29" t="s">
        <v>76</v>
      </c>
      <c r="E5469" s="29" t="s">
        <v>1267</v>
      </c>
      <c r="F5469" s="29" t="s">
        <v>637</v>
      </c>
      <c r="G5469" s="29" t="s">
        <v>1671</v>
      </c>
      <c r="H5469" s="28"/>
      <c r="I5469" s="93">
        <v>0</v>
      </c>
      <c r="J5469" s="92" t="s">
        <v>1412</v>
      </c>
      <c r="K5469" s="17" t="str">
        <f t="array" ref="K5469">CONCATENATE("(",A5469,",",VLOOKUP(B5469,Núcleo!B$2:E$11,4,TRUE),",",VLOOKUP(C5469,'Tipo de Processo'!B$2:D$55,3,TRUE),",",VLOOKUP(D5469,'Termo Geral'!B$2:D$173,3,TRUE),",",VLOOKUP(E5469,'Termo Específico'!B$2:D$301,3,TRUE),",",MATCH(TRUE,Documento!B$2:B$998=F5469,0),",",IF(G5469="Complementar",0,1),",",IF(H5469="","NULL",CONCATENATE("'",H5469,"'")),",",I5469,",",IF(J5469="baixa","'BAIXA'",IF(J5469="média","'MEDIA'",IF(J5469="alta","'ALTA'","NULL"))),"),")</f>
        <v>(5468,8,33,172,17,673,1,NULL,0,'MEDIA'),</v>
      </c>
    </row>
    <row r="5470" spans="1:11" ht="30.75" customHeight="1">
      <c r="A5470" s="27">
        <v>5469</v>
      </c>
      <c r="B5470" s="37" t="s">
        <v>1009</v>
      </c>
      <c r="C5470" s="29" t="s">
        <v>11</v>
      </c>
      <c r="D5470" s="29" t="s">
        <v>76</v>
      </c>
      <c r="E5470" s="29" t="s">
        <v>1267</v>
      </c>
      <c r="F5470" s="29" t="s">
        <v>645</v>
      </c>
      <c r="G5470" s="29" t="s">
        <v>1671</v>
      </c>
      <c r="H5470" s="28"/>
      <c r="I5470" s="93">
        <v>0</v>
      </c>
      <c r="J5470" s="92" t="s">
        <v>1412</v>
      </c>
      <c r="K5470" s="17" t="str">
        <f t="array" ref="K5470">CONCATENATE("(",A5470,",",VLOOKUP(B5470,Núcleo!B$2:E$11,4,TRUE),",",VLOOKUP(C5470,'Tipo de Processo'!B$2:D$55,3,TRUE),",",VLOOKUP(D5470,'Termo Geral'!B$2:D$173,3,TRUE),",",VLOOKUP(E5470,'Termo Específico'!B$2:D$301,3,TRUE),",",MATCH(TRUE,Documento!B$2:B$998=F5470,0),",",IF(G5470="Complementar",0,1),",",IF(H5470="","NULL",CONCATENATE("'",H5470,"'")),",",I5470,",",IF(J5470="baixa","'BAIXA'",IF(J5470="média","'MEDIA'",IF(J5470="alta","'ALTA'","NULL"))),"),")</f>
        <v>(5469,8,33,172,17,80,1,NULL,0,'MEDIA'),</v>
      </c>
    </row>
    <row r="5471" spans="1:11" ht="30.75" customHeight="1">
      <c r="A5471" s="27">
        <v>5470</v>
      </c>
      <c r="B5471" s="37" t="s">
        <v>1009</v>
      </c>
      <c r="C5471" s="29" t="s">
        <v>11</v>
      </c>
      <c r="D5471" s="29" t="s">
        <v>76</v>
      </c>
      <c r="E5471" s="29" t="s">
        <v>1272</v>
      </c>
      <c r="F5471" s="29" t="s">
        <v>646</v>
      </c>
      <c r="G5471" s="29" t="s">
        <v>1671</v>
      </c>
      <c r="H5471" s="28"/>
      <c r="I5471" s="93">
        <v>0</v>
      </c>
      <c r="J5471" s="92" t="s">
        <v>1412</v>
      </c>
      <c r="K5471" s="17" t="str">
        <f t="array" ref="K5471">CONCATENATE("(",A5471,",",VLOOKUP(B5471,Núcleo!B$2:E$11,4,TRUE),",",VLOOKUP(C5471,'Tipo de Processo'!B$2:D$55,3,TRUE),",",VLOOKUP(D5471,'Termo Geral'!B$2:D$173,3,TRUE),",",VLOOKUP(E5471,'Termo Específico'!B$2:D$301,3,TRUE),",",MATCH(TRUE,Documento!B$2:B$998=F5471,0),",",IF(G5471="Complementar",0,1),",",IF(H5471="","NULL",CONCATENATE("'",H5471,"'")),",",I5471,",",IF(J5471="baixa","'BAIXA'",IF(J5471="média","'MEDIA'",IF(J5471="alta","'ALTA'","NULL"))),"),")</f>
        <v>(5470,8,33,172,40,30,1,NULL,0,'MEDIA'),</v>
      </c>
    </row>
    <row r="5472" spans="1:11" ht="30.75" customHeight="1">
      <c r="A5472" s="27">
        <v>5471</v>
      </c>
      <c r="B5472" s="37" t="s">
        <v>1009</v>
      </c>
      <c r="C5472" s="29" t="s">
        <v>11</v>
      </c>
      <c r="D5472" s="29" t="s">
        <v>76</v>
      </c>
      <c r="E5472" s="29" t="s">
        <v>1272</v>
      </c>
      <c r="F5472" s="28" t="s">
        <v>639</v>
      </c>
      <c r="G5472" s="28" t="s">
        <v>1671</v>
      </c>
      <c r="H5472" s="28"/>
      <c r="I5472" s="93">
        <v>0</v>
      </c>
      <c r="J5472" s="93" t="s">
        <v>1412</v>
      </c>
      <c r="K5472" s="17" t="str">
        <f t="array" ref="K5472">CONCATENATE("(",A5472,",",VLOOKUP(B5472,Núcleo!B$2:E$11,4,TRUE),",",VLOOKUP(C5472,'Tipo de Processo'!B$2:D$55,3,TRUE),",",VLOOKUP(D5472,'Termo Geral'!B$2:D$173,3,TRUE),",",VLOOKUP(E5472,'Termo Específico'!B$2:D$301,3,TRUE),",",MATCH(TRUE,Documento!B$2:B$998=F5472,0),",",IF(G5472="Complementar",0,1),",",IF(H5472="","NULL",CONCATENATE("'",H5472,"'")),",",I5472,",",IF(J5472="baixa","'BAIXA'",IF(J5472="média","'MEDIA'",IF(J5472="alta","'ALTA'","NULL"))),"),")</f>
        <v>(5471,8,33,172,40,936,1,NULL,0,'MEDIA'),</v>
      </c>
    </row>
    <row r="5473" spans="1:11" ht="30.75" customHeight="1">
      <c r="A5473" s="27">
        <v>5472</v>
      </c>
      <c r="B5473" s="37" t="s">
        <v>1009</v>
      </c>
      <c r="C5473" s="29" t="s">
        <v>11</v>
      </c>
      <c r="D5473" s="29" t="s">
        <v>76</v>
      </c>
      <c r="E5473" s="29" t="s">
        <v>1272</v>
      </c>
      <c r="F5473" s="28" t="s">
        <v>647</v>
      </c>
      <c r="G5473" s="28" t="s">
        <v>1671</v>
      </c>
      <c r="H5473" s="28"/>
      <c r="I5473" s="93">
        <v>0</v>
      </c>
      <c r="J5473" s="93" t="s">
        <v>1412</v>
      </c>
      <c r="K5473" s="17" t="str">
        <f t="array" ref="K5473">CONCATENATE("(",A5473,",",VLOOKUP(B5473,Núcleo!B$2:E$11,4,TRUE),",",VLOOKUP(C5473,'Tipo de Processo'!B$2:D$55,3,TRUE),",",VLOOKUP(D5473,'Termo Geral'!B$2:D$173,3,TRUE),",",VLOOKUP(E5473,'Termo Específico'!B$2:D$301,3,TRUE),",",MATCH(TRUE,Documento!B$2:B$998=F5473,0),",",IF(G5473="Complementar",0,1),",",IF(H5473="","NULL",CONCATENATE("'",H5473,"'")),",",I5473,",",IF(J5473="baixa","'BAIXA'",IF(J5473="média","'MEDIA'",IF(J5473="alta","'ALTA'","NULL"))),"),")</f>
        <v>(5472,8,33,172,40,556,1,NULL,0,'MEDIA'),</v>
      </c>
    </row>
    <row r="5474" spans="1:11" ht="30.75" customHeight="1">
      <c r="A5474" s="27">
        <v>5473</v>
      </c>
      <c r="B5474" s="37" t="s">
        <v>1009</v>
      </c>
      <c r="C5474" s="29" t="s">
        <v>11</v>
      </c>
      <c r="D5474" s="29" t="s">
        <v>76</v>
      </c>
      <c r="E5474" s="29" t="s">
        <v>1272</v>
      </c>
      <c r="F5474" s="28" t="s">
        <v>648</v>
      </c>
      <c r="G5474" s="28" t="s">
        <v>1671</v>
      </c>
      <c r="H5474" s="28"/>
      <c r="I5474" s="93">
        <v>0</v>
      </c>
      <c r="J5474" s="93" t="s">
        <v>1412</v>
      </c>
      <c r="K5474" s="17" t="str">
        <f t="array" ref="K5474">CONCATENATE("(",A5474,",",VLOOKUP(B5474,Núcleo!B$2:E$11,4,TRUE),",",VLOOKUP(C5474,'Tipo de Processo'!B$2:D$55,3,TRUE),",",VLOOKUP(D5474,'Termo Geral'!B$2:D$173,3,TRUE),",",VLOOKUP(E5474,'Termo Específico'!B$2:D$301,3,TRUE),",",MATCH(TRUE,Documento!B$2:B$998=F5474,0),",",IF(G5474="Complementar",0,1),",",IF(H5474="","NULL",CONCATENATE("'",H5474,"'")),",",I5474,",",IF(J5474="baixa","'BAIXA'",IF(J5474="média","'MEDIA'",IF(J5474="alta","'ALTA'","NULL"))),"),")</f>
        <v>(5473,8,33,172,40,730,1,NULL,0,'MEDIA'),</v>
      </c>
    </row>
    <row r="5475" spans="1:11" ht="30.75" customHeight="1">
      <c r="A5475" s="27">
        <v>5474</v>
      </c>
      <c r="B5475" s="37" t="s">
        <v>1009</v>
      </c>
      <c r="C5475" s="29" t="s">
        <v>11</v>
      </c>
      <c r="D5475" s="29" t="s">
        <v>76</v>
      </c>
      <c r="E5475" s="29" t="s">
        <v>1272</v>
      </c>
      <c r="F5475" s="28" t="s">
        <v>642</v>
      </c>
      <c r="G5475" s="28" t="s">
        <v>1671</v>
      </c>
      <c r="H5475" s="28"/>
      <c r="I5475" s="93">
        <v>0</v>
      </c>
      <c r="J5475" s="93" t="s">
        <v>1412</v>
      </c>
      <c r="K5475" s="17" t="str">
        <f t="array" ref="K5475">CONCATENATE("(",A5475,",",VLOOKUP(B5475,Núcleo!B$2:E$11,4,TRUE),",",VLOOKUP(C5475,'Tipo de Processo'!B$2:D$55,3,TRUE),",",VLOOKUP(D5475,'Termo Geral'!B$2:D$173,3,TRUE),",",VLOOKUP(E5475,'Termo Específico'!B$2:D$301,3,TRUE),",",MATCH(TRUE,Documento!B$2:B$998=F5475,0),",",IF(G5475="Complementar",0,1),",",IF(H5475="","NULL",CONCATENATE("'",H5475,"'")),",",I5475,",",IF(J5475="baixa","'BAIXA'",IF(J5475="média","'MEDIA'",IF(J5475="alta","'ALTA'","NULL"))),"),")</f>
        <v>(5474,8,33,172,40,33,1,NULL,0,'MEDIA'),</v>
      </c>
    </row>
    <row r="5476" spans="1:11" ht="30.75" customHeight="1">
      <c r="A5476" s="27">
        <v>5475</v>
      </c>
      <c r="B5476" s="37" t="s">
        <v>1009</v>
      </c>
      <c r="C5476" s="29" t="s">
        <v>11</v>
      </c>
      <c r="D5476" s="29" t="s">
        <v>76</v>
      </c>
      <c r="E5476" s="29" t="s">
        <v>1272</v>
      </c>
      <c r="F5476" s="29" t="s">
        <v>636</v>
      </c>
      <c r="G5476" s="29" t="s">
        <v>1671</v>
      </c>
      <c r="H5476" s="28"/>
      <c r="I5476" s="93">
        <v>0</v>
      </c>
      <c r="J5476" s="92" t="s">
        <v>1412</v>
      </c>
      <c r="K5476" s="17" t="str">
        <f t="array" ref="K5476">CONCATENATE("(",A5476,",",VLOOKUP(B5476,Núcleo!B$2:E$11,4,TRUE),",",VLOOKUP(C5476,'Tipo de Processo'!B$2:D$55,3,TRUE),",",VLOOKUP(D5476,'Termo Geral'!B$2:D$173,3,TRUE),",",VLOOKUP(E5476,'Termo Específico'!B$2:D$301,3,TRUE),",",MATCH(TRUE,Documento!B$2:B$998=F5476,0),",",IF(G5476="Complementar",0,1),",",IF(H5476="","NULL",CONCATENATE("'",H5476,"'")),",",I5476,",",IF(J5476="baixa","'BAIXA'",IF(J5476="média","'MEDIA'",IF(J5476="alta","'ALTA'","NULL"))),"),")</f>
        <v>(5475,8,33,172,40,693,1,NULL,0,'MEDIA'),</v>
      </c>
    </row>
    <row r="5477" spans="1:11" ht="30.75" customHeight="1">
      <c r="A5477" s="27">
        <v>5476</v>
      </c>
      <c r="B5477" s="37" t="s">
        <v>1009</v>
      </c>
      <c r="C5477" s="29" t="s">
        <v>11</v>
      </c>
      <c r="D5477" s="29" t="s">
        <v>76</v>
      </c>
      <c r="E5477" s="29" t="s">
        <v>1272</v>
      </c>
      <c r="F5477" s="28" t="s">
        <v>649</v>
      </c>
      <c r="G5477" s="28" t="s">
        <v>1671</v>
      </c>
      <c r="H5477" s="28"/>
      <c r="I5477" s="93">
        <v>0</v>
      </c>
      <c r="J5477" s="93" t="s">
        <v>1412</v>
      </c>
      <c r="K5477" s="17" t="str">
        <f t="array" ref="K5477">CONCATENATE("(",A5477,",",VLOOKUP(B5477,Núcleo!B$2:E$11,4,TRUE),",",VLOOKUP(C5477,'Tipo de Processo'!B$2:D$55,3,TRUE),",",VLOOKUP(D5477,'Termo Geral'!B$2:D$173,3,TRUE),",",VLOOKUP(E5477,'Termo Específico'!B$2:D$301,3,TRUE),",",MATCH(TRUE,Documento!B$2:B$998=F5477,0),",",IF(G5477="Complementar",0,1),",",IF(H5477="","NULL",CONCATENATE("'",H5477,"'")),",",I5477,",",IF(J5477="baixa","'BAIXA'",IF(J5477="média","'MEDIA'",IF(J5477="alta","'ALTA'","NULL"))),"),")</f>
        <v>(5476,8,33,172,40,835,1,NULL,0,'MEDIA'),</v>
      </c>
    </row>
    <row r="5478" spans="1:11" ht="30.75" customHeight="1">
      <c r="A5478" s="27">
        <v>5477</v>
      </c>
      <c r="B5478" s="37" t="s">
        <v>1009</v>
      </c>
      <c r="C5478" s="29" t="s">
        <v>11</v>
      </c>
      <c r="D5478" s="29" t="s">
        <v>76</v>
      </c>
      <c r="E5478" s="29" t="s">
        <v>1272</v>
      </c>
      <c r="F5478" s="28" t="s">
        <v>637</v>
      </c>
      <c r="G5478" s="28" t="s">
        <v>1671</v>
      </c>
      <c r="H5478" s="28"/>
      <c r="I5478" s="93">
        <v>0</v>
      </c>
      <c r="J5478" s="93" t="s">
        <v>1412</v>
      </c>
      <c r="K5478" s="17" t="str">
        <f t="array" ref="K5478">CONCATENATE("(",A5478,",",VLOOKUP(B5478,Núcleo!B$2:E$11,4,TRUE),",",VLOOKUP(C5478,'Tipo de Processo'!B$2:D$55,3,TRUE),",",VLOOKUP(D5478,'Termo Geral'!B$2:D$173,3,TRUE),",",VLOOKUP(E5478,'Termo Específico'!B$2:D$301,3,TRUE),",",MATCH(TRUE,Documento!B$2:B$998=F5478,0),",",IF(G5478="Complementar",0,1),",",IF(H5478="","NULL",CONCATENATE("'",H5478,"'")),",",I5478,",",IF(J5478="baixa","'BAIXA'",IF(J5478="média","'MEDIA'",IF(J5478="alta","'ALTA'","NULL"))),"),")</f>
        <v>(5477,8,33,172,40,673,1,NULL,0,'MEDIA'),</v>
      </c>
    </row>
    <row r="5479" spans="1:11" ht="30.75" customHeight="1">
      <c r="A5479" s="27">
        <v>5478</v>
      </c>
      <c r="B5479" s="37" t="s">
        <v>1009</v>
      </c>
      <c r="C5479" s="29" t="s">
        <v>11</v>
      </c>
      <c r="D5479" s="29" t="s">
        <v>76</v>
      </c>
      <c r="E5479" s="29" t="s">
        <v>1272</v>
      </c>
      <c r="F5479" s="28" t="s">
        <v>645</v>
      </c>
      <c r="G5479" s="28" t="s">
        <v>1671</v>
      </c>
      <c r="H5479" s="28"/>
      <c r="I5479" s="93">
        <v>0</v>
      </c>
      <c r="J5479" s="93" t="s">
        <v>1412</v>
      </c>
      <c r="K5479" s="17" t="str">
        <f t="array" ref="K5479">CONCATENATE("(",A5479,",",VLOOKUP(B5479,Núcleo!B$2:E$11,4,TRUE),",",VLOOKUP(C5479,'Tipo de Processo'!B$2:D$55,3,TRUE),",",VLOOKUP(D5479,'Termo Geral'!B$2:D$173,3,TRUE),",",VLOOKUP(E5479,'Termo Específico'!B$2:D$301,3,TRUE),",",MATCH(TRUE,Documento!B$2:B$998=F5479,0),",",IF(G5479="Complementar",0,1),",",IF(H5479="","NULL",CONCATENATE("'",H5479,"'")),",",I5479,",",IF(J5479="baixa","'BAIXA'",IF(J5479="média","'MEDIA'",IF(J5479="alta","'ALTA'","NULL"))),"),")</f>
        <v>(5478,8,33,172,40,80,1,NULL,0,'MEDIA'),</v>
      </c>
    </row>
    <row r="5480" spans="1:11" ht="30.75" customHeight="1">
      <c r="A5480" s="27">
        <v>5479</v>
      </c>
      <c r="B5480" s="37" t="s">
        <v>1009</v>
      </c>
      <c r="C5480" s="29" t="s">
        <v>11</v>
      </c>
      <c r="D5480" s="29" t="s">
        <v>76</v>
      </c>
      <c r="E5480" s="29" t="s">
        <v>1268</v>
      </c>
      <c r="F5480" s="28" t="s">
        <v>669</v>
      </c>
      <c r="G5480" s="28" t="s">
        <v>1671</v>
      </c>
      <c r="H5480" s="28"/>
      <c r="I5480" s="93">
        <v>0</v>
      </c>
      <c r="J5480" s="93" t="s">
        <v>1411</v>
      </c>
      <c r="K5480" s="17" t="str">
        <f t="array" ref="K5480">CONCATENATE("(",A5480,",",VLOOKUP(B5480,Núcleo!B$2:E$11,4,TRUE),",",VLOOKUP(C5480,'Tipo de Processo'!B$2:D$55,3,TRUE),",",VLOOKUP(D5480,'Termo Geral'!B$2:D$173,3,TRUE),",",VLOOKUP(E5480,'Termo Específico'!B$2:D$301,3,TRUE),",",MATCH(TRUE,Documento!B$2:B$998=F5480,0),",",IF(G5480="Complementar",0,1),",",IF(H5480="","NULL",CONCATENATE("'",H5480,"'")),",",I5480,",",IF(J5480="baixa","'BAIXA'",IF(J5480="média","'MEDIA'",IF(J5480="alta","'ALTA'","NULL"))),"),")</f>
        <v>(5479,8,33,172,46,28,1,NULL,0,'BAIXA'),</v>
      </c>
    </row>
    <row r="5481" spans="1:11" ht="30.75" customHeight="1">
      <c r="A5481" s="27">
        <v>5480</v>
      </c>
      <c r="B5481" s="37" t="s">
        <v>1009</v>
      </c>
      <c r="C5481" s="29" t="s">
        <v>11</v>
      </c>
      <c r="D5481" s="29" t="s">
        <v>76</v>
      </c>
      <c r="E5481" s="29" t="s">
        <v>1268</v>
      </c>
      <c r="F5481" s="28" t="s">
        <v>670</v>
      </c>
      <c r="G5481" s="28" t="s">
        <v>1671</v>
      </c>
      <c r="H5481" s="28"/>
      <c r="I5481" s="93">
        <v>0</v>
      </c>
      <c r="J5481" s="93" t="s">
        <v>1411</v>
      </c>
      <c r="K5481" s="17" t="str">
        <f t="array" ref="K5481">CONCATENATE("(",A5481,",",VLOOKUP(B5481,Núcleo!B$2:E$11,4,TRUE),",",VLOOKUP(C5481,'Tipo de Processo'!B$2:D$55,3,TRUE),",",VLOOKUP(D5481,'Termo Geral'!B$2:D$173,3,TRUE),",",VLOOKUP(E5481,'Termo Específico'!B$2:D$301,3,TRUE),",",MATCH(TRUE,Documento!B$2:B$998=F5481,0),",",IF(G5481="Complementar",0,1),",",IF(H5481="","NULL",CONCATENATE("'",H5481,"'")),",",I5481,",",IF(J5481="baixa","'BAIXA'",IF(J5481="média","'MEDIA'",IF(J5481="alta","'ALTA'","NULL"))),"),")</f>
        <v>(5480,8,33,172,46,937,1,NULL,0,'BAIXA'),</v>
      </c>
    </row>
    <row r="5482" spans="1:11" ht="30.75" customHeight="1">
      <c r="A5482" s="27">
        <v>5481</v>
      </c>
      <c r="B5482" s="37" t="s">
        <v>1009</v>
      </c>
      <c r="C5482" s="29" t="s">
        <v>11</v>
      </c>
      <c r="D5482" s="29" t="s">
        <v>76</v>
      </c>
      <c r="E5482" s="29" t="s">
        <v>1268</v>
      </c>
      <c r="F5482" s="28" t="s">
        <v>671</v>
      </c>
      <c r="G5482" s="28" t="s">
        <v>1671</v>
      </c>
      <c r="H5482" s="28"/>
      <c r="I5482" s="93">
        <v>0</v>
      </c>
      <c r="J5482" s="93" t="s">
        <v>1411</v>
      </c>
      <c r="K5482" s="17" t="str">
        <f t="array" ref="K5482">CONCATENATE("(",A5482,",",VLOOKUP(B5482,Núcleo!B$2:E$11,4,TRUE),",",VLOOKUP(C5482,'Tipo de Processo'!B$2:D$55,3,TRUE),",",VLOOKUP(D5482,'Termo Geral'!B$2:D$173,3,TRUE),",",VLOOKUP(E5482,'Termo Específico'!B$2:D$301,3,TRUE),",",MATCH(TRUE,Documento!B$2:B$998=F5482,0),",",IF(G5482="Complementar",0,1),",",IF(H5482="","NULL",CONCATENATE("'",H5482,"'")),",",I5482,",",IF(J5482="baixa","'BAIXA'",IF(J5482="média","'MEDIA'",IF(J5482="alta","'ALTA'","NULL"))),"),")</f>
        <v>(5481,8,33,172,46,553,1,NULL,0,'BAIXA'),</v>
      </c>
    </row>
    <row r="5483" spans="1:11" ht="30.75" customHeight="1">
      <c r="A5483" s="27">
        <v>5482</v>
      </c>
      <c r="B5483" s="37" t="s">
        <v>1009</v>
      </c>
      <c r="C5483" s="29" t="s">
        <v>11</v>
      </c>
      <c r="D5483" s="29" t="s">
        <v>76</v>
      </c>
      <c r="E5483" s="29" t="s">
        <v>1268</v>
      </c>
      <c r="F5483" s="28" t="s">
        <v>648</v>
      </c>
      <c r="G5483" s="28" t="s">
        <v>1671</v>
      </c>
      <c r="H5483" s="28"/>
      <c r="I5483" s="93">
        <v>0</v>
      </c>
      <c r="J5483" s="93" t="s">
        <v>1411</v>
      </c>
      <c r="K5483" s="17" t="str">
        <f t="array" ref="K5483">CONCATENATE("(",A5483,",",VLOOKUP(B5483,Núcleo!B$2:E$11,4,TRUE),",",VLOOKUP(C5483,'Tipo de Processo'!B$2:D$55,3,TRUE),",",VLOOKUP(D5483,'Termo Geral'!B$2:D$173,3,TRUE),",",VLOOKUP(E5483,'Termo Específico'!B$2:D$301,3,TRUE),",",MATCH(TRUE,Documento!B$2:B$998=F5483,0),",",IF(G5483="Complementar",0,1),",",IF(H5483="","NULL",CONCATENATE("'",H5483,"'")),",",I5483,",",IF(J5483="baixa","'BAIXA'",IF(J5483="média","'MEDIA'",IF(J5483="alta","'ALTA'","NULL"))),"),")</f>
        <v>(5482,8,33,172,46,730,1,NULL,0,'BAIXA'),</v>
      </c>
    </row>
    <row r="5484" spans="1:11" ht="30.75" customHeight="1">
      <c r="A5484" s="27">
        <v>5483</v>
      </c>
      <c r="B5484" s="37" t="s">
        <v>1009</v>
      </c>
      <c r="C5484" s="47" t="s">
        <v>11</v>
      </c>
      <c r="D5484" s="28" t="s">
        <v>76</v>
      </c>
      <c r="E5484" s="28" t="s">
        <v>1268</v>
      </c>
      <c r="F5484" s="41" t="s">
        <v>642</v>
      </c>
      <c r="G5484" s="28" t="s">
        <v>1671</v>
      </c>
      <c r="H5484" s="28"/>
      <c r="I5484" s="93">
        <v>0</v>
      </c>
      <c r="J5484" s="93" t="s">
        <v>1411</v>
      </c>
      <c r="K5484" s="17" t="str">
        <f t="array" ref="K5484">CONCATENATE("(",A5484,",",VLOOKUP(B5484,Núcleo!B$2:E$11,4,TRUE),",",VLOOKUP(C5484,'Tipo de Processo'!B$2:D$55,3,TRUE),",",VLOOKUP(D5484,'Termo Geral'!B$2:D$173,3,TRUE),",",VLOOKUP(E5484,'Termo Específico'!B$2:D$301,3,TRUE),",",MATCH(TRUE,Documento!B$2:B$998=F5484,0),",",IF(G5484="Complementar",0,1),",",IF(H5484="","NULL",CONCATENATE("'",H5484,"'")),",",I5484,",",IF(J5484="baixa","'BAIXA'",IF(J5484="média","'MEDIA'",IF(J5484="alta","'ALTA'","NULL"))),"),")</f>
        <v>(5483,8,33,172,46,33,1,NULL,0,'BAIXA'),</v>
      </c>
    </row>
    <row r="5485" spans="1:11" ht="30.75" customHeight="1">
      <c r="A5485" s="27">
        <v>5484</v>
      </c>
      <c r="B5485" s="36" t="s">
        <v>1009</v>
      </c>
      <c r="C5485" s="47" t="s">
        <v>11</v>
      </c>
      <c r="D5485" s="28" t="s">
        <v>76</v>
      </c>
      <c r="E5485" s="28" t="s">
        <v>1268</v>
      </c>
      <c r="F5485" s="41" t="s">
        <v>672</v>
      </c>
      <c r="G5485" s="28" t="s">
        <v>1671</v>
      </c>
      <c r="H5485" s="28"/>
      <c r="I5485" s="93">
        <v>0</v>
      </c>
      <c r="J5485" s="93" t="s">
        <v>1411</v>
      </c>
      <c r="K5485" s="17" t="str">
        <f t="array" ref="K5485">CONCATENATE("(",A5485,",",VLOOKUP(B5485,Núcleo!B$2:E$11,4,TRUE),",",VLOOKUP(C5485,'Tipo de Processo'!B$2:D$55,3,TRUE),",",VLOOKUP(D5485,'Termo Geral'!B$2:D$173,3,TRUE),",",VLOOKUP(E5485,'Termo Específico'!B$2:D$301,3,TRUE),",",MATCH(TRUE,Documento!B$2:B$998=F5485,0),",",IF(G5485="Complementar",0,1),",",IF(H5485="","NULL",CONCATENATE("'",H5485,"'")),",",I5485,",",IF(J5485="baixa","'BAIXA'",IF(J5485="média","'MEDIA'",IF(J5485="alta","'ALTA'","NULL"))),"),")</f>
        <v>(5484,8,33,172,46,694,1,NULL,0,'BAIXA'),</v>
      </c>
    </row>
    <row r="5486" spans="1:11" ht="30.75" customHeight="1">
      <c r="A5486" s="27">
        <v>5485</v>
      </c>
      <c r="B5486" s="37" t="s">
        <v>1009</v>
      </c>
      <c r="C5486" s="28" t="s">
        <v>11</v>
      </c>
      <c r="D5486" s="28" t="s">
        <v>76</v>
      </c>
      <c r="E5486" s="28" t="s">
        <v>1268</v>
      </c>
      <c r="F5486" s="28" t="s">
        <v>649</v>
      </c>
      <c r="G5486" s="28" t="s">
        <v>1671</v>
      </c>
      <c r="H5486" s="28"/>
      <c r="I5486" s="93">
        <v>0</v>
      </c>
      <c r="J5486" s="93" t="s">
        <v>1411</v>
      </c>
      <c r="K5486" s="17" t="str">
        <f t="array" ref="K5486">CONCATENATE("(",A5486,",",VLOOKUP(B5486,Núcleo!B$2:E$11,4,TRUE),",",VLOOKUP(C5486,'Tipo de Processo'!B$2:D$55,3,TRUE),",",VLOOKUP(D5486,'Termo Geral'!B$2:D$173,3,TRUE),",",VLOOKUP(E5486,'Termo Específico'!B$2:D$301,3,TRUE),",",MATCH(TRUE,Documento!B$2:B$998=F5486,0),",",IF(G5486="Complementar",0,1),",",IF(H5486="","NULL",CONCATENATE("'",H5486,"'")),",",I5486,",",IF(J5486="baixa","'BAIXA'",IF(J5486="média","'MEDIA'",IF(J5486="alta","'ALTA'","NULL"))),"),")</f>
        <v>(5485,8,33,172,46,835,1,NULL,0,'BAIXA'),</v>
      </c>
    </row>
    <row r="5487" spans="1:11" ht="30.75" customHeight="1">
      <c r="A5487" s="27">
        <v>5486</v>
      </c>
      <c r="B5487" s="37" t="s">
        <v>1009</v>
      </c>
      <c r="C5487" s="28" t="s">
        <v>11</v>
      </c>
      <c r="D5487" s="28" t="s">
        <v>76</v>
      </c>
      <c r="E5487" s="28" t="s">
        <v>1268</v>
      </c>
      <c r="F5487" s="29" t="s">
        <v>637</v>
      </c>
      <c r="G5487" s="29" t="s">
        <v>1671</v>
      </c>
      <c r="H5487" s="28"/>
      <c r="I5487" s="93">
        <v>0</v>
      </c>
      <c r="J5487" s="92" t="s">
        <v>1411</v>
      </c>
      <c r="K5487" s="17" t="str">
        <f t="array" ref="K5487">CONCATENATE("(",A5487,",",VLOOKUP(B5487,Núcleo!B$2:E$11,4,TRUE),",",VLOOKUP(C5487,'Tipo de Processo'!B$2:D$55,3,TRUE),",",VLOOKUP(D5487,'Termo Geral'!B$2:D$173,3,TRUE),",",VLOOKUP(E5487,'Termo Específico'!B$2:D$301,3,TRUE),",",MATCH(TRUE,Documento!B$2:B$998=F5487,0),",",IF(G5487="Complementar",0,1),",",IF(H5487="","NULL",CONCATENATE("'",H5487,"'")),",",I5487,",",IF(J5487="baixa","'BAIXA'",IF(J5487="média","'MEDIA'",IF(J5487="alta","'ALTA'","NULL"))),"),")</f>
        <v>(5486,8,33,172,46,673,1,NULL,0,'BAIXA'),</v>
      </c>
    </row>
    <row r="5488" spans="1:11" ht="30.75" customHeight="1">
      <c r="A5488" s="27">
        <v>5487</v>
      </c>
      <c r="B5488" s="37" t="s">
        <v>1009</v>
      </c>
      <c r="C5488" s="41" t="s">
        <v>11</v>
      </c>
      <c r="D5488" s="41" t="s">
        <v>76</v>
      </c>
      <c r="E5488" s="41" t="s">
        <v>1268</v>
      </c>
      <c r="F5488" s="28" t="s">
        <v>645</v>
      </c>
      <c r="G5488" s="28" t="s">
        <v>1671</v>
      </c>
      <c r="H5488" s="28"/>
      <c r="I5488" s="93">
        <v>0</v>
      </c>
      <c r="J5488" s="93" t="s">
        <v>1411</v>
      </c>
      <c r="K5488" s="17" t="str">
        <f t="array" ref="K5488">CONCATENATE("(",A5488,",",VLOOKUP(B5488,Núcleo!B$2:E$11,4,TRUE),",",VLOOKUP(C5488,'Tipo de Processo'!B$2:D$55,3,TRUE),",",VLOOKUP(D5488,'Termo Geral'!B$2:D$173,3,TRUE),",",VLOOKUP(E5488,'Termo Específico'!B$2:D$301,3,TRUE),",",MATCH(TRUE,Documento!B$2:B$998=F5488,0),",",IF(G5488="Complementar",0,1),",",IF(H5488="","NULL",CONCATENATE("'",H5488,"'")),",",I5488,",",IF(J5488="baixa","'BAIXA'",IF(J5488="média","'MEDIA'",IF(J5488="alta","'ALTA'","NULL"))),"),")</f>
        <v>(5487,8,33,172,46,80,1,NULL,0,'BAIXA'),</v>
      </c>
    </row>
    <row r="5489" spans="1:11" ht="30.75" customHeight="1">
      <c r="A5489" s="27">
        <v>5488</v>
      </c>
      <c r="B5489" s="37" t="s">
        <v>1009</v>
      </c>
      <c r="C5489" s="28" t="s">
        <v>11</v>
      </c>
      <c r="D5489" s="28" t="s">
        <v>76</v>
      </c>
      <c r="E5489" s="28" t="s">
        <v>1269</v>
      </c>
      <c r="F5489" s="29" t="s">
        <v>681</v>
      </c>
      <c r="G5489" s="29" t="s">
        <v>1671</v>
      </c>
      <c r="H5489" s="28"/>
      <c r="I5489" s="93">
        <v>0</v>
      </c>
      <c r="J5489" s="92" t="s">
        <v>1411</v>
      </c>
      <c r="K5489" s="17" t="str">
        <f t="array" ref="K5489">CONCATENATE("(",A5489,",",VLOOKUP(B5489,Núcleo!B$2:E$11,4,TRUE),",",VLOOKUP(C5489,'Tipo de Processo'!B$2:D$55,3,TRUE),",",VLOOKUP(D5489,'Termo Geral'!B$2:D$173,3,TRUE),",",VLOOKUP(E5489,'Termo Específico'!B$2:D$301,3,TRUE),",",MATCH(TRUE,Documento!B$2:B$998=F5489,0),",",IF(G5489="Complementar",0,1),",",IF(H5489="","NULL",CONCATENATE("'",H5489,"'")),",",I5489,",",IF(J5489="baixa","'BAIXA'",IF(J5489="média","'MEDIA'",IF(J5489="alta","'ALTA'","NULL"))),"),")</f>
        <v>(5488,8,33,172,123,239,1,NULL,0,'BAIXA'),</v>
      </c>
    </row>
    <row r="5490" spans="1:11" ht="30.75" customHeight="1">
      <c r="A5490" s="27">
        <v>5489</v>
      </c>
      <c r="B5490" s="37" t="s">
        <v>1009</v>
      </c>
      <c r="C5490" s="28" t="s">
        <v>11</v>
      </c>
      <c r="D5490" s="28" t="s">
        <v>76</v>
      </c>
      <c r="E5490" s="28" t="s">
        <v>1269</v>
      </c>
      <c r="F5490" s="28" t="s">
        <v>678</v>
      </c>
      <c r="G5490" s="28" t="s">
        <v>1671</v>
      </c>
      <c r="H5490" s="28"/>
      <c r="I5490" s="93">
        <v>0</v>
      </c>
      <c r="J5490" s="93" t="s">
        <v>1411</v>
      </c>
      <c r="K5490" s="17" t="str">
        <f t="array" ref="K5490">CONCATENATE("(",A5490,",",VLOOKUP(B5490,Núcleo!B$2:E$11,4,TRUE),",",VLOOKUP(C5490,'Tipo de Processo'!B$2:D$55,3,TRUE),",",VLOOKUP(D5490,'Termo Geral'!B$2:D$173,3,TRUE),",",VLOOKUP(E5490,'Termo Específico'!B$2:D$301,3,TRUE),",",MATCH(TRUE,Documento!B$2:B$998=F5490,0),",",IF(G5490="Complementar",0,1),",",IF(H5490="","NULL",CONCATENATE("'",H5490,"'")),",",I5490,",",IF(J5490="baixa","'BAIXA'",IF(J5490="média","'MEDIA'",IF(J5490="alta","'ALTA'","NULL"))),"),")</f>
        <v>(5489,8,33,172,123,264,1,NULL,0,'BAIXA'),</v>
      </c>
    </row>
    <row r="5491" spans="1:11" ht="30.75" customHeight="1">
      <c r="A5491" s="27">
        <v>5490</v>
      </c>
      <c r="B5491" s="37" t="s">
        <v>1009</v>
      </c>
      <c r="C5491" s="47" t="s">
        <v>11</v>
      </c>
      <c r="D5491" s="28" t="s">
        <v>76</v>
      </c>
      <c r="E5491" s="28" t="s">
        <v>1269</v>
      </c>
      <c r="F5491" s="41" t="s">
        <v>679</v>
      </c>
      <c r="G5491" s="28" t="s">
        <v>1671</v>
      </c>
      <c r="H5491" s="28"/>
      <c r="I5491" s="93">
        <v>0</v>
      </c>
      <c r="J5491" s="93" t="s">
        <v>1411</v>
      </c>
      <c r="K5491" s="17" t="str">
        <f t="array" ref="K5491">CONCATENATE("(",A5491,",",VLOOKUP(B5491,Núcleo!B$2:E$11,4,TRUE),",",VLOOKUP(C5491,'Tipo de Processo'!B$2:D$55,3,TRUE),",",VLOOKUP(D5491,'Termo Geral'!B$2:D$173,3,TRUE),",",VLOOKUP(E5491,'Termo Específico'!B$2:D$301,3,TRUE),",",MATCH(TRUE,Documento!B$2:B$998=F5491,0),",",IF(G5491="Complementar",0,1),",",IF(H5491="","NULL",CONCATENATE("'",H5491,"'")),",",I5491,",",IF(J5491="baixa","'BAIXA'",IF(J5491="média","'MEDIA'",IF(J5491="alta","'ALTA'","NULL"))),"),")</f>
        <v>(5490,8,33,172,123,784,1,NULL,0,'BAIXA'),</v>
      </c>
    </row>
    <row r="5492" spans="1:11" ht="30.75" customHeight="1">
      <c r="A5492" s="27">
        <v>5491</v>
      </c>
      <c r="B5492" s="37" t="s">
        <v>1009</v>
      </c>
      <c r="C5492" s="47" t="s">
        <v>11</v>
      </c>
      <c r="D5492" s="28" t="s">
        <v>76</v>
      </c>
      <c r="E5492" s="28" t="s">
        <v>1269</v>
      </c>
      <c r="F5492" s="41" t="s">
        <v>680</v>
      </c>
      <c r="G5492" s="28" t="s">
        <v>1671</v>
      </c>
      <c r="H5492" s="28"/>
      <c r="I5492" s="93">
        <v>0</v>
      </c>
      <c r="J5492" s="93" t="s">
        <v>1411</v>
      </c>
      <c r="K5492" s="17" t="str">
        <f t="array" ref="K5492">CONCATENATE("(",A5492,",",VLOOKUP(B5492,Núcleo!B$2:E$11,4,TRUE),",",VLOOKUP(C5492,'Tipo de Processo'!B$2:D$55,3,TRUE),",",VLOOKUP(D5492,'Termo Geral'!B$2:D$173,3,TRUE),",",VLOOKUP(E5492,'Termo Específico'!B$2:D$301,3,TRUE),",",MATCH(TRUE,Documento!B$2:B$998=F5492,0),",",IF(G5492="Complementar",0,1),",",IF(H5492="","NULL",CONCATENATE("'",H5492,"'")),",",I5492,",",IF(J5492="baixa","'BAIXA'",IF(J5492="média","'MEDIA'",IF(J5492="alta","'ALTA'","NULL"))),"),")</f>
        <v>(5491,8,33,172,123,898,1,NULL,0,'BAIXA'),</v>
      </c>
    </row>
    <row r="5493" spans="1:11" ht="30.75" customHeight="1">
      <c r="A5493" s="27">
        <v>5492</v>
      </c>
      <c r="B5493" s="37" t="s">
        <v>1009</v>
      </c>
      <c r="C5493" s="28" t="s">
        <v>11</v>
      </c>
      <c r="D5493" s="28" t="s">
        <v>76</v>
      </c>
      <c r="E5493" s="28" t="s">
        <v>1269</v>
      </c>
      <c r="F5493" s="28" t="s">
        <v>682</v>
      </c>
      <c r="G5493" s="28" t="s">
        <v>1671</v>
      </c>
      <c r="H5493" s="28"/>
      <c r="I5493" s="93">
        <v>0</v>
      </c>
      <c r="J5493" s="93" t="s">
        <v>1411</v>
      </c>
      <c r="K5493" s="17" t="str">
        <f t="array" ref="K5493">CONCATENATE("(",A5493,",",VLOOKUP(B5493,Núcleo!B$2:E$11,4,TRUE),",",VLOOKUP(C5493,'Tipo de Processo'!B$2:D$55,3,TRUE),",",VLOOKUP(D5493,'Termo Geral'!B$2:D$173,3,TRUE),",",VLOOKUP(E5493,'Termo Específico'!B$2:D$301,3,TRUE),",",MATCH(TRUE,Documento!B$2:B$998=F5493,0),",",IF(G5493="Complementar",0,1),",",IF(H5493="","NULL",CONCATENATE("'",H5493,"'")),",",I5493,",",IF(J5493="baixa","'BAIXA'",IF(J5493="média","'MEDIA'",IF(J5493="alta","'ALTA'","NULL"))),"),")</f>
        <v>(5492,8,33,172,123,897,1,NULL,0,'BAIXA'),</v>
      </c>
    </row>
    <row r="5494" spans="1:11" ht="30.75" customHeight="1">
      <c r="A5494" s="27">
        <v>5493</v>
      </c>
      <c r="B5494" s="37" t="s">
        <v>1009</v>
      </c>
      <c r="C5494" s="28" t="s">
        <v>11</v>
      </c>
      <c r="D5494" s="28" t="s">
        <v>76</v>
      </c>
      <c r="E5494" s="28" t="s">
        <v>1271</v>
      </c>
      <c r="F5494" s="28" t="s">
        <v>695</v>
      </c>
      <c r="G5494" s="28" t="s">
        <v>1671</v>
      </c>
      <c r="H5494" s="28"/>
      <c r="I5494" s="93">
        <v>0</v>
      </c>
      <c r="J5494" s="93" t="s">
        <v>1412</v>
      </c>
      <c r="K5494" s="17" t="str">
        <f t="array" ref="K5494">CONCATENATE("(",A5494,",",VLOOKUP(B5494,Núcleo!B$2:E$11,4,TRUE),",",VLOOKUP(C5494,'Tipo de Processo'!B$2:D$55,3,TRUE),",",VLOOKUP(D5494,'Termo Geral'!B$2:D$173,3,TRUE),",",VLOOKUP(E5494,'Termo Específico'!B$2:D$301,3,TRUE),",",MATCH(TRUE,Documento!B$2:B$998=F5494,0),",",IF(G5494="Complementar",0,1),",",IF(H5494="","NULL",CONCATENATE("'",H5494,"'")),",",I5494,",",IF(J5494="baixa","'BAIXA'",IF(J5494="média","'MEDIA'",IF(J5494="alta","'ALTA'","NULL"))),"),")</f>
        <v>(5493,8,33,172,207,217,1,NULL,0,'MEDIA'),</v>
      </c>
    </row>
    <row r="5495" spans="1:11" ht="30.75" customHeight="1">
      <c r="A5495" s="27">
        <v>5494</v>
      </c>
      <c r="B5495" s="37" t="s">
        <v>1009</v>
      </c>
      <c r="C5495" s="28" t="s">
        <v>11</v>
      </c>
      <c r="D5495" s="28" t="s">
        <v>76</v>
      </c>
      <c r="E5495" s="28" t="s">
        <v>1271</v>
      </c>
      <c r="F5495" s="28" t="s">
        <v>696</v>
      </c>
      <c r="G5495" s="28" t="s">
        <v>1671</v>
      </c>
      <c r="H5495" s="28"/>
      <c r="I5495" s="93">
        <v>0</v>
      </c>
      <c r="J5495" s="93" t="s">
        <v>1412</v>
      </c>
      <c r="K5495" s="17" t="str">
        <f t="array" ref="K5495">CONCATENATE("(",A5495,",",VLOOKUP(B5495,Núcleo!B$2:E$11,4,TRUE),",",VLOOKUP(C5495,'Tipo de Processo'!B$2:D$55,3,TRUE),",",VLOOKUP(D5495,'Termo Geral'!B$2:D$173,3,TRUE),",",VLOOKUP(E5495,'Termo Específico'!B$2:D$301,3,TRUE),",",MATCH(TRUE,Documento!B$2:B$998=F5495,0),",",IF(G5495="Complementar",0,1),",",IF(H5495="","NULL",CONCATENATE("'",H5495,"'")),",",I5495,",",IF(J5495="baixa","'BAIXA'",IF(J5495="média","'MEDIA'",IF(J5495="alta","'ALTA'","NULL"))),"),")</f>
        <v>(5494,8,33,172,207,213,1,NULL,0,'MEDIA'),</v>
      </c>
    </row>
    <row r="5496" spans="1:11" ht="30.75" customHeight="1">
      <c r="A5496" s="27">
        <v>5495</v>
      </c>
      <c r="B5496" s="37" t="s">
        <v>1009</v>
      </c>
      <c r="C5496" s="47" t="s">
        <v>11</v>
      </c>
      <c r="D5496" s="28" t="s">
        <v>76</v>
      </c>
      <c r="E5496" s="28" t="s">
        <v>1271</v>
      </c>
      <c r="F5496" s="41" t="s">
        <v>697</v>
      </c>
      <c r="G5496" s="28" t="s">
        <v>1671</v>
      </c>
      <c r="H5496" s="28"/>
      <c r="I5496" s="93">
        <v>0</v>
      </c>
      <c r="J5496" s="93" t="s">
        <v>1412</v>
      </c>
      <c r="K5496" s="17" t="str">
        <f t="array" ref="K5496">CONCATENATE("(",A5496,",",VLOOKUP(B5496,Núcleo!B$2:E$11,4,TRUE),",",VLOOKUP(C5496,'Tipo de Processo'!B$2:D$55,3,TRUE),",",VLOOKUP(D5496,'Termo Geral'!B$2:D$173,3,TRUE),",",VLOOKUP(E5496,'Termo Específico'!B$2:D$301,3,TRUE),",",MATCH(TRUE,Documento!B$2:B$998=F5496,0),",",IF(G5496="Complementar",0,1),",",IF(H5496="","NULL",CONCATENATE("'",H5496,"'")),",",I5496,",",IF(J5496="baixa","'BAIXA'",IF(J5496="média","'MEDIA'",IF(J5496="alta","'ALTA'","NULL"))),"),")</f>
        <v>(5495,8,33,172,207,214,1,NULL,0,'MEDIA'),</v>
      </c>
    </row>
    <row r="5497" spans="1:11" ht="30.75" customHeight="1">
      <c r="A5497" s="27">
        <v>5496</v>
      </c>
      <c r="B5497" s="37" t="s">
        <v>1009</v>
      </c>
      <c r="C5497" s="28" t="s">
        <v>11</v>
      </c>
      <c r="D5497" s="28" t="s">
        <v>76</v>
      </c>
      <c r="E5497" s="28" t="s">
        <v>1271</v>
      </c>
      <c r="F5497" s="28" t="s">
        <v>698</v>
      </c>
      <c r="G5497" s="28" t="s">
        <v>1671</v>
      </c>
      <c r="H5497" s="28"/>
      <c r="I5497" s="93">
        <v>0</v>
      </c>
      <c r="J5497" s="93" t="s">
        <v>1412</v>
      </c>
      <c r="K5497" s="17" t="str">
        <f t="array" ref="K5497">CONCATENATE("(",A5497,",",VLOOKUP(B5497,Núcleo!B$2:E$11,4,TRUE),",",VLOOKUP(C5497,'Tipo de Processo'!B$2:D$55,3,TRUE),",",VLOOKUP(D5497,'Termo Geral'!B$2:D$173,3,TRUE),",",VLOOKUP(E5497,'Termo Específico'!B$2:D$301,3,TRUE),",",MATCH(TRUE,Documento!B$2:B$998=F5497,0),",",IF(G5497="Complementar",0,1),",",IF(H5497="","NULL",CONCATENATE("'",H5497,"'")),",",I5497,",",IF(J5497="baixa","'BAIXA'",IF(J5497="média","'MEDIA'",IF(J5497="alta","'ALTA'","NULL"))),"),")</f>
        <v>(5496,8,33,172,207,253,1,NULL,0,'MEDIA'),</v>
      </c>
    </row>
    <row r="5498" spans="1:11" ht="30.75" customHeight="1">
      <c r="A5498" s="27">
        <v>5497</v>
      </c>
      <c r="B5498" s="37" t="s">
        <v>1009</v>
      </c>
      <c r="C5498" s="47" t="s">
        <v>11</v>
      </c>
      <c r="D5498" s="28" t="s">
        <v>76</v>
      </c>
      <c r="E5498" s="28" t="s">
        <v>1271</v>
      </c>
      <c r="F5498" s="41" t="s">
        <v>699</v>
      </c>
      <c r="G5498" s="28" t="s">
        <v>1671</v>
      </c>
      <c r="H5498" s="28"/>
      <c r="I5498" s="93">
        <v>0</v>
      </c>
      <c r="J5498" s="93" t="s">
        <v>1412</v>
      </c>
      <c r="K5498" s="17" t="str">
        <f t="array" ref="K5498">CONCATENATE("(",A5498,",",VLOOKUP(B5498,Núcleo!B$2:E$11,4,TRUE),",",VLOOKUP(C5498,'Tipo de Processo'!B$2:D$55,3,TRUE),",",VLOOKUP(D5498,'Termo Geral'!B$2:D$173,3,TRUE),",",VLOOKUP(E5498,'Termo Específico'!B$2:D$301,3,TRUE),",",MATCH(TRUE,Documento!B$2:B$998=F5498,0),",",IF(G5498="Complementar",0,1),",",IF(H5498="","NULL",CONCATENATE("'",H5498,"'")),",",I5498,",",IF(J5498="baixa","'BAIXA'",IF(J5498="média","'MEDIA'",IF(J5498="alta","'ALTA'","NULL"))),"),")</f>
        <v>(5497,8,33,172,207,727,1,NULL,0,'MEDIA'),</v>
      </c>
    </row>
    <row r="5499" spans="1:11" ht="30.75" customHeight="1">
      <c r="A5499" s="27">
        <v>5498</v>
      </c>
      <c r="B5499" s="37" t="s">
        <v>1009</v>
      </c>
      <c r="C5499" s="29" t="s">
        <v>11</v>
      </c>
      <c r="D5499" s="29" t="s">
        <v>76</v>
      </c>
      <c r="E5499" s="29" t="s">
        <v>1271</v>
      </c>
      <c r="F5499" s="29" t="s">
        <v>659</v>
      </c>
      <c r="G5499" s="29" t="s">
        <v>1671</v>
      </c>
      <c r="H5499" s="28"/>
      <c r="I5499" s="93">
        <v>0</v>
      </c>
      <c r="J5499" s="92" t="s">
        <v>1412</v>
      </c>
      <c r="K5499" s="17" t="str">
        <f t="array" ref="K5499">CONCATENATE("(",A5499,",",VLOOKUP(B5499,Núcleo!B$2:E$11,4,TRUE),",",VLOOKUP(C5499,'Tipo de Processo'!B$2:D$55,3,TRUE),",",VLOOKUP(D5499,'Termo Geral'!B$2:D$173,3,TRUE),",",VLOOKUP(E5499,'Termo Específico'!B$2:D$301,3,TRUE),",",MATCH(TRUE,Documento!B$2:B$998=F5499,0),",",IF(G5499="Complementar",0,1),",",IF(H5499="","NULL",CONCATENATE("'",H5499,"'")),",",I5499,",",IF(J5499="baixa","'BAIXA'",IF(J5499="média","'MEDIA'",IF(J5499="alta","'ALTA'","NULL"))),"),")</f>
        <v>(5498,8,33,172,207,329,1,NULL,0,'MEDIA'),</v>
      </c>
    </row>
    <row r="5500" spans="1:11" ht="30.75" customHeight="1">
      <c r="A5500" s="27">
        <v>5499</v>
      </c>
      <c r="B5500" s="37" t="s">
        <v>1009</v>
      </c>
      <c r="C5500" s="29" t="s">
        <v>11</v>
      </c>
      <c r="D5500" s="28" t="s">
        <v>77</v>
      </c>
      <c r="E5500" s="28" t="s">
        <v>1267</v>
      </c>
      <c r="F5500" s="41" t="s">
        <v>1486</v>
      </c>
      <c r="G5500" s="28" t="s">
        <v>1671</v>
      </c>
      <c r="H5500" s="28"/>
      <c r="I5500" s="93">
        <v>0</v>
      </c>
      <c r="J5500" s="93" t="s">
        <v>1412</v>
      </c>
      <c r="K5500" s="17" t="str">
        <f t="array" ref="K5500">CONCATENATE("(",A5500,",",VLOOKUP(B5500,Núcleo!B$2:E$11,4,TRUE),",",VLOOKUP(C5500,'Tipo de Processo'!B$2:D$55,3,TRUE),",",VLOOKUP(D5500,'Termo Geral'!B$2:D$173,3,TRUE),",",VLOOKUP(E5500,'Termo Específico'!B$2:D$301,3,TRUE),",",MATCH(TRUE,Documento!B$2:B$998=F5500,0),",",IF(G5500="Complementar",0,1),",",IF(H5500="","NULL",CONCATENATE("'",H5500,"'")),",",I5500,",",IF(J5500="baixa","'BAIXA'",IF(J5500="média","'MEDIA'",IF(J5500="alta","'ALTA'","NULL"))),"),")</f>
        <v>(5499,8,33,172,17,410,1,NULL,0,'MEDIA'),</v>
      </c>
    </row>
    <row r="5501" spans="1:11" ht="30.75" customHeight="1">
      <c r="A5501" s="27">
        <v>5500</v>
      </c>
      <c r="B5501" s="37" t="s">
        <v>1009</v>
      </c>
      <c r="C5501" s="41" t="s">
        <v>11</v>
      </c>
      <c r="D5501" s="41" t="s">
        <v>77</v>
      </c>
      <c r="E5501" s="41" t="s">
        <v>1267</v>
      </c>
      <c r="F5501" s="23" t="s">
        <v>1590</v>
      </c>
      <c r="G5501" s="29" t="s">
        <v>1671</v>
      </c>
      <c r="H5501" s="28"/>
      <c r="I5501" s="93">
        <v>0</v>
      </c>
      <c r="J5501" s="92" t="s">
        <v>1412</v>
      </c>
      <c r="K5501" s="17" t="str">
        <f t="array" ref="K5501">CONCATENATE("(",A5501,",",VLOOKUP(B5501,Núcleo!B$2:E$11,4,TRUE),",",VLOOKUP(C5501,'Tipo de Processo'!B$2:D$55,3,TRUE),",",VLOOKUP(D5501,'Termo Geral'!B$2:D$173,3,TRUE),",",VLOOKUP(E5501,'Termo Específico'!B$2:D$301,3,TRUE),",",MATCH(TRUE,Documento!B$2:B$998=F5501,0),",",IF(G5501="Complementar",0,1),",",IF(H5501="","NULL",CONCATENATE("'",H5501,"'")),",",I5501,",",IF(J5501="baixa","'BAIXA'",IF(J5501="média","'MEDIA'",IF(J5501="alta","'ALTA'","NULL"))),"),")</f>
        <v>(5500,8,33,172,17,966,1,NULL,0,'MEDIA'),</v>
      </c>
    </row>
    <row r="5502" spans="1:11" ht="30.75" customHeight="1">
      <c r="A5502" s="27">
        <v>5501</v>
      </c>
      <c r="B5502" s="37" t="s">
        <v>1009</v>
      </c>
      <c r="C5502" s="29" t="s">
        <v>11</v>
      </c>
      <c r="D5502" s="28" t="s">
        <v>77</v>
      </c>
      <c r="E5502" s="29" t="s">
        <v>1267</v>
      </c>
      <c r="F5502" s="29" t="s">
        <v>1620</v>
      </c>
      <c r="G5502" s="29" t="s">
        <v>1671</v>
      </c>
      <c r="H5502" s="28"/>
      <c r="I5502" s="93">
        <v>0</v>
      </c>
      <c r="J5502" s="92" t="s">
        <v>1412</v>
      </c>
      <c r="K5502" s="17" t="str">
        <f t="array" ref="K5502">CONCATENATE("(",A5502,",",VLOOKUP(B5502,Núcleo!B$2:E$11,4,TRUE),",",VLOOKUP(C5502,'Tipo de Processo'!B$2:D$55,3,TRUE),",",VLOOKUP(D5502,'Termo Geral'!B$2:D$173,3,TRUE),",",VLOOKUP(E5502,'Termo Específico'!B$2:D$301,3,TRUE),",",MATCH(TRUE,Documento!B$2:B$998=F5502,0),",",IF(G5502="Complementar",0,1),",",IF(H5502="","NULL",CONCATENATE("'",H5502,"'")),",",I5502,",",IF(J5502="baixa","'BAIXA'",IF(J5502="média","'MEDIA'",IF(J5502="alta","'ALTA'","NULL"))),"),")</f>
        <v>(5501,8,33,172,17,297,1,NULL,0,'MEDIA'),</v>
      </c>
    </row>
    <row r="5503" spans="1:11" ht="30.75" customHeight="1">
      <c r="A5503" s="27">
        <v>5502</v>
      </c>
      <c r="B5503" s="37" t="s">
        <v>1009</v>
      </c>
      <c r="C5503" s="41" t="s">
        <v>11</v>
      </c>
      <c r="D5503" s="41" t="s">
        <v>77</v>
      </c>
      <c r="E5503" s="41" t="s">
        <v>1267</v>
      </c>
      <c r="F5503" s="29" t="s">
        <v>1431</v>
      </c>
      <c r="G5503" s="29" t="s">
        <v>1671</v>
      </c>
      <c r="H5503" s="28"/>
      <c r="I5503" s="93">
        <v>0</v>
      </c>
      <c r="J5503" s="92" t="s">
        <v>1412</v>
      </c>
      <c r="K5503" s="17" t="str">
        <f t="array" ref="K5503">CONCATENATE("(",A5503,",",VLOOKUP(B5503,Núcleo!B$2:E$11,4,TRUE),",",VLOOKUP(C5503,'Tipo de Processo'!B$2:D$55,3,TRUE),",",VLOOKUP(D5503,'Termo Geral'!B$2:D$173,3,TRUE),",",VLOOKUP(E5503,'Termo Específico'!B$2:D$301,3,TRUE),",",MATCH(TRUE,Documento!B$2:B$998=F5503,0),",",IF(G5503="Complementar",0,1),",",IF(H5503="","NULL",CONCATENATE("'",H5503,"'")),",",I5503,",",IF(J5503="baixa","'BAIXA'",IF(J5503="média","'MEDIA'",IF(J5503="alta","'ALTA'","NULL"))),"),")</f>
        <v>(5502,8,33,172,17,83,1,NULL,0,'MEDIA'),</v>
      </c>
    </row>
    <row r="5504" spans="1:11" ht="30.75" customHeight="1">
      <c r="A5504" s="27">
        <v>5503</v>
      </c>
      <c r="B5504" s="37" t="s">
        <v>1009</v>
      </c>
      <c r="C5504" s="29" t="s">
        <v>11</v>
      </c>
      <c r="D5504" s="28" t="s">
        <v>77</v>
      </c>
      <c r="E5504" s="28" t="s">
        <v>1267</v>
      </c>
      <c r="F5504" s="41" t="s">
        <v>1526</v>
      </c>
      <c r="G5504" s="28" t="s">
        <v>1671</v>
      </c>
      <c r="H5504" s="28"/>
      <c r="I5504" s="93">
        <v>0</v>
      </c>
      <c r="J5504" s="93" t="s">
        <v>1412</v>
      </c>
      <c r="K5504" s="17" t="str">
        <f t="array" ref="K5504">CONCATENATE("(",A5504,",",VLOOKUP(B5504,Núcleo!B$2:E$11,4,TRUE),",",VLOOKUP(C5504,'Tipo de Processo'!B$2:D$55,3,TRUE),",",VLOOKUP(D5504,'Termo Geral'!B$2:D$173,3,TRUE),",",VLOOKUP(E5504,'Termo Específico'!B$2:D$301,3,TRUE),",",MATCH(TRUE,Documento!B$2:B$998=F5504,0),",",IF(G5504="Complementar",0,1),",",IF(H5504="","NULL",CONCATENATE("'",H5504,"'")),",",I5504,",",IF(J5504="baixa","'BAIXA'",IF(J5504="média","'MEDIA'",IF(J5504="alta","'ALTA'","NULL"))),"),")</f>
        <v>(5503,8,33,172,17,657,1,NULL,0,'MEDIA'),</v>
      </c>
    </row>
    <row r="5505" spans="1:11" ht="30.75" customHeight="1">
      <c r="A5505" s="27">
        <v>5504</v>
      </c>
      <c r="B5505" s="37" t="s">
        <v>1009</v>
      </c>
      <c r="C5505" s="29" t="s">
        <v>11</v>
      </c>
      <c r="D5505" s="28" t="s">
        <v>77</v>
      </c>
      <c r="E5505" s="28" t="s">
        <v>1267</v>
      </c>
      <c r="F5505" s="41" t="s">
        <v>1472</v>
      </c>
      <c r="G5505" s="28" t="s">
        <v>1671</v>
      </c>
      <c r="H5505" s="28"/>
      <c r="I5505" s="93">
        <v>0</v>
      </c>
      <c r="J5505" s="93" t="s">
        <v>1412</v>
      </c>
      <c r="K5505" s="17" t="str">
        <f t="array" ref="K5505">CONCATENATE("(",A5505,",",VLOOKUP(B5505,Núcleo!B$2:E$11,4,TRUE),",",VLOOKUP(C5505,'Tipo de Processo'!B$2:D$55,3,TRUE),",",VLOOKUP(D5505,'Termo Geral'!B$2:D$173,3,TRUE),",",VLOOKUP(E5505,'Termo Específico'!B$2:D$301,3,TRUE),",",MATCH(TRUE,Documento!B$2:B$998=F5505,0),",",IF(G5505="Complementar",0,1),",",IF(H5505="","NULL",CONCATENATE("'",H5505,"'")),",",I5505,",",IF(J5505="baixa","'BAIXA'",IF(J5505="média","'MEDIA'",IF(J5505="alta","'ALTA'","NULL"))),"),")</f>
        <v>(5504,8,33,172,17,296,1,NULL,0,'MEDIA'),</v>
      </c>
    </row>
    <row r="5506" spans="1:11" ht="30.75" customHeight="1">
      <c r="A5506" s="27">
        <v>5505</v>
      </c>
      <c r="B5506" s="37" t="s">
        <v>1009</v>
      </c>
      <c r="C5506" s="29" t="s">
        <v>11</v>
      </c>
      <c r="D5506" s="28" t="s">
        <v>77</v>
      </c>
      <c r="E5506" s="28" t="s">
        <v>1267</v>
      </c>
      <c r="F5506" s="41" t="s">
        <v>1552</v>
      </c>
      <c r="G5506" s="28" t="s">
        <v>1671</v>
      </c>
      <c r="H5506" s="28"/>
      <c r="I5506" s="93">
        <v>0</v>
      </c>
      <c r="J5506" s="93" t="s">
        <v>1412</v>
      </c>
      <c r="K5506" s="17" t="str">
        <f t="array" ref="K5506">CONCATENATE("(",A5506,",",VLOOKUP(B5506,Núcleo!B$2:E$11,4,TRUE),",",VLOOKUP(C5506,'Tipo de Processo'!B$2:D$55,3,TRUE),",",VLOOKUP(D5506,'Termo Geral'!B$2:D$173,3,TRUE),",",VLOOKUP(E5506,'Termo Específico'!B$2:D$301,3,TRUE),",",MATCH(TRUE,Documento!B$2:B$998=F5506,0),",",IF(G5506="Complementar",0,1),",",IF(H5506="","NULL",CONCATENATE("'",H5506,"'")),",",I5506,",",IF(J5506="baixa","'BAIXA'",IF(J5506="média","'MEDIA'",IF(J5506="alta","'ALTA'","NULL"))),"),")</f>
        <v>(5505,8,33,172,17,759,1,NULL,0,'MEDIA'),</v>
      </c>
    </row>
    <row r="5507" spans="1:11" ht="30.75" customHeight="1">
      <c r="A5507" s="27">
        <v>5506</v>
      </c>
      <c r="B5507" s="37" t="s">
        <v>1009</v>
      </c>
      <c r="C5507" s="29" t="s">
        <v>11</v>
      </c>
      <c r="D5507" s="28" t="s">
        <v>77</v>
      </c>
      <c r="E5507" s="28" t="s">
        <v>1267</v>
      </c>
      <c r="F5507" s="41" t="s">
        <v>1529</v>
      </c>
      <c r="G5507" s="28" t="s">
        <v>1671</v>
      </c>
      <c r="H5507" s="28"/>
      <c r="I5507" s="93">
        <v>0</v>
      </c>
      <c r="J5507" s="93" t="s">
        <v>1412</v>
      </c>
      <c r="K5507" s="17" t="str">
        <f t="array" ref="K5507">CONCATENATE("(",A5507,",",VLOOKUP(B5507,Núcleo!B$2:E$11,4,TRUE),",",VLOOKUP(C5507,'Tipo de Processo'!B$2:D$55,3,TRUE),",",VLOOKUP(D5507,'Termo Geral'!B$2:D$173,3,TRUE),",",VLOOKUP(E5507,'Termo Específico'!B$2:D$301,3,TRUE),",",MATCH(TRUE,Documento!B$2:B$998=F5507,0),",",IF(G5507="Complementar",0,1),",",IF(H5507="","NULL",CONCATENATE("'",H5507,"'")),",",I5507,",",IF(J5507="baixa","'BAIXA'",IF(J5507="média","'MEDIA'",IF(J5507="alta","'ALTA'","NULL"))),"),")</f>
        <v>(5506,8,33,172,17,665,1,NULL,0,'MEDIA'),</v>
      </c>
    </row>
    <row r="5508" spans="1:11" ht="30.75" customHeight="1">
      <c r="A5508" s="27">
        <v>5507</v>
      </c>
      <c r="B5508" s="37" t="s">
        <v>1009</v>
      </c>
      <c r="C5508" s="29" t="s">
        <v>11</v>
      </c>
      <c r="D5508" s="28" t="s">
        <v>77</v>
      </c>
      <c r="E5508" s="28" t="s">
        <v>1267</v>
      </c>
      <c r="F5508" s="41" t="s">
        <v>1548</v>
      </c>
      <c r="G5508" s="28" t="s">
        <v>1671</v>
      </c>
      <c r="H5508" s="28"/>
      <c r="I5508" s="93">
        <v>0</v>
      </c>
      <c r="J5508" s="93" t="s">
        <v>1412</v>
      </c>
      <c r="K5508" s="17" t="str">
        <f t="array" ref="K5508">CONCATENATE("(",A5508,",",VLOOKUP(B5508,Núcleo!B$2:E$11,4,TRUE),",",VLOOKUP(C5508,'Tipo de Processo'!B$2:D$55,3,TRUE),",",VLOOKUP(D5508,'Termo Geral'!B$2:D$173,3,TRUE),",",VLOOKUP(E5508,'Termo Específico'!B$2:D$301,3,TRUE),",",MATCH(TRUE,Documento!B$2:B$998=F5508,0),",",IF(G5508="Complementar",0,1),",",IF(H5508="","NULL",CONCATENATE("'",H5508,"'")),",",I5508,",",IF(J5508="baixa","'BAIXA'",IF(J5508="média","'MEDIA'",IF(J5508="alta","'ALTA'","NULL"))),"),")</f>
        <v>(5507,8,33,172,17,733,1,NULL,0,'MEDIA'),</v>
      </c>
    </row>
    <row r="5509" spans="1:11" ht="30.75" customHeight="1">
      <c r="A5509" s="27">
        <v>5508</v>
      </c>
      <c r="B5509" s="37" t="s">
        <v>1009</v>
      </c>
      <c r="C5509" s="29" t="s">
        <v>11</v>
      </c>
      <c r="D5509" s="28" t="s">
        <v>77</v>
      </c>
      <c r="E5509" s="28" t="s">
        <v>1272</v>
      </c>
      <c r="F5509" s="41" t="s">
        <v>1486</v>
      </c>
      <c r="G5509" s="28" t="s">
        <v>1671</v>
      </c>
      <c r="H5509" s="28"/>
      <c r="I5509" s="93">
        <v>0</v>
      </c>
      <c r="J5509" s="93" t="s">
        <v>1412</v>
      </c>
      <c r="K5509" s="17" t="str">
        <f t="array" ref="K5509">CONCATENATE("(",A5509,",",VLOOKUP(B5509,Núcleo!B$2:E$11,4,TRUE),",",VLOOKUP(C5509,'Tipo de Processo'!B$2:D$55,3,TRUE),",",VLOOKUP(D5509,'Termo Geral'!B$2:D$173,3,TRUE),",",VLOOKUP(E5509,'Termo Específico'!B$2:D$301,3,TRUE),",",MATCH(TRUE,Documento!B$2:B$998=F5509,0),",",IF(G5509="Complementar",0,1),",",IF(H5509="","NULL",CONCATENATE("'",H5509,"'")),",",I5509,",",IF(J5509="baixa","'BAIXA'",IF(J5509="média","'MEDIA'",IF(J5509="alta","'ALTA'","NULL"))),"),")</f>
        <v>(5508,8,33,172,40,410,1,NULL,0,'MEDIA'),</v>
      </c>
    </row>
    <row r="5510" spans="1:11" ht="30.75" customHeight="1">
      <c r="A5510" s="27">
        <v>5509</v>
      </c>
      <c r="B5510" s="37" t="s">
        <v>1009</v>
      </c>
      <c r="C5510" s="29" t="s">
        <v>11</v>
      </c>
      <c r="D5510" s="28" t="s">
        <v>77</v>
      </c>
      <c r="E5510" s="28" t="s">
        <v>1272</v>
      </c>
      <c r="F5510" s="41" t="s">
        <v>1590</v>
      </c>
      <c r="G5510" s="28" t="s">
        <v>1671</v>
      </c>
      <c r="H5510" s="28"/>
      <c r="I5510" s="93">
        <v>0</v>
      </c>
      <c r="J5510" s="93" t="s">
        <v>1412</v>
      </c>
      <c r="K5510" s="17" t="str">
        <f t="array" ref="K5510">CONCATENATE("(",A5510,",",VLOOKUP(B5510,Núcleo!B$2:E$11,4,TRUE),",",VLOOKUP(C5510,'Tipo de Processo'!B$2:D$55,3,TRUE),",",VLOOKUP(D5510,'Termo Geral'!B$2:D$173,3,TRUE),",",VLOOKUP(E5510,'Termo Específico'!B$2:D$301,3,TRUE),",",MATCH(TRUE,Documento!B$2:B$998=F5510,0),",",IF(G5510="Complementar",0,1),",",IF(H5510="","NULL",CONCATENATE("'",H5510,"'")),",",I5510,",",IF(J5510="baixa","'BAIXA'",IF(J5510="média","'MEDIA'",IF(J5510="alta","'ALTA'","NULL"))),"),")</f>
        <v>(5509,8,33,172,40,966,1,NULL,0,'MEDIA'),</v>
      </c>
    </row>
    <row r="5511" spans="1:11" ht="30.75" customHeight="1">
      <c r="A5511" s="27">
        <v>5510</v>
      </c>
      <c r="B5511" s="37" t="s">
        <v>1009</v>
      </c>
      <c r="C5511" s="29" t="s">
        <v>11</v>
      </c>
      <c r="D5511" s="28" t="s">
        <v>77</v>
      </c>
      <c r="E5511" s="28" t="s">
        <v>1272</v>
      </c>
      <c r="F5511" s="41" t="s">
        <v>1620</v>
      </c>
      <c r="G5511" s="28" t="s">
        <v>1671</v>
      </c>
      <c r="H5511" s="28"/>
      <c r="I5511" s="93">
        <v>0</v>
      </c>
      <c r="J5511" s="93" t="s">
        <v>1412</v>
      </c>
      <c r="K5511" s="17" t="str">
        <f t="array" ref="K5511">CONCATENATE("(",A5511,",",VLOOKUP(B5511,Núcleo!B$2:E$11,4,TRUE),",",VLOOKUP(C5511,'Tipo de Processo'!B$2:D$55,3,TRUE),",",VLOOKUP(D5511,'Termo Geral'!B$2:D$173,3,TRUE),",",VLOOKUP(E5511,'Termo Específico'!B$2:D$301,3,TRUE),",",MATCH(TRUE,Documento!B$2:B$998=F5511,0),",",IF(G5511="Complementar",0,1),",",IF(H5511="","NULL",CONCATENATE("'",H5511,"'")),",",I5511,",",IF(J5511="baixa","'BAIXA'",IF(J5511="média","'MEDIA'",IF(J5511="alta","'ALTA'","NULL"))),"),")</f>
        <v>(5510,8,33,172,40,297,1,NULL,0,'MEDIA'),</v>
      </c>
    </row>
    <row r="5512" spans="1:11" ht="30.75" customHeight="1">
      <c r="A5512" s="27">
        <v>5511</v>
      </c>
      <c r="B5512" s="37" t="s">
        <v>1009</v>
      </c>
      <c r="C5512" s="29" t="s">
        <v>11</v>
      </c>
      <c r="D5512" s="28" t="s">
        <v>77</v>
      </c>
      <c r="E5512" s="28" t="s">
        <v>1272</v>
      </c>
      <c r="F5512" s="41" t="s">
        <v>1431</v>
      </c>
      <c r="G5512" s="28" t="s">
        <v>1671</v>
      </c>
      <c r="H5512" s="28"/>
      <c r="I5512" s="93">
        <v>0</v>
      </c>
      <c r="J5512" s="93" t="s">
        <v>1412</v>
      </c>
      <c r="K5512" s="17" t="str">
        <f t="array" ref="K5512">CONCATENATE("(",A5512,",",VLOOKUP(B5512,Núcleo!B$2:E$11,4,TRUE),",",VLOOKUP(C5512,'Tipo de Processo'!B$2:D$55,3,TRUE),",",VLOOKUP(D5512,'Termo Geral'!B$2:D$173,3,TRUE),",",VLOOKUP(E5512,'Termo Específico'!B$2:D$301,3,TRUE),",",MATCH(TRUE,Documento!B$2:B$998=F5512,0),",",IF(G5512="Complementar",0,1),",",IF(H5512="","NULL",CONCATENATE("'",H5512,"'")),",",I5512,",",IF(J5512="baixa","'BAIXA'",IF(J5512="média","'MEDIA'",IF(J5512="alta","'ALTA'","NULL"))),"),")</f>
        <v>(5511,8,33,172,40,83,1,NULL,0,'MEDIA'),</v>
      </c>
    </row>
    <row r="5513" spans="1:11" ht="30.75" customHeight="1">
      <c r="A5513" s="27">
        <v>5512</v>
      </c>
      <c r="B5513" s="37" t="s">
        <v>1009</v>
      </c>
      <c r="C5513" s="29" t="s">
        <v>11</v>
      </c>
      <c r="D5513" s="28" t="s">
        <v>77</v>
      </c>
      <c r="E5513" s="28" t="s">
        <v>1272</v>
      </c>
      <c r="F5513" s="41" t="s">
        <v>1526</v>
      </c>
      <c r="G5513" s="28" t="s">
        <v>1671</v>
      </c>
      <c r="H5513" s="28"/>
      <c r="I5513" s="93">
        <v>0</v>
      </c>
      <c r="J5513" s="93" t="s">
        <v>1412</v>
      </c>
      <c r="K5513" s="17" t="str">
        <f t="array" ref="K5513">CONCATENATE("(",A5513,",",VLOOKUP(B5513,Núcleo!B$2:E$11,4,TRUE),",",VLOOKUP(C5513,'Tipo de Processo'!B$2:D$55,3,TRUE),",",VLOOKUP(D5513,'Termo Geral'!B$2:D$173,3,TRUE),",",VLOOKUP(E5513,'Termo Específico'!B$2:D$301,3,TRUE),",",MATCH(TRUE,Documento!B$2:B$998=F5513,0),",",IF(G5513="Complementar",0,1),",",IF(H5513="","NULL",CONCATENATE("'",H5513,"'")),",",I5513,",",IF(J5513="baixa","'BAIXA'",IF(J5513="média","'MEDIA'",IF(J5513="alta","'ALTA'","NULL"))),"),")</f>
        <v>(5512,8,33,172,40,657,1,NULL,0,'MEDIA'),</v>
      </c>
    </row>
    <row r="5514" spans="1:11" ht="30.75" customHeight="1">
      <c r="A5514" s="27">
        <v>5513</v>
      </c>
      <c r="B5514" s="37" t="s">
        <v>1009</v>
      </c>
      <c r="C5514" s="29" t="s">
        <v>11</v>
      </c>
      <c r="D5514" s="28" t="s">
        <v>77</v>
      </c>
      <c r="E5514" s="28" t="s">
        <v>1272</v>
      </c>
      <c r="F5514" s="41" t="s">
        <v>1472</v>
      </c>
      <c r="G5514" s="28" t="s">
        <v>1671</v>
      </c>
      <c r="H5514" s="28"/>
      <c r="I5514" s="93">
        <v>0</v>
      </c>
      <c r="J5514" s="93" t="s">
        <v>1412</v>
      </c>
      <c r="K5514" s="17" t="str">
        <f t="array" ref="K5514">CONCATENATE("(",A5514,",",VLOOKUP(B5514,Núcleo!B$2:E$11,4,TRUE),",",VLOOKUP(C5514,'Tipo de Processo'!B$2:D$55,3,TRUE),",",VLOOKUP(D5514,'Termo Geral'!B$2:D$173,3,TRUE),",",VLOOKUP(E5514,'Termo Específico'!B$2:D$301,3,TRUE),",",MATCH(TRUE,Documento!B$2:B$998=F5514,0),",",IF(G5514="Complementar",0,1),",",IF(H5514="","NULL",CONCATENATE("'",H5514,"'")),",",I5514,",",IF(J5514="baixa","'BAIXA'",IF(J5514="média","'MEDIA'",IF(J5514="alta","'ALTA'","NULL"))),"),")</f>
        <v>(5513,8,33,172,40,296,1,NULL,0,'MEDIA'),</v>
      </c>
    </row>
    <row r="5515" spans="1:11" ht="30.75" customHeight="1">
      <c r="A5515" s="27">
        <v>5514</v>
      </c>
      <c r="B5515" s="37" t="s">
        <v>1009</v>
      </c>
      <c r="C5515" s="23" t="s">
        <v>11</v>
      </c>
      <c r="D5515" s="23" t="s">
        <v>77</v>
      </c>
      <c r="E5515" s="23" t="s">
        <v>1272</v>
      </c>
      <c r="F5515" s="41" t="s">
        <v>1552</v>
      </c>
      <c r="G5515" s="28" t="s">
        <v>1671</v>
      </c>
      <c r="H5515" s="28"/>
      <c r="I5515" s="93">
        <v>0</v>
      </c>
      <c r="J5515" s="93" t="s">
        <v>1412</v>
      </c>
      <c r="K5515" s="17" t="str">
        <f t="array" ref="K5515">CONCATENATE("(",A5515,",",VLOOKUP(B5515,Núcleo!B$2:E$11,4,TRUE),",",VLOOKUP(C5515,'Tipo de Processo'!B$2:D$55,3,TRUE),",",VLOOKUP(D5515,'Termo Geral'!B$2:D$173,3,TRUE),",",VLOOKUP(E5515,'Termo Específico'!B$2:D$301,3,TRUE),",",MATCH(TRUE,Documento!B$2:B$998=F5515,0),",",IF(G5515="Complementar",0,1),",",IF(H5515="","NULL",CONCATENATE("'",H5515,"'")),",",I5515,",",IF(J5515="baixa","'BAIXA'",IF(J5515="média","'MEDIA'",IF(J5515="alta","'ALTA'","NULL"))),"),")</f>
        <v>(5514,8,33,172,40,759,1,NULL,0,'MEDIA'),</v>
      </c>
    </row>
    <row r="5516" spans="1:11" ht="30.75" customHeight="1">
      <c r="A5516" s="27">
        <v>5515</v>
      </c>
      <c r="B5516" s="37" t="s">
        <v>1009</v>
      </c>
      <c r="C5516" s="29" t="s">
        <v>11</v>
      </c>
      <c r="D5516" s="29" t="s">
        <v>77</v>
      </c>
      <c r="E5516" s="29" t="s">
        <v>1272</v>
      </c>
      <c r="F5516" s="41" t="s">
        <v>1529</v>
      </c>
      <c r="G5516" s="28" t="s">
        <v>1671</v>
      </c>
      <c r="H5516" s="28"/>
      <c r="I5516" s="93">
        <v>0</v>
      </c>
      <c r="J5516" s="93" t="s">
        <v>1412</v>
      </c>
      <c r="K5516" s="17" t="str">
        <f t="array" ref="K5516">CONCATENATE("(",A5516,",",VLOOKUP(B5516,Núcleo!B$2:E$11,4,TRUE),",",VLOOKUP(C5516,'Tipo de Processo'!B$2:D$55,3,TRUE),",",VLOOKUP(D5516,'Termo Geral'!B$2:D$173,3,TRUE),",",VLOOKUP(E5516,'Termo Específico'!B$2:D$301,3,TRUE),",",MATCH(TRUE,Documento!B$2:B$998=F5516,0),",",IF(G5516="Complementar",0,1),",",IF(H5516="","NULL",CONCATENATE("'",H5516,"'")),",",I5516,",",IF(J5516="baixa","'BAIXA'",IF(J5516="média","'MEDIA'",IF(J5516="alta","'ALTA'","NULL"))),"),")</f>
        <v>(5515,8,33,172,40,665,1,NULL,0,'MEDIA'),</v>
      </c>
    </row>
    <row r="5517" spans="1:11" ht="30.75" customHeight="1">
      <c r="A5517" s="27">
        <v>5516</v>
      </c>
      <c r="B5517" s="37" t="s">
        <v>1009</v>
      </c>
      <c r="C5517" s="29" t="s">
        <v>11</v>
      </c>
      <c r="D5517" s="29" t="s">
        <v>77</v>
      </c>
      <c r="E5517" s="29" t="s">
        <v>1272</v>
      </c>
      <c r="F5517" s="41" t="s">
        <v>1548</v>
      </c>
      <c r="G5517" s="28" t="s">
        <v>1671</v>
      </c>
      <c r="H5517" s="28"/>
      <c r="I5517" s="93">
        <v>0</v>
      </c>
      <c r="J5517" s="93" t="s">
        <v>1412</v>
      </c>
      <c r="K5517" s="17" t="str">
        <f t="array" ref="K5517">CONCATENATE("(",A5517,",",VLOOKUP(B5517,Núcleo!B$2:E$11,4,TRUE),",",VLOOKUP(C5517,'Tipo de Processo'!B$2:D$55,3,TRUE),",",VLOOKUP(D5517,'Termo Geral'!B$2:D$173,3,TRUE),",",VLOOKUP(E5517,'Termo Específico'!B$2:D$301,3,TRUE),",",MATCH(TRUE,Documento!B$2:B$998=F5517,0),",",IF(G5517="Complementar",0,1),",",IF(H5517="","NULL",CONCATENATE("'",H5517,"'")),",",I5517,",",IF(J5517="baixa","'BAIXA'",IF(J5517="média","'MEDIA'",IF(J5517="alta","'ALTA'","NULL"))),"),")</f>
        <v>(5516,8,33,172,40,733,1,NULL,0,'MEDIA'),</v>
      </c>
    </row>
    <row r="5518" spans="1:11" ht="30.75" customHeight="1">
      <c r="A5518" s="27">
        <v>5517</v>
      </c>
      <c r="B5518" s="37" t="s">
        <v>1009</v>
      </c>
      <c r="C5518" s="29" t="s">
        <v>11</v>
      </c>
      <c r="D5518" s="29" t="s">
        <v>77</v>
      </c>
      <c r="E5518" s="29" t="s">
        <v>1268</v>
      </c>
      <c r="F5518" s="41" t="s">
        <v>1486</v>
      </c>
      <c r="G5518" s="28" t="s">
        <v>1671</v>
      </c>
      <c r="H5518" s="28"/>
      <c r="I5518" s="93">
        <v>0</v>
      </c>
      <c r="J5518" s="93" t="s">
        <v>1412</v>
      </c>
      <c r="K5518" s="17" t="str">
        <f t="array" ref="K5518">CONCATENATE("(",A5518,",",VLOOKUP(B5518,Núcleo!B$2:E$11,4,TRUE),",",VLOOKUP(C5518,'Tipo de Processo'!B$2:D$55,3,TRUE),",",VLOOKUP(D5518,'Termo Geral'!B$2:D$173,3,TRUE),",",VLOOKUP(E5518,'Termo Específico'!B$2:D$301,3,TRUE),",",MATCH(TRUE,Documento!B$2:B$998=F5518,0),",",IF(G5518="Complementar",0,1),",",IF(H5518="","NULL",CONCATENATE("'",H5518,"'")),",",I5518,",",IF(J5518="baixa","'BAIXA'",IF(J5518="média","'MEDIA'",IF(J5518="alta","'ALTA'","NULL"))),"),")</f>
        <v>(5517,8,33,172,46,410,1,NULL,0,'MEDIA'),</v>
      </c>
    </row>
    <row r="5519" spans="1:11" ht="30.75" customHeight="1">
      <c r="A5519" s="27">
        <v>5518</v>
      </c>
      <c r="B5519" s="37" t="s">
        <v>1009</v>
      </c>
      <c r="C5519" s="29" t="s">
        <v>11</v>
      </c>
      <c r="D5519" s="29" t="s">
        <v>77</v>
      </c>
      <c r="E5519" s="29" t="s">
        <v>1268</v>
      </c>
      <c r="F5519" s="41" t="s">
        <v>1590</v>
      </c>
      <c r="G5519" s="28" t="s">
        <v>1671</v>
      </c>
      <c r="H5519" s="28"/>
      <c r="I5519" s="93">
        <v>0</v>
      </c>
      <c r="J5519" s="93" t="s">
        <v>1412</v>
      </c>
      <c r="K5519" s="17" t="str">
        <f t="array" ref="K5519">CONCATENATE("(",A5519,",",VLOOKUP(B5519,Núcleo!B$2:E$11,4,TRUE),",",VLOOKUP(C5519,'Tipo de Processo'!B$2:D$55,3,TRUE),",",VLOOKUP(D5519,'Termo Geral'!B$2:D$173,3,TRUE),",",VLOOKUP(E5519,'Termo Específico'!B$2:D$301,3,TRUE),",",MATCH(TRUE,Documento!B$2:B$998=F5519,0),",",IF(G5519="Complementar",0,1),",",IF(H5519="","NULL",CONCATENATE("'",H5519,"'")),",",I5519,",",IF(J5519="baixa","'BAIXA'",IF(J5519="média","'MEDIA'",IF(J5519="alta","'ALTA'","NULL"))),"),")</f>
        <v>(5518,8,33,172,46,966,1,NULL,0,'MEDIA'),</v>
      </c>
    </row>
    <row r="5520" spans="1:11" ht="30.75" customHeight="1">
      <c r="A5520" s="27">
        <v>5519</v>
      </c>
      <c r="B5520" s="37" t="s">
        <v>1009</v>
      </c>
      <c r="C5520" s="29" t="s">
        <v>11</v>
      </c>
      <c r="D5520" s="29" t="s">
        <v>77</v>
      </c>
      <c r="E5520" s="29" t="s">
        <v>1268</v>
      </c>
      <c r="F5520" s="41" t="s">
        <v>1620</v>
      </c>
      <c r="G5520" s="28" t="s">
        <v>1671</v>
      </c>
      <c r="H5520" s="28"/>
      <c r="I5520" s="93">
        <v>0</v>
      </c>
      <c r="J5520" s="93" t="s">
        <v>1412</v>
      </c>
      <c r="K5520" s="17" t="str">
        <f t="array" ref="K5520">CONCATENATE("(",A5520,",",VLOOKUP(B5520,Núcleo!B$2:E$11,4,TRUE),",",VLOOKUP(C5520,'Tipo de Processo'!B$2:D$55,3,TRUE),",",VLOOKUP(D5520,'Termo Geral'!B$2:D$173,3,TRUE),",",VLOOKUP(E5520,'Termo Específico'!B$2:D$301,3,TRUE),",",MATCH(TRUE,Documento!B$2:B$998=F5520,0),",",IF(G5520="Complementar",0,1),",",IF(H5520="","NULL",CONCATENATE("'",H5520,"'")),",",I5520,",",IF(J5520="baixa","'BAIXA'",IF(J5520="média","'MEDIA'",IF(J5520="alta","'ALTA'","NULL"))),"),")</f>
        <v>(5519,8,33,172,46,297,1,NULL,0,'MEDIA'),</v>
      </c>
    </row>
    <row r="5521" spans="1:11" ht="30.75" customHeight="1">
      <c r="A5521" s="27">
        <v>5520</v>
      </c>
      <c r="B5521" s="37" t="s">
        <v>1009</v>
      </c>
      <c r="C5521" s="29" t="s">
        <v>11</v>
      </c>
      <c r="D5521" s="28" t="s">
        <v>77</v>
      </c>
      <c r="E5521" s="28" t="s">
        <v>1268</v>
      </c>
      <c r="F5521" s="41" t="s">
        <v>1431</v>
      </c>
      <c r="G5521" s="28" t="s">
        <v>1671</v>
      </c>
      <c r="H5521" s="28"/>
      <c r="I5521" s="93">
        <v>0</v>
      </c>
      <c r="J5521" s="93" t="s">
        <v>1412</v>
      </c>
      <c r="K5521" s="17" t="str">
        <f t="array" ref="K5521">CONCATENATE("(",A5521,",",VLOOKUP(B5521,Núcleo!B$2:E$11,4,TRUE),",",VLOOKUP(C5521,'Tipo de Processo'!B$2:D$55,3,TRUE),",",VLOOKUP(D5521,'Termo Geral'!B$2:D$173,3,TRUE),",",VLOOKUP(E5521,'Termo Específico'!B$2:D$301,3,TRUE),",",MATCH(TRUE,Documento!B$2:B$998=F5521,0),",",IF(G5521="Complementar",0,1),",",IF(H5521="","NULL",CONCATENATE("'",H5521,"'")),",",I5521,",",IF(J5521="baixa","'BAIXA'",IF(J5521="média","'MEDIA'",IF(J5521="alta","'ALTA'","NULL"))),"),")</f>
        <v>(5520,8,33,172,46,83,1,NULL,0,'MEDIA'),</v>
      </c>
    </row>
    <row r="5522" spans="1:11" ht="30.75" customHeight="1">
      <c r="A5522" s="27">
        <v>5521</v>
      </c>
      <c r="B5522" s="37" t="s">
        <v>1009</v>
      </c>
      <c r="C5522" s="29" t="s">
        <v>11</v>
      </c>
      <c r="D5522" s="28" t="s">
        <v>77</v>
      </c>
      <c r="E5522" s="28" t="s">
        <v>1268</v>
      </c>
      <c r="F5522" s="41" t="s">
        <v>1526</v>
      </c>
      <c r="G5522" s="28" t="s">
        <v>1671</v>
      </c>
      <c r="H5522" s="28"/>
      <c r="I5522" s="93">
        <v>0</v>
      </c>
      <c r="J5522" s="93" t="s">
        <v>1412</v>
      </c>
      <c r="K5522" s="17" t="str">
        <f t="array" ref="K5522">CONCATENATE("(",A5522,",",VLOOKUP(B5522,Núcleo!B$2:E$11,4,TRUE),",",VLOOKUP(C5522,'Tipo de Processo'!B$2:D$55,3,TRUE),",",VLOOKUP(D5522,'Termo Geral'!B$2:D$173,3,TRUE),",",VLOOKUP(E5522,'Termo Específico'!B$2:D$301,3,TRUE),",",MATCH(TRUE,Documento!B$2:B$998=F5522,0),",",IF(G5522="Complementar",0,1),",",IF(H5522="","NULL",CONCATENATE("'",H5522,"'")),",",I5522,",",IF(J5522="baixa","'BAIXA'",IF(J5522="média","'MEDIA'",IF(J5522="alta","'ALTA'","NULL"))),"),")</f>
        <v>(5521,8,33,172,46,657,1,NULL,0,'MEDIA'),</v>
      </c>
    </row>
    <row r="5523" spans="1:11" ht="30.75" customHeight="1">
      <c r="A5523" s="27">
        <v>5522</v>
      </c>
      <c r="B5523" s="37" t="s">
        <v>1009</v>
      </c>
      <c r="C5523" s="29" t="s">
        <v>11</v>
      </c>
      <c r="D5523" s="28" t="s">
        <v>77</v>
      </c>
      <c r="E5523" s="28" t="s">
        <v>1268</v>
      </c>
      <c r="F5523" s="41" t="s">
        <v>1472</v>
      </c>
      <c r="G5523" s="28" t="s">
        <v>1671</v>
      </c>
      <c r="H5523" s="28"/>
      <c r="I5523" s="93">
        <v>0</v>
      </c>
      <c r="J5523" s="93" t="s">
        <v>1412</v>
      </c>
      <c r="K5523" s="17" t="str">
        <f t="array" ref="K5523">CONCATENATE("(",A5523,",",VLOOKUP(B5523,Núcleo!B$2:E$11,4,TRUE),",",VLOOKUP(C5523,'Tipo de Processo'!B$2:D$55,3,TRUE),",",VLOOKUP(D5523,'Termo Geral'!B$2:D$173,3,TRUE),",",VLOOKUP(E5523,'Termo Específico'!B$2:D$301,3,TRUE),",",MATCH(TRUE,Documento!B$2:B$998=F5523,0),",",IF(G5523="Complementar",0,1),",",IF(H5523="","NULL",CONCATENATE("'",H5523,"'")),",",I5523,",",IF(J5523="baixa","'BAIXA'",IF(J5523="média","'MEDIA'",IF(J5523="alta","'ALTA'","NULL"))),"),")</f>
        <v>(5522,8,33,172,46,296,1,NULL,0,'MEDIA'),</v>
      </c>
    </row>
    <row r="5524" spans="1:11" ht="30.75" customHeight="1">
      <c r="A5524" s="27">
        <v>5523</v>
      </c>
      <c r="B5524" s="36" t="s">
        <v>1009</v>
      </c>
      <c r="C5524" s="29" t="s">
        <v>11</v>
      </c>
      <c r="D5524" s="28" t="s">
        <v>77</v>
      </c>
      <c r="E5524" s="28" t="s">
        <v>1268</v>
      </c>
      <c r="F5524" s="41" t="s">
        <v>1552</v>
      </c>
      <c r="G5524" s="28" t="s">
        <v>1671</v>
      </c>
      <c r="H5524" s="28"/>
      <c r="I5524" s="93">
        <v>0</v>
      </c>
      <c r="J5524" s="93" t="s">
        <v>1412</v>
      </c>
      <c r="K5524" s="17" t="str">
        <f t="array" ref="K5524">CONCATENATE("(",A5524,",",VLOOKUP(B5524,Núcleo!B$2:E$11,4,TRUE),",",VLOOKUP(C5524,'Tipo de Processo'!B$2:D$55,3,TRUE),",",VLOOKUP(D5524,'Termo Geral'!B$2:D$173,3,TRUE),",",VLOOKUP(E5524,'Termo Específico'!B$2:D$301,3,TRUE),",",MATCH(TRUE,Documento!B$2:B$998=F5524,0),",",IF(G5524="Complementar",0,1),",",IF(H5524="","NULL",CONCATENATE("'",H5524,"'")),",",I5524,",",IF(J5524="baixa","'BAIXA'",IF(J5524="média","'MEDIA'",IF(J5524="alta","'ALTA'","NULL"))),"),")</f>
        <v>(5523,8,33,172,46,759,1,NULL,0,'MEDIA'),</v>
      </c>
    </row>
    <row r="5525" spans="1:11" ht="30.75" customHeight="1">
      <c r="A5525" s="27">
        <v>5524</v>
      </c>
      <c r="B5525" s="37" t="s">
        <v>1009</v>
      </c>
      <c r="C5525" s="29" t="s">
        <v>11</v>
      </c>
      <c r="D5525" s="28" t="s">
        <v>77</v>
      </c>
      <c r="E5525" s="28" t="s">
        <v>1268</v>
      </c>
      <c r="F5525" s="41" t="s">
        <v>1529</v>
      </c>
      <c r="G5525" s="28" t="s">
        <v>1671</v>
      </c>
      <c r="H5525" s="28"/>
      <c r="I5525" s="93">
        <v>0</v>
      </c>
      <c r="J5525" s="93" t="s">
        <v>1412</v>
      </c>
      <c r="K5525" s="17" t="str">
        <f t="array" ref="K5525">CONCATENATE("(",A5525,",",VLOOKUP(B5525,Núcleo!B$2:E$11,4,TRUE),",",VLOOKUP(C5525,'Tipo de Processo'!B$2:D$55,3,TRUE),",",VLOOKUP(D5525,'Termo Geral'!B$2:D$173,3,TRUE),",",VLOOKUP(E5525,'Termo Específico'!B$2:D$301,3,TRUE),",",MATCH(TRUE,Documento!B$2:B$998=F5525,0),",",IF(G5525="Complementar",0,1),",",IF(H5525="","NULL",CONCATENATE("'",H5525,"'")),",",I5525,",",IF(J5525="baixa","'BAIXA'",IF(J5525="média","'MEDIA'",IF(J5525="alta","'ALTA'","NULL"))),"),")</f>
        <v>(5524,8,33,172,46,665,1,NULL,0,'MEDIA'),</v>
      </c>
    </row>
    <row r="5526" spans="1:11" ht="30.75" customHeight="1">
      <c r="A5526" s="27">
        <v>5525</v>
      </c>
      <c r="B5526" s="37" t="s">
        <v>1009</v>
      </c>
      <c r="C5526" s="29" t="s">
        <v>11</v>
      </c>
      <c r="D5526" s="28" t="s">
        <v>77</v>
      </c>
      <c r="E5526" s="28" t="s">
        <v>1268</v>
      </c>
      <c r="F5526" s="41" t="s">
        <v>1548</v>
      </c>
      <c r="G5526" s="28" t="s">
        <v>1671</v>
      </c>
      <c r="H5526" s="28"/>
      <c r="I5526" s="93">
        <v>0</v>
      </c>
      <c r="J5526" s="93" t="s">
        <v>1412</v>
      </c>
      <c r="K5526" s="17" t="str">
        <f t="array" ref="K5526">CONCATENATE("(",A5526,",",VLOOKUP(B5526,Núcleo!B$2:E$11,4,TRUE),",",VLOOKUP(C5526,'Tipo de Processo'!B$2:D$55,3,TRUE),",",VLOOKUP(D5526,'Termo Geral'!B$2:D$173,3,TRUE),",",VLOOKUP(E5526,'Termo Específico'!B$2:D$301,3,TRUE),",",MATCH(TRUE,Documento!B$2:B$998=F5526,0),",",IF(G5526="Complementar",0,1),",",IF(H5526="","NULL",CONCATENATE("'",H5526,"'")),",",I5526,",",IF(J5526="baixa","'BAIXA'",IF(J5526="média","'MEDIA'",IF(J5526="alta","'ALTA'","NULL"))),"),")</f>
        <v>(5525,8,33,172,46,733,1,NULL,0,'MEDIA'),</v>
      </c>
    </row>
    <row r="5527" spans="1:11" ht="30.75" customHeight="1">
      <c r="A5527" s="27">
        <v>5526</v>
      </c>
      <c r="B5527" s="37" t="s">
        <v>1009</v>
      </c>
      <c r="C5527" s="29" t="s">
        <v>11</v>
      </c>
      <c r="D5527" s="28" t="s">
        <v>77</v>
      </c>
      <c r="E5527" s="28" t="s">
        <v>1275</v>
      </c>
      <c r="F5527" s="41" t="s">
        <v>1486</v>
      </c>
      <c r="G5527" s="28" t="s">
        <v>1671</v>
      </c>
      <c r="H5527" s="28"/>
      <c r="I5527" s="93">
        <v>0</v>
      </c>
      <c r="J5527" s="93" t="s">
        <v>1412</v>
      </c>
      <c r="K5527" s="17" t="str">
        <f t="array" ref="K5527">CONCATENATE("(",A5527,",",VLOOKUP(B5527,Núcleo!B$2:E$11,4,TRUE),",",VLOOKUP(C5527,'Tipo de Processo'!B$2:D$55,3,TRUE),",",VLOOKUP(D5527,'Termo Geral'!B$2:D$173,3,TRUE),",",VLOOKUP(E5527,'Termo Específico'!B$2:D$301,3,TRUE),",",MATCH(TRUE,Documento!B$2:B$998=F5527,0),",",IF(G5527="Complementar",0,1),",",IF(H5527="","NULL",CONCATENATE("'",H5527,"'")),",",I5527,",",IF(J5527="baixa","'BAIXA'",IF(J5527="média","'MEDIA'",IF(J5527="alta","'ALTA'","NULL"))),"),")</f>
        <v>(5526,8,33,172,107,410,1,NULL,0,'MEDIA'),</v>
      </c>
    </row>
    <row r="5528" spans="1:11" ht="30.75" customHeight="1">
      <c r="A5528" s="27">
        <v>5527</v>
      </c>
      <c r="B5528" s="37" t="s">
        <v>1009</v>
      </c>
      <c r="C5528" s="29" t="s">
        <v>11</v>
      </c>
      <c r="D5528" s="28" t="s">
        <v>77</v>
      </c>
      <c r="E5528" s="28" t="s">
        <v>1275</v>
      </c>
      <c r="F5528" s="41" t="s">
        <v>1590</v>
      </c>
      <c r="G5528" s="28" t="s">
        <v>1671</v>
      </c>
      <c r="H5528" s="28"/>
      <c r="I5528" s="93">
        <v>0</v>
      </c>
      <c r="J5528" s="93" t="s">
        <v>1412</v>
      </c>
      <c r="K5528" s="17" t="str">
        <f t="array" ref="K5528">CONCATENATE("(",A5528,",",VLOOKUP(B5528,Núcleo!B$2:E$11,4,TRUE),",",VLOOKUP(C5528,'Tipo de Processo'!B$2:D$55,3,TRUE),",",VLOOKUP(D5528,'Termo Geral'!B$2:D$173,3,TRUE),",",VLOOKUP(E5528,'Termo Específico'!B$2:D$301,3,TRUE),",",MATCH(TRUE,Documento!B$2:B$998=F5528,0),",",IF(G5528="Complementar",0,1),",",IF(H5528="","NULL",CONCATENATE("'",H5528,"'")),",",I5528,",",IF(J5528="baixa","'BAIXA'",IF(J5528="média","'MEDIA'",IF(J5528="alta","'ALTA'","NULL"))),"),")</f>
        <v>(5527,8,33,172,107,966,1,NULL,0,'MEDIA'),</v>
      </c>
    </row>
    <row r="5529" spans="1:11" ht="30.75" customHeight="1">
      <c r="A5529" s="27">
        <v>5528</v>
      </c>
      <c r="B5529" s="37" t="s">
        <v>1009</v>
      </c>
      <c r="C5529" s="29" t="s">
        <v>11</v>
      </c>
      <c r="D5529" s="28" t="s">
        <v>77</v>
      </c>
      <c r="E5529" s="28" t="s">
        <v>1275</v>
      </c>
      <c r="F5529" s="41" t="s">
        <v>1620</v>
      </c>
      <c r="G5529" s="28" t="s">
        <v>1671</v>
      </c>
      <c r="H5529" s="28"/>
      <c r="I5529" s="93">
        <v>0</v>
      </c>
      <c r="J5529" s="93" t="s">
        <v>1412</v>
      </c>
      <c r="K5529" s="17" t="str">
        <f t="array" ref="K5529">CONCATENATE("(",A5529,",",VLOOKUP(B5529,Núcleo!B$2:E$11,4,TRUE),",",VLOOKUP(C5529,'Tipo de Processo'!B$2:D$55,3,TRUE),",",VLOOKUP(D5529,'Termo Geral'!B$2:D$173,3,TRUE),",",VLOOKUP(E5529,'Termo Específico'!B$2:D$301,3,TRUE),",",MATCH(TRUE,Documento!B$2:B$998=F5529,0),",",IF(G5529="Complementar",0,1),",",IF(H5529="","NULL",CONCATENATE("'",H5529,"'")),",",I5529,",",IF(J5529="baixa","'BAIXA'",IF(J5529="média","'MEDIA'",IF(J5529="alta","'ALTA'","NULL"))),"),")</f>
        <v>(5528,8,33,172,107,297,1,NULL,0,'MEDIA'),</v>
      </c>
    </row>
    <row r="5530" spans="1:11" ht="30.75" customHeight="1">
      <c r="A5530" s="27">
        <v>5529</v>
      </c>
      <c r="B5530" s="37" t="s">
        <v>1009</v>
      </c>
      <c r="C5530" s="29" t="s">
        <v>11</v>
      </c>
      <c r="D5530" s="28" t="s">
        <v>77</v>
      </c>
      <c r="E5530" s="28" t="s">
        <v>1275</v>
      </c>
      <c r="F5530" s="41" t="s">
        <v>1431</v>
      </c>
      <c r="G5530" s="28" t="s">
        <v>1671</v>
      </c>
      <c r="H5530" s="28"/>
      <c r="I5530" s="93">
        <v>0</v>
      </c>
      <c r="J5530" s="93" t="s">
        <v>1412</v>
      </c>
      <c r="K5530" s="17" t="str">
        <f t="array" ref="K5530">CONCATENATE("(",A5530,",",VLOOKUP(B5530,Núcleo!B$2:E$11,4,TRUE),",",VLOOKUP(C5530,'Tipo de Processo'!B$2:D$55,3,TRUE),",",VLOOKUP(D5530,'Termo Geral'!B$2:D$173,3,TRUE),",",VLOOKUP(E5530,'Termo Específico'!B$2:D$301,3,TRUE),",",MATCH(TRUE,Documento!B$2:B$998=F5530,0),",",IF(G5530="Complementar",0,1),",",IF(H5530="","NULL",CONCATENATE("'",H5530,"'")),",",I5530,",",IF(J5530="baixa","'BAIXA'",IF(J5530="média","'MEDIA'",IF(J5530="alta","'ALTA'","NULL"))),"),")</f>
        <v>(5529,8,33,172,107,83,1,NULL,0,'MEDIA'),</v>
      </c>
    </row>
    <row r="5531" spans="1:11" ht="30.75" customHeight="1">
      <c r="A5531" s="27">
        <v>5530</v>
      </c>
      <c r="B5531" s="37" t="s">
        <v>1009</v>
      </c>
      <c r="C5531" s="29" t="s">
        <v>11</v>
      </c>
      <c r="D5531" s="28" t="s">
        <v>77</v>
      </c>
      <c r="E5531" s="28" t="s">
        <v>1275</v>
      </c>
      <c r="F5531" s="41" t="s">
        <v>1526</v>
      </c>
      <c r="G5531" s="28" t="s">
        <v>1671</v>
      </c>
      <c r="H5531" s="28"/>
      <c r="I5531" s="93">
        <v>0</v>
      </c>
      <c r="J5531" s="93" t="s">
        <v>1412</v>
      </c>
      <c r="K5531" s="17" t="str">
        <f t="array" ref="K5531">CONCATENATE("(",A5531,",",VLOOKUP(B5531,Núcleo!B$2:E$11,4,TRUE),",",VLOOKUP(C5531,'Tipo de Processo'!B$2:D$55,3,TRUE),",",VLOOKUP(D5531,'Termo Geral'!B$2:D$173,3,TRUE),",",VLOOKUP(E5531,'Termo Específico'!B$2:D$301,3,TRUE),",",MATCH(TRUE,Documento!B$2:B$998=F5531,0),",",IF(G5531="Complementar",0,1),",",IF(H5531="","NULL",CONCATENATE("'",H5531,"'")),",",I5531,",",IF(J5531="baixa","'BAIXA'",IF(J5531="média","'MEDIA'",IF(J5531="alta","'ALTA'","NULL"))),"),")</f>
        <v>(5530,8,33,172,107,657,1,NULL,0,'MEDIA'),</v>
      </c>
    </row>
    <row r="5532" spans="1:11" ht="30.75" customHeight="1">
      <c r="A5532" s="27">
        <v>5531</v>
      </c>
      <c r="B5532" s="37" t="s">
        <v>1009</v>
      </c>
      <c r="C5532" s="29" t="s">
        <v>11</v>
      </c>
      <c r="D5532" s="28" t="s">
        <v>77</v>
      </c>
      <c r="E5532" s="28" t="s">
        <v>1275</v>
      </c>
      <c r="F5532" s="41" t="s">
        <v>1472</v>
      </c>
      <c r="G5532" s="28" t="s">
        <v>1671</v>
      </c>
      <c r="H5532" s="28"/>
      <c r="I5532" s="93">
        <v>0</v>
      </c>
      <c r="J5532" s="93" t="s">
        <v>1412</v>
      </c>
      <c r="K5532" s="17" t="str">
        <f t="array" ref="K5532">CONCATENATE("(",A5532,",",VLOOKUP(B5532,Núcleo!B$2:E$11,4,TRUE),",",VLOOKUP(C5532,'Tipo de Processo'!B$2:D$55,3,TRUE),",",VLOOKUP(D5532,'Termo Geral'!B$2:D$173,3,TRUE),",",VLOOKUP(E5532,'Termo Específico'!B$2:D$301,3,TRUE),",",MATCH(TRUE,Documento!B$2:B$998=F5532,0),",",IF(G5532="Complementar",0,1),",",IF(H5532="","NULL",CONCATENATE("'",H5532,"'")),",",I5532,",",IF(J5532="baixa","'BAIXA'",IF(J5532="média","'MEDIA'",IF(J5532="alta","'ALTA'","NULL"))),"),")</f>
        <v>(5531,8,33,172,107,296,1,NULL,0,'MEDIA'),</v>
      </c>
    </row>
    <row r="5533" spans="1:11" ht="30.75" customHeight="1">
      <c r="A5533" s="27">
        <v>5532</v>
      </c>
      <c r="B5533" s="37" t="s">
        <v>1009</v>
      </c>
      <c r="C5533" s="29" t="s">
        <v>11</v>
      </c>
      <c r="D5533" s="28" t="s">
        <v>77</v>
      </c>
      <c r="E5533" s="28" t="s">
        <v>1275</v>
      </c>
      <c r="F5533" s="41" t="s">
        <v>1552</v>
      </c>
      <c r="G5533" s="28" t="s">
        <v>1671</v>
      </c>
      <c r="H5533" s="28"/>
      <c r="I5533" s="93">
        <v>0</v>
      </c>
      <c r="J5533" s="93" t="s">
        <v>1412</v>
      </c>
      <c r="K5533" s="17" t="str">
        <f t="array" ref="K5533">CONCATENATE("(",A5533,",",VLOOKUP(B5533,Núcleo!B$2:E$11,4,TRUE),",",VLOOKUP(C5533,'Tipo de Processo'!B$2:D$55,3,TRUE),",",VLOOKUP(D5533,'Termo Geral'!B$2:D$173,3,TRUE),",",VLOOKUP(E5533,'Termo Específico'!B$2:D$301,3,TRUE),",",MATCH(TRUE,Documento!B$2:B$998=F5533,0),",",IF(G5533="Complementar",0,1),",",IF(H5533="","NULL",CONCATENATE("'",H5533,"'")),",",I5533,",",IF(J5533="baixa","'BAIXA'",IF(J5533="média","'MEDIA'",IF(J5533="alta","'ALTA'","NULL"))),"),")</f>
        <v>(5532,8,33,172,107,759,1,NULL,0,'MEDIA'),</v>
      </c>
    </row>
    <row r="5534" spans="1:11" ht="30.75" customHeight="1">
      <c r="A5534" s="27">
        <v>5533</v>
      </c>
      <c r="B5534" s="37" t="s">
        <v>1009</v>
      </c>
      <c r="C5534" s="29" t="s">
        <v>11</v>
      </c>
      <c r="D5534" s="28" t="s">
        <v>77</v>
      </c>
      <c r="E5534" s="28" t="s">
        <v>1275</v>
      </c>
      <c r="F5534" s="41" t="s">
        <v>1529</v>
      </c>
      <c r="G5534" s="28" t="s">
        <v>1671</v>
      </c>
      <c r="H5534" s="28"/>
      <c r="I5534" s="93">
        <v>0</v>
      </c>
      <c r="J5534" s="93" t="s">
        <v>1412</v>
      </c>
      <c r="K5534" s="17" t="str">
        <f t="array" ref="K5534">CONCATENATE("(",A5534,",",VLOOKUP(B5534,Núcleo!B$2:E$11,4,TRUE),",",VLOOKUP(C5534,'Tipo de Processo'!B$2:D$55,3,TRUE),",",VLOOKUP(D5534,'Termo Geral'!B$2:D$173,3,TRUE),",",VLOOKUP(E5534,'Termo Específico'!B$2:D$301,3,TRUE),",",MATCH(TRUE,Documento!B$2:B$998=F5534,0),",",IF(G5534="Complementar",0,1),",",IF(H5534="","NULL",CONCATENATE("'",H5534,"'")),",",I5534,",",IF(J5534="baixa","'BAIXA'",IF(J5534="média","'MEDIA'",IF(J5534="alta","'ALTA'","NULL"))),"),")</f>
        <v>(5533,8,33,172,107,665,1,NULL,0,'MEDIA'),</v>
      </c>
    </row>
    <row r="5535" spans="1:11" ht="30.75" customHeight="1">
      <c r="A5535" s="27">
        <v>5534</v>
      </c>
      <c r="B5535" s="37" t="s">
        <v>1009</v>
      </c>
      <c r="C5535" s="23" t="s">
        <v>11</v>
      </c>
      <c r="D5535" s="23" t="s">
        <v>77</v>
      </c>
      <c r="E5535" s="23" t="s">
        <v>1275</v>
      </c>
      <c r="F5535" s="41" t="s">
        <v>1548</v>
      </c>
      <c r="G5535" s="28" t="s">
        <v>1671</v>
      </c>
      <c r="H5535" s="28"/>
      <c r="I5535" s="93">
        <v>0</v>
      </c>
      <c r="J5535" s="93" t="s">
        <v>1412</v>
      </c>
      <c r="K5535" s="17" t="str">
        <f t="array" ref="K5535">CONCATENATE("(",A5535,",",VLOOKUP(B5535,Núcleo!B$2:E$11,4,TRUE),",",VLOOKUP(C5535,'Tipo de Processo'!B$2:D$55,3,TRUE),",",VLOOKUP(D5535,'Termo Geral'!B$2:D$173,3,TRUE),",",VLOOKUP(E5535,'Termo Específico'!B$2:D$301,3,TRUE),",",MATCH(TRUE,Documento!B$2:B$998=F5535,0),",",IF(G5535="Complementar",0,1),",",IF(H5535="","NULL",CONCATENATE("'",H5535,"'")),",",I5535,",",IF(J5535="baixa","'BAIXA'",IF(J5535="média","'MEDIA'",IF(J5535="alta","'ALTA'","NULL"))),"),")</f>
        <v>(5534,8,33,172,107,733,1,NULL,0,'MEDIA'),</v>
      </c>
    </row>
    <row r="5536" spans="1:11" ht="30.75" customHeight="1">
      <c r="A5536" s="27">
        <v>5535</v>
      </c>
      <c r="B5536" s="37" t="s">
        <v>1009</v>
      </c>
      <c r="C5536" s="29" t="s">
        <v>11</v>
      </c>
      <c r="D5536" s="28" t="s">
        <v>77</v>
      </c>
      <c r="E5536" s="28" t="s">
        <v>1269</v>
      </c>
      <c r="F5536" s="41" t="s">
        <v>686</v>
      </c>
      <c r="G5536" s="28" t="s">
        <v>1671</v>
      </c>
      <c r="H5536" s="28"/>
      <c r="I5536" s="93">
        <v>0</v>
      </c>
      <c r="J5536" s="93" t="s">
        <v>1412</v>
      </c>
      <c r="K5536" s="17" t="str">
        <f t="array" ref="K5536">CONCATENATE("(",A5536,",",VLOOKUP(B5536,Núcleo!B$2:E$11,4,TRUE),",",VLOOKUP(C5536,'Tipo de Processo'!B$2:D$55,3,TRUE),",",VLOOKUP(D5536,'Termo Geral'!B$2:D$173,3,TRUE),",",VLOOKUP(E5536,'Termo Específico'!B$2:D$301,3,TRUE),",",MATCH(TRUE,Documento!B$2:B$998=F5536,0),",",IF(G5536="Complementar",0,1),",",IF(H5536="","NULL",CONCATENATE("'",H5536,"'")),",",I5536,",",IF(J5536="baixa","'BAIXA'",IF(J5536="média","'MEDIA'",IF(J5536="alta","'ALTA'","NULL"))),"),")</f>
        <v>(5535,8,33,172,123,258,1,NULL,0,'MEDIA'),</v>
      </c>
    </row>
    <row r="5537" spans="1:11" ht="30.75" customHeight="1">
      <c r="A5537" s="27">
        <v>5536</v>
      </c>
      <c r="B5537" s="37" t="s">
        <v>1009</v>
      </c>
      <c r="C5537" s="29" t="s">
        <v>11</v>
      </c>
      <c r="D5537" s="28" t="s">
        <v>77</v>
      </c>
      <c r="E5537" s="28" t="s">
        <v>1269</v>
      </c>
      <c r="F5537" s="41" t="s">
        <v>678</v>
      </c>
      <c r="G5537" s="28" t="s">
        <v>1671</v>
      </c>
      <c r="H5537" s="28"/>
      <c r="I5537" s="93">
        <v>0</v>
      </c>
      <c r="J5537" s="93" t="s">
        <v>1412</v>
      </c>
      <c r="K5537" s="17" t="str">
        <f t="array" ref="K5537">CONCATENATE("(",A5537,",",VLOOKUP(B5537,Núcleo!B$2:E$11,4,TRUE),",",VLOOKUP(C5537,'Tipo de Processo'!B$2:D$55,3,TRUE),",",VLOOKUP(D5537,'Termo Geral'!B$2:D$173,3,TRUE),",",VLOOKUP(E5537,'Termo Específico'!B$2:D$301,3,TRUE),",",MATCH(TRUE,Documento!B$2:B$998=F5537,0),",",IF(G5537="Complementar",0,1),",",IF(H5537="","NULL",CONCATENATE("'",H5537,"'")),",",I5537,",",IF(J5537="baixa","'BAIXA'",IF(J5537="média","'MEDIA'",IF(J5537="alta","'ALTA'","NULL"))),"),")</f>
        <v>(5536,8,33,172,123,264,1,NULL,0,'MEDIA'),</v>
      </c>
    </row>
    <row r="5538" spans="1:11" ht="30.75" customHeight="1">
      <c r="A5538" s="27">
        <v>5537</v>
      </c>
      <c r="B5538" s="37" t="s">
        <v>1009</v>
      </c>
      <c r="C5538" s="29" t="s">
        <v>11</v>
      </c>
      <c r="D5538" s="28" t="s">
        <v>77</v>
      </c>
      <c r="E5538" s="28" t="s">
        <v>1269</v>
      </c>
      <c r="F5538" s="41" t="s">
        <v>679</v>
      </c>
      <c r="G5538" s="28" t="s">
        <v>1671</v>
      </c>
      <c r="H5538" s="28"/>
      <c r="I5538" s="93">
        <v>0</v>
      </c>
      <c r="J5538" s="93" t="s">
        <v>1412</v>
      </c>
      <c r="K5538" s="17" t="str">
        <f t="array" ref="K5538">CONCATENATE("(",A5538,",",VLOOKUP(B5538,Núcleo!B$2:E$11,4,TRUE),",",VLOOKUP(C5538,'Tipo de Processo'!B$2:D$55,3,TRUE),",",VLOOKUP(D5538,'Termo Geral'!B$2:D$173,3,TRUE),",",VLOOKUP(E5538,'Termo Específico'!B$2:D$301,3,TRUE),",",MATCH(TRUE,Documento!B$2:B$998=F5538,0),",",IF(G5538="Complementar",0,1),",",IF(H5538="","NULL",CONCATENATE("'",H5538,"'")),",",I5538,",",IF(J5538="baixa","'BAIXA'",IF(J5538="média","'MEDIA'",IF(J5538="alta","'ALTA'","NULL"))),"),")</f>
        <v>(5537,8,33,172,123,784,1,NULL,0,'MEDIA'),</v>
      </c>
    </row>
    <row r="5539" spans="1:11" ht="30.75" customHeight="1">
      <c r="A5539" s="27">
        <v>5538</v>
      </c>
      <c r="B5539" s="37" t="s">
        <v>1009</v>
      </c>
      <c r="C5539" s="29" t="s">
        <v>11</v>
      </c>
      <c r="D5539" s="28" t="s">
        <v>77</v>
      </c>
      <c r="E5539" s="28" t="s">
        <v>1269</v>
      </c>
      <c r="F5539" s="41" t="s">
        <v>680</v>
      </c>
      <c r="G5539" s="28" t="s">
        <v>1671</v>
      </c>
      <c r="H5539" s="28"/>
      <c r="I5539" s="93">
        <v>0</v>
      </c>
      <c r="J5539" s="93" t="s">
        <v>1412</v>
      </c>
      <c r="K5539" s="17" t="str">
        <f t="array" ref="K5539">CONCATENATE("(",A5539,",",VLOOKUP(B5539,Núcleo!B$2:E$11,4,TRUE),",",VLOOKUP(C5539,'Tipo de Processo'!B$2:D$55,3,TRUE),",",VLOOKUP(D5539,'Termo Geral'!B$2:D$173,3,TRUE),",",VLOOKUP(E5539,'Termo Específico'!B$2:D$301,3,TRUE),",",MATCH(TRUE,Documento!B$2:B$998=F5539,0),",",IF(G5539="Complementar",0,1),",",IF(H5539="","NULL",CONCATENATE("'",H5539,"'")),",",I5539,",",IF(J5539="baixa","'BAIXA'",IF(J5539="média","'MEDIA'",IF(J5539="alta","'ALTA'","NULL"))),"),")</f>
        <v>(5538,8,33,172,123,898,1,NULL,0,'MEDIA'),</v>
      </c>
    </row>
    <row r="5540" spans="1:11" ht="30.75" customHeight="1">
      <c r="A5540" s="27">
        <v>5539</v>
      </c>
      <c r="B5540" s="37" t="s">
        <v>1009</v>
      </c>
      <c r="C5540" s="29" t="s">
        <v>11</v>
      </c>
      <c r="D5540" s="28" t="s">
        <v>77</v>
      </c>
      <c r="E5540" s="28" t="s">
        <v>1269</v>
      </c>
      <c r="F5540" s="41" t="s">
        <v>682</v>
      </c>
      <c r="G5540" s="28" t="s">
        <v>1671</v>
      </c>
      <c r="H5540" s="28"/>
      <c r="I5540" s="93">
        <v>0</v>
      </c>
      <c r="J5540" s="93" t="s">
        <v>1412</v>
      </c>
      <c r="K5540" s="17" t="str">
        <f t="array" ref="K5540">CONCATENATE("(",A5540,",",VLOOKUP(B5540,Núcleo!B$2:E$11,4,TRUE),",",VLOOKUP(C5540,'Tipo de Processo'!B$2:D$55,3,TRUE),",",VLOOKUP(D5540,'Termo Geral'!B$2:D$173,3,TRUE),",",VLOOKUP(E5540,'Termo Específico'!B$2:D$301,3,TRUE),",",MATCH(TRUE,Documento!B$2:B$998=F5540,0),",",IF(G5540="Complementar",0,1),",",IF(H5540="","NULL",CONCATENATE("'",H5540,"'")),",",I5540,",",IF(J5540="baixa","'BAIXA'",IF(J5540="média","'MEDIA'",IF(J5540="alta","'ALTA'","NULL"))),"),")</f>
        <v>(5539,8,33,172,123,897,1,NULL,0,'MEDIA'),</v>
      </c>
    </row>
    <row r="5541" spans="1:11" ht="30.75" customHeight="1">
      <c r="A5541" s="27">
        <v>5540</v>
      </c>
      <c r="B5541" s="37" t="s">
        <v>1009</v>
      </c>
      <c r="C5541" s="29" t="s">
        <v>11</v>
      </c>
      <c r="D5541" s="28" t="s">
        <v>77</v>
      </c>
      <c r="E5541" s="28" t="s">
        <v>1270</v>
      </c>
      <c r="F5541" s="41" t="s">
        <v>693</v>
      </c>
      <c r="G5541" s="28" t="s">
        <v>1671</v>
      </c>
      <c r="H5541" s="28"/>
      <c r="I5541" s="93">
        <v>0</v>
      </c>
      <c r="J5541" s="93" t="s">
        <v>1412</v>
      </c>
      <c r="K5541" s="17" t="str">
        <f t="array" ref="K5541">CONCATENATE("(",A5541,",",VLOOKUP(B5541,Núcleo!B$2:E$11,4,TRUE),",",VLOOKUP(C5541,'Tipo de Processo'!B$2:D$55,3,TRUE),",",VLOOKUP(D5541,'Termo Geral'!B$2:D$173,3,TRUE),",",VLOOKUP(E5541,'Termo Específico'!B$2:D$301,3,TRUE),",",MATCH(TRUE,Documento!B$2:B$998=F5541,0),",",IF(G5541="Complementar",0,1),",",IF(H5541="","NULL",CONCATENATE("'",H5541,"'")),",",I5541,",",IF(J5541="baixa","'BAIXA'",IF(J5541="média","'MEDIA'",IF(J5541="alta","'ALTA'","NULL"))),"),")</f>
        <v>(5540,8,33,172,128,257,1,NULL,0,'MEDIA'),</v>
      </c>
    </row>
    <row r="5542" spans="1:11" ht="30.75" customHeight="1">
      <c r="A5542" s="27">
        <v>5541</v>
      </c>
      <c r="B5542" s="37" t="s">
        <v>1009</v>
      </c>
      <c r="C5542" s="29" t="s">
        <v>11</v>
      </c>
      <c r="D5542" s="28" t="s">
        <v>77</v>
      </c>
      <c r="E5542" s="28" t="s">
        <v>1270</v>
      </c>
      <c r="F5542" s="41" t="s">
        <v>694</v>
      </c>
      <c r="G5542" s="28" t="s">
        <v>1671</v>
      </c>
      <c r="H5542" s="28"/>
      <c r="I5542" s="93">
        <v>0</v>
      </c>
      <c r="J5542" s="93" t="s">
        <v>1412</v>
      </c>
      <c r="K5542" s="17" t="str">
        <f t="array" ref="K5542">CONCATENATE("(",A5542,",",VLOOKUP(B5542,Núcleo!B$2:E$11,4,TRUE),",",VLOOKUP(C5542,'Tipo de Processo'!B$2:D$55,3,TRUE),",",VLOOKUP(D5542,'Termo Geral'!B$2:D$173,3,TRUE),",",VLOOKUP(E5542,'Termo Específico'!B$2:D$301,3,TRUE),",",MATCH(TRUE,Documento!B$2:B$998=F5542,0),",",IF(G5542="Complementar",0,1),",",IF(H5542="","NULL",CONCATENATE("'",H5542,"'")),",",I5542,",",IF(J5542="baixa","'BAIXA'",IF(J5542="média","'MEDIA'",IF(J5542="alta","'ALTA'","NULL"))),"),")</f>
        <v>(5541,8,33,172,128,970,1,NULL,0,'MEDIA'),</v>
      </c>
    </row>
    <row r="5543" spans="1:11" ht="30.75" customHeight="1">
      <c r="A5543" s="27">
        <v>5542</v>
      </c>
      <c r="B5543" s="37" t="s">
        <v>1009</v>
      </c>
      <c r="C5543" s="29" t="s">
        <v>11</v>
      </c>
      <c r="D5543" s="28" t="s">
        <v>77</v>
      </c>
      <c r="E5543" s="28" t="s">
        <v>1270</v>
      </c>
      <c r="F5543" s="41" t="s">
        <v>679</v>
      </c>
      <c r="G5543" s="28" t="s">
        <v>1671</v>
      </c>
      <c r="H5543" s="28"/>
      <c r="I5543" s="93">
        <v>0</v>
      </c>
      <c r="J5543" s="93" t="s">
        <v>1412</v>
      </c>
      <c r="K5543" s="17" t="str">
        <f t="array" ref="K5543">CONCATENATE("(",A5543,",",VLOOKUP(B5543,Núcleo!B$2:E$11,4,TRUE),",",VLOOKUP(C5543,'Tipo de Processo'!B$2:D$55,3,TRUE),",",VLOOKUP(D5543,'Termo Geral'!B$2:D$173,3,TRUE),",",VLOOKUP(E5543,'Termo Específico'!B$2:D$301,3,TRUE),",",MATCH(TRUE,Documento!B$2:B$998=F5543,0),",",IF(G5543="Complementar",0,1),",",IF(H5543="","NULL",CONCATENATE("'",H5543,"'")),",",I5543,",",IF(J5543="baixa","'BAIXA'",IF(J5543="média","'MEDIA'",IF(J5543="alta","'ALTA'","NULL"))),"),")</f>
        <v>(5542,8,33,172,128,784,1,NULL,0,'MEDIA'),</v>
      </c>
    </row>
    <row r="5544" spans="1:11" ht="30.75" customHeight="1">
      <c r="A5544" s="27">
        <v>5543</v>
      </c>
      <c r="B5544" s="37" t="s">
        <v>1009</v>
      </c>
      <c r="C5544" s="29" t="s">
        <v>11</v>
      </c>
      <c r="D5544" s="28" t="s">
        <v>77</v>
      </c>
      <c r="E5544" s="28" t="s">
        <v>1270</v>
      </c>
      <c r="F5544" s="41" t="s">
        <v>680</v>
      </c>
      <c r="G5544" s="28" t="s">
        <v>1671</v>
      </c>
      <c r="H5544" s="28"/>
      <c r="I5544" s="93">
        <v>0</v>
      </c>
      <c r="J5544" s="93" t="s">
        <v>1412</v>
      </c>
      <c r="K5544" s="17" t="str">
        <f t="array" ref="K5544">CONCATENATE("(",A5544,",",VLOOKUP(B5544,Núcleo!B$2:E$11,4,TRUE),",",VLOOKUP(C5544,'Tipo de Processo'!B$2:D$55,3,TRUE),",",VLOOKUP(D5544,'Termo Geral'!B$2:D$173,3,TRUE),",",VLOOKUP(E5544,'Termo Específico'!B$2:D$301,3,TRUE),",",MATCH(TRUE,Documento!B$2:B$998=F5544,0),",",IF(G5544="Complementar",0,1),",",IF(H5544="","NULL",CONCATENATE("'",H5544,"'")),",",I5544,",",IF(J5544="baixa","'BAIXA'",IF(J5544="média","'MEDIA'",IF(J5544="alta","'ALTA'","NULL"))),"),")</f>
        <v>(5543,8,33,172,128,898,1,NULL,0,'MEDIA'),</v>
      </c>
    </row>
    <row r="5545" spans="1:11" ht="30.75" customHeight="1">
      <c r="A5545" s="27">
        <v>5544</v>
      </c>
      <c r="B5545" s="37" t="s">
        <v>1009</v>
      </c>
      <c r="C5545" s="29" t="s">
        <v>11</v>
      </c>
      <c r="D5545" s="28" t="s">
        <v>77</v>
      </c>
      <c r="E5545" s="28" t="s">
        <v>1270</v>
      </c>
      <c r="F5545" s="41" t="s">
        <v>682</v>
      </c>
      <c r="G5545" s="28" t="s">
        <v>1671</v>
      </c>
      <c r="H5545" s="28"/>
      <c r="I5545" s="93">
        <v>0</v>
      </c>
      <c r="J5545" s="93" t="s">
        <v>1412</v>
      </c>
      <c r="K5545" s="17" t="str">
        <f t="array" ref="K5545">CONCATENATE("(",A5545,",",VLOOKUP(B5545,Núcleo!B$2:E$11,4,TRUE),",",VLOOKUP(C5545,'Tipo de Processo'!B$2:D$55,3,TRUE),",",VLOOKUP(D5545,'Termo Geral'!B$2:D$173,3,TRUE),",",VLOOKUP(E5545,'Termo Específico'!B$2:D$301,3,TRUE),",",MATCH(TRUE,Documento!B$2:B$998=F5545,0),",",IF(G5545="Complementar",0,1),",",IF(H5545="","NULL",CONCATENATE("'",H5545,"'")),",",I5545,",",IF(J5545="baixa","'BAIXA'",IF(J5545="média","'MEDIA'",IF(J5545="alta","'ALTA'","NULL"))),"),")</f>
        <v>(5544,8,33,172,128,897,1,NULL,0,'MEDIA'),</v>
      </c>
    </row>
    <row r="5546" spans="1:11" ht="30.75" customHeight="1">
      <c r="A5546" s="27">
        <v>5545</v>
      </c>
      <c r="B5546" s="37" t="s">
        <v>1009</v>
      </c>
      <c r="C5546" s="29" t="s">
        <v>11</v>
      </c>
      <c r="D5546" s="28" t="s">
        <v>77</v>
      </c>
      <c r="E5546" s="28" t="s">
        <v>1270</v>
      </c>
      <c r="F5546" s="41" t="s">
        <v>689</v>
      </c>
      <c r="G5546" s="28" t="s">
        <v>1671</v>
      </c>
      <c r="H5546" s="28"/>
      <c r="I5546" s="93">
        <v>0</v>
      </c>
      <c r="J5546" s="93" t="s">
        <v>1412</v>
      </c>
      <c r="K5546" s="17" t="str">
        <f t="array" ref="K5546">CONCATENATE("(",A5546,",",VLOOKUP(B5546,Núcleo!B$2:E$11,4,TRUE),",",VLOOKUP(C5546,'Tipo de Processo'!B$2:D$55,3,TRUE),",",VLOOKUP(D5546,'Termo Geral'!B$2:D$173,3,TRUE),",",VLOOKUP(E5546,'Termo Específico'!B$2:D$301,3,TRUE),",",MATCH(TRUE,Documento!B$2:B$998=F5546,0),",",IF(G5546="Complementar",0,1),",",IF(H5546="","NULL",CONCATENATE("'",H5546,"'")),",",I5546,",",IF(J5546="baixa","'BAIXA'",IF(J5546="média","'MEDIA'",IF(J5546="alta","'ALTA'","NULL"))),"),")</f>
        <v>(5545,8,33,172,128,64,1,NULL,0,'MEDIA'),</v>
      </c>
    </row>
    <row r="5547" spans="1:11" ht="30.75" customHeight="1">
      <c r="A5547" s="27">
        <v>5546</v>
      </c>
      <c r="B5547" s="37" t="s">
        <v>1009</v>
      </c>
      <c r="C5547" s="29" t="s">
        <v>11</v>
      </c>
      <c r="D5547" s="28" t="s">
        <v>77</v>
      </c>
      <c r="E5547" s="28" t="s">
        <v>1270</v>
      </c>
      <c r="F5547" s="41" t="s">
        <v>690</v>
      </c>
      <c r="G5547" s="28" t="s">
        <v>1671</v>
      </c>
      <c r="H5547" s="28"/>
      <c r="I5547" s="93">
        <v>0</v>
      </c>
      <c r="J5547" s="93" t="s">
        <v>1412</v>
      </c>
      <c r="K5547" s="17" t="str">
        <f t="array" ref="K5547">CONCATENATE("(",A5547,",",VLOOKUP(B5547,Núcleo!B$2:E$11,4,TRUE),",",VLOOKUP(C5547,'Tipo de Processo'!B$2:D$55,3,TRUE),",",VLOOKUP(D5547,'Termo Geral'!B$2:D$173,3,TRUE),",",VLOOKUP(E5547,'Termo Específico'!B$2:D$301,3,TRUE),",",MATCH(TRUE,Documento!B$2:B$998=F5547,0),",",IF(G5547="Complementar",0,1),",",IF(H5547="","NULL",CONCATENATE("'",H5547,"'")),",",I5547,",",IF(J5547="baixa","'BAIXA'",IF(J5547="média","'MEDIA'",IF(J5547="alta","'ALTA'","NULL"))),"),")</f>
        <v>(5546,8,33,172,128,56,1,NULL,0,'MEDIA'),</v>
      </c>
    </row>
    <row r="5548" spans="1:11" ht="30.75" customHeight="1">
      <c r="A5548" s="27">
        <v>5547</v>
      </c>
      <c r="B5548" s="37" t="s">
        <v>1009</v>
      </c>
      <c r="C5548" s="29" t="s">
        <v>11</v>
      </c>
      <c r="D5548" s="28" t="s">
        <v>77</v>
      </c>
      <c r="E5548" s="28" t="s">
        <v>1271</v>
      </c>
      <c r="F5548" s="41" t="s">
        <v>695</v>
      </c>
      <c r="G5548" s="28" t="s">
        <v>1671</v>
      </c>
      <c r="H5548" s="28"/>
      <c r="I5548" s="93">
        <v>0</v>
      </c>
      <c r="J5548" s="93" t="s">
        <v>1412</v>
      </c>
      <c r="K5548" s="17" t="str">
        <f t="array" ref="K5548">CONCATENATE("(",A5548,",",VLOOKUP(B5548,Núcleo!B$2:E$11,4,TRUE),",",VLOOKUP(C5548,'Tipo de Processo'!B$2:D$55,3,TRUE),",",VLOOKUP(D5548,'Termo Geral'!B$2:D$173,3,TRUE),",",VLOOKUP(E5548,'Termo Específico'!B$2:D$301,3,TRUE),",",MATCH(TRUE,Documento!B$2:B$998=F5548,0),",",IF(G5548="Complementar",0,1),",",IF(H5548="","NULL",CONCATENATE("'",H5548,"'")),",",I5548,",",IF(J5548="baixa","'BAIXA'",IF(J5548="média","'MEDIA'",IF(J5548="alta","'ALTA'","NULL"))),"),")</f>
        <v>(5547,8,33,172,207,217,1,NULL,0,'MEDIA'),</v>
      </c>
    </row>
    <row r="5549" spans="1:11" ht="30.75" customHeight="1">
      <c r="A5549" s="27">
        <v>5548</v>
      </c>
      <c r="B5549" s="37" t="s">
        <v>1009</v>
      </c>
      <c r="C5549" s="29" t="s">
        <v>11</v>
      </c>
      <c r="D5549" s="28" t="s">
        <v>77</v>
      </c>
      <c r="E5549" s="28" t="s">
        <v>1271</v>
      </c>
      <c r="F5549" s="41" t="s">
        <v>696</v>
      </c>
      <c r="G5549" s="28" t="s">
        <v>1671</v>
      </c>
      <c r="H5549" s="28"/>
      <c r="I5549" s="93">
        <v>0</v>
      </c>
      <c r="J5549" s="93" t="s">
        <v>1412</v>
      </c>
      <c r="K5549" s="17" t="str">
        <f t="array" ref="K5549">CONCATENATE("(",A5549,",",VLOOKUP(B5549,Núcleo!B$2:E$11,4,TRUE),",",VLOOKUP(C5549,'Tipo de Processo'!B$2:D$55,3,TRUE),",",VLOOKUP(D5549,'Termo Geral'!B$2:D$173,3,TRUE),",",VLOOKUP(E5549,'Termo Específico'!B$2:D$301,3,TRUE),",",MATCH(TRUE,Documento!B$2:B$998=F5549,0),",",IF(G5549="Complementar",0,1),",",IF(H5549="","NULL",CONCATENATE("'",H5549,"'")),",",I5549,",",IF(J5549="baixa","'BAIXA'",IF(J5549="média","'MEDIA'",IF(J5549="alta","'ALTA'","NULL"))),"),")</f>
        <v>(5548,8,33,172,207,213,1,NULL,0,'MEDIA'),</v>
      </c>
    </row>
    <row r="5550" spans="1:11" ht="30.75" customHeight="1">
      <c r="A5550" s="27">
        <v>5549</v>
      </c>
      <c r="B5550" s="37" t="s">
        <v>1009</v>
      </c>
      <c r="C5550" s="29" t="s">
        <v>11</v>
      </c>
      <c r="D5550" s="28" t="s">
        <v>77</v>
      </c>
      <c r="E5550" s="28" t="s">
        <v>1271</v>
      </c>
      <c r="F5550" s="41" t="s">
        <v>697</v>
      </c>
      <c r="G5550" s="28" t="s">
        <v>1671</v>
      </c>
      <c r="H5550" s="28"/>
      <c r="I5550" s="93">
        <v>0</v>
      </c>
      <c r="J5550" s="93" t="s">
        <v>1412</v>
      </c>
      <c r="K5550" s="17" t="str">
        <f t="array" ref="K5550">CONCATENATE("(",A5550,",",VLOOKUP(B5550,Núcleo!B$2:E$11,4,TRUE),",",VLOOKUP(C5550,'Tipo de Processo'!B$2:D$55,3,TRUE),",",VLOOKUP(D5550,'Termo Geral'!B$2:D$173,3,TRUE),",",VLOOKUP(E5550,'Termo Específico'!B$2:D$301,3,TRUE),",",MATCH(TRUE,Documento!B$2:B$998=F5550,0),",",IF(G5550="Complementar",0,1),",",IF(H5550="","NULL",CONCATENATE("'",H5550,"'")),",",I5550,",",IF(J5550="baixa","'BAIXA'",IF(J5550="média","'MEDIA'",IF(J5550="alta","'ALTA'","NULL"))),"),")</f>
        <v>(5549,8,33,172,207,214,1,NULL,0,'MEDIA'),</v>
      </c>
    </row>
    <row r="5551" spans="1:11" ht="30.75" customHeight="1">
      <c r="A5551" s="27">
        <v>5550</v>
      </c>
      <c r="B5551" s="37" t="s">
        <v>1009</v>
      </c>
      <c r="C5551" s="47" t="s">
        <v>11</v>
      </c>
      <c r="D5551" s="28" t="s">
        <v>77</v>
      </c>
      <c r="E5551" s="28" t="s">
        <v>1271</v>
      </c>
      <c r="F5551" s="28" t="s">
        <v>698</v>
      </c>
      <c r="G5551" s="28" t="s">
        <v>1671</v>
      </c>
      <c r="H5551" s="28"/>
      <c r="I5551" s="93">
        <v>0</v>
      </c>
      <c r="J5551" s="93" t="s">
        <v>1412</v>
      </c>
      <c r="K5551" s="17" t="str">
        <f t="array" ref="K5551">CONCATENATE("(",A5551,",",VLOOKUP(B5551,Núcleo!B$2:E$11,4,TRUE),",",VLOOKUP(C5551,'Tipo de Processo'!B$2:D$55,3,TRUE),",",VLOOKUP(D5551,'Termo Geral'!B$2:D$173,3,TRUE),",",VLOOKUP(E5551,'Termo Específico'!B$2:D$301,3,TRUE),",",MATCH(TRUE,Documento!B$2:B$998=F5551,0),",",IF(G5551="Complementar",0,1),",",IF(H5551="","NULL",CONCATENATE("'",H5551,"'")),",",I5551,",",IF(J5551="baixa","'BAIXA'",IF(J5551="média","'MEDIA'",IF(J5551="alta","'ALTA'","NULL"))),"),")</f>
        <v>(5550,8,33,172,207,253,1,NULL,0,'MEDIA'),</v>
      </c>
    </row>
    <row r="5552" spans="1:11" ht="30.75" customHeight="1">
      <c r="A5552" s="27">
        <v>5551</v>
      </c>
      <c r="B5552" s="37" t="s">
        <v>1009</v>
      </c>
      <c r="C5552" s="47" t="s">
        <v>11</v>
      </c>
      <c r="D5552" s="28" t="s">
        <v>77</v>
      </c>
      <c r="E5552" s="28" t="s">
        <v>1271</v>
      </c>
      <c r="F5552" s="28" t="s">
        <v>699</v>
      </c>
      <c r="G5552" s="28" t="s">
        <v>1671</v>
      </c>
      <c r="H5552" s="28"/>
      <c r="I5552" s="93">
        <v>0</v>
      </c>
      <c r="J5552" s="93" t="s">
        <v>1412</v>
      </c>
      <c r="K5552" s="17" t="str">
        <f t="array" ref="K5552">CONCATENATE("(",A5552,",",VLOOKUP(B5552,Núcleo!B$2:E$11,4,TRUE),",",VLOOKUP(C5552,'Tipo de Processo'!B$2:D$55,3,TRUE),",",VLOOKUP(D5552,'Termo Geral'!B$2:D$173,3,TRUE),",",VLOOKUP(E5552,'Termo Específico'!B$2:D$301,3,TRUE),",",MATCH(TRUE,Documento!B$2:B$998=F5552,0),",",IF(G5552="Complementar",0,1),",",IF(H5552="","NULL",CONCATENATE("'",H5552,"'")),",",I5552,",",IF(J5552="baixa","'BAIXA'",IF(J5552="média","'MEDIA'",IF(J5552="alta","'ALTA'","NULL"))),"),")</f>
        <v>(5551,8,33,172,207,727,1,NULL,0,'MEDIA'),</v>
      </c>
    </row>
    <row r="5553" spans="1:11" ht="30.75" customHeight="1">
      <c r="A5553" s="27">
        <v>5552</v>
      </c>
      <c r="B5553" s="37" t="s">
        <v>1009</v>
      </c>
      <c r="C5553" s="47" t="s">
        <v>11</v>
      </c>
      <c r="D5553" s="28" t="s">
        <v>77</v>
      </c>
      <c r="E5553" s="28" t="s">
        <v>1271</v>
      </c>
      <c r="F5553" s="28" t="s">
        <v>659</v>
      </c>
      <c r="G5553" s="28" t="s">
        <v>1671</v>
      </c>
      <c r="H5553" s="28"/>
      <c r="I5553" s="93">
        <v>0</v>
      </c>
      <c r="J5553" s="93" t="s">
        <v>1412</v>
      </c>
      <c r="K5553" s="17" t="str">
        <f t="array" ref="K5553">CONCATENATE("(",A5553,",",VLOOKUP(B5553,Núcleo!B$2:E$11,4,TRUE),",",VLOOKUP(C5553,'Tipo de Processo'!B$2:D$55,3,TRUE),",",VLOOKUP(D5553,'Termo Geral'!B$2:D$173,3,TRUE),",",VLOOKUP(E5553,'Termo Específico'!B$2:D$301,3,TRUE),",",MATCH(TRUE,Documento!B$2:B$998=F5553,0),",",IF(G5553="Complementar",0,1),",",IF(H5553="","NULL",CONCATENATE("'",H5553,"'")),",",I5553,",",IF(J5553="baixa","'BAIXA'",IF(J5553="média","'MEDIA'",IF(J5553="alta","'ALTA'","NULL"))),"),")</f>
        <v>(5552,8,33,172,207,329,1,NULL,0,'MEDIA'),</v>
      </c>
    </row>
    <row r="5554" spans="1:11" ht="30.75" customHeight="1">
      <c r="A5554" s="27">
        <v>5553</v>
      </c>
      <c r="B5554" s="37" t="s">
        <v>1009</v>
      </c>
      <c r="C5554" s="47" t="s">
        <v>11</v>
      </c>
      <c r="D5554" s="29" t="s">
        <v>77</v>
      </c>
      <c r="E5554" s="28" t="s">
        <v>1273</v>
      </c>
      <c r="F5554" s="28" t="s">
        <v>1486</v>
      </c>
      <c r="G5554" s="28" t="s">
        <v>1671</v>
      </c>
      <c r="H5554" s="28"/>
      <c r="I5554" s="93">
        <v>0</v>
      </c>
      <c r="J5554" s="93" t="s">
        <v>1412</v>
      </c>
      <c r="K5554" s="17" t="str">
        <f t="array" ref="K5554">CONCATENATE("(",A5554,",",VLOOKUP(B5554,Núcleo!B$2:E$11,4,TRUE),",",VLOOKUP(C5554,'Tipo de Processo'!B$2:D$55,3,TRUE),",",VLOOKUP(D5554,'Termo Geral'!B$2:D$173,3,TRUE),",",VLOOKUP(E5554,'Termo Específico'!B$2:D$301,3,TRUE),",",MATCH(TRUE,Documento!B$2:B$998=F5554,0),",",IF(G5554="Complementar",0,1),",",IF(H5554="","NULL",CONCATENATE("'",H5554,"'")),",",I5554,",",IF(J5554="baixa","'BAIXA'",IF(J5554="média","'MEDIA'",IF(J5554="alta","'ALTA'","NULL"))),"),")</f>
        <v>(5553,8,33,172,233,410,1,NULL,0,'MEDIA'),</v>
      </c>
    </row>
    <row r="5555" spans="1:11" ht="30.75" customHeight="1">
      <c r="A5555" s="27">
        <v>5554</v>
      </c>
      <c r="B5555" s="37" t="s">
        <v>1009</v>
      </c>
      <c r="C5555" s="47" t="s">
        <v>11</v>
      </c>
      <c r="D5555" s="29" t="s">
        <v>77</v>
      </c>
      <c r="E5555" s="28" t="s">
        <v>1273</v>
      </c>
      <c r="F5555" s="28" t="s">
        <v>1590</v>
      </c>
      <c r="G5555" s="28" t="s">
        <v>1671</v>
      </c>
      <c r="H5555" s="28"/>
      <c r="I5555" s="93">
        <v>0</v>
      </c>
      <c r="J5555" s="93" t="s">
        <v>1412</v>
      </c>
      <c r="K5555" s="17" t="str">
        <f t="array" ref="K5555">CONCATENATE("(",A5555,",",VLOOKUP(B5555,Núcleo!B$2:E$11,4,TRUE),",",VLOOKUP(C5555,'Tipo de Processo'!B$2:D$55,3,TRUE),",",VLOOKUP(D5555,'Termo Geral'!B$2:D$173,3,TRUE),",",VLOOKUP(E5555,'Termo Específico'!B$2:D$301,3,TRUE),",",MATCH(TRUE,Documento!B$2:B$998=F5555,0),",",IF(G5555="Complementar",0,1),",",IF(H5555="","NULL",CONCATENATE("'",H5555,"'")),",",I5555,",",IF(J5555="baixa","'BAIXA'",IF(J5555="média","'MEDIA'",IF(J5555="alta","'ALTA'","NULL"))),"),")</f>
        <v>(5554,8,33,172,233,966,1,NULL,0,'MEDIA'),</v>
      </c>
    </row>
    <row r="5556" spans="1:11" ht="30.75" customHeight="1">
      <c r="A5556" s="27">
        <v>5555</v>
      </c>
      <c r="B5556" s="37" t="s">
        <v>1009</v>
      </c>
      <c r="C5556" s="47" t="s">
        <v>11</v>
      </c>
      <c r="D5556" s="29" t="s">
        <v>77</v>
      </c>
      <c r="E5556" s="28" t="s">
        <v>1273</v>
      </c>
      <c r="F5556" s="28" t="s">
        <v>1620</v>
      </c>
      <c r="G5556" s="28" t="s">
        <v>1671</v>
      </c>
      <c r="H5556" s="28"/>
      <c r="I5556" s="93">
        <v>0</v>
      </c>
      <c r="J5556" s="93" t="s">
        <v>1412</v>
      </c>
      <c r="K5556" s="17" t="str">
        <f t="array" ref="K5556">CONCATENATE("(",A5556,",",VLOOKUP(B5556,Núcleo!B$2:E$11,4,TRUE),",",VLOOKUP(C5556,'Tipo de Processo'!B$2:D$55,3,TRUE),",",VLOOKUP(D5556,'Termo Geral'!B$2:D$173,3,TRUE),",",VLOOKUP(E5556,'Termo Específico'!B$2:D$301,3,TRUE),",",MATCH(TRUE,Documento!B$2:B$998=F5556,0),",",IF(G5556="Complementar",0,1),",",IF(H5556="","NULL",CONCATENATE("'",H5556,"'")),",",I5556,",",IF(J5556="baixa","'BAIXA'",IF(J5556="média","'MEDIA'",IF(J5556="alta","'ALTA'","NULL"))),"),")</f>
        <v>(5555,8,33,172,233,297,1,NULL,0,'MEDIA'),</v>
      </c>
    </row>
    <row r="5557" spans="1:11" ht="30.75" customHeight="1">
      <c r="A5557" s="27">
        <v>5556</v>
      </c>
      <c r="B5557" s="36" t="s">
        <v>1009</v>
      </c>
      <c r="C5557" s="47" t="s">
        <v>11</v>
      </c>
      <c r="D5557" s="29" t="s">
        <v>77</v>
      </c>
      <c r="E5557" s="28" t="s">
        <v>1273</v>
      </c>
      <c r="F5557" s="28" t="s">
        <v>1431</v>
      </c>
      <c r="G5557" s="28" t="s">
        <v>1671</v>
      </c>
      <c r="H5557" s="28"/>
      <c r="I5557" s="93">
        <v>0</v>
      </c>
      <c r="J5557" s="93" t="s">
        <v>1412</v>
      </c>
      <c r="K5557" s="17" t="str">
        <f t="array" ref="K5557">CONCATENATE("(",A5557,",",VLOOKUP(B5557,Núcleo!B$2:E$11,4,TRUE),",",VLOOKUP(C5557,'Tipo de Processo'!B$2:D$55,3,TRUE),",",VLOOKUP(D5557,'Termo Geral'!B$2:D$173,3,TRUE),",",VLOOKUP(E5557,'Termo Específico'!B$2:D$301,3,TRUE),",",MATCH(TRUE,Documento!B$2:B$998=F5557,0),",",IF(G5557="Complementar",0,1),",",IF(H5557="","NULL",CONCATENATE("'",H5557,"'")),",",I5557,",",IF(J5557="baixa","'BAIXA'",IF(J5557="média","'MEDIA'",IF(J5557="alta","'ALTA'","NULL"))),"),")</f>
        <v>(5556,8,33,172,233,83,1,NULL,0,'MEDIA'),</v>
      </c>
    </row>
    <row r="5558" spans="1:11" ht="30.75" customHeight="1">
      <c r="A5558" s="27">
        <v>5557</v>
      </c>
      <c r="B5558" s="37" t="s">
        <v>1009</v>
      </c>
      <c r="C5558" s="47" t="s">
        <v>11</v>
      </c>
      <c r="D5558" s="29" t="s">
        <v>77</v>
      </c>
      <c r="E5558" s="28" t="s">
        <v>1273</v>
      </c>
      <c r="F5558" s="28" t="s">
        <v>1526</v>
      </c>
      <c r="G5558" s="28" t="s">
        <v>1671</v>
      </c>
      <c r="H5558" s="28"/>
      <c r="I5558" s="93">
        <v>0</v>
      </c>
      <c r="J5558" s="93" t="s">
        <v>1412</v>
      </c>
      <c r="K5558" s="17" t="str">
        <f t="array" ref="K5558">CONCATENATE("(",A5558,",",VLOOKUP(B5558,Núcleo!B$2:E$11,4,TRUE),",",VLOOKUP(C5558,'Tipo de Processo'!B$2:D$55,3,TRUE),",",VLOOKUP(D5558,'Termo Geral'!B$2:D$173,3,TRUE),",",VLOOKUP(E5558,'Termo Específico'!B$2:D$301,3,TRUE),",",MATCH(TRUE,Documento!B$2:B$998=F5558,0),",",IF(G5558="Complementar",0,1),",",IF(H5558="","NULL",CONCATENATE("'",H5558,"'")),",",I5558,",",IF(J5558="baixa","'BAIXA'",IF(J5558="média","'MEDIA'",IF(J5558="alta","'ALTA'","NULL"))),"),")</f>
        <v>(5557,8,33,172,233,657,1,NULL,0,'MEDIA'),</v>
      </c>
    </row>
    <row r="5559" spans="1:11" ht="30.75" customHeight="1">
      <c r="A5559" s="27">
        <v>5558</v>
      </c>
      <c r="B5559" s="37" t="s">
        <v>1009</v>
      </c>
      <c r="C5559" s="47" t="s">
        <v>11</v>
      </c>
      <c r="D5559" s="29" t="s">
        <v>77</v>
      </c>
      <c r="E5559" s="28" t="s">
        <v>1273</v>
      </c>
      <c r="F5559" s="28" t="s">
        <v>1472</v>
      </c>
      <c r="G5559" s="28" t="s">
        <v>1671</v>
      </c>
      <c r="H5559" s="28"/>
      <c r="I5559" s="93">
        <v>0</v>
      </c>
      <c r="J5559" s="93" t="s">
        <v>1412</v>
      </c>
      <c r="K5559" s="17" t="str">
        <f t="array" ref="K5559">CONCATENATE("(",A5559,",",VLOOKUP(B5559,Núcleo!B$2:E$11,4,TRUE),",",VLOOKUP(C5559,'Tipo de Processo'!B$2:D$55,3,TRUE),",",VLOOKUP(D5559,'Termo Geral'!B$2:D$173,3,TRUE),",",VLOOKUP(E5559,'Termo Específico'!B$2:D$301,3,TRUE),",",MATCH(TRUE,Documento!B$2:B$998=F5559,0),",",IF(G5559="Complementar",0,1),",",IF(H5559="","NULL",CONCATENATE("'",H5559,"'")),",",I5559,",",IF(J5559="baixa","'BAIXA'",IF(J5559="média","'MEDIA'",IF(J5559="alta","'ALTA'","NULL"))),"),")</f>
        <v>(5558,8,33,172,233,296,1,NULL,0,'MEDIA'),</v>
      </c>
    </row>
    <row r="5560" spans="1:11" ht="30.75" customHeight="1">
      <c r="A5560" s="27">
        <v>5559</v>
      </c>
      <c r="B5560" s="37" t="s">
        <v>1009</v>
      </c>
      <c r="C5560" s="47" t="s">
        <v>11</v>
      </c>
      <c r="D5560" s="29" t="s">
        <v>77</v>
      </c>
      <c r="E5560" s="28" t="s">
        <v>1273</v>
      </c>
      <c r="F5560" s="28" t="s">
        <v>1552</v>
      </c>
      <c r="G5560" s="28" t="s">
        <v>1671</v>
      </c>
      <c r="H5560" s="28"/>
      <c r="I5560" s="93">
        <v>0</v>
      </c>
      <c r="J5560" s="93" t="s">
        <v>1412</v>
      </c>
      <c r="K5560" s="17" t="str">
        <f t="array" ref="K5560">CONCATENATE("(",A5560,",",VLOOKUP(B5560,Núcleo!B$2:E$11,4,TRUE),",",VLOOKUP(C5560,'Tipo de Processo'!B$2:D$55,3,TRUE),",",VLOOKUP(D5560,'Termo Geral'!B$2:D$173,3,TRUE),",",VLOOKUP(E5560,'Termo Específico'!B$2:D$301,3,TRUE),",",MATCH(TRUE,Documento!B$2:B$998=F5560,0),",",IF(G5560="Complementar",0,1),",",IF(H5560="","NULL",CONCATENATE("'",H5560,"'")),",",I5560,",",IF(J5560="baixa","'BAIXA'",IF(J5560="média","'MEDIA'",IF(J5560="alta","'ALTA'","NULL"))),"),")</f>
        <v>(5559,8,33,172,233,759,1,NULL,0,'MEDIA'),</v>
      </c>
    </row>
    <row r="5561" spans="1:11" ht="30.75" customHeight="1">
      <c r="A5561" s="27">
        <v>5560</v>
      </c>
      <c r="B5561" s="37" t="s">
        <v>1009</v>
      </c>
      <c r="C5561" s="47" t="s">
        <v>11</v>
      </c>
      <c r="D5561" s="29" t="s">
        <v>77</v>
      </c>
      <c r="E5561" s="28" t="s">
        <v>1273</v>
      </c>
      <c r="F5561" s="28" t="s">
        <v>1529</v>
      </c>
      <c r="G5561" s="28" t="s">
        <v>1671</v>
      </c>
      <c r="H5561" s="28"/>
      <c r="I5561" s="93">
        <v>0</v>
      </c>
      <c r="J5561" s="93" t="s">
        <v>1412</v>
      </c>
      <c r="K5561" s="17" t="str">
        <f t="array" ref="K5561">CONCATENATE("(",A5561,",",VLOOKUP(B5561,Núcleo!B$2:E$11,4,TRUE),",",VLOOKUP(C5561,'Tipo de Processo'!B$2:D$55,3,TRUE),",",VLOOKUP(D5561,'Termo Geral'!B$2:D$173,3,TRUE),",",VLOOKUP(E5561,'Termo Específico'!B$2:D$301,3,TRUE),",",MATCH(TRUE,Documento!B$2:B$998=F5561,0),",",IF(G5561="Complementar",0,1),",",IF(H5561="","NULL",CONCATENATE("'",H5561,"'")),",",I5561,",",IF(J5561="baixa","'BAIXA'",IF(J5561="média","'MEDIA'",IF(J5561="alta","'ALTA'","NULL"))),"),")</f>
        <v>(5560,8,33,172,233,665,1,NULL,0,'MEDIA'),</v>
      </c>
    </row>
    <row r="5562" spans="1:11" ht="30.75" customHeight="1">
      <c r="A5562" s="27">
        <v>5561</v>
      </c>
      <c r="B5562" s="37" t="s">
        <v>1009</v>
      </c>
      <c r="C5562" s="47" t="s">
        <v>11</v>
      </c>
      <c r="D5562" s="29" t="s">
        <v>77</v>
      </c>
      <c r="E5562" s="28" t="s">
        <v>1273</v>
      </c>
      <c r="F5562" s="28" t="s">
        <v>1548</v>
      </c>
      <c r="G5562" s="28" t="s">
        <v>1671</v>
      </c>
      <c r="H5562" s="28"/>
      <c r="I5562" s="93">
        <v>0</v>
      </c>
      <c r="J5562" s="93" t="s">
        <v>1412</v>
      </c>
      <c r="K5562" s="17" t="str">
        <f t="array" ref="K5562">CONCATENATE("(",A5562,",",VLOOKUP(B5562,Núcleo!B$2:E$11,4,TRUE),",",VLOOKUP(C5562,'Tipo de Processo'!B$2:D$55,3,TRUE),",",VLOOKUP(D5562,'Termo Geral'!B$2:D$173,3,TRUE),",",VLOOKUP(E5562,'Termo Específico'!B$2:D$301,3,TRUE),",",MATCH(TRUE,Documento!B$2:B$998=F5562,0),",",IF(G5562="Complementar",0,1),",",IF(H5562="","NULL",CONCATENATE("'",H5562,"'")),",",I5562,",",IF(J5562="baixa","'BAIXA'",IF(J5562="média","'MEDIA'",IF(J5562="alta","'ALTA'","NULL"))),"),")</f>
        <v>(5561,8,33,172,233,733,1,NULL,0,'MEDIA'),</v>
      </c>
    </row>
    <row r="5563" spans="1:11" ht="30.75" customHeight="1">
      <c r="A5563" s="27">
        <v>5562</v>
      </c>
      <c r="B5563" s="37" t="s">
        <v>1010</v>
      </c>
      <c r="C5563" s="47" t="s">
        <v>42</v>
      </c>
      <c r="D5563" s="29" t="s">
        <v>55</v>
      </c>
      <c r="E5563" s="29" t="s">
        <v>1288</v>
      </c>
      <c r="F5563" s="28" t="s">
        <v>348</v>
      </c>
      <c r="G5563" s="28" t="s">
        <v>1671</v>
      </c>
      <c r="H5563" s="28"/>
      <c r="I5563" s="93">
        <v>0</v>
      </c>
      <c r="J5563" s="93" t="s">
        <v>1411</v>
      </c>
      <c r="K5563" s="17" t="str">
        <f t="array" ref="K5563">CONCATENATE("(",A5563,",",VLOOKUP(B5563,Núcleo!B$2:E$11,4,TRUE),",",VLOOKUP(C5563,'Tipo de Processo'!B$2:D$55,3,TRUE),",",VLOOKUP(D5563,'Termo Geral'!B$2:D$173,3,TRUE),",",VLOOKUP(E5563,'Termo Específico'!B$2:D$301,3,TRUE),",",MATCH(TRUE,Documento!B$2:B$998=F5563,0),",",IF(G5563="Complementar",0,1),",",IF(H5563="","NULL",CONCATENATE("'",H5563,"'")),",",I5563,",",IF(J5563="baixa","'BAIXA'",IF(J5563="média","'MEDIA'",IF(J5563="alta","'ALTA'","NULL"))),"),")</f>
        <v>(5562,7,2,136,212,469,1,NULL,0,'BAIXA'),</v>
      </c>
    </row>
    <row r="5564" spans="1:11" ht="30.75" customHeight="1">
      <c r="A5564" s="27">
        <v>5563</v>
      </c>
      <c r="B5564" s="37" t="s">
        <v>1010</v>
      </c>
      <c r="C5564" s="47" t="s">
        <v>43</v>
      </c>
      <c r="D5564" s="29" t="s">
        <v>55</v>
      </c>
      <c r="E5564" s="29" t="s">
        <v>1289</v>
      </c>
      <c r="F5564" s="28" t="s">
        <v>348</v>
      </c>
      <c r="G5564" s="28" t="s">
        <v>1671</v>
      </c>
      <c r="H5564" s="28"/>
      <c r="I5564" s="93">
        <v>0</v>
      </c>
      <c r="J5564" s="93" t="s">
        <v>1411</v>
      </c>
      <c r="K5564" s="17" t="str">
        <f t="array" ref="K5564">CONCATENATE("(",A5564,",",VLOOKUP(B5564,Núcleo!B$2:E$11,4,TRUE),",",VLOOKUP(C5564,'Tipo de Processo'!B$2:D$55,3,TRUE),",",VLOOKUP(D5564,'Termo Geral'!B$2:D$173,3,TRUE),",",VLOOKUP(E5564,'Termo Específico'!B$2:D$301,3,TRUE),",",MATCH(TRUE,Documento!B$2:B$998=F5564,0),",",IF(G5564="Complementar",0,1),",",IF(H5564="","NULL",CONCATENATE("'",H5564,"'")),",",I5564,",",IF(J5564="baixa","'BAIXA'",IF(J5564="média","'MEDIA'",IF(J5564="alta","'ALTA'","NULL"))),"),")</f>
        <v>(5563,7,3,136,213,469,1,NULL,0,'BAIXA'),</v>
      </c>
    </row>
    <row r="5565" spans="1:11" ht="30.75" customHeight="1">
      <c r="A5565" s="27">
        <v>5564</v>
      </c>
      <c r="B5565" s="37" t="s">
        <v>1010</v>
      </c>
      <c r="C5565" s="47" t="s">
        <v>44</v>
      </c>
      <c r="D5565" s="29" t="s">
        <v>55</v>
      </c>
      <c r="E5565" s="29" t="s">
        <v>1290</v>
      </c>
      <c r="F5565" s="28" t="s">
        <v>348</v>
      </c>
      <c r="G5565" s="28" t="s">
        <v>1671</v>
      </c>
      <c r="H5565" s="28"/>
      <c r="I5565" s="93">
        <v>0</v>
      </c>
      <c r="J5565" s="93" t="s">
        <v>1411</v>
      </c>
      <c r="K5565" s="17" t="str">
        <f t="array" ref="K5565">CONCATENATE("(",A5565,",",VLOOKUP(B5565,Núcleo!B$2:E$11,4,TRUE),",",VLOOKUP(C5565,'Tipo de Processo'!B$2:D$55,3,TRUE),",",VLOOKUP(D5565,'Termo Geral'!B$2:D$173,3,TRUE),",",VLOOKUP(E5565,'Termo Específico'!B$2:D$301,3,TRUE),",",MATCH(TRUE,Documento!B$2:B$998=F5565,0),",",IF(G5565="Complementar",0,1),",",IF(H5565="","NULL",CONCATENATE("'",H5565,"'")),",",I5565,",",IF(J5565="baixa","'BAIXA'",IF(J5565="média","'MEDIA'",IF(J5565="alta","'ALTA'","NULL"))),"),")</f>
        <v>(5564,7,5,136,214,469,1,NULL,0,'BAIXA'),</v>
      </c>
    </row>
    <row r="5566" spans="1:11" ht="30.75" customHeight="1">
      <c r="A5566" s="27">
        <v>5565</v>
      </c>
      <c r="B5566" s="36" t="s">
        <v>1010</v>
      </c>
      <c r="C5566" s="47" t="s">
        <v>45</v>
      </c>
      <c r="D5566" s="29" t="s">
        <v>55</v>
      </c>
      <c r="E5566" s="29" t="s">
        <v>1291</v>
      </c>
      <c r="F5566" s="28" t="s">
        <v>348</v>
      </c>
      <c r="G5566" s="28" t="s">
        <v>1671</v>
      </c>
      <c r="H5566" s="28"/>
      <c r="I5566" s="93">
        <v>0</v>
      </c>
      <c r="J5566" s="93" t="s">
        <v>1411</v>
      </c>
      <c r="K5566" s="17" t="str">
        <f t="array" ref="K5566">CONCATENATE("(",A5566,",",VLOOKUP(B5566,Núcleo!B$2:E$11,4,TRUE),",",VLOOKUP(C5566,'Tipo de Processo'!B$2:D$55,3,TRUE),",",VLOOKUP(D5566,'Termo Geral'!B$2:D$173,3,TRUE),",",VLOOKUP(E5566,'Termo Específico'!B$2:D$301,3,TRUE),",",MATCH(TRUE,Documento!B$2:B$998=F5566,0),",",IF(G5566="Complementar",0,1),",",IF(H5566="","NULL",CONCATENATE("'",H5566,"'")),",",I5566,",",IF(J5566="baixa","'BAIXA'",IF(J5566="média","'MEDIA'",IF(J5566="alta","'ALTA'","NULL"))),"),")</f>
        <v>(5565,7,6,136,215,469,1,NULL,0,'BAIXA'),</v>
      </c>
    </row>
    <row r="5567" spans="1:11" ht="30.75" customHeight="1">
      <c r="A5567" s="27">
        <v>5566</v>
      </c>
      <c r="B5567" s="37" t="s">
        <v>1010</v>
      </c>
      <c r="C5567" s="47" t="s">
        <v>0</v>
      </c>
      <c r="D5567" s="29" t="s">
        <v>54</v>
      </c>
      <c r="E5567" s="29" t="s">
        <v>223</v>
      </c>
      <c r="F5567" s="28" t="s">
        <v>656</v>
      </c>
      <c r="G5567" s="28" t="s">
        <v>1671</v>
      </c>
      <c r="H5567" s="28"/>
      <c r="I5567" s="93">
        <v>0</v>
      </c>
      <c r="J5567" s="93" t="s">
        <v>1411</v>
      </c>
      <c r="K5567" s="17" t="str">
        <f t="array" ref="K5567">CONCATENATE("(",A5567,",",VLOOKUP(B5567,Núcleo!B$2:E$11,4,TRUE),",",VLOOKUP(C5567,'Tipo de Processo'!B$2:D$55,3,TRUE),",",VLOOKUP(D5567,'Termo Geral'!B$2:D$173,3,TRUE),",",VLOOKUP(E5567,'Termo Específico'!B$2:D$301,3,TRUE),",",MATCH(TRUE,Documento!B$2:B$998=F5567,0),",",IF(G5567="Complementar",0,1),",",IF(H5567="","NULL",CONCATENATE("'",H5567,"'")),",",I5567,",",IF(J5567="baixa","'BAIXA'",IF(J5567="média","'MEDIA'",IF(J5567="alta","'ALTA'","NULL"))),"),")</f>
        <v>(5566,7,8,36,38,224,1,NULL,0,'BAIXA'),</v>
      </c>
    </row>
    <row r="5568" spans="1:11" ht="30.75" customHeight="1">
      <c r="A5568" s="27">
        <v>5567</v>
      </c>
      <c r="B5568" s="37" t="s">
        <v>1010</v>
      </c>
      <c r="C5568" s="47" t="s">
        <v>0</v>
      </c>
      <c r="D5568" s="29" t="s">
        <v>54</v>
      </c>
      <c r="E5568" s="29" t="s">
        <v>223</v>
      </c>
      <c r="F5568" s="28" t="s">
        <v>657</v>
      </c>
      <c r="G5568" s="28" t="s">
        <v>1671</v>
      </c>
      <c r="H5568" s="28"/>
      <c r="I5568" s="93">
        <v>0</v>
      </c>
      <c r="J5568" s="93" t="s">
        <v>1411</v>
      </c>
      <c r="K5568" s="17" t="str">
        <f t="array" ref="K5568">CONCATENATE("(",A5568,",",VLOOKUP(B5568,Núcleo!B$2:E$11,4,TRUE),",",VLOOKUP(C5568,'Tipo de Processo'!B$2:D$55,3,TRUE),",",VLOOKUP(D5568,'Termo Geral'!B$2:D$173,3,TRUE),",",VLOOKUP(E5568,'Termo Específico'!B$2:D$301,3,TRUE),",",MATCH(TRUE,Documento!B$2:B$998=F5568,0),",",IF(G5568="Complementar",0,1),",",IF(H5568="","NULL",CONCATENATE("'",H5568,"'")),",",I5568,",",IF(J5568="baixa","'BAIXA'",IF(J5568="média","'MEDIA'",IF(J5568="alta","'ALTA'","NULL"))),"),")</f>
        <v>(5567,7,8,36,38,631,1,NULL,0,'BAIXA'),</v>
      </c>
    </row>
    <row r="5569" spans="1:11" ht="30.75" customHeight="1">
      <c r="A5569" s="27">
        <v>5568</v>
      </c>
      <c r="B5569" s="37" t="s">
        <v>1010</v>
      </c>
      <c r="C5569" s="47" t="s">
        <v>0</v>
      </c>
      <c r="D5569" s="29" t="s">
        <v>54</v>
      </c>
      <c r="E5569" s="29" t="s">
        <v>223</v>
      </c>
      <c r="F5569" s="28" t="s">
        <v>658</v>
      </c>
      <c r="G5569" s="28" t="s">
        <v>1671</v>
      </c>
      <c r="H5569" s="28"/>
      <c r="I5569" s="93">
        <v>0</v>
      </c>
      <c r="J5569" s="93" t="s">
        <v>1411</v>
      </c>
      <c r="K5569" s="17" t="str">
        <f t="array" ref="K5569">CONCATENATE("(",A5569,",",VLOOKUP(B5569,Núcleo!B$2:E$11,4,TRUE),",",VLOOKUP(C5569,'Tipo de Processo'!B$2:D$55,3,TRUE),",",VLOOKUP(D5569,'Termo Geral'!B$2:D$173,3,TRUE),",",VLOOKUP(E5569,'Termo Específico'!B$2:D$301,3,TRUE),",",MATCH(TRUE,Documento!B$2:B$998=F5569,0),",",IF(G5569="Complementar",0,1),",",IF(H5569="","NULL",CONCATENATE("'",H5569,"'")),",",I5569,",",IF(J5569="baixa","'BAIXA'",IF(J5569="média","'MEDIA'",IF(J5569="alta","'ALTA'","NULL"))),"),")</f>
        <v>(5568,7,8,36,38,223,1,NULL,0,'BAIXA'),</v>
      </c>
    </row>
    <row r="5570" spans="1:11" ht="30.75" customHeight="1">
      <c r="A5570" s="27">
        <v>5569</v>
      </c>
      <c r="B5570" s="37" t="s">
        <v>1010</v>
      </c>
      <c r="C5570" s="47" t="s">
        <v>0</v>
      </c>
      <c r="D5570" s="29" t="s">
        <v>54</v>
      </c>
      <c r="E5570" s="29" t="s">
        <v>223</v>
      </c>
      <c r="F5570" s="28" t="s">
        <v>659</v>
      </c>
      <c r="G5570" s="28" t="s">
        <v>1671</v>
      </c>
      <c r="H5570" s="28"/>
      <c r="I5570" s="93">
        <v>0</v>
      </c>
      <c r="J5570" s="93" t="s">
        <v>1411</v>
      </c>
      <c r="K5570" s="17" t="str">
        <f t="array" ref="K5570">CONCATENATE("(",A5570,",",VLOOKUP(B5570,Núcleo!B$2:E$11,4,TRUE),",",VLOOKUP(C5570,'Tipo de Processo'!B$2:D$55,3,TRUE),",",VLOOKUP(D5570,'Termo Geral'!B$2:D$173,3,TRUE),",",VLOOKUP(E5570,'Termo Específico'!B$2:D$301,3,TRUE),",",MATCH(TRUE,Documento!B$2:B$998=F5570,0),",",IF(G5570="Complementar",0,1),",",IF(H5570="","NULL",CONCATENATE("'",H5570,"'")),",",I5570,",",IF(J5570="baixa","'BAIXA'",IF(J5570="média","'MEDIA'",IF(J5570="alta","'ALTA'","NULL"))),"),")</f>
        <v>(5569,7,8,36,38,329,1,NULL,0,'BAIXA'),</v>
      </c>
    </row>
    <row r="5571" spans="1:11" ht="30.75" customHeight="1">
      <c r="A5571" s="27">
        <v>5570</v>
      </c>
      <c r="B5571" s="37" t="s">
        <v>1010</v>
      </c>
      <c r="C5571" s="47" t="s">
        <v>0</v>
      </c>
      <c r="D5571" s="29" t="s">
        <v>54</v>
      </c>
      <c r="E5571" s="29" t="s">
        <v>224</v>
      </c>
      <c r="F5571" s="28" t="s">
        <v>656</v>
      </c>
      <c r="G5571" s="28" t="s">
        <v>1671</v>
      </c>
      <c r="H5571" s="28"/>
      <c r="I5571" s="93">
        <v>0</v>
      </c>
      <c r="J5571" s="93" t="s">
        <v>1411</v>
      </c>
      <c r="K5571" s="17" t="str">
        <f t="array" ref="K5571">CONCATENATE("(",A5571,",",VLOOKUP(B5571,Núcleo!B$2:E$11,4,TRUE),",",VLOOKUP(C5571,'Tipo de Processo'!B$2:D$55,3,TRUE),",",VLOOKUP(D5571,'Termo Geral'!B$2:D$173,3,TRUE),",",VLOOKUP(E5571,'Termo Específico'!B$2:D$301,3,TRUE),",",MATCH(TRUE,Documento!B$2:B$998=F5571,0),",",IF(G5571="Complementar",0,1),",",IF(H5571="","NULL",CONCATENATE("'",H5571,"'")),",",I5571,",",IF(J5571="baixa","'BAIXA'",IF(J5571="média","'MEDIA'",IF(J5571="alta","'ALTA'","NULL"))),"),")</f>
        <v>(5570,7,8,36,93,224,1,NULL,0,'BAIXA'),</v>
      </c>
    </row>
    <row r="5572" spans="1:11" ht="30.75" customHeight="1">
      <c r="A5572" s="27">
        <v>5571</v>
      </c>
      <c r="B5572" s="37" t="s">
        <v>1010</v>
      </c>
      <c r="C5572" s="28" t="s">
        <v>0</v>
      </c>
      <c r="D5572" s="29" t="s">
        <v>54</v>
      </c>
      <c r="E5572" s="28" t="s">
        <v>224</v>
      </c>
      <c r="F5572" s="28" t="s">
        <v>657</v>
      </c>
      <c r="G5572" s="28" t="s">
        <v>1671</v>
      </c>
      <c r="H5572" s="28"/>
      <c r="I5572" s="93">
        <v>0</v>
      </c>
      <c r="J5572" s="93" t="s">
        <v>1411</v>
      </c>
      <c r="K5572" s="17" t="str">
        <f t="array" ref="K5572">CONCATENATE("(",A5572,",",VLOOKUP(B5572,Núcleo!B$2:E$11,4,TRUE),",",VLOOKUP(C5572,'Tipo de Processo'!B$2:D$55,3,TRUE),",",VLOOKUP(D5572,'Termo Geral'!B$2:D$173,3,TRUE),",",VLOOKUP(E5572,'Termo Específico'!B$2:D$301,3,TRUE),",",MATCH(TRUE,Documento!B$2:B$998=F5572,0),",",IF(G5572="Complementar",0,1),",",IF(H5572="","NULL",CONCATENATE("'",H5572,"'")),",",I5572,",",IF(J5572="baixa","'BAIXA'",IF(J5572="média","'MEDIA'",IF(J5572="alta","'ALTA'","NULL"))),"),")</f>
        <v>(5571,7,8,36,93,631,1,NULL,0,'BAIXA'),</v>
      </c>
    </row>
    <row r="5573" spans="1:11" ht="30.75" customHeight="1">
      <c r="A5573" s="27">
        <v>5572</v>
      </c>
      <c r="B5573" s="37" t="s">
        <v>1010</v>
      </c>
      <c r="C5573" s="28" t="s">
        <v>0</v>
      </c>
      <c r="D5573" s="29" t="s">
        <v>54</v>
      </c>
      <c r="E5573" s="28" t="s">
        <v>224</v>
      </c>
      <c r="F5573" s="28" t="s">
        <v>658</v>
      </c>
      <c r="G5573" s="28" t="s">
        <v>1671</v>
      </c>
      <c r="H5573" s="28"/>
      <c r="I5573" s="93">
        <v>0</v>
      </c>
      <c r="J5573" s="93" t="s">
        <v>1411</v>
      </c>
      <c r="K5573" s="17" t="str">
        <f t="array" ref="K5573">CONCATENATE("(",A5573,",",VLOOKUP(B5573,Núcleo!B$2:E$11,4,TRUE),",",VLOOKUP(C5573,'Tipo de Processo'!B$2:D$55,3,TRUE),",",VLOOKUP(D5573,'Termo Geral'!B$2:D$173,3,TRUE),",",VLOOKUP(E5573,'Termo Específico'!B$2:D$301,3,TRUE),",",MATCH(TRUE,Documento!B$2:B$998=F5573,0),",",IF(G5573="Complementar",0,1),",",IF(H5573="","NULL",CONCATENATE("'",H5573,"'")),",",I5573,",",IF(J5573="baixa","'BAIXA'",IF(J5573="média","'MEDIA'",IF(J5573="alta","'ALTA'","NULL"))),"),")</f>
        <v>(5572,7,8,36,93,223,1,NULL,0,'BAIXA'),</v>
      </c>
    </row>
    <row r="5574" spans="1:11" ht="30.75" customHeight="1">
      <c r="A5574" s="27">
        <v>5573</v>
      </c>
      <c r="B5574" s="36" t="s">
        <v>1010</v>
      </c>
      <c r="C5574" s="28" t="s">
        <v>0</v>
      </c>
      <c r="D5574" s="29" t="s">
        <v>54</v>
      </c>
      <c r="E5574" s="28" t="s">
        <v>224</v>
      </c>
      <c r="F5574" s="28" t="s">
        <v>659</v>
      </c>
      <c r="G5574" s="28" t="s">
        <v>1671</v>
      </c>
      <c r="H5574" s="28"/>
      <c r="I5574" s="93">
        <v>0</v>
      </c>
      <c r="J5574" s="93" t="s">
        <v>1411</v>
      </c>
      <c r="K5574" s="17" t="str">
        <f t="array" ref="K5574">CONCATENATE("(",A5574,",",VLOOKUP(B5574,Núcleo!B$2:E$11,4,TRUE),",",VLOOKUP(C5574,'Tipo de Processo'!B$2:D$55,3,TRUE),",",VLOOKUP(D5574,'Termo Geral'!B$2:D$173,3,TRUE),",",VLOOKUP(E5574,'Termo Específico'!B$2:D$301,3,TRUE),",",MATCH(TRUE,Documento!B$2:B$998=F5574,0),",",IF(G5574="Complementar",0,1),",",IF(H5574="","NULL",CONCATENATE("'",H5574,"'")),",",I5574,",",IF(J5574="baixa","'BAIXA'",IF(J5574="média","'MEDIA'",IF(J5574="alta","'ALTA'","NULL"))),"),")</f>
        <v>(5573,7,8,36,93,329,1,NULL,0,'BAIXA'),</v>
      </c>
    </row>
    <row r="5575" spans="1:11" ht="30.75" customHeight="1">
      <c r="A5575" s="27">
        <v>5574</v>
      </c>
      <c r="B5575" s="37" t="s">
        <v>1010</v>
      </c>
      <c r="C5575" s="28" t="s">
        <v>0</v>
      </c>
      <c r="D5575" s="29" t="s">
        <v>54</v>
      </c>
      <c r="E5575" s="28" t="s">
        <v>225</v>
      </c>
      <c r="F5575" s="28" t="s">
        <v>656</v>
      </c>
      <c r="G5575" s="28" t="s">
        <v>1671</v>
      </c>
      <c r="H5575" s="28"/>
      <c r="I5575" s="93">
        <v>0</v>
      </c>
      <c r="J5575" s="93" t="s">
        <v>1411</v>
      </c>
      <c r="K5575" s="17" t="str">
        <f t="array" ref="K5575">CONCATENATE("(",A5575,",",VLOOKUP(B5575,Núcleo!B$2:E$11,4,TRUE),",",VLOOKUP(C5575,'Tipo de Processo'!B$2:D$55,3,TRUE),",",VLOOKUP(D5575,'Termo Geral'!B$2:D$173,3,TRUE),",",VLOOKUP(E5575,'Termo Específico'!B$2:D$301,3,TRUE),",",MATCH(TRUE,Documento!B$2:B$998=F5575,0),",",IF(G5575="Complementar",0,1),",",IF(H5575="","NULL",CONCATENATE("'",H5575,"'")),",",I5575,",",IF(J5575="baixa","'BAIXA'",IF(J5575="média","'MEDIA'",IF(J5575="alta","'ALTA'","NULL"))),"),")</f>
        <v>(5574,7,8,36,109,224,1,NULL,0,'BAIXA'),</v>
      </c>
    </row>
    <row r="5576" spans="1:11" ht="30.75" customHeight="1">
      <c r="A5576" s="27">
        <v>5575</v>
      </c>
      <c r="B5576" s="37" t="s">
        <v>1010</v>
      </c>
      <c r="C5576" s="28" t="s">
        <v>0</v>
      </c>
      <c r="D5576" s="29" t="s">
        <v>54</v>
      </c>
      <c r="E5576" s="28" t="s">
        <v>225</v>
      </c>
      <c r="F5576" s="28" t="s">
        <v>657</v>
      </c>
      <c r="G5576" s="28" t="s">
        <v>1671</v>
      </c>
      <c r="H5576" s="28"/>
      <c r="I5576" s="93">
        <v>0</v>
      </c>
      <c r="J5576" s="93" t="s">
        <v>1411</v>
      </c>
      <c r="K5576" s="17" t="str">
        <f t="array" ref="K5576">CONCATENATE("(",A5576,",",VLOOKUP(B5576,Núcleo!B$2:E$11,4,TRUE),",",VLOOKUP(C5576,'Tipo de Processo'!B$2:D$55,3,TRUE),",",VLOOKUP(D5576,'Termo Geral'!B$2:D$173,3,TRUE),",",VLOOKUP(E5576,'Termo Específico'!B$2:D$301,3,TRUE),",",MATCH(TRUE,Documento!B$2:B$998=F5576,0),",",IF(G5576="Complementar",0,1),",",IF(H5576="","NULL",CONCATENATE("'",H5576,"'")),",",I5576,",",IF(J5576="baixa","'BAIXA'",IF(J5576="média","'MEDIA'",IF(J5576="alta","'ALTA'","NULL"))),"),")</f>
        <v>(5575,7,8,36,109,631,1,NULL,0,'BAIXA'),</v>
      </c>
    </row>
    <row r="5577" spans="1:11" ht="30.75" customHeight="1">
      <c r="A5577" s="27">
        <v>5576</v>
      </c>
      <c r="B5577" s="37" t="s">
        <v>1010</v>
      </c>
      <c r="C5577" s="28" t="s">
        <v>0</v>
      </c>
      <c r="D5577" s="29" t="s">
        <v>54</v>
      </c>
      <c r="E5577" s="28" t="s">
        <v>225</v>
      </c>
      <c r="F5577" s="28" t="s">
        <v>658</v>
      </c>
      <c r="G5577" s="28" t="s">
        <v>1671</v>
      </c>
      <c r="H5577" s="28"/>
      <c r="I5577" s="93">
        <v>0</v>
      </c>
      <c r="J5577" s="93" t="s">
        <v>1411</v>
      </c>
      <c r="K5577" s="17" t="str">
        <f t="array" ref="K5577">CONCATENATE("(",A5577,",",VLOOKUP(B5577,Núcleo!B$2:E$11,4,TRUE),",",VLOOKUP(C5577,'Tipo de Processo'!B$2:D$55,3,TRUE),",",VLOOKUP(D5577,'Termo Geral'!B$2:D$173,3,TRUE),",",VLOOKUP(E5577,'Termo Específico'!B$2:D$301,3,TRUE),",",MATCH(TRUE,Documento!B$2:B$998=F5577,0),",",IF(G5577="Complementar",0,1),",",IF(H5577="","NULL",CONCATENATE("'",H5577,"'")),",",I5577,",",IF(J5577="baixa","'BAIXA'",IF(J5577="média","'MEDIA'",IF(J5577="alta","'ALTA'","NULL"))),"),")</f>
        <v>(5576,7,8,36,109,223,1,NULL,0,'BAIXA'),</v>
      </c>
    </row>
    <row r="5578" spans="1:11" ht="30.75" customHeight="1">
      <c r="A5578" s="27">
        <v>5577</v>
      </c>
      <c r="B5578" s="37" t="s">
        <v>1010</v>
      </c>
      <c r="C5578" s="28" t="s">
        <v>0</v>
      </c>
      <c r="D5578" s="29" t="s">
        <v>54</v>
      </c>
      <c r="E5578" s="28" t="s">
        <v>225</v>
      </c>
      <c r="F5578" s="28" t="s">
        <v>659</v>
      </c>
      <c r="G5578" s="28" t="s">
        <v>1671</v>
      </c>
      <c r="H5578" s="28"/>
      <c r="I5578" s="93">
        <v>0</v>
      </c>
      <c r="J5578" s="93" t="s">
        <v>1411</v>
      </c>
      <c r="K5578" s="17" t="str">
        <f t="array" ref="K5578">CONCATENATE("(",A5578,",",VLOOKUP(B5578,Núcleo!B$2:E$11,4,TRUE),",",VLOOKUP(C5578,'Tipo de Processo'!B$2:D$55,3,TRUE),",",VLOOKUP(D5578,'Termo Geral'!B$2:D$173,3,TRUE),",",VLOOKUP(E5578,'Termo Específico'!B$2:D$301,3,TRUE),",",MATCH(TRUE,Documento!B$2:B$998=F5578,0),",",IF(G5578="Complementar",0,1),",",IF(H5578="","NULL",CONCATENATE("'",H5578,"'")),",",I5578,",",IF(J5578="baixa","'BAIXA'",IF(J5578="média","'MEDIA'",IF(J5578="alta","'ALTA'","NULL"))),"),")</f>
        <v>(5577,7,8,36,109,329,1,NULL,0,'BAIXA'),</v>
      </c>
    </row>
    <row r="5579" spans="1:11" ht="30.75" customHeight="1">
      <c r="A5579" s="27">
        <v>5578</v>
      </c>
      <c r="B5579" s="37" t="s">
        <v>1010</v>
      </c>
      <c r="C5579" s="28" t="s">
        <v>1</v>
      </c>
      <c r="D5579" s="29" t="s">
        <v>56</v>
      </c>
      <c r="E5579" s="28" t="s">
        <v>56</v>
      </c>
      <c r="F5579" s="28" t="s">
        <v>348</v>
      </c>
      <c r="G5579" s="28" t="s">
        <v>1671</v>
      </c>
      <c r="H5579" s="28"/>
      <c r="I5579" s="93">
        <v>0</v>
      </c>
      <c r="J5579" s="93" t="s">
        <v>1410</v>
      </c>
      <c r="K5579" s="17" t="str">
        <f t="array" ref="K5579">CONCATENATE("(",A5579,",",VLOOKUP(B5579,Núcleo!B$2:E$11,4,TRUE),",",VLOOKUP(C5579,'Tipo de Processo'!B$2:D$55,3,TRUE),",",VLOOKUP(D5579,'Termo Geral'!B$2:D$173,3,TRUE),",",VLOOKUP(E5579,'Termo Específico'!B$2:D$301,3,TRUE),",",MATCH(TRUE,Documento!B$2:B$998=F5579,0),",",IF(G5579="Complementar",0,1),",",IF(H5579="","NULL",CONCATENATE("'",H5579,"'")),",",I5579,",",IF(J5579="baixa","'BAIXA'",IF(J5579="média","'MEDIA'",IF(J5579="alta","'ALTA'","NULL"))),"),")</f>
        <v>(5578,7,9,104,137,469,1,NULL,0,'ALTA'),</v>
      </c>
    </row>
    <row r="5580" spans="1:11" ht="30.75" customHeight="1">
      <c r="A5580" s="27">
        <v>5579</v>
      </c>
      <c r="B5580" s="37" t="s">
        <v>1010</v>
      </c>
      <c r="C5580" s="28" t="s">
        <v>1</v>
      </c>
      <c r="D5580" s="29" t="s">
        <v>57</v>
      </c>
      <c r="E5580" s="28" t="s">
        <v>1260</v>
      </c>
      <c r="F5580" s="28" t="s">
        <v>348</v>
      </c>
      <c r="G5580" s="28" t="s">
        <v>1671</v>
      </c>
      <c r="H5580" s="28"/>
      <c r="I5580" s="93">
        <v>0</v>
      </c>
      <c r="J5580" s="93" t="s">
        <v>1412</v>
      </c>
      <c r="K5580" s="17" t="str">
        <f t="array" ref="K5580">CONCATENATE("(",A5580,",",VLOOKUP(B5580,Núcleo!B$2:E$11,4,TRUE),",",VLOOKUP(C5580,'Tipo de Processo'!B$2:D$55,3,TRUE),",",VLOOKUP(D5580,'Termo Geral'!B$2:D$173,3,TRUE),",",VLOOKUP(E5580,'Termo Específico'!B$2:D$301,3,TRUE),",",MATCH(TRUE,Documento!B$2:B$998=F5580,0),",",IF(G5580="Complementar",0,1),",",IF(H5580="","NULL",CONCATENATE("'",H5580,"'")),",",I5580,",",IF(J5580="baixa","'BAIXA'",IF(J5580="média","'MEDIA'",IF(J5580="alta","'ALTA'","NULL"))),"),")</f>
        <v>(5579,7,9,137,96,469,1,NULL,0,'MEDIA'),</v>
      </c>
    </row>
    <row r="5581" spans="1:11" ht="30.75" customHeight="1">
      <c r="A5581" s="27">
        <v>5580</v>
      </c>
      <c r="B5581" s="37" t="s">
        <v>1010</v>
      </c>
      <c r="C5581" s="47" t="s">
        <v>1</v>
      </c>
      <c r="D5581" s="29" t="s">
        <v>57</v>
      </c>
      <c r="E5581" s="28" t="s">
        <v>1261</v>
      </c>
      <c r="F5581" s="28" t="s">
        <v>348</v>
      </c>
      <c r="G5581" s="28" t="s">
        <v>1671</v>
      </c>
      <c r="H5581" s="28"/>
      <c r="I5581" s="93">
        <v>0</v>
      </c>
      <c r="J5581" s="93" t="s">
        <v>1411</v>
      </c>
      <c r="K5581" s="17" t="str">
        <f t="array" ref="K5581">CONCATENATE("(",A5581,",",VLOOKUP(B5581,Núcleo!B$2:E$11,4,TRUE),",",VLOOKUP(C5581,'Tipo de Processo'!B$2:D$55,3,TRUE),",",VLOOKUP(D5581,'Termo Geral'!B$2:D$173,3,TRUE),",",VLOOKUP(E5581,'Termo Específico'!B$2:D$301,3,TRUE),",",MATCH(TRUE,Documento!B$2:B$998=F5581,0),",",IF(G5581="Complementar",0,1),",",IF(H5581="","NULL",CONCATENATE("'",H5581,"'")),",",I5581,",",IF(J5581="baixa","'BAIXA'",IF(J5581="média","'MEDIA'",IF(J5581="alta","'ALTA'","NULL"))),"),")</f>
        <v>(5580,7,9,137,210,469,1,NULL,0,'BAIXA'),</v>
      </c>
    </row>
    <row r="5582" spans="1:11" ht="30.75" customHeight="1">
      <c r="A5582" s="27">
        <v>5581</v>
      </c>
      <c r="B5582" s="37" t="s">
        <v>1010</v>
      </c>
      <c r="C5582" s="47" t="s">
        <v>1</v>
      </c>
      <c r="D5582" s="29" t="s">
        <v>57</v>
      </c>
      <c r="E5582" s="28" t="s">
        <v>57</v>
      </c>
      <c r="F5582" s="28" t="s">
        <v>348</v>
      </c>
      <c r="G5582" s="28" t="s">
        <v>1671</v>
      </c>
      <c r="H5582" s="28"/>
      <c r="I5582" s="93">
        <v>0</v>
      </c>
      <c r="J5582" s="93" t="s">
        <v>1411</v>
      </c>
      <c r="K5582" s="17" t="str">
        <f t="array" ref="K5582">CONCATENATE("(",A5582,",",VLOOKUP(B5582,Núcleo!B$2:E$11,4,TRUE),",",VLOOKUP(C5582,'Tipo de Processo'!B$2:D$55,3,TRUE),",",VLOOKUP(D5582,'Termo Geral'!B$2:D$173,3,TRUE),",",VLOOKUP(E5582,'Termo Específico'!B$2:D$301,3,TRUE),",",MATCH(TRUE,Documento!B$2:B$998=F5582,0),",",IF(G5582="Complementar",0,1),",",IF(H5582="","NULL",CONCATENATE("'",H5582,"'")),",",I5582,",",IF(J5582="baixa","'BAIXA'",IF(J5582="média","'MEDIA'",IF(J5582="alta","'ALTA'","NULL"))),"),")</f>
        <v>(5581,7,9,137,234,469,1,NULL,0,'BAIXA'),</v>
      </c>
    </row>
    <row r="5583" spans="1:11" ht="30.75" customHeight="1">
      <c r="A5583" s="27">
        <v>5582</v>
      </c>
      <c r="B5583" s="37" t="s">
        <v>1010</v>
      </c>
      <c r="C5583" s="47" t="s">
        <v>1</v>
      </c>
      <c r="D5583" s="29" t="s">
        <v>57</v>
      </c>
      <c r="E5583" s="28" t="s">
        <v>1266</v>
      </c>
      <c r="F5583" s="28" t="s">
        <v>348</v>
      </c>
      <c r="G5583" s="28" t="s">
        <v>1671</v>
      </c>
      <c r="H5583" s="28"/>
      <c r="I5583" s="93">
        <v>0</v>
      </c>
      <c r="J5583" s="93" t="s">
        <v>1411</v>
      </c>
      <c r="K5583" s="17" t="str">
        <f t="array" ref="K5583">CONCATENATE("(",A5583,",",VLOOKUP(B5583,Núcleo!B$2:E$11,4,TRUE),",",VLOOKUP(C5583,'Tipo de Processo'!B$2:D$55,3,TRUE),",",VLOOKUP(D5583,'Termo Geral'!B$2:D$173,3,TRUE),",",VLOOKUP(E5583,'Termo Específico'!B$2:D$301,3,TRUE),",",MATCH(TRUE,Documento!B$2:B$998=F5583,0),",",IF(G5583="Complementar",0,1),",",IF(H5583="","NULL",CONCATENATE("'",H5583,"'")),",",I5583,",",IF(J5583="baixa","'BAIXA'",IF(J5583="média","'MEDIA'",IF(J5583="alta","'ALTA'","NULL"))),"),")</f>
        <v>(5582,7,9,137,244,469,1,NULL,0,'BAIXA'),</v>
      </c>
    </row>
    <row r="5584" spans="1:11" ht="30.75" customHeight="1">
      <c r="A5584" s="27">
        <v>5583</v>
      </c>
      <c r="B5584" s="37" t="s">
        <v>1010</v>
      </c>
      <c r="C5584" s="28" t="s">
        <v>37</v>
      </c>
      <c r="D5584" s="28" t="s">
        <v>202</v>
      </c>
      <c r="E5584" s="28" t="s">
        <v>295</v>
      </c>
      <c r="F5584" s="28" t="s">
        <v>1615</v>
      </c>
      <c r="G5584" s="28" t="s">
        <v>1671</v>
      </c>
      <c r="H5584" s="28"/>
      <c r="I5584" s="93">
        <v>0</v>
      </c>
      <c r="J5584" s="93" t="s">
        <v>1410</v>
      </c>
      <c r="K5584" s="17" t="str">
        <f t="array" ref="K5584">CONCATENATE("(",A5584,",",VLOOKUP(B5584,Núcleo!B$2:E$11,4,TRUE),",",VLOOKUP(C5584,'Tipo de Processo'!B$2:D$55,3,TRUE),",",VLOOKUP(D5584,'Termo Geral'!B$2:D$173,3,TRUE),",",VLOOKUP(E5584,'Termo Específico'!B$2:D$301,3,TRUE),",",MATCH(TRUE,Documento!B$2:B$998=F5584,0),",",IF(G5584="Complementar",0,1),",",IF(H5584="","NULL",CONCATENATE("'",H5584,"'")),",",I5584,",",IF(J5584="baixa","'BAIXA'",IF(J5584="média","'MEDIA'",IF(J5584="alta","'ALTA'","NULL"))),"),")</f>
        <v>(5583,7,12,12,55,233,1,NULL,0,'ALTA'),</v>
      </c>
    </row>
    <row r="5585" spans="1:11" ht="30.75" customHeight="1">
      <c r="A5585" s="27">
        <v>5584</v>
      </c>
      <c r="B5585" s="37" t="s">
        <v>1010</v>
      </c>
      <c r="C5585" s="47" t="s">
        <v>37</v>
      </c>
      <c r="D5585" s="29" t="s">
        <v>202</v>
      </c>
      <c r="E5585" s="28" t="s">
        <v>295</v>
      </c>
      <c r="F5585" s="28" t="s">
        <v>1614</v>
      </c>
      <c r="G5585" s="28" t="s">
        <v>1671</v>
      </c>
      <c r="H5585" s="28"/>
      <c r="I5585" s="93">
        <v>0</v>
      </c>
      <c r="J5585" s="93" t="s">
        <v>1410</v>
      </c>
      <c r="K5585" s="17" t="str">
        <f t="array" ref="K5585">CONCATENATE("(",A5585,",",VLOOKUP(B5585,Núcleo!B$2:E$11,4,TRUE),",",VLOOKUP(C5585,'Tipo de Processo'!B$2:D$55,3,TRUE),",",VLOOKUP(D5585,'Termo Geral'!B$2:D$173,3,TRUE),",",VLOOKUP(E5585,'Termo Específico'!B$2:D$301,3,TRUE),",",MATCH(TRUE,Documento!B$2:B$998=F5585,0),",",IF(G5585="Complementar",0,1),",",IF(H5585="","NULL",CONCATENATE("'",H5585,"'")),",",I5585,",",IF(J5585="baixa","'BAIXA'",IF(J5585="média","'MEDIA'",IF(J5585="alta","'ALTA'","NULL"))),"),")</f>
        <v>(5584,7,12,12,55,222,1,NULL,0,'ALTA'),</v>
      </c>
    </row>
    <row r="5586" spans="1:11" ht="30.75" customHeight="1">
      <c r="A5586" s="27">
        <v>5585</v>
      </c>
      <c r="B5586" s="37" t="s">
        <v>1010</v>
      </c>
      <c r="C5586" s="47" t="s">
        <v>37</v>
      </c>
      <c r="D5586" s="29" t="s">
        <v>202</v>
      </c>
      <c r="E5586" s="28" t="s">
        <v>295</v>
      </c>
      <c r="F5586" s="28" t="s">
        <v>837</v>
      </c>
      <c r="G5586" s="28" t="s">
        <v>1671</v>
      </c>
      <c r="H5586" s="28"/>
      <c r="I5586" s="93">
        <v>0</v>
      </c>
      <c r="J5586" s="93" t="s">
        <v>1410</v>
      </c>
      <c r="K5586" s="17" t="str">
        <f t="array" ref="K5586">CONCATENATE("(",A5586,",",VLOOKUP(B5586,Núcleo!B$2:E$11,4,TRUE),",",VLOOKUP(C5586,'Tipo de Processo'!B$2:D$55,3,TRUE),",",VLOOKUP(D5586,'Termo Geral'!B$2:D$173,3,TRUE),",",VLOOKUP(E5586,'Termo Específico'!B$2:D$301,3,TRUE),",",MATCH(TRUE,Documento!B$2:B$998=F5586,0),",",IF(G5586="Complementar",0,1),",",IF(H5586="","NULL",CONCATENATE("'",H5586,"'")),",",I5586,",",IF(J5586="baixa","'BAIXA'",IF(J5586="média","'MEDIA'",IF(J5586="alta","'ALTA'","NULL"))),"),")</f>
        <v>(5585,7,12,12,55,637,1,NULL,0,'ALTA'),</v>
      </c>
    </row>
    <row r="5587" spans="1:11" ht="30.75" customHeight="1">
      <c r="A5587" s="27">
        <v>5586</v>
      </c>
      <c r="B5587" s="37" t="s">
        <v>1010</v>
      </c>
      <c r="C5587" s="47" t="s">
        <v>37</v>
      </c>
      <c r="D5587" s="29" t="s">
        <v>203</v>
      </c>
      <c r="E5587" s="28" t="s">
        <v>296</v>
      </c>
      <c r="F5587" s="28" t="s">
        <v>946</v>
      </c>
      <c r="G5587" s="28" t="s">
        <v>1671</v>
      </c>
      <c r="H5587" s="28"/>
      <c r="I5587" s="93">
        <v>0</v>
      </c>
      <c r="J5587" s="93" t="s">
        <v>1411</v>
      </c>
      <c r="K5587" s="17" t="str">
        <f t="array" ref="K5587">CONCATENATE("(",A5587,",",VLOOKUP(B5587,Núcleo!B$2:E$11,4,TRUE),",",VLOOKUP(C5587,'Tipo de Processo'!B$2:D$55,3,TRUE),",",VLOOKUP(D5587,'Termo Geral'!B$2:D$173,3,TRUE),",",VLOOKUP(E5587,'Termo Específico'!B$2:D$301,3,TRUE),",",MATCH(TRUE,Documento!B$2:B$998=F5587,0),",",IF(G5587="Complementar",0,1),",",IF(H5587="","NULL",CONCATENATE("'",H5587,"'")),",",I5587,",",IF(J5587="baixa","'BAIXA'",IF(J5587="média","'MEDIA'",IF(J5587="alta","'ALTA'","NULL"))),"),")</f>
        <v>(5586,7,12,13,28,205,1,NULL,0,'BAIXA'),</v>
      </c>
    </row>
    <row r="5588" spans="1:11" ht="30.75" customHeight="1">
      <c r="A5588" s="27">
        <v>5587</v>
      </c>
      <c r="B5588" s="37" t="s">
        <v>1010</v>
      </c>
      <c r="C5588" s="47" t="s">
        <v>37</v>
      </c>
      <c r="D5588" s="29" t="s">
        <v>203</v>
      </c>
      <c r="E5588" s="28" t="s">
        <v>296</v>
      </c>
      <c r="F5588" s="28" t="s">
        <v>947</v>
      </c>
      <c r="G5588" s="28" t="s">
        <v>1671</v>
      </c>
      <c r="H5588" s="28"/>
      <c r="I5588" s="93">
        <v>0</v>
      </c>
      <c r="J5588" s="93" t="s">
        <v>1411</v>
      </c>
      <c r="K5588" s="17" t="str">
        <f t="array" ref="K5588">CONCATENATE("(",A5588,",",VLOOKUP(B5588,Núcleo!B$2:E$11,4,TRUE),",",VLOOKUP(C5588,'Tipo de Processo'!B$2:D$55,3,TRUE),",",VLOOKUP(D5588,'Termo Geral'!B$2:D$173,3,TRUE),",",VLOOKUP(E5588,'Termo Específico'!B$2:D$301,3,TRUE),",",MATCH(TRUE,Documento!B$2:B$998=F5588,0),",",IF(G5588="Complementar",0,1),",",IF(H5588="","NULL",CONCATENATE("'",H5588,"'")),",",I5588,",",IF(J5588="baixa","'BAIXA'",IF(J5588="média","'MEDIA'",IF(J5588="alta","'ALTA'","NULL"))),"),")</f>
        <v>(5587,7,12,13,28,12,1,NULL,0,'BAIXA'),</v>
      </c>
    </row>
    <row r="5589" spans="1:11" ht="30.75" customHeight="1">
      <c r="A5589" s="27">
        <v>5588</v>
      </c>
      <c r="B5589" s="37" t="s">
        <v>1010</v>
      </c>
      <c r="C5589" s="47" t="s">
        <v>37</v>
      </c>
      <c r="D5589" s="29" t="s">
        <v>203</v>
      </c>
      <c r="E5589" s="28" t="s">
        <v>296</v>
      </c>
      <c r="F5589" s="28" t="s">
        <v>948</v>
      </c>
      <c r="G5589" s="28" t="s">
        <v>1671</v>
      </c>
      <c r="H5589" s="28"/>
      <c r="I5589" s="93">
        <v>0</v>
      </c>
      <c r="J5589" s="93" t="s">
        <v>1411</v>
      </c>
      <c r="K5589" s="17" t="str">
        <f t="array" ref="K5589">CONCATENATE("(",A5589,",",VLOOKUP(B5589,Núcleo!B$2:E$11,4,TRUE),",",VLOOKUP(C5589,'Tipo de Processo'!B$2:D$55,3,TRUE),",",VLOOKUP(D5589,'Termo Geral'!B$2:D$173,3,TRUE),",",VLOOKUP(E5589,'Termo Específico'!B$2:D$301,3,TRUE),",",MATCH(TRUE,Documento!B$2:B$998=F5589,0),",",IF(G5589="Complementar",0,1),",",IF(H5589="","NULL",CONCATENATE("'",H5589,"'")),",",I5589,",",IF(J5589="baixa","'BAIXA'",IF(J5589="média","'MEDIA'",IF(J5589="alta","'ALTA'","NULL"))),"),")</f>
        <v>(5588,7,12,13,28,32,1,NULL,0,'BAIXA'),</v>
      </c>
    </row>
    <row r="5590" spans="1:11" ht="30.75" customHeight="1">
      <c r="A5590" s="27">
        <v>5589</v>
      </c>
      <c r="B5590" s="37" t="s">
        <v>1010</v>
      </c>
      <c r="C5590" s="47" t="s">
        <v>37</v>
      </c>
      <c r="D5590" s="29" t="s">
        <v>203</v>
      </c>
      <c r="E5590" s="28" t="s">
        <v>296</v>
      </c>
      <c r="F5590" s="29" t="s">
        <v>1437</v>
      </c>
      <c r="G5590" s="28" t="s">
        <v>1671</v>
      </c>
      <c r="H5590" s="28"/>
      <c r="I5590" s="93">
        <v>0</v>
      </c>
      <c r="J5590" s="93" t="s">
        <v>1411</v>
      </c>
      <c r="K5590" s="17" t="str">
        <f t="array" ref="K5590">CONCATENATE("(",A5590,",",VLOOKUP(B5590,Núcleo!B$2:E$11,4,TRUE),",",VLOOKUP(C5590,'Tipo de Processo'!B$2:D$55,3,TRUE),",",VLOOKUP(D5590,'Termo Geral'!B$2:D$173,3,TRUE),",",VLOOKUP(E5590,'Termo Específico'!B$2:D$301,3,TRUE),",",MATCH(TRUE,Documento!B$2:B$998=F5590,0),",",IF(G5590="Complementar",0,1),",",IF(H5590="","NULL",CONCATENATE("'",H5590,"'")),",",I5590,",",IF(J5590="baixa","'BAIXA'",IF(J5590="média","'MEDIA'",IF(J5590="alta","'ALTA'","NULL"))),"),")</f>
        <v>(5589,7,12,13,28,112,1,NULL,0,'BAIXA'),</v>
      </c>
    </row>
    <row r="5591" spans="1:11" ht="30.75" customHeight="1">
      <c r="A5591" s="27">
        <v>5590</v>
      </c>
      <c r="B5591" s="37" t="s">
        <v>1010</v>
      </c>
      <c r="C5591" s="47" t="s">
        <v>37</v>
      </c>
      <c r="D5591" s="29" t="s">
        <v>203</v>
      </c>
      <c r="E5591" s="28" t="s">
        <v>296</v>
      </c>
      <c r="F5591" s="28" t="s">
        <v>949</v>
      </c>
      <c r="G5591" s="28" t="s">
        <v>1671</v>
      </c>
      <c r="H5591" s="28"/>
      <c r="I5591" s="93">
        <v>0</v>
      </c>
      <c r="J5591" s="93" t="s">
        <v>1411</v>
      </c>
      <c r="K5591" s="17" t="str">
        <f t="array" ref="K5591">CONCATENATE("(",A5591,",",VLOOKUP(B5591,Núcleo!B$2:E$11,4,TRUE),",",VLOOKUP(C5591,'Tipo de Processo'!B$2:D$55,3,TRUE),",",VLOOKUP(D5591,'Termo Geral'!B$2:D$173,3,TRUE),",",VLOOKUP(E5591,'Termo Específico'!B$2:D$301,3,TRUE),",",MATCH(TRUE,Documento!B$2:B$998=F5591,0),",",IF(G5591="Complementar",0,1),",",IF(H5591="","NULL",CONCATENATE("'",H5591,"'")),",",I5591,",",IF(J5591="baixa","'BAIXA'",IF(J5591="média","'MEDIA'",IF(J5591="alta","'ALTA'","NULL"))),"),")</f>
        <v>(5590,7,12,13,28,554,1,NULL,0,'BAIXA'),</v>
      </c>
    </row>
    <row r="5592" spans="1:11" ht="30.75" customHeight="1">
      <c r="A5592" s="27">
        <v>5591</v>
      </c>
      <c r="B5592" s="37" t="s">
        <v>1010</v>
      </c>
      <c r="C5592" s="47" t="s">
        <v>37</v>
      </c>
      <c r="D5592" s="29" t="s">
        <v>203</v>
      </c>
      <c r="E5592" s="28" t="s">
        <v>296</v>
      </c>
      <c r="F5592" s="28" t="s">
        <v>1491</v>
      </c>
      <c r="G5592" s="28" t="s">
        <v>1671</v>
      </c>
      <c r="H5592" s="28"/>
      <c r="I5592" s="93">
        <v>0</v>
      </c>
      <c r="J5592" s="93" t="s">
        <v>1411</v>
      </c>
      <c r="K5592" s="17" t="str">
        <f t="array" ref="K5592">CONCATENATE("(",A5592,",",VLOOKUP(B5592,Núcleo!B$2:E$11,4,TRUE),",",VLOOKUP(C5592,'Tipo de Processo'!B$2:D$55,3,TRUE),",",VLOOKUP(D5592,'Termo Geral'!B$2:D$173,3,TRUE),",",VLOOKUP(E5592,'Termo Específico'!B$2:D$301,3,TRUE),",",MATCH(TRUE,Documento!B$2:B$998=F5592,0),",",IF(G5592="Complementar",0,1),",",IF(H5592="","NULL",CONCATENATE("'",H5592,"'")),",",I5592,",",IF(J5592="baixa","'BAIXA'",IF(J5592="média","'MEDIA'",IF(J5592="alta","'ALTA'","NULL"))),"),")</f>
        <v>(5591,7,12,13,28,440,1,NULL,0,'BAIXA'),</v>
      </c>
    </row>
    <row r="5593" spans="1:11" ht="30.75" customHeight="1">
      <c r="A5593" s="27">
        <v>5592</v>
      </c>
      <c r="B5593" s="37" t="s">
        <v>1010</v>
      </c>
      <c r="C5593" s="47" t="s">
        <v>37</v>
      </c>
      <c r="D5593" s="29" t="s">
        <v>203</v>
      </c>
      <c r="E5593" s="28" t="s">
        <v>296</v>
      </c>
      <c r="F5593" s="28" t="s">
        <v>950</v>
      </c>
      <c r="G5593" s="28" t="s">
        <v>1671</v>
      </c>
      <c r="H5593" s="28"/>
      <c r="I5593" s="93">
        <v>0</v>
      </c>
      <c r="J5593" s="93" t="s">
        <v>1411</v>
      </c>
      <c r="K5593" s="17" t="str">
        <f t="array" ref="K5593">CONCATENATE("(",A5593,",",VLOOKUP(B5593,Núcleo!B$2:E$11,4,TRUE),",",VLOOKUP(C5593,'Tipo de Processo'!B$2:D$55,3,TRUE),",",VLOOKUP(D5593,'Termo Geral'!B$2:D$173,3,TRUE),",",VLOOKUP(E5593,'Termo Específico'!B$2:D$301,3,TRUE),",",MATCH(TRUE,Documento!B$2:B$998=F5593,0),",",IF(G5593="Complementar",0,1),",",IF(H5593="","NULL",CONCATENATE("'",H5593,"'")),",",I5593,",",IF(J5593="baixa","'BAIXA'",IF(J5593="média","'MEDIA'",IF(J5593="alta","'ALTA'","NULL"))),"),")</f>
        <v>(5592,7,12,13,28,745,1,NULL,0,'BAIXA'),</v>
      </c>
    </row>
    <row r="5594" spans="1:11" ht="30.75" customHeight="1">
      <c r="A5594" s="27">
        <v>5593</v>
      </c>
      <c r="B5594" s="37" t="s">
        <v>1010</v>
      </c>
      <c r="C5594" s="47" t="s">
        <v>37</v>
      </c>
      <c r="D5594" s="29" t="s">
        <v>203</v>
      </c>
      <c r="E5594" s="28" t="s">
        <v>296</v>
      </c>
      <c r="F5594" s="28" t="s">
        <v>951</v>
      </c>
      <c r="G5594" s="28" t="s">
        <v>1671</v>
      </c>
      <c r="H5594" s="28"/>
      <c r="I5594" s="93">
        <v>0</v>
      </c>
      <c r="J5594" s="93" t="s">
        <v>1411</v>
      </c>
      <c r="K5594" s="17" t="str">
        <f t="array" ref="K5594">CONCATENATE("(",A5594,",",VLOOKUP(B5594,Núcleo!B$2:E$11,4,TRUE),",",VLOOKUP(C5594,'Tipo de Processo'!B$2:D$55,3,TRUE),",",VLOOKUP(D5594,'Termo Geral'!B$2:D$173,3,TRUE),",",VLOOKUP(E5594,'Termo Específico'!B$2:D$301,3,TRUE),",",MATCH(TRUE,Documento!B$2:B$998=F5594,0),",",IF(G5594="Complementar",0,1),",",IF(H5594="","NULL",CONCATENATE("'",H5594,"'")),",",I5594,",",IF(J5594="baixa","'BAIXA'",IF(J5594="média","'MEDIA'",IF(J5594="alta","'ALTA'","NULL"))),"),")</f>
        <v>(5593,7,12,13,28,75,1,NULL,0,'BAIXA'),</v>
      </c>
    </row>
    <row r="5595" spans="1:11" ht="30.75" customHeight="1">
      <c r="A5595" s="27">
        <v>5594</v>
      </c>
      <c r="B5595" s="37" t="s">
        <v>1010</v>
      </c>
      <c r="C5595" s="47" t="s">
        <v>37</v>
      </c>
      <c r="D5595" s="29" t="s">
        <v>203</v>
      </c>
      <c r="E5595" s="28" t="s">
        <v>296</v>
      </c>
      <c r="F5595" s="28" t="s">
        <v>952</v>
      </c>
      <c r="G5595" s="28" t="s">
        <v>1671</v>
      </c>
      <c r="H5595" s="28"/>
      <c r="I5595" s="93">
        <v>0</v>
      </c>
      <c r="J5595" s="93" t="s">
        <v>1411</v>
      </c>
      <c r="K5595" s="17" t="str">
        <f t="array" ref="K5595">CONCATENATE("(",A5595,",",VLOOKUP(B5595,Núcleo!B$2:E$11,4,TRUE),",",VLOOKUP(C5595,'Tipo de Processo'!B$2:D$55,3,TRUE),",",VLOOKUP(D5595,'Termo Geral'!B$2:D$173,3,TRUE),",",VLOOKUP(E5595,'Termo Específico'!B$2:D$301,3,TRUE),",",MATCH(TRUE,Documento!B$2:B$998=F5595,0),",",IF(G5595="Complementar",0,1),",",IF(H5595="","NULL",CONCATENATE("'",H5595,"'")),",",I5595,",",IF(J5595="baixa","'BAIXA'",IF(J5595="média","'MEDIA'",IF(J5595="alta","'ALTA'","NULL"))),"),")</f>
        <v>(5594,7,12,13,28,442,1,NULL,0,'BAIXA'),</v>
      </c>
    </row>
    <row r="5596" spans="1:11" ht="30.75" customHeight="1">
      <c r="A5596" s="27">
        <v>5595</v>
      </c>
      <c r="B5596" s="37" t="s">
        <v>1010</v>
      </c>
      <c r="C5596" s="47" t="s">
        <v>37</v>
      </c>
      <c r="D5596" s="29" t="s">
        <v>203</v>
      </c>
      <c r="E5596" s="28" t="s">
        <v>296</v>
      </c>
      <c r="F5596" s="28" t="s">
        <v>953</v>
      </c>
      <c r="G5596" s="28" t="s">
        <v>1671</v>
      </c>
      <c r="H5596" s="28"/>
      <c r="I5596" s="93">
        <v>0</v>
      </c>
      <c r="J5596" s="93" t="s">
        <v>1411</v>
      </c>
      <c r="K5596" s="17" t="str">
        <f t="array" ref="K5596">CONCATENATE("(",A5596,",",VLOOKUP(B5596,Núcleo!B$2:E$11,4,TRUE),",",VLOOKUP(C5596,'Tipo de Processo'!B$2:D$55,3,TRUE),",",VLOOKUP(D5596,'Termo Geral'!B$2:D$173,3,TRUE),",",VLOOKUP(E5596,'Termo Específico'!B$2:D$301,3,TRUE),",",MATCH(TRUE,Documento!B$2:B$998=F5596,0),",",IF(G5596="Complementar",0,1),",",IF(H5596="","NULL",CONCATENATE("'",H5596,"'")),",",I5596,",",IF(J5596="baixa","'BAIXA'",IF(J5596="média","'MEDIA'",IF(J5596="alta","'ALTA'","NULL"))),"),")</f>
        <v>(5595,7,12,13,28,459,1,NULL,0,'BAIXA'),</v>
      </c>
    </row>
    <row r="5597" spans="1:11" ht="30.75" customHeight="1">
      <c r="A5597" s="27">
        <v>5596</v>
      </c>
      <c r="B5597" s="37" t="s">
        <v>1010</v>
      </c>
      <c r="C5597" s="47" t="s">
        <v>37</v>
      </c>
      <c r="D5597" s="29" t="s">
        <v>203</v>
      </c>
      <c r="E5597" s="28" t="s">
        <v>297</v>
      </c>
      <c r="F5597" s="29" t="s">
        <v>946</v>
      </c>
      <c r="G5597" s="28" t="s">
        <v>1671</v>
      </c>
      <c r="H5597" s="28"/>
      <c r="I5597" s="93">
        <v>0</v>
      </c>
      <c r="J5597" s="93" t="s">
        <v>1411</v>
      </c>
      <c r="K5597" s="17" t="str">
        <f t="array" ref="K5597">CONCATENATE("(",A5597,",",VLOOKUP(B5597,Núcleo!B$2:E$11,4,TRUE),",",VLOOKUP(C5597,'Tipo de Processo'!B$2:D$55,3,TRUE),",",VLOOKUP(D5597,'Termo Geral'!B$2:D$173,3,TRUE),",",VLOOKUP(E5597,'Termo Específico'!B$2:D$301,3,TRUE),",",MATCH(TRUE,Documento!B$2:B$998=F5597,0),",",IF(G5597="Complementar",0,1),",",IF(H5597="","NULL",CONCATENATE("'",H5597,"'")),",",I5597,",",IF(J5597="baixa","'BAIXA'",IF(J5597="média","'MEDIA'",IF(J5597="alta","'ALTA'","NULL"))),"),")</f>
        <v>(5596,7,12,13,119,205,1,NULL,0,'BAIXA'),</v>
      </c>
    </row>
    <row r="5598" spans="1:11" ht="30.75" customHeight="1">
      <c r="A5598" s="27">
        <v>5597</v>
      </c>
      <c r="B5598" s="37" t="s">
        <v>1010</v>
      </c>
      <c r="C5598" s="47" t="s">
        <v>37</v>
      </c>
      <c r="D5598" s="29" t="s">
        <v>203</v>
      </c>
      <c r="E5598" s="28" t="s">
        <v>297</v>
      </c>
      <c r="F5598" s="29" t="s">
        <v>947</v>
      </c>
      <c r="G5598" s="28" t="s">
        <v>1671</v>
      </c>
      <c r="H5598" s="28"/>
      <c r="I5598" s="93">
        <v>0</v>
      </c>
      <c r="J5598" s="93" t="s">
        <v>1411</v>
      </c>
      <c r="K5598" s="17" t="str">
        <f t="array" ref="K5598">CONCATENATE("(",A5598,",",VLOOKUP(B5598,Núcleo!B$2:E$11,4,TRUE),",",VLOOKUP(C5598,'Tipo de Processo'!B$2:D$55,3,TRUE),",",VLOOKUP(D5598,'Termo Geral'!B$2:D$173,3,TRUE),",",VLOOKUP(E5598,'Termo Específico'!B$2:D$301,3,TRUE),",",MATCH(TRUE,Documento!B$2:B$998=F5598,0),",",IF(G5598="Complementar",0,1),",",IF(H5598="","NULL",CONCATENATE("'",H5598,"'")),",",I5598,",",IF(J5598="baixa","'BAIXA'",IF(J5598="média","'MEDIA'",IF(J5598="alta","'ALTA'","NULL"))),"),")</f>
        <v>(5597,7,12,13,119,12,1,NULL,0,'BAIXA'),</v>
      </c>
    </row>
    <row r="5599" spans="1:11" ht="30.75" customHeight="1">
      <c r="A5599" s="27">
        <v>5598</v>
      </c>
      <c r="B5599" s="37" t="s">
        <v>1010</v>
      </c>
      <c r="C5599" s="47" t="s">
        <v>37</v>
      </c>
      <c r="D5599" s="29" t="s">
        <v>203</v>
      </c>
      <c r="E5599" s="28" t="s">
        <v>297</v>
      </c>
      <c r="F5599" s="29" t="s">
        <v>948</v>
      </c>
      <c r="G5599" s="28" t="s">
        <v>1671</v>
      </c>
      <c r="H5599" s="28"/>
      <c r="I5599" s="93">
        <v>0</v>
      </c>
      <c r="J5599" s="93" t="s">
        <v>1411</v>
      </c>
      <c r="K5599" s="17" t="str">
        <f t="array" ref="K5599">CONCATENATE("(",A5599,",",VLOOKUP(B5599,Núcleo!B$2:E$11,4,TRUE),",",VLOOKUP(C5599,'Tipo de Processo'!B$2:D$55,3,TRUE),",",VLOOKUP(D5599,'Termo Geral'!B$2:D$173,3,TRUE),",",VLOOKUP(E5599,'Termo Específico'!B$2:D$301,3,TRUE),",",MATCH(TRUE,Documento!B$2:B$998=F5599,0),",",IF(G5599="Complementar",0,1),",",IF(H5599="","NULL",CONCATENATE("'",H5599,"'")),",",I5599,",",IF(J5599="baixa","'BAIXA'",IF(J5599="média","'MEDIA'",IF(J5599="alta","'ALTA'","NULL"))),"),")</f>
        <v>(5598,7,12,13,119,32,1,NULL,0,'BAIXA'),</v>
      </c>
    </row>
    <row r="5600" spans="1:11" ht="30.75" customHeight="1">
      <c r="A5600" s="27">
        <v>5599</v>
      </c>
      <c r="B5600" s="37" t="s">
        <v>1010</v>
      </c>
      <c r="C5600" s="47" t="s">
        <v>37</v>
      </c>
      <c r="D5600" s="29" t="s">
        <v>203</v>
      </c>
      <c r="E5600" s="28" t="s">
        <v>297</v>
      </c>
      <c r="F5600" s="29" t="s">
        <v>1437</v>
      </c>
      <c r="G5600" s="28" t="s">
        <v>1671</v>
      </c>
      <c r="H5600" s="28"/>
      <c r="I5600" s="93">
        <v>0</v>
      </c>
      <c r="J5600" s="93" t="s">
        <v>1411</v>
      </c>
      <c r="K5600" s="17" t="str">
        <f t="array" ref="K5600">CONCATENATE("(",A5600,",",VLOOKUP(B5600,Núcleo!B$2:E$11,4,TRUE),",",VLOOKUP(C5600,'Tipo de Processo'!B$2:D$55,3,TRUE),",",VLOOKUP(D5600,'Termo Geral'!B$2:D$173,3,TRUE),",",VLOOKUP(E5600,'Termo Específico'!B$2:D$301,3,TRUE),",",MATCH(TRUE,Documento!B$2:B$998=F5600,0),",",IF(G5600="Complementar",0,1),",",IF(H5600="","NULL",CONCATENATE("'",H5600,"'")),",",I5600,",",IF(J5600="baixa","'BAIXA'",IF(J5600="média","'MEDIA'",IF(J5600="alta","'ALTA'","NULL"))),"),")</f>
        <v>(5599,7,12,13,119,112,1,NULL,0,'BAIXA'),</v>
      </c>
    </row>
    <row r="5601" spans="1:11" ht="30.75" customHeight="1">
      <c r="A5601" s="27">
        <v>5600</v>
      </c>
      <c r="B5601" s="37" t="s">
        <v>1010</v>
      </c>
      <c r="C5601" s="47" t="s">
        <v>37</v>
      </c>
      <c r="D5601" s="29" t="s">
        <v>203</v>
      </c>
      <c r="E5601" s="28" t="s">
        <v>297</v>
      </c>
      <c r="F5601" s="29" t="s">
        <v>949</v>
      </c>
      <c r="G5601" s="28" t="s">
        <v>1671</v>
      </c>
      <c r="H5601" s="28"/>
      <c r="I5601" s="93">
        <v>0</v>
      </c>
      <c r="J5601" s="93" t="s">
        <v>1411</v>
      </c>
      <c r="K5601" s="17" t="str">
        <f t="array" ref="K5601">CONCATENATE("(",A5601,",",VLOOKUP(B5601,Núcleo!B$2:E$11,4,TRUE),",",VLOOKUP(C5601,'Tipo de Processo'!B$2:D$55,3,TRUE),",",VLOOKUP(D5601,'Termo Geral'!B$2:D$173,3,TRUE),",",VLOOKUP(E5601,'Termo Específico'!B$2:D$301,3,TRUE),",",MATCH(TRUE,Documento!B$2:B$998=F5601,0),",",IF(G5601="Complementar",0,1),",",IF(H5601="","NULL",CONCATENATE("'",H5601,"'")),",",I5601,",",IF(J5601="baixa","'BAIXA'",IF(J5601="média","'MEDIA'",IF(J5601="alta","'ALTA'","NULL"))),"),")</f>
        <v>(5600,7,12,13,119,554,1,NULL,0,'BAIXA'),</v>
      </c>
    </row>
    <row r="5602" spans="1:11" ht="30.75" customHeight="1">
      <c r="A5602" s="27">
        <v>5601</v>
      </c>
      <c r="B5602" s="37" t="s">
        <v>1010</v>
      </c>
      <c r="C5602" s="47" t="s">
        <v>37</v>
      </c>
      <c r="D5602" s="29" t="s">
        <v>203</v>
      </c>
      <c r="E5602" s="28" t="s">
        <v>297</v>
      </c>
      <c r="F5602" s="29" t="s">
        <v>1491</v>
      </c>
      <c r="G5602" s="28" t="s">
        <v>1671</v>
      </c>
      <c r="H5602" s="28"/>
      <c r="I5602" s="93">
        <v>0</v>
      </c>
      <c r="J5602" s="93" t="s">
        <v>1411</v>
      </c>
      <c r="K5602" s="17" t="str">
        <f t="array" ref="K5602">CONCATENATE("(",A5602,",",VLOOKUP(B5602,Núcleo!B$2:E$11,4,TRUE),",",VLOOKUP(C5602,'Tipo de Processo'!B$2:D$55,3,TRUE),",",VLOOKUP(D5602,'Termo Geral'!B$2:D$173,3,TRUE),",",VLOOKUP(E5602,'Termo Específico'!B$2:D$301,3,TRUE),",",MATCH(TRUE,Documento!B$2:B$998=F5602,0),",",IF(G5602="Complementar",0,1),",",IF(H5602="","NULL",CONCATENATE("'",H5602,"'")),",",I5602,",",IF(J5602="baixa","'BAIXA'",IF(J5602="média","'MEDIA'",IF(J5602="alta","'ALTA'","NULL"))),"),")</f>
        <v>(5601,7,12,13,119,440,1,NULL,0,'BAIXA'),</v>
      </c>
    </row>
    <row r="5603" spans="1:11" ht="30.75" customHeight="1">
      <c r="A5603" s="27">
        <v>5602</v>
      </c>
      <c r="B5603" s="37" t="s">
        <v>1010</v>
      </c>
      <c r="C5603" s="47" t="s">
        <v>37</v>
      </c>
      <c r="D5603" s="29" t="s">
        <v>203</v>
      </c>
      <c r="E5603" s="28" t="s">
        <v>297</v>
      </c>
      <c r="F5603" s="29" t="s">
        <v>950</v>
      </c>
      <c r="G5603" s="28" t="s">
        <v>1671</v>
      </c>
      <c r="H5603" s="28"/>
      <c r="I5603" s="93">
        <v>0</v>
      </c>
      <c r="J5603" s="93" t="s">
        <v>1411</v>
      </c>
      <c r="K5603" s="17" t="str">
        <f t="array" ref="K5603">CONCATENATE("(",A5603,",",VLOOKUP(B5603,Núcleo!B$2:E$11,4,TRUE),",",VLOOKUP(C5603,'Tipo de Processo'!B$2:D$55,3,TRUE),",",VLOOKUP(D5603,'Termo Geral'!B$2:D$173,3,TRUE),",",VLOOKUP(E5603,'Termo Específico'!B$2:D$301,3,TRUE),",",MATCH(TRUE,Documento!B$2:B$998=F5603,0),",",IF(G5603="Complementar",0,1),",",IF(H5603="","NULL",CONCATENATE("'",H5603,"'")),",",I5603,",",IF(J5603="baixa","'BAIXA'",IF(J5603="média","'MEDIA'",IF(J5603="alta","'ALTA'","NULL"))),"),")</f>
        <v>(5602,7,12,13,119,745,1,NULL,0,'BAIXA'),</v>
      </c>
    </row>
    <row r="5604" spans="1:11" ht="30.75" customHeight="1">
      <c r="A5604" s="27">
        <v>5603</v>
      </c>
      <c r="B5604" s="37" t="s">
        <v>1010</v>
      </c>
      <c r="C5604" s="47" t="s">
        <v>37</v>
      </c>
      <c r="D5604" s="29" t="s">
        <v>203</v>
      </c>
      <c r="E5604" s="28" t="s">
        <v>297</v>
      </c>
      <c r="F5604" s="29" t="s">
        <v>951</v>
      </c>
      <c r="G5604" s="28" t="s">
        <v>1671</v>
      </c>
      <c r="H5604" s="28"/>
      <c r="I5604" s="93">
        <v>0</v>
      </c>
      <c r="J5604" s="93" t="s">
        <v>1411</v>
      </c>
      <c r="K5604" s="17" t="str">
        <f t="array" ref="K5604">CONCATENATE("(",A5604,",",VLOOKUP(B5604,Núcleo!B$2:E$11,4,TRUE),",",VLOOKUP(C5604,'Tipo de Processo'!B$2:D$55,3,TRUE),",",VLOOKUP(D5604,'Termo Geral'!B$2:D$173,3,TRUE),",",VLOOKUP(E5604,'Termo Específico'!B$2:D$301,3,TRUE),",",MATCH(TRUE,Documento!B$2:B$998=F5604,0),",",IF(G5604="Complementar",0,1),",",IF(H5604="","NULL",CONCATENATE("'",H5604,"'")),",",I5604,",",IF(J5604="baixa","'BAIXA'",IF(J5604="média","'MEDIA'",IF(J5604="alta","'ALTA'","NULL"))),"),")</f>
        <v>(5603,7,12,13,119,75,1,NULL,0,'BAIXA'),</v>
      </c>
    </row>
    <row r="5605" spans="1:11" ht="30.75" customHeight="1">
      <c r="A5605" s="27">
        <v>5604</v>
      </c>
      <c r="B5605" s="37" t="s">
        <v>1010</v>
      </c>
      <c r="C5605" s="47" t="s">
        <v>37</v>
      </c>
      <c r="D5605" s="29" t="s">
        <v>203</v>
      </c>
      <c r="E5605" s="28" t="s">
        <v>297</v>
      </c>
      <c r="F5605" s="28" t="s">
        <v>952</v>
      </c>
      <c r="G5605" s="28" t="s">
        <v>1671</v>
      </c>
      <c r="H5605" s="28"/>
      <c r="I5605" s="93">
        <v>0</v>
      </c>
      <c r="J5605" s="93" t="s">
        <v>1411</v>
      </c>
      <c r="K5605" s="17" t="str">
        <f t="array" ref="K5605">CONCATENATE("(",A5605,",",VLOOKUP(B5605,Núcleo!B$2:E$11,4,TRUE),",",VLOOKUP(C5605,'Tipo de Processo'!B$2:D$55,3,TRUE),",",VLOOKUP(D5605,'Termo Geral'!B$2:D$173,3,TRUE),",",VLOOKUP(E5605,'Termo Específico'!B$2:D$301,3,TRUE),",",MATCH(TRUE,Documento!B$2:B$998=F5605,0),",",IF(G5605="Complementar",0,1),",",IF(H5605="","NULL",CONCATENATE("'",H5605,"'")),",",I5605,",",IF(J5605="baixa","'BAIXA'",IF(J5605="média","'MEDIA'",IF(J5605="alta","'ALTA'","NULL"))),"),")</f>
        <v>(5604,7,12,13,119,442,1,NULL,0,'BAIXA'),</v>
      </c>
    </row>
    <row r="5606" spans="1:11" ht="30.75" customHeight="1">
      <c r="A5606" s="27">
        <v>5605</v>
      </c>
      <c r="B5606" s="37" t="s">
        <v>1010</v>
      </c>
      <c r="C5606" s="47" t="s">
        <v>37</v>
      </c>
      <c r="D5606" s="29" t="s">
        <v>203</v>
      </c>
      <c r="E5606" s="28" t="s">
        <v>297</v>
      </c>
      <c r="F5606" s="28" t="s">
        <v>953</v>
      </c>
      <c r="G5606" s="28" t="s">
        <v>1671</v>
      </c>
      <c r="H5606" s="28"/>
      <c r="I5606" s="93">
        <v>0</v>
      </c>
      <c r="J5606" s="93" t="s">
        <v>1411</v>
      </c>
      <c r="K5606" s="17" t="str">
        <f t="array" ref="K5606">CONCATENATE("(",A5606,",",VLOOKUP(B5606,Núcleo!B$2:E$11,4,TRUE),",",VLOOKUP(C5606,'Tipo de Processo'!B$2:D$55,3,TRUE),",",VLOOKUP(D5606,'Termo Geral'!B$2:D$173,3,TRUE),",",VLOOKUP(E5606,'Termo Específico'!B$2:D$301,3,TRUE),",",MATCH(TRUE,Documento!B$2:B$998=F5606,0),",",IF(G5606="Complementar",0,1),",",IF(H5606="","NULL",CONCATENATE("'",H5606,"'")),",",I5606,",",IF(J5606="baixa","'BAIXA'",IF(J5606="média","'MEDIA'",IF(J5606="alta","'ALTA'","NULL"))),"),")</f>
        <v>(5605,7,12,13,119,459,1,NULL,0,'BAIXA'),</v>
      </c>
    </row>
    <row r="5607" spans="1:11" ht="30.75" customHeight="1">
      <c r="A5607" s="27">
        <v>5606</v>
      </c>
      <c r="B5607" s="37" t="s">
        <v>1010</v>
      </c>
      <c r="C5607" s="47" t="s">
        <v>37</v>
      </c>
      <c r="D5607" s="29" t="s">
        <v>203</v>
      </c>
      <c r="E5607" s="28" t="s">
        <v>298</v>
      </c>
      <c r="F5607" s="28" t="s">
        <v>946</v>
      </c>
      <c r="G5607" s="28" t="s">
        <v>1671</v>
      </c>
      <c r="H5607" s="28"/>
      <c r="I5607" s="93">
        <v>0</v>
      </c>
      <c r="J5607" s="93" t="s">
        <v>1412</v>
      </c>
      <c r="K5607" s="17" t="str">
        <f t="array" ref="K5607">CONCATENATE("(",A5607,",",VLOOKUP(B5607,Núcleo!B$2:E$11,4,TRUE),",",VLOOKUP(C5607,'Tipo de Processo'!B$2:D$55,3,TRUE),",",VLOOKUP(D5607,'Termo Geral'!B$2:D$173,3,TRUE),",",VLOOKUP(E5607,'Termo Específico'!B$2:D$301,3,TRUE),",",MATCH(TRUE,Documento!B$2:B$998=F5607,0),",",IF(G5607="Complementar",0,1),",",IF(H5607="","NULL",CONCATENATE("'",H5607,"'")),",",I5607,",",IF(J5607="baixa","'BAIXA'",IF(J5607="média","'MEDIA'",IF(J5607="alta","'ALTA'","NULL"))),"),")</f>
        <v>(5606,7,12,13,205,205,1,NULL,0,'MEDIA'),</v>
      </c>
    </row>
    <row r="5608" spans="1:11" ht="30.75" customHeight="1">
      <c r="A5608" s="27">
        <v>5607</v>
      </c>
      <c r="B5608" s="37" t="s">
        <v>1010</v>
      </c>
      <c r="C5608" s="47" t="s">
        <v>37</v>
      </c>
      <c r="D5608" s="29" t="s">
        <v>203</v>
      </c>
      <c r="E5608" s="28" t="s">
        <v>298</v>
      </c>
      <c r="F5608" s="28" t="s">
        <v>947</v>
      </c>
      <c r="G5608" s="28" t="s">
        <v>1671</v>
      </c>
      <c r="H5608" s="28"/>
      <c r="I5608" s="93">
        <v>0</v>
      </c>
      <c r="J5608" s="93" t="s">
        <v>1412</v>
      </c>
      <c r="K5608" s="17" t="str">
        <f t="array" ref="K5608">CONCATENATE("(",A5608,",",VLOOKUP(B5608,Núcleo!B$2:E$11,4,TRUE),",",VLOOKUP(C5608,'Tipo de Processo'!B$2:D$55,3,TRUE),",",VLOOKUP(D5608,'Termo Geral'!B$2:D$173,3,TRUE),",",VLOOKUP(E5608,'Termo Específico'!B$2:D$301,3,TRUE),",",MATCH(TRUE,Documento!B$2:B$998=F5608,0),",",IF(G5608="Complementar",0,1),",",IF(H5608="","NULL",CONCATENATE("'",H5608,"'")),",",I5608,",",IF(J5608="baixa","'BAIXA'",IF(J5608="média","'MEDIA'",IF(J5608="alta","'ALTA'","NULL"))),"),")</f>
        <v>(5607,7,12,13,205,12,1,NULL,0,'MEDIA'),</v>
      </c>
    </row>
    <row r="5609" spans="1:11" ht="30.75" customHeight="1">
      <c r="A5609" s="27">
        <v>5608</v>
      </c>
      <c r="B5609" s="37" t="s">
        <v>1010</v>
      </c>
      <c r="C5609" s="47" t="s">
        <v>37</v>
      </c>
      <c r="D5609" s="29" t="s">
        <v>203</v>
      </c>
      <c r="E5609" s="28" t="s">
        <v>298</v>
      </c>
      <c r="F5609" s="28" t="s">
        <v>948</v>
      </c>
      <c r="G5609" s="28" t="s">
        <v>1671</v>
      </c>
      <c r="H5609" s="28"/>
      <c r="I5609" s="93">
        <v>0</v>
      </c>
      <c r="J5609" s="93" t="s">
        <v>1412</v>
      </c>
      <c r="K5609" s="17" t="str">
        <f t="array" ref="K5609">CONCATENATE("(",A5609,",",VLOOKUP(B5609,Núcleo!B$2:E$11,4,TRUE),",",VLOOKUP(C5609,'Tipo de Processo'!B$2:D$55,3,TRUE),",",VLOOKUP(D5609,'Termo Geral'!B$2:D$173,3,TRUE),",",VLOOKUP(E5609,'Termo Específico'!B$2:D$301,3,TRUE),",",MATCH(TRUE,Documento!B$2:B$998=F5609,0),",",IF(G5609="Complementar",0,1),",",IF(H5609="","NULL",CONCATENATE("'",H5609,"'")),",",I5609,",",IF(J5609="baixa","'BAIXA'",IF(J5609="média","'MEDIA'",IF(J5609="alta","'ALTA'","NULL"))),"),")</f>
        <v>(5608,7,12,13,205,32,1,NULL,0,'MEDIA'),</v>
      </c>
    </row>
    <row r="5610" spans="1:11" ht="30.75" customHeight="1">
      <c r="A5610" s="27">
        <v>5609</v>
      </c>
      <c r="B5610" s="37" t="s">
        <v>1010</v>
      </c>
      <c r="C5610" s="47" t="s">
        <v>37</v>
      </c>
      <c r="D5610" s="29" t="s">
        <v>203</v>
      </c>
      <c r="E5610" s="28" t="s">
        <v>298</v>
      </c>
      <c r="F5610" s="28" t="s">
        <v>1437</v>
      </c>
      <c r="G5610" s="28" t="s">
        <v>1671</v>
      </c>
      <c r="H5610" s="28"/>
      <c r="I5610" s="93">
        <v>0</v>
      </c>
      <c r="J5610" s="93" t="s">
        <v>1412</v>
      </c>
      <c r="K5610" s="17" t="str">
        <f t="array" ref="K5610">CONCATENATE("(",A5610,",",VLOOKUP(B5610,Núcleo!B$2:E$11,4,TRUE),",",VLOOKUP(C5610,'Tipo de Processo'!B$2:D$55,3,TRUE),",",VLOOKUP(D5610,'Termo Geral'!B$2:D$173,3,TRUE),",",VLOOKUP(E5610,'Termo Específico'!B$2:D$301,3,TRUE),",",MATCH(TRUE,Documento!B$2:B$998=F5610,0),",",IF(G5610="Complementar",0,1),",",IF(H5610="","NULL",CONCATENATE("'",H5610,"'")),",",I5610,",",IF(J5610="baixa","'BAIXA'",IF(J5610="média","'MEDIA'",IF(J5610="alta","'ALTA'","NULL"))),"),")</f>
        <v>(5609,7,12,13,205,112,1,NULL,0,'MEDIA'),</v>
      </c>
    </row>
    <row r="5611" spans="1:11" ht="30.75" customHeight="1">
      <c r="A5611" s="27">
        <v>5610</v>
      </c>
      <c r="B5611" s="37" t="s">
        <v>1010</v>
      </c>
      <c r="C5611" s="47" t="s">
        <v>37</v>
      </c>
      <c r="D5611" s="29" t="s">
        <v>203</v>
      </c>
      <c r="E5611" s="28" t="s">
        <v>298</v>
      </c>
      <c r="F5611" s="28" t="s">
        <v>949</v>
      </c>
      <c r="G5611" s="28" t="s">
        <v>1671</v>
      </c>
      <c r="H5611" s="28"/>
      <c r="I5611" s="93">
        <v>0</v>
      </c>
      <c r="J5611" s="93" t="s">
        <v>1412</v>
      </c>
      <c r="K5611" s="17" t="str">
        <f t="array" ref="K5611">CONCATENATE("(",A5611,",",VLOOKUP(B5611,Núcleo!B$2:E$11,4,TRUE),",",VLOOKUP(C5611,'Tipo de Processo'!B$2:D$55,3,TRUE),",",VLOOKUP(D5611,'Termo Geral'!B$2:D$173,3,TRUE),",",VLOOKUP(E5611,'Termo Específico'!B$2:D$301,3,TRUE),",",MATCH(TRUE,Documento!B$2:B$998=F5611,0),",",IF(G5611="Complementar",0,1),",",IF(H5611="","NULL",CONCATENATE("'",H5611,"'")),",",I5611,",",IF(J5611="baixa","'BAIXA'",IF(J5611="média","'MEDIA'",IF(J5611="alta","'ALTA'","NULL"))),"),")</f>
        <v>(5610,7,12,13,205,554,1,NULL,0,'MEDIA'),</v>
      </c>
    </row>
    <row r="5612" spans="1:11" ht="30.75" customHeight="1">
      <c r="A5612" s="27">
        <v>5611</v>
      </c>
      <c r="B5612" s="36" t="s">
        <v>1010</v>
      </c>
      <c r="C5612" s="47" t="s">
        <v>37</v>
      </c>
      <c r="D5612" s="29" t="s">
        <v>203</v>
      </c>
      <c r="E5612" s="28" t="s">
        <v>298</v>
      </c>
      <c r="F5612" s="29" t="s">
        <v>1491</v>
      </c>
      <c r="G5612" s="28" t="s">
        <v>1671</v>
      </c>
      <c r="H5612" s="28"/>
      <c r="I5612" s="93">
        <v>0</v>
      </c>
      <c r="J5612" s="93" t="s">
        <v>1412</v>
      </c>
      <c r="K5612" s="17" t="str">
        <f t="array" ref="K5612">CONCATENATE("(",A5612,",",VLOOKUP(B5612,Núcleo!B$2:E$11,4,TRUE),",",VLOOKUP(C5612,'Tipo de Processo'!B$2:D$55,3,TRUE),",",VLOOKUP(D5612,'Termo Geral'!B$2:D$173,3,TRUE),",",VLOOKUP(E5612,'Termo Específico'!B$2:D$301,3,TRUE),",",MATCH(TRUE,Documento!B$2:B$998=F5612,0),",",IF(G5612="Complementar",0,1),",",IF(H5612="","NULL",CONCATENATE("'",H5612,"'")),",",I5612,",",IF(J5612="baixa","'BAIXA'",IF(J5612="média","'MEDIA'",IF(J5612="alta","'ALTA'","NULL"))),"),")</f>
        <v>(5611,7,12,13,205,440,1,NULL,0,'MEDIA'),</v>
      </c>
    </row>
    <row r="5613" spans="1:11" ht="30.75" customHeight="1">
      <c r="A5613" s="27">
        <v>5612</v>
      </c>
      <c r="B5613" s="36" t="s">
        <v>1010</v>
      </c>
      <c r="C5613" s="47" t="s">
        <v>37</v>
      </c>
      <c r="D5613" s="29" t="s">
        <v>203</v>
      </c>
      <c r="E5613" s="28" t="s">
        <v>298</v>
      </c>
      <c r="F5613" s="29" t="s">
        <v>950</v>
      </c>
      <c r="G5613" s="28" t="s">
        <v>1671</v>
      </c>
      <c r="H5613" s="28"/>
      <c r="I5613" s="93">
        <v>0</v>
      </c>
      <c r="J5613" s="93" t="s">
        <v>1412</v>
      </c>
      <c r="K5613" s="17" t="str">
        <f t="array" ref="K5613">CONCATENATE("(",A5613,",",VLOOKUP(B5613,Núcleo!B$2:E$11,4,TRUE),",",VLOOKUP(C5613,'Tipo de Processo'!B$2:D$55,3,TRUE),",",VLOOKUP(D5613,'Termo Geral'!B$2:D$173,3,TRUE),",",VLOOKUP(E5613,'Termo Específico'!B$2:D$301,3,TRUE),",",MATCH(TRUE,Documento!B$2:B$998=F5613,0),",",IF(G5613="Complementar",0,1),",",IF(H5613="","NULL",CONCATENATE("'",H5613,"'")),",",I5613,",",IF(J5613="baixa","'BAIXA'",IF(J5613="média","'MEDIA'",IF(J5613="alta","'ALTA'","NULL"))),"),")</f>
        <v>(5612,7,12,13,205,745,1,NULL,0,'MEDIA'),</v>
      </c>
    </row>
    <row r="5614" spans="1:11" ht="30.75" customHeight="1">
      <c r="A5614" s="27">
        <v>5613</v>
      </c>
      <c r="B5614" s="37" t="s">
        <v>1010</v>
      </c>
      <c r="C5614" s="47" t="s">
        <v>37</v>
      </c>
      <c r="D5614" s="29" t="s">
        <v>203</v>
      </c>
      <c r="E5614" s="28" t="s">
        <v>298</v>
      </c>
      <c r="F5614" s="29" t="s">
        <v>951</v>
      </c>
      <c r="G5614" s="28" t="s">
        <v>1671</v>
      </c>
      <c r="H5614" s="28"/>
      <c r="I5614" s="93">
        <v>0</v>
      </c>
      <c r="J5614" s="93" t="s">
        <v>1412</v>
      </c>
      <c r="K5614" s="17" t="str">
        <f t="array" ref="K5614">CONCATENATE("(",A5614,",",VLOOKUP(B5614,Núcleo!B$2:E$11,4,TRUE),",",VLOOKUP(C5614,'Tipo de Processo'!B$2:D$55,3,TRUE),",",VLOOKUP(D5614,'Termo Geral'!B$2:D$173,3,TRUE),",",VLOOKUP(E5614,'Termo Específico'!B$2:D$301,3,TRUE),",",MATCH(TRUE,Documento!B$2:B$998=F5614,0),",",IF(G5614="Complementar",0,1),",",IF(H5614="","NULL",CONCATENATE("'",H5614,"'")),",",I5614,",",IF(J5614="baixa","'BAIXA'",IF(J5614="média","'MEDIA'",IF(J5614="alta","'ALTA'","NULL"))),"),")</f>
        <v>(5613,7,12,13,205,75,1,NULL,0,'MEDIA'),</v>
      </c>
    </row>
    <row r="5615" spans="1:11" ht="30.75" customHeight="1">
      <c r="A5615" s="27">
        <v>5614</v>
      </c>
      <c r="B5615" s="36" t="s">
        <v>1010</v>
      </c>
      <c r="C5615" s="47" t="s">
        <v>37</v>
      </c>
      <c r="D5615" s="29" t="s">
        <v>203</v>
      </c>
      <c r="E5615" s="28" t="s">
        <v>298</v>
      </c>
      <c r="F5615" s="29" t="s">
        <v>952</v>
      </c>
      <c r="G5615" s="28" t="s">
        <v>1671</v>
      </c>
      <c r="H5615" s="28"/>
      <c r="I5615" s="93">
        <v>0</v>
      </c>
      <c r="J5615" s="93" t="s">
        <v>1412</v>
      </c>
      <c r="K5615" s="17" t="str">
        <f t="array" ref="K5615">CONCATENATE("(",A5615,",",VLOOKUP(B5615,Núcleo!B$2:E$11,4,TRUE),",",VLOOKUP(C5615,'Tipo de Processo'!B$2:D$55,3,TRUE),",",VLOOKUP(D5615,'Termo Geral'!B$2:D$173,3,TRUE),",",VLOOKUP(E5615,'Termo Específico'!B$2:D$301,3,TRUE),",",MATCH(TRUE,Documento!B$2:B$998=F5615,0),",",IF(G5615="Complementar",0,1),",",IF(H5615="","NULL",CONCATENATE("'",H5615,"'")),",",I5615,",",IF(J5615="baixa","'BAIXA'",IF(J5615="média","'MEDIA'",IF(J5615="alta","'ALTA'","NULL"))),"),")</f>
        <v>(5614,7,12,13,205,442,1,NULL,0,'MEDIA'),</v>
      </c>
    </row>
    <row r="5616" spans="1:11" ht="30.75" customHeight="1">
      <c r="A5616" s="27">
        <v>5615</v>
      </c>
      <c r="B5616" s="36" t="s">
        <v>1010</v>
      </c>
      <c r="C5616" s="47" t="s">
        <v>37</v>
      </c>
      <c r="D5616" s="29" t="s">
        <v>203</v>
      </c>
      <c r="E5616" s="28" t="s">
        <v>298</v>
      </c>
      <c r="F5616" s="29" t="s">
        <v>953</v>
      </c>
      <c r="G5616" s="28" t="s">
        <v>1671</v>
      </c>
      <c r="H5616" s="28"/>
      <c r="I5616" s="93">
        <v>0</v>
      </c>
      <c r="J5616" s="93" t="s">
        <v>1412</v>
      </c>
      <c r="K5616" s="17" t="str">
        <f t="array" ref="K5616">CONCATENATE("(",A5616,",",VLOOKUP(B5616,Núcleo!B$2:E$11,4,TRUE),",",VLOOKUP(C5616,'Tipo de Processo'!B$2:D$55,3,TRUE),",",VLOOKUP(D5616,'Termo Geral'!B$2:D$173,3,TRUE),",",VLOOKUP(E5616,'Termo Específico'!B$2:D$301,3,TRUE),",",MATCH(TRUE,Documento!B$2:B$998=F5616,0),",",IF(G5616="Complementar",0,1),",",IF(H5616="","NULL",CONCATENATE("'",H5616,"'")),",",I5616,",",IF(J5616="baixa","'BAIXA'",IF(J5616="média","'MEDIA'",IF(J5616="alta","'ALTA'","NULL"))),"),")</f>
        <v>(5615,7,12,13,205,459,1,NULL,0,'MEDIA'),</v>
      </c>
    </row>
    <row r="5617" spans="1:11" ht="30.75" customHeight="1">
      <c r="A5617" s="27">
        <v>5616</v>
      </c>
      <c r="B5617" s="36" t="s">
        <v>1010</v>
      </c>
      <c r="C5617" s="47" t="s">
        <v>37</v>
      </c>
      <c r="D5617" s="29" t="s">
        <v>203</v>
      </c>
      <c r="E5617" s="28" t="s">
        <v>298</v>
      </c>
      <c r="F5617" s="29" t="s">
        <v>822</v>
      </c>
      <c r="G5617" s="28" t="s">
        <v>1671</v>
      </c>
      <c r="H5617" s="28"/>
      <c r="I5617" s="93">
        <v>0</v>
      </c>
      <c r="J5617" s="93" t="s">
        <v>1412</v>
      </c>
      <c r="K5617" s="17" t="str">
        <f t="array" ref="K5617">CONCATENATE("(",A5617,",",VLOOKUP(B5617,Núcleo!B$2:E$11,4,TRUE),",",VLOOKUP(C5617,'Tipo de Processo'!B$2:D$55,3,TRUE),",",VLOOKUP(D5617,'Termo Geral'!B$2:D$173,3,TRUE),",",VLOOKUP(E5617,'Termo Específico'!B$2:D$301,3,TRUE),",",MATCH(TRUE,Documento!B$2:B$998=F5617,0),",",IF(G5617="Complementar",0,1),",",IF(H5617="","NULL",CONCATENATE("'",H5617,"'")),",",I5617,",",IF(J5617="baixa","'BAIXA'",IF(J5617="média","'MEDIA'",IF(J5617="alta","'ALTA'","NULL"))),"),")</f>
        <v>(5616,7,12,13,205,272,1,NULL,0,'MEDIA'),</v>
      </c>
    </row>
    <row r="5618" spans="1:11" ht="30.75" customHeight="1">
      <c r="A5618" s="27">
        <v>5617</v>
      </c>
      <c r="B5618" s="36" t="s">
        <v>1010</v>
      </c>
      <c r="C5618" s="47" t="s">
        <v>37</v>
      </c>
      <c r="D5618" s="29" t="s">
        <v>203</v>
      </c>
      <c r="E5618" s="28" t="s">
        <v>299</v>
      </c>
      <c r="F5618" s="29" t="s">
        <v>946</v>
      </c>
      <c r="G5618" s="28" t="s">
        <v>1671</v>
      </c>
      <c r="H5618" s="28"/>
      <c r="I5618" s="93">
        <v>0</v>
      </c>
      <c r="J5618" s="93" t="s">
        <v>1411</v>
      </c>
      <c r="K5618" s="17" t="str">
        <f t="array" ref="K5618">CONCATENATE("(",A5618,",",VLOOKUP(B5618,Núcleo!B$2:E$11,4,TRUE),",",VLOOKUP(C5618,'Tipo de Processo'!B$2:D$55,3,TRUE),",",VLOOKUP(D5618,'Termo Geral'!B$2:D$173,3,TRUE),",",VLOOKUP(E5618,'Termo Específico'!B$2:D$301,3,TRUE),",",MATCH(TRUE,Documento!B$2:B$998=F5618,0),",",IF(G5618="Complementar",0,1),",",IF(H5618="","NULL",CONCATENATE("'",H5618,"'")),",",I5618,",",IF(J5618="baixa","'BAIXA'",IF(J5618="média","'MEDIA'",IF(J5618="alta","'ALTA'","NULL"))),"),")</f>
        <v>(5617,7,12,13,283,205,1,NULL,0,'BAIXA'),</v>
      </c>
    </row>
    <row r="5619" spans="1:11" ht="30.75" customHeight="1">
      <c r="A5619" s="27">
        <v>5618</v>
      </c>
      <c r="B5619" s="36" t="s">
        <v>1010</v>
      </c>
      <c r="C5619" s="47" t="s">
        <v>37</v>
      </c>
      <c r="D5619" s="29" t="s">
        <v>203</v>
      </c>
      <c r="E5619" s="28" t="s">
        <v>299</v>
      </c>
      <c r="F5619" s="29" t="s">
        <v>947</v>
      </c>
      <c r="G5619" s="28" t="s">
        <v>1671</v>
      </c>
      <c r="H5619" s="28"/>
      <c r="I5619" s="93">
        <v>0</v>
      </c>
      <c r="J5619" s="93" t="s">
        <v>1411</v>
      </c>
      <c r="K5619" s="17" t="str">
        <f t="array" ref="K5619">CONCATENATE("(",A5619,",",VLOOKUP(B5619,Núcleo!B$2:E$11,4,TRUE),",",VLOOKUP(C5619,'Tipo de Processo'!B$2:D$55,3,TRUE),",",VLOOKUP(D5619,'Termo Geral'!B$2:D$173,3,TRUE),",",VLOOKUP(E5619,'Termo Específico'!B$2:D$301,3,TRUE),",",MATCH(TRUE,Documento!B$2:B$998=F5619,0),",",IF(G5619="Complementar",0,1),",",IF(H5619="","NULL",CONCATENATE("'",H5619,"'")),",",I5619,",",IF(J5619="baixa","'BAIXA'",IF(J5619="média","'MEDIA'",IF(J5619="alta","'ALTA'","NULL"))),"),")</f>
        <v>(5618,7,12,13,283,12,1,NULL,0,'BAIXA'),</v>
      </c>
    </row>
    <row r="5620" spans="1:11" ht="30.75" customHeight="1">
      <c r="A5620" s="27">
        <v>5619</v>
      </c>
      <c r="B5620" s="36" t="s">
        <v>1010</v>
      </c>
      <c r="C5620" s="47" t="s">
        <v>37</v>
      </c>
      <c r="D5620" s="29" t="s">
        <v>203</v>
      </c>
      <c r="E5620" s="28" t="s">
        <v>299</v>
      </c>
      <c r="F5620" s="29" t="s">
        <v>948</v>
      </c>
      <c r="G5620" s="28" t="s">
        <v>1671</v>
      </c>
      <c r="H5620" s="28"/>
      <c r="I5620" s="93">
        <v>0</v>
      </c>
      <c r="J5620" s="93" t="s">
        <v>1411</v>
      </c>
      <c r="K5620" s="17" t="str">
        <f t="array" ref="K5620">CONCATENATE("(",A5620,",",VLOOKUP(B5620,Núcleo!B$2:E$11,4,TRUE),",",VLOOKUP(C5620,'Tipo de Processo'!B$2:D$55,3,TRUE),",",VLOOKUP(D5620,'Termo Geral'!B$2:D$173,3,TRUE),",",VLOOKUP(E5620,'Termo Específico'!B$2:D$301,3,TRUE),",",MATCH(TRUE,Documento!B$2:B$998=F5620,0),",",IF(G5620="Complementar",0,1),",",IF(H5620="","NULL",CONCATENATE("'",H5620,"'")),",",I5620,",",IF(J5620="baixa","'BAIXA'",IF(J5620="média","'MEDIA'",IF(J5620="alta","'ALTA'","NULL"))),"),")</f>
        <v>(5619,7,12,13,283,32,1,NULL,0,'BAIXA'),</v>
      </c>
    </row>
    <row r="5621" spans="1:11" ht="30.75" customHeight="1">
      <c r="A5621" s="27">
        <v>5620</v>
      </c>
      <c r="B5621" s="37" t="s">
        <v>1010</v>
      </c>
      <c r="C5621" s="47" t="s">
        <v>37</v>
      </c>
      <c r="D5621" s="29" t="s">
        <v>203</v>
      </c>
      <c r="E5621" s="28" t="s">
        <v>299</v>
      </c>
      <c r="F5621" s="29" t="s">
        <v>1438</v>
      </c>
      <c r="G5621" s="28" t="s">
        <v>1671</v>
      </c>
      <c r="H5621" s="28"/>
      <c r="I5621" s="93">
        <v>0</v>
      </c>
      <c r="J5621" s="93" t="s">
        <v>1411</v>
      </c>
      <c r="K5621" s="17" t="str">
        <f t="array" ref="K5621">CONCATENATE("(",A5621,",",VLOOKUP(B5621,Núcleo!B$2:E$11,4,TRUE),",",VLOOKUP(C5621,'Tipo de Processo'!B$2:D$55,3,TRUE),",",VLOOKUP(D5621,'Termo Geral'!B$2:D$173,3,TRUE),",",VLOOKUP(E5621,'Termo Específico'!B$2:D$301,3,TRUE),",",MATCH(TRUE,Documento!B$2:B$998=F5621,0),",",IF(G5621="Complementar",0,1),",",IF(H5621="","NULL",CONCATENATE("'",H5621,"'")),",",I5621,",",IF(J5621="baixa","'BAIXA'",IF(J5621="média","'MEDIA'",IF(J5621="alta","'ALTA'","NULL"))),"),")</f>
        <v>(5620,7,12,13,283,113,1,NULL,0,'BAIXA'),</v>
      </c>
    </row>
    <row r="5622" spans="1:11" ht="30.75" customHeight="1">
      <c r="A5622" s="27">
        <v>5621</v>
      </c>
      <c r="B5622" s="36" t="s">
        <v>1010</v>
      </c>
      <c r="C5622" s="28" t="s">
        <v>37</v>
      </c>
      <c r="D5622" s="29" t="s">
        <v>203</v>
      </c>
      <c r="E5622" s="28" t="s">
        <v>299</v>
      </c>
      <c r="F5622" s="28" t="s">
        <v>1497</v>
      </c>
      <c r="G5622" s="28" t="s">
        <v>1671</v>
      </c>
      <c r="H5622" s="28"/>
      <c r="I5622" s="93">
        <v>0</v>
      </c>
      <c r="J5622" s="93" t="s">
        <v>1411</v>
      </c>
      <c r="K5622" s="17" t="str">
        <f t="array" ref="K5622">CONCATENATE("(",A5622,",",VLOOKUP(B5622,Núcleo!B$2:E$11,4,TRUE),",",VLOOKUP(C5622,'Tipo de Processo'!B$2:D$55,3,TRUE),",",VLOOKUP(D5622,'Termo Geral'!B$2:D$173,3,TRUE),",",VLOOKUP(E5622,'Termo Específico'!B$2:D$301,3,TRUE),",",MATCH(TRUE,Documento!B$2:B$998=F5622,0),",",IF(G5622="Complementar",0,1),",",IF(H5622="","NULL",CONCATENATE("'",H5622,"'")),",",I5622,",",IF(J5622="baixa","'BAIXA'",IF(J5622="média","'MEDIA'",IF(J5622="alta","'ALTA'","NULL"))),"),")</f>
        <v>(5621,7,12,13,283,471,1,NULL,0,'BAIXA'),</v>
      </c>
    </row>
    <row r="5623" spans="1:11" ht="30.75" customHeight="1">
      <c r="A5623" s="27">
        <v>5622</v>
      </c>
      <c r="B5623" s="36" t="s">
        <v>1010</v>
      </c>
      <c r="C5623" s="28" t="s">
        <v>37</v>
      </c>
      <c r="D5623" s="29" t="s">
        <v>203</v>
      </c>
      <c r="E5623" s="28" t="s">
        <v>299</v>
      </c>
      <c r="F5623" s="28" t="s">
        <v>981</v>
      </c>
      <c r="G5623" s="28" t="s">
        <v>1671</v>
      </c>
      <c r="H5623" s="28"/>
      <c r="I5623" s="93">
        <v>0</v>
      </c>
      <c r="J5623" s="93" t="s">
        <v>1411</v>
      </c>
      <c r="K5623" s="17" t="str">
        <f t="array" ref="K5623">CONCATENATE("(",A5623,",",VLOOKUP(B5623,Núcleo!B$2:E$11,4,TRUE),",",VLOOKUP(C5623,'Tipo de Processo'!B$2:D$55,3,TRUE),",",VLOOKUP(D5623,'Termo Geral'!B$2:D$173,3,TRUE),",",VLOOKUP(E5623,'Termo Específico'!B$2:D$301,3,TRUE),",",MATCH(TRUE,Documento!B$2:B$998=F5623,0),",",IF(G5623="Complementar",0,1),",",IF(H5623="","NULL",CONCATENATE("'",H5623,"'")),",",I5623,",",IF(J5623="baixa","'BAIXA'",IF(J5623="média","'MEDIA'",IF(J5623="alta","'ALTA'","NULL"))),"),")</f>
        <v>(5622,7,12,13,283,625,1,NULL,0,'BAIXA'),</v>
      </c>
    </row>
    <row r="5624" spans="1:11" ht="30.75" customHeight="1">
      <c r="A5624" s="27">
        <v>5623</v>
      </c>
      <c r="B5624" s="36" t="s">
        <v>1010</v>
      </c>
      <c r="C5624" s="28" t="s">
        <v>37</v>
      </c>
      <c r="D5624" s="29" t="s">
        <v>203</v>
      </c>
      <c r="E5624" s="28" t="s">
        <v>299</v>
      </c>
      <c r="F5624" s="28" t="s">
        <v>1517</v>
      </c>
      <c r="G5624" s="28" t="s">
        <v>1671</v>
      </c>
      <c r="H5624" s="28"/>
      <c r="I5624" s="93">
        <v>0</v>
      </c>
      <c r="J5624" s="93" t="s">
        <v>1411</v>
      </c>
      <c r="K5624" s="17" t="str">
        <f t="array" ref="K5624">CONCATENATE("(",A5624,",",VLOOKUP(B5624,Núcleo!B$2:E$11,4,TRUE),",",VLOOKUP(C5624,'Tipo de Processo'!B$2:D$55,3,TRUE),",",VLOOKUP(D5624,'Termo Geral'!B$2:D$173,3,TRUE),",",VLOOKUP(E5624,'Termo Específico'!B$2:D$301,3,TRUE),",",MATCH(TRUE,Documento!B$2:B$998=F5624,0),",",IF(G5624="Complementar",0,1),",",IF(H5624="","NULL",CONCATENATE("'",H5624,"'")),",",I5624,",",IF(J5624="baixa","'BAIXA'",IF(J5624="média","'MEDIA'",IF(J5624="alta","'ALTA'","NULL"))),"),")</f>
        <v>(5623,7,12,13,283,626,1,NULL,0,'BAIXA'),</v>
      </c>
    </row>
    <row r="5625" spans="1:11" ht="30.75" customHeight="1">
      <c r="A5625" s="27">
        <v>5624</v>
      </c>
      <c r="B5625" s="36" t="s">
        <v>1010</v>
      </c>
      <c r="C5625" s="28" t="s">
        <v>37</v>
      </c>
      <c r="D5625" s="29" t="s">
        <v>203</v>
      </c>
      <c r="E5625" s="28" t="s">
        <v>299</v>
      </c>
      <c r="F5625" s="16" t="s">
        <v>1413</v>
      </c>
      <c r="G5625" s="28" t="s">
        <v>1671</v>
      </c>
      <c r="H5625" s="28"/>
      <c r="I5625" s="93">
        <v>0</v>
      </c>
      <c r="J5625" s="93" t="s">
        <v>1411</v>
      </c>
      <c r="K5625" s="17" t="str">
        <f t="array" ref="K5625">CONCATENATE("(",A5625,",",VLOOKUP(B5625,Núcleo!B$2:E$11,4,TRUE),",",VLOOKUP(C5625,'Tipo de Processo'!B$2:D$55,3,TRUE),",",VLOOKUP(D5625,'Termo Geral'!B$2:D$173,3,TRUE),",",VLOOKUP(E5625,'Termo Específico'!B$2:D$301,3,TRUE),",",MATCH(TRUE,Documento!B$2:B$998=F5625,0),",",IF(G5625="Complementar",0,1),",",IF(H5625="","NULL",CONCATENATE("'",H5625,"'")),",",I5625,",",IF(J5625="baixa","'BAIXA'",IF(J5625="média","'MEDIA'",IF(J5625="alta","'ALTA'","NULL"))),"),")</f>
        <v>(5624,7,12,13,283,3,1,NULL,0,'BAIXA'),</v>
      </c>
    </row>
    <row r="5626" spans="1:11" ht="30.75" customHeight="1">
      <c r="A5626" s="27">
        <v>5625</v>
      </c>
      <c r="B5626" s="36" t="s">
        <v>1010</v>
      </c>
      <c r="C5626" s="28" t="s">
        <v>37</v>
      </c>
      <c r="D5626" s="29" t="s">
        <v>203</v>
      </c>
      <c r="E5626" s="28" t="s">
        <v>299</v>
      </c>
      <c r="F5626" s="28" t="s">
        <v>1522</v>
      </c>
      <c r="G5626" s="28" t="s">
        <v>1671</v>
      </c>
      <c r="H5626" s="28"/>
      <c r="I5626" s="93">
        <v>0</v>
      </c>
      <c r="J5626" s="93" t="s">
        <v>1411</v>
      </c>
      <c r="K5626" s="17" t="str">
        <f t="array" ref="K5626">CONCATENATE("(",A5626,",",VLOOKUP(B5626,Núcleo!B$2:E$11,4,TRUE),",",VLOOKUP(C5626,'Tipo de Processo'!B$2:D$55,3,TRUE),",",VLOOKUP(D5626,'Termo Geral'!B$2:D$173,3,TRUE),",",VLOOKUP(E5626,'Termo Específico'!B$2:D$301,3,TRUE),",",MATCH(TRUE,Documento!B$2:B$998=F5626,0),",",IF(G5626="Complementar",0,1),",",IF(H5626="","NULL",CONCATENATE("'",H5626,"'")),",",I5626,",",IF(J5626="baixa","'BAIXA'",IF(J5626="média","'MEDIA'",IF(J5626="alta","'ALTA'","NULL"))),"),")</f>
        <v>(5625,7,12,13,283,636,1,NULL,0,'BAIXA'),</v>
      </c>
    </row>
    <row r="5627" spans="1:11" ht="30.75" customHeight="1">
      <c r="A5627" s="27">
        <v>5626</v>
      </c>
      <c r="B5627" s="36" t="s">
        <v>1010</v>
      </c>
      <c r="C5627" s="28" t="s">
        <v>37</v>
      </c>
      <c r="D5627" s="29" t="s">
        <v>203</v>
      </c>
      <c r="E5627" s="28" t="s">
        <v>299</v>
      </c>
      <c r="F5627" s="28" t="s">
        <v>1016</v>
      </c>
      <c r="G5627" s="28" t="s">
        <v>1671</v>
      </c>
      <c r="H5627" s="28"/>
      <c r="I5627" s="93">
        <v>0</v>
      </c>
      <c r="J5627" s="93" t="s">
        <v>1411</v>
      </c>
      <c r="K5627" s="17" t="str">
        <f t="array" ref="K5627">CONCATENATE("(",A5627,",",VLOOKUP(B5627,Núcleo!B$2:E$11,4,TRUE),",",VLOOKUP(C5627,'Tipo de Processo'!B$2:D$55,3,TRUE),",",VLOOKUP(D5627,'Termo Geral'!B$2:D$173,3,TRUE),",",VLOOKUP(E5627,'Termo Específico'!B$2:D$301,3,TRUE),",",MATCH(TRUE,Documento!B$2:B$998=F5627,0),",",IF(G5627="Complementar",0,1),",",IF(H5627="","NULL",CONCATENATE("'",H5627,"'")),",",I5627,",",IF(J5627="baixa","'BAIXA'",IF(J5627="média","'MEDIA'",IF(J5627="alta","'ALTA'","NULL"))),"),")</f>
        <v>(5626,7,12,13,283,81,1,NULL,0,'BAIXA'),</v>
      </c>
    </row>
    <row r="5628" spans="1:11" ht="30.75" customHeight="1">
      <c r="A5628" s="27">
        <v>5627</v>
      </c>
      <c r="B5628" s="36" t="s">
        <v>1010</v>
      </c>
      <c r="C5628" s="47" t="s">
        <v>37</v>
      </c>
      <c r="D5628" s="29" t="s">
        <v>203</v>
      </c>
      <c r="E5628" s="28" t="s">
        <v>299</v>
      </c>
      <c r="F5628" s="28" t="s">
        <v>967</v>
      </c>
      <c r="G5628" s="29" t="s">
        <v>1671</v>
      </c>
      <c r="H5628" s="28"/>
      <c r="I5628" s="93">
        <v>0</v>
      </c>
      <c r="J5628" s="92" t="s">
        <v>1411</v>
      </c>
      <c r="K5628" s="17" t="str">
        <f t="array" ref="K5628">CONCATENATE("(",A5628,",",VLOOKUP(B5628,Núcleo!B$2:E$11,4,TRUE),",",VLOOKUP(C5628,'Tipo de Processo'!B$2:D$55,3,TRUE),",",VLOOKUP(D5628,'Termo Geral'!B$2:D$173,3,TRUE),",",VLOOKUP(E5628,'Termo Específico'!B$2:D$301,3,TRUE),",",MATCH(TRUE,Documento!B$2:B$998=F5628,0),",",IF(G5628="Complementar",0,1),",",IF(H5628="","NULL",CONCATENATE("'",H5628,"'")),",",I5628,",",IF(J5628="baixa","'BAIXA'",IF(J5628="média","'MEDIA'",IF(J5628="alta","'ALTA'","NULL"))),"),")</f>
        <v>(5627,7,12,13,283,62,1,NULL,0,'BAIXA'),</v>
      </c>
    </row>
    <row r="5629" spans="1:11" ht="30.75" customHeight="1">
      <c r="A5629" s="27">
        <v>5628</v>
      </c>
      <c r="B5629" s="36" t="s">
        <v>1010</v>
      </c>
      <c r="C5629" s="47" t="s">
        <v>37</v>
      </c>
      <c r="D5629" s="29" t="s">
        <v>203</v>
      </c>
      <c r="E5629" s="28" t="s">
        <v>299</v>
      </c>
      <c r="F5629" s="28" t="s">
        <v>1634</v>
      </c>
      <c r="G5629" s="29" t="s">
        <v>1671</v>
      </c>
      <c r="H5629" s="28"/>
      <c r="I5629" s="93">
        <v>0</v>
      </c>
      <c r="J5629" s="92" t="s">
        <v>1411</v>
      </c>
      <c r="K5629" s="17" t="str">
        <f t="array" ref="K5629">CONCATENATE("(",A5629,",",VLOOKUP(B5629,Núcleo!B$2:E$11,4,TRUE),",",VLOOKUP(C5629,'Tipo de Processo'!B$2:D$55,3,TRUE),",",VLOOKUP(D5629,'Termo Geral'!B$2:D$173,3,TRUE),",",VLOOKUP(E5629,'Termo Específico'!B$2:D$301,3,TRUE),",",MATCH(TRUE,Documento!B$2:B$998=F5629,0),",",IF(G5629="Complementar",0,1),",",IF(H5629="","NULL",CONCATENATE("'",H5629,"'")),",",I5629,",",IF(J5629="baixa","'BAIXA'",IF(J5629="média","'MEDIA'",IF(J5629="alta","'ALTA'","NULL"))),"),")</f>
        <v>(5628,7,12,13,283,530,1,NULL,0,'BAIXA'),</v>
      </c>
    </row>
    <row r="5630" spans="1:11" ht="30.75" customHeight="1">
      <c r="A5630" s="27">
        <v>5629</v>
      </c>
      <c r="B5630" s="36" t="s">
        <v>1010</v>
      </c>
      <c r="C5630" s="47" t="s">
        <v>37</v>
      </c>
      <c r="D5630" s="29" t="s">
        <v>203</v>
      </c>
      <c r="E5630" s="28" t="s">
        <v>299</v>
      </c>
      <c r="F5630" s="28" t="s">
        <v>1418</v>
      </c>
      <c r="G5630" s="29" t="s">
        <v>1671</v>
      </c>
      <c r="H5630" s="28"/>
      <c r="I5630" s="93">
        <v>0</v>
      </c>
      <c r="J5630" s="92" t="s">
        <v>1411</v>
      </c>
      <c r="K5630" s="17" t="str">
        <f t="array" ref="K5630">CONCATENATE("(",A5630,",",VLOOKUP(B5630,Núcleo!B$2:E$11,4,TRUE),",",VLOOKUP(C5630,'Tipo de Processo'!B$2:D$55,3,TRUE),",",VLOOKUP(D5630,'Termo Geral'!B$2:D$173,3,TRUE),",",VLOOKUP(E5630,'Termo Específico'!B$2:D$301,3,TRUE),",",MATCH(TRUE,Documento!B$2:B$998=F5630,0),",",IF(G5630="Complementar",0,1),",",IF(H5630="","NULL",CONCATENATE("'",H5630,"'")),",",I5630,",",IF(J5630="baixa","'BAIXA'",IF(J5630="média","'MEDIA'",IF(J5630="alta","'ALTA'","NULL"))),"),")</f>
        <v>(5629,7,12,13,283,15,1,NULL,0,'BAIXA'),</v>
      </c>
    </row>
    <row r="5631" spans="1:11" ht="30.75" customHeight="1">
      <c r="A5631" s="27">
        <v>5630</v>
      </c>
      <c r="B5631" s="36" t="s">
        <v>1010</v>
      </c>
      <c r="C5631" s="47" t="s">
        <v>37</v>
      </c>
      <c r="D5631" s="29" t="s">
        <v>203</v>
      </c>
      <c r="E5631" s="28" t="s">
        <v>299</v>
      </c>
      <c r="F5631" s="28" t="s">
        <v>1583</v>
      </c>
      <c r="G5631" s="29" t="s">
        <v>1671</v>
      </c>
      <c r="H5631" s="28"/>
      <c r="I5631" s="93">
        <v>0</v>
      </c>
      <c r="J5631" s="92" t="s">
        <v>1411</v>
      </c>
      <c r="K5631" s="17" t="str">
        <f t="array" ref="K5631">CONCATENATE("(",A5631,",",VLOOKUP(B5631,Núcleo!B$2:E$11,4,TRUE),",",VLOOKUP(C5631,'Tipo de Processo'!B$2:D$55,3,TRUE),",",VLOOKUP(D5631,'Termo Geral'!B$2:D$173,3,TRUE),",",VLOOKUP(E5631,'Termo Específico'!B$2:D$301,3,TRUE),",",MATCH(TRUE,Documento!B$2:B$998=F5631,0),",",IF(G5631="Complementar",0,1),",",IF(H5631="","NULL",CONCATENATE("'",H5631,"'")),",",I5631,",",IF(J5631="baixa","'BAIXA'",IF(J5631="média","'MEDIA'",IF(J5631="alta","'ALTA'","NULL"))),"),")</f>
        <v>(5630,7,12,13,283,925,1,NULL,0,'BAIXA'),</v>
      </c>
    </row>
    <row r="5632" spans="1:11" ht="30.75" customHeight="1">
      <c r="A5632" s="27">
        <v>5631</v>
      </c>
      <c r="B5632" s="36" t="s">
        <v>1010</v>
      </c>
      <c r="C5632" s="47" t="s">
        <v>37</v>
      </c>
      <c r="D5632" s="29" t="s">
        <v>203</v>
      </c>
      <c r="E5632" s="28" t="s">
        <v>300</v>
      </c>
      <c r="F5632" s="28" t="s">
        <v>946</v>
      </c>
      <c r="G5632" s="29" t="s">
        <v>1671</v>
      </c>
      <c r="H5632" s="28"/>
      <c r="I5632" s="93">
        <v>0</v>
      </c>
      <c r="J5632" s="92" t="s">
        <v>1411</v>
      </c>
      <c r="K5632" s="17" t="str">
        <f t="array" ref="K5632">CONCATENATE("(",A5632,",",VLOOKUP(B5632,Núcleo!B$2:E$11,4,TRUE),",",VLOOKUP(C5632,'Tipo de Processo'!B$2:D$55,3,TRUE),",",VLOOKUP(D5632,'Termo Geral'!B$2:D$173,3,TRUE),",",VLOOKUP(E5632,'Termo Específico'!B$2:D$301,3,TRUE),",",MATCH(TRUE,Documento!B$2:B$998=F5632,0),",",IF(G5632="Complementar",0,1),",",IF(H5632="","NULL",CONCATENATE("'",H5632,"'")),",",I5632,",",IF(J5632="baixa","'BAIXA'",IF(J5632="média","'MEDIA'",IF(J5632="alta","'ALTA'","NULL"))),"),")</f>
        <v>(5631,7,12,13,284,205,1,NULL,0,'BAIXA'),</v>
      </c>
    </row>
    <row r="5633" spans="1:11" ht="30.75" customHeight="1">
      <c r="A5633" s="27">
        <v>5632</v>
      </c>
      <c r="B5633" s="36" t="s">
        <v>1010</v>
      </c>
      <c r="C5633" s="47" t="s">
        <v>37</v>
      </c>
      <c r="D5633" s="29" t="s">
        <v>203</v>
      </c>
      <c r="E5633" s="28" t="s">
        <v>300</v>
      </c>
      <c r="F5633" s="29" t="s">
        <v>947</v>
      </c>
      <c r="G5633" s="29" t="s">
        <v>1671</v>
      </c>
      <c r="H5633" s="28"/>
      <c r="I5633" s="93">
        <v>0</v>
      </c>
      <c r="J5633" s="92" t="s">
        <v>1411</v>
      </c>
      <c r="K5633" s="17" t="str">
        <f t="array" ref="K5633">CONCATENATE("(",A5633,",",VLOOKUP(B5633,Núcleo!B$2:E$11,4,TRUE),",",VLOOKUP(C5633,'Tipo de Processo'!B$2:D$55,3,TRUE),",",VLOOKUP(D5633,'Termo Geral'!B$2:D$173,3,TRUE),",",VLOOKUP(E5633,'Termo Específico'!B$2:D$301,3,TRUE),",",MATCH(TRUE,Documento!B$2:B$998=F5633,0),",",IF(G5633="Complementar",0,1),",",IF(H5633="","NULL",CONCATENATE("'",H5633,"'")),",",I5633,",",IF(J5633="baixa","'BAIXA'",IF(J5633="média","'MEDIA'",IF(J5633="alta","'ALTA'","NULL"))),"),")</f>
        <v>(5632,7,12,13,284,12,1,NULL,0,'BAIXA'),</v>
      </c>
    </row>
    <row r="5634" spans="1:11" ht="30.75" customHeight="1">
      <c r="A5634" s="27">
        <v>5633</v>
      </c>
      <c r="B5634" s="36" t="s">
        <v>1010</v>
      </c>
      <c r="C5634" s="47" t="s">
        <v>37</v>
      </c>
      <c r="D5634" s="29" t="s">
        <v>203</v>
      </c>
      <c r="E5634" s="28" t="s">
        <v>300</v>
      </c>
      <c r="F5634" s="29" t="s">
        <v>948</v>
      </c>
      <c r="G5634" s="29" t="s">
        <v>1671</v>
      </c>
      <c r="H5634" s="28"/>
      <c r="I5634" s="93">
        <v>0</v>
      </c>
      <c r="J5634" s="92" t="s">
        <v>1411</v>
      </c>
      <c r="K5634" s="17" t="str">
        <f t="array" ref="K5634">CONCATENATE("(",A5634,",",VLOOKUP(B5634,Núcleo!B$2:E$11,4,TRUE),",",VLOOKUP(C5634,'Tipo de Processo'!B$2:D$55,3,TRUE),",",VLOOKUP(D5634,'Termo Geral'!B$2:D$173,3,TRUE),",",VLOOKUP(E5634,'Termo Específico'!B$2:D$301,3,TRUE),",",MATCH(TRUE,Documento!B$2:B$998=F5634,0),",",IF(G5634="Complementar",0,1),",",IF(H5634="","NULL",CONCATENATE("'",H5634,"'")),",",I5634,",",IF(J5634="baixa","'BAIXA'",IF(J5634="média","'MEDIA'",IF(J5634="alta","'ALTA'","NULL"))),"),")</f>
        <v>(5633,7,12,13,284,32,1,NULL,0,'BAIXA'),</v>
      </c>
    </row>
    <row r="5635" spans="1:11" ht="30.75" customHeight="1">
      <c r="A5635" s="27">
        <v>5634</v>
      </c>
      <c r="B5635" s="36" t="s">
        <v>1010</v>
      </c>
      <c r="C5635" s="47" t="s">
        <v>37</v>
      </c>
      <c r="D5635" s="29" t="s">
        <v>203</v>
      </c>
      <c r="E5635" s="28" t="s">
        <v>300</v>
      </c>
      <c r="F5635" s="29" t="s">
        <v>1438</v>
      </c>
      <c r="G5635" s="29" t="s">
        <v>1671</v>
      </c>
      <c r="H5635" s="28"/>
      <c r="I5635" s="93">
        <v>0</v>
      </c>
      <c r="J5635" s="92" t="s">
        <v>1411</v>
      </c>
      <c r="K5635" s="17" t="str">
        <f t="array" ref="K5635">CONCATENATE("(",A5635,",",VLOOKUP(B5635,Núcleo!B$2:E$11,4,TRUE),",",VLOOKUP(C5635,'Tipo de Processo'!B$2:D$55,3,TRUE),",",VLOOKUP(D5635,'Termo Geral'!B$2:D$173,3,TRUE),",",VLOOKUP(E5635,'Termo Específico'!B$2:D$301,3,TRUE),",",MATCH(TRUE,Documento!B$2:B$998=F5635,0),",",IF(G5635="Complementar",0,1),",",IF(H5635="","NULL",CONCATENATE("'",H5635,"'")),",",I5635,",",IF(J5635="baixa","'BAIXA'",IF(J5635="média","'MEDIA'",IF(J5635="alta","'ALTA'","NULL"))),"),")</f>
        <v>(5634,7,12,13,284,113,1,NULL,0,'BAIXA'),</v>
      </c>
    </row>
    <row r="5636" spans="1:11" ht="30.75" customHeight="1">
      <c r="A5636" s="27">
        <v>5635</v>
      </c>
      <c r="B5636" s="36" t="s">
        <v>1010</v>
      </c>
      <c r="C5636" s="47" t="s">
        <v>37</v>
      </c>
      <c r="D5636" s="29" t="s">
        <v>203</v>
      </c>
      <c r="E5636" s="28" t="s">
        <v>300</v>
      </c>
      <c r="F5636" s="29" t="s">
        <v>1497</v>
      </c>
      <c r="G5636" s="29" t="s">
        <v>1671</v>
      </c>
      <c r="H5636" s="28"/>
      <c r="I5636" s="93">
        <v>0</v>
      </c>
      <c r="J5636" s="92" t="s">
        <v>1411</v>
      </c>
      <c r="K5636" s="17" t="str">
        <f t="array" ref="K5636">CONCATENATE("(",A5636,",",VLOOKUP(B5636,Núcleo!B$2:E$11,4,TRUE),",",VLOOKUP(C5636,'Tipo de Processo'!B$2:D$55,3,TRUE),",",VLOOKUP(D5636,'Termo Geral'!B$2:D$173,3,TRUE),",",VLOOKUP(E5636,'Termo Específico'!B$2:D$301,3,TRUE),",",MATCH(TRUE,Documento!B$2:B$998=F5636,0),",",IF(G5636="Complementar",0,1),",",IF(H5636="","NULL",CONCATENATE("'",H5636,"'")),",",I5636,",",IF(J5636="baixa","'BAIXA'",IF(J5636="média","'MEDIA'",IF(J5636="alta","'ALTA'","NULL"))),"),")</f>
        <v>(5635,7,12,13,284,471,1,NULL,0,'BAIXA'),</v>
      </c>
    </row>
    <row r="5637" spans="1:11" ht="30.75" customHeight="1">
      <c r="A5637" s="27">
        <v>5636</v>
      </c>
      <c r="B5637" s="36" t="s">
        <v>1010</v>
      </c>
      <c r="C5637" s="47" t="s">
        <v>37</v>
      </c>
      <c r="D5637" s="29" t="s">
        <v>203</v>
      </c>
      <c r="E5637" s="28" t="s">
        <v>300</v>
      </c>
      <c r="F5637" s="29" t="s">
        <v>981</v>
      </c>
      <c r="G5637" s="29" t="s">
        <v>1671</v>
      </c>
      <c r="H5637" s="28"/>
      <c r="I5637" s="93">
        <v>0</v>
      </c>
      <c r="J5637" s="92" t="s">
        <v>1411</v>
      </c>
      <c r="K5637" s="17" t="str">
        <f t="array" ref="K5637">CONCATENATE("(",A5637,",",VLOOKUP(B5637,Núcleo!B$2:E$11,4,TRUE),",",VLOOKUP(C5637,'Tipo de Processo'!B$2:D$55,3,TRUE),",",VLOOKUP(D5637,'Termo Geral'!B$2:D$173,3,TRUE),",",VLOOKUP(E5637,'Termo Específico'!B$2:D$301,3,TRUE),",",MATCH(TRUE,Documento!B$2:B$998=F5637,0),",",IF(G5637="Complementar",0,1),",",IF(H5637="","NULL",CONCATENATE("'",H5637,"'")),",",I5637,",",IF(J5637="baixa","'BAIXA'",IF(J5637="média","'MEDIA'",IF(J5637="alta","'ALTA'","NULL"))),"),")</f>
        <v>(5636,7,12,13,284,625,1,NULL,0,'BAIXA'),</v>
      </c>
    </row>
    <row r="5638" spans="1:11" ht="30.75" customHeight="1">
      <c r="A5638" s="27">
        <v>5637</v>
      </c>
      <c r="B5638" s="36" t="s">
        <v>1010</v>
      </c>
      <c r="C5638" s="47" t="s">
        <v>37</v>
      </c>
      <c r="D5638" s="29" t="s">
        <v>203</v>
      </c>
      <c r="E5638" s="28" t="s">
        <v>300</v>
      </c>
      <c r="F5638" s="29" t="s">
        <v>1518</v>
      </c>
      <c r="G5638" s="29" t="s">
        <v>1671</v>
      </c>
      <c r="H5638" s="28"/>
      <c r="I5638" s="93">
        <v>0</v>
      </c>
      <c r="J5638" s="92" t="s">
        <v>1411</v>
      </c>
      <c r="K5638" s="17" t="str">
        <f t="array" ref="K5638">CONCATENATE("(",A5638,",",VLOOKUP(B5638,Núcleo!B$2:E$11,4,TRUE),",",VLOOKUP(C5638,'Tipo de Processo'!B$2:D$55,3,TRUE),",",VLOOKUP(D5638,'Termo Geral'!B$2:D$173,3,TRUE),",",VLOOKUP(E5638,'Termo Específico'!B$2:D$301,3,TRUE),",",MATCH(TRUE,Documento!B$2:B$998=F5638,0),",",IF(G5638="Complementar",0,1),",",IF(H5638="","NULL",CONCATENATE("'",H5638,"'")),",",I5638,",",IF(J5638="baixa","'BAIXA'",IF(J5638="média","'MEDIA'",IF(J5638="alta","'ALTA'","NULL"))),"),")</f>
        <v>(5637,7,12,13,284,627,1,NULL,0,'BAIXA'),</v>
      </c>
    </row>
    <row r="5639" spans="1:11" ht="30.75" customHeight="1">
      <c r="A5639" s="27">
        <v>5638</v>
      </c>
      <c r="B5639" s="36" t="s">
        <v>1010</v>
      </c>
      <c r="C5639" s="47" t="s">
        <v>37</v>
      </c>
      <c r="D5639" s="29" t="s">
        <v>203</v>
      </c>
      <c r="E5639" s="28" t="s">
        <v>300</v>
      </c>
      <c r="F5639" s="29" t="s">
        <v>1413</v>
      </c>
      <c r="G5639" s="29" t="s">
        <v>1671</v>
      </c>
      <c r="H5639" s="28"/>
      <c r="I5639" s="93">
        <v>0</v>
      </c>
      <c r="J5639" s="92" t="s">
        <v>1411</v>
      </c>
      <c r="K5639" s="17" t="str">
        <f t="array" ref="K5639">CONCATENATE("(",A5639,",",VLOOKUP(B5639,Núcleo!B$2:E$11,4,TRUE),",",VLOOKUP(C5639,'Tipo de Processo'!B$2:D$55,3,TRUE),",",VLOOKUP(D5639,'Termo Geral'!B$2:D$173,3,TRUE),",",VLOOKUP(E5639,'Termo Específico'!B$2:D$301,3,TRUE),",",MATCH(TRUE,Documento!B$2:B$998=F5639,0),",",IF(G5639="Complementar",0,1),",",IF(H5639="","NULL",CONCATENATE("'",H5639,"'")),",",I5639,",",IF(J5639="baixa","'BAIXA'",IF(J5639="média","'MEDIA'",IF(J5639="alta","'ALTA'","NULL"))),"),")</f>
        <v>(5638,7,12,13,284,3,1,NULL,0,'BAIXA'),</v>
      </c>
    </row>
    <row r="5640" spans="1:11" ht="30.75" customHeight="1">
      <c r="A5640" s="27">
        <v>5639</v>
      </c>
      <c r="B5640" s="36" t="s">
        <v>1010</v>
      </c>
      <c r="C5640" s="47" t="s">
        <v>37</v>
      </c>
      <c r="D5640" s="29" t="s">
        <v>203</v>
      </c>
      <c r="E5640" s="28" t="s">
        <v>300</v>
      </c>
      <c r="F5640" s="29" t="s">
        <v>1522</v>
      </c>
      <c r="G5640" s="29" t="s">
        <v>1671</v>
      </c>
      <c r="H5640" s="28"/>
      <c r="I5640" s="93">
        <v>0</v>
      </c>
      <c r="J5640" s="92" t="s">
        <v>1411</v>
      </c>
      <c r="K5640" s="17" t="str">
        <f t="array" ref="K5640">CONCATENATE("(",A5640,",",VLOOKUP(B5640,Núcleo!B$2:E$11,4,TRUE),",",VLOOKUP(C5640,'Tipo de Processo'!B$2:D$55,3,TRUE),",",VLOOKUP(D5640,'Termo Geral'!B$2:D$173,3,TRUE),",",VLOOKUP(E5640,'Termo Específico'!B$2:D$301,3,TRUE),",",MATCH(TRUE,Documento!B$2:B$998=F5640,0),",",IF(G5640="Complementar",0,1),",",IF(H5640="","NULL",CONCATENATE("'",H5640,"'")),",",I5640,",",IF(J5640="baixa","'BAIXA'",IF(J5640="média","'MEDIA'",IF(J5640="alta","'ALTA'","NULL"))),"),")</f>
        <v>(5639,7,12,13,284,636,1,NULL,0,'BAIXA'),</v>
      </c>
    </row>
    <row r="5641" spans="1:11" ht="30.75" customHeight="1">
      <c r="A5641" s="27">
        <v>5640</v>
      </c>
      <c r="B5641" s="36" t="s">
        <v>1010</v>
      </c>
      <c r="C5641" s="47" t="s">
        <v>37</v>
      </c>
      <c r="D5641" s="29" t="s">
        <v>203</v>
      </c>
      <c r="E5641" s="28" t="s">
        <v>300</v>
      </c>
      <c r="F5641" s="29" t="s">
        <v>1016</v>
      </c>
      <c r="G5641" s="29" t="s">
        <v>1671</v>
      </c>
      <c r="H5641" s="28"/>
      <c r="I5641" s="93">
        <v>0</v>
      </c>
      <c r="J5641" s="92" t="s">
        <v>1411</v>
      </c>
      <c r="K5641" s="17" t="str">
        <f t="array" ref="K5641">CONCATENATE("(",A5641,",",VLOOKUP(B5641,Núcleo!B$2:E$11,4,TRUE),",",VLOOKUP(C5641,'Tipo de Processo'!B$2:D$55,3,TRUE),",",VLOOKUP(D5641,'Termo Geral'!B$2:D$173,3,TRUE),",",VLOOKUP(E5641,'Termo Específico'!B$2:D$301,3,TRUE),",",MATCH(TRUE,Documento!B$2:B$998=F5641,0),",",IF(G5641="Complementar",0,1),",",IF(H5641="","NULL",CONCATENATE("'",H5641,"'")),",",I5641,",",IF(J5641="baixa","'BAIXA'",IF(J5641="média","'MEDIA'",IF(J5641="alta","'ALTA'","NULL"))),"),")</f>
        <v>(5640,7,12,13,284,81,1,NULL,0,'BAIXA'),</v>
      </c>
    </row>
    <row r="5642" spans="1:11" ht="30.75" customHeight="1">
      <c r="A5642" s="27">
        <v>5641</v>
      </c>
      <c r="B5642" s="36" t="s">
        <v>1010</v>
      </c>
      <c r="C5642" s="47" t="s">
        <v>37</v>
      </c>
      <c r="D5642" s="29" t="s">
        <v>203</v>
      </c>
      <c r="E5642" s="28" t="s">
        <v>300</v>
      </c>
      <c r="F5642" s="29" t="s">
        <v>967</v>
      </c>
      <c r="G5642" s="29" t="s">
        <v>1671</v>
      </c>
      <c r="H5642" s="28"/>
      <c r="I5642" s="93">
        <v>0</v>
      </c>
      <c r="J5642" s="92" t="s">
        <v>1411</v>
      </c>
      <c r="K5642" s="17" t="str">
        <f t="array" ref="K5642">CONCATENATE("(",A5642,",",VLOOKUP(B5642,Núcleo!B$2:E$11,4,TRUE),",",VLOOKUP(C5642,'Tipo de Processo'!B$2:D$55,3,TRUE),",",VLOOKUP(D5642,'Termo Geral'!B$2:D$173,3,TRUE),",",VLOOKUP(E5642,'Termo Específico'!B$2:D$301,3,TRUE),",",MATCH(TRUE,Documento!B$2:B$998=F5642,0),",",IF(G5642="Complementar",0,1),",",IF(H5642="","NULL",CONCATENATE("'",H5642,"'")),",",I5642,",",IF(J5642="baixa","'BAIXA'",IF(J5642="média","'MEDIA'",IF(J5642="alta","'ALTA'","NULL"))),"),")</f>
        <v>(5641,7,12,13,284,62,1,NULL,0,'BAIXA'),</v>
      </c>
    </row>
    <row r="5643" spans="1:11" ht="30.75" customHeight="1">
      <c r="A5643" s="27">
        <v>5642</v>
      </c>
      <c r="B5643" s="36" t="s">
        <v>1010</v>
      </c>
      <c r="C5643" s="47" t="s">
        <v>37</v>
      </c>
      <c r="D5643" s="29" t="s">
        <v>203</v>
      </c>
      <c r="E5643" s="28" t="s">
        <v>300</v>
      </c>
      <c r="F5643" s="29" t="s">
        <v>1634</v>
      </c>
      <c r="G5643" s="29" t="s">
        <v>1671</v>
      </c>
      <c r="H5643" s="28"/>
      <c r="I5643" s="93">
        <v>0</v>
      </c>
      <c r="J5643" s="92" t="s">
        <v>1411</v>
      </c>
      <c r="K5643" s="17" t="str">
        <f t="array" ref="K5643">CONCATENATE("(",A5643,",",VLOOKUP(B5643,Núcleo!B$2:E$11,4,TRUE),",",VLOOKUP(C5643,'Tipo de Processo'!B$2:D$55,3,TRUE),",",VLOOKUP(D5643,'Termo Geral'!B$2:D$173,3,TRUE),",",VLOOKUP(E5643,'Termo Específico'!B$2:D$301,3,TRUE),",",MATCH(TRUE,Documento!B$2:B$998=F5643,0),",",IF(G5643="Complementar",0,1),",",IF(H5643="","NULL",CONCATENATE("'",H5643,"'")),",",I5643,",",IF(J5643="baixa","'BAIXA'",IF(J5643="média","'MEDIA'",IF(J5643="alta","'ALTA'","NULL"))),"),")</f>
        <v>(5642,7,12,13,284,530,1,NULL,0,'BAIXA'),</v>
      </c>
    </row>
    <row r="5644" spans="1:11" ht="30.75" customHeight="1">
      <c r="A5644" s="27">
        <v>5643</v>
      </c>
      <c r="B5644" s="36" t="s">
        <v>1010</v>
      </c>
      <c r="C5644" s="47" t="s">
        <v>37</v>
      </c>
      <c r="D5644" s="29" t="s">
        <v>203</v>
      </c>
      <c r="E5644" s="28" t="s">
        <v>300</v>
      </c>
      <c r="F5644" s="29" t="s">
        <v>1418</v>
      </c>
      <c r="G5644" s="29" t="s">
        <v>1671</v>
      </c>
      <c r="H5644" s="28"/>
      <c r="I5644" s="93">
        <v>0</v>
      </c>
      <c r="J5644" s="92" t="s">
        <v>1411</v>
      </c>
      <c r="K5644" s="17" t="str">
        <f t="array" ref="K5644">CONCATENATE("(",A5644,",",VLOOKUP(B5644,Núcleo!B$2:E$11,4,TRUE),",",VLOOKUP(C5644,'Tipo de Processo'!B$2:D$55,3,TRUE),",",VLOOKUP(D5644,'Termo Geral'!B$2:D$173,3,TRUE),",",VLOOKUP(E5644,'Termo Específico'!B$2:D$301,3,TRUE),",",MATCH(TRUE,Documento!B$2:B$998=F5644,0),",",IF(G5644="Complementar",0,1),",",IF(H5644="","NULL",CONCATENATE("'",H5644,"'")),",",I5644,",",IF(J5644="baixa","'BAIXA'",IF(J5644="média","'MEDIA'",IF(J5644="alta","'ALTA'","NULL"))),"),")</f>
        <v>(5643,7,12,13,284,15,1,NULL,0,'BAIXA'),</v>
      </c>
    </row>
    <row r="5645" spans="1:11" ht="30.75" customHeight="1">
      <c r="A5645" s="27">
        <v>5644</v>
      </c>
      <c r="B5645" s="36" t="s">
        <v>1010</v>
      </c>
      <c r="C5645" s="47" t="s">
        <v>37</v>
      </c>
      <c r="D5645" s="29" t="s">
        <v>203</v>
      </c>
      <c r="E5645" s="28" t="s">
        <v>300</v>
      </c>
      <c r="F5645" s="29" t="s">
        <v>1583</v>
      </c>
      <c r="G5645" s="29" t="s">
        <v>1671</v>
      </c>
      <c r="H5645" s="28"/>
      <c r="I5645" s="93">
        <v>0</v>
      </c>
      <c r="J5645" s="92" t="s">
        <v>1411</v>
      </c>
      <c r="K5645" s="17" t="str">
        <f t="array" ref="K5645">CONCATENATE("(",A5645,",",VLOOKUP(B5645,Núcleo!B$2:E$11,4,TRUE),",",VLOOKUP(C5645,'Tipo de Processo'!B$2:D$55,3,TRUE),",",VLOOKUP(D5645,'Termo Geral'!B$2:D$173,3,TRUE),",",VLOOKUP(E5645,'Termo Específico'!B$2:D$301,3,TRUE),",",MATCH(TRUE,Documento!B$2:B$998=F5645,0),",",IF(G5645="Complementar",0,1),",",IF(H5645="","NULL",CONCATENATE("'",H5645,"'")),",",I5645,",",IF(J5645="baixa","'BAIXA'",IF(J5645="média","'MEDIA'",IF(J5645="alta","'ALTA'","NULL"))),"),")</f>
        <v>(5644,7,12,13,284,925,1,NULL,0,'BAIXA'),</v>
      </c>
    </row>
    <row r="5646" spans="1:11" ht="30.75" customHeight="1">
      <c r="A5646" s="27">
        <v>5645</v>
      </c>
      <c r="B5646" s="36" t="s">
        <v>1010</v>
      </c>
      <c r="C5646" s="47" t="s">
        <v>37</v>
      </c>
      <c r="D5646" s="29" t="s">
        <v>203</v>
      </c>
      <c r="E5646" s="28" t="s">
        <v>300</v>
      </c>
      <c r="F5646" s="29" t="s">
        <v>1017</v>
      </c>
      <c r="G5646" s="29" t="s">
        <v>1671</v>
      </c>
      <c r="H5646" s="28"/>
      <c r="I5646" s="93">
        <v>0</v>
      </c>
      <c r="J5646" s="92" t="s">
        <v>1411</v>
      </c>
      <c r="K5646" s="17" t="str">
        <f t="array" ref="K5646">CONCATENATE("(",A5646,",",VLOOKUP(B5646,Núcleo!B$2:E$11,4,TRUE),",",VLOOKUP(C5646,'Tipo de Processo'!B$2:D$55,3,TRUE),",",VLOOKUP(D5646,'Termo Geral'!B$2:D$173,3,TRUE),",",VLOOKUP(E5646,'Termo Específico'!B$2:D$301,3,TRUE),",",MATCH(TRUE,Documento!B$2:B$998=F5646,0),",",IF(G5646="Complementar",0,1),",",IF(H5646="","NULL",CONCATENATE("'",H5646,"'")),",",I5646,",",IF(J5646="baixa","'BAIXA'",IF(J5646="média","'MEDIA'",IF(J5646="alta","'ALTA'","NULL"))),"),")</f>
        <v>(5645,7,12,13,284,2,1,NULL,0,'BAIXA'),</v>
      </c>
    </row>
    <row r="5647" spans="1:11" ht="30.75" customHeight="1">
      <c r="A5647" s="27">
        <v>5646</v>
      </c>
      <c r="B5647" s="36" t="s">
        <v>1010</v>
      </c>
      <c r="C5647" s="47" t="s">
        <v>37</v>
      </c>
      <c r="D5647" s="29" t="s">
        <v>203</v>
      </c>
      <c r="E5647" s="28" t="s">
        <v>301</v>
      </c>
      <c r="F5647" s="29" t="s">
        <v>1549</v>
      </c>
      <c r="G5647" s="29" t="s">
        <v>1671</v>
      </c>
      <c r="H5647" s="28"/>
      <c r="I5647" s="93">
        <v>0</v>
      </c>
      <c r="J5647" s="92" t="s">
        <v>1411</v>
      </c>
      <c r="K5647" s="17" t="str">
        <f t="array" ref="K5647">CONCATENATE("(",A5647,",",VLOOKUP(B5647,Núcleo!B$2:E$11,4,TRUE),",",VLOOKUP(C5647,'Tipo de Processo'!B$2:D$55,3,TRUE),",",VLOOKUP(D5647,'Termo Geral'!B$2:D$173,3,TRUE),",",VLOOKUP(E5647,'Termo Específico'!B$2:D$301,3,TRUE),",",MATCH(TRUE,Documento!B$2:B$998=F5647,0),",",IF(G5647="Complementar",0,1),",",IF(H5647="","NULL",CONCATENATE("'",H5647,"'")),",",I5647,",",IF(J5647="baixa","'BAIXA'",IF(J5647="média","'MEDIA'",IF(J5647="alta","'ALTA'","NULL"))),"),")</f>
        <v>(5646,7,12,13,288,749,1,NULL,0,'BAIXA'),</v>
      </c>
    </row>
    <row r="5648" spans="1:11" ht="30.75" customHeight="1">
      <c r="A5648" s="27">
        <v>5647</v>
      </c>
      <c r="B5648" s="36" t="s">
        <v>1010</v>
      </c>
      <c r="C5648" s="47" t="s">
        <v>37</v>
      </c>
      <c r="D5648" s="29" t="s">
        <v>203</v>
      </c>
      <c r="E5648" s="28" t="s">
        <v>301</v>
      </c>
      <c r="F5648" s="29" t="s">
        <v>1554</v>
      </c>
      <c r="G5648" s="29" t="s">
        <v>1671</v>
      </c>
      <c r="H5648" s="28"/>
      <c r="I5648" s="93">
        <v>0</v>
      </c>
      <c r="J5648" s="92" t="s">
        <v>1411</v>
      </c>
      <c r="K5648" s="17" t="str">
        <f t="array" ref="K5648">CONCATENATE("(",A5648,",",VLOOKUP(B5648,Núcleo!B$2:E$11,4,TRUE),",",VLOOKUP(C5648,'Tipo de Processo'!B$2:D$55,3,TRUE),",",VLOOKUP(D5648,'Termo Geral'!B$2:D$173,3,TRUE),",",VLOOKUP(E5648,'Termo Específico'!B$2:D$301,3,TRUE),",",MATCH(TRUE,Documento!B$2:B$998=F5648,0),",",IF(G5648="Complementar",0,1),",",IF(H5648="","NULL",CONCATENATE("'",H5648,"'")),",",I5648,",",IF(J5648="baixa","'BAIXA'",IF(J5648="média","'MEDIA'",IF(J5648="alta","'ALTA'","NULL"))),"),")</f>
        <v>(5647,7,12,13,288,798,1,NULL,0,'BAIXA'),</v>
      </c>
    </row>
    <row r="5649" spans="1:11" ht="30.75" customHeight="1">
      <c r="A5649" s="27">
        <v>5648</v>
      </c>
      <c r="B5649" s="36" t="s">
        <v>1010</v>
      </c>
      <c r="C5649" s="47" t="s">
        <v>37</v>
      </c>
      <c r="D5649" s="29" t="s">
        <v>203</v>
      </c>
      <c r="E5649" s="28" t="s">
        <v>301</v>
      </c>
      <c r="F5649" s="29" t="s">
        <v>1555</v>
      </c>
      <c r="G5649" s="29" t="s">
        <v>1671</v>
      </c>
      <c r="H5649" s="28"/>
      <c r="I5649" s="93">
        <v>0</v>
      </c>
      <c r="J5649" s="92" t="s">
        <v>1411</v>
      </c>
      <c r="K5649" s="17" t="str">
        <f t="array" ref="K5649">CONCATENATE("(",A5649,",",VLOOKUP(B5649,Núcleo!B$2:E$11,4,TRUE),",",VLOOKUP(C5649,'Tipo de Processo'!B$2:D$55,3,TRUE),",",VLOOKUP(D5649,'Termo Geral'!B$2:D$173,3,TRUE),",",VLOOKUP(E5649,'Termo Específico'!B$2:D$301,3,TRUE),",",MATCH(TRUE,Documento!B$2:B$998=F5649,0),",",IF(G5649="Complementar",0,1),",",IF(H5649="","NULL",CONCATENATE("'",H5649,"'")),",",I5649,",",IF(J5649="baixa","'BAIXA'",IF(J5649="média","'MEDIA'",IF(J5649="alta","'ALTA'","NULL"))),"),")</f>
        <v>(5648,7,12,13,288,800,1,NULL,0,'BAIXA'),</v>
      </c>
    </row>
    <row r="5650" spans="1:11" ht="30.75" customHeight="1">
      <c r="A5650" s="27">
        <v>5649</v>
      </c>
      <c r="B5650" s="36" t="s">
        <v>1010</v>
      </c>
      <c r="C5650" s="47" t="s">
        <v>37</v>
      </c>
      <c r="D5650" s="29" t="s">
        <v>203</v>
      </c>
      <c r="E5650" s="28" t="s">
        <v>301</v>
      </c>
      <c r="F5650" s="29" t="s">
        <v>1540</v>
      </c>
      <c r="G5650" s="29" t="s">
        <v>1671</v>
      </c>
      <c r="H5650" s="28"/>
      <c r="I5650" s="93">
        <v>0</v>
      </c>
      <c r="J5650" s="92" t="s">
        <v>1411</v>
      </c>
      <c r="K5650" s="17" t="str">
        <f t="array" ref="K5650">CONCATENATE("(",A5650,",",VLOOKUP(B5650,Núcleo!B$2:E$11,4,TRUE),",",VLOOKUP(C5650,'Tipo de Processo'!B$2:D$55,3,TRUE),",",VLOOKUP(D5650,'Termo Geral'!B$2:D$173,3,TRUE),",",VLOOKUP(E5650,'Termo Específico'!B$2:D$301,3,TRUE),",",MATCH(TRUE,Documento!B$2:B$998=F5650,0),",",IF(G5650="Complementar",0,1),",",IF(H5650="","NULL",CONCATENATE("'",H5650,"'")),",",I5650,",",IF(J5650="baixa","'BAIXA'",IF(J5650="média","'MEDIA'",IF(J5650="alta","'ALTA'","NULL"))),"),")</f>
        <v>(5649,7,12,13,288,711,1,NULL,0,'BAIXA'),</v>
      </c>
    </row>
    <row r="5651" spans="1:11" ht="30.75" customHeight="1">
      <c r="A5651" s="27">
        <v>5650</v>
      </c>
      <c r="B5651" s="36" t="s">
        <v>1010</v>
      </c>
      <c r="C5651" s="47" t="s">
        <v>37</v>
      </c>
      <c r="D5651" s="29" t="s">
        <v>203</v>
      </c>
      <c r="E5651" s="28" t="s">
        <v>301</v>
      </c>
      <c r="F5651" s="29" t="s">
        <v>1534</v>
      </c>
      <c r="G5651" s="29" t="s">
        <v>1671</v>
      </c>
      <c r="H5651" s="28"/>
      <c r="I5651" s="93">
        <v>0</v>
      </c>
      <c r="J5651" s="92" t="s">
        <v>1411</v>
      </c>
      <c r="K5651" s="17" t="str">
        <f t="array" ref="K5651">CONCATENATE("(",A5651,",",VLOOKUP(B5651,Núcleo!B$2:E$11,4,TRUE),",",VLOOKUP(C5651,'Tipo de Processo'!B$2:D$55,3,TRUE),",",VLOOKUP(D5651,'Termo Geral'!B$2:D$173,3,TRUE),",",VLOOKUP(E5651,'Termo Específico'!B$2:D$301,3,TRUE),",",MATCH(TRUE,Documento!B$2:B$998=F5651,0),",",IF(G5651="Complementar",0,1),",",IF(H5651="","NULL",CONCATENATE("'",H5651,"'")),",",I5651,",",IF(J5651="baixa","'BAIXA'",IF(J5651="média","'MEDIA'",IF(J5651="alta","'ALTA'","NULL"))),"),")</f>
        <v>(5650,7,12,13,288,682,1,NULL,0,'BAIXA'),</v>
      </c>
    </row>
    <row r="5652" spans="1:11" ht="30.75" customHeight="1">
      <c r="A5652" s="27">
        <v>5651</v>
      </c>
      <c r="B5652" s="36" t="s">
        <v>1010</v>
      </c>
      <c r="C5652" s="47" t="s">
        <v>37</v>
      </c>
      <c r="D5652" s="29" t="s">
        <v>203</v>
      </c>
      <c r="E5652" s="28" t="s">
        <v>301</v>
      </c>
      <c r="F5652" s="29" t="s">
        <v>1473</v>
      </c>
      <c r="G5652" s="29" t="s">
        <v>1671</v>
      </c>
      <c r="H5652" s="28"/>
      <c r="I5652" s="93">
        <v>0</v>
      </c>
      <c r="J5652" s="92" t="s">
        <v>1411</v>
      </c>
      <c r="K5652" s="17" t="str">
        <f t="array" ref="K5652">CONCATENATE("(",A5652,",",VLOOKUP(B5652,Núcleo!B$2:E$11,4,TRUE),",",VLOOKUP(C5652,'Tipo de Processo'!B$2:D$55,3,TRUE),",",VLOOKUP(D5652,'Termo Geral'!B$2:D$173,3,TRUE),",",VLOOKUP(E5652,'Termo Específico'!B$2:D$301,3,TRUE),",",MATCH(TRUE,Documento!B$2:B$998=F5652,0),",",IF(G5652="Complementar",0,1),",",IF(H5652="","NULL",CONCATENATE("'",H5652,"'")),",",I5652,",",IF(J5652="baixa","'BAIXA'",IF(J5652="média","'MEDIA'",IF(J5652="alta","'ALTA'","NULL"))),"),")</f>
        <v>(5651,7,12,13,288,316,1,NULL,0,'BAIXA'),</v>
      </c>
    </row>
    <row r="5653" spans="1:11" ht="30.75" customHeight="1">
      <c r="A5653" s="27">
        <v>5652</v>
      </c>
      <c r="B5653" s="36" t="s">
        <v>1010</v>
      </c>
      <c r="C5653" s="47" t="s">
        <v>37</v>
      </c>
      <c r="D5653" s="29" t="s">
        <v>203</v>
      </c>
      <c r="E5653" s="28" t="s">
        <v>301</v>
      </c>
      <c r="F5653" s="29" t="s">
        <v>1513</v>
      </c>
      <c r="G5653" s="29" t="s">
        <v>1671</v>
      </c>
      <c r="H5653" s="28"/>
      <c r="I5653" s="93">
        <v>0</v>
      </c>
      <c r="J5653" s="92" t="s">
        <v>1411</v>
      </c>
      <c r="K5653" s="17" t="str">
        <f t="array" ref="K5653">CONCATENATE("(",A5653,",",VLOOKUP(B5653,Núcleo!B$2:E$11,4,TRUE),",",VLOOKUP(C5653,'Tipo de Processo'!B$2:D$55,3,TRUE),",",VLOOKUP(D5653,'Termo Geral'!B$2:D$173,3,TRUE),",",VLOOKUP(E5653,'Termo Específico'!B$2:D$301,3,TRUE),",",MATCH(TRUE,Documento!B$2:B$998=F5653,0),",",IF(G5653="Complementar",0,1),",",IF(H5653="","NULL",CONCATENATE("'",H5653,"'")),",",I5653,",",IF(J5653="baixa","'BAIXA'",IF(J5653="média","'MEDIA'",IF(J5653="alta","'ALTA'","NULL"))),"),")</f>
        <v>(5652,7,12,13,288,562,1,NULL,0,'BAIXA'),</v>
      </c>
    </row>
    <row r="5654" spans="1:11" ht="30.75" customHeight="1">
      <c r="A5654" s="27">
        <v>5653</v>
      </c>
      <c r="B5654" s="36" t="s">
        <v>1010</v>
      </c>
      <c r="C5654" s="47" t="s">
        <v>37</v>
      </c>
      <c r="D5654" s="29" t="s">
        <v>203</v>
      </c>
      <c r="E5654" s="28" t="s">
        <v>301</v>
      </c>
      <c r="F5654" s="29" t="s">
        <v>1511</v>
      </c>
      <c r="G5654" s="29" t="s">
        <v>1671</v>
      </c>
      <c r="H5654" s="28"/>
      <c r="I5654" s="93">
        <v>0</v>
      </c>
      <c r="J5654" s="92" t="s">
        <v>1411</v>
      </c>
      <c r="K5654" s="17" t="str">
        <f t="array" ref="K5654">CONCATENATE("(",A5654,",",VLOOKUP(B5654,Núcleo!B$2:E$11,4,TRUE),",",VLOOKUP(C5654,'Tipo de Processo'!B$2:D$55,3,TRUE),",",VLOOKUP(D5654,'Termo Geral'!B$2:D$173,3,TRUE),",",VLOOKUP(E5654,'Termo Específico'!B$2:D$301,3,TRUE),",",MATCH(TRUE,Documento!B$2:B$998=F5654,0),",",IF(G5654="Complementar",0,1),",",IF(H5654="","NULL",CONCATENATE("'",H5654,"'")),",",I5654,",",IF(J5654="baixa","'BAIXA'",IF(J5654="média","'MEDIA'",IF(J5654="alta","'ALTA'","NULL"))),"),")</f>
        <v>(5653,7,12,13,288,558,1,NULL,0,'BAIXA'),</v>
      </c>
    </row>
    <row r="5655" spans="1:11" ht="30.75" customHeight="1">
      <c r="A5655" s="27">
        <v>5654</v>
      </c>
      <c r="B5655" s="36" t="s">
        <v>1010</v>
      </c>
      <c r="C5655" s="47" t="s">
        <v>37</v>
      </c>
      <c r="D5655" s="29" t="s">
        <v>203</v>
      </c>
      <c r="E5655" s="28" t="s">
        <v>301</v>
      </c>
      <c r="F5655" s="29" t="s">
        <v>1589</v>
      </c>
      <c r="G5655" s="29" t="s">
        <v>1671</v>
      </c>
      <c r="H5655" s="28"/>
      <c r="I5655" s="93">
        <v>0</v>
      </c>
      <c r="J5655" s="92" t="s">
        <v>1411</v>
      </c>
      <c r="K5655" s="17" t="str">
        <f t="array" ref="K5655">CONCATENATE("(",A5655,",",VLOOKUP(B5655,Núcleo!B$2:E$11,4,TRUE),",",VLOOKUP(C5655,'Tipo de Processo'!B$2:D$55,3,TRUE),",",VLOOKUP(D5655,'Termo Geral'!B$2:D$173,3,TRUE),",",VLOOKUP(E5655,'Termo Específico'!B$2:D$301,3,TRUE),",",MATCH(TRUE,Documento!B$2:B$998=F5655,0),",",IF(G5655="Complementar",0,1),",",IF(H5655="","NULL",CONCATENATE("'",H5655,"'")),",",I5655,",",IF(J5655="baixa","'BAIXA'",IF(J5655="média","'MEDIA'",IF(J5655="alta","'ALTA'","NULL"))),"),")</f>
        <v>(5654,7,12,13,288,965,1,NULL,0,'BAIXA'),</v>
      </c>
    </row>
    <row r="5656" spans="1:11" ht="30.75" customHeight="1">
      <c r="A5656" s="27">
        <v>5655</v>
      </c>
      <c r="B5656" s="36" t="s">
        <v>1010</v>
      </c>
      <c r="C5656" s="47" t="s">
        <v>37</v>
      </c>
      <c r="D5656" s="29" t="s">
        <v>203</v>
      </c>
      <c r="E5656" s="28" t="s">
        <v>301</v>
      </c>
      <c r="F5656" s="29" t="s">
        <v>1531</v>
      </c>
      <c r="G5656" s="29" t="s">
        <v>1671</v>
      </c>
      <c r="H5656" s="28"/>
      <c r="I5656" s="93">
        <v>0</v>
      </c>
      <c r="J5656" s="92" t="s">
        <v>1411</v>
      </c>
      <c r="K5656" s="17" t="str">
        <f t="array" ref="K5656">CONCATENATE("(",A5656,",",VLOOKUP(B5656,Núcleo!B$2:E$11,4,TRUE),",",VLOOKUP(C5656,'Tipo de Processo'!B$2:D$55,3,TRUE),",",VLOOKUP(D5656,'Termo Geral'!B$2:D$173,3,TRUE),",",VLOOKUP(E5656,'Termo Específico'!B$2:D$301,3,TRUE),",",MATCH(TRUE,Documento!B$2:B$998=F5656,0),",",IF(G5656="Complementar",0,1),",",IF(H5656="","NULL",CONCATENATE("'",H5656,"'")),",",I5656,",",IF(J5656="baixa","'BAIXA'",IF(J5656="média","'MEDIA'",IF(J5656="alta","'ALTA'","NULL"))),"),")</f>
        <v>(5655,7,12,13,288,679,1,NULL,0,'BAIXA'),</v>
      </c>
    </row>
    <row r="5657" spans="1:11" ht="30.75" customHeight="1">
      <c r="A5657" s="27">
        <v>5656</v>
      </c>
      <c r="B5657" s="36" t="s">
        <v>1010</v>
      </c>
      <c r="C5657" s="47" t="s">
        <v>37</v>
      </c>
      <c r="D5657" s="29" t="s">
        <v>204</v>
      </c>
      <c r="E5657" s="28" t="s">
        <v>296</v>
      </c>
      <c r="F5657" s="29" t="s">
        <v>1018</v>
      </c>
      <c r="G5657" s="29" t="s">
        <v>1671</v>
      </c>
      <c r="H5657" s="28"/>
      <c r="I5657" s="93">
        <v>0</v>
      </c>
      <c r="J5657" s="92" t="s">
        <v>1412</v>
      </c>
      <c r="K5657" s="17" t="str">
        <f t="array" ref="K5657">CONCATENATE("(",A5657,",",VLOOKUP(B5657,Núcleo!B$2:E$11,4,TRUE),",",VLOOKUP(C5657,'Tipo de Processo'!B$2:D$55,3,TRUE),",",VLOOKUP(D5657,'Termo Geral'!B$2:D$173,3,TRUE),",",VLOOKUP(E5657,'Termo Específico'!B$2:D$301,3,TRUE),",",MATCH(TRUE,Documento!B$2:B$998=F5657,0),",",IF(G5657="Complementar",0,1),",",IF(H5657="","NULL",CONCATENATE("'",H5657,"'")),",",I5657,",",IF(J5657="baixa","'BAIXA'",IF(J5657="média","'MEDIA'",IF(J5657="alta","'ALTA'","NULL"))),"),")</f>
        <v>(5656,7,12,14,28,942,1,NULL,0,'MEDIA'),</v>
      </c>
    </row>
    <row r="5658" spans="1:11" ht="30.75" customHeight="1">
      <c r="A5658" s="27">
        <v>5657</v>
      </c>
      <c r="B5658" s="37" t="s">
        <v>1010</v>
      </c>
      <c r="C5658" s="47" t="s">
        <v>37</v>
      </c>
      <c r="D5658" s="29" t="s">
        <v>204</v>
      </c>
      <c r="E5658" s="28" t="s">
        <v>296</v>
      </c>
      <c r="F5658" s="29" t="s">
        <v>816</v>
      </c>
      <c r="G5658" s="29" t="s">
        <v>1671</v>
      </c>
      <c r="H5658" s="28"/>
      <c r="I5658" s="93">
        <v>0</v>
      </c>
      <c r="J5658" s="92" t="s">
        <v>1412</v>
      </c>
      <c r="K5658" s="17" t="str">
        <f t="array" ref="K5658">CONCATENATE("(",A5658,",",VLOOKUP(B5658,Núcleo!B$2:E$11,4,TRUE),",",VLOOKUP(C5658,'Tipo de Processo'!B$2:D$55,3,TRUE),",",VLOOKUP(D5658,'Termo Geral'!B$2:D$173,3,TRUE),",",VLOOKUP(E5658,'Termo Específico'!B$2:D$301,3,TRUE),",",MATCH(TRUE,Documento!B$2:B$998=F5658,0),",",IF(G5658="Complementar",0,1),",",IF(H5658="","NULL",CONCATENATE("'",H5658,"'")),",",I5658,",",IF(J5658="baixa","'BAIXA'",IF(J5658="média","'MEDIA'",IF(J5658="alta","'ALTA'","NULL"))),"),")</f>
        <v>(5657,7,12,14,28,235,1,NULL,0,'MEDIA'),</v>
      </c>
    </row>
    <row r="5659" spans="1:11" ht="30.75" customHeight="1">
      <c r="A5659" s="27">
        <v>5658</v>
      </c>
      <c r="B5659" s="36" t="s">
        <v>1010</v>
      </c>
      <c r="C5659" s="47" t="s">
        <v>37</v>
      </c>
      <c r="D5659" s="29" t="s">
        <v>204</v>
      </c>
      <c r="E5659" s="28" t="s">
        <v>296</v>
      </c>
      <c r="F5659" s="29" t="s">
        <v>817</v>
      </c>
      <c r="G5659" s="29" t="s">
        <v>1671</v>
      </c>
      <c r="H5659" s="28"/>
      <c r="I5659" s="93">
        <v>0</v>
      </c>
      <c r="J5659" s="92" t="s">
        <v>1412</v>
      </c>
      <c r="K5659" s="17" t="str">
        <f t="array" ref="K5659">CONCATENATE("(",A5659,",",VLOOKUP(B5659,Núcleo!B$2:E$11,4,TRUE),",",VLOOKUP(C5659,'Tipo de Processo'!B$2:D$55,3,TRUE),",",VLOOKUP(D5659,'Termo Geral'!B$2:D$173,3,TRUE),",",VLOOKUP(E5659,'Termo Específico'!B$2:D$301,3,TRUE),",",MATCH(TRUE,Documento!B$2:B$998=F5659,0),",",IF(G5659="Complementar",0,1),",",IF(H5659="","NULL",CONCATENATE("'",H5659,"'")),",",I5659,",",IF(J5659="baixa","'BAIXA'",IF(J5659="média","'MEDIA'",IF(J5659="alta","'ALTA'","NULL"))),"),")</f>
        <v>(5658,7,12,14,28,574,1,NULL,0,'MEDIA'),</v>
      </c>
    </row>
    <row r="5660" spans="1:11" ht="30.75" customHeight="1">
      <c r="A5660" s="27">
        <v>5659</v>
      </c>
      <c r="B5660" s="36" t="s">
        <v>1010</v>
      </c>
      <c r="C5660" s="47" t="s">
        <v>37</v>
      </c>
      <c r="D5660" s="29" t="s">
        <v>204</v>
      </c>
      <c r="E5660" s="28" t="s">
        <v>296</v>
      </c>
      <c r="F5660" s="29" t="s">
        <v>819</v>
      </c>
      <c r="G5660" s="29" t="s">
        <v>1671</v>
      </c>
      <c r="H5660" s="28"/>
      <c r="I5660" s="93">
        <v>0</v>
      </c>
      <c r="J5660" s="92" t="s">
        <v>1412</v>
      </c>
      <c r="K5660" s="17" t="str">
        <f t="array" ref="K5660">CONCATENATE("(",A5660,",",VLOOKUP(B5660,Núcleo!B$2:E$11,4,TRUE),",",VLOOKUP(C5660,'Tipo de Processo'!B$2:D$55,3,TRUE),",",VLOOKUP(D5660,'Termo Geral'!B$2:D$173,3,TRUE),",",VLOOKUP(E5660,'Termo Específico'!B$2:D$301,3,TRUE),",",MATCH(TRUE,Documento!B$2:B$998=F5660,0),",",IF(G5660="Complementar",0,1),",",IF(H5660="","NULL",CONCATENATE("'",H5660,"'")),",",I5660,",",IF(J5660="baixa","'BAIXA'",IF(J5660="média","'MEDIA'",IF(J5660="alta","'ALTA'","NULL"))),"),")</f>
        <v>(5659,7,12,14,28,987,1,NULL,0,'MEDIA'),</v>
      </c>
    </row>
    <row r="5661" spans="1:11" ht="30.75" customHeight="1">
      <c r="A5661" s="27">
        <v>5660</v>
      </c>
      <c r="B5661" s="37" t="s">
        <v>1010</v>
      </c>
      <c r="C5661" s="47" t="s">
        <v>37</v>
      </c>
      <c r="D5661" s="29" t="s">
        <v>204</v>
      </c>
      <c r="E5661" s="28" t="s">
        <v>296</v>
      </c>
      <c r="F5661" s="29" t="s">
        <v>689</v>
      </c>
      <c r="G5661" s="29" t="s">
        <v>1671</v>
      </c>
      <c r="H5661" s="28"/>
      <c r="I5661" s="93">
        <v>0</v>
      </c>
      <c r="J5661" s="92" t="s">
        <v>1412</v>
      </c>
      <c r="K5661" s="17" t="str">
        <f t="array" ref="K5661">CONCATENATE("(",A5661,",",VLOOKUP(B5661,Núcleo!B$2:E$11,4,TRUE),",",VLOOKUP(C5661,'Tipo de Processo'!B$2:D$55,3,TRUE),",",VLOOKUP(D5661,'Termo Geral'!B$2:D$173,3,TRUE),",",VLOOKUP(E5661,'Termo Específico'!B$2:D$301,3,TRUE),",",MATCH(TRUE,Documento!B$2:B$998=F5661,0),",",IF(G5661="Complementar",0,1),",",IF(H5661="","NULL",CONCATENATE("'",H5661,"'")),",",I5661,",",IF(J5661="baixa","'BAIXA'",IF(J5661="média","'MEDIA'",IF(J5661="alta","'ALTA'","NULL"))),"),")</f>
        <v>(5660,7,12,14,28,64,1,NULL,0,'MEDIA'),</v>
      </c>
    </row>
    <row r="5662" spans="1:11" ht="30.75" customHeight="1">
      <c r="A5662" s="27">
        <v>5661</v>
      </c>
      <c r="B5662" s="36" t="s">
        <v>1010</v>
      </c>
      <c r="C5662" s="47" t="s">
        <v>37</v>
      </c>
      <c r="D5662" s="29" t="s">
        <v>204</v>
      </c>
      <c r="E5662" s="28" t="s">
        <v>302</v>
      </c>
      <c r="F5662" s="29" t="s">
        <v>1018</v>
      </c>
      <c r="G5662" s="29" t="s">
        <v>1671</v>
      </c>
      <c r="H5662" s="28"/>
      <c r="I5662" s="93">
        <v>0</v>
      </c>
      <c r="J5662" s="92" t="s">
        <v>1412</v>
      </c>
      <c r="K5662" s="17" t="str">
        <f t="array" ref="K5662">CONCATENATE("(",A5662,",",VLOOKUP(B5662,Núcleo!B$2:E$11,4,TRUE),",",VLOOKUP(C5662,'Tipo de Processo'!B$2:D$55,3,TRUE),",",VLOOKUP(D5662,'Termo Geral'!B$2:D$173,3,TRUE),",",VLOOKUP(E5662,'Termo Específico'!B$2:D$301,3,TRUE),",",MATCH(TRUE,Documento!B$2:B$998=F5662,0),",",IF(G5662="Complementar",0,1),",",IF(H5662="","NULL",CONCATENATE("'",H5662,"'")),",",I5662,",",IF(J5662="baixa","'BAIXA'",IF(J5662="média","'MEDIA'",IF(J5662="alta","'ALTA'","NULL"))),"),")</f>
        <v>(5661,7,12,14,281,942,1,NULL,0,'MEDIA'),</v>
      </c>
    </row>
    <row r="5663" spans="1:11" ht="30.75" customHeight="1">
      <c r="A5663" s="27">
        <v>5662</v>
      </c>
      <c r="B5663" s="36" t="s">
        <v>1010</v>
      </c>
      <c r="C5663" s="47" t="s">
        <v>37</v>
      </c>
      <c r="D5663" s="29" t="s">
        <v>204</v>
      </c>
      <c r="E5663" s="28" t="s">
        <v>302</v>
      </c>
      <c r="F5663" s="29" t="s">
        <v>816</v>
      </c>
      <c r="G5663" s="29" t="s">
        <v>1671</v>
      </c>
      <c r="H5663" s="28"/>
      <c r="I5663" s="93">
        <v>0</v>
      </c>
      <c r="J5663" s="92" t="s">
        <v>1412</v>
      </c>
      <c r="K5663" s="17" t="str">
        <f t="array" ref="K5663">CONCATENATE("(",A5663,",",VLOOKUP(B5663,Núcleo!B$2:E$11,4,TRUE),",",VLOOKUP(C5663,'Tipo de Processo'!B$2:D$55,3,TRUE),",",VLOOKUP(D5663,'Termo Geral'!B$2:D$173,3,TRUE),",",VLOOKUP(E5663,'Termo Específico'!B$2:D$301,3,TRUE),",",MATCH(TRUE,Documento!B$2:B$998=F5663,0),",",IF(G5663="Complementar",0,1),",",IF(H5663="","NULL",CONCATENATE("'",H5663,"'")),",",I5663,",",IF(J5663="baixa","'BAIXA'",IF(J5663="média","'MEDIA'",IF(J5663="alta","'ALTA'","NULL"))),"),")</f>
        <v>(5662,7,12,14,281,235,1,NULL,0,'MEDIA'),</v>
      </c>
    </row>
    <row r="5664" spans="1:11" ht="30.75" customHeight="1">
      <c r="A5664" s="27">
        <v>5663</v>
      </c>
      <c r="B5664" s="36" t="s">
        <v>1010</v>
      </c>
      <c r="C5664" s="47" t="s">
        <v>37</v>
      </c>
      <c r="D5664" s="29" t="s">
        <v>204</v>
      </c>
      <c r="E5664" s="28" t="s">
        <v>302</v>
      </c>
      <c r="F5664" s="29" t="s">
        <v>817</v>
      </c>
      <c r="G5664" s="29" t="s">
        <v>1671</v>
      </c>
      <c r="H5664" s="28"/>
      <c r="I5664" s="93">
        <v>0</v>
      </c>
      <c r="J5664" s="92" t="s">
        <v>1412</v>
      </c>
      <c r="K5664" s="17" t="str">
        <f t="array" ref="K5664">CONCATENATE("(",A5664,",",VLOOKUP(B5664,Núcleo!B$2:E$11,4,TRUE),",",VLOOKUP(C5664,'Tipo de Processo'!B$2:D$55,3,TRUE),",",VLOOKUP(D5664,'Termo Geral'!B$2:D$173,3,TRUE),",",VLOOKUP(E5664,'Termo Específico'!B$2:D$301,3,TRUE),",",MATCH(TRUE,Documento!B$2:B$998=F5664,0),",",IF(G5664="Complementar",0,1),",",IF(H5664="","NULL",CONCATENATE("'",H5664,"'")),",",I5664,",",IF(J5664="baixa","'BAIXA'",IF(J5664="média","'MEDIA'",IF(J5664="alta","'ALTA'","NULL"))),"),")</f>
        <v>(5663,7,12,14,281,574,1,NULL,0,'MEDIA'),</v>
      </c>
    </row>
    <row r="5665" spans="1:11" ht="30.75" customHeight="1">
      <c r="A5665" s="27">
        <v>5664</v>
      </c>
      <c r="B5665" s="37" t="s">
        <v>1010</v>
      </c>
      <c r="C5665" s="28" t="s">
        <v>37</v>
      </c>
      <c r="D5665" s="29" t="s">
        <v>204</v>
      </c>
      <c r="E5665" s="28" t="s">
        <v>302</v>
      </c>
      <c r="F5665" s="29" t="s">
        <v>819</v>
      </c>
      <c r="G5665" s="29" t="s">
        <v>1671</v>
      </c>
      <c r="H5665" s="28"/>
      <c r="I5665" s="93">
        <v>0</v>
      </c>
      <c r="J5665" s="92" t="s">
        <v>1412</v>
      </c>
      <c r="K5665" s="17" t="str">
        <f t="array" ref="K5665">CONCATENATE("(",A5665,",",VLOOKUP(B5665,Núcleo!B$2:E$11,4,TRUE),",",VLOOKUP(C5665,'Tipo de Processo'!B$2:D$55,3,TRUE),",",VLOOKUP(D5665,'Termo Geral'!B$2:D$173,3,TRUE),",",VLOOKUP(E5665,'Termo Específico'!B$2:D$301,3,TRUE),",",MATCH(TRUE,Documento!B$2:B$998=F5665,0),",",IF(G5665="Complementar",0,1),",",IF(H5665="","NULL",CONCATENATE("'",H5665,"'")),",",I5665,",",IF(J5665="baixa","'BAIXA'",IF(J5665="média","'MEDIA'",IF(J5665="alta","'ALTA'","NULL"))),"),")</f>
        <v>(5664,7,12,14,281,987,1,NULL,0,'MEDIA'),</v>
      </c>
    </row>
    <row r="5666" spans="1:11" ht="30.75" customHeight="1">
      <c r="A5666" s="27">
        <v>5665</v>
      </c>
      <c r="B5666" s="37" t="s">
        <v>1010</v>
      </c>
      <c r="C5666" s="28" t="s">
        <v>37</v>
      </c>
      <c r="D5666" s="29" t="s">
        <v>204</v>
      </c>
      <c r="E5666" s="28" t="s">
        <v>302</v>
      </c>
      <c r="F5666" s="29" t="s">
        <v>689</v>
      </c>
      <c r="G5666" s="29" t="s">
        <v>1671</v>
      </c>
      <c r="H5666" s="28"/>
      <c r="I5666" s="93">
        <v>0</v>
      </c>
      <c r="J5666" s="92" t="s">
        <v>1412</v>
      </c>
      <c r="K5666" s="17" t="str">
        <f t="array" ref="K5666">CONCATENATE("(",A5666,",",VLOOKUP(B5666,Núcleo!B$2:E$11,4,TRUE),",",VLOOKUP(C5666,'Tipo de Processo'!B$2:D$55,3,TRUE),",",VLOOKUP(D5666,'Termo Geral'!B$2:D$173,3,TRUE),",",VLOOKUP(E5666,'Termo Específico'!B$2:D$301,3,TRUE),",",MATCH(TRUE,Documento!B$2:B$998=F5666,0),",",IF(G5666="Complementar",0,1),",",IF(H5666="","NULL",CONCATENATE("'",H5666,"'")),",",I5666,",",IF(J5666="baixa","'BAIXA'",IF(J5666="média","'MEDIA'",IF(J5666="alta","'ALTA'","NULL"))),"),")</f>
        <v>(5665,7,12,14,281,64,1,NULL,0,'MEDIA'),</v>
      </c>
    </row>
    <row r="5667" spans="1:11" ht="30.75" customHeight="1">
      <c r="A5667" s="27">
        <v>5666</v>
      </c>
      <c r="B5667" s="37" t="s">
        <v>1010</v>
      </c>
      <c r="C5667" s="28" t="s">
        <v>37</v>
      </c>
      <c r="D5667" s="29" t="s">
        <v>204</v>
      </c>
      <c r="E5667" s="28" t="s">
        <v>302</v>
      </c>
      <c r="F5667" s="29" t="s">
        <v>821</v>
      </c>
      <c r="G5667" s="29" t="s">
        <v>1671</v>
      </c>
      <c r="H5667" s="28"/>
      <c r="I5667" s="93">
        <v>0</v>
      </c>
      <c r="J5667" s="92" t="s">
        <v>1412</v>
      </c>
      <c r="K5667" s="17" t="str">
        <f t="array" ref="K5667">CONCATENATE("(",A5667,",",VLOOKUP(B5667,Núcleo!B$2:E$11,4,TRUE),",",VLOOKUP(C5667,'Tipo de Processo'!B$2:D$55,3,TRUE),",",VLOOKUP(D5667,'Termo Geral'!B$2:D$173,3,TRUE),",",VLOOKUP(E5667,'Termo Específico'!B$2:D$301,3,TRUE),",",MATCH(TRUE,Documento!B$2:B$998=F5667,0),",",IF(G5667="Complementar",0,1),",",IF(H5667="","NULL",CONCATENATE("'",H5667,"'")),",",I5667,",",IF(J5667="baixa","'BAIXA'",IF(J5667="média","'MEDIA'",IF(J5667="alta","'ALTA'","NULL"))),"),")</f>
        <v>(5666,7,12,14,281,747,1,NULL,0,'MEDIA'),</v>
      </c>
    </row>
    <row r="5668" spans="1:11" ht="30.75" customHeight="1">
      <c r="A5668" s="27">
        <v>5667</v>
      </c>
      <c r="B5668" s="37" t="s">
        <v>1010</v>
      </c>
      <c r="C5668" s="28" t="s">
        <v>37</v>
      </c>
      <c r="D5668" s="29" t="s">
        <v>204</v>
      </c>
      <c r="E5668" s="28" t="s">
        <v>302</v>
      </c>
      <c r="F5668" s="29" t="s">
        <v>822</v>
      </c>
      <c r="G5668" s="29" t="s">
        <v>1671</v>
      </c>
      <c r="H5668" s="28"/>
      <c r="I5668" s="93">
        <v>0</v>
      </c>
      <c r="J5668" s="92" t="s">
        <v>1412</v>
      </c>
      <c r="K5668" s="17" t="str">
        <f t="array" ref="K5668">CONCATENATE("(",A5668,",",VLOOKUP(B5668,Núcleo!B$2:E$11,4,TRUE),",",VLOOKUP(C5668,'Tipo de Processo'!B$2:D$55,3,TRUE),",",VLOOKUP(D5668,'Termo Geral'!B$2:D$173,3,TRUE),",",VLOOKUP(E5668,'Termo Específico'!B$2:D$301,3,TRUE),",",MATCH(TRUE,Documento!B$2:B$998=F5668,0),",",IF(G5668="Complementar",0,1),",",IF(H5668="","NULL",CONCATENATE("'",H5668,"'")),",",I5668,",",IF(J5668="baixa","'BAIXA'",IF(J5668="média","'MEDIA'",IF(J5668="alta","'ALTA'","NULL"))),"),")</f>
        <v>(5667,7,12,14,281,272,1,NULL,0,'MEDIA'),</v>
      </c>
    </row>
    <row r="5669" spans="1:11" ht="30.75" customHeight="1">
      <c r="A5669" s="27">
        <v>5668</v>
      </c>
      <c r="B5669" s="37" t="s">
        <v>1010</v>
      </c>
      <c r="C5669" s="28" t="s">
        <v>37</v>
      </c>
      <c r="D5669" s="29" t="s">
        <v>204</v>
      </c>
      <c r="E5669" s="28" t="s">
        <v>302</v>
      </c>
      <c r="F5669" s="29" t="s">
        <v>823</v>
      </c>
      <c r="G5669" s="29" t="s">
        <v>1671</v>
      </c>
      <c r="H5669" s="28"/>
      <c r="I5669" s="93">
        <v>0</v>
      </c>
      <c r="J5669" s="92" t="s">
        <v>1412</v>
      </c>
      <c r="K5669" s="17" t="str">
        <f t="array" ref="K5669">CONCATENATE("(",A5669,",",VLOOKUP(B5669,Núcleo!B$2:E$11,4,TRUE),",",VLOOKUP(C5669,'Tipo de Processo'!B$2:D$55,3,TRUE),",",VLOOKUP(D5669,'Termo Geral'!B$2:D$173,3,TRUE),",",VLOOKUP(E5669,'Termo Específico'!B$2:D$301,3,TRUE),",",MATCH(TRUE,Documento!B$2:B$998=F5669,0),",",IF(G5669="Complementar",0,1),",",IF(H5669="","NULL",CONCATENATE("'",H5669,"'")),",",I5669,",",IF(J5669="baixa","'BAIXA'",IF(J5669="média","'MEDIA'",IF(J5669="alta","'ALTA'","NULL"))),"),")</f>
        <v>(5668,7,12,14,281,252,1,NULL,0,'MEDIA'),</v>
      </c>
    </row>
    <row r="5670" spans="1:11" ht="30.75" customHeight="1">
      <c r="A5670" s="27">
        <v>5669</v>
      </c>
      <c r="B5670" s="37" t="s">
        <v>1010</v>
      </c>
      <c r="C5670" s="28" t="s">
        <v>37</v>
      </c>
      <c r="D5670" s="29" t="s">
        <v>204</v>
      </c>
      <c r="E5670" s="28" t="s">
        <v>302</v>
      </c>
      <c r="F5670" s="29" t="s">
        <v>824</v>
      </c>
      <c r="G5670" s="29" t="s">
        <v>1671</v>
      </c>
      <c r="H5670" s="28"/>
      <c r="I5670" s="93">
        <v>0</v>
      </c>
      <c r="J5670" s="92" t="s">
        <v>1412</v>
      </c>
      <c r="K5670" s="17" t="str">
        <f t="array" ref="K5670">CONCATENATE("(",A5670,",",VLOOKUP(B5670,Núcleo!B$2:E$11,4,TRUE),",",VLOOKUP(C5670,'Tipo de Processo'!B$2:D$55,3,TRUE),",",VLOOKUP(D5670,'Termo Geral'!B$2:D$173,3,TRUE),",",VLOOKUP(E5670,'Termo Específico'!B$2:D$301,3,TRUE),",",MATCH(TRUE,Documento!B$2:B$998=F5670,0),",",IF(G5670="Complementar",0,1),",",IF(H5670="","NULL",CONCATENATE("'",H5670,"'")),",",I5670,",",IF(J5670="baixa","'BAIXA'",IF(J5670="média","'MEDIA'",IF(J5670="alta","'ALTA'","NULL"))),"),")</f>
        <v>(5669,7,12,14,281,809,1,NULL,0,'MEDIA'),</v>
      </c>
    </row>
    <row r="5671" spans="1:11" ht="30.75" customHeight="1">
      <c r="A5671" s="27">
        <v>5670</v>
      </c>
      <c r="B5671" s="37" t="s">
        <v>1010</v>
      </c>
      <c r="C5671" s="28" t="s">
        <v>37</v>
      </c>
      <c r="D5671" s="29" t="s">
        <v>204</v>
      </c>
      <c r="E5671" s="28" t="s">
        <v>303</v>
      </c>
      <c r="F5671" s="29" t="s">
        <v>1018</v>
      </c>
      <c r="G5671" s="29" t="s">
        <v>1671</v>
      </c>
      <c r="H5671" s="28"/>
      <c r="I5671" s="93">
        <v>0</v>
      </c>
      <c r="J5671" s="92" t="s">
        <v>1412</v>
      </c>
      <c r="K5671" s="17" t="str">
        <f t="array" ref="K5671">CONCATENATE("(",A5671,",",VLOOKUP(B5671,Núcleo!B$2:E$11,4,TRUE),",",VLOOKUP(C5671,'Tipo de Processo'!B$2:D$55,3,TRUE),",",VLOOKUP(D5671,'Termo Geral'!B$2:D$173,3,TRUE),",",VLOOKUP(E5671,'Termo Específico'!B$2:D$301,3,TRUE),",",MATCH(TRUE,Documento!B$2:B$998=F5671,0),",",IF(G5671="Complementar",0,1),",",IF(H5671="","NULL",CONCATENATE("'",H5671,"'")),",",I5671,",",IF(J5671="baixa","'BAIXA'",IF(J5671="média","'MEDIA'",IF(J5671="alta","'ALTA'","NULL"))),"),")</f>
        <v>(5670,7,12,14,282,942,1,NULL,0,'MEDIA'),</v>
      </c>
    </row>
    <row r="5672" spans="1:11" ht="30.75" customHeight="1">
      <c r="A5672" s="27">
        <v>5671</v>
      </c>
      <c r="B5672" s="37" t="s">
        <v>1010</v>
      </c>
      <c r="C5672" s="28" t="s">
        <v>37</v>
      </c>
      <c r="D5672" s="29" t="s">
        <v>204</v>
      </c>
      <c r="E5672" s="28" t="s">
        <v>303</v>
      </c>
      <c r="F5672" s="29" t="s">
        <v>816</v>
      </c>
      <c r="G5672" s="29" t="s">
        <v>1671</v>
      </c>
      <c r="H5672" s="28"/>
      <c r="I5672" s="93">
        <v>0</v>
      </c>
      <c r="J5672" s="92" t="s">
        <v>1412</v>
      </c>
      <c r="K5672" s="17" t="str">
        <f t="array" ref="K5672">CONCATENATE("(",A5672,",",VLOOKUP(B5672,Núcleo!B$2:E$11,4,TRUE),",",VLOOKUP(C5672,'Tipo de Processo'!B$2:D$55,3,TRUE),",",VLOOKUP(D5672,'Termo Geral'!B$2:D$173,3,TRUE),",",VLOOKUP(E5672,'Termo Específico'!B$2:D$301,3,TRUE),",",MATCH(TRUE,Documento!B$2:B$998=F5672,0),",",IF(G5672="Complementar",0,1),",",IF(H5672="","NULL",CONCATENATE("'",H5672,"'")),",",I5672,",",IF(J5672="baixa","'BAIXA'",IF(J5672="média","'MEDIA'",IF(J5672="alta","'ALTA'","NULL"))),"),")</f>
        <v>(5671,7,12,14,282,235,1,NULL,0,'MEDIA'),</v>
      </c>
    </row>
    <row r="5673" spans="1:11" ht="30.75" customHeight="1">
      <c r="A5673" s="27">
        <v>5672</v>
      </c>
      <c r="B5673" s="37" t="s">
        <v>1010</v>
      </c>
      <c r="C5673" s="28" t="s">
        <v>37</v>
      </c>
      <c r="D5673" s="29" t="s">
        <v>204</v>
      </c>
      <c r="E5673" s="28" t="s">
        <v>303</v>
      </c>
      <c r="F5673" s="29" t="s">
        <v>817</v>
      </c>
      <c r="G5673" s="29" t="s">
        <v>1671</v>
      </c>
      <c r="H5673" s="28"/>
      <c r="I5673" s="93">
        <v>0</v>
      </c>
      <c r="J5673" s="92" t="s">
        <v>1412</v>
      </c>
      <c r="K5673" s="17" t="str">
        <f t="array" ref="K5673">CONCATENATE("(",A5673,",",VLOOKUP(B5673,Núcleo!B$2:E$11,4,TRUE),",",VLOOKUP(C5673,'Tipo de Processo'!B$2:D$55,3,TRUE),",",VLOOKUP(D5673,'Termo Geral'!B$2:D$173,3,TRUE),",",VLOOKUP(E5673,'Termo Específico'!B$2:D$301,3,TRUE),",",MATCH(TRUE,Documento!B$2:B$998=F5673,0),",",IF(G5673="Complementar",0,1),",",IF(H5673="","NULL",CONCATENATE("'",H5673,"'")),",",I5673,",",IF(J5673="baixa","'BAIXA'",IF(J5673="média","'MEDIA'",IF(J5673="alta","'ALTA'","NULL"))),"),")</f>
        <v>(5672,7,12,14,282,574,1,NULL,0,'MEDIA'),</v>
      </c>
    </row>
    <row r="5674" spans="1:11" ht="30.75" customHeight="1">
      <c r="A5674" s="27">
        <v>5673</v>
      </c>
      <c r="B5674" s="37" t="s">
        <v>1010</v>
      </c>
      <c r="C5674" s="28" t="s">
        <v>37</v>
      </c>
      <c r="D5674" s="29" t="s">
        <v>204</v>
      </c>
      <c r="E5674" s="28" t="s">
        <v>303</v>
      </c>
      <c r="F5674" s="29" t="s">
        <v>819</v>
      </c>
      <c r="G5674" s="29" t="s">
        <v>1671</v>
      </c>
      <c r="H5674" s="28"/>
      <c r="I5674" s="93">
        <v>0</v>
      </c>
      <c r="J5674" s="92" t="s">
        <v>1412</v>
      </c>
      <c r="K5674" s="17" t="str">
        <f t="array" ref="K5674">CONCATENATE("(",A5674,",",VLOOKUP(B5674,Núcleo!B$2:E$11,4,TRUE),",",VLOOKUP(C5674,'Tipo de Processo'!B$2:D$55,3,TRUE),",",VLOOKUP(D5674,'Termo Geral'!B$2:D$173,3,TRUE),",",VLOOKUP(E5674,'Termo Específico'!B$2:D$301,3,TRUE),",",MATCH(TRUE,Documento!B$2:B$998=F5674,0),",",IF(G5674="Complementar",0,1),",",IF(H5674="","NULL",CONCATENATE("'",H5674,"'")),",",I5674,",",IF(J5674="baixa","'BAIXA'",IF(J5674="média","'MEDIA'",IF(J5674="alta","'ALTA'","NULL"))),"),")</f>
        <v>(5673,7,12,14,282,987,1,NULL,0,'MEDIA'),</v>
      </c>
    </row>
    <row r="5675" spans="1:11" ht="30.75" customHeight="1">
      <c r="A5675" s="27">
        <v>5674</v>
      </c>
      <c r="B5675" s="37" t="s">
        <v>1010</v>
      </c>
      <c r="C5675" s="47" t="s">
        <v>37</v>
      </c>
      <c r="D5675" s="29" t="s">
        <v>204</v>
      </c>
      <c r="E5675" s="28" t="s">
        <v>303</v>
      </c>
      <c r="F5675" s="29" t="s">
        <v>689</v>
      </c>
      <c r="G5675" s="29" t="s">
        <v>1671</v>
      </c>
      <c r="H5675" s="28"/>
      <c r="I5675" s="93">
        <v>0</v>
      </c>
      <c r="J5675" s="92" t="s">
        <v>1412</v>
      </c>
      <c r="K5675" s="17" t="str">
        <f t="array" ref="K5675">CONCATENATE("(",A5675,",",VLOOKUP(B5675,Núcleo!B$2:E$11,4,TRUE),",",VLOOKUP(C5675,'Tipo de Processo'!B$2:D$55,3,TRUE),",",VLOOKUP(D5675,'Termo Geral'!B$2:D$173,3,TRUE),",",VLOOKUP(E5675,'Termo Específico'!B$2:D$301,3,TRUE),",",MATCH(TRUE,Documento!B$2:B$998=F5675,0),",",IF(G5675="Complementar",0,1),",",IF(H5675="","NULL",CONCATENATE("'",H5675,"'")),",",I5675,",",IF(J5675="baixa","'BAIXA'",IF(J5675="média","'MEDIA'",IF(J5675="alta","'ALTA'","NULL"))),"),")</f>
        <v>(5674,7,12,14,282,64,1,NULL,0,'MEDIA'),</v>
      </c>
    </row>
    <row r="5676" spans="1:11" ht="30.75" customHeight="1">
      <c r="A5676" s="27">
        <v>5675</v>
      </c>
      <c r="B5676" s="37" t="s">
        <v>1010</v>
      </c>
      <c r="C5676" s="47" t="s">
        <v>37</v>
      </c>
      <c r="D5676" s="29" t="s">
        <v>204</v>
      </c>
      <c r="E5676" s="28" t="s">
        <v>300</v>
      </c>
      <c r="F5676" s="29" t="s">
        <v>962</v>
      </c>
      <c r="G5676" s="29" t="s">
        <v>1671</v>
      </c>
      <c r="H5676" s="28"/>
      <c r="I5676" s="93">
        <v>0</v>
      </c>
      <c r="J5676" s="92" t="s">
        <v>1412</v>
      </c>
      <c r="K5676" s="17" t="str">
        <f t="array" ref="K5676">CONCATENATE("(",A5676,",",VLOOKUP(B5676,Núcleo!B$2:E$11,4,TRUE),",",VLOOKUP(C5676,'Tipo de Processo'!B$2:D$55,3,TRUE),",",VLOOKUP(D5676,'Termo Geral'!B$2:D$173,3,TRUE),",",VLOOKUP(E5676,'Termo Específico'!B$2:D$301,3,TRUE),",",MATCH(TRUE,Documento!B$2:B$998=F5676,0),",",IF(G5676="Complementar",0,1),",",IF(H5676="","NULL",CONCATENATE("'",H5676,"'")),",",I5676,",",IF(J5676="baixa","'BAIXA'",IF(J5676="média","'MEDIA'",IF(J5676="alta","'ALTA'","NULL"))),"),")</f>
        <v>(5675,7,12,14,284,941,1,NULL,0,'MEDIA'),</v>
      </c>
    </row>
    <row r="5677" spans="1:11" ht="30.75" customHeight="1">
      <c r="A5677" s="27">
        <v>5676</v>
      </c>
      <c r="B5677" s="37" t="s">
        <v>1010</v>
      </c>
      <c r="C5677" s="47" t="s">
        <v>37</v>
      </c>
      <c r="D5677" s="29" t="s">
        <v>204</v>
      </c>
      <c r="E5677" s="28" t="s">
        <v>300</v>
      </c>
      <c r="F5677" s="29" t="s">
        <v>974</v>
      </c>
      <c r="G5677" s="29" t="s">
        <v>1671</v>
      </c>
      <c r="H5677" s="28"/>
      <c r="I5677" s="93">
        <v>0</v>
      </c>
      <c r="J5677" s="92" t="s">
        <v>1412</v>
      </c>
      <c r="K5677" s="17" t="str">
        <f t="array" ref="K5677">CONCATENATE("(",A5677,",",VLOOKUP(B5677,Núcleo!B$2:E$11,4,TRUE),",",VLOOKUP(C5677,'Tipo de Processo'!B$2:D$55,3,TRUE),",",VLOOKUP(D5677,'Termo Geral'!B$2:D$173,3,TRUE),",",VLOOKUP(E5677,'Termo Específico'!B$2:D$301,3,TRUE),",",MATCH(TRUE,Documento!B$2:B$998=F5677,0),",",IF(G5677="Complementar",0,1),",",IF(H5677="","NULL",CONCATENATE("'",H5677,"'")),",",I5677,",",IF(J5677="baixa","'BAIXA'",IF(J5677="média","'MEDIA'",IF(J5677="alta","'ALTA'","NULL"))),"),")</f>
        <v>(5676,7,12,14,284,234,1,NULL,0,'MEDIA'),</v>
      </c>
    </row>
    <row r="5678" spans="1:11" ht="30.75" customHeight="1">
      <c r="A5678" s="27">
        <v>5677</v>
      </c>
      <c r="B5678" s="37" t="s">
        <v>1010</v>
      </c>
      <c r="C5678" s="47" t="s">
        <v>37</v>
      </c>
      <c r="D5678" s="29" t="s">
        <v>204</v>
      </c>
      <c r="E5678" s="28" t="s">
        <v>300</v>
      </c>
      <c r="F5678" s="29" t="s">
        <v>979</v>
      </c>
      <c r="G5678" s="29" t="s">
        <v>1671</v>
      </c>
      <c r="H5678" s="28"/>
      <c r="I5678" s="93">
        <v>0</v>
      </c>
      <c r="J5678" s="92" t="s">
        <v>1412</v>
      </c>
      <c r="K5678" s="17" t="str">
        <f t="array" ref="K5678">CONCATENATE("(",A5678,",",VLOOKUP(B5678,Núcleo!B$2:E$11,4,TRUE),",",VLOOKUP(C5678,'Tipo de Processo'!B$2:D$55,3,TRUE),",",VLOOKUP(D5678,'Termo Geral'!B$2:D$173,3,TRUE),",",VLOOKUP(E5678,'Termo Específico'!B$2:D$301,3,TRUE),",",MATCH(TRUE,Documento!B$2:B$998=F5678,0),",",IF(G5678="Complementar",0,1),",",IF(H5678="","NULL",CONCATENATE("'",H5678,"'")),",",I5678,",",IF(J5678="baixa","'BAIXA'",IF(J5678="média","'MEDIA'",IF(J5678="alta","'ALTA'","NULL"))),"),")</f>
        <v>(5677,7,12,14,284,221,1,NULL,0,'MEDIA'),</v>
      </c>
    </row>
    <row r="5679" spans="1:11" ht="30.75" customHeight="1">
      <c r="A5679" s="27">
        <v>5678</v>
      </c>
      <c r="B5679" s="37" t="s">
        <v>1010</v>
      </c>
      <c r="C5679" s="47" t="s">
        <v>37</v>
      </c>
      <c r="D5679" s="29" t="s">
        <v>204</v>
      </c>
      <c r="E5679" s="28" t="s">
        <v>300</v>
      </c>
      <c r="F5679" s="29" t="s">
        <v>817</v>
      </c>
      <c r="G5679" s="29" t="s">
        <v>1671</v>
      </c>
      <c r="H5679" s="28"/>
      <c r="I5679" s="93">
        <v>0</v>
      </c>
      <c r="J5679" s="92" t="s">
        <v>1412</v>
      </c>
      <c r="K5679" s="17" t="str">
        <f t="array" ref="K5679">CONCATENATE("(",A5679,",",VLOOKUP(B5679,Núcleo!B$2:E$11,4,TRUE),",",VLOOKUP(C5679,'Tipo de Processo'!B$2:D$55,3,TRUE),",",VLOOKUP(D5679,'Termo Geral'!B$2:D$173,3,TRUE),",",VLOOKUP(E5679,'Termo Específico'!B$2:D$301,3,TRUE),",",MATCH(TRUE,Documento!B$2:B$998=F5679,0),",",IF(G5679="Complementar",0,1),",",IF(H5679="","NULL",CONCATENATE("'",H5679,"'")),",",I5679,",",IF(J5679="baixa","'BAIXA'",IF(J5679="média","'MEDIA'",IF(J5679="alta","'ALTA'","NULL"))),"),")</f>
        <v>(5678,7,12,14,284,574,1,NULL,0,'MEDIA'),</v>
      </c>
    </row>
    <row r="5680" spans="1:11" ht="30.75" customHeight="1">
      <c r="A5680" s="27">
        <v>5679</v>
      </c>
      <c r="B5680" s="37" t="s">
        <v>1010</v>
      </c>
      <c r="C5680" s="47" t="s">
        <v>37</v>
      </c>
      <c r="D5680" s="29" t="s">
        <v>204</v>
      </c>
      <c r="E5680" s="28" t="s">
        <v>300</v>
      </c>
      <c r="F5680" s="29" t="s">
        <v>1019</v>
      </c>
      <c r="G5680" s="29" t="s">
        <v>1671</v>
      </c>
      <c r="H5680" s="28"/>
      <c r="I5680" s="93">
        <v>0</v>
      </c>
      <c r="J5680" s="92" t="s">
        <v>1412</v>
      </c>
      <c r="K5680" s="17" t="str">
        <f t="array" ref="K5680">CONCATENATE("(",A5680,",",VLOOKUP(B5680,Núcleo!B$2:E$11,4,TRUE),",",VLOOKUP(C5680,'Tipo de Processo'!B$2:D$55,3,TRUE),",",VLOOKUP(D5680,'Termo Geral'!B$2:D$173,3,TRUE),",",VLOOKUP(E5680,'Termo Específico'!B$2:D$301,3,TRUE),",",MATCH(TRUE,Documento!B$2:B$998=F5680,0),",",IF(G5680="Complementar",0,1),",",IF(H5680="","NULL",CONCATENATE("'",H5680,"'")),",",I5680,",",IF(J5680="baixa","'BAIXA'",IF(J5680="média","'MEDIA'",IF(J5680="alta","'ALTA'","NULL"))),"),")</f>
        <v>(5679,7,12,14,284,299,1,NULL,0,'MEDIA'),</v>
      </c>
    </row>
    <row r="5681" spans="1:11" ht="30.75" customHeight="1">
      <c r="A5681" s="27">
        <v>5680</v>
      </c>
      <c r="B5681" s="37" t="s">
        <v>1010</v>
      </c>
      <c r="C5681" s="47" t="s">
        <v>37</v>
      </c>
      <c r="D5681" s="29" t="s">
        <v>204</v>
      </c>
      <c r="E5681" s="28" t="s">
        <v>300</v>
      </c>
      <c r="F5681" s="28" t="s">
        <v>819</v>
      </c>
      <c r="G5681" s="28" t="s">
        <v>1671</v>
      </c>
      <c r="H5681" s="28"/>
      <c r="I5681" s="93">
        <v>0</v>
      </c>
      <c r="J5681" s="93" t="s">
        <v>1412</v>
      </c>
      <c r="K5681" s="17" t="str">
        <f t="array" ref="K5681">CONCATENATE("(",A5681,",",VLOOKUP(B5681,Núcleo!B$2:E$11,4,TRUE),",",VLOOKUP(C5681,'Tipo de Processo'!B$2:D$55,3,TRUE),",",VLOOKUP(D5681,'Termo Geral'!B$2:D$173,3,TRUE),",",VLOOKUP(E5681,'Termo Específico'!B$2:D$301,3,TRUE),",",MATCH(TRUE,Documento!B$2:B$998=F5681,0),",",IF(G5681="Complementar",0,1),",",IF(H5681="","NULL",CONCATENATE("'",H5681,"'")),",",I5681,",",IF(J5681="baixa","'BAIXA'",IF(J5681="média","'MEDIA'",IF(J5681="alta","'ALTA'","NULL"))),"),")</f>
        <v>(5680,7,12,14,284,987,1,NULL,0,'MEDIA'),</v>
      </c>
    </row>
    <row r="5682" spans="1:11" ht="30.75" customHeight="1">
      <c r="A5682" s="27">
        <v>5681</v>
      </c>
      <c r="B5682" s="37" t="s">
        <v>1010</v>
      </c>
      <c r="C5682" s="47" t="s">
        <v>37</v>
      </c>
      <c r="D5682" s="29" t="s">
        <v>204</v>
      </c>
      <c r="E5682" s="28" t="s">
        <v>300</v>
      </c>
      <c r="F5682" s="28" t="s">
        <v>689</v>
      </c>
      <c r="G5682" s="28" t="s">
        <v>1671</v>
      </c>
      <c r="H5682" s="28"/>
      <c r="I5682" s="93">
        <v>0</v>
      </c>
      <c r="J5682" s="93" t="s">
        <v>1412</v>
      </c>
      <c r="K5682" s="17" t="str">
        <f t="array" ref="K5682">CONCATENATE("(",A5682,",",VLOOKUP(B5682,Núcleo!B$2:E$11,4,TRUE),",",VLOOKUP(C5682,'Tipo de Processo'!B$2:D$55,3,TRUE),",",VLOOKUP(D5682,'Termo Geral'!B$2:D$173,3,TRUE),",",VLOOKUP(E5682,'Termo Específico'!B$2:D$301,3,TRUE),",",MATCH(TRUE,Documento!B$2:B$998=F5682,0),",",IF(G5682="Complementar",0,1),",",IF(H5682="","NULL",CONCATENATE("'",H5682,"'")),",",I5682,",",IF(J5682="baixa","'BAIXA'",IF(J5682="média","'MEDIA'",IF(J5682="alta","'ALTA'","NULL"))),"),")</f>
        <v>(5681,7,12,14,284,64,1,NULL,0,'MEDIA'),</v>
      </c>
    </row>
    <row r="5683" spans="1:11" ht="30.75" customHeight="1">
      <c r="A5683" s="27">
        <v>5682</v>
      </c>
      <c r="B5683" s="37" t="s">
        <v>1010</v>
      </c>
      <c r="C5683" s="47" t="s">
        <v>37</v>
      </c>
      <c r="D5683" s="29" t="s">
        <v>204</v>
      </c>
      <c r="E5683" s="28" t="s">
        <v>300</v>
      </c>
      <c r="F5683" s="28" t="s">
        <v>820</v>
      </c>
      <c r="G5683" s="28" t="s">
        <v>1671</v>
      </c>
      <c r="H5683" s="28"/>
      <c r="I5683" s="93">
        <v>0</v>
      </c>
      <c r="J5683" s="93" t="s">
        <v>1412</v>
      </c>
      <c r="K5683" s="17" t="str">
        <f t="array" ref="K5683">CONCATENATE("(",A5683,",",VLOOKUP(B5683,Núcleo!B$2:E$11,4,TRUE),",",VLOOKUP(C5683,'Tipo de Processo'!B$2:D$55,3,TRUE),",",VLOOKUP(D5683,'Termo Geral'!B$2:D$173,3,TRUE),",",VLOOKUP(E5683,'Termo Específico'!B$2:D$301,3,TRUE),",",MATCH(TRUE,Documento!B$2:B$998=F5683,0),",",IF(G5683="Complementar",0,1),",",IF(H5683="","NULL",CONCATENATE("'",H5683,"'")),",",I5683,",",IF(J5683="baixa","'BAIXA'",IF(J5683="média","'MEDIA'",IF(J5683="alta","'ALTA'","NULL"))),"),")</f>
        <v>(5682,7,12,14,284,304,1,NULL,0,'MEDIA'),</v>
      </c>
    </row>
    <row r="5684" spans="1:11" ht="30.75" customHeight="1">
      <c r="A5684" s="27">
        <v>5683</v>
      </c>
      <c r="B5684" s="37" t="s">
        <v>1010</v>
      </c>
      <c r="C5684" s="47" t="s">
        <v>37</v>
      </c>
      <c r="D5684" s="29" t="s">
        <v>204</v>
      </c>
      <c r="E5684" s="28" t="s">
        <v>301</v>
      </c>
      <c r="F5684" s="28" t="s">
        <v>961</v>
      </c>
      <c r="G5684" s="28" t="s">
        <v>1671</v>
      </c>
      <c r="H5684" s="28"/>
      <c r="I5684" s="93">
        <v>0</v>
      </c>
      <c r="J5684" s="93" t="s">
        <v>1412</v>
      </c>
      <c r="K5684" s="17" t="str">
        <f t="array" ref="K5684">CONCATENATE("(",A5684,",",VLOOKUP(B5684,Núcleo!B$2:E$11,4,TRUE),",",VLOOKUP(C5684,'Tipo de Processo'!B$2:D$55,3,TRUE),",",VLOOKUP(D5684,'Termo Geral'!B$2:D$173,3,TRUE),",",VLOOKUP(E5684,'Termo Específico'!B$2:D$301,3,TRUE),",",MATCH(TRUE,Documento!B$2:B$998=F5684,0),",",IF(G5684="Complementar",0,1),",",IF(H5684="","NULL",CONCATENATE("'",H5684,"'")),",",I5684,",",IF(J5684="baixa","'BAIXA'",IF(J5684="média","'MEDIA'",IF(J5684="alta","'ALTA'","NULL"))),"),")</f>
        <v>(5683,7,12,14,288,748,1,NULL,0,'MEDIA'),</v>
      </c>
    </row>
    <row r="5685" spans="1:11" ht="30.75" customHeight="1">
      <c r="A5685" s="27">
        <v>5684</v>
      </c>
      <c r="B5685" s="37" t="s">
        <v>1010</v>
      </c>
      <c r="C5685" s="47" t="s">
        <v>37</v>
      </c>
      <c r="D5685" s="29" t="s">
        <v>204</v>
      </c>
      <c r="E5685" s="28" t="s">
        <v>301</v>
      </c>
      <c r="F5685" s="28" t="s">
        <v>977</v>
      </c>
      <c r="G5685" s="28" t="s">
        <v>1671</v>
      </c>
      <c r="H5685" s="28"/>
      <c r="I5685" s="93">
        <v>0</v>
      </c>
      <c r="J5685" s="93" t="s">
        <v>1412</v>
      </c>
      <c r="K5685" s="17" t="str">
        <f t="array" ref="K5685">CONCATENATE("(",A5685,",",VLOOKUP(B5685,Núcleo!B$2:E$11,4,TRUE),",",VLOOKUP(C5685,'Tipo de Processo'!B$2:D$55,3,TRUE),",",VLOOKUP(D5685,'Termo Geral'!B$2:D$173,3,TRUE),",",VLOOKUP(E5685,'Termo Específico'!B$2:D$301,3,TRUE),",",MATCH(TRUE,Documento!B$2:B$998=F5685,0),",",IF(G5685="Complementar",0,1),",",IF(H5685="","NULL",CONCATENATE("'",H5685,"'")),",",I5685,",",IF(J5685="baixa","'BAIXA'",IF(J5685="média","'MEDIA'",IF(J5685="alta","'ALTA'","NULL"))),"),")</f>
        <v>(5684,7,12,14,288,799,1,NULL,0,'MEDIA'),</v>
      </c>
    </row>
    <row r="5686" spans="1:11" ht="30.75" customHeight="1">
      <c r="A5686" s="27">
        <v>5685</v>
      </c>
      <c r="B5686" s="37" t="s">
        <v>1010</v>
      </c>
      <c r="C5686" s="47" t="s">
        <v>37</v>
      </c>
      <c r="D5686" s="29" t="s">
        <v>204</v>
      </c>
      <c r="E5686" s="28" t="s">
        <v>301</v>
      </c>
      <c r="F5686" s="29" t="s">
        <v>962</v>
      </c>
      <c r="G5686" s="28" t="s">
        <v>1671</v>
      </c>
      <c r="H5686" s="28"/>
      <c r="I5686" s="93">
        <v>0</v>
      </c>
      <c r="J5686" s="93" t="s">
        <v>1412</v>
      </c>
      <c r="K5686" s="17" t="str">
        <f t="array" ref="K5686">CONCATENATE("(",A5686,",",VLOOKUP(B5686,Núcleo!B$2:E$11,4,TRUE),",",VLOOKUP(C5686,'Tipo de Processo'!B$2:D$55,3,TRUE),",",VLOOKUP(D5686,'Termo Geral'!B$2:D$173,3,TRUE),",",VLOOKUP(E5686,'Termo Específico'!B$2:D$301,3,TRUE),",",MATCH(TRUE,Documento!B$2:B$998=F5686,0),",",IF(G5686="Complementar",0,1),",",IF(H5686="","NULL",CONCATENATE("'",H5686,"'")),",",I5686,",",IF(J5686="baixa","'BAIXA'",IF(J5686="média","'MEDIA'",IF(J5686="alta","'ALTA'","NULL"))),"),")</f>
        <v>(5685,7,12,14,288,941,1,NULL,0,'MEDIA'),</v>
      </c>
    </row>
    <row r="5687" spans="1:11" ht="30.75" customHeight="1">
      <c r="A5687" s="27">
        <v>5686</v>
      </c>
      <c r="B5687" s="37" t="s">
        <v>1010</v>
      </c>
      <c r="C5687" s="47" t="s">
        <v>37</v>
      </c>
      <c r="D5687" s="29" t="s">
        <v>204</v>
      </c>
      <c r="E5687" s="28" t="s">
        <v>301</v>
      </c>
      <c r="F5687" s="28" t="s">
        <v>974</v>
      </c>
      <c r="G5687" s="28" t="s">
        <v>1671</v>
      </c>
      <c r="H5687" s="28"/>
      <c r="I5687" s="93">
        <v>0</v>
      </c>
      <c r="J5687" s="93" t="s">
        <v>1412</v>
      </c>
      <c r="K5687" s="17" t="str">
        <f t="array" ref="K5687">CONCATENATE("(",A5687,",",VLOOKUP(B5687,Núcleo!B$2:E$11,4,TRUE),",",VLOOKUP(C5687,'Tipo de Processo'!B$2:D$55,3,TRUE),",",VLOOKUP(D5687,'Termo Geral'!B$2:D$173,3,TRUE),",",VLOOKUP(E5687,'Termo Específico'!B$2:D$301,3,TRUE),",",MATCH(TRUE,Documento!B$2:B$998=F5687,0),",",IF(G5687="Complementar",0,1),",",IF(H5687="","NULL",CONCATENATE("'",H5687,"'")),",",I5687,",",IF(J5687="baixa","'BAIXA'",IF(J5687="média","'MEDIA'",IF(J5687="alta","'ALTA'","NULL"))),"),")</f>
        <v>(5686,7,12,14,288,234,1,NULL,0,'MEDIA'),</v>
      </c>
    </row>
    <row r="5688" spans="1:11" ht="30.75" customHeight="1">
      <c r="A5688" s="27">
        <v>5687</v>
      </c>
      <c r="B5688" s="37" t="s">
        <v>1010</v>
      </c>
      <c r="C5688" s="47" t="s">
        <v>37</v>
      </c>
      <c r="D5688" s="29" t="s">
        <v>204</v>
      </c>
      <c r="E5688" s="28" t="s">
        <v>301</v>
      </c>
      <c r="F5688" s="28" t="s">
        <v>979</v>
      </c>
      <c r="G5688" s="28" t="s">
        <v>1671</v>
      </c>
      <c r="H5688" s="28"/>
      <c r="I5688" s="93">
        <v>0</v>
      </c>
      <c r="J5688" s="93" t="s">
        <v>1412</v>
      </c>
      <c r="K5688" s="17" t="str">
        <f t="array" ref="K5688">CONCATENATE("(",A5688,",",VLOOKUP(B5688,Núcleo!B$2:E$11,4,TRUE),",",VLOOKUP(C5688,'Tipo de Processo'!B$2:D$55,3,TRUE),",",VLOOKUP(D5688,'Termo Geral'!B$2:D$173,3,TRUE),",",VLOOKUP(E5688,'Termo Específico'!B$2:D$301,3,TRUE),",",MATCH(TRUE,Documento!B$2:B$998=F5688,0),",",IF(G5688="Complementar",0,1),",",IF(H5688="","NULL",CONCATENATE("'",H5688,"'")),",",I5688,",",IF(J5688="baixa","'BAIXA'",IF(J5688="média","'MEDIA'",IF(J5688="alta","'ALTA'","NULL"))),"),")</f>
        <v>(5687,7,12,14,288,221,1,NULL,0,'MEDIA'),</v>
      </c>
    </row>
    <row r="5689" spans="1:11" ht="30.75" customHeight="1">
      <c r="A5689" s="27">
        <v>5688</v>
      </c>
      <c r="B5689" s="37" t="s">
        <v>1010</v>
      </c>
      <c r="C5689" s="47" t="s">
        <v>37</v>
      </c>
      <c r="D5689" s="29" t="s">
        <v>204</v>
      </c>
      <c r="E5689" s="28" t="s">
        <v>301</v>
      </c>
      <c r="F5689" s="28" t="s">
        <v>817</v>
      </c>
      <c r="G5689" s="28" t="s">
        <v>1671</v>
      </c>
      <c r="H5689" s="28"/>
      <c r="I5689" s="93">
        <v>0</v>
      </c>
      <c r="J5689" s="93" t="s">
        <v>1412</v>
      </c>
      <c r="K5689" s="17" t="str">
        <f t="array" ref="K5689">CONCATENATE("(",A5689,",",VLOOKUP(B5689,Núcleo!B$2:E$11,4,TRUE),",",VLOOKUP(C5689,'Tipo de Processo'!B$2:D$55,3,TRUE),",",VLOOKUP(D5689,'Termo Geral'!B$2:D$173,3,TRUE),",",VLOOKUP(E5689,'Termo Específico'!B$2:D$301,3,TRUE),",",MATCH(TRUE,Documento!B$2:B$998=F5689,0),",",IF(G5689="Complementar",0,1),",",IF(H5689="","NULL",CONCATENATE("'",H5689,"'")),",",I5689,",",IF(J5689="baixa","'BAIXA'",IF(J5689="média","'MEDIA'",IF(J5689="alta","'ALTA'","NULL"))),"),")</f>
        <v>(5688,7,12,14,288,574,1,NULL,0,'MEDIA'),</v>
      </c>
    </row>
    <row r="5690" spans="1:11" ht="30.75" customHeight="1">
      <c r="A5690" s="27">
        <v>5689</v>
      </c>
      <c r="B5690" s="37" t="s">
        <v>1010</v>
      </c>
      <c r="C5690" s="23" t="s">
        <v>37</v>
      </c>
      <c r="D5690" s="23" t="s">
        <v>204</v>
      </c>
      <c r="E5690" s="23" t="s">
        <v>301</v>
      </c>
      <c r="F5690" s="23" t="s">
        <v>1019</v>
      </c>
      <c r="G5690" s="29" t="s">
        <v>1671</v>
      </c>
      <c r="H5690" s="28"/>
      <c r="I5690" s="93">
        <v>0</v>
      </c>
      <c r="J5690" s="92" t="s">
        <v>1412</v>
      </c>
      <c r="K5690" s="17" t="str">
        <f t="array" ref="K5690">CONCATENATE("(",A5690,",",VLOOKUP(B5690,Núcleo!B$2:E$11,4,TRUE),",",VLOOKUP(C5690,'Tipo de Processo'!B$2:D$55,3,TRUE),",",VLOOKUP(D5690,'Termo Geral'!B$2:D$173,3,TRUE),",",VLOOKUP(E5690,'Termo Específico'!B$2:D$301,3,TRUE),",",MATCH(TRUE,Documento!B$2:B$998=F5690,0),",",IF(G5690="Complementar",0,1),",",IF(H5690="","NULL",CONCATENATE("'",H5690,"'")),",",I5690,",",IF(J5690="baixa","'BAIXA'",IF(J5690="média","'MEDIA'",IF(J5690="alta","'ALTA'","NULL"))),"),")</f>
        <v>(5689,7,12,14,288,299,1,NULL,0,'MEDIA'),</v>
      </c>
    </row>
    <row r="5691" spans="1:11" ht="30.75" customHeight="1">
      <c r="A5691" s="27">
        <v>5690</v>
      </c>
      <c r="B5691" s="37" t="s">
        <v>1010</v>
      </c>
      <c r="C5691" s="23" t="s">
        <v>37</v>
      </c>
      <c r="D5691" s="23" t="s">
        <v>204</v>
      </c>
      <c r="E5691" s="23" t="s">
        <v>301</v>
      </c>
      <c r="F5691" s="23" t="s">
        <v>819</v>
      </c>
      <c r="G5691" s="29" t="s">
        <v>1671</v>
      </c>
      <c r="H5691" s="28"/>
      <c r="I5691" s="93">
        <v>0</v>
      </c>
      <c r="J5691" s="92" t="s">
        <v>1412</v>
      </c>
      <c r="K5691" s="17" t="str">
        <f t="array" ref="K5691">CONCATENATE("(",A5691,",",VLOOKUP(B5691,Núcleo!B$2:E$11,4,TRUE),",",VLOOKUP(C5691,'Tipo de Processo'!B$2:D$55,3,TRUE),",",VLOOKUP(D5691,'Termo Geral'!B$2:D$173,3,TRUE),",",VLOOKUP(E5691,'Termo Específico'!B$2:D$301,3,TRUE),",",MATCH(TRUE,Documento!B$2:B$998=F5691,0),",",IF(G5691="Complementar",0,1),",",IF(H5691="","NULL",CONCATENATE("'",H5691,"'")),",",I5691,",",IF(J5691="baixa","'BAIXA'",IF(J5691="média","'MEDIA'",IF(J5691="alta","'ALTA'","NULL"))),"),")</f>
        <v>(5690,7,12,14,288,987,1,NULL,0,'MEDIA'),</v>
      </c>
    </row>
    <row r="5692" spans="1:11" ht="30.75" customHeight="1">
      <c r="A5692" s="27">
        <v>5691</v>
      </c>
      <c r="B5692" s="37" t="s">
        <v>1010</v>
      </c>
      <c r="C5692" s="23" t="s">
        <v>37</v>
      </c>
      <c r="D5692" s="23" t="s">
        <v>204</v>
      </c>
      <c r="E5692" s="23" t="s">
        <v>301</v>
      </c>
      <c r="F5692" s="23" t="s">
        <v>689</v>
      </c>
      <c r="G5692" s="29" t="s">
        <v>1671</v>
      </c>
      <c r="H5692" s="28"/>
      <c r="I5692" s="93">
        <v>0</v>
      </c>
      <c r="J5692" s="92" t="s">
        <v>1412</v>
      </c>
      <c r="K5692" s="17" t="str">
        <f t="array" ref="K5692">CONCATENATE("(",A5692,",",VLOOKUP(B5692,Núcleo!B$2:E$11,4,TRUE),",",VLOOKUP(C5692,'Tipo de Processo'!B$2:D$55,3,TRUE),",",VLOOKUP(D5692,'Termo Geral'!B$2:D$173,3,TRUE),",",VLOOKUP(E5692,'Termo Específico'!B$2:D$301,3,TRUE),",",MATCH(TRUE,Documento!B$2:B$998=F5692,0),",",IF(G5692="Complementar",0,1),",",IF(H5692="","NULL",CONCATENATE("'",H5692,"'")),",",I5692,",",IF(J5692="baixa","'BAIXA'",IF(J5692="média","'MEDIA'",IF(J5692="alta","'ALTA'","NULL"))),"),")</f>
        <v>(5691,7,12,14,288,64,1,NULL,0,'MEDIA'),</v>
      </c>
    </row>
    <row r="5693" spans="1:11" ht="30.75" customHeight="1">
      <c r="A5693" s="27">
        <v>5692</v>
      </c>
      <c r="B5693" s="37" t="s">
        <v>1010</v>
      </c>
      <c r="C5693" s="23" t="s">
        <v>37</v>
      </c>
      <c r="D5693" s="23" t="s">
        <v>204</v>
      </c>
      <c r="E5693" s="23" t="s">
        <v>301</v>
      </c>
      <c r="F5693" s="23" t="s">
        <v>820</v>
      </c>
      <c r="G5693" s="29" t="s">
        <v>1671</v>
      </c>
      <c r="H5693" s="28"/>
      <c r="I5693" s="93">
        <v>0</v>
      </c>
      <c r="J5693" s="92" t="s">
        <v>1412</v>
      </c>
      <c r="K5693" s="17" t="str">
        <f t="array" ref="K5693">CONCATENATE("(",A5693,",",VLOOKUP(B5693,Núcleo!B$2:E$11,4,TRUE),",",VLOOKUP(C5693,'Tipo de Processo'!B$2:D$55,3,TRUE),",",VLOOKUP(D5693,'Termo Geral'!B$2:D$173,3,TRUE),",",VLOOKUP(E5693,'Termo Específico'!B$2:D$301,3,TRUE),",",MATCH(TRUE,Documento!B$2:B$998=F5693,0),",",IF(G5693="Complementar",0,1),",",IF(H5693="","NULL",CONCATENATE("'",H5693,"'")),",",I5693,",",IF(J5693="baixa","'BAIXA'",IF(J5693="média","'MEDIA'",IF(J5693="alta","'ALTA'","NULL"))),"),")</f>
        <v>(5692,7,12,14,288,304,1,NULL,0,'MEDIA'),</v>
      </c>
    </row>
    <row r="5694" spans="1:11" ht="30.75" customHeight="1">
      <c r="A5694" s="27">
        <v>5693</v>
      </c>
      <c r="B5694" s="37" t="s">
        <v>1010</v>
      </c>
      <c r="C5694" s="23" t="s">
        <v>37</v>
      </c>
      <c r="D5694" s="23" t="s">
        <v>205</v>
      </c>
      <c r="E5694" s="23" t="s">
        <v>296</v>
      </c>
      <c r="F5694" s="23" t="s">
        <v>1018</v>
      </c>
      <c r="G5694" s="29" t="s">
        <v>1671</v>
      </c>
      <c r="H5694" s="28"/>
      <c r="I5694" s="93">
        <v>0</v>
      </c>
      <c r="J5694" s="92" t="s">
        <v>1411</v>
      </c>
      <c r="K5694" s="17" t="str">
        <f t="array" ref="K5694">CONCATENATE("(",A5694,",",VLOOKUP(B5694,Núcleo!B$2:E$11,4,TRUE),",",VLOOKUP(C5694,'Tipo de Processo'!B$2:D$55,3,TRUE),",",VLOOKUP(D5694,'Termo Geral'!B$2:D$173,3,TRUE),",",VLOOKUP(E5694,'Termo Específico'!B$2:D$301,3,TRUE),",",MATCH(TRUE,Documento!B$2:B$998=F5694,0),",",IF(G5694="Complementar",0,1),",",IF(H5694="","NULL",CONCATENATE("'",H5694,"'")),",",I5694,",",IF(J5694="baixa","'BAIXA'",IF(J5694="média","'MEDIA'",IF(J5694="alta","'ALTA'","NULL"))),"),")</f>
        <v>(5693,7,12,15,28,942,1,NULL,0,'BAIXA'),</v>
      </c>
    </row>
    <row r="5695" spans="1:11" ht="30.75" customHeight="1">
      <c r="A5695" s="27">
        <v>5694</v>
      </c>
      <c r="B5695" s="37" t="s">
        <v>1010</v>
      </c>
      <c r="C5695" s="23" t="s">
        <v>37</v>
      </c>
      <c r="D5695" s="23" t="s">
        <v>205</v>
      </c>
      <c r="E5695" s="23" t="s">
        <v>296</v>
      </c>
      <c r="F5695" s="23" t="s">
        <v>816</v>
      </c>
      <c r="G5695" s="29" t="s">
        <v>1671</v>
      </c>
      <c r="H5695" s="28"/>
      <c r="I5695" s="93">
        <v>0</v>
      </c>
      <c r="J5695" s="92" t="s">
        <v>1411</v>
      </c>
      <c r="K5695" s="17" t="str">
        <f t="array" ref="K5695">CONCATENATE("(",A5695,",",VLOOKUP(B5695,Núcleo!B$2:E$11,4,TRUE),",",VLOOKUP(C5695,'Tipo de Processo'!B$2:D$55,3,TRUE),",",VLOOKUP(D5695,'Termo Geral'!B$2:D$173,3,TRUE),",",VLOOKUP(E5695,'Termo Específico'!B$2:D$301,3,TRUE),",",MATCH(TRUE,Documento!B$2:B$998=F5695,0),",",IF(G5695="Complementar",0,1),",",IF(H5695="","NULL",CONCATENATE("'",H5695,"'")),",",I5695,",",IF(J5695="baixa","'BAIXA'",IF(J5695="média","'MEDIA'",IF(J5695="alta","'ALTA'","NULL"))),"),")</f>
        <v>(5694,7,12,15,28,235,1,NULL,0,'BAIXA'),</v>
      </c>
    </row>
    <row r="5696" spans="1:11" ht="30.75" customHeight="1">
      <c r="A5696" s="27">
        <v>5695</v>
      </c>
      <c r="B5696" s="37" t="s">
        <v>1010</v>
      </c>
      <c r="C5696" s="23" t="s">
        <v>37</v>
      </c>
      <c r="D5696" s="23" t="s">
        <v>205</v>
      </c>
      <c r="E5696" s="23" t="s">
        <v>296</v>
      </c>
      <c r="F5696" s="23" t="s">
        <v>817</v>
      </c>
      <c r="G5696" s="29" t="s">
        <v>1671</v>
      </c>
      <c r="H5696" s="28"/>
      <c r="I5696" s="93">
        <v>0</v>
      </c>
      <c r="J5696" s="92" t="s">
        <v>1411</v>
      </c>
      <c r="K5696" s="17" t="str">
        <f t="array" ref="K5696">CONCATENATE("(",A5696,",",VLOOKUP(B5696,Núcleo!B$2:E$11,4,TRUE),",",VLOOKUP(C5696,'Tipo de Processo'!B$2:D$55,3,TRUE),",",VLOOKUP(D5696,'Termo Geral'!B$2:D$173,3,TRUE),",",VLOOKUP(E5696,'Termo Específico'!B$2:D$301,3,TRUE),",",MATCH(TRUE,Documento!B$2:B$998=F5696,0),",",IF(G5696="Complementar",0,1),",",IF(H5696="","NULL",CONCATENATE("'",H5696,"'")),",",I5696,",",IF(J5696="baixa","'BAIXA'",IF(J5696="média","'MEDIA'",IF(J5696="alta","'ALTA'","NULL"))),"),")</f>
        <v>(5695,7,12,15,28,574,1,NULL,0,'BAIXA'),</v>
      </c>
    </row>
    <row r="5697" spans="1:11" ht="30.75" customHeight="1">
      <c r="A5697" s="27">
        <v>5696</v>
      </c>
      <c r="B5697" s="37" t="s">
        <v>1010</v>
      </c>
      <c r="C5697" s="23" t="s">
        <v>37</v>
      </c>
      <c r="D5697" s="23" t="s">
        <v>205</v>
      </c>
      <c r="E5697" s="23" t="s">
        <v>296</v>
      </c>
      <c r="F5697" s="23" t="s">
        <v>825</v>
      </c>
      <c r="G5697" s="29" t="s">
        <v>1671</v>
      </c>
      <c r="H5697" s="28"/>
      <c r="I5697" s="93">
        <v>0</v>
      </c>
      <c r="J5697" s="92" t="s">
        <v>1411</v>
      </c>
      <c r="K5697" s="17" t="str">
        <f t="array" ref="K5697">CONCATENATE("(",A5697,",",VLOOKUP(B5697,Núcleo!B$2:E$11,4,TRUE),",",VLOOKUP(C5697,'Tipo de Processo'!B$2:D$55,3,TRUE),",",VLOOKUP(D5697,'Termo Geral'!B$2:D$173,3,TRUE),",",VLOOKUP(E5697,'Termo Específico'!B$2:D$301,3,TRUE),",",MATCH(TRUE,Documento!B$2:B$998=F5697,0),",",IF(G5697="Complementar",0,1),",",IF(H5697="","NULL",CONCATENATE("'",H5697,"'")),",",I5697,",",IF(J5697="baixa","'BAIXA'",IF(J5697="média","'MEDIA'",IF(J5697="alta","'ALTA'","NULL"))),"),")</f>
        <v>(5696,7,12,15,28,648,1,NULL,0,'BAIXA'),</v>
      </c>
    </row>
    <row r="5698" spans="1:11" ht="30.75" customHeight="1">
      <c r="A5698" s="27">
        <v>5697</v>
      </c>
      <c r="B5698" s="37" t="s">
        <v>1010</v>
      </c>
      <c r="C5698" s="23" t="s">
        <v>37</v>
      </c>
      <c r="D5698" s="23" t="s">
        <v>205</v>
      </c>
      <c r="E5698" s="23" t="s">
        <v>296</v>
      </c>
      <c r="F5698" s="23" t="s">
        <v>826</v>
      </c>
      <c r="G5698" s="29" t="s">
        <v>1671</v>
      </c>
      <c r="H5698" s="28"/>
      <c r="I5698" s="93">
        <v>0</v>
      </c>
      <c r="J5698" s="92" t="s">
        <v>1411</v>
      </c>
      <c r="K5698" s="17" t="str">
        <f t="array" ref="K5698">CONCATENATE("(",A5698,",",VLOOKUP(B5698,Núcleo!B$2:E$11,4,TRUE),",",VLOOKUP(C5698,'Tipo de Processo'!B$2:D$55,3,TRUE),",",VLOOKUP(D5698,'Termo Geral'!B$2:D$173,3,TRUE),",",VLOOKUP(E5698,'Termo Específico'!B$2:D$301,3,TRUE),",",MATCH(TRUE,Documento!B$2:B$998=F5698,0),",",IF(G5698="Complementar",0,1),",",IF(H5698="","NULL",CONCATENATE("'",H5698,"'")),",",I5698,",",IF(J5698="baixa","'BAIXA'",IF(J5698="média","'MEDIA'",IF(J5698="alta","'ALTA'","NULL"))),"),")</f>
        <v>(5697,7,12,15,28,744,1,NULL,0,'BAIXA'),</v>
      </c>
    </row>
    <row r="5699" spans="1:11" ht="30.75" customHeight="1">
      <c r="A5699" s="27">
        <v>5698</v>
      </c>
      <c r="B5699" s="37" t="s">
        <v>1010</v>
      </c>
      <c r="C5699" s="23" t="s">
        <v>37</v>
      </c>
      <c r="D5699" s="23" t="s">
        <v>205</v>
      </c>
      <c r="E5699" s="23" t="s">
        <v>296</v>
      </c>
      <c r="F5699" s="23" t="s">
        <v>818</v>
      </c>
      <c r="G5699" s="29" t="s">
        <v>1671</v>
      </c>
      <c r="H5699" s="28"/>
      <c r="I5699" s="93">
        <v>0</v>
      </c>
      <c r="J5699" s="92" t="s">
        <v>1411</v>
      </c>
      <c r="K5699" s="17" t="str">
        <f t="array" ref="K5699">CONCATENATE("(",A5699,",",VLOOKUP(B5699,Núcleo!B$2:E$11,4,TRUE),",",VLOOKUP(C5699,'Tipo de Processo'!B$2:D$55,3,TRUE),",",VLOOKUP(D5699,'Termo Geral'!B$2:D$173,3,TRUE),",",VLOOKUP(E5699,'Termo Específico'!B$2:D$301,3,TRUE),",",MATCH(TRUE,Documento!B$2:B$998=F5699,0),",",IF(G5699="Complementar",0,1),",",IF(H5699="","NULL",CONCATENATE("'",H5699,"'")),",",I5699,",",IF(J5699="baixa","'BAIXA'",IF(J5699="média","'MEDIA'",IF(J5699="alta","'ALTA'","NULL"))),"),")</f>
        <v>(5698,7,12,15,28,298,1,NULL,0,'BAIXA'),</v>
      </c>
    </row>
    <row r="5700" spans="1:11" ht="30.75" customHeight="1">
      <c r="A5700" s="27">
        <v>5699</v>
      </c>
      <c r="B5700" s="37" t="s">
        <v>1010</v>
      </c>
      <c r="C5700" s="23" t="s">
        <v>37</v>
      </c>
      <c r="D5700" s="23" t="s">
        <v>205</v>
      </c>
      <c r="E5700" s="23" t="s">
        <v>296</v>
      </c>
      <c r="F5700" s="23" t="s">
        <v>689</v>
      </c>
      <c r="G5700" s="29" t="s">
        <v>1671</v>
      </c>
      <c r="H5700" s="28"/>
      <c r="I5700" s="93">
        <v>0</v>
      </c>
      <c r="J5700" s="92" t="s">
        <v>1411</v>
      </c>
      <c r="K5700" s="17" t="str">
        <f t="array" ref="K5700">CONCATENATE("(",A5700,",",VLOOKUP(B5700,Núcleo!B$2:E$11,4,TRUE),",",VLOOKUP(C5700,'Tipo de Processo'!B$2:D$55,3,TRUE),",",VLOOKUP(D5700,'Termo Geral'!B$2:D$173,3,TRUE),",",VLOOKUP(E5700,'Termo Específico'!B$2:D$301,3,TRUE),",",MATCH(TRUE,Documento!B$2:B$998=F5700,0),",",IF(G5700="Complementar",0,1),",",IF(H5700="","NULL",CONCATENATE("'",H5700,"'")),",",I5700,",",IF(J5700="baixa","'BAIXA'",IF(J5700="média","'MEDIA'",IF(J5700="alta","'ALTA'","NULL"))),"),")</f>
        <v>(5699,7,12,15,28,64,1,NULL,0,'BAIXA'),</v>
      </c>
    </row>
    <row r="5701" spans="1:11" ht="30.75" customHeight="1">
      <c r="A5701" s="27">
        <v>5700</v>
      </c>
      <c r="B5701" s="37" t="s">
        <v>1010</v>
      </c>
      <c r="C5701" s="23" t="s">
        <v>37</v>
      </c>
      <c r="D5701" s="23" t="s">
        <v>205</v>
      </c>
      <c r="E5701" s="23" t="s">
        <v>296</v>
      </c>
      <c r="F5701" s="23" t="s">
        <v>827</v>
      </c>
      <c r="G5701" s="29" t="s">
        <v>1671</v>
      </c>
      <c r="H5701" s="28"/>
      <c r="I5701" s="93">
        <v>0</v>
      </c>
      <c r="J5701" s="92" t="s">
        <v>1411</v>
      </c>
      <c r="K5701" s="17" t="str">
        <f t="array" ref="K5701">CONCATENATE("(",A5701,",",VLOOKUP(B5701,Núcleo!B$2:E$11,4,TRUE),",",VLOOKUP(C5701,'Tipo de Processo'!B$2:D$55,3,TRUE),",",VLOOKUP(D5701,'Termo Geral'!B$2:D$173,3,TRUE),",",VLOOKUP(E5701,'Termo Específico'!B$2:D$301,3,TRUE),",",MATCH(TRUE,Documento!B$2:B$998=F5701,0),",",IF(G5701="Complementar",0,1),",",IF(H5701="","NULL",CONCATENATE("'",H5701,"'")),",",I5701,",",IF(J5701="baixa","'BAIXA'",IF(J5701="média","'MEDIA'",IF(J5701="alta","'ALTA'","NULL"))),"),")</f>
        <v>(5700,7,12,15,28,829,1,NULL,0,'BAIXA'),</v>
      </c>
    </row>
    <row r="5702" spans="1:11" ht="30.75" customHeight="1">
      <c r="A5702" s="27">
        <v>5701</v>
      </c>
      <c r="B5702" s="37" t="s">
        <v>1010</v>
      </c>
      <c r="C5702" s="23" t="s">
        <v>37</v>
      </c>
      <c r="D5702" s="23" t="s">
        <v>205</v>
      </c>
      <c r="E5702" s="23" t="s">
        <v>296</v>
      </c>
      <c r="F5702" s="23" t="s">
        <v>828</v>
      </c>
      <c r="G5702" s="29" t="s">
        <v>1671</v>
      </c>
      <c r="H5702" s="28"/>
      <c r="I5702" s="93">
        <v>0</v>
      </c>
      <c r="J5702" s="92" t="s">
        <v>1411</v>
      </c>
      <c r="K5702" s="17" t="str">
        <f t="array" ref="K5702">CONCATENATE("(",A5702,",",VLOOKUP(B5702,Núcleo!B$2:E$11,4,TRUE),",",VLOOKUP(C5702,'Tipo de Processo'!B$2:D$55,3,TRUE),",",VLOOKUP(D5702,'Termo Geral'!B$2:D$173,3,TRUE),",",VLOOKUP(E5702,'Termo Específico'!B$2:D$301,3,TRUE),",",MATCH(TRUE,Documento!B$2:B$998=F5702,0),",",IF(G5702="Complementar",0,1),",",IF(H5702="","NULL",CONCATENATE("'",H5702,"'")),",",I5702,",",IF(J5702="baixa","'BAIXA'",IF(J5702="média","'MEDIA'",IF(J5702="alta","'ALTA'","NULL"))),"),")</f>
        <v>(5701,7,12,15,28,827,1,NULL,0,'BAIXA'),</v>
      </c>
    </row>
    <row r="5703" spans="1:11" ht="30.75" customHeight="1">
      <c r="A5703" s="27">
        <v>5702</v>
      </c>
      <c r="B5703" s="37" t="s">
        <v>1010</v>
      </c>
      <c r="C5703" s="23" t="s">
        <v>37</v>
      </c>
      <c r="D5703" s="23" t="s">
        <v>205</v>
      </c>
      <c r="E5703" s="23" t="s">
        <v>296</v>
      </c>
      <c r="F5703" s="23" t="s">
        <v>829</v>
      </c>
      <c r="G5703" s="29" t="s">
        <v>1671</v>
      </c>
      <c r="H5703" s="28"/>
      <c r="I5703" s="93">
        <v>0</v>
      </c>
      <c r="J5703" s="92" t="s">
        <v>1411</v>
      </c>
      <c r="K5703" s="17" t="str">
        <f t="array" ref="K5703">CONCATENATE("(",A5703,",",VLOOKUP(B5703,Núcleo!B$2:E$11,4,TRUE),",",VLOOKUP(C5703,'Tipo de Processo'!B$2:D$55,3,TRUE),",",VLOOKUP(D5703,'Termo Geral'!B$2:D$173,3,TRUE),",",VLOOKUP(E5703,'Termo Específico'!B$2:D$301,3,TRUE),",",MATCH(TRUE,Documento!B$2:B$998=F5703,0),",",IF(G5703="Complementar",0,1),",",IF(H5703="","NULL",CONCATENATE("'",H5703,"'")),",",I5703,",",IF(J5703="baixa","'BAIXA'",IF(J5703="média","'MEDIA'",IF(J5703="alta","'ALTA'","NULL"))),"),")</f>
        <v>(5702,7,12,15,28,831,1,NULL,0,'BAIXA'),</v>
      </c>
    </row>
    <row r="5704" spans="1:11" ht="30.75" customHeight="1">
      <c r="A5704" s="27">
        <v>5703</v>
      </c>
      <c r="B5704" s="37" t="s">
        <v>1010</v>
      </c>
      <c r="C5704" s="23" t="s">
        <v>37</v>
      </c>
      <c r="D5704" s="23" t="s">
        <v>205</v>
      </c>
      <c r="E5704" s="23" t="s">
        <v>296</v>
      </c>
      <c r="F5704" s="23" t="s">
        <v>830</v>
      </c>
      <c r="G5704" s="29" t="s">
        <v>1671</v>
      </c>
      <c r="H5704" s="28"/>
      <c r="I5704" s="93">
        <v>0</v>
      </c>
      <c r="J5704" s="92" t="s">
        <v>1411</v>
      </c>
      <c r="K5704" s="17" t="str">
        <f t="array" ref="K5704">CONCATENATE("(",A5704,",",VLOOKUP(B5704,Núcleo!B$2:E$11,4,TRUE),",",VLOOKUP(C5704,'Tipo de Processo'!B$2:D$55,3,TRUE),",",VLOOKUP(D5704,'Termo Geral'!B$2:D$173,3,TRUE),",",VLOOKUP(E5704,'Termo Específico'!B$2:D$301,3,TRUE),",",MATCH(TRUE,Documento!B$2:B$998=F5704,0),",",IF(G5704="Complementar",0,1),",",IF(H5704="","NULL",CONCATENATE("'",H5704,"'")),",",I5704,",",IF(J5704="baixa","'BAIXA'",IF(J5704="média","'MEDIA'",IF(J5704="alta","'ALTA'","NULL"))),"),")</f>
        <v>(5703,7,12,15,28,837,1,NULL,0,'BAIXA'),</v>
      </c>
    </row>
    <row r="5705" spans="1:11" ht="30.75" customHeight="1">
      <c r="A5705" s="27">
        <v>5704</v>
      </c>
      <c r="B5705" s="37" t="s">
        <v>1010</v>
      </c>
      <c r="C5705" s="23" t="s">
        <v>37</v>
      </c>
      <c r="D5705" s="23" t="s">
        <v>205</v>
      </c>
      <c r="E5705" s="23" t="s">
        <v>296</v>
      </c>
      <c r="F5705" s="23" t="s">
        <v>831</v>
      </c>
      <c r="G5705" s="29" t="s">
        <v>1671</v>
      </c>
      <c r="H5705" s="28"/>
      <c r="I5705" s="93">
        <v>0</v>
      </c>
      <c r="J5705" s="92" t="s">
        <v>1411</v>
      </c>
      <c r="K5705" s="17" t="str">
        <f t="array" ref="K5705">CONCATENATE("(",A5705,",",VLOOKUP(B5705,Núcleo!B$2:E$11,4,TRUE),",",VLOOKUP(C5705,'Tipo de Processo'!B$2:D$55,3,TRUE),",",VLOOKUP(D5705,'Termo Geral'!B$2:D$173,3,TRUE),",",VLOOKUP(E5705,'Termo Específico'!B$2:D$301,3,TRUE),",",MATCH(TRUE,Documento!B$2:B$998=F5705,0),",",IF(G5705="Complementar",0,1),",",IF(H5705="","NULL",CONCATENATE("'",H5705,"'")),",",I5705,",",IF(J5705="baixa","'BAIXA'",IF(J5705="média","'MEDIA'",IF(J5705="alta","'ALTA'","NULL"))),"),")</f>
        <v>(5704,7,12,15,28,142,1,NULL,0,'BAIXA'),</v>
      </c>
    </row>
    <row r="5706" spans="1:11" ht="30.75" customHeight="1">
      <c r="A5706" s="27">
        <v>5705</v>
      </c>
      <c r="B5706" s="37" t="s">
        <v>1010</v>
      </c>
      <c r="C5706" s="23" t="s">
        <v>37</v>
      </c>
      <c r="D5706" s="23" t="s">
        <v>205</v>
      </c>
      <c r="E5706" s="23" t="s">
        <v>296</v>
      </c>
      <c r="F5706" s="23" t="s">
        <v>832</v>
      </c>
      <c r="G5706" s="29" t="s">
        <v>1671</v>
      </c>
      <c r="H5706" s="28"/>
      <c r="I5706" s="93">
        <v>0</v>
      </c>
      <c r="J5706" s="92" t="s">
        <v>1411</v>
      </c>
      <c r="K5706" s="17" t="str">
        <f t="array" ref="K5706">CONCATENATE("(",A5706,",",VLOOKUP(B5706,Núcleo!B$2:E$11,4,TRUE),",",VLOOKUP(C5706,'Tipo de Processo'!B$2:D$55,3,TRUE),",",VLOOKUP(D5706,'Termo Geral'!B$2:D$173,3,TRUE),",",VLOOKUP(E5706,'Termo Específico'!B$2:D$301,3,TRUE),",",MATCH(TRUE,Documento!B$2:B$998=F5706,0),",",IF(G5706="Complementar",0,1),",",IF(H5706="","NULL",CONCATENATE("'",H5706,"'")),",",I5706,",",IF(J5706="baixa","'BAIXA'",IF(J5706="média","'MEDIA'",IF(J5706="alta","'ALTA'","NULL"))),"),")</f>
        <v>(5705,7,12,15,28,159,1,NULL,0,'BAIXA'),</v>
      </c>
    </row>
    <row r="5707" spans="1:11" ht="30.75" customHeight="1">
      <c r="A5707" s="27">
        <v>5706</v>
      </c>
      <c r="B5707" s="37" t="s">
        <v>1010</v>
      </c>
      <c r="C5707" s="23" t="s">
        <v>37</v>
      </c>
      <c r="D5707" s="23" t="s">
        <v>205</v>
      </c>
      <c r="E5707" s="23" t="s">
        <v>296</v>
      </c>
      <c r="F5707" s="23" t="s">
        <v>833</v>
      </c>
      <c r="G5707" s="29" t="s">
        <v>1671</v>
      </c>
      <c r="H5707" s="28"/>
      <c r="I5707" s="93">
        <v>0</v>
      </c>
      <c r="J5707" s="92" t="s">
        <v>1411</v>
      </c>
      <c r="K5707" s="17" t="str">
        <f t="array" ref="K5707">CONCATENATE("(",A5707,",",VLOOKUP(B5707,Núcleo!B$2:E$11,4,TRUE),",",VLOOKUP(C5707,'Tipo de Processo'!B$2:D$55,3,TRUE),",",VLOOKUP(D5707,'Termo Geral'!B$2:D$173,3,TRUE),",",VLOOKUP(E5707,'Termo Específico'!B$2:D$301,3,TRUE),",",MATCH(TRUE,Documento!B$2:B$998=F5707,0),",",IF(G5707="Complementar",0,1),",",IF(H5707="","NULL",CONCATENATE("'",H5707,"'")),",",I5707,",",IF(J5707="baixa","'BAIXA'",IF(J5707="média","'MEDIA'",IF(J5707="alta","'ALTA'","NULL"))),"),")</f>
        <v>(5706,7,12,15,28,127,1,NULL,0,'BAIXA'),</v>
      </c>
    </row>
    <row r="5708" spans="1:11" ht="30.75" customHeight="1">
      <c r="A5708" s="27">
        <v>5707</v>
      </c>
      <c r="B5708" s="37" t="s">
        <v>1010</v>
      </c>
      <c r="C5708" s="23" t="s">
        <v>37</v>
      </c>
      <c r="D5708" s="23" t="s">
        <v>205</v>
      </c>
      <c r="E5708" s="23" t="s">
        <v>296</v>
      </c>
      <c r="F5708" s="23" t="s">
        <v>820</v>
      </c>
      <c r="G5708" s="29" t="s">
        <v>1671</v>
      </c>
      <c r="H5708" s="28"/>
      <c r="I5708" s="93">
        <v>0</v>
      </c>
      <c r="J5708" s="92" t="s">
        <v>1411</v>
      </c>
      <c r="K5708" s="17" t="str">
        <f t="array" ref="K5708">CONCATENATE("(",A5708,",",VLOOKUP(B5708,Núcleo!B$2:E$11,4,TRUE),",",VLOOKUP(C5708,'Tipo de Processo'!B$2:D$55,3,TRUE),",",VLOOKUP(D5708,'Termo Geral'!B$2:D$173,3,TRUE),",",VLOOKUP(E5708,'Termo Específico'!B$2:D$301,3,TRUE),",",MATCH(TRUE,Documento!B$2:B$998=F5708,0),",",IF(G5708="Complementar",0,1),",",IF(H5708="","NULL",CONCATENATE("'",H5708,"'")),",",I5708,",",IF(J5708="baixa","'BAIXA'",IF(J5708="média","'MEDIA'",IF(J5708="alta","'ALTA'","NULL"))),"),")</f>
        <v>(5707,7,12,15,28,304,1,NULL,0,'BAIXA'),</v>
      </c>
    </row>
    <row r="5709" spans="1:11" ht="30.75" customHeight="1">
      <c r="A5709" s="27">
        <v>5708</v>
      </c>
      <c r="B5709" s="37" t="s">
        <v>1010</v>
      </c>
      <c r="C5709" s="23" t="s">
        <v>37</v>
      </c>
      <c r="D5709" s="23" t="s">
        <v>205</v>
      </c>
      <c r="E5709" s="23" t="s">
        <v>302</v>
      </c>
      <c r="F5709" s="23" t="s">
        <v>1018</v>
      </c>
      <c r="G5709" s="29" t="s">
        <v>1671</v>
      </c>
      <c r="H5709" s="28"/>
      <c r="I5709" s="93">
        <v>0</v>
      </c>
      <c r="J5709" s="92" t="s">
        <v>1411</v>
      </c>
      <c r="K5709" s="17" t="str">
        <f t="array" ref="K5709">CONCATENATE("(",A5709,",",VLOOKUP(B5709,Núcleo!B$2:E$11,4,TRUE),",",VLOOKUP(C5709,'Tipo de Processo'!B$2:D$55,3,TRUE),",",VLOOKUP(D5709,'Termo Geral'!B$2:D$173,3,TRUE),",",VLOOKUP(E5709,'Termo Específico'!B$2:D$301,3,TRUE),",",MATCH(TRUE,Documento!B$2:B$998=F5709,0),",",IF(G5709="Complementar",0,1),",",IF(H5709="","NULL",CONCATENATE("'",H5709,"'")),",",I5709,",",IF(J5709="baixa","'BAIXA'",IF(J5709="média","'MEDIA'",IF(J5709="alta","'ALTA'","NULL"))),"),")</f>
        <v>(5708,7,12,15,281,942,1,NULL,0,'BAIXA'),</v>
      </c>
    </row>
    <row r="5710" spans="1:11" ht="30.75" customHeight="1">
      <c r="A5710" s="27">
        <v>5709</v>
      </c>
      <c r="B5710" s="37" t="s">
        <v>1010</v>
      </c>
      <c r="C5710" s="23" t="s">
        <v>37</v>
      </c>
      <c r="D5710" s="23" t="s">
        <v>205</v>
      </c>
      <c r="E5710" s="23" t="s">
        <v>302</v>
      </c>
      <c r="F5710" s="23" t="s">
        <v>816</v>
      </c>
      <c r="G5710" s="29" t="s">
        <v>1671</v>
      </c>
      <c r="H5710" s="28"/>
      <c r="I5710" s="93">
        <v>0</v>
      </c>
      <c r="J5710" s="92" t="s">
        <v>1411</v>
      </c>
      <c r="K5710" s="17" t="str">
        <f t="array" ref="K5710">CONCATENATE("(",A5710,",",VLOOKUP(B5710,Núcleo!B$2:E$11,4,TRUE),",",VLOOKUP(C5710,'Tipo de Processo'!B$2:D$55,3,TRUE),",",VLOOKUP(D5710,'Termo Geral'!B$2:D$173,3,TRUE),",",VLOOKUP(E5710,'Termo Específico'!B$2:D$301,3,TRUE),",",MATCH(TRUE,Documento!B$2:B$998=F5710,0),",",IF(G5710="Complementar",0,1),",",IF(H5710="","NULL",CONCATENATE("'",H5710,"'")),",",I5710,",",IF(J5710="baixa","'BAIXA'",IF(J5710="média","'MEDIA'",IF(J5710="alta","'ALTA'","NULL"))),"),")</f>
        <v>(5709,7,12,15,281,235,1,NULL,0,'BAIXA'),</v>
      </c>
    </row>
    <row r="5711" spans="1:11" ht="30.75" customHeight="1">
      <c r="A5711" s="27">
        <v>5710</v>
      </c>
      <c r="B5711" s="37" t="s">
        <v>1010</v>
      </c>
      <c r="C5711" s="23" t="s">
        <v>37</v>
      </c>
      <c r="D5711" s="23" t="s">
        <v>205</v>
      </c>
      <c r="E5711" s="23" t="s">
        <v>302</v>
      </c>
      <c r="F5711" s="23" t="s">
        <v>817</v>
      </c>
      <c r="G5711" s="29" t="s">
        <v>1671</v>
      </c>
      <c r="H5711" s="28"/>
      <c r="I5711" s="93">
        <v>0</v>
      </c>
      <c r="J5711" s="92" t="s">
        <v>1411</v>
      </c>
      <c r="K5711" s="17" t="str">
        <f t="array" ref="K5711">CONCATENATE("(",A5711,",",VLOOKUP(B5711,Núcleo!B$2:E$11,4,TRUE),",",VLOOKUP(C5711,'Tipo de Processo'!B$2:D$55,3,TRUE),",",VLOOKUP(D5711,'Termo Geral'!B$2:D$173,3,TRUE),",",VLOOKUP(E5711,'Termo Específico'!B$2:D$301,3,TRUE),",",MATCH(TRUE,Documento!B$2:B$998=F5711,0),",",IF(G5711="Complementar",0,1),",",IF(H5711="","NULL",CONCATENATE("'",H5711,"'")),",",I5711,",",IF(J5711="baixa","'BAIXA'",IF(J5711="média","'MEDIA'",IF(J5711="alta","'ALTA'","NULL"))),"),")</f>
        <v>(5710,7,12,15,281,574,1,NULL,0,'BAIXA'),</v>
      </c>
    </row>
    <row r="5712" spans="1:11" ht="30.75" customHeight="1">
      <c r="A5712" s="27">
        <v>5711</v>
      </c>
      <c r="B5712" s="37" t="s">
        <v>1010</v>
      </c>
      <c r="C5712" s="23" t="s">
        <v>37</v>
      </c>
      <c r="D5712" s="23" t="s">
        <v>205</v>
      </c>
      <c r="E5712" s="23" t="s">
        <v>302</v>
      </c>
      <c r="F5712" s="23" t="s">
        <v>825</v>
      </c>
      <c r="G5712" s="29" t="s">
        <v>1671</v>
      </c>
      <c r="H5712" s="28"/>
      <c r="I5712" s="93">
        <v>0</v>
      </c>
      <c r="J5712" s="92" t="s">
        <v>1411</v>
      </c>
      <c r="K5712" s="17" t="str">
        <f t="array" ref="K5712">CONCATENATE("(",A5712,",",VLOOKUP(B5712,Núcleo!B$2:E$11,4,TRUE),",",VLOOKUP(C5712,'Tipo de Processo'!B$2:D$55,3,TRUE),",",VLOOKUP(D5712,'Termo Geral'!B$2:D$173,3,TRUE),",",VLOOKUP(E5712,'Termo Específico'!B$2:D$301,3,TRUE),",",MATCH(TRUE,Documento!B$2:B$998=F5712,0),",",IF(G5712="Complementar",0,1),",",IF(H5712="","NULL",CONCATENATE("'",H5712,"'")),",",I5712,",",IF(J5712="baixa","'BAIXA'",IF(J5712="média","'MEDIA'",IF(J5712="alta","'ALTA'","NULL"))),"),")</f>
        <v>(5711,7,12,15,281,648,1,NULL,0,'BAIXA'),</v>
      </c>
    </row>
    <row r="5713" spans="1:11" ht="30.75" customHeight="1">
      <c r="A5713" s="27">
        <v>5712</v>
      </c>
      <c r="B5713" s="37" t="s">
        <v>1010</v>
      </c>
      <c r="C5713" s="23" t="s">
        <v>37</v>
      </c>
      <c r="D5713" s="23" t="s">
        <v>205</v>
      </c>
      <c r="E5713" s="23" t="s">
        <v>302</v>
      </c>
      <c r="F5713" s="23" t="s">
        <v>818</v>
      </c>
      <c r="G5713" s="29" t="s">
        <v>1671</v>
      </c>
      <c r="H5713" s="28"/>
      <c r="I5713" s="93">
        <v>0</v>
      </c>
      <c r="J5713" s="92" t="s">
        <v>1411</v>
      </c>
      <c r="K5713" s="17" t="str">
        <f t="array" ref="K5713">CONCATENATE("(",A5713,",",VLOOKUP(B5713,Núcleo!B$2:E$11,4,TRUE),",",VLOOKUP(C5713,'Tipo de Processo'!B$2:D$55,3,TRUE),",",VLOOKUP(D5713,'Termo Geral'!B$2:D$173,3,TRUE),",",VLOOKUP(E5713,'Termo Específico'!B$2:D$301,3,TRUE),",",MATCH(TRUE,Documento!B$2:B$998=F5713,0),",",IF(G5713="Complementar",0,1),",",IF(H5713="","NULL",CONCATENATE("'",H5713,"'")),",",I5713,",",IF(J5713="baixa","'BAIXA'",IF(J5713="média","'MEDIA'",IF(J5713="alta","'ALTA'","NULL"))),"),")</f>
        <v>(5712,7,12,15,281,298,1,NULL,0,'BAIXA'),</v>
      </c>
    </row>
    <row r="5714" spans="1:11" ht="30.75" customHeight="1">
      <c r="A5714" s="27">
        <v>5713</v>
      </c>
      <c r="B5714" s="37" t="s">
        <v>1010</v>
      </c>
      <c r="C5714" s="23" t="s">
        <v>37</v>
      </c>
      <c r="D5714" s="23" t="s">
        <v>205</v>
      </c>
      <c r="E5714" s="23" t="s">
        <v>302</v>
      </c>
      <c r="F5714" s="23" t="s">
        <v>834</v>
      </c>
      <c r="G5714" s="29" t="s">
        <v>1671</v>
      </c>
      <c r="H5714" s="28"/>
      <c r="I5714" s="93">
        <v>0</v>
      </c>
      <c r="J5714" s="92" t="s">
        <v>1411</v>
      </c>
      <c r="K5714" s="17" t="str">
        <f t="array" ref="K5714">CONCATENATE("(",A5714,",",VLOOKUP(B5714,Núcleo!B$2:E$11,4,TRUE),",",VLOOKUP(C5714,'Tipo de Processo'!B$2:D$55,3,TRUE),",",VLOOKUP(D5714,'Termo Geral'!B$2:D$173,3,TRUE),",",VLOOKUP(E5714,'Termo Específico'!B$2:D$301,3,TRUE),",",MATCH(TRUE,Documento!B$2:B$998=F5714,0),",",IF(G5714="Complementar",0,1),",",IF(H5714="","NULL",CONCATENATE("'",H5714,"'")),",",I5714,",",IF(J5714="baixa","'BAIXA'",IF(J5714="média","'MEDIA'",IF(J5714="alta","'ALTA'","NULL"))),"),")</f>
        <v>(5713,7,12,15,281,746,1,NULL,0,'BAIXA'),</v>
      </c>
    </row>
    <row r="5715" spans="1:11" ht="30.75" customHeight="1">
      <c r="A5715" s="27">
        <v>5714</v>
      </c>
      <c r="B5715" s="37" t="s">
        <v>1010</v>
      </c>
      <c r="C5715" s="23" t="s">
        <v>37</v>
      </c>
      <c r="D5715" s="23" t="s">
        <v>205</v>
      </c>
      <c r="E5715" s="23" t="s">
        <v>302</v>
      </c>
      <c r="F5715" s="23" t="s">
        <v>689</v>
      </c>
      <c r="G5715" s="29" t="s">
        <v>1671</v>
      </c>
      <c r="H5715" s="28"/>
      <c r="I5715" s="93">
        <v>0</v>
      </c>
      <c r="J5715" s="92" t="s">
        <v>1411</v>
      </c>
      <c r="K5715" s="17" t="str">
        <f t="array" ref="K5715">CONCATENATE("(",A5715,",",VLOOKUP(B5715,Núcleo!B$2:E$11,4,TRUE),",",VLOOKUP(C5715,'Tipo de Processo'!B$2:D$55,3,TRUE),",",VLOOKUP(D5715,'Termo Geral'!B$2:D$173,3,TRUE),",",VLOOKUP(E5715,'Termo Específico'!B$2:D$301,3,TRUE),",",MATCH(TRUE,Documento!B$2:B$998=F5715,0),",",IF(G5715="Complementar",0,1),",",IF(H5715="","NULL",CONCATENATE("'",H5715,"'")),",",I5715,",",IF(J5715="baixa","'BAIXA'",IF(J5715="média","'MEDIA'",IF(J5715="alta","'ALTA'","NULL"))),"),")</f>
        <v>(5714,7,12,15,281,64,1,NULL,0,'BAIXA'),</v>
      </c>
    </row>
    <row r="5716" spans="1:11" ht="30.75" customHeight="1">
      <c r="A5716" s="27">
        <v>5715</v>
      </c>
      <c r="B5716" s="37" t="s">
        <v>1010</v>
      </c>
      <c r="C5716" s="23" t="s">
        <v>37</v>
      </c>
      <c r="D5716" s="23" t="s">
        <v>205</v>
      </c>
      <c r="E5716" s="23" t="s">
        <v>302</v>
      </c>
      <c r="F5716" s="23" t="s">
        <v>827</v>
      </c>
      <c r="G5716" s="29" t="s">
        <v>1671</v>
      </c>
      <c r="H5716" s="28"/>
      <c r="I5716" s="93">
        <v>0</v>
      </c>
      <c r="J5716" s="92" t="s">
        <v>1411</v>
      </c>
      <c r="K5716" s="17" t="str">
        <f t="array" ref="K5716">CONCATENATE("(",A5716,",",VLOOKUP(B5716,Núcleo!B$2:E$11,4,TRUE),",",VLOOKUP(C5716,'Tipo de Processo'!B$2:D$55,3,TRUE),",",VLOOKUP(D5716,'Termo Geral'!B$2:D$173,3,TRUE),",",VLOOKUP(E5716,'Termo Específico'!B$2:D$301,3,TRUE),",",MATCH(TRUE,Documento!B$2:B$998=F5716,0),",",IF(G5716="Complementar",0,1),",",IF(H5716="","NULL",CONCATENATE("'",H5716,"'")),",",I5716,",",IF(J5716="baixa","'BAIXA'",IF(J5716="média","'MEDIA'",IF(J5716="alta","'ALTA'","NULL"))),"),")</f>
        <v>(5715,7,12,15,281,829,1,NULL,0,'BAIXA'),</v>
      </c>
    </row>
    <row r="5717" spans="1:11" ht="30.75" customHeight="1">
      <c r="A5717" s="27">
        <v>5716</v>
      </c>
      <c r="B5717" s="37" t="s">
        <v>1010</v>
      </c>
      <c r="C5717" s="23" t="s">
        <v>37</v>
      </c>
      <c r="D5717" s="23" t="s">
        <v>205</v>
      </c>
      <c r="E5717" s="23" t="s">
        <v>302</v>
      </c>
      <c r="F5717" s="23" t="s">
        <v>828</v>
      </c>
      <c r="G5717" s="29" t="s">
        <v>1671</v>
      </c>
      <c r="H5717" s="28"/>
      <c r="I5717" s="93">
        <v>0</v>
      </c>
      <c r="J5717" s="92" t="s">
        <v>1411</v>
      </c>
      <c r="K5717" s="17" t="str">
        <f t="array" ref="K5717">CONCATENATE("(",A5717,",",VLOOKUP(B5717,Núcleo!B$2:E$11,4,TRUE),",",VLOOKUP(C5717,'Tipo de Processo'!B$2:D$55,3,TRUE),",",VLOOKUP(D5717,'Termo Geral'!B$2:D$173,3,TRUE),",",VLOOKUP(E5717,'Termo Específico'!B$2:D$301,3,TRUE),",",MATCH(TRUE,Documento!B$2:B$998=F5717,0),",",IF(G5717="Complementar",0,1),",",IF(H5717="","NULL",CONCATENATE("'",H5717,"'")),",",I5717,",",IF(J5717="baixa","'BAIXA'",IF(J5717="média","'MEDIA'",IF(J5717="alta","'ALTA'","NULL"))),"),")</f>
        <v>(5716,7,12,15,281,827,1,NULL,0,'BAIXA'),</v>
      </c>
    </row>
    <row r="5718" spans="1:11" ht="30.75" customHeight="1">
      <c r="A5718" s="27">
        <v>5717</v>
      </c>
      <c r="B5718" s="37" t="s">
        <v>1010</v>
      </c>
      <c r="C5718" s="23" t="s">
        <v>37</v>
      </c>
      <c r="D5718" s="23" t="s">
        <v>205</v>
      </c>
      <c r="E5718" s="23" t="s">
        <v>302</v>
      </c>
      <c r="F5718" s="23" t="s">
        <v>829</v>
      </c>
      <c r="G5718" s="29" t="s">
        <v>1671</v>
      </c>
      <c r="H5718" s="28"/>
      <c r="I5718" s="93">
        <v>0</v>
      </c>
      <c r="J5718" s="92" t="s">
        <v>1411</v>
      </c>
      <c r="K5718" s="17" t="str">
        <f t="array" ref="K5718">CONCATENATE("(",A5718,",",VLOOKUP(B5718,Núcleo!B$2:E$11,4,TRUE),",",VLOOKUP(C5718,'Tipo de Processo'!B$2:D$55,3,TRUE),",",VLOOKUP(D5718,'Termo Geral'!B$2:D$173,3,TRUE),",",VLOOKUP(E5718,'Termo Específico'!B$2:D$301,3,TRUE),",",MATCH(TRUE,Documento!B$2:B$998=F5718,0),",",IF(G5718="Complementar",0,1),",",IF(H5718="","NULL",CONCATENATE("'",H5718,"'")),",",I5718,",",IF(J5718="baixa","'BAIXA'",IF(J5718="média","'MEDIA'",IF(J5718="alta","'ALTA'","NULL"))),"),")</f>
        <v>(5717,7,12,15,281,831,1,NULL,0,'BAIXA'),</v>
      </c>
    </row>
    <row r="5719" spans="1:11" ht="30.75" customHeight="1">
      <c r="A5719" s="27">
        <v>5718</v>
      </c>
      <c r="B5719" s="37" t="s">
        <v>1010</v>
      </c>
      <c r="C5719" s="23" t="s">
        <v>37</v>
      </c>
      <c r="D5719" s="23" t="s">
        <v>205</v>
      </c>
      <c r="E5719" s="23" t="s">
        <v>302</v>
      </c>
      <c r="F5719" s="23" t="s">
        <v>830</v>
      </c>
      <c r="G5719" s="29" t="s">
        <v>1671</v>
      </c>
      <c r="H5719" s="28"/>
      <c r="I5719" s="93">
        <v>0</v>
      </c>
      <c r="J5719" s="92" t="s">
        <v>1411</v>
      </c>
      <c r="K5719" s="17" t="str">
        <f t="array" ref="K5719">CONCATENATE("(",A5719,",",VLOOKUP(B5719,Núcleo!B$2:E$11,4,TRUE),",",VLOOKUP(C5719,'Tipo de Processo'!B$2:D$55,3,TRUE),",",VLOOKUP(D5719,'Termo Geral'!B$2:D$173,3,TRUE),",",VLOOKUP(E5719,'Termo Específico'!B$2:D$301,3,TRUE),",",MATCH(TRUE,Documento!B$2:B$998=F5719,0),",",IF(G5719="Complementar",0,1),",",IF(H5719="","NULL",CONCATENATE("'",H5719,"'")),",",I5719,",",IF(J5719="baixa","'BAIXA'",IF(J5719="média","'MEDIA'",IF(J5719="alta","'ALTA'","NULL"))),"),")</f>
        <v>(5718,7,12,15,281,837,1,NULL,0,'BAIXA'),</v>
      </c>
    </row>
    <row r="5720" spans="1:11" ht="30.75" customHeight="1">
      <c r="A5720" s="27">
        <v>5719</v>
      </c>
      <c r="B5720" s="37" t="s">
        <v>1010</v>
      </c>
      <c r="C5720" s="23" t="s">
        <v>37</v>
      </c>
      <c r="D5720" s="23" t="s">
        <v>205</v>
      </c>
      <c r="E5720" s="23" t="s">
        <v>302</v>
      </c>
      <c r="F5720" s="23" t="s">
        <v>831</v>
      </c>
      <c r="G5720" s="29" t="s">
        <v>1671</v>
      </c>
      <c r="H5720" s="28"/>
      <c r="I5720" s="93">
        <v>0</v>
      </c>
      <c r="J5720" s="92" t="s">
        <v>1411</v>
      </c>
      <c r="K5720" s="17" t="str">
        <f t="array" ref="K5720">CONCATENATE("(",A5720,",",VLOOKUP(B5720,Núcleo!B$2:E$11,4,TRUE),",",VLOOKUP(C5720,'Tipo de Processo'!B$2:D$55,3,TRUE),",",VLOOKUP(D5720,'Termo Geral'!B$2:D$173,3,TRUE),",",VLOOKUP(E5720,'Termo Específico'!B$2:D$301,3,TRUE),",",MATCH(TRUE,Documento!B$2:B$998=F5720,0),",",IF(G5720="Complementar",0,1),",",IF(H5720="","NULL",CONCATENATE("'",H5720,"'")),",",I5720,",",IF(J5720="baixa","'BAIXA'",IF(J5720="média","'MEDIA'",IF(J5720="alta","'ALTA'","NULL"))),"),")</f>
        <v>(5719,7,12,15,281,142,1,NULL,0,'BAIXA'),</v>
      </c>
    </row>
    <row r="5721" spans="1:11" ht="30.75" customHeight="1">
      <c r="A5721" s="27">
        <v>5720</v>
      </c>
      <c r="B5721" s="37" t="s">
        <v>1010</v>
      </c>
      <c r="C5721" s="23" t="s">
        <v>37</v>
      </c>
      <c r="D5721" s="23" t="s">
        <v>205</v>
      </c>
      <c r="E5721" s="23" t="s">
        <v>302</v>
      </c>
      <c r="F5721" s="23" t="s">
        <v>832</v>
      </c>
      <c r="G5721" s="29" t="s">
        <v>1671</v>
      </c>
      <c r="H5721" s="28"/>
      <c r="I5721" s="93">
        <v>0</v>
      </c>
      <c r="J5721" s="92" t="s">
        <v>1411</v>
      </c>
      <c r="K5721" s="17" t="str">
        <f t="array" ref="K5721">CONCATENATE("(",A5721,",",VLOOKUP(B5721,Núcleo!B$2:E$11,4,TRUE),",",VLOOKUP(C5721,'Tipo de Processo'!B$2:D$55,3,TRUE),",",VLOOKUP(D5721,'Termo Geral'!B$2:D$173,3,TRUE),",",VLOOKUP(E5721,'Termo Específico'!B$2:D$301,3,TRUE),",",MATCH(TRUE,Documento!B$2:B$998=F5721,0),",",IF(G5721="Complementar",0,1),",",IF(H5721="","NULL",CONCATENATE("'",H5721,"'")),",",I5721,",",IF(J5721="baixa","'BAIXA'",IF(J5721="média","'MEDIA'",IF(J5721="alta","'ALTA'","NULL"))),"),")</f>
        <v>(5720,7,12,15,281,159,1,NULL,0,'BAIXA'),</v>
      </c>
    </row>
    <row r="5722" spans="1:11" ht="30.75" customHeight="1">
      <c r="A5722" s="27">
        <v>5721</v>
      </c>
      <c r="B5722" s="37" t="s">
        <v>1010</v>
      </c>
      <c r="C5722" s="23" t="s">
        <v>37</v>
      </c>
      <c r="D5722" s="23" t="s">
        <v>205</v>
      </c>
      <c r="E5722" s="23" t="s">
        <v>302</v>
      </c>
      <c r="F5722" s="23" t="s">
        <v>833</v>
      </c>
      <c r="G5722" s="29" t="s">
        <v>1671</v>
      </c>
      <c r="H5722" s="28"/>
      <c r="I5722" s="93">
        <v>0</v>
      </c>
      <c r="J5722" s="92" t="s">
        <v>1411</v>
      </c>
      <c r="K5722" s="17" t="str">
        <f t="array" ref="K5722">CONCATENATE("(",A5722,",",VLOOKUP(B5722,Núcleo!B$2:E$11,4,TRUE),",",VLOOKUP(C5722,'Tipo de Processo'!B$2:D$55,3,TRUE),",",VLOOKUP(D5722,'Termo Geral'!B$2:D$173,3,TRUE),",",VLOOKUP(E5722,'Termo Específico'!B$2:D$301,3,TRUE),",",MATCH(TRUE,Documento!B$2:B$998=F5722,0),",",IF(G5722="Complementar",0,1),",",IF(H5722="","NULL",CONCATENATE("'",H5722,"'")),",",I5722,",",IF(J5722="baixa","'BAIXA'",IF(J5722="média","'MEDIA'",IF(J5722="alta","'ALTA'","NULL"))),"),")</f>
        <v>(5721,7,12,15,281,127,1,NULL,0,'BAIXA'),</v>
      </c>
    </row>
    <row r="5723" spans="1:11" ht="30.75" customHeight="1">
      <c r="A5723" s="27">
        <v>5722</v>
      </c>
      <c r="B5723" s="37" t="s">
        <v>1010</v>
      </c>
      <c r="C5723" s="23" t="s">
        <v>37</v>
      </c>
      <c r="D5723" s="23" t="s">
        <v>205</v>
      </c>
      <c r="E5723" s="23" t="s">
        <v>302</v>
      </c>
      <c r="F5723" s="23" t="s">
        <v>820</v>
      </c>
      <c r="G5723" s="29" t="s">
        <v>1671</v>
      </c>
      <c r="H5723" s="28"/>
      <c r="I5723" s="93">
        <v>0</v>
      </c>
      <c r="J5723" s="92" t="s">
        <v>1411</v>
      </c>
      <c r="K5723" s="17" t="str">
        <f t="array" ref="K5723">CONCATENATE("(",A5723,",",VLOOKUP(B5723,Núcleo!B$2:E$11,4,TRUE),",",VLOOKUP(C5723,'Tipo de Processo'!B$2:D$55,3,TRUE),",",VLOOKUP(D5723,'Termo Geral'!B$2:D$173,3,TRUE),",",VLOOKUP(E5723,'Termo Específico'!B$2:D$301,3,TRUE),",",MATCH(TRUE,Documento!B$2:B$998=F5723,0),",",IF(G5723="Complementar",0,1),",",IF(H5723="","NULL",CONCATENATE("'",H5723,"'")),",",I5723,",",IF(J5723="baixa","'BAIXA'",IF(J5723="média","'MEDIA'",IF(J5723="alta","'ALTA'","NULL"))),"),")</f>
        <v>(5722,7,12,15,281,304,1,NULL,0,'BAIXA'),</v>
      </c>
    </row>
    <row r="5724" spans="1:11" ht="30.75" customHeight="1">
      <c r="A5724" s="27">
        <v>5723</v>
      </c>
      <c r="B5724" s="37" t="s">
        <v>1010</v>
      </c>
      <c r="C5724" s="23" t="s">
        <v>37</v>
      </c>
      <c r="D5724" s="23" t="s">
        <v>205</v>
      </c>
      <c r="E5724" s="23" t="s">
        <v>302</v>
      </c>
      <c r="F5724" s="23" t="s">
        <v>823</v>
      </c>
      <c r="G5724" s="29" t="s">
        <v>1671</v>
      </c>
      <c r="H5724" s="28"/>
      <c r="I5724" s="93">
        <v>0</v>
      </c>
      <c r="J5724" s="92" t="s">
        <v>1411</v>
      </c>
      <c r="K5724" s="17" t="str">
        <f t="array" ref="K5724">CONCATENATE("(",A5724,",",VLOOKUP(B5724,Núcleo!B$2:E$11,4,TRUE),",",VLOOKUP(C5724,'Tipo de Processo'!B$2:D$55,3,TRUE),",",VLOOKUP(D5724,'Termo Geral'!B$2:D$173,3,TRUE),",",VLOOKUP(E5724,'Termo Específico'!B$2:D$301,3,TRUE),",",MATCH(TRUE,Documento!B$2:B$998=F5724,0),",",IF(G5724="Complementar",0,1),",",IF(H5724="","NULL",CONCATENATE("'",H5724,"'")),",",I5724,",",IF(J5724="baixa","'BAIXA'",IF(J5724="média","'MEDIA'",IF(J5724="alta","'ALTA'","NULL"))),"),")</f>
        <v>(5723,7,12,15,281,252,1,NULL,0,'BAIXA'),</v>
      </c>
    </row>
    <row r="5725" spans="1:11" ht="30.75" customHeight="1">
      <c r="A5725" s="27">
        <v>5724</v>
      </c>
      <c r="B5725" s="37" t="s">
        <v>1010</v>
      </c>
      <c r="C5725" s="23" t="s">
        <v>37</v>
      </c>
      <c r="D5725" s="23" t="s">
        <v>205</v>
      </c>
      <c r="E5725" s="23" t="s">
        <v>302</v>
      </c>
      <c r="F5725" s="23" t="s">
        <v>835</v>
      </c>
      <c r="G5725" s="29" t="s">
        <v>1671</v>
      </c>
      <c r="H5725" s="28"/>
      <c r="I5725" s="93">
        <v>0</v>
      </c>
      <c r="J5725" s="92" t="s">
        <v>1411</v>
      </c>
      <c r="K5725" s="17" t="str">
        <f t="array" ref="K5725">CONCATENATE("(",A5725,",",VLOOKUP(B5725,Núcleo!B$2:E$11,4,TRUE),",",VLOOKUP(C5725,'Tipo de Processo'!B$2:D$55,3,TRUE),",",VLOOKUP(D5725,'Termo Geral'!B$2:D$173,3,TRUE),",",VLOOKUP(E5725,'Termo Específico'!B$2:D$301,3,TRUE),",",MATCH(TRUE,Documento!B$2:B$998=F5725,0),",",IF(G5725="Complementar",0,1),",",IF(H5725="","NULL",CONCATENATE("'",H5725,"'")),",",I5725,",",IF(J5725="baixa","'BAIXA'",IF(J5725="média","'MEDIA'",IF(J5725="alta","'ALTA'","NULL"))),"),")</f>
        <v>(5724,7,12,15,281,860,1,NULL,0,'BAIXA'),</v>
      </c>
    </row>
    <row r="5726" spans="1:11" ht="30.75" customHeight="1">
      <c r="A5726" s="27">
        <v>5725</v>
      </c>
      <c r="B5726" s="37" t="s">
        <v>1010</v>
      </c>
      <c r="C5726" s="29" t="s">
        <v>37</v>
      </c>
      <c r="D5726" s="29" t="s">
        <v>205</v>
      </c>
      <c r="E5726" s="29" t="s">
        <v>302</v>
      </c>
      <c r="F5726" s="41" t="s">
        <v>824</v>
      </c>
      <c r="G5726" s="28" t="s">
        <v>1671</v>
      </c>
      <c r="H5726" s="28"/>
      <c r="I5726" s="93">
        <v>0</v>
      </c>
      <c r="J5726" s="93" t="s">
        <v>1411</v>
      </c>
      <c r="K5726" s="17" t="str">
        <f t="array" ref="K5726">CONCATENATE("(",A5726,",",VLOOKUP(B5726,Núcleo!B$2:E$11,4,TRUE),",",VLOOKUP(C5726,'Tipo de Processo'!B$2:D$55,3,TRUE),",",VLOOKUP(D5726,'Termo Geral'!B$2:D$173,3,TRUE),",",VLOOKUP(E5726,'Termo Específico'!B$2:D$301,3,TRUE),",",MATCH(TRUE,Documento!B$2:B$998=F5726,0),",",IF(G5726="Complementar",0,1),",",IF(H5726="","NULL",CONCATENATE("'",H5726,"'")),",",I5726,",",IF(J5726="baixa","'BAIXA'",IF(J5726="média","'MEDIA'",IF(J5726="alta","'ALTA'","NULL"))),"),")</f>
        <v>(5725,7,12,15,281,809,1,NULL,0,'BAIXA'),</v>
      </c>
    </row>
    <row r="5727" spans="1:11" ht="30.75" customHeight="1">
      <c r="A5727" s="27">
        <v>5726</v>
      </c>
      <c r="B5727" s="37" t="s">
        <v>1010</v>
      </c>
      <c r="C5727" s="28" t="s">
        <v>37</v>
      </c>
      <c r="D5727" s="28" t="s">
        <v>205</v>
      </c>
      <c r="E5727" s="28" t="s">
        <v>303</v>
      </c>
      <c r="F5727" s="28" t="s">
        <v>1018</v>
      </c>
      <c r="G5727" s="28" t="s">
        <v>1671</v>
      </c>
      <c r="H5727" s="28"/>
      <c r="I5727" s="93">
        <v>0</v>
      </c>
      <c r="J5727" s="93" t="s">
        <v>1411</v>
      </c>
      <c r="K5727" s="17" t="str">
        <f t="array" ref="K5727">CONCATENATE("(",A5727,",",VLOOKUP(B5727,Núcleo!B$2:E$11,4,TRUE),",",VLOOKUP(C5727,'Tipo de Processo'!B$2:D$55,3,TRUE),",",VLOOKUP(D5727,'Termo Geral'!B$2:D$173,3,TRUE),",",VLOOKUP(E5727,'Termo Específico'!B$2:D$301,3,TRUE),",",MATCH(TRUE,Documento!B$2:B$998=F5727,0),",",IF(G5727="Complementar",0,1),",",IF(H5727="","NULL",CONCATENATE("'",H5727,"'")),",",I5727,",",IF(J5727="baixa","'BAIXA'",IF(J5727="média","'MEDIA'",IF(J5727="alta","'ALTA'","NULL"))),"),")</f>
        <v>(5726,7,12,15,282,942,1,NULL,0,'BAIXA'),</v>
      </c>
    </row>
    <row r="5728" spans="1:11" ht="30.75" customHeight="1">
      <c r="A5728" s="27">
        <v>5727</v>
      </c>
      <c r="B5728" s="37" t="s">
        <v>1010</v>
      </c>
      <c r="C5728" s="28" t="s">
        <v>37</v>
      </c>
      <c r="D5728" s="28" t="s">
        <v>205</v>
      </c>
      <c r="E5728" s="28" t="s">
        <v>303</v>
      </c>
      <c r="F5728" s="28" t="s">
        <v>816</v>
      </c>
      <c r="G5728" s="28" t="s">
        <v>1671</v>
      </c>
      <c r="H5728" s="28"/>
      <c r="I5728" s="93">
        <v>0</v>
      </c>
      <c r="J5728" s="93" t="s">
        <v>1411</v>
      </c>
      <c r="K5728" s="17" t="str">
        <f t="array" ref="K5728">CONCATENATE("(",A5728,",",VLOOKUP(B5728,Núcleo!B$2:E$11,4,TRUE),",",VLOOKUP(C5728,'Tipo de Processo'!B$2:D$55,3,TRUE),",",VLOOKUP(D5728,'Termo Geral'!B$2:D$173,3,TRUE),",",VLOOKUP(E5728,'Termo Específico'!B$2:D$301,3,TRUE),",",MATCH(TRUE,Documento!B$2:B$998=F5728,0),",",IF(G5728="Complementar",0,1),",",IF(H5728="","NULL",CONCATENATE("'",H5728,"'")),",",I5728,",",IF(J5728="baixa","'BAIXA'",IF(J5728="média","'MEDIA'",IF(J5728="alta","'ALTA'","NULL"))),"),")</f>
        <v>(5727,7,12,15,282,235,1,NULL,0,'BAIXA'),</v>
      </c>
    </row>
    <row r="5729" spans="1:11" ht="30.75" customHeight="1">
      <c r="A5729" s="27">
        <v>5728</v>
      </c>
      <c r="B5729" s="37" t="s">
        <v>1010</v>
      </c>
      <c r="C5729" s="28" t="s">
        <v>37</v>
      </c>
      <c r="D5729" s="28" t="s">
        <v>205</v>
      </c>
      <c r="E5729" s="28" t="s">
        <v>303</v>
      </c>
      <c r="F5729" s="28" t="s">
        <v>817</v>
      </c>
      <c r="G5729" s="28" t="s">
        <v>1671</v>
      </c>
      <c r="H5729" s="28"/>
      <c r="I5729" s="93">
        <v>0</v>
      </c>
      <c r="J5729" s="93" t="s">
        <v>1411</v>
      </c>
      <c r="K5729" s="17" t="str">
        <f t="array" ref="K5729">CONCATENATE("(",A5729,",",VLOOKUP(B5729,Núcleo!B$2:E$11,4,TRUE),",",VLOOKUP(C5729,'Tipo de Processo'!B$2:D$55,3,TRUE),",",VLOOKUP(D5729,'Termo Geral'!B$2:D$173,3,TRUE),",",VLOOKUP(E5729,'Termo Específico'!B$2:D$301,3,TRUE),",",MATCH(TRUE,Documento!B$2:B$998=F5729,0),",",IF(G5729="Complementar",0,1),",",IF(H5729="","NULL",CONCATENATE("'",H5729,"'")),",",I5729,",",IF(J5729="baixa","'BAIXA'",IF(J5729="média","'MEDIA'",IF(J5729="alta","'ALTA'","NULL"))),"),")</f>
        <v>(5728,7,12,15,282,574,1,NULL,0,'BAIXA'),</v>
      </c>
    </row>
    <row r="5730" spans="1:11" ht="30.75" customHeight="1">
      <c r="A5730" s="27">
        <v>5729</v>
      </c>
      <c r="B5730" s="37" t="s">
        <v>1010</v>
      </c>
      <c r="C5730" s="28" t="s">
        <v>37</v>
      </c>
      <c r="D5730" s="28" t="s">
        <v>205</v>
      </c>
      <c r="E5730" s="28" t="s">
        <v>303</v>
      </c>
      <c r="F5730" s="28" t="s">
        <v>825</v>
      </c>
      <c r="G5730" s="28" t="s">
        <v>1671</v>
      </c>
      <c r="H5730" s="28"/>
      <c r="I5730" s="93">
        <v>0</v>
      </c>
      <c r="J5730" s="93" t="s">
        <v>1411</v>
      </c>
      <c r="K5730" s="17" t="str">
        <f t="array" ref="K5730">CONCATENATE("(",A5730,",",VLOOKUP(B5730,Núcleo!B$2:E$11,4,TRUE),",",VLOOKUP(C5730,'Tipo de Processo'!B$2:D$55,3,TRUE),",",VLOOKUP(D5730,'Termo Geral'!B$2:D$173,3,TRUE),",",VLOOKUP(E5730,'Termo Específico'!B$2:D$301,3,TRUE),",",MATCH(TRUE,Documento!B$2:B$998=F5730,0),",",IF(G5730="Complementar",0,1),",",IF(H5730="","NULL",CONCATENATE("'",H5730,"'")),",",I5730,",",IF(J5730="baixa","'BAIXA'",IF(J5730="média","'MEDIA'",IF(J5730="alta","'ALTA'","NULL"))),"),")</f>
        <v>(5729,7,12,15,282,648,1,NULL,0,'BAIXA'),</v>
      </c>
    </row>
    <row r="5731" spans="1:11" ht="30.75" customHeight="1">
      <c r="A5731" s="27">
        <v>5730</v>
      </c>
      <c r="B5731" s="37" t="s">
        <v>1010</v>
      </c>
      <c r="C5731" s="28" t="s">
        <v>37</v>
      </c>
      <c r="D5731" s="28" t="s">
        <v>205</v>
      </c>
      <c r="E5731" s="28" t="s">
        <v>303</v>
      </c>
      <c r="F5731" s="28" t="s">
        <v>826</v>
      </c>
      <c r="G5731" s="28" t="s">
        <v>1671</v>
      </c>
      <c r="H5731" s="28"/>
      <c r="I5731" s="93">
        <v>0</v>
      </c>
      <c r="J5731" s="93" t="s">
        <v>1411</v>
      </c>
      <c r="K5731" s="17" t="str">
        <f t="array" ref="K5731">CONCATENATE("(",A5731,",",VLOOKUP(B5731,Núcleo!B$2:E$11,4,TRUE),",",VLOOKUP(C5731,'Tipo de Processo'!B$2:D$55,3,TRUE),",",VLOOKUP(D5731,'Termo Geral'!B$2:D$173,3,TRUE),",",VLOOKUP(E5731,'Termo Específico'!B$2:D$301,3,TRUE),",",MATCH(TRUE,Documento!B$2:B$998=F5731,0),",",IF(G5731="Complementar",0,1),",",IF(H5731="","NULL",CONCATENATE("'",H5731,"'")),",",I5731,",",IF(J5731="baixa","'BAIXA'",IF(J5731="média","'MEDIA'",IF(J5731="alta","'ALTA'","NULL"))),"),")</f>
        <v>(5730,7,12,15,282,744,1,NULL,0,'BAIXA'),</v>
      </c>
    </row>
    <row r="5732" spans="1:11" ht="30.75" customHeight="1">
      <c r="A5732" s="27">
        <v>5731</v>
      </c>
      <c r="B5732" s="37" t="s">
        <v>1010</v>
      </c>
      <c r="C5732" s="28" t="s">
        <v>37</v>
      </c>
      <c r="D5732" s="28" t="s">
        <v>205</v>
      </c>
      <c r="E5732" s="28" t="s">
        <v>303</v>
      </c>
      <c r="F5732" s="28" t="s">
        <v>818</v>
      </c>
      <c r="G5732" s="28" t="s">
        <v>1671</v>
      </c>
      <c r="H5732" s="28"/>
      <c r="I5732" s="93">
        <v>0</v>
      </c>
      <c r="J5732" s="93" t="s">
        <v>1411</v>
      </c>
      <c r="K5732" s="17" t="str">
        <f t="array" ref="K5732">CONCATENATE("(",A5732,",",VLOOKUP(B5732,Núcleo!B$2:E$11,4,TRUE),",",VLOOKUP(C5732,'Tipo de Processo'!B$2:D$55,3,TRUE),",",VLOOKUP(D5732,'Termo Geral'!B$2:D$173,3,TRUE),",",VLOOKUP(E5732,'Termo Específico'!B$2:D$301,3,TRUE),",",MATCH(TRUE,Documento!B$2:B$998=F5732,0),",",IF(G5732="Complementar",0,1),",",IF(H5732="","NULL",CONCATENATE("'",H5732,"'")),",",I5732,",",IF(J5732="baixa","'BAIXA'",IF(J5732="média","'MEDIA'",IF(J5732="alta","'ALTA'","NULL"))),"),")</f>
        <v>(5731,7,12,15,282,298,1,NULL,0,'BAIXA'),</v>
      </c>
    </row>
    <row r="5733" spans="1:11" ht="30.75" customHeight="1">
      <c r="A5733" s="27">
        <v>5732</v>
      </c>
      <c r="B5733" s="37" t="s">
        <v>1010</v>
      </c>
      <c r="C5733" s="28" t="s">
        <v>37</v>
      </c>
      <c r="D5733" s="28" t="s">
        <v>205</v>
      </c>
      <c r="E5733" s="28" t="s">
        <v>303</v>
      </c>
      <c r="F5733" s="28" t="s">
        <v>689</v>
      </c>
      <c r="G5733" s="28" t="s">
        <v>1671</v>
      </c>
      <c r="H5733" s="28"/>
      <c r="I5733" s="93">
        <v>0</v>
      </c>
      <c r="J5733" s="93" t="s">
        <v>1411</v>
      </c>
      <c r="K5733" s="17" t="str">
        <f t="array" ref="K5733">CONCATENATE("(",A5733,",",VLOOKUP(B5733,Núcleo!B$2:E$11,4,TRUE),",",VLOOKUP(C5733,'Tipo de Processo'!B$2:D$55,3,TRUE),",",VLOOKUP(D5733,'Termo Geral'!B$2:D$173,3,TRUE),",",VLOOKUP(E5733,'Termo Específico'!B$2:D$301,3,TRUE),",",MATCH(TRUE,Documento!B$2:B$998=F5733,0),",",IF(G5733="Complementar",0,1),",",IF(H5733="","NULL",CONCATENATE("'",H5733,"'")),",",I5733,",",IF(J5733="baixa","'BAIXA'",IF(J5733="média","'MEDIA'",IF(J5733="alta","'ALTA'","NULL"))),"),")</f>
        <v>(5732,7,12,15,282,64,1,NULL,0,'BAIXA'),</v>
      </c>
    </row>
    <row r="5734" spans="1:11" ht="30.75" customHeight="1">
      <c r="A5734" s="27">
        <v>5733</v>
      </c>
      <c r="B5734" s="37" t="s">
        <v>1010</v>
      </c>
      <c r="C5734" s="28" t="s">
        <v>37</v>
      </c>
      <c r="D5734" s="28" t="s">
        <v>205</v>
      </c>
      <c r="E5734" s="28" t="s">
        <v>303</v>
      </c>
      <c r="F5734" s="28" t="s">
        <v>827</v>
      </c>
      <c r="G5734" s="28" t="s">
        <v>1671</v>
      </c>
      <c r="H5734" s="28"/>
      <c r="I5734" s="93">
        <v>0</v>
      </c>
      <c r="J5734" s="93" t="s">
        <v>1411</v>
      </c>
      <c r="K5734" s="17" t="str">
        <f t="array" ref="K5734">CONCATENATE("(",A5734,",",VLOOKUP(B5734,Núcleo!B$2:E$11,4,TRUE),",",VLOOKUP(C5734,'Tipo de Processo'!B$2:D$55,3,TRUE),",",VLOOKUP(D5734,'Termo Geral'!B$2:D$173,3,TRUE),",",VLOOKUP(E5734,'Termo Específico'!B$2:D$301,3,TRUE),",",MATCH(TRUE,Documento!B$2:B$998=F5734,0),",",IF(G5734="Complementar",0,1),",",IF(H5734="","NULL",CONCATENATE("'",H5734,"'")),",",I5734,",",IF(J5734="baixa","'BAIXA'",IF(J5734="média","'MEDIA'",IF(J5734="alta","'ALTA'","NULL"))),"),")</f>
        <v>(5733,7,12,15,282,829,1,NULL,0,'BAIXA'),</v>
      </c>
    </row>
    <row r="5735" spans="1:11" ht="30.75" customHeight="1">
      <c r="A5735" s="27">
        <v>5734</v>
      </c>
      <c r="B5735" s="37" t="s">
        <v>1010</v>
      </c>
      <c r="C5735" s="28" t="s">
        <v>37</v>
      </c>
      <c r="D5735" s="28" t="s">
        <v>205</v>
      </c>
      <c r="E5735" s="28" t="s">
        <v>303</v>
      </c>
      <c r="F5735" s="28" t="s">
        <v>828</v>
      </c>
      <c r="G5735" s="28" t="s">
        <v>1671</v>
      </c>
      <c r="H5735" s="28"/>
      <c r="I5735" s="93">
        <v>0</v>
      </c>
      <c r="J5735" s="93" t="s">
        <v>1411</v>
      </c>
      <c r="K5735" s="17" t="str">
        <f t="array" ref="K5735">CONCATENATE("(",A5735,",",VLOOKUP(B5735,Núcleo!B$2:E$11,4,TRUE),",",VLOOKUP(C5735,'Tipo de Processo'!B$2:D$55,3,TRUE),",",VLOOKUP(D5735,'Termo Geral'!B$2:D$173,3,TRUE),",",VLOOKUP(E5735,'Termo Específico'!B$2:D$301,3,TRUE),",",MATCH(TRUE,Documento!B$2:B$998=F5735,0),",",IF(G5735="Complementar",0,1),",",IF(H5735="","NULL",CONCATENATE("'",H5735,"'")),",",I5735,",",IF(J5735="baixa","'BAIXA'",IF(J5735="média","'MEDIA'",IF(J5735="alta","'ALTA'","NULL"))),"),")</f>
        <v>(5734,7,12,15,282,827,1,NULL,0,'BAIXA'),</v>
      </c>
    </row>
    <row r="5736" spans="1:11" ht="30.75" customHeight="1">
      <c r="A5736" s="27">
        <v>5735</v>
      </c>
      <c r="B5736" s="37" t="s">
        <v>1010</v>
      </c>
      <c r="C5736" s="28" t="s">
        <v>37</v>
      </c>
      <c r="D5736" s="28" t="s">
        <v>205</v>
      </c>
      <c r="E5736" s="28" t="s">
        <v>303</v>
      </c>
      <c r="F5736" s="28" t="s">
        <v>829</v>
      </c>
      <c r="G5736" s="28" t="s">
        <v>1671</v>
      </c>
      <c r="H5736" s="28"/>
      <c r="I5736" s="93">
        <v>0</v>
      </c>
      <c r="J5736" s="93" t="s">
        <v>1411</v>
      </c>
      <c r="K5736" s="17" t="str">
        <f t="array" ref="K5736">CONCATENATE("(",A5736,",",VLOOKUP(B5736,Núcleo!B$2:E$11,4,TRUE),",",VLOOKUP(C5736,'Tipo de Processo'!B$2:D$55,3,TRUE),",",VLOOKUP(D5736,'Termo Geral'!B$2:D$173,3,TRUE),",",VLOOKUP(E5736,'Termo Específico'!B$2:D$301,3,TRUE),",",MATCH(TRUE,Documento!B$2:B$998=F5736,0),",",IF(G5736="Complementar",0,1),",",IF(H5736="","NULL",CONCATENATE("'",H5736,"'")),",",I5736,",",IF(J5736="baixa","'BAIXA'",IF(J5736="média","'MEDIA'",IF(J5736="alta","'ALTA'","NULL"))),"),")</f>
        <v>(5735,7,12,15,282,831,1,NULL,0,'BAIXA'),</v>
      </c>
    </row>
    <row r="5737" spans="1:11" ht="30.75" customHeight="1">
      <c r="A5737" s="27">
        <v>5736</v>
      </c>
      <c r="B5737" s="37" t="s">
        <v>1010</v>
      </c>
      <c r="C5737" s="28" t="s">
        <v>37</v>
      </c>
      <c r="D5737" s="28" t="s">
        <v>205</v>
      </c>
      <c r="E5737" s="28" t="s">
        <v>303</v>
      </c>
      <c r="F5737" s="28" t="s">
        <v>830</v>
      </c>
      <c r="G5737" s="28" t="s">
        <v>1671</v>
      </c>
      <c r="H5737" s="28"/>
      <c r="I5737" s="93">
        <v>0</v>
      </c>
      <c r="J5737" s="93" t="s">
        <v>1411</v>
      </c>
      <c r="K5737" s="17" t="str">
        <f t="array" ref="K5737">CONCATENATE("(",A5737,",",VLOOKUP(B5737,Núcleo!B$2:E$11,4,TRUE),",",VLOOKUP(C5737,'Tipo de Processo'!B$2:D$55,3,TRUE),",",VLOOKUP(D5737,'Termo Geral'!B$2:D$173,3,TRUE),",",VLOOKUP(E5737,'Termo Específico'!B$2:D$301,3,TRUE),",",MATCH(TRUE,Documento!B$2:B$998=F5737,0),",",IF(G5737="Complementar",0,1),",",IF(H5737="","NULL",CONCATENATE("'",H5737,"'")),",",I5737,",",IF(J5737="baixa","'BAIXA'",IF(J5737="média","'MEDIA'",IF(J5737="alta","'ALTA'","NULL"))),"),")</f>
        <v>(5736,7,12,15,282,837,1,NULL,0,'BAIXA'),</v>
      </c>
    </row>
    <row r="5738" spans="1:11" ht="30.75" customHeight="1">
      <c r="A5738" s="27">
        <v>5737</v>
      </c>
      <c r="B5738" s="37" t="s">
        <v>1010</v>
      </c>
      <c r="C5738" s="28" t="s">
        <v>37</v>
      </c>
      <c r="D5738" s="28" t="s">
        <v>205</v>
      </c>
      <c r="E5738" s="28" t="s">
        <v>303</v>
      </c>
      <c r="F5738" s="28" t="s">
        <v>831</v>
      </c>
      <c r="G5738" s="28" t="s">
        <v>1671</v>
      </c>
      <c r="H5738" s="28"/>
      <c r="I5738" s="93">
        <v>0</v>
      </c>
      <c r="J5738" s="93" t="s">
        <v>1411</v>
      </c>
      <c r="K5738" s="17" t="str">
        <f t="array" ref="K5738">CONCATENATE("(",A5738,",",VLOOKUP(B5738,Núcleo!B$2:E$11,4,TRUE),",",VLOOKUP(C5738,'Tipo de Processo'!B$2:D$55,3,TRUE),",",VLOOKUP(D5738,'Termo Geral'!B$2:D$173,3,TRUE),",",VLOOKUP(E5738,'Termo Específico'!B$2:D$301,3,TRUE),",",MATCH(TRUE,Documento!B$2:B$998=F5738,0),",",IF(G5738="Complementar",0,1),",",IF(H5738="","NULL",CONCATENATE("'",H5738,"'")),",",I5738,",",IF(J5738="baixa","'BAIXA'",IF(J5738="média","'MEDIA'",IF(J5738="alta","'ALTA'","NULL"))),"),")</f>
        <v>(5737,7,12,15,282,142,1,NULL,0,'BAIXA'),</v>
      </c>
    </row>
    <row r="5739" spans="1:11" ht="30.75" customHeight="1">
      <c r="A5739" s="27">
        <v>5738</v>
      </c>
      <c r="B5739" s="37" t="s">
        <v>1010</v>
      </c>
      <c r="C5739" s="28" t="s">
        <v>37</v>
      </c>
      <c r="D5739" s="28" t="s">
        <v>205</v>
      </c>
      <c r="E5739" s="28" t="s">
        <v>303</v>
      </c>
      <c r="F5739" s="28" t="s">
        <v>832</v>
      </c>
      <c r="G5739" s="28" t="s">
        <v>1671</v>
      </c>
      <c r="H5739" s="28"/>
      <c r="I5739" s="93">
        <v>0</v>
      </c>
      <c r="J5739" s="93" t="s">
        <v>1411</v>
      </c>
      <c r="K5739" s="17" t="str">
        <f t="array" ref="K5739">CONCATENATE("(",A5739,",",VLOOKUP(B5739,Núcleo!B$2:E$11,4,TRUE),",",VLOOKUP(C5739,'Tipo de Processo'!B$2:D$55,3,TRUE),",",VLOOKUP(D5739,'Termo Geral'!B$2:D$173,3,TRUE),",",VLOOKUP(E5739,'Termo Específico'!B$2:D$301,3,TRUE),",",MATCH(TRUE,Documento!B$2:B$998=F5739,0),",",IF(G5739="Complementar",0,1),",",IF(H5739="","NULL",CONCATENATE("'",H5739,"'")),",",I5739,",",IF(J5739="baixa","'BAIXA'",IF(J5739="média","'MEDIA'",IF(J5739="alta","'ALTA'","NULL"))),"),")</f>
        <v>(5738,7,12,15,282,159,1,NULL,0,'BAIXA'),</v>
      </c>
    </row>
    <row r="5740" spans="1:11" ht="30.75" customHeight="1">
      <c r="A5740" s="27">
        <v>5739</v>
      </c>
      <c r="B5740" s="37" t="s">
        <v>1010</v>
      </c>
      <c r="C5740" s="28" t="s">
        <v>37</v>
      </c>
      <c r="D5740" s="28" t="s">
        <v>205</v>
      </c>
      <c r="E5740" s="28" t="s">
        <v>303</v>
      </c>
      <c r="F5740" s="28" t="s">
        <v>833</v>
      </c>
      <c r="G5740" s="28" t="s">
        <v>1671</v>
      </c>
      <c r="H5740" s="28"/>
      <c r="I5740" s="93">
        <v>0</v>
      </c>
      <c r="J5740" s="93" t="s">
        <v>1411</v>
      </c>
      <c r="K5740" s="17" t="str">
        <f t="array" ref="K5740">CONCATENATE("(",A5740,",",VLOOKUP(B5740,Núcleo!B$2:E$11,4,TRUE),",",VLOOKUP(C5740,'Tipo de Processo'!B$2:D$55,3,TRUE),",",VLOOKUP(D5740,'Termo Geral'!B$2:D$173,3,TRUE),",",VLOOKUP(E5740,'Termo Específico'!B$2:D$301,3,TRUE),",",MATCH(TRUE,Documento!B$2:B$998=F5740,0),",",IF(G5740="Complementar",0,1),",",IF(H5740="","NULL",CONCATENATE("'",H5740,"'")),",",I5740,",",IF(J5740="baixa","'BAIXA'",IF(J5740="média","'MEDIA'",IF(J5740="alta","'ALTA'","NULL"))),"),")</f>
        <v>(5739,7,12,15,282,127,1,NULL,0,'BAIXA'),</v>
      </c>
    </row>
    <row r="5741" spans="1:11" ht="30.75" customHeight="1">
      <c r="A5741" s="27">
        <v>5740</v>
      </c>
      <c r="B5741" s="37" t="s">
        <v>1010</v>
      </c>
      <c r="C5741" s="28" t="s">
        <v>37</v>
      </c>
      <c r="D5741" s="28" t="s">
        <v>205</v>
      </c>
      <c r="E5741" s="28" t="s">
        <v>303</v>
      </c>
      <c r="F5741" s="28" t="s">
        <v>820</v>
      </c>
      <c r="G5741" s="28" t="s">
        <v>1671</v>
      </c>
      <c r="H5741" s="28"/>
      <c r="I5741" s="93">
        <v>0</v>
      </c>
      <c r="J5741" s="93" t="s">
        <v>1411</v>
      </c>
      <c r="K5741" s="17" t="str">
        <f t="array" ref="K5741">CONCATENATE("(",A5741,",",VLOOKUP(B5741,Núcleo!B$2:E$11,4,TRUE),",",VLOOKUP(C5741,'Tipo de Processo'!B$2:D$55,3,TRUE),",",VLOOKUP(D5741,'Termo Geral'!B$2:D$173,3,TRUE),",",VLOOKUP(E5741,'Termo Específico'!B$2:D$301,3,TRUE),",",MATCH(TRUE,Documento!B$2:B$998=F5741,0),",",IF(G5741="Complementar",0,1),",",IF(H5741="","NULL",CONCATENATE("'",H5741,"'")),",",I5741,",",IF(J5741="baixa","'BAIXA'",IF(J5741="média","'MEDIA'",IF(J5741="alta","'ALTA'","NULL"))),"),")</f>
        <v>(5740,7,12,15,282,304,1,NULL,0,'BAIXA'),</v>
      </c>
    </row>
    <row r="5742" spans="1:11" ht="30.75" customHeight="1">
      <c r="A5742" s="27">
        <v>5741</v>
      </c>
      <c r="B5742" s="37" t="s">
        <v>1010</v>
      </c>
      <c r="C5742" s="29" t="s">
        <v>37</v>
      </c>
      <c r="D5742" s="28" t="s">
        <v>205</v>
      </c>
      <c r="E5742" s="29" t="s">
        <v>300</v>
      </c>
      <c r="F5742" s="29" t="s">
        <v>962</v>
      </c>
      <c r="G5742" s="29" t="s">
        <v>1671</v>
      </c>
      <c r="H5742" s="28"/>
      <c r="I5742" s="93">
        <v>0</v>
      </c>
      <c r="J5742" s="92" t="s">
        <v>1411</v>
      </c>
      <c r="K5742" s="17" t="str">
        <f t="array" ref="K5742">CONCATENATE("(",A5742,",",VLOOKUP(B5742,Núcleo!B$2:E$11,4,TRUE),",",VLOOKUP(C5742,'Tipo de Processo'!B$2:D$55,3,TRUE),",",VLOOKUP(D5742,'Termo Geral'!B$2:D$173,3,TRUE),",",VLOOKUP(E5742,'Termo Específico'!B$2:D$301,3,TRUE),",",MATCH(TRUE,Documento!B$2:B$998=F5742,0),",",IF(G5742="Complementar",0,1),",",IF(H5742="","NULL",CONCATENATE("'",H5742,"'")),",",I5742,",",IF(J5742="baixa","'BAIXA'",IF(J5742="média","'MEDIA'",IF(J5742="alta","'ALTA'","NULL"))),"),")</f>
        <v>(5741,7,12,15,284,941,1,NULL,0,'BAIXA'),</v>
      </c>
    </row>
    <row r="5743" spans="1:11" ht="30.75" customHeight="1">
      <c r="A5743" s="27">
        <v>5742</v>
      </c>
      <c r="B5743" s="37" t="s">
        <v>1010</v>
      </c>
      <c r="C5743" s="29" t="s">
        <v>37</v>
      </c>
      <c r="D5743" s="28" t="s">
        <v>205</v>
      </c>
      <c r="E5743" s="29" t="s">
        <v>300</v>
      </c>
      <c r="F5743" s="28" t="s">
        <v>974</v>
      </c>
      <c r="G5743" s="28" t="s">
        <v>1671</v>
      </c>
      <c r="H5743" s="28"/>
      <c r="I5743" s="93">
        <v>0</v>
      </c>
      <c r="J5743" s="93" t="s">
        <v>1411</v>
      </c>
      <c r="K5743" s="17" t="str">
        <f t="array" ref="K5743">CONCATENATE("(",A5743,",",VLOOKUP(B5743,Núcleo!B$2:E$11,4,TRUE),",",VLOOKUP(C5743,'Tipo de Processo'!B$2:D$55,3,TRUE),",",VLOOKUP(D5743,'Termo Geral'!B$2:D$173,3,TRUE),",",VLOOKUP(E5743,'Termo Específico'!B$2:D$301,3,TRUE),",",MATCH(TRUE,Documento!B$2:B$998=F5743,0),",",IF(G5743="Complementar",0,1),",",IF(H5743="","NULL",CONCATENATE("'",H5743,"'")),",",I5743,",",IF(J5743="baixa","'BAIXA'",IF(J5743="média","'MEDIA'",IF(J5743="alta","'ALTA'","NULL"))),"),")</f>
        <v>(5742,7,12,15,284,234,1,NULL,0,'BAIXA'),</v>
      </c>
    </row>
    <row r="5744" spans="1:11" ht="30.75" customHeight="1">
      <c r="A5744" s="27">
        <v>5743</v>
      </c>
      <c r="B5744" s="37" t="s">
        <v>1010</v>
      </c>
      <c r="C5744" s="29" t="s">
        <v>37</v>
      </c>
      <c r="D5744" s="28" t="s">
        <v>205</v>
      </c>
      <c r="E5744" s="28" t="s">
        <v>300</v>
      </c>
      <c r="F5744" s="28" t="s">
        <v>979</v>
      </c>
      <c r="G5744" s="28" t="s">
        <v>1671</v>
      </c>
      <c r="H5744" s="28"/>
      <c r="I5744" s="93">
        <v>0</v>
      </c>
      <c r="J5744" s="93" t="s">
        <v>1411</v>
      </c>
      <c r="K5744" s="17" t="str">
        <f t="array" ref="K5744">CONCATENATE("(",A5744,",",VLOOKUP(B5744,Núcleo!B$2:E$11,4,TRUE),",",VLOOKUP(C5744,'Tipo de Processo'!B$2:D$55,3,TRUE),",",VLOOKUP(D5744,'Termo Geral'!B$2:D$173,3,TRUE),",",VLOOKUP(E5744,'Termo Específico'!B$2:D$301,3,TRUE),",",MATCH(TRUE,Documento!B$2:B$998=F5744,0),",",IF(G5744="Complementar",0,1),",",IF(H5744="","NULL",CONCATENATE("'",H5744,"'")),",",I5744,",",IF(J5744="baixa","'BAIXA'",IF(J5744="média","'MEDIA'",IF(J5744="alta","'ALTA'","NULL"))),"),")</f>
        <v>(5743,7,12,15,284,221,1,NULL,0,'BAIXA'),</v>
      </c>
    </row>
    <row r="5745" spans="1:11" ht="30.75" customHeight="1">
      <c r="A5745" s="27">
        <v>5744</v>
      </c>
      <c r="B5745" s="37" t="s">
        <v>1010</v>
      </c>
      <c r="C5745" s="29" t="s">
        <v>37</v>
      </c>
      <c r="D5745" s="28" t="s">
        <v>205</v>
      </c>
      <c r="E5745" s="28" t="s">
        <v>300</v>
      </c>
      <c r="F5745" s="28" t="s">
        <v>817</v>
      </c>
      <c r="G5745" s="28" t="s">
        <v>1671</v>
      </c>
      <c r="H5745" s="28"/>
      <c r="I5745" s="93">
        <v>0</v>
      </c>
      <c r="J5745" s="93" t="s">
        <v>1411</v>
      </c>
      <c r="K5745" s="17" t="str">
        <f t="array" ref="K5745">CONCATENATE("(",A5745,",",VLOOKUP(B5745,Núcleo!B$2:E$11,4,TRUE),",",VLOOKUP(C5745,'Tipo de Processo'!B$2:D$55,3,TRUE),",",VLOOKUP(D5745,'Termo Geral'!B$2:D$173,3,TRUE),",",VLOOKUP(E5745,'Termo Específico'!B$2:D$301,3,TRUE),",",MATCH(TRUE,Documento!B$2:B$998=F5745,0),",",IF(G5745="Complementar",0,1),",",IF(H5745="","NULL",CONCATENATE("'",H5745,"'")),",",I5745,",",IF(J5745="baixa","'BAIXA'",IF(J5745="média","'MEDIA'",IF(J5745="alta","'ALTA'","NULL"))),"),")</f>
        <v>(5744,7,12,15,284,574,1,NULL,0,'BAIXA'),</v>
      </c>
    </row>
    <row r="5746" spans="1:11" ht="30.75" customHeight="1">
      <c r="A5746" s="27">
        <v>5745</v>
      </c>
      <c r="B5746" s="37" t="s">
        <v>1010</v>
      </c>
      <c r="C5746" s="29" t="s">
        <v>37</v>
      </c>
      <c r="D5746" s="28" t="s">
        <v>205</v>
      </c>
      <c r="E5746" s="29" t="s">
        <v>300</v>
      </c>
      <c r="F5746" s="29" t="s">
        <v>1019</v>
      </c>
      <c r="G5746" s="29" t="s">
        <v>1671</v>
      </c>
      <c r="H5746" s="28"/>
      <c r="I5746" s="93">
        <v>0</v>
      </c>
      <c r="J5746" s="92" t="s">
        <v>1411</v>
      </c>
      <c r="K5746" s="17" t="str">
        <f t="array" ref="K5746">CONCATENATE("(",A5746,",",VLOOKUP(B5746,Núcleo!B$2:E$11,4,TRUE),",",VLOOKUP(C5746,'Tipo de Processo'!B$2:D$55,3,TRUE),",",VLOOKUP(D5746,'Termo Geral'!B$2:D$173,3,TRUE),",",VLOOKUP(E5746,'Termo Específico'!B$2:D$301,3,TRUE),",",MATCH(TRUE,Documento!B$2:B$998=F5746,0),",",IF(G5746="Complementar",0,1),",",IF(H5746="","NULL",CONCATENATE("'",H5746,"'")),",",I5746,",",IF(J5746="baixa","'BAIXA'",IF(J5746="média","'MEDIA'",IF(J5746="alta","'ALTA'","NULL"))),"),")</f>
        <v>(5745,7,12,15,284,299,1,NULL,0,'BAIXA'),</v>
      </c>
    </row>
    <row r="5747" spans="1:11" ht="30.75" customHeight="1">
      <c r="A5747" s="27">
        <v>5746</v>
      </c>
      <c r="B5747" s="37" t="s">
        <v>1010</v>
      </c>
      <c r="C5747" s="29" t="s">
        <v>37</v>
      </c>
      <c r="D5747" s="28" t="s">
        <v>205</v>
      </c>
      <c r="E5747" s="28" t="s">
        <v>300</v>
      </c>
      <c r="F5747" s="28" t="s">
        <v>819</v>
      </c>
      <c r="G5747" s="28" t="s">
        <v>1671</v>
      </c>
      <c r="H5747" s="28"/>
      <c r="I5747" s="93">
        <v>0</v>
      </c>
      <c r="J5747" s="93" t="s">
        <v>1411</v>
      </c>
      <c r="K5747" s="17" t="str">
        <f t="array" ref="K5747">CONCATENATE("(",A5747,",",VLOOKUP(B5747,Núcleo!B$2:E$11,4,TRUE),",",VLOOKUP(C5747,'Tipo de Processo'!B$2:D$55,3,TRUE),",",VLOOKUP(D5747,'Termo Geral'!B$2:D$173,3,TRUE),",",VLOOKUP(E5747,'Termo Específico'!B$2:D$301,3,TRUE),",",MATCH(TRUE,Documento!B$2:B$998=F5747,0),",",IF(G5747="Complementar",0,1),",",IF(H5747="","NULL",CONCATENATE("'",H5747,"'")),",",I5747,",",IF(J5747="baixa","'BAIXA'",IF(J5747="média","'MEDIA'",IF(J5747="alta","'ALTA'","NULL"))),"),")</f>
        <v>(5746,7,12,15,284,987,1,NULL,0,'BAIXA'),</v>
      </c>
    </row>
    <row r="5748" spans="1:11" ht="30.75" customHeight="1">
      <c r="A5748" s="27">
        <v>5747</v>
      </c>
      <c r="B5748" s="37" t="s">
        <v>1010</v>
      </c>
      <c r="C5748" s="29" t="s">
        <v>37</v>
      </c>
      <c r="D5748" s="28" t="s">
        <v>205</v>
      </c>
      <c r="E5748" s="28" t="s">
        <v>300</v>
      </c>
      <c r="F5748" s="28" t="s">
        <v>689</v>
      </c>
      <c r="G5748" s="28" t="s">
        <v>1671</v>
      </c>
      <c r="H5748" s="28"/>
      <c r="I5748" s="93">
        <v>0</v>
      </c>
      <c r="J5748" s="93" t="s">
        <v>1411</v>
      </c>
      <c r="K5748" s="17" t="str">
        <f t="array" ref="K5748">CONCATENATE("(",A5748,",",VLOOKUP(B5748,Núcleo!B$2:E$11,4,TRUE),",",VLOOKUP(C5748,'Tipo de Processo'!B$2:D$55,3,TRUE),",",VLOOKUP(D5748,'Termo Geral'!B$2:D$173,3,TRUE),",",VLOOKUP(E5748,'Termo Específico'!B$2:D$301,3,TRUE),",",MATCH(TRUE,Documento!B$2:B$998=F5748,0),",",IF(G5748="Complementar",0,1),",",IF(H5748="","NULL",CONCATENATE("'",H5748,"'")),",",I5748,",",IF(J5748="baixa","'BAIXA'",IF(J5748="média","'MEDIA'",IF(J5748="alta","'ALTA'","NULL"))),"),")</f>
        <v>(5747,7,12,15,284,64,1,NULL,0,'BAIXA'),</v>
      </c>
    </row>
    <row r="5749" spans="1:11" ht="30.75" customHeight="1">
      <c r="A5749" s="27">
        <v>5748</v>
      </c>
      <c r="B5749" s="37" t="s">
        <v>1010</v>
      </c>
      <c r="C5749" s="29" t="s">
        <v>37</v>
      </c>
      <c r="D5749" s="28" t="s">
        <v>205</v>
      </c>
      <c r="E5749" s="28" t="s">
        <v>300</v>
      </c>
      <c r="F5749" s="28" t="s">
        <v>966</v>
      </c>
      <c r="G5749" s="28" t="s">
        <v>1671</v>
      </c>
      <c r="H5749" s="28"/>
      <c r="I5749" s="93">
        <v>0</v>
      </c>
      <c r="J5749" s="93" t="s">
        <v>1411</v>
      </c>
      <c r="K5749" s="17" t="str">
        <f t="array" ref="K5749">CONCATENATE("(",A5749,",",VLOOKUP(B5749,Núcleo!B$2:E$11,4,TRUE),",",VLOOKUP(C5749,'Tipo de Processo'!B$2:D$55,3,TRUE),",",VLOOKUP(D5749,'Termo Geral'!B$2:D$173,3,TRUE),",",VLOOKUP(E5749,'Termo Específico'!B$2:D$301,3,TRUE),",",MATCH(TRUE,Documento!B$2:B$998=F5749,0),",",IF(G5749="Complementar",0,1),",",IF(H5749="","NULL",CONCATENATE("'",H5749,"'")),",",I5749,",",IF(J5749="baixa","'BAIXA'",IF(J5749="média","'MEDIA'",IF(J5749="alta","'ALTA'","NULL"))),"),")</f>
        <v>(5748,7,12,15,284,652,1,NULL,0,'BAIXA'),</v>
      </c>
    </row>
    <row r="5750" spans="1:11" ht="30.75" customHeight="1">
      <c r="A5750" s="27">
        <v>5749</v>
      </c>
      <c r="B5750" s="37" t="s">
        <v>1010</v>
      </c>
      <c r="C5750" s="29" t="s">
        <v>37</v>
      </c>
      <c r="D5750" s="28" t="s">
        <v>205</v>
      </c>
      <c r="E5750" s="28" t="s">
        <v>300</v>
      </c>
      <c r="F5750" s="29" t="s">
        <v>968</v>
      </c>
      <c r="G5750" s="29" t="s">
        <v>1671</v>
      </c>
      <c r="H5750" s="28"/>
      <c r="I5750" s="93">
        <v>0</v>
      </c>
      <c r="J5750" s="92" t="s">
        <v>1411</v>
      </c>
      <c r="K5750" s="17" t="str">
        <f t="array" ref="K5750">CONCATENATE("(",A5750,",",VLOOKUP(B5750,Núcleo!B$2:E$11,4,TRUE),",",VLOOKUP(C5750,'Tipo de Processo'!B$2:D$55,3,TRUE),",",VLOOKUP(D5750,'Termo Geral'!B$2:D$173,3,TRUE),",",VLOOKUP(E5750,'Termo Específico'!B$2:D$301,3,TRUE),",",MATCH(TRUE,Documento!B$2:B$998=F5750,0),",",IF(G5750="Complementar",0,1),",",IF(H5750="","NULL",CONCATENATE("'",H5750,"'")),",",I5750,",",IF(J5750="baixa","'BAIXA'",IF(J5750="média","'MEDIA'",IF(J5750="alta","'ALTA'","NULL"))),"),")</f>
        <v>(5749,7,12,15,284,743,1,NULL,0,'BAIXA'),</v>
      </c>
    </row>
    <row r="5751" spans="1:11" ht="30.75" customHeight="1">
      <c r="A5751" s="27">
        <v>5750</v>
      </c>
      <c r="B5751" s="37" t="s">
        <v>1010</v>
      </c>
      <c r="C5751" s="29" t="s">
        <v>37</v>
      </c>
      <c r="D5751" s="28" t="s">
        <v>205</v>
      </c>
      <c r="E5751" s="28" t="s">
        <v>300</v>
      </c>
      <c r="F5751" s="28" t="s">
        <v>820</v>
      </c>
      <c r="G5751" s="28" t="s">
        <v>1671</v>
      </c>
      <c r="H5751" s="28"/>
      <c r="I5751" s="93">
        <v>0</v>
      </c>
      <c r="J5751" s="93" t="s">
        <v>1411</v>
      </c>
      <c r="K5751" s="17" t="str">
        <f t="array" ref="K5751">CONCATENATE("(",A5751,",",VLOOKUP(B5751,Núcleo!B$2:E$11,4,TRUE),",",VLOOKUP(C5751,'Tipo de Processo'!B$2:D$55,3,TRUE),",",VLOOKUP(D5751,'Termo Geral'!B$2:D$173,3,TRUE),",",VLOOKUP(E5751,'Termo Específico'!B$2:D$301,3,TRUE),",",MATCH(TRUE,Documento!B$2:B$998=F5751,0),",",IF(G5751="Complementar",0,1),",",IF(H5751="","NULL",CONCATENATE("'",H5751,"'")),",",I5751,",",IF(J5751="baixa","'BAIXA'",IF(J5751="média","'MEDIA'",IF(J5751="alta","'ALTA'","NULL"))),"),")</f>
        <v>(5750,7,12,15,284,304,1,NULL,0,'BAIXA'),</v>
      </c>
    </row>
    <row r="5752" spans="1:11" ht="30.75" customHeight="1">
      <c r="A5752" s="27">
        <v>5751</v>
      </c>
      <c r="B5752" s="37" t="s">
        <v>1010</v>
      </c>
      <c r="C5752" s="29" t="s">
        <v>37</v>
      </c>
      <c r="D5752" s="28" t="s">
        <v>205</v>
      </c>
      <c r="E5752" s="28" t="s">
        <v>301</v>
      </c>
      <c r="F5752" s="28" t="s">
        <v>961</v>
      </c>
      <c r="G5752" s="28" t="s">
        <v>1671</v>
      </c>
      <c r="H5752" s="28"/>
      <c r="I5752" s="93">
        <v>0</v>
      </c>
      <c r="J5752" s="93" t="s">
        <v>1412</v>
      </c>
      <c r="K5752" s="17" t="str">
        <f t="array" ref="K5752">CONCATENATE("(",A5752,",",VLOOKUP(B5752,Núcleo!B$2:E$11,4,TRUE),",",VLOOKUP(C5752,'Tipo de Processo'!B$2:D$55,3,TRUE),",",VLOOKUP(D5752,'Termo Geral'!B$2:D$173,3,TRUE),",",VLOOKUP(E5752,'Termo Específico'!B$2:D$301,3,TRUE),",",MATCH(TRUE,Documento!B$2:B$998=F5752,0),",",IF(G5752="Complementar",0,1),",",IF(H5752="","NULL",CONCATENATE("'",H5752,"'")),",",I5752,",",IF(J5752="baixa","'BAIXA'",IF(J5752="média","'MEDIA'",IF(J5752="alta","'ALTA'","NULL"))),"),")</f>
        <v>(5751,7,12,15,288,748,1,NULL,0,'MEDIA'),</v>
      </c>
    </row>
    <row r="5753" spans="1:11" ht="30.75" customHeight="1">
      <c r="A5753" s="27">
        <v>5752</v>
      </c>
      <c r="B5753" s="36" t="s">
        <v>1010</v>
      </c>
      <c r="C5753" s="29" t="s">
        <v>37</v>
      </c>
      <c r="D5753" s="28" t="s">
        <v>205</v>
      </c>
      <c r="E5753" s="28" t="s">
        <v>301</v>
      </c>
      <c r="F5753" s="28" t="s">
        <v>977</v>
      </c>
      <c r="G5753" s="28" t="s">
        <v>1671</v>
      </c>
      <c r="H5753" s="28"/>
      <c r="I5753" s="93">
        <v>0</v>
      </c>
      <c r="J5753" s="93" t="s">
        <v>1412</v>
      </c>
      <c r="K5753" s="17" t="str">
        <f t="array" ref="K5753">CONCATENATE("(",A5753,",",VLOOKUP(B5753,Núcleo!B$2:E$11,4,TRUE),",",VLOOKUP(C5753,'Tipo de Processo'!B$2:D$55,3,TRUE),",",VLOOKUP(D5753,'Termo Geral'!B$2:D$173,3,TRUE),",",VLOOKUP(E5753,'Termo Específico'!B$2:D$301,3,TRUE),",",MATCH(TRUE,Documento!B$2:B$998=F5753,0),",",IF(G5753="Complementar",0,1),",",IF(H5753="","NULL",CONCATENATE("'",H5753,"'")),",",I5753,",",IF(J5753="baixa","'BAIXA'",IF(J5753="média","'MEDIA'",IF(J5753="alta","'ALTA'","NULL"))),"),")</f>
        <v>(5752,7,12,15,288,799,1,NULL,0,'MEDIA'),</v>
      </c>
    </row>
    <row r="5754" spans="1:11" ht="30.75" customHeight="1">
      <c r="A5754" s="27">
        <v>5753</v>
      </c>
      <c r="B5754" s="37" t="s">
        <v>1010</v>
      </c>
      <c r="C5754" s="29" t="s">
        <v>37</v>
      </c>
      <c r="D5754" s="28" t="s">
        <v>205</v>
      </c>
      <c r="E5754" s="28" t="s">
        <v>301</v>
      </c>
      <c r="F5754" s="28" t="s">
        <v>962</v>
      </c>
      <c r="G5754" s="28" t="s">
        <v>1671</v>
      </c>
      <c r="H5754" s="28"/>
      <c r="I5754" s="93">
        <v>0</v>
      </c>
      <c r="J5754" s="93" t="s">
        <v>1412</v>
      </c>
      <c r="K5754" s="17" t="str">
        <f t="array" ref="K5754">CONCATENATE("(",A5754,",",VLOOKUP(B5754,Núcleo!B$2:E$11,4,TRUE),",",VLOOKUP(C5754,'Tipo de Processo'!B$2:D$55,3,TRUE),",",VLOOKUP(D5754,'Termo Geral'!B$2:D$173,3,TRUE),",",VLOOKUP(E5754,'Termo Específico'!B$2:D$301,3,TRUE),",",MATCH(TRUE,Documento!B$2:B$998=F5754,0),",",IF(G5754="Complementar",0,1),",",IF(H5754="","NULL",CONCATENATE("'",H5754,"'")),",",I5754,",",IF(J5754="baixa","'BAIXA'",IF(J5754="média","'MEDIA'",IF(J5754="alta","'ALTA'","NULL"))),"),")</f>
        <v>(5753,7,12,15,288,941,1,NULL,0,'MEDIA'),</v>
      </c>
    </row>
    <row r="5755" spans="1:11" ht="30.75" customHeight="1">
      <c r="A5755" s="27">
        <v>5754</v>
      </c>
      <c r="B5755" s="37" t="s">
        <v>1010</v>
      </c>
      <c r="C5755" s="29" t="s">
        <v>37</v>
      </c>
      <c r="D5755" s="28" t="s">
        <v>205</v>
      </c>
      <c r="E5755" s="28" t="s">
        <v>301</v>
      </c>
      <c r="F5755" s="29" t="s">
        <v>974</v>
      </c>
      <c r="G5755" s="29" t="s">
        <v>1671</v>
      </c>
      <c r="H5755" s="28"/>
      <c r="I5755" s="93">
        <v>0</v>
      </c>
      <c r="J5755" s="92" t="s">
        <v>1412</v>
      </c>
      <c r="K5755" s="17" t="str">
        <f t="array" ref="K5755">CONCATENATE("(",A5755,",",VLOOKUP(B5755,Núcleo!B$2:E$11,4,TRUE),",",VLOOKUP(C5755,'Tipo de Processo'!B$2:D$55,3,TRUE),",",VLOOKUP(D5755,'Termo Geral'!B$2:D$173,3,TRUE),",",VLOOKUP(E5755,'Termo Específico'!B$2:D$301,3,TRUE),",",MATCH(TRUE,Documento!B$2:B$998=F5755,0),",",IF(G5755="Complementar",0,1),",",IF(H5755="","NULL",CONCATENATE("'",H5755,"'")),",",I5755,",",IF(J5755="baixa","'BAIXA'",IF(J5755="média","'MEDIA'",IF(J5755="alta","'ALTA'","NULL"))),"),")</f>
        <v>(5754,7,12,15,288,234,1,NULL,0,'MEDIA'),</v>
      </c>
    </row>
    <row r="5756" spans="1:11" ht="30.75" customHeight="1">
      <c r="A5756" s="27">
        <v>5755</v>
      </c>
      <c r="B5756" s="37" t="s">
        <v>1010</v>
      </c>
      <c r="C5756" s="29" t="s">
        <v>37</v>
      </c>
      <c r="D5756" s="28" t="s">
        <v>205</v>
      </c>
      <c r="E5756" s="28" t="s">
        <v>301</v>
      </c>
      <c r="F5756" s="28" t="s">
        <v>979</v>
      </c>
      <c r="G5756" s="28" t="s">
        <v>1671</v>
      </c>
      <c r="H5756" s="28"/>
      <c r="I5756" s="93">
        <v>0</v>
      </c>
      <c r="J5756" s="93" t="s">
        <v>1412</v>
      </c>
      <c r="K5756" s="17" t="str">
        <f t="array" ref="K5756">CONCATENATE("(",A5756,",",VLOOKUP(B5756,Núcleo!B$2:E$11,4,TRUE),",",VLOOKUP(C5756,'Tipo de Processo'!B$2:D$55,3,TRUE),",",VLOOKUP(D5756,'Termo Geral'!B$2:D$173,3,TRUE),",",VLOOKUP(E5756,'Termo Específico'!B$2:D$301,3,TRUE),",",MATCH(TRUE,Documento!B$2:B$998=F5756,0),",",IF(G5756="Complementar",0,1),",",IF(H5756="","NULL",CONCATENATE("'",H5756,"'")),",",I5756,",",IF(J5756="baixa","'BAIXA'",IF(J5756="média","'MEDIA'",IF(J5756="alta","'ALTA'","NULL"))),"),")</f>
        <v>(5755,7,12,15,288,221,1,NULL,0,'MEDIA'),</v>
      </c>
    </row>
    <row r="5757" spans="1:11" ht="30.75" customHeight="1">
      <c r="A5757" s="27">
        <v>5756</v>
      </c>
      <c r="B5757" s="37" t="s">
        <v>1010</v>
      </c>
      <c r="C5757" s="29" t="s">
        <v>37</v>
      </c>
      <c r="D5757" s="28" t="s">
        <v>205</v>
      </c>
      <c r="E5757" s="28" t="s">
        <v>301</v>
      </c>
      <c r="F5757" s="28" t="s">
        <v>817</v>
      </c>
      <c r="G5757" s="28" t="s">
        <v>1671</v>
      </c>
      <c r="H5757" s="28"/>
      <c r="I5757" s="93">
        <v>0</v>
      </c>
      <c r="J5757" s="93" t="s">
        <v>1412</v>
      </c>
      <c r="K5757" s="17" t="str">
        <f t="array" ref="K5757">CONCATENATE("(",A5757,",",VLOOKUP(B5757,Núcleo!B$2:E$11,4,TRUE),",",VLOOKUP(C5757,'Tipo de Processo'!B$2:D$55,3,TRUE),",",VLOOKUP(D5757,'Termo Geral'!B$2:D$173,3,TRUE),",",VLOOKUP(E5757,'Termo Específico'!B$2:D$301,3,TRUE),",",MATCH(TRUE,Documento!B$2:B$998=F5757,0),",",IF(G5757="Complementar",0,1),",",IF(H5757="","NULL",CONCATENATE("'",H5757,"'")),",",I5757,",",IF(J5757="baixa","'BAIXA'",IF(J5757="média","'MEDIA'",IF(J5757="alta","'ALTA'","NULL"))),"),")</f>
        <v>(5756,7,12,15,288,574,1,NULL,0,'MEDIA'),</v>
      </c>
    </row>
    <row r="5758" spans="1:11" ht="30.75" customHeight="1">
      <c r="A5758" s="27">
        <v>5757</v>
      </c>
      <c r="B5758" s="37" t="s">
        <v>1010</v>
      </c>
      <c r="C5758" s="29" t="s">
        <v>37</v>
      </c>
      <c r="D5758" s="28" t="s">
        <v>205</v>
      </c>
      <c r="E5758" s="28" t="s">
        <v>301</v>
      </c>
      <c r="F5758" s="28" t="s">
        <v>1019</v>
      </c>
      <c r="G5758" s="28" t="s">
        <v>1671</v>
      </c>
      <c r="H5758" s="28"/>
      <c r="I5758" s="93">
        <v>0</v>
      </c>
      <c r="J5758" s="93" t="s">
        <v>1412</v>
      </c>
      <c r="K5758" s="17" t="str">
        <f t="array" ref="K5758">CONCATENATE("(",A5758,",",VLOOKUP(B5758,Núcleo!B$2:E$11,4,TRUE),",",VLOOKUP(C5758,'Tipo de Processo'!B$2:D$55,3,TRUE),",",VLOOKUP(D5758,'Termo Geral'!B$2:D$173,3,TRUE),",",VLOOKUP(E5758,'Termo Específico'!B$2:D$301,3,TRUE),",",MATCH(TRUE,Documento!B$2:B$998=F5758,0),",",IF(G5758="Complementar",0,1),",",IF(H5758="","NULL",CONCATENATE("'",H5758,"'")),",",I5758,",",IF(J5758="baixa","'BAIXA'",IF(J5758="média","'MEDIA'",IF(J5758="alta","'ALTA'","NULL"))),"),")</f>
        <v>(5757,7,12,15,288,299,1,NULL,0,'MEDIA'),</v>
      </c>
    </row>
    <row r="5759" spans="1:11" ht="30.75" customHeight="1">
      <c r="A5759" s="27">
        <v>5758</v>
      </c>
      <c r="B5759" s="37" t="s">
        <v>1010</v>
      </c>
      <c r="C5759" s="29" t="s">
        <v>37</v>
      </c>
      <c r="D5759" s="28" t="s">
        <v>205</v>
      </c>
      <c r="E5759" s="28" t="s">
        <v>301</v>
      </c>
      <c r="F5759" s="28" t="s">
        <v>819</v>
      </c>
      <c r="G5759" s="28" t="s">
        <v>1671</v>
      </c>
      <c r="H5759" s="28"/>
      <c r="I5759" s="93">
        <v>0</v>
      </c>
      <c r="J5759" s="93" t="s">
        <v>1412</v>
      </c>
      <c r="K5759" s="17" t="str">
        <f t="array" ref="K5759">CONCATENATE("(",A5759,",",VLOOKUP(B5759,Núcleo!B$2:E$11,4,TRUE),",",VLOOKUP(C5759,'Tipo de Processo'!B$2:D$55,3,TRUE),",",VLOOKUP(D5759,'Termo Geral'!B$2:D$173,3,TRUE),",",VLOOKUP(E5759,'Termo Específico'!B$2:D$301,3,TRUE),",",MATCH(TRUE,Documento!B$2:B$998=F5759,0),",",IF(G5759="Complementar",0,1),",",IF(H5759="","NULL",CONCATENATE("'",H5759,"'")),",",I5759,",",IF(J5759="baixa","'BAIXA'",IF(J5759="média","'MEDIA'",IF(J5759="alta","'ALTA'","NULL"))),"),")</f>
        <v>(5758,7,12,15,288,987,1,NULL,0,'MEDIA'),</v>
      </c>
    </row>
    <row r="5760" spans="1:11" ht="30.75" customHeight="1">
      <c r="A5760" s="27">
        <v>5759</v>
      </c>
      <c r="B5760" s="37" t="s">
        <v>1010</v>
      </c>
      <c r="C5760" s="29" t="s">
        <v>37</v>
      </c>
      <c r="D5760" s="28" t="s">
        <v>205</v>
      </c>
      <c r="E5760" s="28" t="s">
        <v>301</v>
      </c>
      <c r="F5760" s="28" t="s">
        <v>689</v>
      </c>
      <c r="G5760" s="28" t="s">
        <v>1671</v>
      </c>
      <c r="H5760" s="28"/>
      <c r="I5760" s="93">
        <v>0</v>
      </c>
      <c r="J5760" s="93" t="s">
        <v>1412</v>
      </c>
      <c r="K5760" s="17" t="str">
        <f t="array" ref="K5760">CONCATENATE("(",A5760,",",VLOOKUP(B5760,Núcleo!B$2:E$11,4,TRUE),",",VLOOKUP(C5760,'Tipo de Processo'!B$2:D$55,3,TRUE),",",VLOOKUP(D5760,'Termo Geral'!B$2:D$173,3,TRUE),",",VLOOKUP(E5760,'Termo Específico'!B$2:D$301,3,TRUE),",",MATCH(TRUE,Documento!B$2:B$998=F5760,0),",",IF(G5760="Complementar",0,1),",",IF(H5760="","NULL",CONCATENATE("'",H5760,"'")),",",I5760,",",IF(J5760="baixa","'BAIXA'",IF(J5760="média","'MEDIA'",IF(J5760="alta","'ALTA'","NULL"))),"),")</f>
        <v>(5759,7,12,15,288,64,1,NULL,0,'MEDIA'),</v>
      </c>
    </row>
    <row r="5761" spans="1:11" ht="30.75" customHeight="1">
      <c r="A5761" s="27">
        <v>5760</v>
      </c>
      <c r="B5761" s="37" t="s">
        <v>1010</v>
      </c>
      <c r="C5761" s="29" t="s">
        <v>37</v>
      </c>
      <c r="D5761" s="28" t="s">
        <v>205</v>
      </c>
      <c r="E5761" s="28" t="s">
        <v>301</v>
      </c>
      <c r="F5761" s="28" t="s">
        <v>966</v>
      </c>
      <c r="G5761" s="28" t="s">
        <v>1671</v>
      </c>
      <c r="H5761" s="28"/>
      <c r="I5761" s="93">
        <v>0</v>
      </c>
      <c r="J5761" s="93" t="s">
        <v>1412</v>
      </c>
      <c r="K5761" s="17" t="str">
        <f t="array" ref="K5761">CONCATENATE("(",A5761,",",VLOOKUP(B5761,Núcleo!B$2:E$11,4,TRUE),",",VLOOKUP(C5761,'Tipo de Processo'!B$2:D$55,3,TRUE),",",VLOOKUP(D5761,'Termo Geral'!B$2:D$173,3,TRUE),",",VLOOKUP(E5761,'Termo Específico'!B$2:D$301,3,TRUE),",",MATCH(TRUE,Documento!B$2:B$998=F5761,0),",",IF(G5761="Complementar",0,1),",",IF(H5761="","NULL",CONCATENATE("'",H5761,"'")),",",I5761,",",IF(J5761="baixa","'BAIXA'",IF(J5761="média","'MEDIA'",IF(J5761="alta","'ALTA'","NULL"))),"),")</f>
        <v>(5760,7,12,15,288,652,1,NULL,0,'MEDIA'),</v>
      </c>
    </row>
    <row r="5762" spans="1:11" ht="30.75" customHeight="1">
      <c r="A5762" s="27">
        <v>5761</v>
      </c>
      <c r="B5762" s="37" t="s">
        <v>1010</v>
      </c>
      <c r="C5762" s="28" t="s">
        <v>37</v>
      </c>
      <c r="D5762" s="28" t="s">
        <v>205</v>
      </c>
      <c r="E5762" s="28" t="s">
        <v>301</v>
      </c>
      <c r="F5762" s="23" t="s">
        <v>968</v>
      </c>
      <c r="G5762" s="29" t="s">
        <v>1671</v>
      </c>
      <c r="H5762" s="28"/>
      <c r="I5762" s="93">
        <v>0</v>
      </c>
      <c r="J5762" s="92" t="s">
        <v>1412</v>
      </c>
      <c r="K5762" s="17" t="str">
        <f t="array" ref="K5762">CONCATENATE("(",A5762,",",VLOOKUP(B5762,Núcleo!B$2:E$11,4,TRUE),",",VLOOKUP(C5762,'Tipo de Processo'!B$2:D$55,3,TRUE),",",VLOOKUP(D5762,'Termo Geral'!B$2:D$173,3,TRUE),",",VLOOKUP(E5762,'Termo Específico'!B$2:D$301,3,TRUE),",",MATCH(TRUE,Documento!B$2:B$998=F5762,0),",",IF(G5762="Complementar",0,1),",",IF(H5762="","NULL",CONCATENATE("'",H5762,"'")),",",I5762,",",IF(J5762="baixa","'BAIXA'",IF(J5762="média","'MEDIA'",IF(J5762="alta","'ALTA'","NULL"))),"),")</f>
        <v>(5761,7,12,15,288,743,1,NULL,0,'MEDIA'),</v>
      </c>
    </row>
    <row r="5763" spans="1:11" ht="30.75" customHeight="1">
      <c r="A5763" s="27">
        <v>5762</v>
      </c>
      <c r="B5763" s="37" t="s">
        <v>1010</v>
      </c>
      <c r="C5763" s="28" t="s">
        <v>37</v>
      </c>
      <c r="D5763" s="28" t="s">
        <v>205</v>
      </c>
      <c r="E5763" s="28" t="s">
        <v>301</v>
      </c>
      <c r="F5763" s="41" t="s">
        <v>820</v>
      </c>
      <c r="G5763" s="29" t="s">
        <v>1671</v>
      </c>
      <c r="H5763" s="28"/>
      <c r="I5763" s="93">
        <v>0</v>
      </c>
      <c r="J5763" s="92" t="s">
        <v>1412</v>
      </c>
      <c r="K5763" s="17" t="str">
        <f t="array" ref="K5763">CONCATENATE("(",A5763,",",VLOOKUP(B5763,Núcleo!B$2:E$11,4,TRUE),",",VLOOKUP(C5763,'Tipo de Processo'!B$2:D$55,3,TRUE),",",VLOOKUP(D5763,'Termo Geral'!B$2:D$173,3,TRUE),",",VLOOKUP(E5763,'Termo Específico'!B$2:D$301,3,TRUE),",",MATCH(TRUE,Documento!B$2:B$998=F5763,0),",",IF(G5763="Complementar",0,1),",",IF(H5763="","NULL",CONCATENATE("'",H5763,"'")),",",I5763,",",IF(J5763="baixa","'BAIXA'",IF(J5763="média","'MEDIA'",IF(J5763="alta","'ALTA'","NULL"))),"),")</f>
        <v>(5762,7,12,15,288,304,1,NULL,0,'MEDIA'),</v>
      </c>
    </row>
    <row r="5764" spans="1:11" ht="30.75" customHeight="1">
      <c r="A5764" s="27">
        <v>5763</v>
      </c>
      <c r="B5764" s="37" t="s">
        <v>1010</v>
      </c>
      <c r="C5764" s="28" t="s">
        <v>37</v>
      </c>
      <c r="D5764" s="28" t="s">
        <v>222</v>
      </c>
      <c r="E5764" s="28" t="s">
        <v>222</v>
      </c>
      <c r="F5764" s="41" t="s">
        <v>940</v>
      </c>
      <c r="G5764" s="28" t="s">
        <v>1671</v>
      </c>
      <c r="H5764" s="28"/>
      <c r="I5764" s="93">
        <v>0</v>
      </c>
      <c r="J5764" s="93" t="s">
        <v>1411</v>
      </c>
      <c r="K5764" s="17" t="str">
        <f t="array" ref="K5764">CONCATENATE("(",A5764,",",VLOOKUP(B5764,Núcleo!B$2:E$11,4,TRUE),",",VLOOKUP(C5764,'Tipo de Processo'!B$2:D$55,3,TRUE),",",VLOOKUP(D5764,'Termo Geral'!B$2:D$173,3,TRUE),",",VLOOKUP(E5764,'Termo Específico'!B$2:D$301,3,TRUE),",",MATCH(TRUE,Documento!B$2:B$998=F5764,0),",",IF(G5764="Complementar",0,1),",",IF(H5764="","NULL",CONCATENATE("'",H5764,"'")),",",I5764,",",IF(J5764="baixa","'BAIXA'",IF(J5764="média","'MEDIA'",IF(J5764="alta","'ALTA'","NULL"))),"),")</f>
        <v>(5763,7,12,149,241,934,1,NULL,0,'BAIXA'),</v>
      </c>
    </row>
    <row r="5765" spans="1:11" ht="30.75" customHeight="1">
      <c r="A5765" s="27">
        <v>5764</v>
      </c>
      <c r="B5765" s="37" t="s">
        <v>1010</v>
      </c>
      <c r="C5765" s="28" t="s">
        <v>37</v>
      </c>
      <c r="D5765" s="28" t="s">
        <v>222</v>
      </c>
      <c r="E5765" s="28" t="s">
        <v>222</v>
      </c>
      <c r="F5765" s="29" t="s">
        <v>816</v>
      </c>
      <c r="G5765" s="29" t="s">
        <v>1671</v>
      </c>
      <c r="H5765" s="28"/>
      <c r="I5765" s="93">
        <v>0</v>
      </c>
      <c r="J5765" s="92" t="s">
        <v>1411</v>
      </c>
      <c r="K5765" s="17" t="str">
        <f t="array" ref="K5765">CONCATENATE("(",A5765,",",VLOOKUP(B5765,Núcleo!B$2:E$11,4,TRUE),",",VLOOKUP(C5765,'Tipo de Processo'!B$2:D$55,3,TRUE),",",VLOOKUP(D5765,'Termo Geral'!B$2:D$173,3,TRUE),",",VLOOKUP(E5765,'Termo Específico'!B$2:D$301,3,TRUE),",",MATCH(TRUE,Documento!B$2:B$998=F5765,0),",",IF(G5765="Complementar",0,1),",",IF(H5765="","NULL",CONCATENATE("'",H5765,"'")),",",I5765,",",IF(J5765="baixa","'BAIXA'",IF(J5765="média","'MEDIA'",IF(J5765="alta","'ALTA'","NULL"))),"),")</f>
        <v>(5764,7,12,149,241,235,1,NULL,0,'BAIXA'),</v>
      </c>
    </row>
    <row r="5766" spans="1:11" ht="30.75" customHeight="1">
      <c r="A5766" s="27">
        <v>5765</v>
      </c>
      <c r="B5766" s="37" t="s">
        <v>1010</v>
      </c>
      <c r="C5766" s="28" t="s">
        <v>37</v>
      </c>
      <c r="D5766" s="28" t="s">
        <v>222</v>
      </c>
      <c r="E5766" s="28" t="s">
        <v>222</v>
      </c>
      <c r="F5766" s="28" t="s">
        <v>941</v>
      </c>
      <c r="G5766" s="29" t="s">
        <v>1671</v>
      </c>
      <c r="H5766" s="28"/>
      <c r="I5766" s="93">
        <v>0</v>
      </c>
      <c r="J5766" s="92" t="s">
        <v>1411</v>
      </c>
      <c r="K5766" s="17" t="str">
        <f t="array" ref="K5766">CONCATENATE("(",A5766,",",VLOOKUP(B5766,Núcleo!B$2:E$11,4,TRUE),",",VLOOKUP(C5766,'Tipo de Processo'!B$2:D$55,3,TRUE),",",VLOOKUP(D5766,'Termo Geral'!B$2:D$173,3,TRUE),",",VLOOKUP(E5766,'Termo Específico'!B$2:D$301,3,TRUE),",",MATCH(TRUE,Documento!B$2:B$998=F5766,0),",",IF(G5766="Complementar",0,1),",",IF(H5766="","NULL",CONCATENATE("'",H5766,"'")),",",I5766,",",IF(J5766="baixa","'BAIXA'",IF(J5766="média","'MEDIA'",IF(J5766="alta","'ALTA'","NULL"))),"),")</f>
        <v>(5765,7,12,149,241,84,1,NULL,0,'BAIXA'),</v>
      </c>
    </row>
    <row r="5767" spans="1:11" ht="30.75" customHeight="1">
      <c r="A5767" s="27">
        <v>5766</v>
      </c>
      <c r="B5767" s="37" t="s">
        <v>1010</v>
      </c>
      <c r="C5767" s="28" t="s">
        <v>37</v>
      </c>
      <c r="D5767" s="28" t="s">
        <v>222</v>
      </c>
      <c r="E5767" s="28" t="s">
        <v>222</v>
      </c>
      <c r="F5767" s="28" t="s">
        <v>818</v>
      </c>
      <c r="G5767" s="28" t="s">
        <v>1671</v>
      </c>
      <c r="H5767" s="28"/>
      <c r="I5767" s="93">
        <v>0</v>
      </c>
      <c r="J5767" s="93" t="s">
        <v>1411</v>
      </c>
      <c r="K5767" s="17" t="str">
        <f t="array" ref="K5767">CONCATENATE("(",A5767,",",VLOOKUP(B5767,Núcleo!B$2:E$11,4,TRUE),",",VLOOKUP(C5767,'Tipo de Processo'!B$2:D$55,3,TRUE),",",VLOOKUP(D5767,'Termo Geral'!B$2:D$173,3,TRUE),",",VLOOKUP(E5767,'Termo Específico'!B$2:D$301,3,TRUE),",",MATCH(TRUE,Documento!B$2:B$998=F5767,0),",",IF(G5767="Complementar",0,1),",",IF(H5767="","NULL",CONCATENATE("'",H5767,"'")),",",I5767,",",IF(J5767="baixa","'BAIXA'",IF(J5767="média","'MEDIA'",IF(J5767="alta","'ALTA'","NULL"))),"),")</f>
        <v>(5766,7,12,149,241,298,1,NULL,0,'BAIXA'),</v>
      </c>
    </row>
    <row r="5768" spans="1:11" ht="30.75" customHeight="1">
      <c r="A5768" s="27">
        <v>5767</v>
      </c>
      <c r="B5768" s="37" t="s">
        <v>1010</v>
      </c>
      <c r="C5768" s="28" t="s">
        <v>37</v>
      </c>
      <c r="D5768" s="28" t="s">
        <v>222</v>
      </c>
      <c r="E5768" s="28" t="s">
        <v>222</v>
      </c>
      <c r="F5768" s="28" t="s">
        <v>819</v>
      </c>
      <c r="G5768" s="28" t="s">
        <v>1671</v>
      </c>
      <c r="H5768" s="28"/>
      <c r="I5768" s="93">
        <v>0</v>
      </c>
      <c r="J5768" s="93" t="s">
        <v>1411</v>
      </c>
      <c r="K5768" s="17" t="str">
        <f t="array" ref="K5768">CONCATENATE("(",A5768,",",VLOOKUP(B5768,Núcleo!B$2:E$11,4,TRUE),",",VLOOKUP(C5768,'Tipo de Processo'!B$2:D$55,3,TRUE),",",VLOOKUP(D5768,'Termo Geral'!B$2:D$173,3,TRUE),",",VLOOKUP(E5768,'Termo Específico'!B$2:D$301,3,TRUE),",",MATCH(TRUE,Documento!B$2:B$998=F5768,0),",",IF(G5768="Complementar",0,1),",",IF(H5768="","NULL",CONCATENATE("'",H5768,"'")),",",I5768,",",IF(J5768="baixa","'BAIXA'",IF(J5768="média","'MEDIA'",IF(J5768="alta","'ALTA'","NULL"))),"),")</f>
        <v>(5767,7,12,149,241,987,1,NULL,0,'BAIXA'),</v>
      </c>
    </row>
    <row r="5769" spans="1:11" ht="30.75" customHeight="1">
      <c r="A5769" s="27">
        <v>5768</v>
      </c>
      <c r="B5769" s="37" t="s">
        <v>1010</v>
      </c>
      <c r="C5769" s="28" t="s">
        <v>37</v>
      </c>
      <c r="D5769" s="28" t="s">
        <v>218</v>
      </c>
      <c r="E5769" s="28" t="s">
        <v>343</v>
      </c>
      <c r="F5769" s="28" t="s">
        <v>1616</v>
      </c>
      <c r="G5769" s="28" t="s">
        <v>1671</v>
      </c>
      <c r="H5769" s="28"/>
      <c r="I5769" s="93">
        <v>0</v>
      </c>
      <c r="J5769" s="93" t="s">
        <v>1411</v>
      </c>
      <c r="K5769" s="17" t="str">
        <f t="array" ref="K5769">CONCATENATE("(",A5769,",",VLOOKUP(B5769,Núcleo!B$2:E$11,4,TRUE),",",VLOOKUP(C5769,'Tipo de Processo'!B$2:D$55,3,TRUE),",",VLOOKUP(D5769,'Termo Geral'!B$2:D$173,3,TRUE),",",VLOOKUP(E5769,'Termo Específico'!B$2:D$301,3,TRUE),",",MATCH(TRUE,Documento!B$2:B$998=F5769,0),",",IF(G5769="Complementar",0,1),",",IF(H5769="","NULL",CONCATENATE("'",H5769,"'")),",",I5769,",",IF(J5769="baixa","'BAIXA'",IF(J5769="média","'MEDIA'",IF(J5769="alta","'ALTA'","NULL"))),"),")</f>
        <v>(5768,7,12,163,264,238,1,NULL,0,'BAIXA'),</v>
      </c>
    </row>
    <row r="5770" spans="1:11" ht="30.75" customHeight="1">
      <c r="A5770" s="27">
        <v>5769</v>
      </c>
      <c r="B5770" s="37" t="s">
        <v>1010</v>
      </c>
      <c r="C5770" s="28" t="s">
        <v>37</v>
      </c>
      <c r="D5770" s="28" t="s">
        <v>218</v>
      </c>
      <c r="E5770" s="28" t="s">
        <v>343</v>
      </c>
      <c r="F5770" s="41" t="s">
        <v>1614</v>
      </c>
      <c r="G5770" s="28" t="s">
        <v>1671</v>
      </c>
      <c r="H5770" s="28"/>
      <c r="I5770" s="93">
        <v>0</v>
      </c>
      <c r="J5770" s="93" t="s">
        <v>1411</v>
      </c>
      <c r="K5770" s="17" t="str">
        <f t="array" ref="K5770">CONCATENATE("(",A5770,",",VLOOKUP(B5770,Núcleo!B$2:E$11,4,TRUE),",",VLOOKUP(C5770,'Tipo de Processo'!B$2:D$55,3,TRUE),",",VLOOKUP(D5770,'Termo Geral'!B$2:D$173,3,TRUE),",",VLOOKUP(E5770,'Termo Específico'!B$2:D$301,3,TRUE),",",MATCH(TRUE,Documento!B$2:B$998=F5770,0),",",IF(G5770="Complementar",0,1),",",IF(H5770="","NULL",CONCATENATE("'",H5770,"'")),",",I5770,",",IF(J5770="baixa","'BAIXA'",IF(J5770="média","'MEDIA'",IF(J5770="alta","'ALTA'","NULL"))),"),")</f>
        <v>(5769,7,12,163,264,222,1,NULL,0,'BAIXA'),</v>
      </c>
    </row>
    <row r="5771" spans="1:11" ht="30.75" customHeight="1">
      <c r="A5771" s="27">
        <v>5770</v>
      </c>
      <c r="B5771" s="37" t="s">
        <v>1010</v>
      </c>
      <c r="C5771" s="28" t="s">
        <v>37</v>
      </c>
      <c r="D5771" s="28" t="s">
        <v>218</v>
      </c>
      <c r="E5771" s="28" t="s">
        <v>343</v>
      </c>
      <c r="F5771" s="41" t="s">
        <v>837</v>
      </c>
      <c r="G5771" s="28" t="s">
        <v>1671</v>
      </c>
      <c r="H5771" s="28"/>
      <c r="I5771" s="93">
        <v>0</v>
      </c>
      <c r="J5771" s="93" t="s">
        <v>1411</v>
      </c>
      <c r="K5771" s="17" t="str">
        <f t="array" ref="K5771">CONCATENATE("(",A5771,",",VLOOKUP(B5771,Núcleo!B$2:E$11,4,TRUE),",",VLOOKUP(C5771,'Tipo de Processo'!B$2:D$55,3,TRUE),",",VLOOKUP(D5771,'Termo Geral'!B$2:D$173,3,TRUE),",",VLOOKUP(E5771,'Termo Específico'!B$2:D$301,3,TRUE),",",MATCH(TRUE,Documento!B$2:B$998=F5771,0),",",IF(G5771="Complementar",0,1),",",IF(H5771="","NULL",CONCATENATE("'",H5771,"'")),",",I5771,",",IF(J5771="baixa","'BAIXA'",IF(J5771="média","'MEDIA'",IF(J5771="alta","'ALTA'","NULL"))),"),")</f>
        <v>(5770,7,12,163,264,637,1,NULL,0,'BAIXA'),</v>
      </c>
    </row>
    <row r="5772" spans="1:11" ht="30.75" customHeight="1">
      <c r="A5772" s="27">
        <v>5771</v>
      </c>
      <c r="B5772" s="37" t="s">
        <v>1010</v>
      </c>
      <c r="C5772" s="41" t="s">
        <v>37</v>
      </c>
      <c r="D5772" s="41" t="s">
        <v>218</v>
      </c>
      <c r="E5772" s="41" t="s">
        <v>344</v>
      </c>
      <c r="F5772" s="41" t="s">
        <v>1432</v>
      </c>
      <c r="G5772" s="29" t="s">
        <v>1671</v>
      </c>
      <c r="H5772" s="28"/>
      <c r="I5772" s="93">
        <v>0</v>
      </c>
      <c r="J5772" s="92" t="s">
        <v>1411</v>
      </c>
      <c r="K5772" s="17" t="str">
        <f t="array" ref="K5772">CONCATENATE("(",A5772,",",VLOOKUP(B5772,Núcleo!B$2:E$11,4,TRUE),",",VLOOKUP(C5772,'Tipo de Processo'!B$2:D$55,3,TRUE),",",VLOOKUP(D5772,'Termo Geral'!B$2:D$173,3,TRUE),",",VLOOKUP(E5772,'Termo Específico'!B$2:D$301,3,TRUE),",",MATCH(TRUE,Documento!B$2:B$998=F5772,0),",",IF(G5772="Complementar",0,1),",",IF(H5772="","NULL",CONCATENATE("'",H5772,"'")),",",I5772,",",IF(J5772="baixa","'BAIXA'",IF(J5772="média","'MEDIA'",IF(J5772="alta","'ALTA'","NULL"))),"),")</f>
        <v>(5771,7,12,163,266,95,1,NULL,0,'BAIXA'),</v>
      </c>
    </row>
    <row r="5773" spans="1:11" ht="30.75" customHeight="1">
      <c r="A5773" s="27">
        <v>5772</v>
      </c>
      <c r="B5773" s="37" t="s">
        <v>1010</v>
      </c>
      <c r="C5773" s="28" t="s">
        <v>37</v>
      </c>
      <c r="D5773" s="28" t="s">
        <v>218</v>
      </c>
      <c r="E5773" s="28" t="s">
        <v>344</v>
      </c>
      <c r="F5773" s="29" t="s">
        <v>934</v>
      </c>
      <c r="G5773" s="29" t="s">
        <v>1671</v>
      </c>
      <c r="H5773" s="28"/>
      <c r="I5773" s="93">
        <v>0</v>
      </c>
      <c r="J5773" s="92" t="s">
        <v>1411</v>
      </c>
      <c r="K5773" s="17" t="str">
        <f t="array" ref="K5773">CONCATENATE("(",A5773,",",VLOOKUP(B5773,Núcleo!B$2:E$11,4,TRUE),",",VLOOKUP(C5773,'Tipo de Processo'!B$2:D$55,3,TRUE),",",VLOOKUP(D5773,'Termo Geral'!B$2:D$173,3,TRUE),",",VLOOKUP(E5773,'Termo Específico'!B$2:D$301,3,TRUE),",",MATCH(TRUE,Documento!B$2:B$998=F5773,0),",",IF(G5773="Complementar",0,1),",",IF(H5773="","NULL",CONCATENATE("'",H5773,"'")),",",I5773,",",IF(J5773="baixa","'BAIXA'",IF(J5773="média","'MEDIA'",IF(J5773="alta","'ALTA'","NULL"))),"),")</f>
        <v>(5772,7,12,163,266,200,1,NULL,0,'BAIXA'),</v>
      </c>
    </row>
    <row r="5774" spans="1:11" ht="30.75" customHeight="1">
      <c r="A5774" s="27">
        <v>5773</v>
      </c>
      <c r="B5774" s="37" t="s">
        <v>1010</v>
      </c>
      <c r="C5774" s="28" t="s">
        <v>37</v>
      </c>
      <c r="D5774" s="28" t="s">
        <v>218</v>
      </c>
      <c r="E5774" s="28" t="s">
        <v>344</v>
      </c>
      <c r="F5774" s="28" t="s">
        <v>1485</v>
      </c>
      <c r="G5774" s="29" t="s">
        <v>1671</v>
      </c>
      <c r="H5774" s="28"/>
      <c r="I5774" s="93">
        <v>0</v>
      </c>
      <c r="J5774" s="92" t="s">
        <v>1411</v>
      </c>
      <c r="K5774" s="17" t="str">
        <f t="array" ref="K5774">CONCATENATE("(",A5774,",",VLOOKUP(B5774,Núcleo!B$2:E$11,4,TRUE),",",VLOOKUP(C5774,'Tipo de Processo'!B$2:D$55,3,TRUE),",",VLOOKUP(D5774,'Termo Geral'!B$2:D$173,3,TRUE),",",VLOOKUP(E5774,'Termo Específico'!B$2:D$301,3,TRUE),",",MATCH(TRUE,Documento!B$2:B$998=F5774,0),",",IF(G5774="Complementar",0,1),",",IF(H5774="","NULL",CONCATENATE("'",H5774,"'")),",",I5774,",",IF(J5774="baixa","'BAIXA'",IF(J5774="média","'MEDIA'",IF(J5774="alta","'ALTA'","NULL"))),"),")</f>
        <v>(5773,7,12,163,266,408,1,NULL,0,'BAIXA'),</v>
      </c>
    </row>
    <row r="5775" spans="1:11" ht="30.75" customHeight="1">
      <c r="A5775" s="27">
        <v>5774</v>
      </c>
      <c r="B5775" s="37" t="s">
        <v>1010</v>
      </c>
      <c r="C5775" s="28" t="s">
        <v>37</v>
      </c>
      <c r="D5775" s="28" t="s">
        <v>218</v>
      </c>
      <c r="E5775" s="28" t="s">
        <v>344</v>
      </c>
      <c r="F5775" s="28" t="s">
        <v>1536</v>
      </c>
      <c r="G5775" s="28" t="s">
        <v>1671</v>
      </c>
      <c r="H5775" s="28"/>
      <c r="I5775" s="93">
        <v>0</v>
      </c>
      <c r="J5775" s="93" t="s">
        <v>1411</v>
      </c>
      <c r="K5775" s="17" t="str">
        <f t="array" ref="K5775">CONCATENATE("(",A5775,",",VLOOKUP(B5775,Núcleo!B$2:E$11,4,TRUE),",",VLOOKUP(C5775,'Tipo de Processo'!B$2:D$55,3,TRUE),",",VLOOKUP(D5775,'Termo Geral'!B$2:D$173,3,TRUE),",",VLOOKUP(E5775,'Termo Específico'!B$2:D$301,3,TRUE),",",MATCH(TRUE,Documento!B$2:B$998=F5775,0),",",IF(G5775="Complementar",0,1),",",IF(H5775="","NULL",CONCATENATE("'",H5775,"'")),",",I5775,",",IF(J5775="baixa","'BAIXA'",IF(J5775="média","'MEDIA'",IF(J5775="alta","'ALTA'","NULL"))),"),")</f>
        <v>(5774,7,12,163,266,687,1,NULL,0,'BAIXA'),</v>
      </c>
    </row>
    <row r="5776" spans="1:11" ht="30.75" customHeight="1">
      <c r="A5776" s="27">
        <v>5775</v>
      </c>
      <c r="B5776" s="37" t="s">
        <v>1010</v>
      </c>
      <c r="C5776" s="28" t="s">
        <v>37</v>
      </c>
      <c r="D5776" s="28" t="s">
        <v>218</v>
      </c>
      <c r="E5776" s="28" t="s">
        <v>344</v>
      </c>
      <c r="F5776" s="28" t="s">
        <v>1521</v>
      </c>
      <c r="G5776" s="28" t="s">
        <v>1671</v>
      </c>
      <c r="H5776" s="28"/>
      <c r="I5776" s="93">
        <v>0</v>
      </c>
      <c r="J5776" s="93" t="s">
        <v>1411</v>
      </c>
      <c r="K5776" s="17" t="str">
        <f t="array" ref="K5776">CONCATENATE("(",A5776,",",VLOOKUP(B5776,Núcleo!B$2:E$11,4,TRUE),",",VLOOKUP(C5776,'Tipo de Processo'!B$2:D$55,3,TRUE),",",VLOOKUP(D5776,'Termo Geral'!B$2:D$173,3,TRUE),",",VLOOKUP(E5776,'Termo Específico'!B$2:D$301,3,TRUE),",",MATCH(TRUE,Documento!B$2:B$998=F5776,0),",",IF(G5776="Complementar",0,1),",",IF(H5776="","NULL",CONCATENATE("'",H5776,"'")),",",I5776,",",IF(J5776="baixa","'BAIXA'",IF(J5776="média","'MEDIA'",IF(J5776="alta","'ALTA'","NULL"))),"),")</f>
        <v>(5775,7,12,163,266,635,1,NULL,0,'BAIXA'),</v>
      </c>
    </row>
    <row r="5777" spans="1:11" ht="30.75" customHeight="1">
      <c r="A5777" s="27">
        <v>5776</v>
      </c>
      <c r="B5777" s="37" t="s">
        <v>1010</v>
      </c>
      <c r="C5777" s="28" t="s">
        <v>37</v>
      </c>
      <c r="D5777" s="28" t="s">
        <v>219</v>
      </c>
      <c r="E5777" s="28" t="s">
        <v>295</v>
      </c>
      <c r="F5777" s="28" t="s">
        <v>1616</v>
      </c>
      <c r="G5777" s="28" t="s">
        <v>1671</v>
      </c>
      <c r="H5777" s="28"/>
      <c r="I5777" s="93">
        <v>0</v>
      </c>
      <c r="J5777" s="93" t="s">
        <v>1410</v>
      </c>
      <c r="K5777" s="17" t="str">
        <f t="array" ref="K5777">CONCATENATE("(",A5777,",",VLOOKUP(B5777,Núcleo!B$2:E$11,4,TRUE),",",VLOOKUP(C5777,'Tipo de Processo'!B$2:D$55,3,TRUE),",",VLOOKUP(D5777,'Termo Geral'!B$2:D$173,3,TRUE),",",VLOOKUP(E5777,'Termo Específico'!B$2:D$301,3,TRUE),",",MATCH(TRUE,Documento!B$2:B$998=F5777,0),",",IF(G5777="Complementar",0,1),",",IF(H5777="","NULL",CONCATENATE("'",H5777,"'")),",",I5777,",",IF(J5777="baixa","'BAIXA'",IF(J5777="média","'MEDIA'",IF(J5777="alta","'ALTA'","NULL"))),"),")</f>
        <v>(5776,7,12,168,55,238,1,NULL,0,'ALTA'),</v>
      </c>
    </row>
    <row r="5778" spans="1:11" ht="30.75" customHeight="1">
      <c r="A5778" s="27">
        <v>5777</v>
      </c>
      <c r="B5778" s="37" t="s">
        <v>1010</v>
      </c>
      <c r="C5778" s="28" t="s">
        <v>37</v>
      </c>
      <c r="D5778" s="28" t="s">
        <v>219</v>
      </c>
      <c r="E5778" s="28" t="s">
        <v>295</v>
      </c>
      <c r="F5778" s="28" t="s">
        <v>837</v>
      </c>
      <c r="G5778" s="28" t="s">
        <v>1671</v>
      </c>
      <c r="H5778" s="28"/>
      <c r="I5778" s="93">
        <v>0</v>
      </c>
      <c r="J5778" s="93" t="s">
        <v>1410</v>
      </c>
      <c r="K5778" s="17" t="str">
        <f t="array" ref="K5778">CONCATENATE("(",A5778,",",VLOOKUP(B5778,Núcleo!B$2:E$11,4,TRUE),",",VLOOKUP(C5778,'Tipo de Processo'!B$2:D$55,3,TRUE),",",VLOOKUP(D5778,'Termo Geral'!B$2:D$173,3,TRUE),",",VLOOKUP(E5778,'Termo Específico'!B$2:D$301,3,TRUE),",",MATCH(TRUE,Documento!B$2:B$998=F5778,0),",",IF(G5778="Complementar",0,1),",",IF(H5778="","NULL",CONCATENATE("'",H5778,"'")),",",I5778,",",IF(J5778="baixa","'BAIXA'",IF(J5778="média","'MEDIA'",IF(J5778="alta","'ALTA'","NULL"))),"),")</f>
        <v>(5777,7,12,168,55,637,1,NULL,0,'ALTA'),</v>
      </c>
    </row>
    <row r="5779" spans="1:11" ht="30.75" customHeight="1">
      <c r="A5779" s="27">
        <v>5778</v>
      </c>
      <c r="B5779" s="37" t="s">
        <v>1010</v>
      </c>
      <c r="C5779" s="28" t="s">
        <v>37</v>
      </c>
      <c r="D5779" s="28" t="s">
        <v>220</v>
      </c>
      <c r="E5779" s="28" t="s">
        <v>220</v>
      </c>
      <c r="F5779" s="41" t="s">
        <v>935</v>
      </c>
      <c r="G5779" s="28" t="s">
        <v>1671</v>
      </c>
      <c r="H5779" s="28"/>
      <c r="I5779" s="93">
        <v>0</v>
      </c>
      <c r="J5779" s="93" t="s">
        <v>1412</v>
      </c>
      <c r="K5779" s="17" t="str">
        <f t="array" ref="K5779">CONCATENATE("(",A5779,",",VLOOKUP(B5779,Núcleo!B$2:E$11,4,TRUE),",",VLOOKUP(C5779,'Tipo de Processo'!B$2:D$55,3,TRUE),",",VLOOKUP(D5779,'Termo Geral'!B$2:D$173,3,TRUE),",",VLOOKUP(E5779,'Termo Específico'!B$2:D$301,3,TRUE),",",MATCH(TRUE,Documento!B$2:B$998=F5779,0),",",IF(G5779="Complementar",0,1),",",IF(H5779="","NULL",CONCATENATE("'",H5779,"'")),",",I5779,",",IF(J5779="baixa","'BAIXA'",IF(J5779="média","'MEDIA'",IF(J5779="alta","'ALTA'","NULL"))),"),")</f>
        <v>(5778,7,12,169,274,935,1,NULL,0,'MEDIA'),</v>
      </c>
    </row>
    <row r="5780" spans="1:11" ht="30.75" customHeight="1">
      <c r="A5780" s="27">
        <v>5779</v>
      </c>
      <c r="B5780" s="37" t="s">
        <v>1010</v>
      </c>
      <c r="C5780" s="28" t="s">
        <v>37</v>
      </c>
      <c r="D5780" s="28" t="s">
        <v>220</v>
      </c>
      <c r="E5780" s="28" t="s">
        <v>220</v>
      </c>
      <c r="F5780" s="41" t="s">
        <v>936</v>
      </c>
      <c r="G5780" s="28" t="s">
        <v>1671</v>
      </c>
      <c r="H5780" s="28"/>
      <c r="I5780" s="93">
        <v>0</v>
      </c>
      <c r="J5780" s="93" t="s">
        <v>1412</v>
      </c>
      <c r="K5780" s="17" t="str">
        <f t="array" ref="K5780">CONCATENATE("(",A5780,",",VLOOKUP(B5780,Núcleo!B$2:E$11,4,TRUE),",",VLOOKUP(C5780,'Tipo de Processo'!B$2:D$55,3,TRUE),",",VLOOKUP(D5780,'Termo Geral'!B$2:D$173,3,TRUE),",",VLOOKUP(E5780,'Termo Específico'!B$2:D$301,3,TRUE),",",MATCH(TRUE,Documento!B$2:B$998=F5780,0),",",IF(G5780="Complementar",0,1),",",IF(H5780="","NULL",CONCATENATE("'",H5780,"'")),",",I5780,",",IF(J5780="baixa","'BAIXA'",IF(J5780="média","'MEDIA'",IF(J5780="alta","'ALTA'","NULL"))),"),")</f>
        <v>(5779,7,12,169,274,236,1,NULL,0,'MEDIA'),</v>
      </c>
    </row>
    <row r="5781" spans="1:11" ht="30.75" customHeight="1">
      <c r="A5781" s="27">
        <v>5780</v>
      </c>
      <c r="B5781" s="37" t="s">
        <v>1010</v>
      </c>
      <c r="C5781" s="28" t="s">
        <v>37</v>
      </c>
      <c r="D5781" s="28" t="s">
        <v>220</v>
      </c>
      <c r="E5781" s="28" t="s">
        <v>220</v>
      </c>
      <c r="F5781" s="41" t="s">
        <v>937</v>
      </c>
      <c r="G5781" s="28" t="s">
        <v>1671</v>
      </c>
      <c r="H5781" s="28"/>
      <c r="I5781" s="93">
        <v>0</v>
      </c>
      <c r="J5781" s="93" t="s">
        <v>1412</v>
      </c>
      <c r="K5781" s="17" t="str">
        <f t="array" ref="K5781">CONCATENATE("(",A5781,",",VLOOKUP(B5781,Núcleo!B$2:E$11,4,TRUE),",",VLOOKUP(C5781,'Tipo de Processo'!B$2:D$55,3,TRUE),",",VLOOKUP(D5781,'Termo Geral'!B$2:D$173,3,TRUE),",",VLOOKUP(E5781,'Termo Específico'!B$2:D$301,3,TRUE),",",MATCH(TRUE,Documento!B$2:B$998=F5781,0),",",IF(G5781="Complementar",0,1),",",IF(H5781="","NULL",CONCATENATE("'",H5781,"'")),",",I5781,",",IF(J5781="baixa","'BAIXA'",IF(J5781="média","'MEDIA'",IF(J5781="alta","'ALTA'","NULL"))),"),")</f>
        <v>(5780,7,12,169,274,242,1,NULL,0,'MEDIA'),</v>
      </c>
    </row>
    <row r="5782" spans="1:11" ht="30.75" customHeight="1">
      <c r="A5782" s="27">
        <v>5781</v>
      </c>
      <c r="B5782" s="37" t="s">
        <v>1010</v>
      </c>
      <c r="C5782" s="28" t="s">
        <v>37</v>
      </c>
      <c r="D5782" s="28" t="s">
        <v>220</v>
      </c>
      <c r="E5782" s="28" t="s">
        <v>220</v>
      </c>
      <c r="F5782" s="29" t="s">
        <v>938</v>
      </c>
      <c r="G5782" s="29" t="s">
        <v>1671</v>
      </c>
      <c r="H5782" s="28"/>
      <c r="I5782" s="93">
        <v>0</v>
      </c>
      <c r="J5782" s="92" t="s">
        <v>1412</v>
      </c>
      <c r="K5782" s="17" t="str">
        <f t="array" ref="K5782">CONCATENATE("(",A5782,",",VLOOKUP(B5782,Núcleo!B$2:E$11,4,TRUE),",",VLOOKUP(C5782,'Tipo de Processo'!B$2:D$55,3,TRUE),",",VLOOKUP(D5782,'Termo Geral'!B$2:D$173,3,TRUE),",",VLOOKUP(E5782,'Termo Específico'!B$2:D$301,3,TRUE),",",MATCH(TRUE,Documento!B$2:B$998=F5782,0),",",IF(G5782="Complementar",0,1),",",IF(H5782="","NULL",CONCATENATE("'",H5782,"'")),",",I5782,",",IF(J5782="baixa","'BAIXA'",IF(J5782="média","'MEDIA'",IF(J5782="alta","'ALTA'","NULL"))),"),")</f>
        <v>(5781,7,12,169,274,639,1,NULL,0,'MEDIA'),</v>
      </c>
    </row>
    <row r="5783" spans="1:11" ht="30.75" customHeight="1">
      <c r="A5783" s="27">
        <v>5782</v>
      </c>
      <c r="B5783" s="37" t="s">
        <v>1010</v>
      </c>
      <c r="C5783" s="28" t="s">
        <v>38</v>
      </c>
      <c r="D5783" s="28" t="s">
        <v>206</v>
      </c>
      <c r="E5783" s="28" t="s">
        <v>295</v>
      </c>
      <c r="F5783" s="28" t="s">
        <v>837</v>
      </c>
      <c r="G5783" s="28" t="s">
        <v>1671</v>
      </c>
      <c r="H5783" s="28"/>
      <c r="I5783" s="93">
        <v>0</v>
      </c>
      <c r="J5783" s="93" t="s">
        <v>1410</v>
      </c>
      <c r="K5783" s="17" t="str">
        <f t="array" ref="K5783">CONCATENATE("(",A5783,",",VLOOKUP(B5783,Núcleo!B$2:E$11,4,TRUE),",",VLOOKUP(C5783,'Tipo de Processo'!B$2:D$55,3,TRUE),",",VLOOKUP(D5783,'Termo Geral'!B$2:D$173,3,TRUE),",",VLOOKUP(E5783,'Termo Específico'!B$2:D$301,3,TRUE),",",MATCH(TRUE,Documento!B$2:B$998=F5783,0),",",IF(G5783="Complementar",0,1),",",IF(H5783="","NULL",CONCATENATE("'",H5783,"'")),",",I5783,",",IF(J5783="baixa","'BAIXA'",IF(J5783="média","'MEDIA'",IF(J5783="alta","'ALTA'","NULL"))),"),")</f>
        <v>(5782,7,15,29,55,637,1,NULL,0,'ALTA'),</v>
      </c>
    </row>
    <row r="5784" spans="1:11" ht="30.75" customHeight="1">
      <c r="A5784" s="27">
        <v>5783</v>
      </c>
      <c r="B5784" s="37" t="s">
        <v>1010</v>
      </c>
      <c r="C5784" s="28" t="s">
        <v>40</v>
      </c>
      <c r="D5784" s="28" t="s">
        <v>210</v>
      </c>
      <c r="E5784" s="28" t="s">
        <v>295</v>
      </c>
      <c r="F5784" s="28" t="s">
        <v>844</v>
      </c>
      <c r="G5784" s="28" t="s">
        <v>1671</v>
      </c>
      <c r="H5784" s="28"/>
      <c r="I5784" s="93">
        <v>0</v>
      </c>
      <c r="J5784" s="93" t="s">
        <v>1410</v>
      </c>
      <c r="K5784" s="17" t="str">
        <f t="array" ref="K5784">CONCATENATE("(",A5784,",",VLOOKUP(B5784,Núcleo!B$2:E$11,4,TRUE),",",VLOOKUP(C5784,'Tipo de Processo'!B$2:D$55,3,TRUE),",",VLOOKUP(D5784,'Termo Geral'!B$2:D$173,3,TRUE),",",VLOOKUP(E5784,'Termo Específico'!B$2:D$301,3,TRUE),",",MATCH(TRUE,Documento!B$2:B$998=F5784,0),",",IF(G5784="Complementar",0,1),",",IF(H5784="","NULL",CONCATENATE("'",H5784,"'")),",",I5784,",",IF(J5784="baixa","'BAIXA'",IF(J5784="média","'MEDIA'",IF(J5784="alta","'ALTA'","NULL"))),"),")</f>
        <v>(5783,7,20,49,55,853,1,NULL,0,'ALTA'),</v>
      </c>
    </row>
    <row r="5785" spans="1:11" ht="30.75" customHeight="1">
      <c r="A5785" s="27">
        <v>5784</v>
      </c>
      <c r="B5785" s="37" t="s">
        <v>1010</v>
      </c>
      <c r="C5785" s="28" t="s">
        <v>40</v>
      </c>
      <c r="D5785" s="28" t="s">
        <v>210</v>
      </c>
      <c r="E5785" s="28" t="s">
        <v>295</v>
      </c>
      <c r="F5785" s="28" t="s">
        <v>845</v>
      </c>
      <c r="G5785" s="28" t="s">
        <v>1671</v>
      </c>
      <c r="H5785" s="28"/>
      <c r="I5785" s="93">
        <v>0</v>
      </c>
      <c r="J5785" s="93" t="s">
        <v>1410</v>
      </c>
      <c r="K5785" s="17" t="str">
        <f t="array" ref="K5785">CONCATENATE("(",A5785,",",VLOOKUP(B5785,Núcleo!B$2:E$11,4,TRUE),",",VLOOKUP(C5785,'Tipo de Processo'!B$2:D$55,3,TRUE),",",VLOOKUP(D5785,'Termo Geral'!B$2:D$173,3,TRUE),",",VLOOKUP(E5785,'Termo Específico'!B$2:D$301,3,TRUE),",",MATCH(TRUE,Documento!B$2:B$998=F5785,0),",",IF(G5785="Complementar",0,1),",",IF(H5785="","NULL",CONCATENATE("'",H5785,"'")),",",I5785,",",IF(J5785="baixa","'BAIXA'",IF(J5785="média","'MEDIA'",IF(J5785="alta","'ALTA'","NULL"))),"),")</f>
        <v>(5784,7,20,49,55,649,1,NULL,0,'ALTA'),</v>
      </c>
    </row>
    <row r="5786" spans="1:11" ht="30.75" customHeight="1">
      <c r="A5786" s="27">
        <v>5785</v>
      </c>
      <c r="B5786" s="37" t="s">
        <v>1010</v>
      </c>
      <c r="C5786" s="29" t="s">
        <v>40</v>
      </c>
      <c r="D5786" s="28" t="s">
        <v>210</v>
      </c>
      <c r="E5786" s="28" t="s">
        <v>295</v>
      </c>
      <c r="F5786" s="28" t="s">
        <v>847</v>
      </c>
      <c r="G5786" s="28" t="s">
        <v>1671</v>
      </c>
      <c r="H5786" s="28"/>
      <c r="I5786" s="93">
        <v>0</v>
      </c>
      <c r="J5786" s="93" t="s">
        <v>1410</v>
      </c>
      <c r="K5786" s="17" t="str">
        <f t="array" ref="K5786">CONCATENATE("(",A5786,",",VLOOKUP(B5786,Núcleo!B$2:E$11,4,TRUE),",",VLOOKUP(C5786,'Tipo de Processo'!B$2:D$55,3,TRUE),",",VLOOKUP(D5786,'Termo Geral'!B$2:D$173,3,TRUE),",",VLOOKUP(E5786,'Termo Específico'!B$2:D$301,3,TRUE),",",MATCH(TRUE,Documento!B$2:B$998=F5786,0),",",IF(G5786="Complementar",0,1),",",IF(H5786="","NULL",CONCATENATE("'",H5786,"'")),",",I5786,",",IF(J5786="baixa","'BAIXA'",IF(J5786="média","'MEDIA'",IF(J5786="alta","'ALTA'","NULL"))),"),")</f>
        <v>(5785,7,20,49,55,407,1,NULL,0,'ALTA'),</v>
      </c>
    </row>
    <row r="5787" spans="1:11" ht="30.75" customHeight="1">
      <c r="A5787" s="27">
        <v>5786</v>
      </c>
      <c r="B5787" s="37" t="s">
        <v>1010</v>
      </c>
      <c r="C5787" s="29" t="s">
        <v>40</v>
      </c>
      <c r="D5787" s="28" t="s">
        <v>210</v>
      </c>
      <c r="E5787" s="28" t="s">
        <v>295</v>
      </c>
      <c r="F5787" s="28" t="s">
        <v>848</v>
      </c>
      <c r="G5787" s="28" t="s">
        <v>1671</v>
      </c>
      <c r="H5787" s="28"/>
      <c r="I5787" s="93">
        <v>0</v>
      </c>
      <c r="J5787" s="93" t="s">
        <v>1410</v>
      </c>
      <c r="K5787" s="17" t="str">
        <f t="array" ref="K5787">CONCATENATE("(",A5787,",",VLOOKUP(B5787,Núcleo!B$2:E$11,4,TRUE),",",VLOOKUP(C5787,'Tipo de Processo'!B$2:D$55,3,TRUE),",",VLOOKUP(D5787,'Termo Geral'!B$2:D$173,3,TRUE),",",VLOOKUP(E5787,'Termo Específico'!B$2:D$301,3,TRUE),",",MATCH(TRUE,Documento!B$2:B$998=F5787,0),",",IF(G5787="Complementar",0,1),",",IF(H5787="","NULL",CONCATENATE("'",H5787,"'")),",",I5787,",",IF(J5787="baixa","'BAIXA'",IF(J5787="média","'MEDIA'",IF(J5787="alta","'ALTA'","NULL"))),"),")</f>
        <v>(5786,7,20,49,55,422,1,NULL,0,'ALTA'),</v>
      </c>
    </row>
    <row r="5788" spans="1:11" ht="30.75" customHeight="1">
      <c r="A5788" s="27">
        <v>5787</v>
      </c>
      <c r="B5788" s="37" t="s">
        <v>1010</v>
      </c>
      <c r="C5788" s="29" t="s">
        <v>40</v>
      </c>
      <c r="D5788" s="28" t="s">
        <v>210</v>
      </c>
      <c r="E5788" s="28" t="s">
        <v>295</v>
      </c>
      <c r="F5788" s="28" t="s">
        <v>1643</v>
      </c>
      <c r="G5788" s="28" t="s">
        <v>1671</v>
      </c>
      <c r="H5788" s="28"/>
      <c r="I5788" s="93">
        <v>0</v>
      </c>
      <c r="J5788" s="93" t="s">
        <v>1410</v>
      </c>
      <c r="K5788" s="17" t="str">
        <f t="array" ref="K5788">CONCATENATE("(",A5788,",",VLOOKUP(B5788,Núcleo!B$2:E$11,4,TRUE),",",VLOOKUP(C5788,'Tipo de Processo'!B$2:D$55,3,TRUE),",",VLOOKUP(D5788,'Termo Geral'!B$2:D$173,3,TRUE),",",VLOOKUP(E5788,'Termo Específico'!B$2:D$301,3,TRUE),",",MATCH(TRUE,Documento!B$2:B$998=F5788,0),",",IF(G5788="Complementar",0,1),",",IF(H5788="","NULL",CONCATENATE("'",H5788,"'")),",",I5788,",",IF(J5788="baixa","'BAIXA'",IF(J5788="média","'MEDIA'",IF(J5788="alta","'ALTA'","NULL"))),"),")</f>
        <v>(5787,7,20,49,55,668,1,NULL,0,'ALTA'),</v>
      </c>
    </row>
    <row r="5789" spans="1:11" ht="30.75" customHeight="1">
      <c r="A5789" s="27">
        <v>5788</v>
      </c>
      <c r="B5789" s="37" t="s">
        <v>1010</v>
      </c>
      <c r="C5789" s="29" t="s">
        <v>40</v>
      </c>
      <c r="D5789" s="28" t="s">
        <v>210</v>
      </c>
      <c r="E5789" s="28" t="s">
        <v>295</v>
      </c>
      <c r="F5789" s="28" t="s">
        <v>850</v>
      </c>
      <c r="G5789" s="28" t="s">
        <v>1671</v>
      </c>
      <c r="H5789" s="28"/>
      <c r="I5789" s="93">
        <v>0</v>
      </c>
      <c r="J5789" s="93" t="s">
        <v>1410</v>
      </c>
      <c r="K5789" s="17" t="str">
        <f t="array" ref="K5789">CONCATENATE("(",A5789,",",VLOOKUP(B5789,Núcleo!B$2:E$11,4,TRUE),",",VLOOKUP(C5789,'Tipo de Processo'!B$2:D$55,3,TRUE),",",VLOOKUP(D5789,'Termo Geral'!B$2:D$173,3,TRUE),",",VLOOKUP(E5789,'Termo Específico'!B$2:D$301,3,TRUE),",",MATCH(TRUE,Documento!B$2:B$998=F5789,0),",",IF(G5789="Complementar",0,1),",",IF(H5789="","NULL",CONCATENATE("'",H5789,"'")),",",I5789,",",IF(J5789="baixa","'BAIXA'",IF(J5789="média","'MEDIA'",IF(J5789="alta","'ALTA'","NULL"))),"),")</f>
        <v>(5788,7,20,49,55,448,1,NULL,0,'ALTA'),</v>
      </c>
    </row>
    <row r="5790" spans="1:11" ht="30.75" customHeight="1">
      <c r="A5790" s="27">
        <v>5789</v>
      </c>
      <c r="B5790" s="37" t="s">
        <v>1010</v>
      </c>
      <c r="C5790" s="29" t="s">
        <v>40</v>
      </c>
      <c r="D5790" s="28" t="s">
        <v>210</v>
      </c>
      <c r="E5790" s="28" t="s">
        <v>295</v>
      </c>
      <c r="F5790" s="28" t="s">
        <v>851</v>
      </c>
      <c r="G5790" s="28" t="s">
        <v>1671</v>
      </c>
      <c r="H5790" s="28"/>
      <c r="I5790" s="93">
        <v>0</v>
      </c>
      <c r="J5790" s="93" t="s">
        <v>1410</v>
      </c>
      <c r="K5790" s="17" t="str">
        <f t="array" ref="K5790">CONCATENATE("(",A5790,",",VLOOKUP(B5790,Núcleo!B$2:E$11,4,TRUE),",",VLOOKUP(C5790,'Tipo de Processo'!B$2:D$55,3,TRUE),",",VLOOKUP(D5790,'Termo Geral'!B$2:D$173,3,TRUE),",",VLOOKUP(E5790,'Termo Específico'!B$2:D$301,3,TRUE),",",MATCH(TRUE,Documento!B$2:B$998=F5790,0),",",IF(G5790="Complementar",0,1),",",IF(H5790="","NULL",CONCATENATE("'",H5790,"'")),",",I5790,",",IF(J5790="baixa","'BAIXA'",IF(J5790="média","'MEDIA'",IF(J5790="alta","'ALTA'","NULL"))),"),")</f>
        <v>(5789,7,20,49,55,196,1,NULL,0,'ALTA'),</v>
      </c>
    </row>
    <row r="5791" spans="1:11" ht="30.75" customHeight="1">
      <c r="A5791" s="27">
        <v>5790</v>
      </c>
      <c r="B5791" s="37" t="s">
        <v>1010</v>
      </c>
      <c r="C5791" s="29" t="s">
        <v>40</v>
      </c>
      <c r="D5791" s="28" t="s">
        <v>210</v>
      </c>
      <c r="E5791" s="28" t="s">
        <v>304</v>
      </c>
      <c r="F5791" s="28" t="s">
        <v>844</v>
      </c>
      <c r="G5791" s="28" t="s">
        <v>1671</v>
      </c>
      <c r="H5791" s="28"/>
      <c r="I5791" s="93">
        <v>0</v>
      </c>
      <c r="J5791" s="93" t="s">
        <v>1410</v>
      </c>
      <c r="K5791" s="17" t="str">
        <f t="array" ref="K5791">CONCATENATE("(",A5791,",",VLOOKUP(B5791,Núcleo!B$2:E$11,4,TRUE),",",VLOOKUP(C5791,'Tipo de Processo'!B$2:D$55,3,TRUE),",",VLOOKUP(D5791,'Termo Geral'!B$2:D$173,3,TRUE),",",VLOOKUP(E5791,'Termo Específico'!B$2:D$301,3,TRUE),",",MATCH(TRUE,Documento!B$2:B$998=F5791,0),",",IF(G5791="Complementar",0,1),",",IF(H5791="","NULL",CONCATENATE("'",H5791,"'")),",",I5791,",",IF(J5791="baixa","'BAIXA'",IF(J5791="média","'MEDIA'",IF(J5791="alta","'ALTA'","NULL"))),"),")</f>
        <v>(5790,7,20,49,114,853,1,NULL,0,'ALTA'),</v>
      </c>
    </row>
    <row r="5792" spans="1:11" ht="30.75" customHeight="1">
      <c r="A5792" s="27">
        <v>5791</v>
      </c>
      <c r="B5792" s="37" t="s">
        <v>1010</v>
      </c>
      <c r="C5792" s="29" t="s">
        <v>40</v>
      </c>
      <c r="D5792" s="28" t="s">
        <v>210</v>
      </c>
      <c r="E5792" s="28" t="s">
        <v>304</v>
      </c>
      <c r="F5792" s="28" t="s">
        <v>845</v>
      </c>
      <c r="G5792" s="28" t="s">
        <v>1671</v>
      </c>
      <c r="H5792" s="28"/>
      <c r="I5792" s="93">
        <v>0</v>
      </c>
      <c r="J5792" s="93" t="s">
        <v>1410</v>
      </c>
      <c r="K5792" s="17" t="str">
        <f t="array" ref="K5792">CONCATENATE("(",A5792,",",VLOOKUP(B5792,Núcleo!B$2:E$11,4,TRUE),",",VLOOKUP(C5792,'Tipo de Processo'!B$2:D$55,3,TRUE),",",VLOOKUP(D5792,'Termo Geral'!B$2:D$173,3,TRUE),",",VLOOKUP(E5792,'Termo Específico'!B$2:D$301,3,TRUE),",",MATCH(TRUE,Documento!B$2:B$998=F5792,0),",",IF(G5792="Complementar",0,1),",",IF(H5792="","NULL",CONCATENATE("'",H5792,"'")),",",I5792,",",IF(J5792="baixa","'BAIXA'",IF(J5792="média","'MEDIA'",IF(J5792="alta","'ALTA'","NULL"))),"),")</f>
        <v>(5791,7,20,49,114,649,1,NULL,0,'ALTA'),</v>
      </c>
    </row>
    <row r="5793" spans="1:11" ht="30.75" customHeight="1">
      <c r="A5793" s="27">
        <v>5792</v>
      </c>
      <c r="B5793" s="37" t="s">
        <v>1010</v>
      </c>
      <c r="C5793" s="29" t="s">
        <v>40</v>
      </c>
      <c r="D5793" s="28" t="s">
        <v>210</v>
      </c>
      <c r="E5793" s="28" t="s">
        <v>304</v>
      </c>
      <c r="F5793" s="28" t="s">
        <v>847</v>
      </c>
      <c r="G5793" s="28" t="s">
        <v>1671</v>
      </c>
      <c r="H5793" s="28"/>
      <c r="I5793" s="93">
        <v>0</v>
      </c>
      <c r="J5793" s="93" t="s">
        <v>1410</v>
      </c>
      <c r="K5793" s="17" t="str">
        <f t="array" ref="K5793">CONCATENATE("(",A5793,",",VLOOKUP(B5793,Núcleo!B$2:E$11,4,TRUE),",",VLOOKUP(C5793,'Tipo de Processo'!B$2:D$55,3,TRUE),",",VLOOKUP(D5793,'Termo Geral'!B$2:D$173,3,TRUE),",",VLOOKUP(E5793,'Termo Específico'!B$2:D$301,3,TRUE),",",MATCH(TRUE,Documento!B$2:B$998=F5793,0),",",IF(G5793="Complementar",0,1),",",IF(H5793="","NULL",CONCATENATE("'",H5793,"'")),",",I5793,",",IF(J5793="baixa","'BAIXA'",IF(J5793="média","'MEDIA'",IF(J5793="alta","'ALTA'","NULL"))),"),")</f>
        <v>(5792,7,20,49,114,407,1,NULL,0,'ALTA'),</v>
      </c>
    </row>
    <row r="5794" spans="1:11" ht="30.75" customHeight="1">
      <c r="A5794" s="27">
        <v>5793</v>
      </c>
      <c r="B5794" s="37" t="s">
        <v>1010</v>
      </c>
      <c r="C5794" s="29" t="s">
        <v>40</v>
      </c>
      <c r="D5794" s="28" t="s">
        <v>210</v>
      </c>
      <c r="E5794" s="28" t="s">
        <v>304</v>
      </c>
      <c r="F5794" s="28" t="s">
        <v>848</v>
      </c>
      <c r="G5794" s="28" t="s">
        <v>1671</v>
      </c>
      <c r="H5794" s="28"/>
      <c r="I5794" s="93">
        <v>0</v>
      </c>
      <c r="J5794" s="93" t="s">
        <v>1410</v>
      </c>
      <c r="K5794" s="17" t="str">
        <f t="array" ref="K5794">CONCATENATE("(",A5794,",",VLOOKUP(B5794,Núcleo!B$2:E$11,4,TRUE),",",VLOOKUP(C5794,'Tipo de Processo'!B$2:D$55,3,TRUE),",",VLOOKUP(D5794,'Termo Geral'!B$2:D$173,3,TRUE),",",VLOOKUP(E5794,'Termo Específico'!B$2:D$301,3,TRUE),",",MATCH(TRUE,Documento!B$2:B$998=F5794,0),",",IF(G5794="Complementar",0,1),",",IF(H5794="","NULL",CONCATENATE("'",H5794,"'")),",",I5794,",",IF(J5794="baixa","'BAIXA'",IF(J5794="média","'MEDIA'",IF(J5794="alta","'ALTA'","NULL"))),"),")</f>
        <v>(5793,7,20,49,114,422,1,NULL,0,'ALTA'),</v>
      </c>
    </row>
    <row r="5795" spans="1:11" ht="30.75" customHeight="1">
      <c r="A5795" s="27">
        <v>5794</v>
      </c>
      <c r="B5795" s="37" t="s">
        <v>1010</v>
      </c>
      <c r="C5795" s="29" t="s">
        <v>40</v>
      </c>
      <c r="D5795" s="28" t="s">
        <v>210</v>
      </c>
      <c r="E5795" s="28" t="s">
        <v>304</v>
      </c>
      <c r="F5795" s="28" t="s">
        <v>1643</v>
      </c>
      <c r="G5795" s="28" t="s">
        <v>1671</v>
      </c>
      <c r="H5795" s="28"/>
      <c r="I5795" s="93">
        <v>0</v>
      </c>
      <c r="J5795" s="93" t="s">
        <v>1410</v>
      </c>
      <c r="K5795" s="17" t="str">
        <f t="array" ref="K5795">CONCATENATE("(",A5795,",",VLOOKUP(B5795,Núcleo!B$2:E$11,4,TRUE),",",VLOOKUP(C5795,'Tipo de Processo'!B$2:D$55,3,TRUE),",",VLOOKUP(D5795,'Termo Geral'!B$2:D$173,3,TRUE),",",VLOOKUP(E5795,'Termo Específico'!B$2:D$301,3,TRUE),",",MATCH(TRUE,Documento!B$2:B$998=F5795,0),",",IF(G5795="Complementar",0,1),",",IF(H5795="","NULL",CONCATENATE("'",H5795,"'")),",",I5795,",",IF(J5795="baixa","'BAIXA'",IF(J5795="média","'MEDIA'",IF(J5795="alta","'ALTA'","NULL"))),"),")</f>
        <v>(5794,7,20,49,114,668,1,NULL,0,'ALTA'),</v>
      </c>
    </row>
    <row r="5796" spans="1:11" ht="30.75" customHeight="1">
      <c r="A5796" s="27">
        <v>5795</v>
      </c>
      <c r="B5796" s="37" t="s">
        <v>1010</v>
      </c>
      <c r="C5796" s="29" t="s">
        <v>40</v>
      </c>
      <c r="D5796" s="28" t="s">
        <v>210</v>
      </c>
      <c r="E5796" s="28" t="s">
        <v>304</v>
      </c>
      <c r="F5796" s="28" t="s">
        <v>850</v>
      </c>
      <c r="G5796" s="28" t="s">
        <v>1671</v>
      </c>
      <c r="H5796" s="28"/>
      <c r="I5796" s="93">
        <v>0</v>
      </c>
      <c r="J5796" s="93" t="s">
        <v>1410</v>
      </c>
      <c r="K5796" s="17" t="str">
        <f t="array" ref="K5796">CONCATENATE("(",A5796,",",VLOOKUP(B5796,Núcleo!B$2:E$11,4,TRUE),",",VLOOKUP(C5796,'Tipo de Processo'!B$2:D$55,3,TRUE),",",VLOOKUP(D5796,'Termo Geral'!B$2:D$173,3,TRUE),",",VLOOKUP(E5796,'Termo Específico'!B$2:D$301,3,TRUE),",",MATCH(TRUE,Documento!B$2:B$998=F5796,0),",",IF(G5796="Complementar",0,1),",",IF(H5796="","NULL",CONCATENATE("'",H5796,"'")),",",I5796,",",IF(J5796="baixa","'BAIXA'",IF(J5796="média","'MEDIA'",IF(J5796="alta","'ALTA'","NULL"))),"),")</f>
        <v>(5795,7,20,49,114,448,1,NULL,0,'ALTA'),</v>
      </c>
    </row>
    <row r="5797" spans="1:11" ht="30.75" customHeight="1">
      <c r="A5797" s="27">
        <v>5796</v>
      </c>
      <c r="B5797" s="37" t="s">
        <v>1010</v>
      </c>
      <c r="C5797" s="29" t="s">
        <v>40</v>
      </c>
      <c r="D5797" s="28" t="s">
        <v>210</v>
      </c>
      <c r="E5797" s="28" t="s">
        <v>304</v>
      </c>
      <c r="F5797" s="28" t="s">
        <v>851</v>
      </c>
      <c r="G5797" s="28" t="s">
        <v>1671</v>
      </c>
      <c r="H5797" s="28"/>
      <c r="I5797" s="93">
        <v>0</v>
      </c>
      <c r="J5797" s="93" t="s">
        <v>1410</v>
      </c>
      <c r="K5797" s="17" t="str">
        <f t="array" ref="K5797">CONCATENATE("(",A5797,",",VLOOKUP(B5797,Núcleo!B$2:E$11,4,TRUE),",",VLOOKUP(C5797,'Tipo de Processo'!B$2:D$55,3,TRUE),",",VLOOKUP(D5797,'Termo Geral'!B$2:D$173,3,TRUE),",",VLOOKUP(E5797,'Termo Específico'!B$2:D$301,3,TRUE),",",MATCH(TRUE,Documento!B$2:B$998=F5797,0),",",IF(G5797="Complementar",0,1),",",IF(H5797="","NULL",CONCATENATE("'",H5797,"'")),",",I5797,",",IF(J5797="baixa","'BAIXA'",IF(J5797="média","'MEDIA'",IF(J5797="alta","'ALTA'","NULL"))),"),")</f>
        <v>(5796,7,20,49,114,196,1,NULL,0,'ALTA'),</v>
      </c>
    </row>
    <row r="5798" spans="1:11" ht="30.75" customHeight="1">
      <c r="A5798" s="27">
        <v>5797</v>
      </c>
      <c r="B5798" s="37" t="s">
        <v>1010</v>
      </c>
      <c r="C5798" s="29" t="s">
        <v>2</v>
      </c>
      <c r="D5798" s="28" t="s">
        <v>58</v>
      </c>
      <c r="E5798" s="28" t="s">
        <v>295</v>
      </c>
      <c r="F5798" s="28" t="s">
        <v>1015</v>
      </c>
      <c r="G5798" s="28" t="s">
        <v>1671</v>
      </c>
      <c r="H5798" s="28"/>
      <c r="I5798" s="93">
        <v>0</v>
      </c>
      <c r="J5798" s="93" t="s">
        <v>1410</v>
      </c>
      <c r="K5798" s="17" t="str">
        <f t="array" ref="K5798">CONCATENATE("(",A5798,",",VLOOKUP(B5798,Núcleo!B$2:E$11,4,TRUE),",",VLOOKUP(C5798,'Tipo de Processo'!B$2:D$55,3,TRUE),",",VLOOKUP(D5798,'Termo Geral'!B$2:D$173,3,TRUE),",",VLOOKUP(E5798,'Termo Específico'!B$2:D$301,3,TRUE),",",MATCH(TRUE,Documento!B$2:B$998=F5798,0),",",IF(G5798="Complementar",0,1),",",IF(H5798="","NULL",CONCATENATE("'",H5798,"'")),",",I5798,",",IF(J5798="baixa","'BAIXA'",IF(J5798="média","'MEDIA'",IF(J5798="alta","'ALTA'","NULL"))),"),")</f>
        <v>(5797,7,24,21,55,672,1,NULL,0,'ALTA'),</v>
      </c>
    </row>
    <row r="5799" spans="1:11" ht="30.75" customHeight="1">
      <c r="A5799" s="27">
        <v>5798</v>
      </c>
      <c r="B5799" s="37" t="s">
        <v>1010</v>
      </c>
      <c r="C5799" s="29" t="s">
        <v>2</v>
      </c>
      <c r="D5799" s="28" t="s">
        <v>58</v>
      </c>
      <c r="E5799" s="28" t="s">
        <v>1265</v>
      </c>
      <c r="F5799" s="28" t="s">
        <v>836</v>
      </c>
      <c r="G5799" s="28" t="s">
        <v>1671</v>
      </c>
      <c r="H5799" s="28"/>
      <c r="I5799" s="93">
        <v>0</v>
      </c>
      <c r="J5799" s="93" t="s">
        <v>1410</v>
      </c>
      <c r="K5799" s="17" t="str">
        <f t="array" ref="K5799">CONCATENATE("(",A5799,",",VLOOKUP(B5799,Núcleo!B$2:E$11,4,TRUE),",",VLOOKUP(C5799,'Tipo de Processo'!B$2:D$55,3,TRUE),",",VLOOKUP(D5799,'Termo Geral'!B$2:D$173,3,TRUE),",",VLOOKUP(E5799,'Termo Específico'!B$2:D$301,3,TRUE),",",MATCH(TRUE,Documento!B$2:B$998=F5799,0),",",IF(G5799="Complementar",0,1),",",IF(H5799="","NULL",CONCATENATE("'",H5799,"'")),",",I5799,",",IF(J5799="baixa","'BAIXA'",IF(J5799="média","'MEDIA'",IF(J5799="alta","'ALTA'","NULL"))),"),")</f>
        <v>(5798,7,24,21,115,671,1,NULL,0,'ALTA'),</v>
      </c>
    </row>
    <row r="5800" spans="1:11" ht="30.75" customHeight="1">
      <c r="A5800" s="27">
        <v>5799</v>
      </c>
      <c r="B5800" s="37" t="s">
        <v>1010</v>
      </c>
      <c r="C5800" s="29" t="s">
        <v>39</v>
      </c>
      <c r="D5800" s="28" t="s">
        <v>207</v>
      </c>
      <c r="E5800" s="28" t="s">
        <v>296</v>
      </c>
      <c r="F5800" s="28" t="s">
        <v>1595</v>
      </c>
      <c r="G5800" s="28" t="s">
        <v>1671</v>
      </c>
      <c r="H5800" s="28"/>
      <c r="I5800" s="93">
        <v>0</v>
      </c>
      <c r="J5800" s="93" t="s">
        <v>1411</v>
      </c>
      <c r="K5800" s="17" t="str">
        <f t="array" ref="K5800">CONCATENATE("(",A5800,",",VLOOKUP(B5800,Núcleo!B$2:E$11,4,TRUE),",",VLOOKUP(C5800,'Tipo de Processo'!B$2:D$55,3,TRUE),",",VLOOKUP(D5800,'Termo Geral'!B$2:D$173,3,TRUE),",",VLOOKUP(E5800,'Termo Específico'!B$2:D$301,3,TRUE),",",MATCH(TRUE,Documento!B$2:B$998=F5800,0),",",IF(G5800="Complementar",0,1),",",IF(H5800="","NULL",CONCATENATE("'",H5800,"'")),",",I5800,",",IF(J5800="baixa","'BAIXA'",IF(J5800="média","'MEDIA'",IF(J5800="alta","'ALTA'","NULL"))),"),")</f>
        <v>(5799,7,30,37,28,982,1,NULL,0,'BAIXA'),</v>
      </c>
    </row>
    <row r="5801" spans="1:11" ht="30.75" customHeight="1">
      <c r="A5801" s="27">
        <v>5800</v>
      </c>
      <c r="B5801" s="37" t="s">
        <v>1010</v>
      </c>
      <c r="C5801" s="29" t="s">
        <v>39</v>
      </c>
      <c r="D5801" s="28" t="s">
        <v>207</v>
      </c>
      <c r="E5801" s="28" t="s">
        <v>296</v>
      </c>
      <c r="F5801" s="28" t="s">
        <v>1663</v>
      </c>
      <c r="G5801" s="28" t="s">
        <v>1671</v>
      </c>
      <c r="H5801" s="28"/>
      <c r="I5801" s="93">
        <v>0</v>
      </c>
      <c r="J5801" s="93" t="s">
        <v>1411</v>
      </c>
      <c r="K5801" s="17" t="str">
        <f t="array" ref="K5801">CONCATENATE("(",A5801,",",VLOOKUP(B5801,Núcleo!B$2:E$11,4,TRUE),",",VLOOKUP(C5801,'Tipo de Processo'!B$2:D$55,3,TRUE),",",VLOOKUP(D5801,'Termo Geral'!B$2:D$173,3,TRUE),",",VLOOKUP(E5801,'Termo Específico'!B$2:D$301,3,TRUE),",",MATCH(TRUE,Documento!B$2:B$998=F5801,0),",",IF(G5801="Complementar",0,1),",",IF(H5801="","NULL",CONCATENATE("'",H5801,"'")),",",I5801,",",IF(J5801="baixa","'BAIXA'",IF(J5801="média","'MEDIA'",IF(J5801="alta","'ALTA'","NULL"))),"),")</f>
        <v>(5800,7,30,37,28,911,1,NULL,0,'BAIXA'),</v>
      </c>
    </row>
    <row r="5802" spans="1:11" ht="30.75" customHeight="1">
      <c r="A5802" s="27">
        <v>5801</v>
      </c>
      <c r="B5802" s="37" t="s">
        <v>1010</v>
      </c>
      <c r="C5802" s="29" t="s">
        <v>39</v>
      </c>
      <c r="D5802" s="28" t="s">
        <v>207</v>
      </c>
      <c r="E5802" s="28" t="s">
        <v>296</v>
      </c>
      <c r="F5802" s="28" t="s">
        <v>838</v>
      </c>
      <c r="G5802" s="28" t="s">
        <v>1671</v>
      </c>
      <c r="H5802" s="28"/>
      <c r="I5802" s="93">
        <v>0</v>
      </c>
      <c r="J5802" s="93" t="s">
        <v>1411</v>
      </c>
      <c r="K5802" s="17" t="str">
        <f t="array" ref="K5802">CONCATENATE("(",A5802,",",VLOOKUP(B5802,Núcleo!B$2:E$11,4,TRUE),",",VLOOKUP(C5802,'Tipo de Processo'!B$2:D$55,3,TRUE),",",VLOOKUP(D5802,'Termo Geral'!B$2:D$173,3,TRUE),",",VLOOKUP(E5802,'Termo Específico'!B$2:D$301,3,TRUE),",",MATCH(TRUE,Documento!B$2:B$998=F5802,0),",",IF(G5802="Complementar",0,1),",",IF(H5802="","NULL",CONCATENATE("'",H5802,"'")),",",I5802,",",IF(J5802="baixa","'BAIXA'",IF(J5802="média","'MEDIA'",IF(J5802="alta","'ALTA'","NULL"))),"),")</f>
        <v>(5801,7,30,37,28,551,1,NULL,0,'BAIXA'),</v>
      </c>
    </row>
    <row r="5803" spans="1:11" ht="30.75" customHeight="1">
      <c r="A5803" s="27">
        <v>5802</v>
      </c>
      <c r="B5803" s="37" t="s">
        <v>1010</v>
      </c>
      <c r="C5803" s="29" t="s">
        <v>39</v>
      </c>
      <c r="D5803" s="28" t="s">
        <v>207</v>
      </c>
      <c r="E5803" s="28" t="s">
        <v>296</v>
      </c>
      <c r="F5803" s="28" t="s">
        <v>840</v>
      </c>
      <c r="G5803" s="28" t="s">
        <v>1671</v>
      </c>
      <c r="H5803" s="28"/>
      <c r="I5803" s="93">
        <v>0</v>
      </c>
      <c r="J5803" s="93" t="s">
        <v>1411</v>
      </c>
      <c r="K5803" s="17" t="str">
        <f t="array" ref="K5803">CONCATENATE("(",A5803,",",VLOOKUP(B5803,Núcleo!B$2:E$11,4,TRUE),",",VLOOKUP(C5803,'Tipo de Processo'!B$2:D$55,3,TRUE),",",VLOOKUP(D5803,'Termo Geral'!B$2:D$173,3,TRUE),",",VLOOKUP(E5803,'Termo Específico'!B$2:D$301,3,TRUE),",",MATCH(TRUE,Documento!B$2:B$998=F5803,0),",",IF(G5803="Complementar",0,1),",",IF(H5803="","NULL",CONCATENATE("'",H5803,"'")),",",I5803,",",IF(J5803="baixa","'BAIXA'",IF(J5803="média","'MEDIA'",IF(J5803="alta","'ALTA'","NULL"))),"),")</f>
        <v>(5802,7,30,37,28,979,1,NULL,0,'BAIXA'),</v>
      </c>
    </row>
    <row r="5804" spans="1:11" ht="30.75" customHeight="1">
      <c r="A5804" s="27">
        <v>5803</v>
      </c>
      <c r="B5804" s="37" t="s">
        <v>1010</v>
      </c>
      <c r="C5804" s="29" t="s">
        <v>39</v>
      </c>
      <c r="D5804" s="28" t="s">
        <v>207</v>
      </c>
      <c r="E5804" s="28" t="s">
        <v>296</v>
      </c>
      <c r="F5804" s="28" t="s">
        <v>1633</v>
      </c>
      <c r="G5804" s="28" t="s">
        <v>1671</v>
      </c>
      <c r="H5804" s="28"/>
      <c r="I5804" s="93">
        <v>0</v>
      </c>
      <c r="J5804" s="93" t="s">
        <v>1411</v>
      </c>
      <c r="K5804" s="17" t="str">
        <f t="array" ref="K5804">CONCATENATE("(",A5804,",",VLOOKUP(B5804,Núcleo!B$2:E$11,4,TRUE),",",VLOOKUP(C5804,'Tipo de Processo'!B$2:D$55,3,TRUE),",",VLOOKUP(D5804,'Termo Geral'!B$2:D$173,3,TRUE),",",VLOOKUP(E5804,'Termo Específico'!B$2:D$301,3,TRUE),",",MATCH(TRUE,Documento!B$2:B$998=F5804,0),",",IF(G5804="Complementar",0,1),",",IF(H5804="","NULL",CONCATENATE("'",H5804,"'")),",",I5804,",",IF(J5804="baixa","'BAIXA'",IF(J5804="média","'MEDIA'",IF(J5804="alta","'ALTA'","NULL"))),"),")</f>
        <v>(5803,7,30,37,28,529,1,NULL,0,'BAIXA'),</v>
      </c>
    </row>
    <row r="5805" spans="1:11" ht="30.75" customHeight="1">
      <c r="A5805" s="27">
        <v>5804</v>
      </c>
      <c r="B5805" s="36" t="s">
        <v>1010</v>
      </c>
      <c r="C5805" s="29" t="s">
        <v>39</v>
      </c>
      <c r="D5805" s="29" t="s">
        <v>207</v>
      </c>
      <c r="E5805" s="28" t="s">
        <v>296</v>
      </c>
      <c r="F5805" s="28" t="s">
        <v>1604</v>
      </c>
      <c r="G5805" s="28" t="s">
        <v>1671</v>
      </c>
      <c r="H5805" s="28"/>
      <c r="I5805" s="93">
        <v>0</v>
      </c>
      <c r="J5805" s="93" t="s">
        <v>1411</v>
      </c>
      <c r="K5805" s="17" t="str">
        <f t="array" ref="K5805">CONCATENATE("(",A5805,",",VLOOKUP(B5805,Núcleo!B$2:E$11,4,TRUE),",",VLOOKUP(C5805,'Tipo de Processo'!B$2:D$55,3,TRUE),",",VLOOKUP(D5805,'Termo Geral'!B$2:D$173,3,TRUE),",",VLOOKUP(E5805,'Termo Específico'!B$2:D$301,3,TRUE),",",MATCH(TRUE,Documento!B$2:B$998=F5805,0),",",IF(G5805="Complementar",0,1),",",IF(H5805="","NULL",CONCATENATE("'",H5805,"'")),",",I5805,",",IF(J5805="baixa","'BAIXA'",IF(J5805="média","'MEDIA'",IF(J5805="alta","'ALTA'","NULL"))),"),")</f>
        <v>(5804,7,30,37,28,52,1,NULL,0,'BAIXA'),</v>
      </c>
    </row>
    <row r="5806" spans="1:11" ht="30.75" customHeight="1">
      <c r="A5806" s="27">
        <v>5805</v>
      </c>
      <c r="B5806" s="37" t="s">
        <v>1010</v>
      </c>
      <c r="C5806" s="29" t="s">
        <v>39</v>
      </c>
      <c r="D5806" s="29" t="s">
        <v>207</v>
      </c>
      <c r="E5806" s="28" t="s">
        <v>296</v>
      </c>
      <c r="F5806" s="28" t="s">
        <v>1426</v>
      </c>
      <c r="G5806" s="28" t="s">
        <v>1671</v>
      </c>
      <c r="H5806" s="28"/>
      <c r="I5806" s="93">
        <v>0</v>
      </c>
      <c r="J5806" s="93" t="s">
        <v>1411</v>
      </c>
      <c r="K5806" s="17" t="str">
        <f t="array" ref="K5806">CONCATENATE("(",A5806,",",VLOOKUP(B5806,Núcleo!B$2:E$11,4,TRUE),",",VLOOKUP(C5806,'Tipo de Processo'!B$2:D$55,3,TRUE),",",VLOOKUP(D5806,'Termo Geral'!B$2:D$173,3,TRUE),",",VLOOKUP(E5806,'Termo Específico'!B$2:D$301,3,TRUE),",",MATCH(TRUE,Documento!B$2:B$998=F5806,0),",",IF(G5806="Complementar",0,1),",",IF(H5806="","NULL",CONCATENATE("'",H5806,"'")),",",I5806,",",IF(J5806="baixa","'BAIXA'",IF(J5806="média","'MEDIA'",IF(J5806="alta","'ALTA'","NULL"))),"),")</f>
        <v>(5805,7,30,37,28,65,1,NULL,0,'BAIXA'),</v>
      </c>
    </row>
    <row r="5807" spans="1:11" ht="30.75" customHeight="1">
      <c r="A5807" s="27">
        <v>5806</v>
      </c>
      <c r="B5807" s="37" t="s">
        <v>1010</v>
      </c>
      <c r="C5807" s="29" t="s">
        <v>39</v>
      </c>
      <c r="D5807" s="29" t="s">
        <v>207</v>
      </c>
      <c r="E5807" s="28" t="s">
        <v>296</v>
      </c>
      <c r="F5807" s="28" t="s">
        <v>1591</v>
      </c>
      <c r="G5807" s="28" t="s">
        <v>1671</v>
      </c>
      <c r="H5807" s="28"/>
      <c r="I5807" s="93">
        <v>0</v>
      </c>
      <c r="J5807" s="93" t="s">
        <v>1411</v>
      </c>
      <c r="K5807" s="17" t="str">
        <f t="array" ref="K5807">CONCATENATE("(",A5807,",",VLOOKUP(B5807,Núcleo!B$2:E$11,4,TRUE),",",VLOOKUP(C5807,'Tipo de Processo'!B$2:D$55,3,TRUE),",",VLOOKUP(D5807,'Termo Geral'!B$2:D$173,3,TRUE),",",VLOOKUP(E5807,'Termo Específico'!B$2:D$301,3,TRUE),",",MATCH(TRUE,Documento!B$2:B$998=F5807,0),",",IF(G5807="Complementar",0,1),",",IF(H5807="","NULL",CONCATENATE("'",H5807,"'")),",",I5807,",",IF(J5807="baixa","'BAIXA'",IF(J5807="média","'MEDIA'",IF(J5807="alta","'ALTA'","NULL"))),"),")</f>
        <v>(5806,7,30,37,28,968,1,NULL,0,'BAIXA'),</v>
      </c>
    </row>
    <row r="5808" spans="1:11" ht="30.75" customHeight="1">
      <c r="A5808" s="27">
        <v>5807</v>
      </c>
      <c r="B5808" s="37" t="s">
        <v>1010</v>
      </c>
      <c r="C5808" s="29" t="s">
        <v>39</v>
      </c>
      <c r="D5808" s="29" t="s">
        <v>207</v>
      </c>
      <c r="E5808" s="28" t="s">
        <v>296</v>
      </c>
      <c r="F5808" s="28" t="s">
        <v>1642</v>
      </c>
      <c r="G5808" s="28" t="s">
        <v>1671</v>
      </c>
      <c r="H5808" s="28"/>
      <c r="I5808" s="93">
        <v>0</v>
      </c>
      <c r="J5808" s="93" t="s">
        <v>1411</v>
      </c>
      <c r="K5808" s="17" t="str">
        <f t="array" ref="K5808">CONCATENATE("(",A5808,",",VLOOKUP(B5808,Núcleo!B$2:E$11,4,TRUE),",",VLOOKUP(C5808,'Tipo de Processo'!B$2:D$55,3,TRUE),",",VLOOKUP(D5808,'Termo Geral'!B$2:D$173,3,TRUE),",",VLOOKUP(E5808,'Termo Específico'!B$2:D$301,3,TRUE),",",MATCH(TRUE,Documento!B$2:B$998=F5808,0),",",IF(G5808="Complementar",0,1),",",IF(H5808="","NULL",CONCATENATE("'",H5808,"'")),",",I5808,",",IF(J5808="baixa","'BAIXA'",IF(J5808="média","'MEDIA'",IF(J5808="alta","'ALTA'","NULL"))),"),")</f>
        <v>(5807,7,30,37,28,667,1,NULL,0,'BAIXA'),</v>
      </c>
    </row>
    <row r="5809" spans="1:11" ht="30.75" customHeight="1">
      <c r="A5809" s="27">
        <v>5808</v>
      </c>
      <c r="B5809" s="37" t="s">
        <v>1010</v>
      </c>
      <c r="C5809" s="29" t="s">
        <v>39</v>
      </c>
      <c r="D5809" s="29" t="s">
        <v>207</v>
      </c>
      <c r="E5809" s="28" t="s">
        <v>296</v>
      </c>
      <c r="F5809" s="28" t="s">
        <v>1654</v>
      </c>
      <c r="G5809" s="28" t="s">
        <v>1671</v>
      </c>
      <c r="H5809" s="28"/>
      <c r="I5809" s="93">
        <v>0</v>
      </c>
      <c r="J5809" s="93" t="s">
        <v>1411</v>
      </c>
      <c r="K5809" s="17" t="str">
        <f t="array" ref="K5809">CONCATENATE("(",A5809,",",VLOOKUP(B5809,Núcleo!B$2:E$11,4,TRUE),",",VLOOKUP(C5809,'Tipo de Processo'!B$2:D$55,3,TRUE),",",VLOOKUP(D5809,'Termo Geral'!B$2:D$173,3,TRUE),",",VLOOKUP(E5809,'Termo Específico'!B$2:D$301,3,TRUE),",",MATCH(TRUE,Documento!B$2:B$998=F5809,0),",",IF(G5809="Complementar",0,1),",",IF(H5809="","NULL",CONCATENATE("'",H5809,"'")),",",I5809,",",IF(J5809="baixa","'BAIXA'",IF(J5809="média","'MEDIA'",IF(J5809="alta","'ALTA'","NULL"))),"),")</f>
        <v>(5808,7,30,37,28,811,1,NULL,0,'BAIXA'),</v>
      </c>
    </row>
    <row r="5810" spans="1:11" ht="30.75" customHeight="1">
      <c r="A5810" s="27">
        <v>5809</v>
      </c>
      <c r="B5810" s="37" t="s">
        <v>1010</v>
      </c>
      <c r="C5810" s="29" t="s">
        <v>39</v>
      </c>
      <c r="D5810" s="29" t="s">
        <v>207</v>
      </c>
      <c r="E5810" s="28" t="s">
        <v>296</v>
      </c>
      <c r="F5810" s="28" t="s">
        <v>1547</v>
      </c>
      <c r="G5810" s="28" t="s">
        <v>1671</v>
      </c>
      <c r="H5810" s="28"/>
      <c r="I5810" s="93">
        <v>0</v>
      </c>
      <c r="J5810" s="93" t="s">
        <v>1411</v>
      </c>
      <c r="K5810" s="17" t="str">
        <f t="array" ref="K5810">CONCATENATE("(",A5810,",",VLOOKUP(B5810,Núcleo!B$2:E$11,4,TRUE),",",VLOOKUP(C5810,'Tipo de Processo'!B$2:D$55,3,TRUE),",",VLOOKUP(D5810,'Termo Geral'!B$2:D$173,3,TRUE),",",VLOOKUP(E5810,'Termo Específico'!B$2:D$301,3,TRUE),",",MATCH(TRUE,Documento!B$2:B$998=F5810,0),",",IF(G5810="Complementar",0,1),",",IF(H5810="","NULL",CONCATENATE("'",H5810,"'")),",",I5810,",",IF(J5810="baixa","'BAIXA'",IF(J5810="média","'MEDIA'",IF(J5810="alta","'ALTA'","NULL"))),"),")</f>
        <v>(5809,7,30,37,28,732,1,NULL,0,'BAIXA'),</v>
      </c>
    </row>
    <row r="5811" spans="1:11" ht="30.75" customHeight="1">
      <c r="A5811" s="27">
        <v>5810</v>
      </c>
      <c r="B5811" s="37" t="s">
        <v>1010</v>
      </c>
      <c r="C5811" s="29" t="s">
        <v>39</v>
      </c>
      <c r="D5811" s="28" t="s">
        <v>207</v>
      </c>
      <c r="E5811" s="28" t="s">
        <v>345</v>
      </c>
      <c r="F5811" s="28" t="s">
        <v>1653</v>
      </c>
      <c r="G5811" s="28" t="s">
        <v>1671</v>
      </c>
      <c r="H5811" s="28"/>
      <c r="I5811" s="93">
        <v>0</v>
      </c>
      <c r="J5811" s="93" t="s">
        <v>1412</v>
      </c>
      <c r="K5811" s="17" t="str">
        <f t="array" ref="K5811">CONCATENATE("(",A5811,",",VLOOKUP(B5811,Núcleo!B$2:E$11,4,TRUE),",",VLOOKUP(C5811,'Tipo de Processo'!B$2:D$55,3,TRUE),",",VLOOKUP(D5811,'Termo Geral'!B$2:D$173,3,TRUE),",",VLOOKUP(E5811,'Termo Específico'!B$2:D$301,3,TRUE),",",MATCH(TRUE,Documento!B$2:B$998=F5811,0),",",IF(G5811="Complementar",0,1),",",IF(H5811="","NULL",CONCATENATE("'",H5811,"'")),",",I5811,",",IF(J5811="baixa","'BAIXA'",IF(J5811="média","'MEDIA'",IF(J5811="alta","'ALTA'","NULL"))),"),")</f>
        <v>(5810,7,30,37,206,806,1,NULL,0,'MEDIA'),</v>
      </c>
    </row>
    <row r="5812" spans="1:11" ht="30.75" customHeight="1">
      <c r="A5812" s="27">
        <v>5811</v>
      </c>
      <c r="B5812" s="37" t="s">
        <v>1010</v>
      </c>
      <c r="C5812" s="29" t="s">
        <v>39</v>
      </c>
      <c r="D5812" s="28" t="s">
        <v>207</v>
      </c>
      <c r="E5812" s="28" t="s">
        <v>345</v>
      </c>
      <c r="F5812" s="28" t="s">
        <v>1539</v>
      </c>
      <c r="G5812" s="28" t="s">
        <v>1671</v>
      </c>
      <c r="H5812" s="28"/>
      <c r="I5812" s="93">
        <v>0</v>
      </c>
      <c r="J5812" s="93" t="s">
        <v>1412</v>
      </c>
      <c r="K5812" s="17" t="str">
        <f t="array" ref="K5812">CONCATENATE("(",A5812,",",VLOOKUP(B5812,Núcleo!B$2:E$11,4,TRUE),",",VLOOKUP(C5812,'Tipo de Processo'!B$2:D$55,3,TRUE),",",VLOOKUP(D5812,'Termo Geral'!B$2:D$173,3,TRUE),",",VLOOKUP(E5812,'Termo Específico'!B$2:D$301,3,TRUE),",",MATCH(TRUE,Documento!B$2:B$998=F5812,0),",",IF(G5812="Complementar",0,1),",",IF(H5812="","NULL",CONCATENATE("'",H5812,"'")),",",I5812,",",IF(J5812="baixa","'BAIXA'",IF(J5812="média","'MEDIA'",IF(J5812="alta","'ALTA'","NULL"))),"),")</f>
        <v>(5811,7,30,37,206,709,1,NULL,0,'MEDIA'),</v>
      </c>
    </row>
    <row r="5813" spans="1:11" ht="30.75" customHeight="1">
      <c r="A5813" s="27">
        <v>5812</v>
      </c>
      <c r="B5813" s="37" t="s">
        <v>1010</v>
      </c>
      <c r="C5813" s="29" t="s">
        <v>39</v>
      </c>
      <c r="D5813" s="28" t="s">
        <v>207</v>
      </c>
      <c r="E5813" s="28" t="s">
        <v>345</v>
      </c>
      <c r="F5813" s="28" t="s">
        <v>1645</v>
      </c>
      <c r="G5813" s="28" t="s">
        <v>1671</v>
      </c>
      <c r="H5813" s="28"/>
      <c r="I5813" s="93">
        <v>0</v>
      </c>
      <c r="J5813" s="93" t="s">
        <v>1412</v>
      </c>
      <c r="K5813" s="17" t="str">
        <f t="array" ref="K5813">CONCATENATE("(",A5813,",",VLOOKUP(B5813,Núcleo!B$2:E$11,4,TRUE),",",VLOOKUP(C5813,'Tipo de Processo'!B$2:D$55,3,TRUE),",",VLOOKUP(D5813,'Termo Geral'!B$2:D$173,3,TRUE),",",VLOOKUP(E5813,'Termo Específico'!B$2:D$301,3,TRUE),",",MATCH(TRUE,Documento!B$2:B$998=F5813,0),",",IF(G5813="Complementar",0,1),",",IF(H5813="","NULL",CONCATENATE("'",H5813,"'")),",",I5813,",",IF(J5813="baixa","'BAIXA'",IF(J5813="média","'MEDIA'",IF(J5813="alta","'ALTA'","NULL"))),"),")</f>
        <v>(5812,7,30,37,206,670,1,NULL,0,'MEDIA'),</v>
      </c>
    </row>
    <row r="5814" spans="1:11" ht="30.75" customHeight="1">
      <c r="A5814" s="27">
        <v>5813</v>
      </c>
      <c r="B5814" s="37" t="s">
        <v>1010</v>
      </c>
      <c r="C5814" s="29" t="s">
        <v>39</v>
      </c>
      <c r="D5814" s="28" t="s">
        <v>207</v>
      </c>
      <c r="E5814" s="28" t="s">
        <v>345</v>
      </c>
      <c r="F5814" s="28" t="s">
        <v>1641</v>
      </c>
      <c r="G5814" s="28" t="s">
        <v>1671</v>
      </c>
      <c r="H5814" s="28"/>
      <c r="I5814" s="93">
        <v>0</v>
      </c>
      <c r="J5814" s="93" t="s">
        <v>1412</v>
      </c>
      <c r="K5814" s="17" t="str">
        <f t="array" ref="K5814">CONCATENATE("(",A5814,",",VLOOKUP(B5814,Núcleo!B$2:E$11,4,TRUE),",",VLOOKUP(C5814,'Tipo de Processo'!B$2:D$55,3,TRUE),",",VLOOKUP(D5814,'Termo Geral'!B$2:D$173,3,TRUE),",",VLOOKUP(E5814,'Termo Específico'!B$2:D$301,3,TRUE),",",MATCH(TRUE,Documento!B$2:B$998=F5814,0),",",IF(G5814="Complementar",0,1),",",IF(H5814="","NULL",CONCATENATE("'",H5814,"'")),",",I5814,",",IF(J5814="baixa","'BAIXA'",IF(J5814="média","'MEDIA'",IF(J5814="alta","'ALTA'","NULL"))),"),")</f>
        <v>(5813,7,30,37,206,651,1,NULL,0,'MEDIA'),</v>
      </c>
    </row>
    <row r="5815" spans="1:11" ht="30.75" customHeight="1">
      <c r="A5815" s="27">
        <v>5814</v>
      </c>
      <c r="B5815" s="37" t="s">
        <v>1010</v>
      </c>
      <c r="C5815" s="29" t="s">
        <v>39</v>
      </c>
      <c r="D5815" s="28" t="s">
        <v>207</v>
      </c>
      <c r="E5815" s="28" t="s">
        <v>345</v>
      </c>
      <c r="F5815" s="28" t="s">
        <v>1563</v>
      </c>
      <c r="G5815" s="28" t="s">
        <v>1671</v>
      </c>
      <c r="H5815" s="28"/>
      <c r="I5815" s="93">
        <v>0</v>
      </c>
      <c r="J5815" s="93" t="s">
        <v>1412</v>
      </c>
      <c r="K5815" s="17" t="str">
        <f t="array" ref="K5815">CONCATENATE("(",A5815,",",VLOOKUP(B5815,Núcleo!B$2:E$11,4,TRUE),",",VLOOKUP(C5815,'Tipo de Processo'!B$2:D$55,3,TRUE),",",VLOOKUP(D5815,'Termo Geral'!B$2:D$173,3,TRUE),",",VLOOKUP(E5815,'Termo Específico'!B$2:D$301,3,TRUE),",",MATCH(TRUE,Documento!B$2:B$998=F5815,0),",",IF(G5815="Complementar",0,1),",",IF(H5815="","NULL",CONCATENATE("'",H5815,"'")),",",I5815,",",IF(J5815="baixa","'BAIXA'",IF(J5815="média","'MEDIA'",IF(J5815="alta","'ALTA'","NULL"))),"),")</f>
        <v>(5814,7,30,37,206,812,1,NULL,0,'MEDIA'),</v>
      </c>
    </row>
    <row r="5816" spans="1:11" ht="30.75" customHeight="1">
      <c r="A5816" s="27">
        <v>5815</v>
      </c>
      <c r="B5816" s="37" t="s">
        <v>1010</v>
      </c>
      <c r="C5816" s="29" t="s">
        <v>39</v>
      </c>
      <c r="D5816" s="28" t="s">
        <v>207</v>
      </c>
      <c r="E5816" s="28" t="s">
        <v>345</v>
      </c>
      <c r="F5816" s="28" t="s">
        <v>841</v>
      </c>
      <c r="G5816" s="28" t="s">
        <v>1671</v>
      </c>
      <c r="H5816" s="28"/>
      <c r="I5816" s="93">
        <v>0</v>
      </c>
      <c r="J5816" s="93" t="s">
        <v>1412</v>
      </c>
      <c r="K5816" s="17" t="str">
        <f t="array" ref="K5816">CONCATENATE("(",A5816,",",VLOOKUP(B5816,Núcleo!B$2:E$11,4,TRUE),",",VLOOKUP(C5816,'Tipo de Processo'!B$2:D$55,3,TRUE),",",VLOOKUP(D5816,'Termo Geral'!B$2:D$173,3,TRUE),",",VLOOKUP(E5816,'Termo Específico'!B$2:D$301,3,TRUE),",",MATCH(TRUE,Documento!B$2:B$998=F5816,0),",",IF(G5816="Complementar",0,1),",",IF(H5816="","NULL",CONCATENATE("'",H5816,"'")),",",I5816,",",IF(J5816="baixa","'BAIXA'",IF(J5816="média","'MEDIA'",IF(J5816="alta","'ALTA'","NULL"))),"),")</f>
        <v>(5815,7,30,37,206,978,1,NULL,0,'MEDIA'),</v>
      </c>
    </row>
    <row r="5817" spans="1:11" ht="30.75" customHeight="1">
      <c r="A5817" s="27">
        <v>5816</v>
      </c>
      <c r="B5817" s="37" t="s">
        <v>1010</v>
      </c>
      <c r="C5817" s="29" t="s">
        <v>39</v>
      </c>
      <c r="D5817" s="29" t="s">
        <v>207</v>
      </c>
      <c r="E5817" s="28" t="s">
        <v>345</v>
      </c>
      <c r="F5817" s="28" t="s">
        <v>1663</v>
      </c>
      <c r="G5817" s="28" t="s">
        <v>1671</v>
      </c>
      <c r="H5817" s="28"/>
      <c r="I5817" s="93">
        <v>0</v>
      </c>
      <c r="J5817" s="93" t="s">
        <v>1412</v>
      </c>
      <c r="K5817" s="17" t="str">
        <f t="array" ref="K5817">CONCATENATE("(",A5817,",",VLOOKUP(B5817,Núcleo!B$2:E$11,4,TRUE),",",VLOOKUP(C5817,'Tipo de Processo'!B$2:D$55,3,TRUE),",",VLOOKUP(D5817,'Termo Geral'!B$2:D$173,3,TRUE),",",VLOOKUP(E5817,'Termo Específico'!B$2:D$301,3,TRUE),",",MATCH(TRUE,Documento!B$2:B$998=F5817,0),",",IF(G5817="Complementar",0,1),",",IF(H5817="","NULL",CONCATENATE("'",H5817,"'")),",",I5817,",",IF(J5817="baixa","'BAIXA'",IF(J5817="média","'MEDIA'",IF(J5817="alta","'ALTA'","NULL"))),"),")</f>
        <v>(5816,7,30,37,206,911,1,NULL,0,'MEDIA'),</v>
      </c>
    </row>
    <row r="5818" spans="1:11" ht="30.75" customHeight="1">
      <c r="A5818" s="27">
        <v>5817</v>
      </c>
      <c r="B5818" s="37" t="s">
        <v>1010</v>
      </c>
      <c r="C5818" s="29" t="s">
        <v>39</v>
      </c>
      <c r="D5818" s="28" t="s">
        <v>207</v>
      </c>
      <c r="E5818" s="28" t="s">
        <v>345</v>
      </c>
      <c r="F5818" s="28" t="s">
        <v>1633</v>
      </c>
      <c r="G5818" s="28" t="s">
        <v>1671</v>
      </c>
      <c r="H5818" s="28"/>
      <c r="I5818" s="93">
        <v>0</v>
      </c>
      <c r="J5818" s="93" t="s">
        <v>1412</v>
      </c>
      <c r="K5818" s="17" t="str">
        <f t="array" ref="K5818">CONCATENATE("(",A5818,",",VLOOKUP(B5818,Núcleo!B$2:E$11,4,TRUE),",",VLOOKUP(C5818,'Tipo de Processo'!B$2:D$55,3,TRUE),",",VLOOKUP(D5818,'Termo Geral'!B$2:D$173,3,TRUE),",",VLOOKUP(E5818,'Termo Específico'!B$2:D$301,3,TRUE),",",MATCH(TRUE,Documento!B$2:B$998=F5818,0),",",IF(G5818="Complementar",0,1),",",IF(H5818="","NULL",CONCATENATE("'",H5818,"'")),",",I5818,",",IF(J5818="baixa","'BAIXA'",IF(J5818="média","'MEDIA'",IF(J5818="alta","'ALTA'","NULL"))),"),")</f>
        <v>(5817,7,30,37,206,529,1,NULL,0,'MEDIA'),</v>
      </c>
    </row>
    <row r="5819" spans="1:11" ht="30.75" customHeight="1">
      <c r="A5819" s="27">
        <v>5818</v>
      </c>
      <c r="B5819" s="37" t="s">
        <v>1010</v>
      </c>
      <c r="C5819" s="29" t="s">
        <v>39</v>
      </c>
      <c r="D5819" s="28" t="s">
        <v>207</v>
      </c>
      <c r="E5819" s="28" t="s">
        <v>345</v>
      </c>
      <c r="F5819" s="28" t="s">
        <v>1604</v>
      </c>
      <c r="G5819" s="28" t="s">
        <v>1671</v>
      </c>
      <c r="H5819" s="28"/>
      <c r="I5819" s="93">
        <v>0</v>
      </c>
      <c r="J5819" s="93" t="s">
        <v>1412</v>
      </c>
      <c r="K5819" s="17" t="str">
        <f t="array" ref="K5819">CONCATENATE("(",A5819,",",VLOOKUP(B5819,Núcleo!B$2:E$11,4,TRUE),",",VLOOKUP(C5819,'Tipo de Processo'!B$2:D$55,3,TRUE),",",VLOOKUP(D5819,'Termo Geral'!B$2:D$173,3,TRUE),",",VLOOKUP(E5819,'Termo Específico'!B$2:D$301,3,TRUE),",",MATCH(TRUE,Documento!B$2:B$998=F5819,0),",",IF(G5819="Complementar",0,1),",",IF(H5819="","NULL",CONCATENATE("'",H5819,"'")),",",I5819,",",IF(J5819="baixa","'BAIXA'",IF(J5819="média","'MEDIA'",IF(J5819="alta","'ALTA'","NULL"))),"),")</f>
        <v>(5818,7,30,37,206,52,1,NULL,0,'MEDIA'),</v>
      </c>
    </row>
    <row r="5820" spans="1:11" ht="30.75" customHeight="1">
      <c r="A5820" s="27">
        <v>5819</v>
      </c>
      <c r="B5820" s="37" t="s">
        <v>1010</v>
      </c>
      <c r="C5820" s="29" t="s">
        <v>39</v>
      </c>
      <c r="D5820" s="29" t="s">
        <v>207</v>
      </c>
      <c r="E5820" s="28" t="s">
        <v>345</v>
      </c>
      <c r="F5820" s="28" t="s">
        <v>1427</v>
      </c>
      <c r="G5820" s="28" t="s">
        <v>1671</v>
      </c>
      <c r="H5820" s="28"/>
      <c r="I5820" s="93">
        <v>0</v>
      </c>
      <c r="J5820" s="93" t="s">
        <v>1412</v>
      </c>
      <c r="K5820" s="17" t="str">
        <f t="array" ref="K5820">CONCATENATE("(",A5820,",",VLOOKUP(B5820,Núcleo!B$2:E$11,4,TRUE),",",VLOOKUP(C5820,'Tipo de Processo'!B$2:D$55,3,TRUE),",",VLOOKUP(D5820,'Termo Geral'!B$2:D$173,3,TRUE),",",VLOOKUP(E5820,'Termo Específico'!B$2:D$301,3,TRUE),",",MATCH(TRUE,Documento!B$2:B$998=F5820,0),",",IF(G5820="Complementar",0,1),",",IF(H5820="","NULL",CONCATENATE("'",H5820,"'")),",",I5820,",",IF(J5820="baixa","'BAIXA'",IF(J5820="média","'MEDIA'",IF(J5820="alta","'ALTA'","NULL"))),"),")</f>
        <v>(5819,7,30,37,206,67,1,NULL,0,'MEDIA'),</v>
      </c>
    </row>
    <row r="5821" spans="1:11" ht="30.75" customHeight="1">
      <c r="A5821" s="27">
        <v>5820</v>
      </c>
      <c r="B5821" s="37" t="s">
        <v>1010</v>
      </c>
      <c r="C5821" s="29" t="s">
        <v>39</v>
      </c>
      <c r="D5821" s="28" t="s">
        <v>207</v>
      </c>
      <c r="E5821" s="28" t="s">
        <v>345</v>
      </c>
      <c r="F5821" s="28" t="s">
        <v>1422</v>
      </c>
      <c r="G5821" s="28" t="s">
        <v>1671</v>
      </c>
      <c r="H5821" s="28"/>
      <c r="I5821" s="93">
        <v>0</v>
      </c>
      <c r="J5821" s="93" t="s">
        <v>1412</v>
      </c>
      <c r="K5821" s="17" t="str">
        <f t="array" ref="K5821">CONCATENATE("(",A5821,",",VLOOKUP(B5821,Núcleo!B$2:E$11,4,TRUE),",",VLOOKUP(C5821,'Tipo de Processo'!B$2:D$55,3,TRUE),",",VLOOKUP(D5821,'Termo Geral'!B$2:D$173,3,TRUE),",",VLOOKUP(E5821,'Termo Específico'!B$2:D$301,3,TRUE),",",MATCH(TRUE,Documento!B$2:B$998=F5821,0),",",IF(G5821="Complementar",0,1),",",IF(H5821="","NULL",CONCATENATE("'",H5821,"'")),",",I5821,",",IF(J5821="baixa","'BAIXA'",IF(J5821="média","'MEDIA'",IF(J5821="alta","'ALTA'","NULL"))),"),")</f>
        <v>(5820,7,30,37,206,21,1,NULL,0,'MEDIA'),</v>
      </c>
    </row>
    <row r="5822" spans="1:11" ht="30.75" customHeight="1">
      <c r="A5822" s="27">
        <v>5821</v>
      </c>
      <c r="B5822" s="37" t="s">
        <v>1010</v>
      </c>
      <c r="C5822" s="29" t="s">
        <v>39</v>
      </c>
      <c r="D5822" s="28" t="s">
        <v>207</v>
      </c>
      <c r="E5822" s="28" t="s">
        <v>345</v>
      </c>
      <c r="F5822" s="28" t="s">
        <v>1582</v>
      </c>
      <c r="G5822" s="28" t="s">
        <v>1671</v>
      </c>
      <c r="H5822" s="28"/>
      <c r="I5822" s="93">
        <v>0</v>
      </c>
      <c r="J5822" s="93" t="s">
        <v>1412</v>
      </c>
      <c r="K5822" s="17" t="str">
        <f t="array" ref="K5822">CONCATENATE("(",A5822,",",VLOOKUP(B5822,Núcleo!B$2:E$11,4,TRUE),",",VLOOKUP(C5822,'Tipo de Processo'!B$2:D$55,3,TRUE),",",VLOOKUP(D5822,'Termo Geral'!B$2:D$173,3,TRUE),",",VLOOKUP(E5822,'Termo Específico'!B$2:D$301,3,TRUE),",",MATCH(TRUE,Documento!B$2:B$998=F5822,0),",",IF(G5822="Complementar",0,1),",",IF(H5822="","NULL",CONCATENATE("'",H5822,"'")),",",I5822,",",IF(J5822="baixa","'BAIXA'",IF(J5822="média","'MEDIA'",IF(J5822="alta","'ALTA'","NULL"))),"),")</f>
        <v>(5821,7,30,37,206,924,1,NULL,0,'MEDIA'),</v>
      </c>
    </row>
    <row r="5823" spans="1:11" ht="30.75" customHeight="1">
      <c r="A5823" s="27">
        <v>5822</v>
      </c>
      <c r="B5823" s="37" t="s">
        <v>1010</v>
      </c>
      <c r="C5823" s="29" t="s">
        <v>39</v>
      </c>
      <c r="D5823" s="28" t="s">
        <v>207</v>
      </c>
      <c r="E5823" s="28" t="s">
        <v>303</v>
      </c>
      <c r="F5823" s="28" t="s">
        <v>1595</v>
      </c>
      <c r="G5823" s="28" t="s">
        <v>1671</v>
      </c>
      <c r="H5823" s="28"/>
      <c r="I5823" s="93">
        <v>0</v>
      </c>
      <c r="J5823" s="93" t="s">
        <v>1411</v>
      </c>
      <c r="K5823" s="17" t="str">
        <f t="array" ref="K5823">CONCATENATE("(",A5823,",",VLOOKUP(B5823,Núcleo!B$2:E$11,4,TRUE),",",VLOOKUP(C5823,'Tipo de Processo'!B$2:D$55,3,TRUE),",",VLOOKUP(D5823,'Termo Geral'!B$2:D$173,3,TRUE),",",VLOOKUP(E5823,'Termo Específico'!B$2:D$301,3,TRUE),",",MATCH(TRUE,Documento!B$2:B$998=F5823,0),",",IF(G5823="Complementar",0,1),",",IF(H5823="","NULL",CONCATENATE("'",H5823,"'")),",",I5823,",",IF(J5823="baixa","'BAIXA'",IF(J5823="média","'MEDIA'",IF(J5823="alta","'ALTA'","NULL"))),"),")</f>
        <v>(5822,7,30,37,282,982,1,NULL,0,'BAIXA'),</v>
      </c>
    </row>
    <row r="5824" spans="1:11" ht="30.75" customHeight="1">
      <c r="A5824" s="27">
        <v>5823</v>
      </c>
      <c r="B5824" s="37" t="s">
        <v>1010</v>
      </c>
      <c r="C5824" s="29" t="s">
        <v>39</v>
      </c>
      <c r="D5824" s="29" t="s">
        <v>207</v>
      </c>
      <c r="E5824" s="28" t="s">
        <v>303</v>
      </c>
      <c r="F5824" s="28" t="s">
        <v>1663</v>
      </c>
      <c r="G5824" s="28" t="s">
        <v>1671</v>
      </c>
      <c r="H5824" s="28"/>
      <c r="I5824" s="93">
        <v>0</v>
      </c>
      <c r="J5824" s="93" t="s">
        <v>1411</v>
      </c>
      <c r="K5824" s="17" t="str">
        <f t="array" ref="K5824">CONCATENATE("(",A5824,",",VLOOKUP(B5824,Núcleo!B$2:E$11,4,TRUE),",",VLOOKUP(C5824,'Tipo de Processo'!B$2:D$55,3,TRUE),",",VLOOKUP(D5824,'Termo Geral'!B$2:D$173,3,TRUE),",",VLOOKUP(E5824,'Termo Específico'!B$2:D$301,3,TRUE),",",MATCH(TRUE,Documento!B$2:B$998=F5824,0),",",IF(G5824="Complementar",0,1),",",IF(H5824="","NULL",CONCATENATE("'",H5824,"'")),",",I5824,",",IF(J5824="baixa","'BAIXA'",IF(J5824="média","'MEDIA'",IF(J5824="alta","'ALTA'","NULL"))),"),")</f>
        <v>(5823,7,30,37,282,911,1,NULL,0,'BAIXA'),</v>
      </c>
    </row>
    <row r="5825" spans="1:11" ht="30.75" customHeight="1">
      <c r="A5825" s="27">
        <v>5824</v>
      </c>
      <c r="B5825" s="37" t="s">
        <v>1010</v>
      </c>
      <c r="C5825" s="29" t="s">
        <v>39</v>
      </c>
      <c r="D5825" s="28" t="s">
        <v>207</v>
      </c>
      <c r="E5825" s="28" t="s">
        <v>303</v>
      </c>
      <c r="F5825" s="28" t="s">
        <v>838</v>
      </c>
      <c r="G5825" s="28" t="s">
        <v>1671</v>
      </c>
      <c r="H5825" s="28"/>
      <c r="I5825" s="93">
        <v>0</v>
      </c>
      <c r="J5825" s="93" t="s">
        <v>1411</v>
      </c>
      <c r="K5825" s="17" t="str">
        <f t="array" ref="K5825">CONCATENATE("(",A5825,",",VLOOKUP(B5825,Núcleo!B$2:E$11,4,TRUE),",",VLOOKUP(C5825,'Tipo de Processo'!B$2:D$55,3,TRUE),",",VLOOKUP(D5825,'Termo Geral'!B$2:D$173,3,TRUE),",",VLOOKUP(E5825,'Termo Específico'!B$2:D$301,3,TRUE),",",MATCH(TRUE,Documento!B$2:B$998=F5825,0),",",IF(G5825="Complementar",0,1),",",IF(H5825="","NULL",CONCATENATE("'",H5825,"'")),",",I5825,",",IF(J5825="baixa","'BAIXA'",IF(J5825="média","'MEDIA'",IF(J5825="alta","'ALTA'","NULL"))),"),")</f>
        <v>(5824,7,30,37,282,551,1,NULL,0,'BAIXA'),</v>
      </c>
    </row>
    <row r="5826" spans="1:11" ht="30.75" customHeight="1">
      <c r="A5826" s="27">
        <v>5825</v>
      </c>
      <c r="B5826" s="37" t="s">
        <v>1010</v>
      </c>
      <c r="C5826" s="29" t="s">
        <v>39</v>
      </c>
      <c r="D5826" s="28" t="s">
        <v>207</v>
      </c>
      <c r="E5826" s="28" t="s">
        <v>303</v>
      </c>
      <c r="F5826" s="28" t="s">
        <v>840</v>
      </c>
      <c r="G5826" s="28" t="s">
        <v>1671</v>
      </c>
      <c r="H5826" s="28"/>
      <c r="I5826" s="93">
        <v>0</v>
      </c>
      <c r="J5826" s="93" t="s">
        <v>1411</v>
      </c>
      <c r="K5826" s="17" t="str">
        <f t="array" ref="K5826">CONCATENATE("(",A5826,",",VLOOKUP(B5826,Núcleo!B$2:E$11,4,TRUE),",",VLOOKUP(C5826,'Tipo de Processo'!B$2:D$55,3,TRUE),",",VLOOKUP(D5826,'Termo Geral'!B$2:D$173,3,TRUE),",",VLOOKUP(E5826,'Termo Específico'!B$2:D$301,3,TRUE),",",MATCH(TRUE,Documento!B$2:B$998=F5826,0),",",IF(G5826="Complementar",0,1),",",IF(H5826="","NULL",CONCATENATE("'",H5826,"'")),",",I5826,",",IF(J5826="baixa","'BAIXA'",IF(J5826="média","'MEDIA'",IF(J5826="alta","'ALTA'","NULL"))),"),")</f>
        <v>(5825,7,30,37,282,979,1,NULL,0,'BAIXA'),</v>
      </c>
    </row>
    <row r="5827" spans="1:11" ht="30.75" customHeight="1">
      <c r="A5827" s="27">
        <v>5826</v>
      </c>
      <c r="B5827" s="37" t="s">
        <v>1010</v>
      </c>
      <c r="C5827" s="29" t="s">
        <v>39</v>
      </c>
      <c r="D5827" s="28" t="s">
        <v>207</v>
      </c>
      <c r="E5827" s="28" t="s">
        <v>303</v>
      </c>
      <c r="F5827" s="28" t="s">
        <v>1633</v>
      </c>
      <c r="G5827" s="28" t="s">
        <v>1671</v>
      </c>
      <c r="H5827" s="28"/>
      <c r="I5827" s="93">
        <v>0</v>
      </c>
      <c r="J5827" s="93" t="s">
        <v>1411</v>
      </c>
      <c r="K5827" s="17" t="str">
        <f t="array" ref="K5827">CONCATENATE("(",A5827,",",VLOOKUP(B5827,Núcleo!B$2:E$11,4,TRUE),",",VLOOKUP(C5827,'Tipo de Processo'!B$2:D$55,3,TRUE),",",VLOOKUP(D5827,'Termo Geral'!B$2:D$173,3,TRUE),",",VLOOKUP(E5827,'Termo Específico'!B$2:D$301,3,TRUE),",",MATCH(TRUE,Documento!B$2:B$998=F5827,0),",",IF(G5827="Complementar",0,1),",",IF(H5827="","NULL",CONCATENATE("'",H5827,"'")),",",I5827,",",IF(J5827="baixa","'BAIXA'",IF(J5827="média","'MEDIA'",IF(J5827="alta","'ALTA'","NULL"))),"),")</f>
        <v>(5826,7,30,37,282,529,1,NULL,0,'BAIXA'),</v>
      </c>
    </row>
    <row r="5828" spans="1:11" ht="30.75" customHeight="1">
      <c r="A5828" s="27">
        <v>5827</v>
      </c>
      <c r="B5828" s="37" t="s">
        <v>1010</v>
      </c>
      <c r="C5828" s="29" t="s">
        <v>39</v>
      </c>
      <c r="D5828" s="28" t="s">
        <v>207</v>
      </c>
      <c r="E5828" s="28" t="s">
        <v>303</v>
      </c>
      <c r="F5828" s="29" t="s">
        <v>1604</v>
      </c>
      <c r="G5828" s="28" t="s">
        <v>1671</v>
      </c>
      <c r="H5828" s="28"/>
      <c r="I5828" s="93">
        <v>0</v>
      </c>
      <c r="J5828" s="93" t="s">
        <v>1411</v>
      </c>
      <c r="K5828" s="17" t="str">
        <f t="array" ref="K5828">CONCATENATE("(",A5828,",",VLOOKUP(B5828,Núcleo!B$2:E$11,4,TRUE),",",VLOOKUP(C5828,'Tipo de Processo'!B$2:D$55,3,TRUE),",",VLOOKUP(D5828,'Termo Geral'!B$2:D$173,3,TRUE),",",VLOOKUP(E5828,'Termo Específico'!B$2:D$301,3,TRUE),",",MATCH(TRUE,Documento!B$2:B$998=F5828,0),",",IF(G5828="Complementar",0,1),",",IF(H5828="","NULL",CONCATENATE("'",H5828,"'")),",",I5828,",",IF(J5828="baixa","'BAIXA'",IF(J5828="média","'MEDIA'",IF(J5828="alta","'ALTA'","NULL"))),"),")</f>
        <v>(5827,7,30,37,282,52,1,NULL,0,'BAIXA'),</v>
      </c>
    </row>
    <row r="5829" spans="1:11" ht="30.75" customHeight="1">
      <c r="A5829" s="27">
        <v>5828</v>
      </c>
      <c r="B5829" s="37" t="s">
        <v>1010</v>
      </c>
      <c r="C5829" s="29" t="s">
        <v>39</v>
      </c>
      <c r="D5829" s="28" t="s">
        <v>207</v>
      </c>
      <c r="E5829" s="28" t="s">
        <v>303</v>
      </c>
      <c r="F5829" s="29" t="s">
        <v>1426</v>
      </c>
      <c r="G5829" s="28" t="s">
        <v>1671</v>
      </c>
      <c r="H5829" s="28"/>
      <c r="I5829" s="93">
        <v>0</v>
      </c>
      <c r="J5829" s="93" t="s">
        <v>1411</v>
      </c>
      <c r="K5829" s="17" t="str">
        <f t="array" ref="K5829">CONCATENATE("(",A5829,",",VLOOKUP(B5829,Núcleo!B$2:E$11,4,TRUE),",",VLOOKUP(C5829,'Tipo de Processo'!B$2:D$55,3,TRUE),",",VLOOKUP(D5829,'Termo Geral'!B$2:D$173,3,TRUE),",",VLOOKUP(E5829,'Termo Específico'!B$2:D$301,3,TRUE),",",MATCH(TRUE,Documento!B$2:B$998=F5829,0),",",IF(G5829="Complementar",0,1),",",IF(H5829="","NULL",CONCATENATE("'",H5829,"'")),",",I5829,",",IF(J5829="baixa","'BAIXA'",IF(J5829="média","'MEDIA'",IF(J5829="alta","'ALTA'","NULL"))),"),")</f>
        <v>(5828,7,30,37,282,65,1,NULL,0,'BAIXA'),</v>
      </c>
    </row>
    <row r="5830" spans="1:11" ht="30.75" customHeight="1">
      <c r="A5830" s="27">
        <v>5829</v>
      </c>
      <c r="B5830" s="37" t="s">
        <v>1010</v>
      </c>
      <c r="C5830" s="29" t="s">
        <v>39</v>
      </c>
      <c r="D5830" s="28" t="s">
        <v>207</v>
      </c>
      <c r="E5830" s="28" t="s">
        <v>303</v>
      </c>
      <c r="F5830" s="29" t="s">
        <v>1591</v>
      </c>
      <c r="G5830" s="28" t="s">
        <v>1671</v>
      </c>
      <c r="H5830" s="28"/>
      <c r="I5830" s="93">
        <v>0</v>
      </c>
      <c r="J5830" s="93" t="s">
        <v>1411</v>
      </c>
      <c r="K5830" s="17" t="str">
        <f t="array" ref="K5830">CONCATENATE("(",A5830,",",VLOOKUP(B5830,Núcleo!B$2:E$11,4,TRUE),",",VLOOKUP(C5830,'Tipo de Processo'!B$2:D$55,3,TRUE),",",VLOOKUP(D5830,'Termo Geral'!B$2:D$173,3,TRUE),",",VLOOKUP(E5830,'Termo Específico'!B$2:D$301,3,TRUE),",",MATCH(TRUE,Documento!B$2:B$998=F5830,0),",",IF(G5830="Complementar",0,1),",",IF(H5830="","NULL",CONCATENATE("'",H5830,"'")),",",I5830,",",IF(J5830="baixa","'BAIXA'",IF(J5830="média","'MEDIA'",IF(J5830="alta","'ALTA'","NULL"))),"),")</f>
        <v>(5829,7,30,37,282,968,1,NULL,0,'BAIXA'),</v>
      </c>
    </row>
    <row r="5831" spans="1:11" ht="30.75" customHeight="1">
      <c r="A5831" s="27">
        <v>5830</v>
      </c>
      <c r="B5831" s="37" t="s">
        <v>1010</v>
      </c>
      <c r="C5831" s="29" t="s">
        <v>39</v>
      </c>
      <c r="D5831" s="28" t="s">
        <v>207</v>
      </c>
      <c r="E5831" s="29" t="s">
        <v>303</v>
      </c>
      <c r="F5831" s="29" t="s">
        <v>1642</v>
      </c>
      <c r="G5831" s="28" t="s">
        <v>1671</v>
      </c>
      <c r="H5831" s="28"/>
      <c r="I5831" s="93">
        <v>0</v>
      </c>
      <c r="J5831" s="93" t="s">
        <v>1411</v>
      </c>
      <c r="K5831" s="17" t="str">
        <f t="array" ref="K5831">CONCATENATE("(",A5831,",",VLOOKUP(B5831,Núcleo!B$2:E$11,4,TRUE),",",VLOOKUP(C5831,'Tipo de Processo'!B$2:D$55,3,TRUE),",",VLOOKUP(D5831,'Termo Geral'!B$2:D$173,3,TRUE),",",VLOOKUP(E5831,'Termo Específico'!B$2:D$301,3,TRUE),",",MATCH(TRUE,Documento!B$2:B$998=F5831,0),",",IF(G5831="Complementar",0,1),",",IF(H5831="","NULL",CONCATENATE("'",H5831,"'")),",",I5831,",",IF(J5831="baixa","'BAIXA'",IF(J5831="média","'MEDIA'",IF(J5831="alta","'ALTA'","NULL"))),"),")</f>
        <v>(5830,7,30,37,282,667,1,NULL,0,'BAIXA'),</v>
      </c>
    </row>
    <row r="5832" spans="1:11" ht="30.75" customHeight="1">
      <c r="A5832" s="27">
        <v>5831</v>
      </c>
      <c r="B5832" s="37" t="s">
        <v>1010</v>
      </c>
      <c r="C5832" s="29" t="s">
        <v>39</v>
      </c>
      <c r="D5832" s="28" t="s">
        <v>207</v>
      </c>
      <c r="E5832" s="28" t="s">
        <v>303</v>
      </c>
      <c r="F5832" s="29" t="s">
        <v>1654</v>
      </c>
      <c r="G5832" s="28" t="s">
        <v>1671</v>
      </c>
      <c r="H5832" s="28"/>
      <c r="I5832" s="93">
        <v>0</v>
      </c>
      <c r="J5832" s="93" t="s">
        <v>1411</v>
      </c>
      <c r="K5832" s="17" t="str">
        <f t="array" ref="K5832">CONCATENATE("(",A5832,",",VLOOKUP(B5832,Núcleo!B$2:E$11,4,TRUE),",",VLOOKUP(C5832,'Tipo de Processo'!B$2:D$55,3,TRUE),",",VLOOKUP(D5832,'Termo Geral'!B$2:D$173,3,TRUE),",",VLOOKUP(E5832,'Termo Específico'!B$2:D$301,3,TRUE),",",MATCH(TRUE,Documento!B$2:B$998=F5832,0),",",IF(G5832="Complementar",0,1),",",IF(H5832="","NULL",CONCATENATE("'",H5832,"'")),",",I5832,",",IF(J5832="baixa","'BAIXA'",IF(J5832="média","'MEDIA'",IF(J5832="alta","'ALTA'","NULL"))),"),")</f>
        <v>(5831,7,30,37,282,811,1,NULL,0,'BAIXA'),</v>
      </c>
    </row>
    <row r="5833" spans="1:11" ht="30.75" customHeight="1">
      <c r="A5833" s="27">
        <v>5832</v>
      </c>
      <c r="B5833" s="37" t="s">
        <v>1010</v>
      </c>
      <c r="C5833" s="29" t="s">
        <v>39</v>
      </c>
      <c r="D5833" s="28" t="s">
        <v>207</v>
      </c>
      <c r="E5833" s="28" t="s">
        <v>303</v>
      </c>
      <c r="F5833" s="29" t="s">
        <v>1547</v>
      </c>
      <c r="G5833" s="28" t="s">
        <v>1671</v>
      </c>
      <c r="H5833" s="28"/>
      <c r="I5833" s="93">
        <v>0</v>
      </c>
      <c r="J5833" s="93" t="s">
        <v>1411</v>
      </c>
      <c r="K5833" s="17" t="str">
        <f t="array" ref="K5833">CONCATENATE("(",A5833,",",VLOOKUP(B5833,Núcleo!B$2:E$11,4,TRUE),",",VLOOKUP(C5833,'Tipo de Processo'!B$2:D$55,3,TRUE),",",VLOOKUP(D5833,'Termo Geral'!B$2:D$173,3,TRUE),",",VLOOKUP(E5833,'Termo Específico'!B$2:D$301,3,TRUE),",",MATCH(TRUE,Documento!B$2:B$998=F5833,0),",",IF(G5833="Complementar",0,1),",",IF(H5833="","NULL",CONCATENATE("'",H5833,"'")),",",I5833,",",IF(J5833="baixa","'BAIXA'",IF(J5833="média","'MEDIA'",IF(J5833="alta","'ALTA'","NULL"))),"),")</f>
        <v>(5832,7,30,37,282,732,1,NULL,0,'BAIXA'),</v>
      </c>
    </row>
    <row r="5834" spans="1:11" ht="30.75" customHeight="1">
      <c r="A5834" s="27">
        <v>5833</v>
      </c>
      <c r="B5834" s="37" t="s">
        <v>1010</v>
      </c>
      <c r="C5834" s="29" t="s">
        <v>39</v>
      </c>
      <c r="D5834" s="28" t="s">
        <v>207</v>
      </c>
      <c r="E5834" s="28" t="s">
        <v>300</v>
      </c>
      <c r="F5834" s="29" t="s">
        <v>1596</v>
      </c>
      <c r="G5834" s="28" t="s">
        <v>1671</v>
      </c>
      <c r="H5834" s="28"/>
      <c r="I5834" s="93">
        <v>0</v>
      </c>
      <c r="J5834" s="93" t="s">
        <v>1412</v>
      </c>
      <c r="K5834" s="17" t="str">
        <f t="array" ref="K5834">CONCATENATE("(",A5834,",",VLOOKUP(B5834,Núcleo!B$2:E$11,4,TRUE),",",VLOOKUP(C5834,'Tipo de Processo'!B$2:D$55,3,TRUE),",",VLOOKUP(D5834,'Termo Geral'!B$2:D$173,3,TRUE),",",VLOOKUP(E5834,'Termo Específico'!B$2:D$301,3,TRUE),",",MATCH(TRUE,Documento!B$2:B$998=F5834,0),",",IF(G5834="Complementar",0,1),",",IF(H5834="","NULL",CONCATENATE("'",H5834,"'")),",",I5834,",",IF(J5834="baixa","'BAIXA'",IF(J5834="média","'MEDIA'",IF(J5834="alta","'ALTA'","NULL"))),"),")</f>
        <v>(5833,7,30,37,284,983,1,NULL,0,'MEDIA'),</v>
      </c>
    </row>
    <row r="5835" spans="1:11" ht="30.75" customHeight="1">
      <c r="A5835" s="27">
        <v>5834</v>
      </c>
      <c r="B5835" s="37" t="s">
        <v>1010</v>
      </c>
      <c r="C5835" s="29" t="s">
        <v>39</v>
      </c>
      <c r="D5835" s="28" t="s">
        <v>207</v>
      </c>
      <c r="E5835" s="28" t="s">
        <v>300</v>
      </c>
      <c r="F5835" s="29" t="s">
        <v>842</v>
      </c>
      <c r="G5835" s="28" t="s">
        <v>1671</v>
      </c>
      <c r="H5835" s="28"/>
      <c r="I5835" s="93">
        <v>0</v>
      </c>
      <c r="J5835" s="93" t="s">
        <v>1412</v>
      </c>
      <c r="K5835" s="17" t="str">
        <f t="array" ref="K5835">CONCATENATE("(",A5835,",",VLOOKUP(B5835,Núcleo!B$2:E$11,4,TRUE),",",VLOOKUP(C5835,'Tipo de Processo'!B$2:D$55,3,TRUE),",",VLOOKUP(D5835,'Termo Geral'!B$2:D$173,3,TRUE),",",VLOOKUP(E5835,'Termo Específico'!B$2:D$301,3,TRUE),",",MATCH(TRUE,Documento!B$2:B$998=F5835,0),",",IF(G5835="Complementar",0,1),",",IF(H5835="","NULL",CONCATENATE("'",H5835,"'")),",",I5835,",",IF(J5835="baixa","'BAIXA'",IF(J5835="média","'MEDIA'",IF(J5835="alta","'ALTA'","NULL"))),"),")</f>
        <v>(5834,7,30,37,284,552,1,NULL,0,'MEDIA'),</v>
      </c>
    </row>
    <row r="5836" spans="1:11" ht="30.75" customHeight="1">
      <c r="A5836" s="27">
        <v>5835</v>
      </c>
      <c r="B5836" s="37" t="s">
        <v>1010</v>
      </c>
      <c r="C5836" s="29" t="s">
        <v>39</v>
      </c>
      <c r="D5836" s="28" t="s">
        <v>207</v>
      </c>
      <c r="E5836" s="28" t="s">
        <v>300</v>
      </c>
      <c r="F5836" s="29" t="s">
        <v>1519</v>
      </c>
      <c r="G5836" s="28" t="s">
        <v>1671</v>
      </c>
      <c r="H5836" s="28"/>
      <c r="I5836" s="93">
        <v>0</v>
      </c>
      <c r="J5836" s="93" t="s">
        <v>1412</v>
      </c>
      <c r="K5836" s="17" t="str">
        <f t="array" ref="K5836">CONCATENATE("(",A5836,",",VLOOKUP(B5836,Núcleo!B$2:E$11,4,TRUE),",",VLOOKUP(C5836,'Tipo de Processo'!B$2:D$55,3,TRUE),",",VLOOKUP(D5836,'Termo Geral'!B$2:D$173,3,TRUE),",",VLOOKUP(E5836,'Termo Específico'!B$2:D$301,3,TRUE),",",MATCH(TRUE,Documento!B$2:B$998=F5836,0),",",IF(G5836="Complementar",0,1),",",IF(H5836="","NULL",CONCATENATE("'",H5836,"'")),",",I5836,",",IF(J5836="baixa","'BAIXA'",IF(J5836="média","'MEDIA'",IF(J5836="alta","'ALTA'","NULL"))),"),")</f>
        <v>(5835,7,30,37,284,630,1,NULL,0,'MEDIA'),</v>
      </c>
    </row>
    <row r="5837" spans="1:11" ht="30.75" customHeight="1">
      <c r="A5837" s="27">
        <v>5836</v>
      </c>
      <c r="B5837" s="37" t="s">
        <v>1010</v>
      </c>
      <c r="C5837" s="29" t="s">
        <v>39</v>
      </c>
      <c r="D5837" s="28" t="s">
        <v>207</v>
      </c>
      <c r="E5837" s="28" t="s">
        <v>300</v>
      </c>
      <c r="F5837" s="29" t="s">
        <v>1502</v>
      </c>
      <c r="G5837" s="28" t="s">
        <v>1671</v>
      </c>
      <c r="H5837" s="28"/>
      <c r="I5837" s="93">
        <v>0</v>
      </c>
      <c r="J5837" s="93" t="s">
        <v>1412</v>
      </c>
      <c r="K5837" s="17" t="str">
        <f t="array" ref="K5837">CONCATENATE("(",A5837,",",VLOOKUP(B5837,Núcleo!B$2:E$11,4,TRUE),",",VLOOKUP(C5837,'Tipo de Processo'!B$2:D$55,3,TRUE),",",VLOOKUP(D5837,'Termo Geral'!B$2:D$173,3,TRUE),",",VLOOKUP(E5837,'Termo Específico'!B$2:D$301,3,TRUE),",",MATCH(TRUE,Documento!B$2:B$998=F5837,0),",",IF(G5837="Complementar",0,1),",",IF(H5837="","NULL",CONCATENATE("'",H5837,"'")),",",I5837,",",IF(J5837="baixa","'BAIXA'",IF(J5837="média","'MEDIA'",IF(J5837="alta","'ALTA'","NULL"))),"),")</f>
        <v>(5836,7,30,37,284,533,1,NULL,0,'MEDIA'),</v>
      </c>
    </row>
    <row r="5838" spans="1:11" ht="30.75" customHeight="1">
      <c r="A5838" s="27">
        <v>5837</v>
      </c>
      <c r="B5838" s="37" t="s">
        <v>1010</v>
      </c>
      <c r="C5838" s="29" t="s">
        <v>39</v>
      </c>
      <c r="D5838" s="28" t="s">
        <v>207</v>
      </c>
      <c r="E5838" s="28" t="s">
        <v>300</v>
      </c>
      <c r="F5838" s="29" t="s">
        <v>1670</v>
      </c>
      <c r="G5838" s="28" t="s">
        <v>1671</v>
      </c>
      <c r="H5838" s="28"/>
      <c r="I5838" s="93">
        <v>0</v>
      </c>
      <c r="J5838" s="93" t="s">
        <v>1412</v>
      </c>
      <c r="K5838" s="17" t="str">
        <f t="array" ref="K5838">CONCATENATE("(",A5838,",",VLOOKUP(B5838,Núcleo!B$2:E$11,4,TRUE),",",VLOOKUP(C5838,'Tipo de Processo'!B$2:D$55,3,TRUE),",",VLOOKUP(D5838,'Termo Geral'!B$2:D$173,3,TRUE),",",VLOOKUP(E5838,'Termo Específico'!B$2:D$301,3,TRUE),",",MATCH(TRUE,Documento!B$2:B$998=F5838,0),",",IF(G5838="Complementar",0,1),",",IF(H5838="","NULL",CONCATENATE("'",H5838,"'")),",",I5838,",",IF(J5838="baixa","'BAIXA'",IF(J5838="média","'MEDIA'",IF(J5838="alta","'ALTA'","NULL"))),"),")</f>
        <v>(5837,7,30,37,284,160,1,NULL,0,'MEDIA'),</v>
      </c>
    </row>
    <row r="5839" spans="1:11" ht="30.75" customHeight="1">
      <c r="A5839" s="27">
        <v>5838</v>
      </c>
      <c r="B5839" s="37" t="s">
        <v>1010</v>
      </c>
      <c r="C5839" s="29" t="s">
        <v>39</v>
      </c>
      <c r="D5839" s="28" t="s">
        <v>207</v>
      </c>
      <c r="E5839" s="28" t="s">
        <v>300</v>
      </c>
      <c r="F5839" s="29" t="s">
        <v>1415</v>
      </c>
      <c r="G5839" s="28" t="s">
        <v>1671</v>
      </c>
      <c r="H5839" s="28"/>
      <c r="I5839" s="93">
        <v>0</v>
      </c>
      <c r="J5839" s="93" t="s">
        <v>1412</v>
      </c>
      <c r="K5839" s="17" t="str">
        <f t="array" ref="K5839">CONCATENATE("(",A5839,",",VLOOKUP(B5839,Núcleo!B$2:E$11,4,TRUE),",",VLOOKUP(C5839,'Tipo de Processo'!B$2:D$55,3,TRUE),",",VLOOKUP(D5839,'Termo Geral'!B$2:D$173,3,TRUE),",",VLOOKUP(E5839,'Termo Específico'!B$2:D$301,3,TRUE),",",MATCH(TRUE,Documento!B$2:B$998=F5839,0),",",IF(G5839="Complementar",0,1),",",IF(H5839="","NULL",CONCATENATE("'",H5839,"'")),",",I5839,",",IF(J5839="baixa","'BAIXA'",IF(J5839="média","'MEDIA'",IF(J5839="alta","'ALTA'","NULL"))),"),")</f>
        <v>(5838,7,30,37,284,6,1,NULL,0,'MEDIA'),</v>
      </c>
    </row>
    <row r="5840" spans="1:11" ht="30.75" customHeight="1">
      <c r="A5840" s="27">
        <v>5839</v>
      </c>
      <c r="B5840" s="37" t="s">
        <v>1010</v>
      </c>
      <c r="C5840" s="29" t="s">
        <v>39</v>
      </c>
      <c r="D5840" s="28" t="s">
        <v>207</v>
      </c>
      <c r="E5840" s="28" t="s">
        <v>300</v>
      </c>
      <c r="F5840" s="12" t="s">
        <v>1646</v>
      </c>
      <c r="G5840" s="28" t="s">
        <v>1671</v>
      </c>
      <c r="H5840" s="28"/>
      <c r="I5840" s="93">
        <v>0</v>
      </c>
      <c r="J5840" s="93" t="s">
        <v>1412</v>
      </c>
      <c r="K5840" s="17" t="str">
        <f t="array" ref="K5840">CONCATENATE("(",A5840,",",VLOOKUP(B5840,Núcleo!B$2:E$11,4,TRUE),",",VLOOKUP(C5840,'Tipo de Processo'!B$2:D$55,3,TRUE),",",VLOOKUP(D5840,'Termo Geral'!B$2:D$173,3,TRUE),",",VLOOKUP(E5840,'Termo Específico'!B$2:D$301,3,TRUE),",",MATCH(TRUE,Documento!B$2:B$998=F5840,0),",",IF(G5840="Complementar",0,1),",",IF(H5840="","NULL",CONCATENATE("'",H5840,"'")),",",I5840,",",IF(J5840="baixa","'BAIXA'",IF(J5840="média","'MEDIA'",IF(J5840="alta","'ALTA'","NULL"))),"),")</f>
        <v>(5839,7,30,37,284,700,1,NULL,0,'MEDIA'),</v>
      </c>
    </row>
    <row r="5841" spans="1:11" ht="30.75" customHeight="1">
      <c r="A5841" s="27">
        <v>5840</v>
      </c>
      <c r="B5841" s="37" t="s">
        <v>1010</v>
      </c>
      <c r="C5841" s="29" t="s">
        <v>39</v>
      </c>
      <c r="D5841" s="28" t="s">
        <v>207</v>
      </c>
      <c r="E5841" s="28" t="s">
        <v>300</v>
      </c>
      <c r="F5841" s="29" t="s">
        <v>1528</v>
      </c>
      <c r="G5841" s="28" t="s">
        <v>1671</v>
      </c>
      <c r="H5841" s="28"/>
      <c r="I5841" s="93">
        <v>0</v>
      </c>
      <c r="J5841" s="93" t="s">
        <v>1412</v>
      </c>
      <c r="K5841" s="17" t="str">
        <f t="array" ref="K5841">CONCATENATE("(",A5841,",",VLOOKUP(B5841,Núcleo!B$2:E$11,4,TRUE),",",VLOOKUP(C5841,'Tipo de Processo'!B$2:D$55,3,TRUE),",",VLOOKUP(D5841,'Termo Geral'!B$2:D$173,3,TRUE),",",VLOOKUP(E5841,'Termo Específico'!B$2:D$301,3,TRUE),",",MATCH(TRUE,Documento!B$2:B$998=F5841,0),",",IF(G5841="Complementar",0,1),",",IF(H5841="","NULL",CONCATENATE("'",H5841,"'")),",",I5841,",",IF(J5841="baixa","'BAIXA'",IF(J5841="média","'MEDIA'",IF(J5841="alta","'ALTA'","NULL"))),"),")</f>
        <v>(5840,7,30,37,284,663,1,NULL,0,'MEDIA'),</v>
      </c>
    </row>
    <row r="5842" spans="1:11" ht="30.75" customHeight="1">
      <c r="A5842" s="27">
        <v>5841</v>
      </c>
      <c r="B5842" s="37" t="s">
        <v>1010</v>
      </c>
      <c r="C5842" s="29" t="s">
        <v>39</v>
      </c>
      <c r="D5842" s="28" t="s">
        <v>207</v>
      </c>
      <c r="E5842" s="28" t="s">
        <v>300</v>
      </c>
      <c r="F5842" s="29" t="s">
        <v>1663</v>
      </c>
      <c r="G5842" s="28" t="s">
        <v>1671</v>
      </c>
      <c r="H5842" s="28"/>
      <c r="I5842" s="93">
        <v>0</v>
      </c>
      <c r="J5842" s="93" t="s">
        <v>1412</v>
      </c>
      <c r="K5842" s="17" t="str">
        <f t="array" ref="K5842">CONCATENATE("(",A5842,",",VLOOKUP(B5842,Núcleo!B$2:E$11,4,TRUE),",",VLOOKUP(C5842,'Tipo de Processo'!B$2:D$55,3,TRUE),",",VLOOKUP(D5842,'Termo Geral'!B$2:D$173,3,TRUE),",",VLOOKUP(E5842,'Termo Específico'!B$2:D$301,3,TRUE),",",MATCH(TRUE,Documento!B$2:B$998=F5842,0),",",IF(G5842="Complementar",0,1),",",IF(H5842="","NULL",CONCATENATE("'",H5842,"'")),",",I5842,",",IF(J5842="baixa","'BAIXA'",IF(J5842="média","'MEDIA'",IF(J5842="alta","'ALTA'","NULL"))),"),")</f>
        <v>(5841,7,30,37,284,911,1,NULL,0,'MEDIA'),</v>
      </c>
    </row>
    <row r="5843" spans="1:11" ht="30.75" customHeight="1">
      <c r="A5843" s="27">
        <v>5842</v>
      </c>
      <c r="B5843" s="37" t="s">
        <v>1010</v>
      </c>
      <c r="C5843" s="29" t="s">
        <v>39</v>
      </c>
      <c r="D5843" s="28" t="s">
        <v>207</v>
      </c>
      <c r="E5843" s="28" t="s">
        <v>300</v>
      </c>
      <c r="F5843" s="29" t="s">
        <v>1594</v>
      </c>
      <c r="G5843" s="28" t="s">
        <v>1671</v>
      </c>
      <c r="H5843" s="28"/>
      <c r="I5843" s="93">
        <v>0</v>
      </c>
      <c r="J5843" s="93" t="s">
        <v>1412</v>
      </c>
      <c r="K5843" s="17" t="str">
        <f t="array" ref="K5843">CONCATENATE("(",A5843,",",VLOOKUP(B5843,Núcleo!B$2:E$11,4,TRUE),",",VLOOKUP(C5843,'Tipo de Processo'!B$2:D$55,3,TRUE),",",VLOOKUP(D5843,'Termo Geral'!B$2:D$173,3,TRUE),",",VLOOKUP(E5843,'Termo Específico'!B$2:D$301,3,TRUE),",",MATCH(TRUE,Documento!B$2:B$998=F5843,0),",",IF(G5843="Complementar",0,1),",",IF(H5843="","NULL",CONCATENATE("'",H5843,"'")),",",I5843,",",IF(J5843="baixa","'BAIXA'",IF(J5843="média","'MEDIA'",IF(J5843="alta","'ALTA'","NULL"))),"),")</f>
        <v>(5842,7,30,37,284,980,1,NULL,0,'MEDIA'),</v>
      </c>
    </row>
    <row r="5844" spans="1:11" ht="30.75" customHeight="1">
      <c r="A5844" s="27">
        <v>5843</v>
      </c>
      <c r="B5844" s="37" t="s">
        <v>1010</v>
      </c>
      <c r="C5844" s="29" t="s">
        <v>39</v>
      </c>
      <c r="D5844" s="28" t="s">
        <v>207</v>
      </c>
      <c r="E5844" s="28" t="s">
        <v>300</v>
      </c>
      <c r="F5844" s="29" t="s">
        <v>1633</v>
      </c>
      <c r="G5844" s="28" t="s">
        <v>1671</v>
      </c>
      <c r="H5844" s="28"/>
      <c r="I5844" s="93">
        <v>0</v>
      </c>
      <c r="J5844" s="93" t="s">
        <v>1412</v>
      </c>
      <c r="K5844" s="17" t="str">
        <f t="array" ref="K5844">CONCATENATE("(",A5844,",",VLOOKUP(B5844,Núcleo!B$2:E$11,4,TRUE),",",VLOOKUP(C5844,'Tipo de Processo'!B$2:D$55,3,TRUE),",",VLOOKUP(D5844,'Termo Geral'!B$2:D$173,3,TRUE),",",VLOOKUP(E5844,'Termo Específico'!B$2:D$301,3,TRUE),",",MATCH(TRUE,Documento!B$2:B$998=F5844,0),",",IF(G5844="Complementar",0,1),",",IF(H5844="","NULL",CONCATENATE("'",H5844,"'")),",",I5844,",",IF(J5844="baixa","'BAIXA'",IF(J5844="média","'MEDIA'",IF(J5844="alta","'ALTA'","NULL"))),"),")</f>
        <v>(5843,7,30,37,284,529,1,NULL,0,'MEDIA'),</v>
      </c>
    </row>
    <row r="5845" spans="1:11" ht="30.75" customHeight="1">
      <c r="A5845" s="27">
        <v>5844</v>
      </c>
      <c r="B5845" s="37" t="s">
        <v>1010</v>
      </c>
      <c r="C5845" s="29" t="s">
        <v>39</v>
      </c>
      <c r="D5845" s="28" t="s">
        <v>207</v>
      </c>
      <c r="E5845" s="28" t="s">
        <v>300</v>
      </c>
      <c r="F5845" s="29" t="s">
        <v>1604</v>
      </c>
      <c r="G5845" s="28" t="s">
        <v>1671</v>
      </c>
      <c r="H5845" s="28"/>
      <c r="I5845" s="93">
        <v>0</v>
      </c>
      <c r="J5845" s="93" t="s">
        <v>1412</v>
      </c>
      <c r="K5845" s="17" t="str">
        <f t="array" ref="K5845">CONCATENATE("(",A5845,",",VLOOKUP(B5845,Núcleo!B$2:E$11,4,TRUE),",",VLOOKUP(C5845,'Tipo de Processo'!B$2:D$55,3,TRUE),",",VLOOKUP(D5845,'Termo Geral'!B$2:D$173,3,TRUE),",",VLOOKUP(E5845,'Termo Específico'!B$2:D$301,3,TRUE),",",MATCH(TRUE,Documento!B$2:B$998=F5845,0),",",IF(G5845="Complementar",0,1),",",IF(H5845="","NULL",CONCATENATE("'",H5845,"'")),",",I5845,",",IF(J5845="baixa","'BAIXA'",IF(J5845="média","'MEDIA'",IF(J5845="alta","'ALTA'","NULL"))),"),")</f>
        <v>(5844,7,30,37,284,52,1,NULL,0,'MEDIA'),</v>
      </c>
    </row>
    <row r="5846" spans="1:11" ht="30.75" customHeight="1">
      <c r="A5846" s="27">
        <v>5845</v>
      </c>
      <c r="B5846" s="37" t="s">
        <v>1010</v>
      </c>
      <c r="C5846" s="29" t="s">
        <v>39</v>
      </c>
      <c r="D5846" s="28" t="s">
        <v>207</v>
      </c>
      <c r="E5846" s="28" t="s">
        <v>300</v>
      </c>
      <c r="F5846" s="29" t="s">
        <v>1426</v>
      </c>
      <c r="G5846" s="28" t="s">
        <v>1671</v>
      </c>
      <c r="H5846" s="28"/>
      <c r="I5846" s="93">
        <v>0</v>
      </c>
      <c r="J5846" s="93" t="s">
        <v>1412</v>
      </c>
      <c r="K5846" s="17" t="str">
        <f t="array" ref="K5846">CONCATENATE("(",A5846,",",VLOOKUP(B5846,Núcleo!B$2:E$11,4,TRUE),",",VLOOKUP(C5846,'Tipo de Processo'!B$2:D$55,3,TRUE),",",VLOOKUP(D5846,'Termo Geral'!B$2:D$173,3,TRUE),",",VLOOKUP(E5846,'Termo Específico'!B$2:D$301,3,TRUE),",",MATCH(TRUE,Documento!B$2:B$998=F5846,0),",",IF(G5846="Complementar",0,1),",",IF(H5846="","NULL",CONCATENATE("'",H5846,"'")),",",I5846,",",IF(J5846="baixa","'BAIXA'",IF(J5846="média","'MEDIA'",IF(J5846="alta","'ALTA'","NULL"))),"),")</f>
        <v>(5845,7,30,37,284,65,1,NULL,0,'MEDIA'),</v>
      </c>
    </row>
    <row r="5847" spans="1:11" ht="30.75" customHeight="1">
      <c r="A5847" s="27">
        <v>5846</v>
      </c>
      <c r="B5847" s="37" t="s">
        <v>1010</v>
      </c>
      <c r="C5847" s="29" t="s">
        <v>39</v>
      </c>
      <c r="D5847" s="28" t="s">
        <v>207</v>
      </c>
      <c r="E5847" s="28" t="s">
        <v>300</v>
      </c>
      <c r="F5847" s="29" t="s">
        <v>1591</v>
      </c>
      <c r="G5847" s="28" t="s">
        <v>1671</v>
      </c>
      <c r="H5847" s="28"/>
      <c r="I5847" s="93">
        <v>0</v>
      </c>
      <c r="J5847" s="93" t="s">
        <v>1412</v>
      </c>
      <c r="K5847" s="17" t="str">
        <f t="array" ref="K5847">CONCATENATE("(",A5847,",",VLOOKUP(B5847,Núcleo!B$2:E$11,4,TRUE),",",VLOOKUP(C5847,'Tipo de Processo'!B$2:D$55,3,TRUE),",",VLOOKUP(D5847,'Termo Geral'!B$2:D$173,3,TRUE),",",VLOOKUP(E5847,'Termo Específico'!B$2:D$301,3,TRUE),",",MATCH(TRUE,Documento!B$2:B$998=F5847,0),",",IF(G5847="Complementar",0,1),",",IF(H5847="","NULL",CONCATENATE("'",H5847,"'")),",",I5847,",",IF(J5847="baixa","'BAIXA'",IF(J5847="média","'MEDIA'",IF(J5847="alta","'ALTA'","NULL"))),"),")</f>
        <v>(5846,7,30,37,284,968,1,NULL,0,'MEDIA'),</v>
      </c>
    </row>
    <row r="5848" spans="1:11" ht="30.75" customHeight="1">
      <c r="A5848" s="27">
        <v>5847</v>
      </c>
      <c r="B5848" s="37" t="s">
        <v>1010</v>
      </c>
      <c r="C5848" s="29" t="s">
        <v>39</v>
      </c>
      <c r="D5848" s="28" t="s">
        <v>207</v>
      </c>
      <c r="E5848" s="28" t="s">
        <v>300</v>
      </c>
      <c r="F5848" s="29" t="s">
        <v>1642</v>
      </c>
      <c r="G5848" s="28" t="s">
        <v>1671</v>
      </c>
      <c r="H5848" s="28"/>
      <c r="I5848" s="93">
        <v>0</v>
      </c>
      <c r="J5848" s="93" t="s">
        <v>1412</v>
      </c>
      <c r="K5848" s="17" t="str">
        <f t="array" ref="K5848">CONCATENATE("(",A5848,",",VLOOKUP(B5848,Núcleo!B$2:E$11,4,TRUE),",",VLOOKUP(C5848,'Tipo de Processo'!B$2:D$55,3,TRUE),",",VLOOKUP(D5848,'Termo Geral'!B$2:D$173,3,TRUE),",",VLOOKUP(E5848,'Termo Específico'!B$2:D$301,3,TRUE),",",MATCH(TRUE,Documento!B$2:B$998=F5848,0),",",IF(G5848="Complementar",0,1),",",IF(H5848="","NULL",CONCATENATE("'",H5848,"'")),",",I5848,",",IF(J5848="baixa","'BAIXA'",IF(J5848="média","'MEDIA'",IF(J5848="alta","'ALTA'","NULL"))),"),")</f>
        <v>(5847,7,30,37,284,667,1,NULL,0,'MEDIA'),</v>
      </c>
    </row>
    <row r="5849" spans="1:11" ht="30.75" customHeight="1">
      <c r="A5849" s="27">
        <v>5848</v>
      </c>
      <c r="B5849" s="37" t="s">
        <v>1010</v>
      </c>
      <c r="C5849" s="29" t="s">
        <v>39</v>
      </c>
      <c r="D5849" s="28" t="s">
        <v>207</v>
      </c>
      <c r="E5849" s="28" t="s">
        <v>300</v>
      </c>
      <c r="F5849" s="29" t="s">
        <v>1422</v>
      </c>
      <c r="G5849" s="28" t="s">
        <v>1671</v>
      </c>
      <c r="H5849" s="28"/>
      <c r="I5849" s="93">
        <v>0</v>
      </c>
      <c r="J5849" s="93" t="s">
        <v>1412</v>
      </c>
      <c r="K5849" s="17" t="str">
        <f t="array" ref="K5849">CONCATENATE("(",A5849,",",VLOOKUP(B5849,Núcleo!B$2:E$11,4,TRUE),",",VLOOKUP(C5849,'Tipo de Processo'!B$2:D$55,3,TRUE),",",VLOOKUP(D5849,'Termo Geral'!B$2:D$173,3,TRUE),",",VLOOKUP(E5849,'Termo Específico'!B$2:D$301,3,TRUE),",",MATCH(TRUE,Documento!B$2:B$998=F5849,0),",",IF(G5849="Complementar",0,1),",",IF(H5849="","NULL",CONCATENATE("'",H5849,"'")),",",I5849,",",IF(J5849="baixa","'BAIXA'",IF(J5849="média","'MEDIA'",IF(J5849="alta","'ALTA'","NULL"))),"),")</f>
        <v>(5848,7,30,37,284,21,1,NULL,0,'MEDIA'),</v>
      </c>
    </row>
    <row r="5850" spans="1:11" ht="30.75" customHeight="1">
      <c r="A5850" s="27">
        <v>5849</v>
      </c>
      <c r="B5850" s="37" t="s">
        <v>1010</v>
      </c>
      <c r="C5850" s="47" t="s">
        <v>39</v>
      </c>
      <c r="D5850" s="28" t="s">
        <v>207</v>
      </c>
      <c r="E5850" s="28" t="s">
        <v>300</v>
      </c>
      <c r="F5850" s="28" t="s">
        <v>1581</v>
      </c>
      <c r="G5850" s="28" t="s">
        <v>1671</v>
      </c>
      <c r="H5850" s="28"/>
      <c r="I5850" s="93">
        <v>0</v>
      </c>
      <c r="J5850" s="93" t="s">
        <v>1412</v>
      </c>
      <c r="K5850" s="17" t="str">
        <f t="array" ref="K5850">CONCATENATE("(",A5850,",",VLOOKUP(B5850,Núcleo!B$2:E$11,4,TRUE),",",VLOOKUP(C5850,'Tipo de Processo'!B$2:D$55,3,TRUE),",",VLOOKUP(D5850,'Termo Geral'!B$2:D$173,3,TRUE),",",VLOOKUP(E5850,'Termo Específico'!B$2:D$301,3,TRUE),",",MATCH(TRUE,Documento!B$2:B$998=F5850,0),",",IF(G5850="Complementar",0,1),",",IF(H5850="","NULL",CONCATENATE("'",H5850,"'")),",",I5850,",",IF(J5850="baixa","'BAIXA'",IF(J5850="média","'MEDIA'",IF(J5850="alta","'ALTA'","NULL"))),"),")</f>
        <v>(5849,7,30,37,284,923,1,NULL,0,'MEDIA'),</v>
      </c>
    </row>
    <row r="5851" spans="1:11" ht="30.75" customHeight="1">
      <c r="A5851" s="27">
        <v>5850</v>
      </c>
      <c r="B5851" s="37" t="s">
        <v>1010</v>
      </c>
      <c r="C5851" s="47" t="s">
        <v>39</v>
      </c>
      <c r="D5851" s="28" t="s">
        <v>207</v>
      </c>
      <c r="E5851" s="28" t="s">
        <v>301</v>
      </c>
      <c r="F5851" s="28" t="s">
        <v>1549</v>
      </c>
      <c r="G5851" s="28" t="s">
        <v>1671</v>
      </c>
      <c r="H5851" s="28"/>
      <c r="I5851" s="93">
        <v>0</v>
      </c>
      <c r="J5851" s="93" t="s">
        <v>1412</v>
      </c>
      <c r="K5851" s="17" t="str">
        <f t="array" ref="K5851">CONCATENATE("(",A5851,",",VLOOKUP(B5851,Núcleo!B$2:E$11,4,TRUE),",",VLOOKUP(C5851,'Tipo de Processo'!B$2:D$55,3,TRUE),",",VLOOKUP(D5851,'Termo Geral'!B$2:D$173,3,TRUE),",",VLOOKUP(E5851,'Termo Específico'!B$2:D$301,3,TRUE),",",MATCH(TRUE,Documento!B$2:B$998=F5851,0),",",IF(G5851="Complementar",0,1),",",IF(H5851="","NULL",CONCATENATE("'",H5851,"'")),",",I5851,",",IF(J5851="baixa","'BAIXA'",IF(J5851="média","'MEDIA'",IF(J5851="alta","'ALTA'","NULL"))),"),")</f>
        <v>(5850,7,30,37,288,749,1,NULL,0,'MEDIA'),</v>
      </c>
    </row>
    <row r="5852" spans="1:11" ht="30.75" customHeight="1">
      <c r="A5852" s="27">
        <v>5851</v>
      </c>
      <c r="B5852" s="37" t="s">
        <v>1010</v>
      </c>
      <c r="C5852" s="29" t="s">
        <v>39</v>
      </c>
      <c r="D5852" s="28" t="s">
        <v>207</v>
      </c>
      <c r="E5852" s="28" t="s">
        <v>301</v>
      </c>
      <c r="F5852" s="12" t="s">
        <v>1577</v>
      </c>
      <c r="G5852" s="28" t="s">
        <v>1671</v>
      </c>
      <c r="H5852" s="28"/>
      <c r="I5852" s="93">
        <v>0</v>
      </c>
      <c r="J5852" s="93" t="s">
        <v>1412</v>
      </c>
      <c r="K5852" s="17" t="str">
        <f t="array" ref="K5852">CONCATENATE("(",A5852,",",VLOOKUP(B5852,Núcleo!B$2:E$11,4,TRUE),",",VLOOKUP(C5852,'Tipo de Processo'!B$2:D$55,3,TRUE),",",VLOOKUP(D5852,'Termo Geral'!B$2:D$173,3,TRUE),",",VLOOKUP(E5852,'Termo Específico'!B$2:D$301,3,TRUE),",",MATCH(TRUE,Documento!B$2:B$998=F5852,0),",",IF(G5852="Complementar",0,1),",",IF(H5852="","NULL",CONCATENATE("'",H5852,"'")),",",I5852,",",IF(J5852="baixa","'BAIXA'",IF(J5852="média","'MEDIA'",IF(J5852="alta","'ALTA'","NULL"))),"),")</f>
        <v>(5851,7,30,37,288,916,1,NULL,0,'MEDIA'),</v>
      </c>
    </row>
    <row r="5853" spans="1:11" ht="30.75" customHeight="1">
      <c r="A5853" s="27">
        <v>5852</v>
      </c>
      <c r="B5853" s="37" t="s">
        <v>1010</v>
      </c>
      <c r="C5853" s="29" t="s">
        <v>39</v>
      </c>
      <c r="D5853" s="28" t="s">
        <v>207</v>
      </c>
      <c r="E5853" s="28" t="s">
        <v>301</v>
      </c>
      <c r="F5853" s="12" t="s">
        <v>1576</v>
      </c>
      <c r="G5853" s="28" t="s">
        <v>1671</v>
      </c>
      <c r="H5853" s="28"/>
      <c r="I5853" s="93">
        <v>0</v>
      </c>
      <c r="J5853" s="93" t="s">
        <v>1412</v>
      </c>
      <c r="K5853" s="17" t="str">
        <f t="array" ref="K5853">CONCATENATE("(",A5853,",",VLOOKUP(B5853,Núcleo!B$2:E$11,4,TRUE),",",VLOOKUP(C5853,'Tipo de Processo'!B$2:D$55,3,TRUE),",",VLOOKUP(D5853,'Termo Geral'!B$2:D$173,3,TRUE),",",VLOOKUP(E5853,'Termo Específico'!B$2:D$301,3,TRUE),",",MATCH(TRUE,Documento!B$2:B$998=F5853,0),",",IF(G5853="Complementar",0,1),",",IF(H5853="","NULL",CONCATENATE("'",H5853,"'")),",",I5853,",",IF(J5853="baixa","'BAIXA'",IF(J5853="média","'MEDIA'",IF(J5853="alta","'ALTA'","NULL"))),"),")</f>
        <v>(5852,7,30,37,288,915,1,NULL,0,'MEDIA'),</v>
      </c>
    </row>
    <row r="5854" spans="1:11" ht="30.75" customHeight="1">
      <c r="A5854" s="27">
        <v>5853</v>
      </c>
      <c r="B5854" s="37" t="s">
        <v>1010</v>
      </c>
      <c r="C5854" s="29" t="s">
        <v>39</v>
      </c>
      <c r="D5854" s="28" t="s">
        <v>207</v>
      </c>
      <c r="E5854" s="28" t="s">
        <v>301</v>
      </c>
      <c r="F5854" s="12" t="s">
        <v>1578</v>
      </c>
      <c r="G5854" s="28" t="s">
        <v>1671</v>
      </c>
      <c r="H5854" s="28"/>
      <c r="I5854" s="93">
        <v>0</v>
      </c>
      <c r="J5854" s="93" t="s">
        <v>1412</v>
      </c>
      <c r="K5854" s="17" t="str">
        <f t="array" ref="K5854">CONCATENATE("(",A5854,",",VLOOKUP(B5854,Núcleo!B$2:E$11,4,TRUE),",",VLOOKUP(C5854,'Tipo de Processo'!B$2:D$55,3,TRUE),",",VLOOKUP(D5854,'Termo Geral'!B$2:D$173,3,TRUE),",",VLOOKUP(E5854,'Termo Específico'!B$2:D$301,3,TRUE),",",MATCH(TRUE,Documento!B$2:B$998=F5854,0),",",IF(G5854="Complementar",0,1),",",IF(H5854="","NULL",CONCATENATE("'",H5854,"'")),",",I5854,",",IF(J5854="baixa","'BAIXA'",IF(J5854="média","'MEDIA'",IF(J5854="alta","'ALTA'","NULL"))),"),")</f>
        <v>(5853,7,30,37,288,917,1,NULL,0,'MEDIA'),</v>
      </c>
    </row>
    <row r="5855" spans="1:11" ht="30.75" customHeight="1">
      <c r="A5855" s="27">
        <v>5854</v>
      </c>
      <c r="B5855" s="37" t="s">
        <v>1010</v>
      </c>
      <c r="C5855" s="29" t="s">
        <v>39</v>
      </c>
      <c r="D5855" s="28" t="s">
        <v>207</v>
      </c>
      <c r="E5855" s="28" t="s">
        <v>301</v>
      </c>
      <c r="F5855" s="28" t="s">
        <v>1534</v>
      </c>
      <c r="G5855" s="28" t="s">
        <v>1671</v>
      </c>
      <c r="H5855" s="28"/>
      <c r="I5855" s="93">
        <v>0</v>
      </c>
      <c r="J5855" s="93" t="s">
        <v>1412</v>
      </c>
      <c r="K5855" s="17" t="str">
        <f t="array" ref="K5855">CONCATENATE("(",A5855,",",VLOOKUP(B5855,Núcleo!B$2:E$11,4,TRUE),",",VLOOKUP(C5855,'Tipo de Processo'!B$2:D$55,3,TRUE),",",VLOOKUP(D5855,'Termo Geral'!B$2:D$173,3,TRUE),",",VLOOKUP(E5855,'Termo Específico'!B$2:D$301,3,TRUE),",",MATCH(TRUE,Documento!B$2:B$998=F5855,0),",",IF(G5855="Complementar",0,1),",",IF(H5855="","NULL",CONCATENATE("'",H5855,"'")),",",I5855,",",IF(J5855="baixa","'BAIXA'",IF(J5855="média","'MEDIA'",IF(J5855="alta","'ALTA'","NULL"))),"),")</f>
        <v>(5854,7,30,37,288,682,1,NULL,0,'MEDIA'),</v>
      </c>
    </row>
    <row r="5856" spans="1:11" ht="30.75" customHeight="1">
      <c r="A5856" s="27">
        <v>5855</v>
      </c>
      <c r="B5856" s="37" t="s">
        <v>1010</v>
      </c>
      <c r="C5856" s="29" t="s">
        <v>39</v>
      </c>
      <c r="D5856" s="28" t="s">
        <v>207</v>
      </c>
      <c r="E5856" s="28" t="s">
        <v>301</v>
      </c>
      <c r="F5856" s="28" t="s">
        <v>1473</v>
      </c>
      <c r="G5856" s="28" t="s">
        <v>1671</v>
      </c>
      <c r="H5856" s="28"/>
      <c r="I5856" s="93">
        <v>0</v>
      </c>
      <c r="J5856" s="93" t="s">
        <v>1412</v>
      </c>
      <c r="K5856" s="17" t="str">
        <f t="array" ref="K5856">CONCATENATE("(",A5856,",",VLOOKUP(B5856,Núcleo!B$2:E$11,4,TRUE),",",VLOOKUP(C5856,'Tipo de Processo'!B$2:D$55,3,TRUE),",",VLOOKUP(D5856,'Termo Geral'!B$2:D$173,3,TRUE),",",VLOOKUP(E5856,'Termo Específico'!B$2:D$301,3,TRUE),",",MATCH(TRUE,Documento!B$2:B$998=F5856,0),",",IF(G5856="Complementar",0,1),",",IF(H5856="","NULL",CONCATENATE("'",H5856,"'")),",",I5856,",",IF(J5856="baixa","'BAIXA'",IF(J5856="média","'MEDIA'",IF(J5856="alta","'ALTA'","NULL"))),"),")</f>
        <v>(5855,7,30,37,288,316,1,NULL,0,'MEDIA'),</v>
      </c>
    </row>
    <row r="5857" spans="1:11" ht="30.75" customHeight="1">
      <c r="A5857" s="27">
        <v>5856</v>
      </c>
      <c r="B5857" s="37" t="s">
        <v>1010</v>
      </c>
      <c r="C5857" s="29" t="s">
        <v>39</v>
      </c>
      <c r="D5857" s="28" t="s">
        <v>207</v>
      </c>
      <c r="E5857" s="28" t="s">
        <v>301</v>
      </c>
      <c r="F5857" s="28" t="s">
        <v>1513</v>
      </c>
      <c r="G5857" s="28" t="s">
        <v>1671</v>
      </c>
      <c r="H5857" s="28"/>
      <c r="I5857" s="93">
        <v>0</v>
      </c>
      <c r="J5857" s="93" t="s">
        <v>1412</v>
      </c>
      <c r="K5857" s="17" t="str">
        <f t="array" ref="K5857">CONCATENATE("(",A5857,",",VLOOKUP(B5857,Núcleo!B$2:E$11,4,TRUE),",",VLOOKUP(C5857,'Tipo de Processo'!B$2:D$55,3,TRUE),",",VLOOKUP(D5857,'Termo Geral'!B$2:D$173,3,TRUE),",",VLOOKUP(E5857,'Termo Específico'!B$2:D$301,3,TRUE),",",MATCH(TRUE,Documento!B$2:B$998=F5857,0),",",IF(G5857="Complementar",0,1),",",IF(H5857="","NULL",CONCATENATE("'",H5857,"'")),",",I5857,",",IF(J5857="baixa","'BAIXA'",IF(J5857="média","'MEDIA'",IF(J5857="alta","'ALTA'","NULL"))),"),")</f>
        <v>(5856,7,30,37,288,562,1,NULL,0,'MEDIA'),</v>
      </c>
    </row>
    <row r="5858" spans="1:11" ht="30.75" customHeight="1">
      <c r="A5858" s="27">
        <v>5857</v>
      </c>
      <c r="B5858" s="37" t="s">
        <v>1010</v>
      </c>
      <c r="C5858" s="29" t="s">
        <v>39</v>
      </c>
      <c r="D5858" s="28" t="s">
        <v>207</v>
      </c>
      <c r="E5858" s="28" t="s">
        <v>301</v>
      </c>
      <c r="F5858" s="28" t="s">
        <v>1511</v>
      </c>
      <c r="G5858" s="28" t="s">
        <v>1671</v>
      </c>
      <c r="H5858" s="28"/>
      <c r="I5858" s="93">
        <v>0</v>
      </c>
      <c r="J5858" s="93" t="s">
        <v>1412</v>
      </c>
      <c r="K5858" s="17" t="str">
        <f t="array" ref="K5858">CONCATENATE("(",A5858,",",VLOOKUP(B5858,Núcleo!B$2:E$11,4,TRUE),",",VLOOKUP(C5858,'Tipo de Processo'!B$2:D$55,3,TRUE),",",VLOOKUP(D5858,'Termo Geral'!B$2:D$173,3,TRUE),",",VLOOKUP(E5858,'Termo Específico'!B$2:D$301,3,TRUE),",",MATCH(TRUE,Documento!B$2:B$998=F5858,0),",",IF(G5858="Complementar",0,1),",",IF(H5858="","NULL",CONCATENATE("'",H5858,"'")),",",I5858,",",IF(J5858="baixa","'BAIXA'",IF(J5858="média","'MEDIA'",IF(J5858="alta","'ALTA'","NULL"))),"),")</f>
        <v>(5857,7,30,37,288,558,1,NULL,0,'MEDIA'),</v>
      </c>
    </row>
    <row r="5859" spans="1:11" ht="30.75" customHeight="1">
      <c r="A5859" s="27">
        <v>5858</v>
      </c>
      <c r="B5859" s="37" t="s">
        <v>1010</v>
      </c>
      <c r="C5859" s="29" t="s">
        <v>39</v>
      </c>
      <c r="D5859" s="28" t="s">
        <v>207</v>
      </c>
      <c r="E5859" s="28" t="s">
        <v>301</v>
      </c>
      <c r="F5859" s="28" t="s">
        <v>1589</v>
      </c>
      <c r="G5859" s="28" t="s">
        <v>1671</v>
      </c>
      <c r="H5859" s="28"/>
      <c r="I5859" s="93">
        <v>0</v>
      </c>
      <c r="J5859" s="93" t="s">
        <v>1412</v>
      </c>
      <c r="K5859" s="17" t="str">
        <f t="array" ref="K5859">CONCATENATE("(",A5859,",",VLOOKUP(B5859,Núcleo!B$2:E$11,4,TRUE),",",VLOOKUP(C5859,'Tipo de Processo'!B$2:D$55,3,TRUE),",",VLOOKUP(D5859,'Termo Geral'!B$2:D$173,3,TRUE),",",VLOOKUP(E5859,'Termo Específico'!B$2:D$301,3,TRUE),",",MATCH(TRUE,Documento!B$2:B$998=F5859,0),",",IF(G5859="Complementar",0,1),",",IF(H5859="","NULL",CONCATENATE("'",H5859,"'")),",",I5859,",",IF(J5859="baixa","'BAIXA'",IF(J5859="média","'MEDIA'",IF(J5859="alta","'ALTA'","NULL"))),"),")</f>
        <v>(5858,7,30,37,288,965,1,NULL,0,'MEDIA'),</v>
      </c>
    </row>
    <row r="5860" spans="1:11" ht="30.75" customHeight="1">
      <c r="A5860" s="27">
        <v>5859</v>
      </c>
      <c r="B5860" s="37" t="s">
        <v>1010</v>
      </c>
      <c r="C5860" s="29" t="s">
        <v>39</v>
      </c>
      <c r="D5860" s="28" t="s">
        <v>207</v>
      </c>
      <c r="E5860" s="28" t="s">
        <v>301</v>
      </c>
      <c r="F5860" s="28" t="s">
        <v>1422</v>
      </c>
      <c r="G5860" s="28" t="s">
        <v>1671</v>
      </c>
      <c r="H5860" s="28"/>
      <c r="I5860" s="93">
        <v>0</v>
      </c>
      <c r="J5860" s="93" t="s">
        <v>1412</v>
      </c>
      <c r="K5860" s="17" t="str">
        <f t="array" ref="K5860">CONCATENATE("(",A5860,",",VLOOKUP(B5860,Núcleo!B$2:E$11,4,TRUE),",",VLOOKUP(C5860,'Tipo de Processo'!B$2:D$55,3,TRUE),",",VLOOKUP(D5860,'Termo Geral'!B$2:D$173,3,TRUE),",",VLOOKUP(E5860,'Termo Específico'!B$2:D$301,3,TRUE),",",MATCH(TRUE,Documento!B$2:B$998=F5860,0),",",IF(G5860="Complementar",0,1),",",IF(H5860="","NULL",CONCATENATE("'",H5860,"'")),",",I5860,",",IF(J5860="baixa","'BAIXA'",IF(J5860="média","'MEDIA'",IF(J5860="alta","'ALTA'","NULL"))),"),")</f>
        <v>(5859,7,30,37,288,21,1,NULL,0,'MEDIA'),</v>
      </c>
    </row>
    <row r="5861" spans="1:11" ht="30.75" customHeight="1">
      <c r="A5861" s="27">
        <v>5860</v>
      </c>
      <c r="B5861" s="37" t="s">
        <v>1010</v>
      </c>
      <c r="C5861" s="29" t="s">
        <v>39</v>
      </c>
      <c r="D5861" s="28" t="s">
        <v>207</v>
      </c>
      <c r="E5861" s="28" t="s">
        <v>301</v>
      </c>
      <c r="F5861" s="28" t="s">
        <v>1581</v>
      </c>
      <c r="G5861" s="28" t="s">
        <v>1671</v>
      </c>
      <c r="H5861" s="28"/>
      <c r="I5861" s="93">
        <v>0</v>
      </c>
      <c r="J5861" s="93" t="s">
        <v>1412</v>
      </c>
      <c r="K5861" s="17" t="str">
        <f t="array" ref="K5861">CONCATENATE("(",A5861,",",VLOOKUP(B5861,Núcleo!B$2:E$11,4,TRUE),",",VLOOKUP(C5861,'Tipo de Processo'!B$2:D$55,3,TRUE),",",VLOOKUP(D5861,'Termo Geral'!B$2:D$173,3,TRUE),",",VLOOKUP(E5861,'Termo Específico'!B$2:D$301,3,TRUE),",",MATCH(TRUE,Documento!B$2:B$998=F5861,0),",",IF(G5861="Complementar",0,1),",",IF(H5861="","NULL",CONCATENATE("'",H5861,"'")),",",I5861,",",IF(J5861="baixa","'BAIXA'",IF(J5861="média","'MEDIA'",IF(J5861="alta","'ALTA'","NULL"))),"),")</f>
        <v>(5860,7,30,37,288,923,1,NULL,0,'MEDIA'),</v>
      </c>
    </row>
    <row r="5862" spans="1:11" ht="30.75" customHeight="1">
      <c r="A5862" s="27">
        <v>5861</v>
      </c>
      <c r="B5862" s="37" t="s">
        <v>1010</v>
      </c>
      <c r="C5862" s="29" t="s">
        <v>39</v>
      </c>
      <c r="D5862" s="28" t="s">
        <v>207</v>
      </c>
      <c r="E5862" s="28" t="s">
        <v>301</v>
      </c>
      <c r="F5862" s="28" t="s">
        <v>1642</v>
      </c>
      <c r="G5862" s="28" t="s">
        <v>1671</v>
      </c>
      <c r="H5862" s="28"/>
      <c r="I5862" s="93">
        <v>0</v>
      </c>
      <c r="J5862" s="93" t="s">
        <v>1412</v>
      </c>
      <c r="K5862" s="17" t="str">
        <f t="array" ref="K5862">CONCATENATE("(",A5862,",",VLOOKUP(B5862,Núcleo!B$2:E$11,4,TRUE),",",VLOOKUP(C5862,'Tipo de Processo'!B$2:D$55,3,TRUE),",",VLOOKUP(D5862,'Termo Geral'!B$2:D$173,3,TRUE),",",VLOOKUP(E5862,'Termo Específico'!B$2:D$301,3,TRUE),",",MATCH(TRUE,Documento!B$2:B$998=F5862,0),",",IF(G5862="Complementar",0,1),",",IF(H5862="","NULL",CONCATENATE("'",H5862,"'")),",",I5862,",",IF(J5862="baixa","'BAIXA'",IF(J5862="média","'MEDIA'",IF(J5862="alta","'ALTA'","NULL"))),"),")</f>
        <v>(5861,7,30,37,288,667,1,NULL,0,'MEDIA'),</v>
      </c>
    </row>
    <row r="5863" spans="1:11" ht="30.75" customHeight="1">
      <c r="A5863" s="27">
        <v>5862</v>
      </c>
      <c r="B5863" s="37" t="s">
        <v>1010</v>
      </c>
      <c r="C5863" s="29" t="s">
        <v>39</v>
      </c>
      <c r="D5863" s="28" t="s">
        <v>207</v>
      </c>
      <c r="E5863" s="28" t="s">
        <v>301</v>
      </c>
      <c r="F5863" s="28" t="s">
        <v>843</v>
      </c>
      <c r="G5863" s="28" t="s">
        <v>1671</v>
      </c>
      <c r="H5863" s="28"/>
      <c r="I5863" s="93">
        <v>0</v>
      </c>
      <c r="J5863" s="93" t="s">
        <v>1412</v>
      </c>
      <c r="K5863" s="17" t="str">
        <f t="array" ref="K5863">CONCATENATE("(",A5863,",",VLOOKUP(B5863,Núcleo!B$2:E$11,4,TRUE),",",VLOOKUP(C5863,'Tipo de Processo'!B$2:D$55,3,TRUE),",",VLOOKUP(D5863,'Termo Geral'!B$2:D$173,3,TRUE),",",VLOOKUP(E5863,'Termo Específico'!B$2:D$301,3,TRUE),",",MATCH(TRUE,Documento!B$2:B$998=F5863,0),",",IF(G5863="Complementar",0,1),",",IF(H5863="","NULL",CONCATENATE("'",H5863,"'")),",",I5863,",",IF(J5863="baixa","'BAIXA'",IF(J5863="média","'MEDIA'",IF(J5863="alta","'ALTA'","NULL"))),"),")</f>
        <v>(5862,7,30,37,288,66,1,NULL,0,'MEDIA'),</v>
      </c>
    </row>
    <row r="5864" spans="1:11" ht="30.75" customHeight="1">
      <c r="A5864" s="27">
        <v>5863</v>
      </c>
      <c r="B5864" s="37" t="s">
        <v>1010</v>
      </c>
      <c r="C5864" s="29" t="s">
        <v>39</v>
      </c>
      <c r="D5864" s="28" t="s">
        <v>208</v>
      </c>
      <c r="E5864" s="28" t="s">
        <v>214</v>
      </c>
      <c r="F5864" s="28" t="s">
        <v>1644</v>
      </c>
      <c r="G5864" s="28" t="s">
        <v>1671</v>
      </c>
      <c r="H5864" s="28"/>
      <c r="I5864" s="93">
        <v>0</v>
      </c>
      <c r="J5864" s="93" t="s">
        <v>1412</v>
      </c>
      <c r="K5864" s="17" t="str">
        <f t="array" ref="K5864">CONCATENATE("(",A5864,",",VLOOKUP(B5864,Núcleo!B$2:E$11,4,TRUE),",",VLOOKUP(C5864,'Tipo de Processo'!B$2:D$55,3,TRUE),",",VLOOKUP(D5864,'Termo Geral'!B$2:D$173,3,TRUE),",",VLOOKUP(E5864,'Termo Específico'!B$2:D$301,3,TRUE),",",MATCH(TRUE,Documento!B$2:B$998=F5864,0),",",IF(G5864="Complementar",0,1),",",IF(H5864="","NULL",CONCATENATE("'",H5864,"'")),",",I5864,",",IF(J5864="baixa","'BAIXA'",IF(J5864="média","'MEDIA'",IF(J5864="alta","'ALTA'","NULL"))),"),")</f>
        <v>(5863,7,30,38,201,662,1,NULL,0,'MEDIA'),</v>
      </c>
    </row>
    <row r="5865" spans="1:11" ht="30.75" customHeight="1">
      <c r="A5865" s="27">
        <v>5864</v>
      </c>
      <c r="B5865" s="37" t="s">
        <v>1010</v>
      </c>
      <c r="C5865" s="29" t="s">
        <v>39</v>
      </c>
      <c r="D5865" s="28" t="s">
        <v>208</v>
      </c>
      <c r="E5865" s="28" t="s">
        <v>214</v>
      </c>
      <c r="F5865" s="28" t="s">
        <v>1659</v>
      </c>
      <c r="G5865" s="28" t="s">
        <v>1671</v>
      </c>
      <c r="H5865" s="28"/>
      <c r="I5865" s="93">
        <v>0</v>
      </c>
      <c r="J5865" s="93" t="s">
        <v>1412</v>
      </c>
      <c r="K5865" s="17" t="str">
        <f t="array" ref="K5865">CONCATENATE("(",A5865,",",VLOOKUP(B5865,Núcleo!B$2:E$11,4,TRUE),",",VLOOKUP(C5865,'Tipo de Processo'!B$2:D$55,3,TRUE),",",VLOOKUP(D5865,'Termo Geral'!B$2:D$173,3,TRUE),",",VLOOKUP(E5865,'Termo Específico'!B$2:D$301,3,TRUE),",",MATCH(TRUE,Documento!B$2:B$998=F5865,0),",",IF(G5865="Complementar",0,1),",",IF(H5865="","NULL",CONCATENATE("'",H5865,"'")),",",I5865,",",IF(J5865="baixa","'BAIXA'",IF(J5865="média","'MEDIA'",IF(J5865="alta","'ALTA'","NULL"))),"),")</f>
        <v>(5864,7,30,38,201,872,1,NULL,0,'MEDIA'),</v>
      </c>
    </row>
    <row r="5866" spans="1:11" ht="30.75" customHeight="1">
      <c r="A5866" s="27">
        <v>5865</v>
      </c>
      <c r="B5866" s="37" t="s">
        <v>1010</v>
      </c>
      <c r="C5866" s="29" t="s">
        <v>39</v>
      </c>
      <c r="D5866" s="28" t="s">
        <v>208</v>
      </c>
      <c r="E5866" s="28" t="s">
        <v>214</v>
      </c>
      <c r="F5866" s="28" t="s">
        <v>837</v>
      </c>
      <c r="G5866" s="28" t="s">
        <v>1671</v>
      </c>
      <c r="H5866" s="28"/>
      <c r="I5866" s="93">
        <v>0</v>
      </c>
      <c r="J5866" s="93" t="s">
        <v>1412</v>
      </c>
      <c r="K5866" s="17" t="str">
        <f t="array" ref="K5866">CONCATENATE("(",A5866,",",VLOOKUP(B5866,Núcleo!B$2:E$11,4,TRUE),",",VLOOKUP(C5866,'Tipo de Processo'!B$2:D$55,3,TRUE),",",VLOOKUP(D5866,'Termo Geral'!B$2:D$173,3,TRUE),",",VLOOKUP(E5866,'Termo Específico'!B$2:D$301,3,TRUE),",",MATCH(TRUE,Documento!B$2:B$998=F5866,0),",",IF(G5866="Complementar",0,1),",",IF(H5866="","NULL",CONCATENATE("'",H5866,"'")),",",I5866,",",IF(J5866="baixa","'BAIXA'",IF(J5866="média","'MEDIA'",IF(J5866="alta","'ALTA'","NULL"))),"),")</f>
        <v>(5865,7,30,38,201,637,1,NULL,0,'MEDIA'),</v>
      </c>
    </row>
    <row r="5867" spans="1:11" ht="30.75" customHeight="1">
      <c r="A5867" s="27">
        <v>5866</v>
      </c>
      <c r="B5867" s="37" t="s">
        <v>1010</v>
      </c>
      <c r="C5867" s="29" t="s">
        <v>39</v>
      </c>
      <c r="D5867" s="28" t="s">
        <v>208</v>
      </c>
      <c r="E5867" s="28" t="s">
        <v>214</v>
      </c>
      <c r="F5867" s="28" t="s">
        <v>1501</v>
      </c>
      <c r="G5867" s="28" t="s">
        <v>1671</v>
      </c>
      <c r="H5867" s="28"/>
      <c r="I5867" s="93">
        <v>0</v>
      </c>
      <c r="J5867" s="93" t="s">
        <v>1412</v>
      </c>
      <c r="K5867" s="17" t="str">
        <f t="array" ref="K5867">CONCATENATE("(",A5867,",",VLOOKUP(B5867,Núcleo!B$2:E$11,4,TRUE),",",VLOOKUP(C5867,'Tipo de Processo'!B$2:D$55,3,TRUE),",",VLOOKUP(D5867,'Termo Geral'!B$2:D$173,3,TRUE),",",VLOOKUP(E5867,'Termo Específico'!B$2:D$301,3,TRUE),",",MATCH(TRUE,Documento!B$2:B$998=F5867,0),",",IF(G5867="Complementar",0,1),",",IF(H5867="","NULL",CONCATENATE("'",H5867,"'")),",",I5867,",",IF(J5867="baixa","'BAIXA'",IF(J5867="média","'MEDIA'",IF(J5867="alta","'ALTA'","NULL"))),"),")</f>
        <v>(5866,7,30,38,201,527,1,NULL,0,'MEDIA'),</v>
      </c>
    </row>
    <row r="5868" spans="1:11" ht="30.75" customHeight="1">
      <c r="A5868" s="27">
        <v>5867</v>
      </c>
      <c r="B5868" s="37" t="s">
        <v>1010</v>
      </c>
      <c r="C5868" s="29" t="s">
        <v>39</v>
      </c>
      <c r="D5868" s="28" t="s">
        <v>208</v>
      </c>
      <c r="E5868" s="28" t="s">
        <v>214</v>
      </c>
      <c r="F5868" s="28" t="s">
        <v>1423</v>
      </c>
      <c r="G5868" s="28" t="s">
        <v>1671</v>
      </c>
      <c r="H5868" s="28"/>
      <c r="I5868" s="93">
        <v>0</v>
      </c>
      <c r="J5868" s="93" t="s">
        <v>1412</v>
      </c>
      <c r="K5868" s="17" t="str">
        <f t="array" ref="K5868">CONCATENATE("(",A5868,",",VLOOKUP(B5868,Núcleo!B$2:E$11,4,TRUE),",",VLOOKUP(C5868,'Tipo de Processo'!B$2:D$55,3,TRUE),",",VLOOKUP(D5868,'Termo Geral'!B$2:D$173,3,TRUE),",",VLOOKUP(E5868,'Termo Específico'!B$2:D$301,3,TRUE),",",MATCH(TRUE,Documento!B$2:B$998=F5868,0),",",IF(G5868="Complementar",0,1),",",IF(H5868="","NULL",CONCATENATE("'",H5868,"'")),",",I5868,",",IF(J5868="baixa","'BAIXA'",IF(J5868="média","'MEDIA'",IF(J5868="alta","'ALTA'","NULL"))),"),")</f>
        <v>(5867,7,30,38,201,22,1,NULL,0,'MEDIA'),</v>
      </c>
    </row>
    <row r="5869" spans="1:11" ht="30.75" customHeight="1">
      <c r="A5869" s="27">
        <v>5868</v>
      </c>
      <c r="B5869" s="37" t="s">
        <v>1010</v>
      </c>
      <c r="C5869" s="29" t="s">
        <v>39</v>
      </c>
      <c r="D5869" s="28" t="s">
        <v>208</v>
      </c>
      <c r="E5869" s="28" t="s">
        <v>214</v>
      </c>
      <c r="F5869" s="28" t="s">
        <v>1581</v>
      </c>
      <c r="G5869" s="28" t="s">
        <v>1671</v>
      </c>
      <c r="H5869" s="28"/>
      <c r="I5869" s="93">
        <v>0</v>
      </c>
      <c r="J5869" s="93" t="s">
        <v>1412</v>
      </c>
      <c r="K5869" s="17" t="str">
        <f t="array" ref="K5869">CONCATENATE("(",A5869,",",VLOOKUP(B5869,Núcleo!B$2:E$11,4,TRUE),",",VLOOKUP(C5869,'Tipo de Processo'!B$2:D$55,3,TRUE),",",VLOOKUP(D5869,'Termo Geral'!B$2:D$173,3,TRUE),",",VLOOKUP(E5869,'Termo Específico'!B$2:D$301,3,TRUE),",",MATCH(TRUE,Documento!B$2:B$998=F5869,0),",",IF(G5869="Complementar",0,1),",",IF(H5869="","NULL",CONCATENATE("'",H5869,"'")),",",I5869,",",IF(J5869="baixa","'BAIXA'",IF(J5869="média","'MEDIA'",IF(J5869="alta","'ALTA'","NULL"))),"),")</f>
        <v>(5868,7,30,38,201,923,1,NULL,0,'MEDIA'),</v>
      </c>
    </row>
    <row r="5870" spans="1:11" ht="30.75" customHeight="1">
      <c r="A5870" s="27">
        <v>5869</v>
      </c>
      <c r="B5870" s="37" t="s">
        <v>1010</v>
      </c>
      <c r="C5870" s="29" t="s">
        <v>39</v>
      </c>
      <c r="D5870" s="28" t="s">
        <v>209</v>
      </c>
      <c r="E5870" s="28" t="s">
        <v>296</v>
      </c>
      <c r="F5870" s="28" t="s">
        <v>1595</v>
      </c>
      <c r="G5870" s="28" t="s">
        <v>1671</v>
      </c>
      <c r="H5870" s="28"/>
      <c r="I5870" s="93">
        <v>0</v>
      </c>
      <c r="J5870" s="93" t="s">
        <v>1411</v>
      </c>
      <c r="K5870" s="17" t="str">
        <f t="array" ref="K5870">CONCATENATE("(",A5870,",",VLOOKUP(B5870,Núcleo!B$2:E$11,4,TRUE),",",VLOOKUP(C5870,'Tipo de Processo'!B$2:D$55,3,TRUE),",",VLOOKUP(D5870,'Termo Geral'!B$2:D$173,3,TRUE),",",VLOOKUP(E5870,'Termo Específico'!B$2:D$301,3,TRUE),",",MATCH(TRUE,Documento!B$2:B$998=F5870,0),",",IF(G5870="Complementar",0,1),",",IF(H5870="","NULL",CONCATENATE("'",H5870,"'")),",",I5870,",",IF(J5870="baixa","'BAIXA'",IF(J5870="média","'MEDIA'",IF(J5870="alta","'ALTA'","NULL"))),"),")</f>
        <v>(5869,7,30,48,28,982,1,NULL,0,'BAIXA'),</v>
      </c>
    </row>
    <row r="5871" spans="1:11" ht="30.75" customHeight="1">
      <c r="A5871" s="27">
        <v>5870</v>
      </c>
      <c r="B5871" s="37" t="s">
        <v>1010</v>
      </c>
      <c r="C5871" s="29" t="s">
        <v>39</v>
      </c>
      <c r="D5871" s="28" t="s">
        <v>209</v>
      </c>
      <c r="E5871" s="28" t="s">
        <v>296</v>
      </c>
      <c r="F5871" s="28" t="s">
        <v>1663</v>
      </c>
      <c r="G5871" s="28" t="s">
        <v>1671</v>
      </c>
      <c r="H5871" s="28"/>
      <c r="I5871" s="93">
        <v>0</v>
      </c>
      <c r="J5871" s="93" t="s">
        <v>1411</v>
      </c>
      <c r="K5871" s="17" t="str">
        <f t="array" ref="K5871">CONCATENATE("(",A5871,",",VLOOKUP(B5871,Núcleo!B$2:E$11,4,TRUE),",",VLOOKUP(C5871,'Tipo de Processo'!B$2:D$55,3,TRUE),",",VLOOKUP(D5871,'Termo Geral'!B$2:D$173,3,TRUE),",",VLOOKUP(E5871,'Termo Específico'!B$2:D$301,3,TRUE),",",MATCH(TRUE,Documento!B$2:B$998=F5871,0),",",IF(G5871="Complementar",0,1),",",IF(H5871="","NULL",CONCATENATE("'",H5871,"'")),",",I5871,",",IF(J5871="baixa","'BAIXA'",IF(J5871="média","'MEDIA'",IF(J5871="alta","'ALTA'","NULL"))),"),")</f>
        <v>(5870,7,30,48,28,911,1,NULL,0,'BAIXA'),</v>
      </c>
    </row>
    <row r="5872" spans="1:11" ht="30.75" customHeight="1">
      <c r="A5872" s="27">
        <v>5871</v>
      </c>
      <c r="B5872" s="37" t="s">
        <v>1010</v>
      </c>
      <c r="C5872" s="29" t="s">
        <v>39</v>
      </c>
      <c r="D5872" s="28" t="s">
        <v>209</v>
      </c>
      <c r="E5872" s="28" t="s">
        <v>296</v>
      </c>
      <c r="F5872" s="28" t="s">
        <v>838</v>
      </c>
      <c r="G5872" s="28" t="s">
        <v>1671</v>
      </c>
      <c r="H5872" s="28"/>
      <c r="I5872" s="93">
        <v>0</v>
      </c>
      <c r="J5872" s="93" t="s">
        <v>1411</v>
      </c>
      <c r="K5872" s="17" t="str">
        <f t="array" ref="K5872">CONCATENATE("(",A5872,",",VLOOKUP(B5872,Núcleo!B$2:E$11,4,TRUE),",",VLOOKUP(C5872,'Tipo de Processo'!B$2:D$55,3,TRUE),",",VLOOKUP(D5872,'Termo Geral'!B$2:D$173,3,TRUE),",",VLOOKUP(E5872,'Termo Específico'!B$2:D$301,3,TRUE),",",MATCH(TRUE,Documento!B$2:B$998=F5872,0),",",IF(G5872="Complementar",0,1),",",IF(H5872="","NULL",CONCATENATE("'",H5872,"'")),",",I5872,",",IF(J5872="baixa","'BAIXA'",IF(J5872="média","'MEDIA'",IF(J5872="alta","'ALTA'","NULL"))),"),")</f>
        <v>(5871,7,30,48,28,551,1,NULL,0,'BAIXA'),</v>
      </c>
    </row>
    <row r="5873" spans="1:11" ht="30.75" customHeight="1">
      <c r="A5873" s="27">
        <v>5872</v>
      </c>
      <c r="B5873" s="37" t="s">
        <v>1010</v>
      </c>
      <c r="C5873" s="29" t="s">
        <v>39</v>
      </c>
      <c r="D5873" s="28" t="s">
        <v>209</v>
      </c>
      <c r="E5873" s="28" t="s">
        <v>296</v>
      </c>
      <c r="F5873" s="28" t="s">
        <v>840</v>
      </c>
      <c r="G5873" s="28" t="s">
        <v>1671</v>
      </c>
      <c r="H5873" s="28"/>
      <c r="I5873" s="93">
        <v>0</v>
      </c>
      <c r="J5873" s="93" t="s">
        <v>1411</v>
      </c>
      <c r="K5873" s="17" t="str">
        <f t="array" ref="K5873">CONCATENATE("(",A5873,",",VLOOKUP(B5873,Núcleo!B$2:E$11,4,TRUE),",",VLOOKUP(C5873,'Tipo de Processo'!B$2:D$55,3,TRUE),",",VLOOKUP(D5873,'Termo Geral'!B$2:D$173,3,TRUE),",",VLOOKUP(E5873,'Termo Específico'!B$2:D$301,3,TRUE),",",MATCH(TRUE,Documento!B$2:B$998=F5873,0),",",IF(G5873="Complementar",0,1),",",IF(H5873="","NULL",CONCATENATE("'",H5873,"'")),",",I5873,",",IF(J5873="baixa","'BAIXA'",IF(J5873="média","'MEDIA'",IF(J5873="alta","'ALTA'","NULL"))),"),")</f>
        <v>(5872,7,30,48,28,979,1,NULL,0,'BAIXA'),</v>
      </c>
    </row>
    <row r="5874" spans="1:11" ht="30.75" customHeight="1">
      <c r="A5874" s="27">
        <v>5873</v>
      </c>
      <c r="B5874" s="37" t="s">
        <v>1010</v>
      </c>
      <c r="C5874" s="29" t="s">
        <v>39</v>
      </c>
      <c r="D5874" s="28" t="s">
        <v>209</v>
      </c>
      <c r="E5874" s="28" t="s">
        <v>296</v>
      </c>
      <c r="F5874" s="28" t="s">
        <v>1633</v>
      </c>
      <c r="G5874" s="28" t="s">
        <v>1671</v>
      </c>
      <c r="H5874" s="28"/>
      <c r="I5874" s="93">
        <v>0</v>
      </c>
      <c r="J5874" s="93" t="s">
        <v>1411</v>
      </c>
      <c r="K5874" s="17" t="str">
        <f t="array" ref="K5874">CONCATENATE("(",A5874,",",VLOOKUP(B5874,Núcleo!B$2:E$11,4,TRUE),",",VLOOKUP(C5874,'Tipo de Processo'!B$2:D$55,3,TRUE),",",VLOOKUP(D5874,'Termo Geral'!B$2:D$173,3,TRUE),",",VLOOKUP(E5874,'Termo Específico'!B$2:D$301,3,TRUE),",",MATCH(TRUE,Documento!B$2:B$998=F5874,0),",",IF(G5874="Complementar",0,1),",",IF(H5874="","NULL",CONCATENATE("'",H5874,"'")),",",I5874,",",IF(J5874="baixa","'BAIXA'",IF(J5874="média","'MEDIA'",IF(J5874="alta","'ALTA'","NULL"))),"),")</f>
        <v>(5873,7,30,48,28,529,1,NULL,0,'BAIXA'),</v>
      </c>
    </row>
    <row r="5875" spans="1:11" ht="30.75" customHeight="1">
      <c r="A5875" s="27">
        <v>5874</v>
      </c>
      <c r="B5875" s="37" t="s">
        <v>1010</v>
      </c>
      <c r="C5875" s="29" t="s">
        <v>39</v>
      </c>
      <c r="D5875" s="28" t="s">
        <v>209</v>
      </c>
      <c r="E5875" s="28" t="s">
        <v>296</v>
      </c>
      <c r="F5875" s="29" t="s">
        <v>1604</v>
      </c>
      <c r="G5875" s="28" t="s">
        <v>1671</v>
      </c>
      <c r="H5875" s="28"/>
      <c r="I5875" s="93">
        <v>0</v>
      </c>
      <c r="J5875" s="93" t="s">
        <v>1411</v>
      </c>
      <c r="K5875" s="17" t="str">
        <f t="array" ref="K5875">CONCATENATE("(",A5875,",",VLOOKUP(B5875,Núcleo!B$2:E$11,4,TRUE),",",VLOOKUP(C5875,'Tipo de Processo'!B$2:D$55,3,TRUE),",",VLOOKUP(D5875,'Termo Geral'!B$2:D$173,3,TRUE),",",VLOOKUP(E5875,'Termo Específico'!B$2:D$301,3,TRUE),",",MATCH(TRUE,Documento!B$2:B$998=F5875,0),",",IF(G5875="Complementar",0,1),",",IF(H5875="","NULL",CONCATENATE("'",H5875,"'")),",",I5875,",",IF(J5875="baixa","'BAIXA'",IF(J5875="média","'MEDIA'",IF(J5875="alta","'ALTA'","NULL"))),"),")</f>
        <v>(5874,7,30,48,28,52,1,NULL,0,'BAIXA'),</v>
      </c>
    </row>
    <row r="5876" spans="1:11" ht="30.75" customHeight="1">
      <c r="A5876" s="27">
        <v>5875</v>
      </c>
      <c r="B5876" s="37" t="s">
        <v>1010</v>
      </c>
      <c r="C5876" s="29" t="s">
        <v>39</v>
      </c>
      <c r="D5876" s="28" t="s">
        <v>209</v>
      </c>
      <c r="E5876" s="28" t="s">
        <v>296</v>
      </c>
      <c r="F5876" s="29" t="s">
        <v>1426</v>
      </c>
      <c r="G5876" s="28" t="s">
        <v>1671</v>
      </c>
      <c r="H5876" s="28"/>
      <c r="I5876" s="93">
        <v>0</v>
      </c>
      <c r="J5876" s="93" t="s">
        <v>1411</v>
      </c>
      <c r="K5876" s="17" t="str">
        <f t="array" ref="K5876">CONCATENATE("(",A5876,",",VLOOKUP(B5876,Núcleo!B$2:E$11,4,TRUE),",",VLOOKUP(C5876,'Tipo de Processo'!B$2:D$55,3,TRUE),",",VLOOKUP(D5876,'Termo Geral'!B$2:D$173,3,TRUE),",",VLOOKUP(E5876,'Termo Específico'!B$2:D$301,3,TRUE),",",MATCH(TRUE,Documento!B$2:B$998=F5876,0),",",IF(G5876="Complementar",0,1),",",IF(H5876="","NULL",CONCATENATE("'",H5876,"'")),",",I5876,",",IF(J5876="baixa","'BAIXA'",IF(J5876="média","'MEDIA'",IF(J5876="alta","'ALTA'","NULL"))),"),")</f>
        <v>(5875,7,30,48,28,65,1,NULL,0,'BAIXA'),</v>
      </c>
    </row>
    <row r="5877" spans="1:11" ht="30.75" customHeight="1">
      <c r="A5877" s="27">
        <v>5876</v>
      </c>
      <c r="B5877" s="37" t="s">
        <v>1010</v>
      </c>
      <c r="C5877" s="29" t="s">
        <v>39</v>
      </c>
      <c r="D5877" s="28" t="s">
        <v>209</v>
      </c>
      <c r="E5877" s="28" t="s">
        <v>296</v>
      </c>
      <c r="F5877" s="29" t="s">
        <v>1591</v>
      </c>
      <c r="G5877" s="28" t="s">
        <v>1671</v>
      </c>
      <c r="H5877" s="28"/>
      <c r="I5877" s="93">
        <v>0</v>
      </c>
      <c r="J5877" s="93" t="s">
        <v>1411</v>
      </c>
      <c r="K5877" s="17" t="str">
        <f t="array" ref="K5877">CONCATENATE("(",A5877,",",VLOOKUP(B5877,Núcleo!B$2:E$11,4,TRUE),",",VLOOKUP(C5877,'Tipo de Processo'!B$2:D$55,3,TRUE),",",VLOOKUP(D5877,'Termo Geral'!B$2:D$173,3,TRUE),",",VLOOKUP(E5877,'Termo Específico'!B$2:D$301,3,TRUE),",",MATCH(TRUE,Documento!B$2:B$998=F5877,0),",",IF(G5877="Complementar",0,1),",",IF(H5877="","NULL",CONCATENATE("'",H5877,"'")),",",I5877,",",IF(J5877="baixa","'BAIXA'",IF(J5877="média","'MEDIA'",IF(J5877="alta","'ALTA'","NULL"))),"),")</f>
        <v>(5876,7,30,48,28,968,1,NULL,0,'BAIXA'),</v>
      </c>
    </row>
    <row r="5878" spans="1:11" ht="30.75" customHeight="1">
      <c r="A5878" s="27">
        <v>5877</v>
      </c>
      <c r="B5878" s="37" t="s">
        <v>1010</v>
      </c>
      <c r="C5878" s="29" t="s">
        <v>39</v>
      </c>
      <c r="D5878" s="28" t="s">
        <v>209</v>
      </c>
      <c r="E5878" s="28" t="s">
        <v>296</v>
      </c>
      <c r="F5878" s="29" t="s">
        <v>1642</v>
      </c>
      <c r="G5878" s="28" t="s">
        <v>1671</v>
      </c>
      <c r="H5878" s="28"/>
      <c r="I5878" s="93">
        <v>0</v>
      </c>
      <c r="J5878" s="93" t="s">
        <v>1411</v>
      </c>
      <c r="K5878" s="17" t="str">
        <f t="array" ref="K5878">CONCATENATE("(",A5878,",",VLOOKUP(B5878,Núcleo!B$2:E$11,4,TRUE),",",VLOOKUP(C5878,'Tipo de Processo'!B$2:D$55,3,TRUE),",",VLOOKUP(D5878,'Termo Geral'!B$2:D$173,3,TRUE),",",VLOOKUP(E5878,'Termo Específico'!B$2:D$301,3,TRUE),",",MATCH(TRUE,Documento!B$2:B$998=F5878,0),",",IF(G5878="Complementar",0,1),",",IF(H5878="","NULL",CONCATENATE("'",H5878,"'")),",",I5878,",",IF(J5878="baixa","'BAIXA'",IF(J5878="média","'MEDIA'",IF(J5878="alta","'ALTA'","NULL"))),"),")</f>
        <v>(5877,7,30,48,28,667,1,NULL,0,'BAIXA'),</v>
      </c>
    </row>
    <row r="5879" spans="1:11" ht="30.75" customHeight="1">
      <c r="A5879" s="27">
        <v>5878</v>
      </c>
      <c r="B5879" s="37" t="s">
        <v>1010</v>
      </c>
      <c r="C5879" s="29" t="s">
        <v>39</v>
      </c>
      <c r="D5879" s="28" t="s">
        <v>209</v>
      </c>
      <c r="E5879" s="28" t="s">
        <v>296</v>
      </c>
      <c r="F5879" s="29" t="s">
        <v>1654</v>
      </c>
      <c r="G5879" s="28" t="s">
        <v>1671</v>
      </c>
      <c r="H5879" s="28"/>
      <c r="I5879" s="93">
        <v>0</v>
      </c>
      <c r="J5879" s="93" t="s">
        <v>1411</v>
      </c>
      <c r="K5879" s="17" t="str">
        <f t="array" ref="K5879">CONCATENATE("(",A5879,",",VLOOKUP(B5879,Núcleo!B$2:E$11,4,TRUE),",",VLOOKUP(C5879,'Tipo de Processo'!B$2:D$55,3,TRUE),",",VLOOKUP(D5879,'Termo Geral'!B$2:D$173,3,TRUE),",",VLOOKUP(E5879,'Termo Específico'!B$2:D$301,3,TRUE),",",MATCH(TRUE,Documento!B$2:B$998=F5879,0),",",IF(G5879="Complementar",0,1),",",IF(H5879="","NULL",CONCATENATE("'",H5879,"'")),",",I5879,",",IF(J5879="baixa","'BAIXA'",IF(J5879="média","'MEDIA'",IF(J5879="alta","'ALTA'","NULL"))),"),")</f>
        <v>(5878,7,30,48,28,811,1,NULL,0,'BAIXA'),</v>
      </c>
    </row>
    <row r="5880" spans="1:11" ht="30.75" customHeight="1">
      <c r="A5880" s="27">
        <v>5879</v>
      </c>
      <c r="B5880" s="37" t="s">
        <v>1010</v>
      </c>
      <c r="C5880" s="29" t="s">
        <v>39</v>
      </c>
      <c r="D5880" s="28" t="s">
        <v>209</v>
      </c>
      <c r="E5880" s="28" t="s">
        <v>296</v>
      </c>
      <c r="F5880" s="29" t="s">
        <v>1547</v>
      </c>
      <c r="G5880" s="28" t="s">
        <v>1671</v>
      </c>
      <c r="H5880" s="28"/>
      <c r="I5880" s="93">
        <v>0</v>
      </c>
      <c r="J5880" s="93" t="s">
        <v>1411</v>
      </c>
      <c r="K5880" s="17" t="str">
        <f t="array" ref="K5880">CONCATENATE("(",A5880,",",VLOOKUP(B5880,Núcleo!B$2:E$11,4,TRUE),",",VLOOKUP(C5880,'Tipo de Processo'!B$2:D$55,3,TRUE),",",VLOOKUP(D5880,'Termo Geral'!B$2:D$173,3,TRUE),",",VLOOKUP(E5880,'Termo Específico'!B$2:D$301,3,TRUE),",",MATCH(TRUE,Documento!B$2:B$998=F5880,0),",",IF(G5880="Complementar",0,1),",",IF(H5880="","NULL",CONCATENATE("'",H5880,"'")),",",I5880,",",IF(J5880="baixa","'BAIXA'",IF(J5880="média","'MEDIA'",IF(J5880="alta","'ALTA'","NULL"))),"),")</f>
        <v>(5879,7,30,48,28,732,1,NULL,0,'BAIXA'),</v>
      </c>
    </row>
    <row r="5881" spans="1:11" ht="30.75" customHeight="1">
      <c r="A5881" s="27">
        <v>5880</v>
      </c>
      <c r="B5881" s="37" t="s">
        <v>1010</v>
      </c>
      <c r="C5881" s="29" t="s">
        <v>39</v>
      </c>
      <c r="D5881" s="28" t="s">
        <v>209</v>
      </c>
      <c r="E5881" s="28" t="s">
        <v>298</v>
      </c>
      <c r="F5881" s="29" t="s">
        <v>1653</v>
      </c>
      <c r="G5881" s="28" t="s">
        <v>1671</v>
      </c>
      <c r="H5881" s="28"/>
      <c r="I5881" s="93">
        <v>0</v>
      </c>
      <c r="J5881" s="93" t="s">
        <v>1412</v>
      </c>
      <c r="K5881" s="17" t="str">
        <f t="array" ref="K5881">CONCATENATE("(",A5881,",",VLOOKUP(B5881,Núcleo!B$2:E$11,4,TRUE),",",VLOOKUP(C5881,'Tipo de Processo'!B$2:D$55,3,TRUE),",",VLOOKUP(D5881,'Termo Geral'!B$2:D$173,3,TRUE),",",VLOOKUP(E5881,'Termo Específico'!B$2:D$301,3,TRUE),",",MATCH(TRUE,Documento!B$2:B$998=F5881,0),",",IF(G5881="Complementar",0,1),",",IF(H5881="","NULL",CONCATENATE("'",H5881,"'")),",",I5881,",",IF(J5881="baixa","'BAIXA'",IF(J5881="média","'MEDIA'",IF(J5881="alta","'ALTA'","NULL"))),"),")</f>
        <v>(5880,7,30,48,205,806,1,NULL,0,'MEDIA'),</v>
      </c>
    </row>
    <row r="5882" spans="1:11" ht="30.75" customHeight="1">
      <c r="A5882" s="27">
        <v>5881</v>
      </c>
      <c r="B5882" s="37" t="s">
        <v>1010</v>
      </c>
      <c r="C5882" s="29" t="s">
        <v>39</v>
      </c>
      <c r="D5882" s="28" t="s">
        <v>209</v>
      </c>
      <c r="E5882" s="28" t="s">
        <v>298</v>
      </c>
      <c r="F5882" s="29" t="s">
        <v>1539</v>
      </c>
      <c r="G5882" s="28" t="s">
        <v>1671</v>
      </c>
      <c r="H5882" s="28"/>
      <c r="I5882" s="93">
        <v>0</v>
      </c>
      <c r="J5882" s="93" t="s">
        <v>1412</v>
      </c>
      <c r="K5882" s="17" t="str">
        <f t="array" ref="K5882">CONCATENATE("(",A5882,",",VLOOKUP(B5882,Núcleo!B$2:E$11,4,TRUE),",",VLOOKUP(C5882,'Tipo de Processo'!B$2:D$55,3,TRUE),",",VLOOKUP(D5882,'Termo Geral'!B$2:D$173,3,TRUE),",",VLOOKUP(E5882,'Termo Específico'!B$2:D$301,3,TRUE),",",MATCH(TRUE,Documento!B$2:B$998=F5882,0),",",IF(G5882="Complementar",0,1),",",IF(H5882="","NULL",CONCATENATE("'",H5882,"'")),",",I5882,",",IF(J5882="baixa","'BAIXA'",IF(J5882="média","'MEDIA'",IF(J5882="alta","'ALTA'","NULL"))),"),")</f>
        <v>(5881,7,30,48,205,709,1,NULL,0,'MEDIA'),</v>
      </c>
    </row>
    <row r="5883" spans="1:11" ht="30.75" customHeight="1">
      <c r="A5883" s="27">
        <v>5882</v>
      </c>
      <c r="B5883" s="37" t="s">
        <v>1010</v>
      </c>
      <c r="C5883" s="29" t="s">
        <v>39</v>
      </c>
      <c r="D5883" s="28" t="s">
        <v>209</v>
      </c>
      <c r="E5883" s="28" t="s">
        <v>298</v>
      </c>
      <c r="F5883" s="29" t="s">
        <v>1645</v>
      </c>
      <c r="G5883" s="28" t="s">
        <v>1671</v>
      </c>
      <c r="H5883" s="28"/>
      <c r="I5883" s="93">
        <v>0</v>
      </c>
      <c r="J5883" s="93" t="s">
        <v>1412</v>
      </c>
      <c r="K5883" s="17" t="str">
        <f t="array" ref="K5883">CONCATENATE("(",A5883,",",VLOOKUP(B5883,Núcleo!B$2:E$11,4,TRUE),",",VLOOKUP(C5883,'Tipo de Processo'!B$2:D$55,3,TRUE),",",VLOOKUP(D5883,'Termo Geral'!B$2:D$173,3,TRUE),",",VLOOKUP(E5883,'Termo Específico'!B$2:D$301,3,TRUE),",",MATCH(TRUE,Documento!B$2:B$998=F5883,0),",",IF(G5883="Complementar",0,1),",",IF(H5883="","NULL",CONCATENATE("'",H5883,"'")),",",I5883,",",IF(J5883="baixa","'BAIXA'",IF(J5883="média","'MEDIA'",IF(J5883="alta","'ALTA'","NULL"))),"),")</f>
        <v>(5882,7,30,48,205,670,1,NULL,0,'MEDIA'),</v>
      </c>
    </row>
    <row r="5884" spans="1:11" ht="30.75" customHeight="1">
      <c r="A5884" s="27">
        <v>5883</v>
      </c>
      <c r="B5884" s="37" t="s">
        <v>1010</v>
      </c>
      <c r="C5884" s="29" t="s">
        <v>39</v>
      </c>
      <c r="D5884" s="28" t="s">
        <v>209</v>
      </c>
      <c r="E5884" s="28" t="s">
        <v>298</v>
      </c>
      <c r="F5884" s="29" t="s">
        <v>1641</v>
      </c>
      <c r="G5884" s="28" t="s">
        <v>1671</v>
      </c>
      <c r="H5884" s="28"/>
      <c r="I5884" s="93">
        <v>0</v>
      </c>
      <c r="J5884" s="93" t="s">
        <v>1412</v>
      </c>
      <c r="K5884" s="17" t="str">
        <f t="array" ref="K5884">CONCATENATE("(",A5884,",",VLOOKUP(B5884,Núcleo!B$2:E$11,4,TRUE),",",VLOOKUP(C5884,'Tipo de Processo'!B$2:D$55,3,TRUE),",",VLOOKUP(D5884,'Termo Geral'!B$2:D$173,3,TRUE),",",VLOOKUP(E5884,'Termo Específico'!B$2:D$301,3,TRUE),",",MATCH(TRUE,Documento!B$2:B$998=F5884,0),",",IF(G5884="Complementar",0,1),",",IF(H5884="","NULL",CONCATENATE("'",H5884,"'")),",",I5884,",",IF(J5884="baixa","'BAIXA'",IF(J5884="média","'MEDIA'",IF(J5884="alta","'ALTA'","NULL"))),"),")</f>
        <v>(5883,7,30,48,205,651,1,NULL,0,'MEDIA'),</v>
      </c>
    </row>
    <row r="5885" spans="1:11" ht="30.75" customHeight="1">
      <c r="A5885" s="27">
        <v>5884</v>
      </c>
      <c r="B5885" s="37" t="s">
        <v>1010</v>
      </c>
      <c r="C5885" s="29" t="s">
        <v>39</v>
      </c>
      <c r="D5885" s="28" t="s">
        <v>209</v>
      </c>
      <c r="E5885" s="28" t="s">
        <v>298</v>
      </c>
      <c r="F5885" s="29" t="s">
        <v>1563</v>
      </c>
      <c r="G5885" s="28" t="s">
        <v>1671</v>
      </c>
      <c r="H5885" s="28"/>
      <c r="I5885" s="93">
        <v>0</v>
      </c>
      <c r="J5885" s="93" t="s">
        <v>1412</v>
      </c>
      <c r="K5885" s="17" t="str">
        <f t="array" ref="K5885">CONCATENATE("(",A5885,",",VLOOKUP(B5885,Núcleo!B$2:E$11,4,TRUE),",",VLOOKUP(C5885,'Tipo de Processo'!B$2:D$55,3,TRUE),",",VLOOKUP(D5885,'Termo Geral'!B$2:D$173,3,TRUE),",",VLOOKUP(E5885,'Termo Específico'!B$2:D$301,3,TRUE),",",MATCH(TRUE,Documento!B$2:B$998=F5885,0),",",IF(G5885="Complementar",0,1),",",IF(H5885="","NULL",CONCATENATE("'",H5885,"'")),",",I5885,",",IF(J5885="baixa","'BAIXA'",IF(J5885="média","'MEDIA'",IF(J5885="alta","'ALTA'","NULL"))),"),")</f>
        <v>(5884,7,30,48,205,812,1,NULL,0,'MEDIA'),</v>
      </c>
    </row>
    <row r="5886" spans="1:11" ht="30.75" customHeight="1">
      <c r="A5886" s="27">
        <v>5885</v>
      </c>
      <c r="B5886" s="37" t="s">
        <v>1010</v>
      </c>
      <c r="C5886" s="29" t="s">
        <v>39</v>
      </c>
      <c r="D5886" s="28" t="s">
        <v>209</v>
      </c>
      <c r="E5886" s="28" t="s">
        <v>298</v>
      </c>
      <c r="F5886" s="29" t="s">
        <v>841</v>
      </c>
      <c r="G5886" s="28" t="s">
        <v>1671</v>
      </c>
      <c r="H5886" s="28"/>
      <c r="I5886" s="93">
        <v>0</v>
      </c>
      <c r="J5886" s="93" t="s">
        <v>1412</v>
      </c>
      <c r="K5886" s="17" t="str">
        <f t="array" ref="K5886">CONCATENATE("(",A5886,",",VLOOKUP(B5886,Núcleo!B$2:E$11,4,TRUE),",",VLOOKUP(C5886,'Tipo de Processo'!B$2:D$55,3,TRUE),",",VLOOKUP(D5886,'Termo Geral'!B$2:D$173,3,TRUE),",",VLOOKUP(E5886,'Termo Específico'!B$2:D$301,3,TRUE),",",MATCH(TRUE,Documento!B$2:B$998=F5886,0),",",IF(G5886="Complementar",0,1),",",IF(H5886="","NULL",CONCATENATE("'",H5886,"'")),",",I5886,",",IF(J5886="baixa","'BAIXA'",IF(J5886="média","'MEDIA'",IF(J5886="alta","'ALTA'","NULL"))),"),")</f>
        <v>(5885,7,30,48,205,978,1,NULL,0,'MEDIA'),</v>
      </c>
    </row>
    <row r="5887" spans="1:11" ht="30.75" customHeight="1">
      <c r="A5887" s="27">
        <v>5886</v>
      </c>
      <c r="B5887" s="37" t="s">
        <v>1010</v>
      </c>
      <c r="C5887" s="28" t="s">
        <v>39</v>
      </c>
      <c r="D5887" s="28" t="s">
        <v>209</v>
      </c>
      <c r="E5887" s="29" t="s">
        <v>298</v>
      </c>
      <c r="F5887" s="28" t="s">
        <v>1663</v>
      </c>
      <c r="G5887" s="28" t="s">
        <v>1671</v>
      </c>
      <c r="H5887" s="28"/>
      <c r="I5887" s="93">
        <v>0</v>
      </c>
      <c r="J5887" s="93" t="s">
        <v>1412</v>
      </c>
      <c r="K5887" s="17" t="str">
        <f t="array" ref="K5887">CONCATENATE("(",A5887,",",VLOOKUP(B5887,Núcleo!B$2:E$11,4,TRUE),",",VLOOKUP(C5887,'Tipo de Processo'!B$2:D$55,3,TRUE),",",VLOOKUP(D5887,'Termo Geral'!B$2:D$173,3,TRUE),",",VLOOKUP(E5887,'Termo Específico'!B$2:D$301,3,TRUE),",",MATCH(TRUE,Documento!B$2:B$998=F5887,0),",",IF(G5887="Complementar",0,1),",",IF(H5887="","NULL",CONCATENATE("'",H5887,"'")),",",I5887,",",IF(J5887="baixa","'BAIXA'",IF(J5887="média","'MEDIA'",IF(J5887="alta","'ALTA'","NULL"))),"),")</f>
        <v>(5886,7,30,48,205,911,1,NULL,0,'MEDIA'),</v>
      </c>
    </row>
    <row r="5888" spans="1:11" ht="30.75" customHeight="1">
      <c r="A5888" s="27">
        <v>5887</v>
      </c>
      <c r="B5888" s="37" t="s">
        <v>1010</v>
      </c>
      <c r="C5888" s="28" t="s">
        <v>39</v>
      </c>
      <c r="D5888" s="28" t="s">
        <v>209</v>
      </c>
      <c r="E5888" s="29" t="s">
        <v>298</v>
      </c>
      <c r="F5888" s="28" t="s">
        <v>1633</v>
      </c>
      <c r="G5888" s="28" t="s">
        <v>1671</v>
      </c>
      <c r="H5888" s="28"/>
      <c r="I5888" s="93">
        <v>0</v>
      </c>
      <c r="J5888" s="93" t="s">
        <v>1412</v>
      </c>
      <c r="K5888" s="17" t="str">
        <f t="array" ref="K5888">CONCATENATE("(",A5888,",",VLOOKUP(B5888,Núcleo!B$2:E$11,4,TRUE),",",VLOOKUP(C5888,'Tipo de Processo'!B$2:D$55,3,TRUE),",",VLOOKUP(D5888,'Termo Geral'!B$2:D$173,3,TRUE),",",VLOOKUP(E5888,'Termo Específico'!B$2:D$301,3,TRUE),",",MATCH(TRUE,Documento!B$2:B$998=F5888,0),",",IF(G5888="Complementar",0,1),",",IF(H5888="","NULL",CONCATENATE("'",H5888,"'")),",",I5888,",",IF(J5888="baixa","'BAIXA'",IF(J5888="média","'MEDIA'",IF(J5888="alta","'ALTA'","NULL"))),"),")</f>
        <v>(5887,7,30,48,205,529,1,NULL,0,'MEDIA'),</v>
      </c>
    </row>
    <row r="5889" spans="1:11" ht="30.75" customHeight="1">
      <c r="A5889" s="27">
        <v>5888</v>
      </c>
      <c r="B5889" s="37" t="s">
        <v>1010</v>
      </c>
      <c r="C5889" s="28" t="s">
        <v>39</v>
      </c>
      <c r="D5889" s="28" t="s">
        <v>209</v>
      </c>
      <c r="E5889" s="29" t="s">
        <v>298</v>
      </c>
      <c r="F5889" s="28" t="s">
        <v>1604</v>
      </c>
      <c r="G5889" s="28" t="s">
        <v>1671</v>
      </c>
      <c r="H5889" s="28"/>
      <c r="I5889" s="93">
        <v>0</v>
      </c>
      <c r="J5889" s="93" t="s">
        <v>1412</v>
      </c>
      <c r="K5889" s="17" t="str">
        <f t="array" ref="K5889">CONCATENATE("(",A5889,",",VLOOKUP(B5889,Núcleo!B$2:E$11,4,TRUE),",",VLOOKUP(C5889,'Tipo de Processo'!B$2:D$55,3,TRUE),",",VLOOKUP(D5889,'Termo Geral'!B$2:D$173,3,TRUE),",",VLOOKUP(E5889,'Termo Específico'!B$2:D$301,3,TRUE),",",MATCH(TRUE,Documento!B$2:B$998=F5889,0),",",IF(G5889="Complementar",0,1),",",IF(H5889="","NULL",CONCATENATE("'",H5889,"'")),",",I5889,",",IF(J5889="baixa","'BAIXA'",IF(J5889="média","'MEDIA'",IF(J5889="alta","'ALTA'","NULL"))),"),")</f>
        <v>(5888,7,30,48,205,52,1,NULL,0,'MEDIA'),</v>
      </c>
    </row>
    <row r="5890" spans="1:11" ht="30.75" customHeight="1">
      <c r="A5890" s="27">
        <v>5889</v>
      </c>
      <c r="B5890" s="37" t="s">
        <v>1010</v>
      </c>
      <c r="C5890" s="28" t="s">
        <v>39</v>
      </c>
      <c r="D5890" s="28" t="s">
        <v>209</v>
      </c>
      <c r="E5890" s="29" t="s">
        <v>298</v>
      </c>
      <c r="F5890" s="28" t="s">
        <v>1427</v>
      </c>
      <c r="G5890" s="28" t="s">
        <v>1671</v>
      </c>
      <c r="H5890" s="28"/>
      <c r="I5890" s="93">
        <v>0</v>
      </c>
      <c r="J5890" s="93" t="s">
        <v>1412</v>
      </c>
      <c r="K5890" s="17" t="str">
        <f t="array" ref="K5890">CONCATENATE("(",A5890,",",VLOOKUP(B5890,Núcleo!B$2:E$11,4,TRUE),",",VLOOKUP(C5890,'Tipo de Processo'!B$2:D$55,3,TRUE),",",VLOOKUP(D5890,'Termo Geral'!B$2:D$173,3,TRUE),",",VLOOKUP(E5890,'Termo Específico'!B$2:D$301,3,TRUE),",",MATCH(TRUE,Documento!B$2:B$998=F5890,0),",",IF(G5890="Complementar",0,1),",",IF(H5890="","NULL",CONCATENATE("'",H5890,"'")),",",I5890,",",IF(J5890="baixa","'BAIXA'",IF(J5890="média","'MEDIA'",IF(J5890="alta","'ALTA'","NULL"))),"),")</f>
        <v>(5889,7,30,48,205,67,1,NULL,0,'MEDIA'),</v>
      </c>
    </row>
    <row r="5891" spans="1:11" ht="30.75" customHeight="1">
      <c r="A5891" s="27">
        <v>5890</v>
      </c>
      <c r="B5891" s="37" t="s">
        <v>1010</v>
      </c>
      <c r="C5891" s="28" t="s">
        <v>39</v>
      </c>
      <c r="D5891" s="28" t="s">
        <v>209</v>
      </c>
      <c r="E5891" s="29" t="s">
        <v>298</v>
      </c>
      <c r="F5891" s="28" t="s">
        <v>1422</v>
      </c>
      <c r="G5891" s="28" t="s">
        <v>1671</v>
      </c>
      <c r="H5891" s="28"/>
      <c r="I5891" s="93">
        <v>0</v>
      </c>
      <c r="J5891" s="93" t="s">
        <v>1412</v>
      </c>
      <c r="K5891" s="17" t="str">
        <f t="array" ref="K5891">CONCATENATE("(",A5891,",",VLOOKUP(B5891,Núcleo!B$2:E$11,4,TRUE),",",VLOOKUP(C5891,'Tipo de Processo'!B$2:D$55,3,TRUE),",",VLOOKUP(D5891,'Termo Geral'!B$2:D$173,3,TRUE),",",VLOOKUP(E5891,'Termo Específico'!B$2:D$301,3,TRUE),",",MATCH(TRUE,Documento!B$2:B$998=F5891,0),",",IF(G5891="Complementar",0,1),",",IF(H5891="","NULL",CONCATENATE("'",H5891,"'")),",",I5891,",",IF(J5891="baixa","'BAIXA'",IF(J5891="média","'MEDIA'",IF(J5891="alta","'ALTA'","NULL"))),"),")</f>
        <v>(5890,7,30,48,205,21,1,NULL,0,'MEDIA'),</v>
      </c>
    </row>
    <row r="5892" spans="1:11" ht="30.75" customHeight="1">
      <c r="A5892" s="27">
        <v>5891</v>
      </c>
      <c r="B5892" s="37" t="s">
        <v>1010</v>
      </c>
      <c r="C5892" s="28" t="s">
        <v>39</v>
      </c>
      <c r="D5892" s="28" t="s">
        <v>209</v>
      </c>
      <c r="E5892" s="29" t="s">
        <v>298</v>
      </c>
      <c r="F5892" s="28" t="s">
        <v>1582</v>
      </c>
      <c r="G5892" s="28" t="s">
        <v>1671</v>
      </c>
      <c r="H5892" s="28"/>
      <c r="I5892" s="93">
        <v>0</v>
      </c>
      <c r="J5892" s="93" t="s">
        <v>1412</v>
      </c>
      <c r="K5892" s="17" t="str">
        <f t="array" ref="K5892">CONCATENATE("(",A5892,",",VLOOKUP(B5892,Núcleo!B$2:E$11,4,TRUE),",",VLOOKUP(C5892,'Tipo de Processo'!B$2:D$55,3,TRUE),",",VLOOKUP(D5892,'Termo Geral'!B$2:D$173,3,TRUE),",",VLOOKUP(E5892,'Termo Específico'!B$2:D$301,3,TRUE),",",MATCH(TRUE,Documento!B$2:B$998=F5892,0),",",IF(G5892="Complementar",0,1),",",IF(H5892="","NULL",CONCATENATE("'",H5892,"'")),",",I5892,",",IF(J5892="baixa","'BAIXA'",IF(J5892="média","'MEDIA'",IF(J5892="alta","'ALTA'","NULL"))),"),")</f>
        <v>(5891,7,30,48,205,924,1,NULL,0,'MEDIA'),</v>
      </c>
    </row>
    <row r="5893" spans="1:11" ht="30.75" customHeight="1">
      <c r="A5893" s="27">
        <v>5892</v>
      </c>
      <c r="B5893" s="37" t="s">
        <v>1010</v>
      </c>
      <c r="C5893" s="28" t="s">
        <v>39</v>
      </c>
      <c r="D5893" s="28" t="s">
        <v>209</v>
      </c>
      <c r="E5893" s="29" t="s">
        <v>303</v>
      </c>
      <c r="F5893" s="28" t="s">
        <v>1595</v>
      </c>
      <c r="G5893" s="28" t="s">
        <v>1671</v>
      </c>
      <c r="H5893" s="28"/>
      <c r="I5893" s="93">
        <v>0</v>
      </c>
      <c r="J5893" s="93" t="s">
        <v>1411</v>
      </c>
      <c r="K5893" s="17" t="str">
        <f t="array" ref="K5893">CONCATENATE("(",A5893,",",VLOOKUP(B5893,Núcleo!B$2:E$11,4,TRUE),",",VLOOKUP(C5893,'Tipo de Processo'!B$2:D$55,3,TRUE),",",VLOOKUP(D5893,'Termo Geral'!B$2:D$173,3,TRUE),",",VLOOKUP(E5893,'Termo Específico'!B$2:D$301,3,TRUE),",",MATCH(TRUE,Documento!B$2:B$998=F5893,0),",",IF(G5893="Complementar",0,1),",",IF(H5893="","NULL",CONCATENATE("'",H5893,"'")),",",I5893,",",IF(J5893="baixa","'BAIXA'",IF(J5893="média","'MEDIA'",IF(J5893="alta","'ALTA'","NULL"))),"),")</f>
        <v>(5892,7,30,48,282,982,1,NULL,0,'BAIXA'),</v>
      </c>
    </row>
    <row r="5894" spans="1:11" ht="30.75" customHeight="1">
      <c r="A5894" s="27">
        <v>5893</v>
      </c>
      <c r="B5894" s="37" t="s">
        <v>1010</v>
      </c>
      <c r="C5894" s="28" t="s">
        <v>39</v>
      </c>
      <c r="D5894" s="28" t="s">
        <v>209</v>
      </c>
      <c r="E5894" s="29" t="s">
        <v>303</v>
      </c>
      <c r="F5894" s="28" t="s">
        <v>1663</v>
      </c>
      <c r="G5894" s="28" t="s">
        <v>1671</v>
      </c>
      <c r="H5894" s="28"/>
      <c r="I5894" s="93">
        <v>0</v>
      </c>
      <c r="J5894" s="93" t="s">
        <v>1411</v>
      </c>
      <c r="K5894" s="17" t="str">
        <f t="array" ref="K5894">CONCATENATE("(",A5894,",",VLOOKUP(B5894,Núcleo!B$2:E$11,4,TRUE),",",VLOOKUP(C5894,'Tipo de Processo'!B$2:D$55,3,TRUE),",",VLOOKUP(D5894,'Termo Geral'!B$2:D$173,3,TRUE),",",VLOOKUP(E5894,'Termo Específico'!B$2:D$301,3,TRUE),",",MATCH(TRUE,Documento!B$2:B$998=F5894,0),",",IF(G5894="Complementar",0,1),",",IF(H5894="","NULL",CONCATENATE("'",H5894,"'")),",",I5894,",",IF(J5894="baixa","'BAIXA'",IF(J5894="média","'MEDIA'",IF(J5894="alta","'ALTA'","NULL"))),"),")</f>
        <v>(5893,7,30,48,282,911,1,NULL,0,'BAIXA'),</v>
      </c>
    </row>
    <row r="5895" spans="1:11" ht="30.75" customHeight="1">
      <c r="A5895" s="27">
        <v>5894</v>
      </c>
      <c r="B5895" s="37" t="s">
        <v>1010</v>
      </c>
      <c r="C5895" s="28" t="s">
        <v>39</v>
      </c>
      <c r="D5895" s="28" t="s">
        <v>209</v>
      </c>
      <c r="E5895" s="29" t="s">
        <v>303</v>
      </c>
      <c r="F5895" s="28" t="s">
        <v>838</v>
      </c>
      <c r="G5895" s="28" t="s">
        <v>1671</v>
      </c>
      <c r="H5895" s="28"/>
      <c r="I5895" s="93">
        <v>0</v>
      </c>
      <c r="J5895" s="93" t="s">
        <v>1411</v>
      </c>
      <c r="K5895" s="17" t="str">
        <f t="array" ref="K5895">CONCATENATE("(",A5895,",",VLOOKUP(B5895,Núcleo!B$2:E$11,4,TRUE),",",VLOOKUP(C5895,'Tipo de Processo'!B$2:D$55,3,TRUE),",",VLOOKUP(D5895,'Termo Geral'!B$2:D$173,3,TRUE),",",VLOOKUP(E5895,'Termo Específico'!B$2:D$301,3,TRUE),",",MATCH(TRUE,Documento!B$2:B$998=F5895,0),",",IF(G5895="Complementar",0,1),",",IF(H5895="","NULL",CONCATENATE("'",H5895,"'")),",",I5895,",",IF(J5895="baixa","'BAIXA'",IF(J5895="média","'MEDIA'",IF(J5895="alta","'ALTA'","NULL"))),"),")</f>
        <v>(5894,7,30,48,282,551,1,NULL,0,'BAIXA'),</v>
      </c>
    </row>
    <row r="5896" spans="1:11" ht="30.75" customHeight="1">
      <c r="A5896" s="27">
        <v>5895</v>
      </c>
      <c r="B5896" s="37" t="s">
        <v>1010</v>
      </c>
      <c r="C5896" s="28" t="s">
        <v>39</v>
      </c>
      <c r="D5896" s="28" t="s">
        <v>209</v>
      </c>
      <c r="E5896" s="29" t="s">
        <v>303</v>
      </c>
      <c r="F5896" s="28" t="s">
        <v>840</v>
      </c>
      <c r="G5896" s="28" t="s">
        <v>1671</v>
      </c>
      <c r="H5896" s="28"/>
      <c r="I5896" s="93">
        <v>0</v>
      </c>
      <c r="J5896" s="93" t="s">
        <v>1411</v>
      </c>
      <c r="K5896" s="17" t="str">
        <f t="array" ref="K5896">CONCATENATE("(",A5896,",",VLOOKUP(B5896,Núcleo!B$2:E$11,4,TRUE),",",VLOOKUP(C5896,'Tipo de Processo'!B$2:D$55,3,TRUE),",",VLOOKUP(D5896,'Termo Geral'!B$2:D$173,3,TRUE),",",VLOOKUP(E5896,'Termo Específico'!B$2:D$301,3,TRUE),",",MATCH(TRUE,Documento!B$2:B$998=F5896,0),",",IF(G5896="Complementar",0,1),",",IF(H5896="","NULL",CONCATENATE("'",H5896,"'")),",",I5896,",",IF(J5896="baixa","'BAIXA'",IF(J5896="média","'MEDIA'",IF(J5896="alta","'ALTA'","NULL"))),"),")</f>
        <v>(5895,7,30,48,282,979,1,NULL,0,'BAIXA'),</v>
      </c>
    </row>
    <row r="5897" spans="1:11" ht="30.75" customHeight="1">
      <c r="A5897" s="27">
        <v>5896</v>
      </c>
      <c r="B5897" s="37" t="s">
        <v>1010</v>
      </c>
      <c r="C5897" s="28" t="s">
        <v>39</v>
      </c>
      <c r="D5897" s="28" t="s">
        <v>209</v>
      </c>
      <c r="E5897" s="29" t="s">
        <v>303</v>
      </c>
      <c r="F5897" s="28" t="s">
        <v>1633</v>
      </c>
      <c r="G5897" s="28" t="s">
        <v>1671</v>
      </c>
      <c r="H5897" s="28"/>
      <c r="I5897" s="93">
        <v>0</v>
      </c>
      <c r="J5897" s="93" t="s">
        <v>1411</v>
      </c>
      <c r="K5897" s="17" t="str">
        <f t="array" ref="K5897">CONCATENATE("(",A5897,",",VLOOKUP(B5897,Núcleo!B$2:E$11,4,TRUE),",",VLOOKUP(C5897,'Tipo de Processo'!B$2:D$55,3,TRUE),",",VLOOKUP(D5897,'Termo Geral'!B$2:D$173,3,TRUE),",",VLOOKUP(E5897,'Termo Específico'!B$2:D$301,3,TRUE),",",MATCH(TRUE,Documento!B$2:B$998=F5897,0),",",IF(G5897="Complementar",0,1),",",IF(H5897="","NULL",CONCATENATE("'",H5897,"'")),",",I5897,",",IF(J5897="baixa","'BAIXA'",IF(J5897="média","'MEDIA'",IF(J5897="alta","'ALTA'","NULL"))),"),")</f>
        <v>(5896,7,30,48,282,529,1,NULL,0,'BAIXA'),</v>
      </c>
    </row>
    <row r="5898" spans="1:11" ht="30.75" customHeight="1">
      <c r="A5898" s="27">
        <v>5897</v>
      </c>
      <c r="B5898" s="37" t="s">
        <v>1010</v>
      </c>
      <c r="C5898" s="28" t="s">
        <v>39</v>
      </c>
      <c r="D5898" s="28" t="s">
        <v>209</v>
      </c>
      <c r="E5898" s="29" t="s">
        <v>303</v>
      </c>
      <c r="F5898" s="28" t="s">
        <v>1604</v>
      </c>
      <c r="G5898" s="28" t="s">
        <v>1671</v>
      </c>
      <c r="H5898" s="28"/>
      <c r="I5898" s="93">
        <v>0</v>
      </c>
      <c r="J5898" s="93" t="s">
        <v>1411</v>
      </c>
      <c r="K5898" s="17" t="str">
        <f t="array" ref="K5898">CONCATENATE("(",A5898,",",VLOOKUP(B5898,Núcleo!B$2:E$11,4,TRUE),",",VLOOKUP(C5898,'Tipo de Processo'!B$2:D$55,3,TRUE),",",VLOOKUP(D5898,'Termo Geral'!B$2:D$173,3,TRUE),",",VLOOKUP(E5898,'Termo Específico'!B$2:D$301,3,TRUE),",",MATCH(TRUE,Documento!B$2:B$998=F5898,0),",",IF(G5898="Complementar",0,1),",",IF(H5898="","NULL",CONCATENATE("'",H5898,"'")),",",I5898,",",IF(J5898="baixa","'BAIXA'",IF(J5898="média","'MEDIA'",IF(J5898="alta","'ALTA'","NULL"))),"),")</f>
        <v>(5897,7,30,48,282,52,1,NULL,0,'BAIXA'),</v>
      </c>
    </row>
    <row r="5899" spans="1:11" ht="30.75" customHeight="1">
      <c r="A5899" s="27">
        <v>5898</v>
      </c>
      <c r="B5899" s="37" t="s">
        <v>1010</v>
      </c>
      <c r="C5899" s="28" t="s">
        <v>39</v>
      </c>
      <c r="D5899" s="28" t="s">
        <v>209</v>
      </c>
      <c r="E5899" s="29" t="s">
        <v>303</v>
      </c>
      <c r="F5899" s="28" t="s">
        <v>1426</v>
      </c>
      <c r="G5899" s="28" t="s">
        <v>1671</v>
      </c>
      <c r="H5899" s="28"/>
      <c r="I5899" s="93">
        <v>0</v>
      </c>
      <c r="J5899" s="93" t="s">
        <v>1411</v>
      </c>
      <c r="K5899" s="17" t="str">
        <f t="array" ref="K5899">CONCATENATE("(",A5899,",",VLOOKUP(B5899,Núcleo!B$2:E$11,4,TRUE),",",VLOOKUP(C5899,'Tipo de Processo'!B$2:D$55,3,TRUE),",",VLOOKUP(D5899,'Termo Geral'!B$2:D$173,3,TRUE),",",VLOOKUP(E5899,'Termo Específico'!B$2:D$301,3,TRUE),",",MATCH(TRUE,Documento!B$2:B$998=F5899,0),",",IF(G5899="Complementar",0,1),",",IF(H5899="","NULL",CONCATENATE("'",H5899,"'")),",",I5899,",",IF(J5899="baixa","'BAIXA'",IF(J5899="média","'MEDIA'",IF(J5899="alta","'ALTA'","NULL"))),"),")</f>
        <v>(5898,7,30,48,282,65,1,NULL,0,'BAIXA'),</v>
      </c>
    </row>
    <row r="5900" spans="1:11" ht="30.75" customHeight="1">
      <c r="A5900" s="27">
        <v>5899</v>
      </c>
      <c r="B5900" s="37" t="s">
        <v>1010</v>
      </c>
      <c r="C5900" s="28" t="s">
        <v>39</v>
      </c>
      <c r="D5900" s="28" t="s">
        <v>209</v>
      </c>
      <c r="E5900" s="29" t="s">
        <v>303</v>
      </c>
      <c r="F5900" s="28" t="s">
        <v>1591</v>
      </c>
      <c r="G5900" s="28" t="s">
        <v>1671</v>
      </c>
      <c r="H5900" s="28"/>
      <c r="I5900" s="93">
        <v>0</v>
      </c>
      <c r="J5900" s="93" t="s">
        <v>1411</v>
      </c>
      <c r="K5900" s="17" t="str">
        <f t="array" ref="K5900">CONCATENATE("(",A5900,",",VLOOKUP(B5900,Núcleo!B$2:E$11,4,TRUE),",",VLOOKUP(C5900,'Tipo de Processo'!B$2:D$55,3,TRUE),",",VLOOKUP(D5900,'Termo Geral'!B$2:D$173,3,TRUE),",",VLOOKUP(E5900,'Termo Específico'!B$2:D$301,3,TRUE),",",MATCH(TRUE,Documento!B$2:B$998=F5900,0),",",IF(G5900="Complementar",0,1),",",IF(H5900="","NULL",CONCATENATE("'",H5900,"'")),",",I5900,",",IF(J5900="baixa","'BAIXA'",IF(J5900="média","'MEDIA'",IF(J5900="alta","'ALTA'","NULL"))),"),")</f>
        <v>(5899,7,30,48,282,968,1,NULL,0,'BAIXA'),</v>
      </c>
    </row>
    <row r="5901" spans="1:11" ht="30.75" customHeight="1">
      <c r="A5901" s="27">
        <v>5900</v>
      </c>
      <c r="B5901" s="37" t="s">
        <v>1010</v>
      </c>
      <c r="C5901" s="28" t="s">
        <v>39</v>
      </c>
      <c r="D5901" s="28" t="s">
        <v>209</v>
      </c>
      <c r="E5901" s="29" t="s">
        <v>303</v>
      </c>
      <c r="F5901" s="28" t="s">
        <v>1642</v>
      </c>
      <c r="G5901" s="28" t="s">
        <v>1671</v>
      </c>
      <c r="H5901" s="28"/>
      <c r="I5901" s="93">
        <v>0</v>
      </c>
      <c r="J5901" s="93" t="s">
        <v>1411</v>
      </c>
      <c r="K5901" s="17" t="str">
        <f t="array" ref="K5901">CONCATENATE("(",A5901,",",VLOOKUP(B5901,Núcleo!B$2:E$11,4,TRUE),",",VLOOKUP(C5901,'Tipo de Processo'!B$2:D$55,3,TRUE),",",VLOOKUP(D5901,'Termo Geral'!B$2:D$173,3,TRUE),",",VLOOKUP(E5901,'Termo Específico'!B$2:D$301,3,TRUE),",",MATCH(TRUE,Documento!B$2:B$998=F5901,0),",",IF(G5901="Complementar",0,1),",",IF(H5901="","NULL",CONCATENATE("'",H5901,"'")),",",I5901,",",IF(J5901="baixa","'BAIXA'",IF(J5901="média","'MEDIA'",IF(J5901="alta","'ALTA'","NULL"))),"),")</f>
        <v>(5900,7,30,48,282,667,1,NULL,0,'BAIXA'),</v>
      </c>
    </row>
    <row r="5902" spans="1:11" ht="30.75" customHeight="1">
      <c r="A5902" s="27">
        <v>5901</v>
      </c>
      <c r="B5902" s="37" t="s">
        <v>1010</v>
      </c>
      <c r="C5902" s="28" t="s">
        <v>39</v>
      </c>
      <c r="D5902" s="28" t="s">
        <v>209</v>
      </c>
      <c r="E5902" s="29" t="s">
        <v>303</v>
      </c>
      <c r="F5902" s="28" t="s">
        <v>1654</v>
      </c>
      <c r="G5902" s="28" t="s">
        <v>1671</v>
      </c>
      <c r="H5902" s="28"/>
      <c r="I5902" s="93">
        <v>0</v>
      </c>
      <c r="J5902" s="93" t="s">
        <v>1411</v>
      </c>
      <c r="K5902" s="17" t="str">
        <f t="array" ref="K5902">CONCATENATE("(",A5902,",",VLOOKUP(B5902,Núcleo!B$2:E$11,4,TRUE),",",VLOOKUP(C5902,'Tipo de Processo'!B$2:D$55,3,TRUE),",",VLOOKUP(D5902,'Termo Geral'!B$2:D$173,3,TRUE),",",VLOOKUP(E5902,'Termo Específico'!B$2:D$301,3,TRUE),",",MATCH(TRUE,Documento!B$2:B$998=F5902,0),",",IF(G5902="Complementar",0,1),",",IF(H5902="","NULL",CONCATENATE("'",H5902,"'")),",",I5902,",",IF(J5902="baixa","'BAIXA'",IF(J5902="média","'MEDIA'",IF(J5902="alta","'ALTA'","NULL"))),"),")</f>
        <v>(5901,7,30,48,282,811,1,NULL,0,'BAIXA'),</v>
      </c>
    </row>
    <row r="5903" spans="1:11" ht="30.75" customHeight="1">
      <c r="A5903" s="27">
        <v>5902</v>
      </c>
      <c r="B5903" s="37" t="s">
        <v>1010</v>
      </c>
      <c r="C5903" s="28" t="s">
        <v>39</v>
      </c>
      <c r="D5903" s="28" t="s">
        <v>209</v>
      </c>
      <c r="E5903" s="29" t="s">
        <v>303</v>
      </c>
      <c r="F5903" s="28" t="s">
        <v>1547</v>
      </c>
      <c r="G5903" s="28" t="s">
        <v>1671</v>
      </c>
      <c r="H5903" s="28"/>
      <c r="I5903" s="93">
        <v>0</v>
      </c>
      <c r="J5903" s="93" t="s">
        <v>1411</v>
      </c>
      <c r="K5903" s="17" t="str">
        <f t="array" ref="K5903">CONCATENATE("(",A5903,",",VLOOKUP(B5903,Núcleo!B$2:E$11,4,TRUE),",",VLOOKUP(C5903,'Tipo de Processo'!B$2:D$55,3,TRUE),",",VLOOKUP(D5903,'Termo Geral'!B$2:D$173,3,TRUE),",",VLOOKUP(E5903,'Termo Específico'!B$2:D$301,3,TRUE),",",MATCH(TRUE,Documento!B$2:B$998=F5903,0),",",IF(G5903="Complementar",0,1),",",IF(H5903="","NULL",CONCATENATE("'",H5903,"'")),",",I5903,",",IF(J5903="baixa","'BAIXA'",IF(J5903="média","'MEDIA'",IF(J5903="alta","'ALTA'","NULL"))),"),")</f>
        <v>(5902,7,30,48,282,732,1,NULL,0,'BAIXA'),</v>
      </c>
    </row>
    <row r="5904" spans="1:11" ht="30.75" customHeight="1">
      <c r="A5904" s="27">
        <v>5903</v>
      </c>
      <c r="B5904" s="36" t="s">
        <v>1010</v>
      </c>
      <c r="C5904" s="28" t="s">
        <v>39</v>
      </c>
      <c r="D5904" s="28" t="s">
        <v>209</v>
      </c>
      <c r="E5904" s="29" t="s">
        <v>300</v>
      </c>
      <c r="F5904" s="28" t="s">
        <v>1596</v>
      </c>
      <c r="G5904" s="28" t="s">
        <v>1671</v>
      </c>
      <c r="H5904" s="28"/>
      <c r="I5904" s="93">
        <v>0</v>
      </c>
      <c r="J5904" s="93" t="s">
        <v>1411</v>
      </c>
      <c r="K5904" s="17" t="str">
        <f t="array" ref="K5904">CONCATENATE("(",A5904,",",VLOOKUP(B5904,Núcleo!B$2:E$11,4,TRUE),",",VLOOKUP(C5904,'Tipo de Processo'!B$2:D$55,3,TRUE),",",VLOOKUP(D5904,'Termo Geral'!B$2:D$173,3,TRUE),",",VLOOKUP(E5904,'Termo Específico'!B$2:D$301,3,TRUE),",",MATCH(TRUE,Documento!B$2:B$998=F5904,0),",",IF(G5904="Complementar",0,1),",",IF(H5904="","NULL",CONCATENATE("'",H5904,"'")),",",I5904,",",IF(J5904="baixa","'BAIXA'",IF(J5904="média","'MEDIA'",IF(J5904="alta","'ALTA'","NULL"))),"),")</f>
        <v>(5903,7,30,48,284,983,1,NULL,0,'BAIXA'),</v>
      </c>
    </row>
    <row r="5905" spans="1:11" ht="30.75" customHeight="1">
      <c r="A5905" s="27">
        <v>5904</v>
      </c>
      <c r="B5905" s="37" t="s">
        <v>1010</v>
      </c>
      <c r="C5905" s="28" t="s">
        <v>39</v>
      </c>
      <c r="D5905" s="28" t="s">
        <v>209</v>
      </c>
      <c r="E5905" s="29" t="s">
        <v>300</v>
      </c>
      <c r="F5905" s="28" t="s">
        <v>842</v>
      </c>
      <c r="G5905" s="28" t="s">
        <v>1671</v>
      </c>
      <c r="H5905" s="28"/>
      <c r="I5905" s="93">
        <v>0</v>
      </c>
      <c r="J5905" s="93" t="s">
        <v>1411</v>
      </c>
      <c r="K5905" s="17" t="str">
        <f t="array" ref="K5905">CONCATENATE("(",A5905,",",VLOOKUP(B5905,Núcleo!B$2:E$11,4,TRUE),",",VLOOKUP(C5905,'Tipo de Processo'!B$2:D$55,3,TRUE),",",VLOOKUP(D5905,'Termo Geral'!B$2:D$173,3,TRUE),",",VLOOKUP(E5905,'Termo Específico'!B$2:D$301,3,TRUE),",",MATCH(TRUE,Documento!B$2:B$998=F5905,0),",",IF(G5905="Complementar",0,1),",",IF(H5905="","NULL",CONCATENATE("'",H5905,"'")),",",I5905,",",IF(J5905="baixa","'BAIXA'",IF(J5905="média","'MEDIA'",IF(J5905="alta","'ALTA'","NULL"))),"),")</f>
        <v>(5904,7,30,48,284,552,1,NULL,0,'BAIXA'),</v>
      </c>
    </row>
    <row r="5906" spans="1:11" ht="30.75" customHeight="1">
      <c r="A5906" s="27">
        <v>5905</v>
      </c>
      <c r="B5906" s="37" t="s">
        <v>1010</v>
      </c>
      <c r="C5906" s="28" t="s">
        <v>39</v>
      </c>
      <c r="D5906" s="28" t="s">
        <v>209</v>
      </c>
      <c r="E5906" s="29" t="s">
        <v>300</v>
      </c>
      <c r="F5906" s="28" t="s">
        <v>1519</v>
      </c>
      <c r="G5906" s="28" t="s">
        <v>1671</v>
      </c>
      <c r="H5906" s="28"/>
      <c r="I5906" s="93">
        <v>0</v>
      </c>
      <c r="J5906" s="93" t="s">
        <v>1411</v>
      </c>
      <c r="K5906" s="17" t="str">
        <f t="array" ref="K5906">CONCATENATE("(",A5906,",",VLOOKUP(B5906,Núcleo!B$2:E$11,4,TRUE),",",VLOOKUP(C5906,'Tipo de Processo'!B$2:D$55,3,TRUE),",",VLOOKUP(D5906,'Termo Geral'!B$2:D$173,3,TRUE),",",VLOOKUP(E5906,'Termo Específico'!B$2:D$301,3,TRUE),",",MATCH(TRUE,Documento!B$2:B$998=F5906,0),",",IF(G5906="Complementar",0,1),",",IF(H5906="","NULL",CONCATENATE("'",H5906,"'")),",",I5906,",",IF(J5906="baixa","'BAIXA'",IF(J5906="média","'MEDIA'",IF(J5906="alta","'ALTA'","NULL"))),"),")</f>
        <v>(5905,7,30,48,284,630,1,NULL,0,'BAIXA'),</v>
      </c>
    </row>
    <row r="5907" spans="1:11" ht="30.75" customHeight="1">
      <c r="A5907" s="27">
        <v>5906</v>
      </c>
      <c r="B5907" s="37" t="s">
        <v>1010</v>
      </c>
      <c r="C5907" s="28" t="s">
        <v>39</v>
      </c>
      <c r="D5907" s="28" t="s">
        <v>209</v>
      </c>
      <c r="E5907" s="29" t="s">
        <v>300</v>
      </c>
      <c r="F5907" s="28" t="s">
        <v>1502</v>
      </c>
      <c r="G5907" s="28" t="s">
        <v>1671</v>
      </c>
      <c r="H5907" s="28"/>
      <c r="I5907" s="93">
        <v>0</v>
      </c>
      <c r="J5907" s="93" t="s">
        <v>1411</v>
      </c>
      <c r="K5907" s="17" t="str">
        <f t="array" ref="K5907">CONCATENATE("(",A5907,",",VLOOKUP(B5907,Núcleo!B$2:E$11,4,TRUE),",",VLOOKUP(C5907,'Tipo de Processo'!B$2:D$55,3,TRUE),",",VLOOKUP(D5907,'Termo Geral'!B$2:D$173,3,TRUE),",",VLOOKUP(E5907,'Termo Específico'!B$2:D$301,3,TRUE),",",MATCH(TRUE,Documento!B$2:B$998=F5907,0),",",IF(G5907="Complementar",0,1),",",IF(H5907="","NULL",CONCATENATE("'",H5907,"'")),",",I5907,",",IF(J5907="baixa","'BAIXA'",IF(J5907="média","'MEDIA'",IF(J5907="alta","'ALTA'","NULL"))),"),")</f>
        <v>(5906,7,30,48,284,533,1,NULL,0,'BAIXA'),</v>
      </c>
    </row>
    <row r="5908" spans="1:11" ht="30.75" customHeight="1">
      <c r="A5908" s="27">
        <v>5907</v>
      </c>
      <c r="B5908" s="37" t="s">
        <v>1010</v>
      </c>
      <c r="C5908" s="28" t="s">
        <v>39</v>
      </c>
      <c r="D5908" s="28" t="s">
        <v>209</v>
      </c>
      <c r="E5908" s="29" t="s">
        <v>300</v>
      </c>
      <c r="F5908" s="28" t="s">
        <v>1670</v>
      </c>
      <c r="G5908" s="28" t="s">
        <v>1671</v>
      </c>
      <c r="H5908" s="28"/>
      <c r="I5908" s="93">
        <v>0</v>
      </c>
      <c r="J5908" s="93" t="s">
        <v>1411</v>
      </c>
      <c r="K5908" s="17" t="str">
        <f t="array" ref="K5908">CONCATENATE("(",A5908,",",VLOOKUP(B5908,Núcleo!B$2:E$11,4,TRUE),",",VLOOKUP(C5908,'Tipo de Processo'!B$2:D$55,3,TRUE),",",VLOOKUP(D5908,'Termo Geral'!B$2:D$173,3,TRUE),",",VLOOKUP(E5908,'Termo Específico'!B$2:D$301,3,TRUE),",",MATCH(TRUE,Documento!B$2:B$998=F5908,0),",",IF(G5908="Complementar",0,1),",",IF(H5908="","NULL",CONCATENATE("'",H5908,"'")),",",I5908,",",IF(J5908="baixa","'BAIXA'",IF(J5908="média","'MEDIA'",IF(J5908="alta","'ALTA'","NULL"))),"),")</f>
        <v>(5907,7,30,48,284,160,1,NULL,0,'BAIXA'),</v>
      </c>
    </row>
    <row r="5909" spans="1:11" ht="30.75" customHeight="1">
      <c r="A5909" s="27">
        <v>5908</v>
      </c>
      <c r="B5909" s="37" t="s">
        <v>1010</v>
      </c>
      <c r="C5909" s="28" t="s">
        <v>39</v>
      </c>
      <c r="D5909" s="28" t="s">
        <v>209</v>
      </c>
      <c r="E5909" s="29" t="s">
        <v>300</v>
      </c>
      <c r="F5909" s="28" t="s">
        <v>1415</v>
      </c>
      <c r="G5909" s="28" t="s">
        <v>1671</v>
      </c>
      <c r="H5909" s="28"/>
      <c r="I5909" s="93">
        <v>0</v>
      </c>
      <c r="J5909" s="93" t="s">
        <v>1411</v>
      </c>
      <c r="K5909" s="17" t="str">
        <f t="array" ref="K5909">CONCATENATE("(",A5909,",",VLOOKUP(B5909,Núcleo!B$2:E$11,4,TRUE),",",VLOOKUP(C5909,'Tipo de Processo'!B$2:D$55,3,TRUE),",",VLOOKUP(D5909,'Termo Geral'!B$2:D$173,3,TRUE),",",VLOOKUP(E5909,'Termo Específico'!B$2:D$301,3,TRUE),",",MATCH(TRUE,Documento!B$2:B$998=F5909,0),",",IF(G5909="Complementar",0,1),",",IF(H5909="","NULL",CONCATENATE("'",H5909,"'")),",",I5909,",",IF(J5909="baixa","'BAIXA'",IF(J5909="média","'MEDIA'",IF(J5909="alta","'ALTA'","NULL"))),"),")</f>
        <v>(5908,7,30,48,284,6,1,NULL,0,'BAIXA'),</v>
      </c>
    </row>
    <row r="5910" spans="1:11" ht="30.75" customHeight="1">
      <c r="A5910" s="27">
        <v>5909</v>
      </c>
      <c r="B5910" s="37" t="s">
        <v>1010</v>
      </c>
      <c r="C5910" s="28" t="s">
        <v>39</v>
      </c>
      <c r="D5910" s="28" t="s">
        <v>209</v>
      </c>
      <c r="E5910" s="29" t="s">
        <v>300</v>
      </c>
      <c r="F5910" s="12" t="s">
        <v>1646</v>
      </c>
      <c r="G5910" s="28" t="s">
        <v>1671</v>
      </c>
      <c r="H5910" s="28"/>
      <c r="I5910" s="93">
        <v>0</v>
      </c>
      <c r="J5910" s="93" t="s">
        <v>1411</v>
      </c>
      <c r="K5910" s="17" t="str">
        <f t="array" ref="K5910">CONCATENATE("(",A5910,",",VLOOKUP(B5910,Núcleo!B$2:E$11,4,TRUE),",",VLOOKUP(C5910,'Tipo de Processo'!B$2:D$55,3,TRUE),",",VLOOKUP(D5910,'Termo Geral'!B$2:D$173,3,TRUE),",",VLOOKUP(E5910,'Termo Específico'!B$2:D$301,3,TRUE),",",MATCH(TRUE,Documento!B$2:B$998=F5910,0),",",IF(G5910="Complementar",0,1),",",IF(H5910="","NULL",CONCATENATE("'",H5910,"'")),",",I5910,",",IF(J5910="baixa","'BAIXA'",IF(J5910="média","'MEDIA'",IF(J5910="alta","'ALTA'","NULL"))),"),")</f>
        <v>(5909,7,30,48,284,700,1,NULL,0,'BAIXA'),</v>
      </c>
    </row>
    <row r="5911" spans="1:11" ht="30.75" customHeight="1">
      <c r="A5911" s="27">
        <v>5910</v>
      </c>
      <c r="B5911" s="37" t="s">
        <v>1010</v>
      </c>
      <c r="C5911" s="28" t="s">
        <v>39</v>
      </c>
      <c r="D5911" s="28" t="s">
        <v>209</v>
      </c>
      <c r="E5911" s="29" t="s">
        <v>300</v>
      </c>
      <c r="F5911" s="28" t="s">
        <v>1528</v>
      </c>
      <c r="G5911" s="28" t="s">
        <v>1671</v>
      </c>
      <c r="H5911" s="28"/>
      <c r="I5911" s="93">
        <v>0</v>
      </c>
      <c r="J5911" s="93" t="s">
        <v>1411</v>
      </c>
      <c r="K5911" s="17" t="str">
        <f t="array" ref="K5911">CONCATENATE("(",A5911,",",VLOOKUP(B5911,Núcleo!B$2:E$11,4,TRUE),",",VLOOKUP(C5911,'Tipo de Processo'!B$2:D$55,3,TRUE),",",VLOOKUP(D5911,'Termo Geral'!B$2:D$173,3,TRUE),",",VLOOKUP(E5911,'Termo Específico'!B$2:D$301,3,TRUE),",",MATCH(TRUE,Documento!B$2:B$998=F5911,0),",",IF(G5911="Complementar",0,1),",",IF(H5911="","NULL",CONCATENATE("'",H5911,"'")),",",I5911,",",IF(J5911="baixa","'BAIXA'",IF(J5911="média","'MEDIA'",IF(J5911="alta","'ALTA'","NULL"))),"),")</f>
        <v>(5910,7,30,48,284,663,1,NULL,0,'BAIXA'),</v>
      </c>
    </row>
    <row r="5912" spans="1:11" ht="30.75" customHeight="1">
      <c r="A5912" s="27">
        <v>5911</v>
      </c>
      <c r="B5912" s="37" t="s">
        <v>1010</v>
      </c>
      <c r="C5912" s="28" t="s">
        <v>39</v>
      </c>
      <c r="D5912" s="28" t="s">
        <v>209</v>
      </c>
      <c r="E5912" s="29" t="s">
        <v>300</v>
      </c>
      <c r="F5912" s="28" t="s">
        <v>1663</v>
      </c>
      <c r="G5912" s="28" t="s">
        <v>1671</v>
      </c>
      <c r="H5912" s="28"/>
      <c r="I5912" s="93">
        <v>0</v>
      </c>
      <c r="J5912" s="93" t="s">
        <v>1411</v>
      </c>
      <c r="K5912" s="17" t="str">
        <f t="array" ref="K5912">CONCATENATE("(",A5912,",",VLOOKUP(B5912,Núcleo!B$2:E$11,4,TRUE),",",VLOOKUP(C5912,'Tipo de Processo'!B$2:D$55,3,TRUE),",",VLOOKUP(D5912,'Termo Geral'!B$2:D$173,3,TRUE),",",VLOOKUP(E5912,'Termo Específico'!B$2:D$301,3,TRUE),",",MATCH(TRUE,Documento!B$2:B$998=F5912,0),",",IF(G5912="Complementar",0,1),",",IF(H5912="","NULL",CONCATENATE("'",H5912,"'")),",",I5912,",",IF(J5912="baixa","'BAIXA'",IF(J5912="média","'MEDIA'",IF(J5912="alta","'ALTA'","NULL"))),"),")</f>
        <v>(5911,7,30,48,284,911,1,NULL,0,'BAIXA'),</v>
      </c>
    </row>
    <row r="5913" spans="1:11" ht="30.75" customHeight="1">
      <c r="A5913" s="27">
        <v>5912</v>
      </c>
      <c r="B5913" s="37" t="s">
        <v>1010</v>
      </c>
      <c r="C5913" s="28" t="s">
        <v>39</v>
      </c>
      <c r="D5913" s="28" t="s">
        <v>209</v>
      </c>
      <c r="E5913" s="29" t="s">
        <v>300</v>
      </c>
      <c r="F5913" s="28" t="s">
        <v>1594</v>
      </c>
      <c r="G5913" s="28" t="s">
        <v>1671</v>
      </c>
      <c r="H5913" s="28"/>
      <c r="I5913" s="93">
        <v>0</v>
      </c>
      <c r="J5913" s="93" t="s">
        <v>1411</v>
      </c>
      <c r="K5913" s="17" t="str">
        <f t="array" ref="K5913">CONCATENATE("(",A5913,",",VLOOKUP(B5913,Núcleo!B$2:E$11,4,TRUE),",",VLOOKUP(C5913,'Tipo de Processo'!B$2:D$55,3,TRUE),",",VLOOKUP(D5913,'Termo Geral'!B$2:D$173,3,TRUE),",",VLOOKUP(E5913,'Termo Específico'!B$2:D$301,3,TRUE),",",MATCH(TRUE,Documento!B$2:B$998=F5913,0),",",IF(G5913="Complementar",0,1),",",IF(H5913="","NULL",CONCATENATE("'",H5913,"'")),",",I5913,",",IF(J5913="baixa","'BAIXA'",IF(J5913="média","'MEDIA'",IF(J5913="alta","'ALTA'","NULL"))),"),")</f>
        <v>(5912,7,30,48,284,980,1,NULL,0,'BAIXA'),</v>
      </c>
    </row>
    <row r="5914" spans="1:11" ht="30.75" customHeight="1">
      <c r="A5914" s="27">
        <v>5913</v>
      </c>
      <c r="B5914" s="37" t="s">
        <v>1010</v>
      </c>
      <c r="C5914" s="28" t="s">
        <v>39</v>
      </c>
      <c r="D5914" s="28" t="s">
        <v>209</v>
      </c>
      <c r="E5914" s="29" t="s">
        <v>300</v>
      </c>
      <c r="F5914" s="28" t="s">
        <v>1633</v>
      </c>
      <c r="G5914" s="28" t="s">
        <v>1671</v>
      </c>
      <c r="H5914" s="28"/>
      <c r="I5914" s="93">
        <v>0</v>
      </c>
      <c r="J5914" s="93" t="s">
        <v>1411</v>
      </c>
      <c r="K5914" s="17" t="str">
        <f t="array" ref="K5914">CONCATENATE("(",A5914,",",VLOOKUP(B5914,Núcleo!B$2:E$11,4,TRUE),",",VLOOKUP(C5914,'Tipo de Processo'!B$2:D$55,3,TRUE),",",VLOOKUP(D5914,'Termo Geral'!B$2:D$173,3,TRUE),",",VLOOKUP(E5914,'Termo Específico'!B$2:D$301,3,TRUE),",",MATCH(TRUE,Documento!B$2:B$998=F5914,0),",",IF(G5914="Complementar",0,1),",",IF(H5914="","NULL",CONCATENATE("'",H5914,"'")),",",I5914,",",IF(J5914="baixa","'BAIXA'",IF(J5914="média","'MEDIA'",IF(J5914="alta","'ALTA'","NULL"))),"),")</f>
        <v>(5913,7,30,48,284,529,1,NULL,0,'BAIXA'),</v>
      </c>
    </row>
    <row r="5915" spans="1:11" ht="30.75" customHeight="1">
      <c r="A5915" s="27">
        <v>5914</v>
      </c>
      <c r="B5915" s="37" t="s">
        <v>1010</v>
      </c>
      <c r="C5915" s="28" t="s">
        <v>39</v>
      </c>
      <c r="D5915" s="28" t="s">
        <v>209</v>
      </c>
      <c r="E5915" s="29" t="s">
        <v>300</v>
      </c>
      <c r="F5915" s="28" t="s">
        <v>1604</v>
      </c>
      <c r="G5915" s="28" t="s">
        <v>1671</v>
      </c>
      <c r="H5915" s="28"/>
      <c r="I5915" s="93">
        <v>0</v>
      </c>
      <c r="J5915" s="93" t="s">
        <v>1411</v>
      </c>
      <c r="K5915" s="17" t="str">
        <f t="array" ref="K5915">CONCATENATE("(",A5915,",",VLOOKUP(B5915,Núcleo!B$2:E$11,4,TRUE),",",VLOOKUP(C5915,'Tipo de Processo'!B$2:D$55,3,TRUE),",",VLOOKUP(D5915,'Termo Geral'!B$2:D$173,3,TRUE),",",VLOOKUP(E5915,'Termo Específico'!B$2:D$301,3,TRUE),",",MATCH(TRUE,Documento!B$2:B$998=F5915,0),",",IF(G5915="Complementar",0,1),",",IF(H5915="","NULL",CONCATENATE("'",H5915,"'")),",",I5915,",",IF(J5915="baixa","'BAIXA'",IF(J5915="média","'MEDIA'",IF(J5915="alta","'ALTA'","NULL"))),"),")</f>
        <v>(5914,7,30,48,284,52,1,NULL,0,'BAIXA'),</v>
      </c>
    </row>
    <row r="5916" spans="1:11" ht="30.75" customHeight="1">
      <c r="A5916" s="27">
        <v>5915</v>
      </c>
      <c r="B5916" s="37" t="s">
        <v>1010</v>
      </c>
      <c r="C5916" s="28" t="s">
        <v>39</v>
      </c>
      <c r="D5916" s="28" t="s">
        <v>209</v>
      </c>
      <c r="E5916" s="29" t="s">
        <v>300</v>
      </c>
      <c r="F5916" s="28" t="s">
        <v>1426</v>
      </c>
      <c r="G5916" s="28" t="s">
        <v>1671</v>
      </c>
      <c r="H5916" s="28"/>
      <c r="I5916" s="93">
        <v>0</v>
      </c>
      <c r="J5916" s="93" t="s">
        <v>1411</v>
      </c>
      <c r="K5916" s="17" t="str">
        <f t="array" ref="K5916">CONCATENATE("(",A5916,",",VLOOKUP(B5916,Núcleo!B$2:E$11,4,TRUE),",",VLOOKUP(C5916,'Tipo de Processo'!B$2:D$55,3,TRUE),",",VLOOKUP(D5916,'Termo Geral'!B$2:D$173,3,TRUE),",",VLOOKUP(E5916,'Termo Específico'!B$2:D$301,3,TRUE),",",MATCH(TRUE,Documento!B$2:B$998=F5916,0),",",IF(G5916="Complementar",0,1),",",IF(H5916="","NULL",CONCATENATE("'",H5916,"'")),",",I5916,",",IF(J5916="baixa","'BAIXA'",IF(J5916="média","'MEDIA'",IF(J5916="alta","'ALTA'","NULL"))),"),")</f>
        <v>(5915,7,30,48,284,65,1,NULL,0,'BAIXA'),</v>
      </c>
    </row>
    <row r="5917" spans="1:11" ht="30.75" customHeight="1">
      <c r="A5917" s="27">
        <v>5916</v>
      </c>
      <c r="B5917" s="37" t="s">
        <v>1010</v>
      </c>
      <c r="C5917" s="28" t="s">
        <v>39</v>
      </c>
      <c r="D5917" s="28" t="s">
        <v>209</v>
      </c>
      <c r="E5917" s="29" t="s">
        <v>300</v>
      </c>
      <c r="F5917" s="28" t="s">
        <v>1591</v>
      </c>
      <c r="G5917" s="28" t="s">
        <v>1671</v>
      </c>
      <c r="H5917" s="28"/>
      <c r="I5917" s="93">
        <v>0</v>
      </c>
      <c r="J5917" s="93" t="s">
        <v>1411</v>
      </c>
      <c r="K5917" s="17" t="str">
        <f t="array" ref="K5917">CONCATENATE("(",A5917,",",VLOOKUP(B5917,Núcleo!B$2:E$11,4,TRUE),",",VLOOKUP(C5917,'Tipo de Processo'!B$2:D$55,3,TRUE),",",VLOOKUP(D5917,'Termo Geral'!B$2:D$173,3,TRUE),",",VLOOKUP(E5917,'Termo Específico'!B$2:D$301,3,TRUE),",",MATCH(TRUE,Documento!B$2:B$998=F5917,0),",",IF(G5917="Complementar",0,1),",",IF(H5917="","NULL",CONCATENATE("'",H5917,"'")),",",I5917,",",IF(J5917="baixa","'BAIXA'",IF(J5917="média","'MEDIA'",IF(J5917="alta","'ALTA'","NULL"))),"),")</f>
        <v>(5916,7,30,48,284,968,1,NULL,0,'BAIXA'),</v>
      </c>
    </row>
    <row r="5918" spans="1:11" ht="30.75" customHeight="1">
      <c r="A5918" s="27">
        <v>5917</v>
      </c>
      <c r="B5918" s="37" t="s">
        <v>1010</v>
      </c>
      <c r="C5918" s="28" t="s">
        <v>39</v>
      </c>
      <c r="D5918" s="28" t="s">
        <v>209</v>
      </c>
      <c r="E5918" s="29" t="s">
        <v>300</v>
      </c>
      <c r="F5918" s="28" t="s">
        <v>1642</v>
      </c>
      <c r="G5918" s="28" t="s">
        <v>1671</v>
      </c>
      <c r="H5918" s="28"/>
      <c r="I5918" s="93">
        <v>0</v>
      </c>
      <c r="J5918" s="93" t="s">
        <v>1411</v>
      </c>
      <c r="K5918" s="17" t="str">
        <f t="array" ref="K5918">CONCATENATE("(",A5918,",",VLOOKUP(B5918,Núcleo!B$2:E$11,4,TRUE),",",VLOOKUP(C5918,'Tipo de Processo'!B$2:D$55,3,TRUE),",",VLOOKUP(D5918,'Termo Geral'!B$2:D$173,3,TRUE),",",VLOOKUP(E5918,'Termo Específico'!B$2:D$301,3,TRUE),",",MATCH(TRUE,Documento!B$2:B$998=F5918,0),",",IF(G5918="Complementar",0,1),",",IF(H5918="","NULL",CONCATENATE("'",H5918,"'")),",",I5918,",",IF(J5918="baixa","'BAIXA'",IF(J5918="média","'MEDIA'",IF(J5918="alta","'ALTA'","NULL"))),"),")</f>
        <v>(5917,7,30,48,284,667,1,NULL,0,'BAIXA'),</v>
      </c>
    </row>
    <row r="5919" spans="1:11" ht="30.75" customHeight="1">
      <c r="A5919" s="27">
        <v>5918</v>
      </c>
      <c r="B5919" s="37" t="s">
        <v>1010</v>
      </c>
      <c r="C5919" s="28" t="s">
        <v>39</v>
      </c>
      <c r="D5919" s="28" t="s">
        <v>209</v>
      </c>
      <c r="E5919" s="29" t="s">
        <v>300</v>
      </c>
      <c r="F5919" s="28" t="s">
        <v>1422</v>
      </c>
      <c r="G5919" s="28" t="s">
        <v>1671</v>
      </c>
      <c r="H5919" s="28"/>
      <c r="I5919" s="93">
        <v>0</v>
      </c>
      <c r="J5919" s="93" t="s">
        <v>1411</v>
      </c>
      <c r="K5919" s="17" t="str">
        <f t="array" ref="K5919">CONCATENATE("(",A5919,",",VLOOKUP(B5919,Núcleo!B$2:E$11,4,TRUE),",",VLOOKUP(C5919,'Tipo de Processo'!B$2:D$55,3,TRUE),",",VLOOKUP(D5919,'Termo Geral'!B$2:D$173,3,TRUE),",",VLOOKUP(E5919,'Termo Específico'!B$2:D$301,3,TRUE),",",MATCH(TRUE,Documento!B$2:B$998=F5919,0),",",IF(G5919="Complementar",0,1),",",IF(H5919="","NULL",CONCATENATE("'",H5919,"'")),",",I5919,",",IF(J5919="baixa","'BAIXA'",IF(J5919="média","'MEDIA'",IF(J5919="alta","'ALTA'","NULL"))),"),")</f>
        <v>(5918,7,30,48,284,21,1,NULL,0,'BAIXA'),</v>
      </c>
    </row>
    <row r="5920" spans="1:11" ht="30.75" customHeight="1">
      <c r="A5920" s="27">
        <v>5919</v>
      </c>
      <c r="B5920" s="37" t="s">
        <v>1010</v>
      </c>
      <c r="C5920" s="28" t="s">
        <v>39</v>
      </c>
      <c r="D5920" s="28" t="s">
        <v>209</v>
      </c>
      <c r="E5920" s="29" t="s">
        <v>300</v>
      </c>
      <c r="F5920" s="28" t="s">
        <v>1581</v>
      </c>
      <c r="G5920" s="28" t="s">
        <v>1671</v>
      </c>
      <c r="H5920" s="28"/>
      <c r="I5920" s="93">
        <v>0</v>
      </c>
      <c r="J5920" s="93" t="s">
        <v>1411</v>
      </c>
      <c r="K5920" s="17" t="str">
        <f t="array" ref="K5920">CONCATENATE("(",A5920,",",VLOOKUP(B5920,Núcleo!B$2:E$11,4,TRUE),",",VLOOKUP(C5920,'Tipo de Processo'!B$2:D$55,3,TRUE),",",VLOOKUP(D5920,'Termo Geral'!B$2:D$173,3,TRUE),",",VLOOKUP(E5920,'Termo Específico'!B$2:D$301,3,TRUE),",",MATCH(TRUE,Documento!B$2:B$998=F5920,0),",",IF(G5920="Complementar",0,1),",",IF(H5920="","NULL",CONCATENATE("'",H5920,"'")),",",I5920,",",IF(J5920="baixa","'BAIXA'",IF(J5920="média","'MEDIA'",IF(J5920="alta","'ALTA'","NULL"))),"),")</f>
        <v>(5919,7,30,48,284,923,1,NULL,0,'BAIXA'),</v>
      </c>
    </row>
    <row r="5921" spans="1:11" ht="30.75" customHeight="1">
      <c r="A5921" s="27">
        <v>5920</v>
      </c>
      <c r="B5921" s="37" t="s">
        <v>1010</v>
      </c>
      <c r="C5921" s="28" t="s">
        <v>39</v>
      </c>
      <c r="D5921" s="28" t="s">
        <v>209</v>
      </c>
      <c r="E5921" s="29" t="s">
        <v>301</v>
      </c>
      <c r="F5921" s="28" t="s">
        <v>1549</v>
      </c>
      <c r="G5921" s="28" t="s">
        <v>1671</v>
      </c>
      <c r="H5921" s="28"/>
      <c r="I5921" s="93">
        <v>0</v>
      </c>
      <c r="J5921" s="93" t="s">
        <v>1412</v>
      </c>
      <c r="K5921" s="17" t="str">
        <f t="array" ref="K5921">CONCATENATE("(",A5921,",",VLOOKUP(B5921,Núcleo!B$2:E$11,4,TRUE),",",VLOOKUP(C5921,'Tipo de Processo'!B$2:D$55,3,TRUE),",",VLOOKUP(D5921,'Termo Geral'!B$2:D$173,3,TRUE),",",VLOOKUP(E5921,'Termo Específico'!B$2:D$301,3,TRUE),",",MATCH(TRUE,Documento!B$2:B$998=F5921,0),",",IF(G5921="Complementar",0,1),",",IF(H5921="","NULL",CONCATENATE("'",H5921,"'")),",",I5921,",",IF(J5921="baixa","'BAIXA'",IF(J5921="média","'MEDIA'",IF(J5921="alta","'ALTA'","NULL"))),"),")</f>
        <v>(5920,7,30,48,288,749,1,NULL,0,'MEDIA'),</v>
      </c>
    </row>
    <row r="5922" spans="1:11" ht="30.75" customHeight="1">
      <c r="A5922" s="27">
        <v>5921</v>
      </c>
      <c r="B5922" s="37" t="s">
        <v>1010</v>
      </c>
      <c r="C5922" s="28" t="s">
        <v>39</v>
      </c>
      <c r="D5922" s="28" t="s">
        <v>209</v>
      </c>
      <c r="E5922" s="29" t="s">
        <v>301</v>
      </c>
      <c r="F5922" s="28" t="s">
        <v>1577</v>
      </c>
      <c r="G5922" s="28" t="s">
        <v>1671</v>
      </c>
      <c r="H5922" s="28"/>
      <c r="I5922" s="93">
        <v>0</v>
      </c>
      <c r="J5922" s="93" t="s">
        <v>1412</v>
      </c>
      <c r="K5922" s="17" t="str">
        <f t="array" ref="K5922">CONCATENATE("(",A5922,",",VLOOKUP(B5922,Núcleo!B$2:E$11,4,TRUE),",",VLOOKUP(C5922,'Tipo de Processo'!B$2:D$55,3,TRUE),",",VLOOKUP(D5922,'Termo Geral'!B$2:D$173,3,TRUE),",",VLOOKUP(E5922,'Termo Específico'!B$2:D$301,3,TRUE),",",MATCH(TRUE,Documento!B$2:B$998=F5922,0),",",IF(G5922="Complementar",0,1),",",IF(H5922="","NULL",CONCATENATE("'",H5922,"'")),",",I5922,",",IF(J5922="baixa","'BAIXA'",IF(J5922="média","'MEDIA'",IF(J5922="alta","'ALTA'","NULL"))),"),")</f>
        <v>(5921,7,30,48,288,916,1,NULL,0,'MEDIA'),</v>
      </c>
    </row>
    <row r="5923" spans="1:11" ht="30.75" customHeight="1">
      <c r="A5923" s="27">
        <v>5922</v>
      </c>
      <c r="B5923" s="37" t="s">
        <v>1010</v>
      </c>
      <c r="C5923" s="28" t="s">
        <v>39</v>
      </c>
      <c r="D5923" s="28" t="s">
        <v>209</v>
      </c>
      <c r="E5923" s="29" t="s">
        <v>301</v>
      </c>
      <c r="F5923" s="28" t="s">
        <v>1576</v>
      </c>
      <c r="G5923" s="28" t="s">
        <v>1671</v>
      </c>
      <c r="H5923" s="28"/>
      <c r="I5923" s="93">
        <v>0</v>
      </c>
      <c r="J5923" s="93" t="s">
        <v>1412</v>
      </c>
      <c r="K5923" s="17" t="str">
        <f t="array" ref="K5923">CONCATENATE("(",A5923,",",VLOOKUP(B5923,Núcleo!B$2:E$11,4,TRUE),",",VLOOKUP(C5923,'Tipo de Processo'!B$2:D$55,3,TRUE),",",VLOOKUP(D5923,'Termo Geral'!B$2:D$173,3,TRUE),",",VLOOKUP(E5923,'Termo Específico'!B$2:D$301,3,TRUE),",",MATCH(TRUE,Documento!B$2:B$998=F5923,0),",",IF(G5923="Complementar",0,1),",",IF(H5923="","NULL",CONCATENATE("'",H5923,"'")),",",I5923,",",IF(J5923="baixa","'BAIXA'",IF(J5923="média","'MEDIA'",IF(J5923="alta","'ALTA'","NULL"))),"),")</f>
        <v>(5922,7,30,48,288,915,1,NULL,0,'MEDIA'),</v>
      </c>
    </row>
    <row r="5924" spans="1:11" ht="30.75" customHeight="1">
      <c r="A5924" s="27">
        <v>5923</v>
      </c>
      <c r="B5924" s="37" t="s">
        <v>1010</v>
      </c>
      <c r="C5924" s="28" t="s">
        <v>39</v>
      </c>
      <c r="D5924" s="28" t="s">
        <v>209</v>
      </c>
      <c r="E5924" s="29" t="s">
        <v>301</v>
      </c>
      <c r="F5924" s="28" t="s">
        <v>1578</v>
      </c>
      <c r="G5924" s="28" t="s">
        <v>1671</v>
      </c>
      <c r="H5924" s="28"/>
      <c r="I5924" s="93">
        <v>0</v>
      </c>
      <c r="J5924" s="93" t="s">
        <v>1412</v>
      </c>
      <c r="K5924" s="17" t="str">
        <f t="array" ref="K5924">CONCATENATE("(",A5924,",",VLOOKUP(B5924,Núcleo!B$2:E$11,4,TRUE),",",VLOOKUP(C5924,'Tipo de Processo'!B$2:D$55,3,TRUE),",",VLOOKUP(D5924,'Termo Geral'!B$2:D$173,3,TRUE),",",VLOOKUP(E5924,'Termo Específico'!B$2:D$301,3,TRUE),",",MATCH(TRUE,Documento!B$2:B$998=F5924,0),",",IF(G5924="Complementar",0,1),",",IF(H5924="","NULL",CONCATENATE("'",H5924,"'")),",",I5924,",",IF(J5924="baixa","'BAIXA'",IF(J5924="média","'MEDIA'",IF(J5924="alta","'ALTA'","NULL"))),"),")</f>
        <v>(5923,7,30,48,288,917,1,NULL,0,'MEDIA'),</v>
      </c>
    </row>
    <row r="5925" spans="1:11" ht="30.75" customHeight="1">
      <c r="A5925" s="27">
        <v>5924</v>
      </c>
      <c r="B5925" s="37" t="s">
        <v>1010</v>
      </c>
      <c r="C5925" s="28" t="s">
        <v>39</v>
      </c>
      <c r="D5925" s="28" t="s">
        <v>209</v>
      </c>
      <c r="E5925" s="29" t="s">
        <v>301</v>
      </c>
      <c r="F5925" s="28" t="s">
        <v>1534</v>
      </c>
      <c r="G5925" s="28" t="s">
        <v>1671</v>
      </c>
      <c r="H5925" s="28"/>
      <c r="I5925" s="93">
        <v>0</v>
      </c>
      <c r="J5925" s="93" t="s">
        <v>1412</v>
      </c>
      <c r="K5925" s="17" t="str">
        <f t="array" ref="K5925">CONCATENATE("(",A5925,",",VLOOKUP(B5925,Núcleo!B$2:E$11,4,TRUE),",",VLOOKUP(C5925,'Tipo de Processo'!B$2:D$55,3,TRUE),",",VLOOKUP(D5925,'Termo Geral'!B$2:D$173,3,TRUE),",",VLOOKUP(E5925,'Termo Específico'!B$2:D$301,3,TRUE),",",MATCH(TRUE,Documento!B$2:B$998=F5925,0),",",IF(G5925="Complementar",0,1),",",IF(H5925="","NULL",CONCATENATE("'",H5925,"'")),",",I5925,",",IF(J5925="baixa","'BAIXA'",IF(J5925="média","'MEDIA'",IF(J5925="alta","'ALTA'","NULL"))),"),")</f>
        <v>(5924,7,30,48,288,682,1,NULL,0,'MEDIA'),</v>
      </c>
    </row>
    <row r="5926" spans="1:11" ht="30.75" customHeight="1">
      <c r="A5926" s="27">
        <v>5925</v>
      </c>
      <c r="B5926" s="37" t="s">
        <v>1010</v>
      </c>
      <c r="C5926" s="28" t="s">
        <v>39</v>
      </c>
      <c r="D5926" s="28" t="s">
        <v>209</v>
      </c>
      <c r="E5926" s="29" t="s">
        <v>301</v>
      </c>
      <c r="F5926" s="28" t="s">
        <v>1473</v>
      </c>
      <c r="G5926" s="28" t="s">
        <v>1671</v>
      </c>
      <c r="H5926" s="28"/>
      <c r="I5926" s="93">
        <v>0</v>
      </c>
      <c r="J5926" s="93" t="s">
        <v>1412</v>
      </c>
      <c r="K5926" s="17" t="str">
        <f t="array" ref="K5926">CONCATENATE("(",A5926,",",VLOOKUP(B5926,Núcleo!B$2:E$11,4,TRUE),",",VLOOKUP(C5926,'Tipo de Processo'!B$2:D$55,3,TRUE),",",VLOOKUP(D5926,'Termo Geral'!B$2:D$173,3,TRUE),",",VLOOKUP(E5926,'Termo Específico'!B$2:D$301,3,TRUE),",",MATCH(TRUE,Documento!B$2:B$998=F5926,0),",",IF(G5926="Complementar",0,1),",",IF(H5926="","NULL",CONCATENATE("'",H5926,"'")),",",I5926,",",IF(J5926="baixa","'BAIXA'",IF(J5926="média","'MEDIA'",IF(J5926="alta","'ALTA'","NULL"))),"),")</f>
        <v>(5925,7,30,48,288,316,1,NULL,0,'MEDIA'),</v>
      </c>
    </row>
    <row r="5927" spans="1:11" ht="30.75" customHeight="1">
      <c r="A5927" s="27">
        <v>5926</v>
      </c>
      <c r="B5927" s="37" t="s">
        <v>1010</v>
      </c>
      <c r="C5927" s="28" t="s">
        <v>39</v>
      </c>
      <c r="D5927" s="28" t="s">
        <v>209</v>
      </c>
      <c r="E5927" s="29" t="s">
        <v>301</v>
      </c>
      <c r="F5927" s="28" t="s">
        <v>1513</v>
      </c>
      <c r="G5927" s="28" t="s">
        <v>1671</v>
      </c>
      <c r="H5927" s="28"/>
      <c r="I5927" s="93">
        <v>0</v>
      </c>
      <c r="J5927" s="93" t="s">
        <v>1412</v>
      </c>
      <c r="K5927" s="17" t="str">
        <f t="array" ref="K5927">CONCATENATE("(",A5927,",",VLOOKUP(B5927,Núcleo!B$2:E$11,4,TRUE),",",VLOOKUP(C5927,'Tipo de Processo'!B$2:D$55,3,TRUE),",",VLOOKUP(D5927,'Termo Geral'!B$2:D$173,3,TRUE),",",VLOOKUP(E5927,'Termo Específico'!B$2:D$301,3,TRUE),",",MATCH(TRUE,Documento!B$2:B$998=F5927,0),",",IF(G5927="Complementar",0,1),",",IF(H5927="","NULL",CONCATENATE("'",H5927,"'")),",",I5927,",",IF(J5927="baixa","'BAIXA'",IF(J5927="média","'MEDIA'",IF(J5927="alta","'ALTA'","NULL"))),"),")</f>
        <v>(5926,7,30,48,288,562,1,NULL,0,'MEDIA'),</v>
      </c>
    </row>
    <row r="5928" spans="1:11" ht="30.75" customHeight="1">
      <c r="A5928" s="27">
        <v>5927</v>
      </c>
      <c r="B5928" s="37" t="s">
        <v>1010</v>
      </c>
      <c r="C5928" s="28" t="s">
        <v>39</v>
      </c>
      <c r="D5928" s="28" t="s">
        <v>209</v>
      </c>
      <c r="E5928" s="29" t="s">
        <v>301</v>
      </c>
      <c r="F5928" s="28" t="s">
        <v>1511</v>
      </c>
      <c r="G5928" s="28" t="s">
        <v>1671</v>
      </c>
      <c r="H5928" s="28"/>
      <c r="I5928" s="93">
        <v>0</v>
      </c>
      <c r="J5928" s="93" t="s">
        <v>1412</v>
      </c>
      <c r="K5928" s="17" t="str">
        <f t="array" ref="K5928">CONCATENATE("(",A5928,",",VLOOKUP(B5928,Núcleo!B$2:E$11,4,TRUE),",",VLOOKUP(C5928,'Tipo de Processo'!B$2:D$55,3,TRUE),",",VLOOKUP(D5928,'Termo Geral'!B$2:D$173,3,TRUE),",",VLOOKUP(E5928,'Termo Específico'!B$2:D$301,3,TRUE),",",MATCH(TRUE,Documento!B$2:B$998=F5928,0),",",IF(G5928="Complementar",0,1),",",IF(H5928="","NULL",CONCATENATE("'",H5928,"'")),",",I5928,",",IF(J5928="baixa","'BAIXA'",IF(J5928="média","'MEDIA'",IF(J5928="alta","'ALTA'","NULL"))),"),")</f>
        <v>(5927,7,30,48,288,558,1,NULL,0,'MEDIA'),</v>
      </c>
    </row>
    <row r="5929" spans="1:11" ht="30.75" customHeight="1">
      <c r="A5929" s="27">
        <v>5928</v>
      </c>
      <c r="B5929" s="37" t="s">
        <v>1010</v>
      </c>
      <c r="C5929" s="28" t="s">
        <v>39</v>
      </c>
      <c r="D5929" s="28" t="s">
        <v>209</v>
      </c>
      <c r="E5929" s="29" t="s">
        <v>301</v>
      </c>
      <c r="F5929" s="28" t="s">
        <v>1589</v>
      </c>
      <c r="G5929" s="28" t="s">
        <v>1671</v>
      </c>
      <c r="H5929" s="28"/>
      <c r="I5929" s="93">
        <v>0</v>
      </c>
      <c r="J5929" s="93" t="s">
        <v>1412</v>
      </c>
      <c r="K5929" s="17" t="str">
        <f t="array" ref="K5929">CONCATENATE("(",A5929,",",VLOOKUP(B5929,Núcleo!B$2:E$11,4,TRUE),",",VLOOKUP(C5929,'Tipo de Processo'!B$2:D$55,3,TRUE),",",VLOOKUP(D5929,'Termo Geral'!B$2:D$173,3,TRUE),",",VLOOKUP(E5929,'Termo Específico'!B$2:D$301,3,TRUE),",",MATCH(TRUE,Documento!B$2:B$998=F5929,0),",",IF(G5929="Complementar",0,1),",",IF(H5929="","NULL",CONCATENATE("'",H5929,"'")),",",I5929,",",IF(J5929="baixa","'BAIXA'",IF(J5929="média","'MEDIA'",IF(J5929="alta","'ALTA'","NULL"))),"),")</f>
        <v>(5928,7,30,48,288,965,1,NULL,0,'MEDIA'),</v>
      </c>
    </row>
    <row r="5930" spans="1:11" ht="30.75" customHeight="1">
      <c r="A5930" s="27">
        <v>5929</v>
      </c>
      <c r="B5930" s="37" t="s">
        <v>1010</v>
      </c>
      <c r="C5930" s="28" t="s">
        <v>39</v>
      </c>
      <c r="D5930" s="28" t="s">
        <v>209</v>
      </c>
      <c r="E5930" s="29" t="s">
        <v>301</v>
      </c>
      <c r="F5930" s="28" t="s">
        <v>1422</v>
      </c>
      <c r="G5930" s="28" t="s">
        <v>1671</v>
      </c>
      <c r="H5930" s="28"/>
      <c r="I5930" s="93">
        <v>0</v>
      </c>
      <c r="J5930" s="93" t="s">
        <v>1412</v>
      </c>
      <c r="K5930" s="17" t="str">
        <f t="array" ref="K5930">CONCATENATE("(",A5930,",",VLOOKUP(B5930,Núcleo!B$2:E$11,4,TRUE),",",VLOOKUP(C5930,'Tipo de Processo'!B$2:D$55,3,TRUE),",",VLOOKUP(D5930,'Termo Geral'!B$2:D$173,3,TRUE),",",VLOOKUP(E5930,'Termo Específico'!B$2:D$301,3,TRUE),",",MATCH(TRUE,Documento!B$2:B$998=F5930,0),",",IF(G5930="Complementar",0,1),",",IF(H5930="","NULL",CONCATENATE("'",H5930,"'")),",",I5930,",",IF(J5930="baixa","'BAIXA'",IF(J5930="média","'MEDIA'",IF(J5930="alta","'ALTA'","NULL"))),"),")</f>
        <v>(5929,7,30,48,288,21,1,NULL,0,'MEDIA'),</v>
      </c>
    </row>
    <row r="5931" spans="1:11" ht="30.75" customHeight="1">
      <c r="A5931" s="27">
        <v>5930</v>
      </c>
      <c r="B5931" s="37" t="s">
        <v>1010</v>
      </c>
      <c r="C5931" s="28" t="s">
        <v>39</v>
      </c>
      <c r="D5931" s="28" t="s">
        <v>209</v>
      </c>
      <c r="E5931" s="29" t="s">
        <v>301</v>
      </c>
      <c r="F5931" s="28" t="s">
        <v>1581</v>
      </c>
      <c r="G5931" s="28" t="s">
        <v>1671</v>
      </c>
      <c r="H5931" s="28"/>
      <c r="I5931" s="93">
        <v>0</v>
      </c>
      <c r="J5931" s="93" t="s">
        <v>1412</v>
      </c>
      <c r="K5931" s="17" t="str">
        <f t="array" ref="K5931">CONCATENATE("(",A5931,",",VLOOKUP(B5931,Núcleo!B$2:E$11,4,TRUE),",",VLOOKUP(C5931,'Tipo de Processo'!B$2:D$55,3,TRUE),",",VLOOKUP(D5931,'Termo Geral'!B$2:D$173,3,TRUE),",",VLOOKUP(E5931,'Termo Específico'!B$2:D$301,3,TRUE),",",MATCH(TRUE,Documento!B$2:B$998=F5931,0),",",IF(G5931="Complementar",0,1),",",IF(H5931="","NULL",CONCATENATE("'",H5931,"'")),",",I5931,",",IF(J5931="baixa","'BAIXA'",IF(J5931="média","'MEDIA'",IF(J5931="alta","'ALTA'","NULL"))),"),")</f>
        <v>(5930,7,30,48,288,923,1,NULL,0,'MEDIA'),</v>
      </c>
    </row>
    <row r="5932" spans="1:11" ht="30.75" customHeight="1">
      <c r="A5932" s="27">
        <v>5931</v>
      </c>
      <c r="B5932" s="37" t="s">
        <v>1010</v>
      </c>
      <c r="C5932" s="28" t="s">
        <v>39</v>
      </c>
      <c r="D5932" s="28" t="s">
        <v>209</v>
      </c>
      <c r="E5932" s="29" t="s">
        <v>301</v>
      </c>
      <c r="F5932" s="28" t="s">
        <v>1642</v>
      </c>
      <c r="G5932" s="28" t="s">
        <v>1671</v>
      </c>
      <c r="H5932" s="28"/>
      <c r="I5932" s="93">
        <v>0</v>
      </c>
      <c r="J5932" s="93" t="s">
        <v>1412</v>
      </c>
      <c r="K5932" s="17" t="str">
        <f t="array" ref="K5932">CONCATENATE("(",A5932,",",VLOOKUP(B5932,Núcleo!B$2:E$11,4,TRUE),",",VLOOKUP(C5932,'Tipo de Processo'!B$2:D$55,3,TRUE),",",VLOOKUP(D5932,'Termo Geral'!B$2:D$173,3,TRUE),",",VLOOKUP(E5932,'Termo Específico'!B$2:D$301,3,TRUE),",",MATCH(TRUE,Documento!B$2:B$998=F5932,0),",",IF(G5932="Complementar",0,1),",",IF(H5932="","NULL",CONCATENATE("'",H5932,"'")),",",I5932,",",IF(J5932="baixa","'BAIXA'",IF(J5932="média","'MEDIA'",IF(J5932="alta","'ALTA'","NULL"))),"),")</f>
        <v>(5931,7,30,48,288,667,1,NULL,0,'MEDIA'),</v>
      </c>
    </row>
    <row r="5933" spans="1:11" ht="30.75" customHeight="1">
      <c r="A5933" s="27">
        <v>5932</v>
      </c>
      <c r="B5933" s="37" t="s">
        <v>1010</v>
      </c>
      <c r="C5933" s="28" t="s">
        <v>39</v>
      </c>
      <c r="D5933" s="28" t="s">
        <v>209</v>
      </c>
      <c r="E5933" s="29" t="s">
        <v>301</v>
      </c>
      <c r="F5933" s="28" t="s">
        <v>843</v>
      </c>
      <c r="G5933" s="28" t="s">
        <v>1671</v>
      </c>
      <c r="H5933" s="28"/>
      <c r="I5933" s="93">
        <v>0</v>
      </c>
      <c r="J5933" s="93" t="s">
        <v>1412</v>
      </c>
      <c r="K5933" s="17" t="str">
        <f t="array" ref="K5933">CONCATENATE("(",A5933,",",VLOOKUP(B5933,Núcleo!B$2:E$11,4,TRUE),",",VLOOKUP(C5933,'Tipo de Processo'!B$2:D$55,3,TRUE),",",VLOOKUP(D5933,'Termo Geral'!B$2:D$173,3,TRUE),",",VLOOKUP(E5933,'Termo Específico'!B$2:D$301,3,TRUE),",",MATCH(TRUE,Documento!B$2:B$998=F5933,0),",",IF(G5933="Complementar",0,1),",",IF(H5933="","NULL",CONCATENATE("'",H5933,"'")),",",I5933,",",IF(J5933="baixa","'BAIXA'",IF(J5933="média","'MEDIA'",IF(J5933="alta","'ALTA'","NULL"))),"),")</f>
        <v>(5932,7,30,48,288,66,1,NULL,0,'MEDIA'),</v>
      </c>
    </row>
    <row r="5934" spans="1:11" ht="30.75" customHeight="1">
      <c r="A5934" s="27">
        <v>5933</v>
      </c>
      <c r="B5934" s="37" t="s">
        <v>1010</v>
      </c>
      <c r="C5934" s="28" t="s">
        <v>39</v>
      </c>
      <c r="D5934" s="28" t="s">
        <v>211</v>
      </c>
      <c r="E5934" s="29" t="s">
        <v>1020</v>
      </c>
      <c r="F5934" s="28" t="s">
        <v>852</v>
      </c>
      <c r="G5934" s="28" t="s">
        <v>1671</v>
      </c>
      <c r="H5934" s="28"/>
      <c r="I5934" s="93">
        <v>0</v>
      </c>
      <c r="J5934" s="93" t="s">
        <v>1412</v>
      </c>
      <c r="K5934" s="17" t="str">
        <f t="array" ref="K5934">CONCATENATE("(",A5934,",",VLOOKUP(B5934,Núcleo!B$2:E$11,4,TRUE),",",VLOOKUP(C5934,'Tipo de Processo'!B$2:D$55,3,TRUE),",",VLOOKUP(D5934,'Termo Geral'!B$2:D$173,3,TRUE),",",VLOOKUP(E5934,'Termo Específico'!B$2:D$301,3,TRUE),",",MATCH(TRUE,Documento!B$2:B$998=F5934,0),",",IF(G5934="Complementar",0,1),",",IF(H5934="","NULL",CONCATENATE("'",H5934,"'")),",",I5934,",",IF(J5934="baixa","'BAIXA'",IF(J5934="média","'MEDIA'",IF(J5934="alta","'ALTA'","NULL"))),"),")</f>
        <v>(5933,7,30,54,144,696,1,NULL,0,'MEDIA'),</v>
      </c>
    </row>
    <row r="5935" spans="1:11" ht="30.75" customHeight="1">
      <c r="A5935" s="27">
        <v>5934</v>
      </c>
      <c r="B5935" s="37" t="s">
        <v>1010</v>
      </c>
      <c r="C5935" s="28" t="s">
        <v>39</v>
      </c>
      <c r="D5935" s="28" t="s">
        <v>211</v>
      </c>
      <c r="E5935" s="29" t="s">
        <v>1020</v>
      </c>
      <c r="F5935" s="28" t="s">
        <v>853</v>
      </c>
      <c r="G5935" s="28" t="s">
        <v>1671</v>
      </c>
      <c r="H5935" s="28"/>
      <c r="I5935" s="93">
        <v>0</v>
      </c>
      <c r="J5935" s="93" t="s">
        <v>1412</v>
      </c>
      <c r="K5935" s="17" t="str">
        <f t="array" ref="K5935">CONCATENATE("(",A5935,",",VLOOKUP(B5935,Núcleo!B$2:E$11,4,TRUE),",",VLOOKUP(C5935,'Tipo de Processo'!B$2:D$55,3,TRUE),",",VLOOKUP(D5935,'Termo Geral'!B$2:D$173,3,TRUE),",",VLOOKUP(E5935,'Termo Específico'!B$2:D$301,3,TRUE),",",MATCH(TRUE,Documento!B$2:B$998=F5935,0),",",IF(G5935="Complementar",0,1),",",IF(H5935="","NULL",CONCATENATE("'",H5935,"'")),",",I5935,",",IF(J5935="baixa","'BAIXA'",IF(J5935="média","'MEDIA'",IF(J5935="alta","'ALTA'","NULL"))),"),")</f>
        <v>(5934,7,30,54,144,439,1,NULL,0,'MEDIA'),</v>
      </c>
    </row>
    <row r="5936" spans="1:11" ht="30.75" customHeight="1">
      <c r="A5936" s="27">
        <v>5935</v>
      </c>
      <c r="B5936" s="37" t="s">
        <v>1010</v>
      </c>
      <c r="C5936" s="28" t="s">
        <v>39</v>
      </c>
      <c r="D5936" s="28" t="s">
        <v>211</v>
      </c>
      <c r="E5936" s="29" t="s">
        <v>1020</v>
      </c>
      <c r="F5936" s="28" t="s">
        <v>1632</v>
      </c>
      <c r="G5936" s="28" t="s">
        <v>1671</v>
      </c>
      <c r="H5936" s="28"/>
      <c r="I5936" s="93">
        <v>0</v>
      </c>
      <c r="J5936" s="93" t="s">
        <v>1412</v>
      </c>
      <c r="K5936" s="17" t="str">
        <f t="array" ref="K5936">CONCATENATE("(",A5936,",",VLOOKUP(B5936,Núcleo!B$2:E$11,4,TRUE),",",VLOOKUP(C5936,'Tipo de Processo'!B$2:D$55,3,TRUE),",",VLOOKUP(D5936,'Termo Geral'!B$2:D$173,3,TRUE),",",VLOOKUP(E5936,'Termo Específico'!B$2:D$301,3,TRUE),",",MATCH(TRUE,Documento!B$2:B$998=F5936,0),",",IF(G5936="Complementar",0,1),",",IF(H5936="","NULL",CONCATENATE("'",H5936,"'")),",",I5936,",",IF(J5936="baixa","'BAIXA'",IF(J5936="média","'MEDIA'",IF(J5936="alta","'ALTA'","NULL"))),"),")</f>
        <v>(5935,7,30,54,144,528,1,NULL,0,'MEDIA'),</v>
      </c>
    </row>
    <row r="5937" spans="1:11" ht="30.75" customHeight="1">
      <c r="A5937" s="27">
        <v>5936</v>
      </c>
      <c r="B5937" s="37" t="s">
        <v>1010</v>
      </c>
      <c r="C5937" s="28" t="s">
        <v>39</v>
      </c>
      <c r="D5937" s="28" t="s">
        <v>211</v>
      </c>
      <c r="E5937" s="29" t="s">
        <v>1020</v>
      </c>
      <c r="F5937" s="28" t="s">
        <v>854</v>
      </c>
      <c r="G5937" s="28" t="s">
        <v>1671</v>
      </c>
      <c r="H5937" s="28"/>
      <c r="I5937" s="93">
        <v>0</v>
      </c>
      <c r="J5937" s="93" t="s">
        <v>1412</v>
      </c>
      <c r="K5937" s="17" t="str">
        <f t="array" ref="K5937">CONCATENATE("(",A5937,",",VLOOKUP(B5937,Núcleo!B$2:E$11,4,TRUE),",",VLOOKUP(C5937,'Tipo de Processo'!B$2:D$55,3,TRUE),",",VLOOKUP(D5937,'Termo Geral'!B$2:D$173,3,TRUE),",",VLOOKUP(E5937,'Termo Específico'!B$2:D$301,3,TRUE),",",MATCH(TRUE,Documento!B$2:B$998=F5937,0),",",IF(G5937="Complementar",0,1),",",IF(H5937="","NULL",CONCATENATE("'",H5937,"'")),",",I5937,",",IF(J5937="baixa","'BAIXA'",IF(J5937="média","'MEDIA'",IF(J5937="alta","'ALTA'","NULL"))),"),")</f>
        <v>(5936,7,30,54,144,854,1,NULL,0,'MEDIA'),</v>
      </c>
    </row>
    <row r="5938" spans="1:11" ht="30.75" customHeight="1">
      <c r="A5938" s="27">
        <v>5937</v>
      </c>
      <c r="B5938" s="37" t="s">
        <v>1010</v>
      </c>
      <c r="C5938" s="28" t="s">
        <v>39</v>
      </c>
      <c r="D5938" s="28" t="s">
        <v>211</v>
      </c>
      <c r="E5938" s="29" t="s">
        <v>1020</v>
      </c>
      <c r="F5938" s="28" t="s">
        <v>851</v>
      </c>
      <c r="G5938" s="28" t="s">
        <v>1671</v>
      </c>
      <c r="H5938" s="28"/>
      <c r="I5938" s="93">
        <v>0</v>
      </c>
      <c r="J5938" s="93" t="s">
        <v>1412</v>
      </c>
      <c r="K5938" s="17" t="str">
        <f t="array" ref="K5938">CONCATENATE("(",A5938,",",VLOOKUP(B5938,Núcleo!B$2:E$11,4,TRUE),",",VLOOKUP(C5938,'Tipo de Processo'!B$2:D$55,3,TRUE),",",VLOOKUP(D5938,'Termo Geral'!B$2:D$173,3,TRUE),",",VLOOKUP(E5938,'Termo Específico'!B$2:D$301,3,TRUE),",",MATCH(TRUE,Documento!B$2:B$998=F5938,0),",",IF(G5938="Complementar",0,1),",",IF(H5938="","NULL",CONCATENATE("'",H5938,"'")),",",I5938,",",IF(J5938="baixa","'BAIXA'",IF(J5938="média","'MEDIA'",IF(J5938="alta","'ALTA'","NULL"))),"),")</f>
        <v>(5937,7,30,54,144,196,1,NULL,0,'MEDIA'),</v>
      </c>
    </row>
    <row r="5939" spans="1:11" ht="30.75" customHeight="1">
      <c r="A5939" s="27">
        <v>5938</v>
      </c>
      <c r="B5939" s="37" t="s">
        <v>1010</v>
      </c>
      <c r="C5939" s="28" t="s">
        <v>39</v>
      </c>
      <c r="D5939" s="28" t="s">
        <v>211</v>
      </c>
      <c r="E5939" s="29" t="s">
        <v>1020</v>
      </c>
      <c r="F5939" s="28" t="s">
        <v>1021</v>
      </c>
      <c r="G5939" s="28" t="s">
        <v>1671</v>
      </c>
      <c r="H5939" s="28"/>
      <c r="I5939" s="93">
        <v>0</v>
      </c>
      <c r="J5939" s="93" t="s">
        <v>1412</v>
      </c>
      <c r="K5939" s="17" t="str">
        <f t="array" ref="K5939">CONCATENATE("(",A5939,",",VLOOKUP(B5939,Núcleo!B$2:E$11,4,TRUE),",",VLOOKUP(C5939,'Tipo de Processo'!B$2:D$55,3,TRUE),",",VLOOKUP(D5939,'Termo Geral'!B$2:D$173,3,TRUE),",",VLOOKUP(E5939,'Termo Específico'!B$2:D$301,3,TRUE),",",MATCH(TRUE,Documento!B$2:B$998=F5939,0),",",IF(G5939="Complementar",0,1),",",IF(H5939="","NULL",CONCATENATE("'",H5939,"'")),",",I5939,",",IF(J5939="baixa","'BAIXA'",IF(J5939="média","'MEDIA'",IF(J5939="alta","'ALTA'","NULL"))),"),")</f>
        <v>(5938,7,30,54,144,566,1,NULL,0,'MEDIA'),</v>
      </c>
    </row>
    <row r="5940" spans="1:11" ht="30.75" customHeight="1">
      <c r="A5940" s="27">
        <v>5939</v>
      </c>
      <c r="B5940" s="37" t="s">
        <v>1010</v>
      </c>
      <c r="C5940" s="28" t="s">
        <v>39</v>
      </c>
      <c r="D5940" s="28" t="s">
        <v>211</v>
      </c>
      <c r="E5940" s="29" t="s">
        <v>1020</v>
      </c>
      <c r="F5940" s="28" t="s">
        <v>856</v>
      </c>
      <c r="G5940" s="28" t="s">
        <v>1671</v>
      </c>
      <c r="H5940" s="28"/>
      <c r="I5940" s="93">
        <v>0</v>
      </c>
      <c r="J5940" s="93" t="s">
        <v>1412</v>
      </c>
      <c r="K5940" s="17" t="str">
        <f t="array" ref="K5940">CONCATENATE("(",A5940,",",VLOOKUP(B5940,Núcleo!B$2:E$11,4,TRUE),",",VLOOKUP(C5940,'Tipo de Processo'!B$2:D$55,3,TRUE),",",VLOOKUP(D5940,'Termo Geral'!B$2:D$173,3,TRUE),",",VLOOKUP(E5940,'Termo Específico'!B$2:D$301,3,TRUE),",",MATCH(TRUE,Documento!B$2:B$998=F5940,0),",",IF(G5940="Complementar",0,1),",",IF(H5940="","NULL",CONCATENATE("'",H5940,"'")),",",I5940,",",IF(J5940="baixa","'BAIXA'",IF(J5940="média","'MEDIA'",IF(J5940="alta","'ALTA'","NULL"))),"),")</f>
        <v>(5939,7,30,54,144,723,1,NULL,0,'MEDIA'),</v>
      </c>
    </row>
    <row r="5941" spans="1:11" ht="30.75" customHeight="1">
      <c r="A5941" s="27">
        <v>5940</v>
      </c>
      <c r="B5941" s="36" t="s">
        <v>1010</v>
      </c>
      <c r="C5941" s="28" t="s">
        <v>39</v>
      </c>
      <c r="D5941" s="28" t="s">
        <v>211</v>
      </c>
      <c r="E5941" s="29" t="s">
        <v>1020</v>
      </c>
      <c r="F5941" s="28" t="s">
        <v>1560</v>
      </c>
      <c r="G5941" s="28" t="s">
        <v>1671</v>
      </c>
      <c r="H5941" s="28"/>
      <c r="I5941" s="93">
        <v>0</v>
      </c>
      <c r="J5941" s="93" t="s">
        <v>1412</v>
      </c>
      <c r="K5941" s="17" t="str">
        <f t="array" ref="K5941">CONCATENATE("(",A5941,",",VLOOKUP(B5941,Núcleo!B$2:E$11,4,TRUE),",",VLOOKUP(C5941,'Tipo de Processo'!B$2:D$55,3,TRUE),",",VLOOKUP(D5941,'Termo Geral'!B$2:D$173,3,TRUE),",",VLOOKUP(E5941,'Termo Específico'!B$2:D$301,3,TRUE),",",MATCH(TRUE,Documento!B$2:B$998=F5941,0),",",IF(G5941="Complementar",0,1),",",IF(H5941="","NULL",CONCATENATE("'",H5941,"'")),",",I5941,",",IF(J5941="baixa","'BAIXA'",IF(J5941="média","'MEDIA'",IF(J5941="alta","'ALTA'","NULL"))),"),")</f>
        <v>(5940,7,30,54,144,807,1,NULL,0,'MEDIA'),</v>
      </c>
    </row>
    <row r="5942" spans="1:11" ht="30.75" customHeight="1">
      <c r="A5942" s="27">
        <v>5941</v>
      </c>
      <c r="B5942" s="36" t="s">
        <v>1010</v>
      </c>
      <c r="C5942" s="28" t="s">
        <v>39</v>
      </c>
      <c r="D5942" s="28" t="s">
        <v>211</v>
      </c>
      <c r="E5942" s="29" t="s">
        <v>1020</v>
      </c>
      <c r="F5942" s="28" t="s">
        <v>827</v>
      </c>
      <c r="G5942" s="28" t="s">
        <v>1671</v>
      </c>
      <c r="H5942" s="28"/>
      <c r="I5942" s="93">
        <v>0</v>
      </c>
      <c r="J5942" s="93" t="s">
        <v>1412</v>
      </c>
      <c r="K5942" s="17" t="str">
        <f t="array" ref="K5942">CONCATENATE("(",A5942,",",VLOOKUP(B5942,Núcleo!B$2:E$11,4,TRUE),",",VLOOKUP(C5942,'Tipo de Processo'!B$2:D$55,3,TRUE),",",VLOOKUP(D5942,'Termo Geral'!B$2:D$173,3,TRUE),",",VLOOKUP(E5942,'Termo Específico'!B$2:D$301,3,TRUE),",",MATCH(TRUE,Documento!B$2:B$998=F5942,0),",",IF(G5942="Complementar",0,1),",",IF(H5942="","NULL",CONCATENATE("'",H5942,"'")),",",I5942,",",IF(J5942="baixa","'BAIXA'",IF(J5942="média","'MEDIA'",IF(J5942="alta","'ALTA'","NULL"))),"),")</f>
        <v>(5941,7,30,54,144,829,1,NULL,0,'MEDIA'),</v>
      </c>
    </row>
    <row r="5943" spans="1:11" ht="30.75" customHeight="1">
      <c r="A5943" s="27">
        <v>5942</v>
      </c>
      <c r="B5943" s="36" t="s">
        <v>1010</v>
      </c>
      <c r="C5943" s="28" t="s">
        <v>39</v>
      </c>
      <c r="D5943" s="28" t="s">
        <v>211</v>
      </c>
      <c r="E5943" s="29" t="s">
        <v>1020</v>
      </c>
      <c r="F5943" s="28" t="s">
        <v>828</v>
      </c>
      <c r="G5943" s="28" t="s">
        <v>1671</v>
      </c>
      <c r="H5943" s="28"/>
      <c r="I5943" s="93">
        <v>0</v>
      </c>
      <c r="J5943" s="93" t="s">
        <v>1412</v>
      </c>
      <c r="K5943" s="17" t="str">
        <f t="array" ref="K5943">CONCATENATE("(",A5943,",",VLOOKUP(B5943,Núcleo!B$2:E$11,4,TRUE),",",VLOOKUP(C5943,'Tipo de Processo'!B$2:D$55,3,TRUE),",",VLOOKUP(D5943,'Termo Geral'!B$2:D$173,3,TRUE),",",VLOOKUP(E5943,'Termo Específico'!B$2:D$301,3,TRUE),",",MATCH(TRUE,Documento!B$2:B$998=F5943,0),",",IF(G5943="Complementar",0,1),",",IF(H5943="","NULL",CONCATENATE("'",H5943,"'")),",",I5943,",",IF(J5943="baixa","'BAIXA'",IF(J5943="média","'MEDIA'",IF(J5943="alta","'ALTA'","NULL"))),"),")</f>
        <v>(5942,7,30,54,144,827,1,NULL,0,'MEDIA'),</v>
      </c>
    </row>
    <row r="5944" spans="1:11" ht="30.75" customHeight="1">
      <c r="A5944" s="27">
        <v>5943</v>
      </c>
      <c r="B5944" s="37" t="s">
        <v>1010</v>
      </c>
      <c r="C5944" s="28" t="s">
        <v>39</v>
      </c>
      <c r="D5944" s="28" t="s">
        <v>211</v>
      </c>
      <c r="E5944" s="29" t="s">
        <v>1020</v>
      </c>
      <c r="F5944" s="28" t="s">
        <v>829</v>
      </c>
      <c r="G5944" s="28" t="s">
        <v>1671</v>
      </c>
      <c r="H5944" s="28"/>
      <c r="I5944" s="93">
        <v>0</v>
      </c>
      <c r="J5944" s="93" t="s">
        <v>1412</v>
      </c>
      <c r="K5944" s="17" t="str">
        <f t="array" ref="K5944">CONCATENATE("(",A5944,",",VLOOKUP(B5944,Núcleo!B$2:E$11,4,TRUE),",",VLOOKUP(C5944,'Tipo de Processo'!B$2:D$55,3,TRUE),",",VLOOKUP(D5944,'Termo Geral'!B$2:D$173,3,TRUE),",",VLOOKUP(E5944,'Termo Específico'!B$2:D$301,3,TRUE),",",MATCH(TRUE,Documento!B$2:B$998=F5944,0),",",IF(G5944="Complementar",0,1),",",IF(H5944="","NULL",CONCATENATE("'",H5944,"'")),",",I5944,",",IF(J5944="baixa","'BAIXA'",IF(J5944="média","'MEDIA'",IF(J5944="alta","'ALTA'","NULL"))),"),")</f>
        <v>(5943,7,30,54,144,831,1,NULL,0,'MEDIA'),</v>
      </c>
    </row>
    <row r="5945" spans="1:11" ht="30.75" customHeight="1">
      <c r="A5945" s="27">
        <v>5944</v>
      </c>
      <c r="B5945" s="37" t="s">
        <v>1010</v>
      </c>
      <c r="C5945" s="28" t="s">
        <v>39</v>
      </c>
      <c r="D5945" s="28" t="s">
        <v>211</v>
      </c>
      <c r="E5945" s="29" t="s">
        <v>1020</v>
      </c>
      <c r="F5945" s="28" t="s">
        <v>830</v>
      </c>
      <c r="G5945" s="28" t="s">
        <v>1671</v>
      </c>
      <c r="H5945" s="28"/>
      <c r="I5945" s="93">
        <v>0</v>
      </c>
      <c r="J5945" s="93" t="s">
        <v>1412</v>
      </c>
      <c r="K5945" s="17" t="str">
        <f t="array" ref="K5945">CONCATENATE("(",A5945,",",VLOOKUP(B5945,Núcleo!B$2:E$11,4,TRUE),",",VLOOKUP(C5945,'Tipo de Processo'!B$2:D$55,3,TRUE),",",VLOOKUP(D5945,'Termo Geral'!B$2:D$173,3,TRUE),",",VLOOKUP(E5945,'Termo Específico'!B$2:D$301,3,TRUE),",",MATCH(TRUE,Documento!B$2:B$998=F5945,0),",",IF(G5945="Complementar",0,1),",",IF(H5945="","NULL",CONCATENATE("'",H5945,"'")),",",I5945,",",IF(J5945="baixa","'BAIXA'",IF(J5945="média","'MEDIA'",IF(J5945="alta","'ALTA'","NULL"))),"),")</f>
        <v>(5944,7,30,54,144,837,1,NULL,0,'MEDIA'),</v>
      </c>
    </row>
    <row r="5946" spans="1:11" ht="30.75" customHeight="1">
      <c r="A5946" s="27">
        <v>5945</v>
      </c>
      <c r="B5946" s="36" t="s">
        <v>1010</v>
      </c>
      <c r="C5946" s="28" t="s">
        <v>39</v>
      </c>
      <c r="D5946" s="28" t="s">
        <v>211</v>
      </c>
      <c r="E5946" s="29" t="s">
        <v>1020</v>
      </c>
      <c r="F5946" s="28" t="s">
        <v>831</v>
      </c>
      <c r="G5946" s="28" t="s">
        <v>1671</v>
      </c>
      <c r="H5946" s="28"/>
      <c r="I5946" s="93">
        <v>0</v>
      </c>
      <c r="J5946" s="93" t="s">
        <v>1412</v>
      </c>
      <c r="K5946" s="17" t="str">
        <f t="array" ref="K5946">CONCATENATE("(",A5946,",",VLOOKUP(B5946,Núcleo!B$2:E$11,4,TRUE),",",VLOOKUP(C5946,'Tipo de Processo'!B$2:D$55,3,TRUE),",",VLOOKUP(D5946,'Termo Geral'!B$2:D$173,3,TRUE),",",VLOOKUP(E5946,'Termo Específico'!B$2:D$301,3,TRUE),",",MATCH(TRUE,Documento!B$2:B$998=F5946,0),",",IF(G5946="Complementar",0,1),",",IF(H5946="","NULL",CONCATENATE("'",H5946,"'")),",",I5946,",",IF(J5946="baixa","'BAIXA'",IF(J5946="média","'MEDIA'",IF(J5946="alta","'ALTA'","NULL"))),"),")</f>
        <v>(5945,7,30,54,144,142,1,NULL,0,'MEDIA'),</v>
      </c>
    </row>
    <row r="5947" spans="1:11" ht="30.75" customHeight="1">
      <c r="A5947" s="27">
        <v>5946</v>
      </c>
      <c r="B5947" s="37" t="s">
        <v>1010</v>
      </c>
      <c r="C5947" s="28" t="s">
        <v>39</v>
      </c>
      <c r="D5947" s="28" t="s">
        <v>211</v>
      </c>
      <c r="E5947" s="29" t="s">
        <v>1020</v>
      </c>
      <c r="F5947" s="28" t="s">
        <v>832</v>
      </c>
      <c r="G5947" s="28" t="s">
        <v>1671</v>
      </c>
      <c r="H5947" s="28"/>
      <c r="I5947" s="93">
        <v>0</v>
      </c>
      <c r="J5947" s="93" t="s">
        <v>1412</v>
      </c>
      <c r="K5947" s="17" t="str">
        <f t="array" ref="K5947">CONCATENATE("(",A5947,",",VLOOKUP(B5947,Núcleo!B$2:E$11,4,TRUE),",",VLOOKUP(C5947,'Tipo de Processo'!B$2:D$55,3,TRUE),",",VLOOKUP(D5947,'Termo Geral'!B$2:D$173,3,TRUE),",",VLOOKUP(E5947,'Termo Específico'!B$2:D$301,3,TRUE),",",MATCH(TRUE,Documento!B$2:B$998=F5947,0),",",IF(G5947="Complementar",0,1),",",IF(H5947="","NULL",CONCATENATE("'",H5947,"'")),",",I5947,",",IF(J5947="baixa","'BAIXA'",IF(J5947="média","'MEDIA'",IF(J5947="alta","'ALTA'","NULL"))),"),")</f>
        <v>(5946,7,30,54,144,159,1,NULL,0,'MEDIA'),</v>
      </c>
    </row>
    <row r="5948" spans="1:11" ht="30.75" customHeight="1">
      <c r="A5948" s="27">
        <v>5947</v>
      </c>
      <c r="B5948" s="36" t="s">
        <v>1010</v>
      </c>
      <c r="C5948" s="28" t="s">
        <v>39</v>
      </c>
      <c r="D5948" s="28" t="s">
        <v>211</v>
      </c>
      <c r="E5948" s="29" t="s">
        <v>1020</v>
      </c>
      <c r="F5948" s="28" t="s">
        <v>833</v>
      </c>
      <c r="G5948" s="28" t="s">
        <v>1671</v>
      </c>
      <c r="H5948" s="28"/>
      <c r="I5948" s="93">
        <v>0</v>
      </c>
      <c r="J5948" s="93" t="s">
        <v>1412</v>
      </c>
      <c r="K5948" s="17" t="str">
        <f t="array" ref="K5948">CONCATENATE("(",A5948,",",VLOOKUP(B5948,Núcleo!B$2:E$11,4,TRUE),",",VLOOKUP(C5948,'Tipo de Processo'!B$2:D$55,3,TRUE),",",VLOOKUP(D5948,'Termo Geral'!B$2:D$173,3,TRUE),",",VLOOKUP(E5948,'Termo Específico'!B$2:D$301,3,TRUE),",",MATCH(TRUE,Documento!B$2:B$998=F5948,0),",",IF(G5948="Complementar",0,1),",",IF(H5948="","NULL",CONCATENATE("'",H5948,"'")),",",I5948,",",IF(J5948="baixa","'BAIXA'",IF(J5948="média","'MEDIA'",IF(J5948="alta","'ALTA'","NULL"))),"),")</f>
        <v>(5947,7,30,54,144,127,1,NULL,0,'MEDIA'),</v>
      </c>
    </row>
    <row r="5949" spans="1:11" ht="30.75" customHeight="1">
      <c r="A5949" s="27">
        <v>5948</v>
      </c>
      <c r="B5949" s="36" t="s">
        <v>1010</v>
      </c>
      <c r="C5949" s="28" t="s">
        <v>39</v>
      </c>
      <c r="D5949" s="28" t="s">
        <v>211</v>
      </c>
      <c r="E5949" s="29" t="s">
        <v>1020</v>
      </c>
      <c r="F5949" s="28" t="s">
        <v>1419</v>
      </c>
      <c r="G5949" s="28" t="s">
        <v>1671</v>
      </c>
      <c r="H5949" s="28"/>
      <c r="I5949" s="93">
        <v>0</v>
      </c>
      <c r="J5949" s="93" t="s">
        <v>1412</v>
      </c>
      <c r="K5949" s="17" t="str">
        <f t="array" ref="K5949">CONCATENATE("(",A5949,",",VLOOKUP(B5949,Núcleo!B$2:E$11,4,TRUE),",",VLOOKUP(C5949,'Tipo de Processo'!B$2:D$55,3,TRUE),",",VLOOKUP(D5949,'Termo Geral'!B$2:D$173,3,TRUE),",",VLOOKUP(E5949,'Termo Específico'!B$2:D$301,3,TRUE),",",MATCH(TRUE,Documento!B$2:B$998=F5949,0),",",IF(G5949="Complementar",0,1),",",IF(H5949="","NULL",CONCATENATE("'",H5949,"'")),",",I5949,",",IF(J5949="baixa","'BAIXA'",IF(J5949="média","'MEDIA'",IF(J5949="alta","'ALTA'","NULL"))),"),")</f>
        <v>(5948,7,30,54,144,16,1,NULL,0,'MEDIA'),</v>
      </c>
    </row>
    <row r="5950" spans="1:11" ht="30.75" customHeight="1">
      <c r="A5950" s="27">
        <v>5949</v>
      </c>
      <c r="B5950" s="36" t="s">
        <v>1010</v>
      </c>
      <c r="C5950" s="28" t="s">
        <v>39</v>
      </c>
      <c r="D5950" s="28" t="s">
        <v>211</v>
      </c>
      <c r="E5950" s="29" t="s">
        <v>1020</v>
      </c>
      <c r="F5950" s="28" t="s">
        <v>863</v>
      </c>
      <c r="G5950" s="28" t="s">
        <v>1671</v>
      </c>
      <c r="H5950" s="28"/>
      <c r="I5950" s="93">
        <v>0</v>
      </c>
      <c r="J5950" s="93" t="s">
        <v>1412</v>
      </c>
      <c r="K5950" s="17" t="str">
        <f t="array" ref="K5950">CONCATENATE("(",A5950,",",VLOOKUP(B5950,Núcleo!B$2:E$11,4,TRUE),",",VLOOKUP(C5950,'Tipo de Processo'!B$2:D$55,3,TRUE),",",VLOOKUP(D5950,'Termo Geral'!B$2:D$173,3,TRUE),",",VLOOKUP(E5950,'Termo Específico'!B$2:D$301,3,TRUE),",",MATCH(TRUE,Documento!B$2:B$998=F5950,0),",",IF(G5950="Complementar",0,1),",",IF(H5950="","NULL",CONCATENATE("'",H5950,"'")),",",I5950,",",IF(J5950="baixa","'BAIXA'",IF(J5950="média","'MEDIA'",IF(J5950="alta","'ALTA'","NULL"))),"),")</f>
        <v>(5949,7,30,54,144,24,1,NULL,0,'MEDIA'),</v>
      </c>
    </row>
    <row r="5951" spans="1:11" ht="30.75" customHeight="1">
      <c r="A5951" s="27">
        <v>5950</v>
      </c>
      <c r="B5951" s="36" t="s">
        <v>1010</v>
      </c>
      <c r="C5951" s="28" t="s">
        <v>39</v>
      </c>
      <c r="D5951" s="28" t="s">
        <v>211</v>
      </c>
      <c r="E5951" s="29" t="s">
        <v>1020</v>
      </c>
      <c r="F5951" s="28" t="s">
        <v>1414</v>
      </c>
      <c r="G5951" s="28" t="s">
        <v>1671</v>
      </c>
      <c r="H5951" s="28"/>
      <c r="I5951" s="93">
        <v>0</v>
      </c>
      <c r="J5951" s="93" t="s">
        <v>1412</v>
      </c>
      <c r="K5951" s="17" t="str">
        <f t="array" ref="K5951">CONCATENATE("(",A5951,",",VLOOKUP(B5951,Núcleo!B$2:E$11,4,TRUE),",",VLOOKUP(C5951,'Tipo de Processo'!B$2:D$55,3,TRUE),",",VLOOKUP(D5951,'Termo Geral'!B$2:D$173,3,TRUE),",",VLOOKUP(E5951,'Termo Específico'!B$2:D$301,3,TRUE),",",MATCH(TRUE,Documento!B$2:B$998=F5951,0),",",IF(G5951="Complementar",0,1),",",IF(H5951="","NULL",CONCATENATE("'",H5951,"'")),",",I5951,",",IF(J5951="baixa","'BAIXA'",IF(J5951="média","'MEDIA'",IF(J5951="alta","'ALTA'","NULL"))),"),")</f>
        <v>(5950,7,30,54,144,4,1,NULL,0,'MEDIA'),</v>
      </c>
    </row>
    <row r="5952" spans="1:11" ht="30.75" customHeight="1">
      <c r="A5952" s="27">
        <v>5951</v>
      </c>
      <c r="B5952" s="37" t="s">
        <v>1010</v>
      </c>
      <c r="C5952" s="28" t="s">
        <v>39</v>
      </c>
      <c r="D5952" s="28" t="s">
        <v>211</v>
      </c>
      <c r="E5952" s="29" t="s">
        <v>1020</v>
      </c>
      <c r="F5952" s="28" t="s">
        <v>1022</v>
      </c>
      <c r="G5952" s="28" t="s">
        <v>1671</v>
      </c>
      <c r="H5952" s="28"/>
      <c r="I5952" s="93">
        <v>0</v>
      </c>
      <c r="J5952" s="93" t="s">
        <v>1412</v>
      </c>
      <c r="K5952" s="17" t="str">
        <f t="array" ref="K5952">CONCATENATE("(",A5952,",",VLOOKUP(B5952,Núcleo!B$2:E$11,4,TRUE),",",VLOOKUP(C5952,'Tipo de Processo'!B$2:D$55,3,TRUE),",",VLOOKUP(D5952,'Termo Geral'!B$2:D$173,3,TRUE),",",VLOOKUP(E5952,'Termo Específico'!B$2:D$301,3,TRUE),",",MATCH(TRUE,Documento!B$2:B$998=F5952,0),",",IF(G5952="Complementar",0,1),",",IF(H5952="","NULL",CONCATENATE("'",H5952,"'")),",",I5952,",",IF(J5952="baixa","'BAIXA'",IF(J5952="média","'MEDIA'",IF(J5952="alta","'ALTA'","NULL"))),"),")</f>
        <v>(5951,7,30,54,144,445,1,NULL,0,'MEDIA'),</v>
      </c>
    </row>
    <row r="5953" spans="1:11" ht="30.75" customHeight="1">
      <c r="A5953" s="27">
        <v>5952</v>
      </c>
      <c r="B5953" s="36" t="s">
        <v>1010</v>
      </c>
      <c r="C5953" s="28" t="s">
        <v>39</v>
      </c>
      <c r="D5953" s="28" t="s">
        <v>211</v>
      </c>
      <c r="E5953" s="29" t="s">
        <v>1020</v>
      </c>
      <c r="F5953" s="28" t="s">
        <v>858</v>
      </c>
      <c r="G5953" s="28" t="s">
        <v>1671</v>
      </c>
      <c r="H5953" s="28"/>
      <c r="I5953" s="93">
        <v>0</v>
      </c>
      <c r="J5953" s="93" t="s">
        <v>1412</v>
      </c>
      <c r="K5953" s="17" t="str">
        <f t="array" ref="K5953">CONCATENATE("(",A5953,",",VLOOKUP(B5953,Núcleo!B$2:E$11,4,TRUE),",",VLOOKUP(C5953,'Tipo de Processo'!B$2:D$55,3,TRUE),",",VLOOKUP(D5953,'Termo Geral'!B$2:D$173,3,TRUE),",",VLOOKUP(E5953,'Termo Específico'!B$2:D$301,3,TRUE),",",MATCH(TRUE,Documento!B$2:B$998=F5953,0),",",IF(G5953="Complementar",0,1),",",IF(H5953="","NULL",CONCATENATE("'",H5953,"'")),",",I5953,",",IF(J5953="baixa","'BAIXA'",IF(J5953="média","'MEDIA'",IF(J5953="alta","'ALTA'","NULL"))),"),")</f>
        <v>(5952,7,30,54,144,910,1,NULL,0,'MEDIA'),</v>
      </c>
    </row>
    <row r="5954" spans="1:11" ht="30.75" customHeight="1">
      <c r="A5954" s="27">
        <v>5953</v>
      </c>
      <c r="B5954" s="36" t="s">
        <v>1010</v>
      </c>
      <c r="C5954" s="28" t="s">
        <v>39</v>
      </c>
      <c r="D5954" s="28" t="s">
        <v>211</v>
      </c>
      <c r="E5954" s="29" t="s">
        <v>1020</v>
      </c>
      <c r="F5954" s="28" t="s">
        <v>859</v>
      </c>
      <c r="G5954" s="28" t="s">
        <v>1671</v>
      </c>
      <c r="H5954" s="28"/>
      <c r="I5954" s="93">
        <v>0</v>
      </c>
      <c r="J5954" s="93" t="s">
        <v>1412</v>
      </c>
      <c r="K5954" s="17" t="str">
        <f t="array" ref="K5954">CONCATENATE("(",A5954,",",VLOOKUP(B5954,Núcleo!B$2:E$11,4,TRUE),",",VLOOKUP(C5954,'Tipo de Processo'!B$2:D$55,3,TRUE),",",VLOOKUP(D5954,'Termo Geral'!B$2:D$173,3,TRUE),",",VLOOKUP(E5954,'Termo Específico'!B$2:D$301,3,TRUE),",",MATCH(TRUE,Documento!B$2:B$998=F5954,0),",",IF(G5954="Complementar",0,1),",",IF(H5954="","NULL",CONCATENATE("'",H5954,"'")),",",I5954,",",IF(J5954="baixa","'BAIXA'",IF(J5954="média","'MEDIA'",IF(J5954="alta","'ALTA'","NULL"))),"),")</f>
        <v>(5953,7,30,54,144,820,1,NULL,0,'MEDIA'),</v>
      </c>
    </row>
    <row r="5955" spans="1:11" ht="30.75" customHeight="1">
      <c r="A5955" s="27">
        <v>5954</v>
      </c>
      <c r="B5955" s="36" t="s">
        <v>1010</v>
      </c>
      <c r="C5955" s="28" t="s">
        <v>39</v>
      </c>
      <c r="D5955" s="28" t="s">
        <v>211</v>
      </c>
      <c r="E5955" s="29" t="s">
        <v>1020</v>
      </c>
      <c r="F5955" s="28" t="s">
        <v>835</v>
      </c>
      <c r="G5955" s="28" t="s">
        <v>1671</v>
      </c>
      <c r="H5955" s="28"/>
      <c r="I5955" s="93">
        <v>0</v>
      </c>
      <c r="J5955" s="93" t="s">
        <v>1412</v>
      </c>
      <c r="K5955" s="17" t="str">
        <f t="array" ref="K5955">CONCATENATE("(",A5955,",",VLOOKUP(B5955,Núcleo!B$2:E$11,4,TRUE),",",VLOOKUP(C5955,'Tipo de Processo'!B$2:D$55,3,TRUE),",",VLOOKUP(D5955,'Termo Geral'!B$2:D$173,3,TRUE),",",VLOOKUP(E5955,'Termo Específico'!B$2:D$301,3,TRUE),",",MATCH(TRUE,Documento!B$2:B$998=F5955,0),",",IF(G5955="Complementar",0,1),",",IF(H5955="","NULL",CONCATENATE("'",H5955,"'")),",",I5955,",",IF(J5955="baixa","'BAIXA'",IF(J5955="média","'MEDIA'",IF(J5955="alta","'ALTA'","NULL"))),"),")</f>
        <v>(5954,7,30,54,144,860,1,NULL,0,'MEDIA'),</v>
      </c>
    </row>
    <row r="5956" spans="1:11" ht="30.75" customHeight="1">
      <c r="A5956" s="27">
        <v>5955</v>
      </c>
      <c r="B5956" s="36" t="s">
        <v>1010</v>
      </c>
      <c r="C5956" s="28" t="s">
        <v>39</v>
      </c>
      <c r="D5956" s="28" t="s">
        <v>211</v>
      </c>
      <c r="E5956" s="29" t="s">
        <v>1023</v>
      </c>
      <c r="F5956" s="28" t="s">
        <v>852</v>
      </c>
      <c r="G5956" s="28" t="s">
        <v>1671</v>
      </c>
      <c r="H5956" s="28"/>
      <c r="I5956" s="93">
        <v>0</v>
      </c>
      <c r="J5956" s="93" t="s">
        <v>1412</v>
      </c>
      <c r="K5956" s="17" t="str">
        <f t="array" ref="K5956">CONCATENATE("(",A5956,",",VLOOKUP(B5956,Núcleo!B$2:E$11,4,TRUE),",",VLOOKUP(C5956,'Tipo de Processo'!B$2:D$55,3,TRUE),",",VLOOKUP(D5956,'Termo Geral'!B$2:D$173,3,TRUE),",",VLOOKUP(E5956,'Termo Específico'!B$2:D$301,3,TRUE),",",MATCH(TRUE,Documento!B$2:B$998=F5956,0),",",IF(G5956="Complementar",0,1),",",IF(H5956="","NULL",CONCATENATE("'",H5956,"'")),",",I5956,",",IF(J5956="baixa","'BAIXA'",IF(J5956="média","'MEDIA'",IF(J5956="alta","'ALTA'","NULL"))),"),")</f>
        <v>(5955,7,30,54,145,696,1,NULL,0,'MEDIA'),</v>
      </c>
    </row>
    <row r="5957" spans="1:11" ht="30.75" customHeight="1">
      <c r="A5957" s="27">
        <v>5956</v>
      </c>
      <c r="B5957" s="36" t="s">
        <v>1010</v>
      </c>
      <c r="C5957" s="28" t="s">
        <v>39</v>
      </c>
      <c r="D5957" s="28" t="s">
        <v>211</v>
      </c>
      <c r="E5957" s="29" t="s">
        <v>1023</v>
      </c>
      <c r="F5957" s="28" t="s">
        <v>1024</v>
      </c>
      <c r="G5957" s="28" t="s">
        <v>1671</v>
      </c>
      <c r="H5957" s="28"/>
      <c r="I5957" s="93">
        <v>0</v>
      </c>
      <c r="J5957" s="93" t="s">
        <v>1412</v>
      </c>
      <c r="K5957" s="17" t="str">
        <f t="array" ref="K5957">CONCATENATE("(",A5957,",",VLOOKUP(B5957,Núcleo!B$2:E$11,4,TRUE),",",VLOOKUP(C5957,'Tipo de Processo'!B$2:D$55,3,TRUE),",",VLOOKUP(D5957,'Termo Geral'!B$2:D$173,3,TRUE),",",VLOOKUP(E5957,'Termo Específico'!B$2:D$301,3,TRUE),",",MATCH(TRUE,Documento!B$2:B$998=F5957,0),",",IF(G5957="Complementar",0,1),",",IF(H5957="","NULL",CONCATENATE("'",H5957,"'")),",",I5957,",",IF(J5957="baixa","'BAIXA'",IF(J5957="média","'MEDIA'",IF(J5957="alta","'ALTA'","NULL"))),"),")</f>
        <v>(5956,7,30,54,145,961,1,NULL,0,'MEDIA'),</v>
      </c>
    </row>
    <row r="5958" spans="1:11" ht="30.75" customHeight="1">
      <c r="A5958" s="27">
        <v>5957</v>
      </c>
      <c r="B5958" s="37" t="s">
        <v>1010</v>
      </c>
      <c r="C5958" s="28" t="s">
        <v>39</v>
      </c>
      <c r="D5958" s="28" t="s">
        <v>211</v>
      </c>
      <c r="E5958" s="29" t="s">
        <v>1023</v>
      </c>
      <c r="F5958" s="28" t="s">
        <v>853</v>
      </c>
      <c r="G5958" s="28" t="s">
        <v>1671</v>
      </c>
      <c r="H5958" s="28"/>
      <c r="I5958" s="93">
        <v>0</v>
      </c>
      <c r="J5958" s="93" t="s">
        <v>1412</v>
      </c>
      <c r="K5958" s="17" t="str">
        <f t="array" ref="K5958">CONCATENATE("(",A5958,",",VLOOKUP(B5958,Núcleo!B$2:E$11,4,TRUE),",",VLOOKUP(C5958,'Tipo de Processo'!B$2:D$55,3,TRUE),",",VLOOKUP(D5958,'Termo Geral'!B$2:D$173,3,TRUE),",",VLOOKUP(E5958,'Termo Específico'!B$2:D$301,3,TRUE),",",MATCH(TRUE,Documento!B$2:B$998=F5958,0),",",IF(G5958="Complementar",0,1),",",IF(H5958="","NULL",CONCATENATE("'",H5958,"'")),",",I5958,",",IF(J5958="baixa","'BAIXA'",IF(J5958="média","'MEDIA'",IF(J5958="alta","'ALTA'","NULL"))),"),")</f>
        <v>(5957,7,30,54,145,439,1,NULL,0,'MEDIA'),</v>
      </c>
    </row>
    <row r="5959" spans="1:11" ht="30.75" customHeight="1">
      <c r="A5959" s="27">
        <v>5958</v>
      </c>
      <c r="B5959" s="37" t="s">
        <v>1010</v>
      </c>
      <c r="C5959" s="28" t="s">
        <v>39</v>
      </c>
      <c r="D5959" s="28" t="s">
        <v>211</v>
      </c>
      <c r="E5959" s="29" t="s">
        <v>1023</v>
      </c>
      <c r="F5959" s="28" t="s">
        <v>1632</v>
      </c>
      <c r="G5959" s="28" t="s">
        <v>1671</v>
      </c>
      <c r="H5959" s="28"/>
      <c r="I5959" s="93">
        <v>0</v>
      </c>
      <c r="J5959" s="93" t="s">
        <v>1412</v>
      </c>
      <c r="K5959" s="17" t="str">
        <f t="array" ref="K5959">CONCATENATE("(",A5959,",",VLOOKUP(B5959,Núcleo!B$2:E$11,4,TRUE),",",VLOOKUP(C5959,'Tipo de Processo'!B$2:D$55,3,TRUE),",",VLOOKUP(D5959,'Termo Geral'!B$2:D$173,3,TRUE),",",VLOOKUP(E5959,'Termo Específico'!B$2:D$301,3,TRUE),",",MATCH(TRUE,Documento!B$2:B$998=F5959,0),",",IF(G5959="Complementar",0,1),",",IF(H5959="","NULL",CONCATENATE("'",H5959,"'")),",",I5959,",",IF(J5959="baixa","'BAIXA'",IF(J5959="média","'MEDIA'",IF(J5959="alta","'ALTA'","NULL"))),"),")</f>
        <v>(5958,7,30,54,145,528,1,NULL,0,'MEDIA'),</v>
      </c>
    </row>
    <row r="5960" spans="1:11" ht="30.75" customHeight="1">
      <c r="A5960" s="27">
        <v>5959</v>
      </c>
      <c r="B5960" s="36" t="s">
        <v>1010</v>
      </c>
      <c r="C5960" s="28" t="s">
        <v>39</v>
      </c>
      <c r="D5960" s="28" t="s">
        <v>211</v>
      </c>
      <c r="E5960" s="29" t="s">
        <v>1023</v>
      </c>
      <c r="F5960" s="28" t="s">
        <v>854</v>
      </c>
      <c r="G5960" s="28" t="s">
        <v>1671</v>
      </c>
      <c r="H5960" s="28"/>
      <c r="I5960" s="93">
        <v>0</v>
      </c>
      <c r="J5960" s="93" t="s">
        <v>1412</v>
      </c>
      <c r="K5960" s="17" t="str">
        <f t="array" ref="K5960">CONCATENATE("(",A5960,",",VLOOKUP(B5960,Núcleo!B$2:E$11,4,TRUE),",",VLOOKUP(C5960,'Tipo de Processo'!B$2:D$55,3,TRUE),",",VLOOKUP(D5960,'Termo Geral'!B$2:D$173,3,TRUE),",",VLOOKUP(E5960,'Termo Específico'!B$2:D$301,3,TRUE),",",MATCH(TRUE,Documento!B$2:B$998=F5960,0),",",IF(G5960="Complementar",0,1),",",IF(H5960="","NULL",CONCATENATE("'",H5960,"'")),",",I5960,",",IF(J5960="baixa","'BAIXA'",IF(J5960="média","'MEDIA'",IF(J5960="alta","'ALTA'","NULL"))),"),")</f>
        <v>(5959,7,30,54,145,854,1,NULL,0,'MEDIA'),</v>
      </c>
    </row>
    <row r="5961" spans="1:11" ht="30.75" customHeight="1">
      <c r="A5961" s="27">
        <v>5960</v>
      </c>
      <c r="B5961" s="37" t="s">
        <v>1010</v>
      </c>
      <c r="C5961" s="28" t="s">
        <v>39</v>
      </c>
      <c r="D5961" s="28" t="s">
        <v>211</v>
      </c>
      <c r="E5961" s="29" t="s">
        <v>1023</v>
      </c>
      <c r="F5961" s="28" t="s">
        <v>851</v>
      </c>
      <c r="G5961" s="28" t="s">
        <v>1671</v>
      </c>
      <c r="H5961" s="28"/>
      <c r="I5961" s="93">
        <v>0</v>
      </c>
      <c r="J5961" s="93" t="s">
        <v>1412</v>
      </c>
      <c r="K5961" s="17" t="str">
        <f t="array" ref="K5961">CONCATENATE("(",A5961,",",VLOOKUP(B5961,Núcleo!B$2:E$11,4,TRUE),",",VLOOKUP(C5961,'Tipo de Processo'!B$2:D$55,3,TRUE),",",VLOOKUP(D5961,'Termo Geral'!B$2:D$173,3,TRUE),",",VLOOKUP(E5961,'Termo Específico'!B$2:D$301,3,TRUE),",",MATCH(TRUE,Documento!B$2:B$998=F5961,0),",",IF(G5961="Complementar",0,1),",",IF(H5961="","NULL",CONCATENATE("'",H5961,"'")),",",I5961,",",IF(J5961="baixa","'BAIXA'",IF(J5961="média","'MEDIA'",IF(J5961="alta","'ALTA'","NULL"))),"),")</f>
        <v>(5960,7,30,54,145,196,1,NULL,0,'MEDIA'),</v>
      </c>
    </row>
    <row r="5962" spans="1:11" ht="30.75" customHeight="1">
      <c r="A5962" s="27">
        <v>5961</v>
      </c>
      <c r="B5962" s="37" t="s">
        <v>1010</v>
      </c>
      <c r="C5962" s="28" t="s">
        <v>39</v>
      </c>
      <c r="D5962" s="28" t="s">
        <v>211</v>
      </c>
      <c r="E5962" s="29" t="s">
        <v>1023</v>
      </c>
      <c r="F5962" s="28" t="s">
        <v>855</v>
      </c>
      <c r="G5962" s="28" t="s">
        <v>1671</v>
      </c>
      <c r="H5962" s="28"/>
      <c r="I5962" s="93">
        <v>0</v>
      </c>
      <c r="J5962" s="93" t="s">
        <v>1412</v>
      </c>
      <c r="K5962" s="17" t="str">
        <f t="array" ref="K5962">CONCATENATE("(",A5962,",",VLOOKUP(B5962,Núcleo!B$2:E$11,4,TRUE),",",VLOOKUP(C5962,'Tipo de Processo'!B$2:D$55,3,TRUE),",",VLOOKUP(D5962,'Termo Geral'!B$2:D$173,3,TRUE),",",VLOOKUP(E5962,'Termo Específico'!B$2:D$301,3,TRUE),",",MATCH(TRUE,Documento!B$2:B$998=F5962,0),",",IF(G5962="Complementar",0,1),",",IF(H5962="","NULL",CONCATENATE("'",H5962,"'")),",",I5962,",",IF(J5962="baixa","'BAIXA'",IF(J5962="média","'MEDIA'",IF(J5962="alta","'ALTA'","NULL"))),"),")</f>
        <v>(5961,7,30,54,145,567,1,NULL,0,'MEDIA'),</v>
      </c>
    </row>
    <row r="5963" spans="1:11" ht="30.75" customHeight="1">
      <c r="A5963" s="27">
        <v>5962</v>
      </c>
      <c r="B5963" s="37" t="s">
        <v>1010</v>
      </c>
      <c r="C5963" s="28" t="s">
        <v>39</v>
      </c>
      <c r="D5963" s="28" t="s">
        <v>211</v>
      </c>
      <c r="E5963" s="29" t="s">
        <v>1023</v>
      </c>
      <c r="F5963" s="28" t="s">
        <v>860</v>
      </c>
      <c r="G5963" s="28" t="s">
        <v>1671</v>
      </c>
      <c r="H5963" s="28"/>
      <c r="I5963" s="93">
        <v>0</v>
      </c>
      <c r="J5963" s="93" t="s">
        <v>1412</v>
      </c>
      <c r="K5963" s="17" t="str">
        <f t="array" ref="K5963">CONCATENATE("(",A5963,",",VLOOKUP(B5963,Núcleo!B$2:E$11,4,TRUE),",",VLOOKUP(C5963,'Tipo de Processo'!B$2:D$55,3,TRUE),",",VLOOKUP(D5963,'Termo Geral'!B$2:D$173,3,TRUE),",",VLOOKUP(E5963,'Termo Específico'!B$2:D$301,3,TRUE),",",MATCH(TRUE,Documento!B$2:B$998=F5963,0),",",IF(G5963="Complementar",0,1),",",IF(H5963="","NULL",CONCATENATE("'",H5963,"'")),",",I5963,",",IF(J5963="baixa","'BAIXA'",IF(J5963="média","'MEDIA'",IF(J5963="alta","'ALTA'","NULL"))),"),")</f>
        <v>(5962,7,30,54,145,714,1,NULL,0,'MEDIA'),</v>
      </c>
    </row>
    <row r="5964" spans="1:11" ht="30.75" customHeight="1">
      <c r="A5964" s="27">
        <v>5963</v>
      </c>
      <c r="B5964" s="37" t="s">
        <v>1010</v>
      </c>
      <c r="C5964" s="28" t="s">
        <v>39</v>
      </c>
      <c r="D5964" s="28" t="s">
        <v>211</v>
      </c>
      <c r="E5964" s="29" t="s">
        <v>1023</v>
      </c>
      <c r="F5964" s="28" t="s">
        <v>1466</v>
      </c>
      <c r="G5964" s="28" t="s">
        <v>1671</v>
      </c>
      <c r="H5964" s="28"/>
      <c r="I5964" s="93">
        <v>0</v>
      </c>
      <c r="J5964" s="93" t="s">
        <v>1412</v>
      </c>
      <c r="K5964" s="17" t="str">
        <f t="array" ref="K5964">CONCATENATE("(",A5964,",",VLOOKUP(B5964,Núcleo!B$2:E$11,4,TRUE),",",VLOOKUP(C5964,'Tipo de Processo'!B$2:D$55,3,TRUE),",",VLOOKUP(D5964,'Termo Geral'!B$2:D$173,3,TRUE),",",VLOOKUP(E5964,'Termo Específico'!B$2:D$301,3,TRUE),",",MATCH(TRUE,Documento!B$2:B$998=F5964,0),",",IF(G5964="Complementar",0,1),",",IF(H5964="","NULL",CONCATENATE("'",H5964,"'")),",",I5964,",",IF(J5964="baixa","'BAIXA'",IF(J5964="média","'MEDIA'",IF(J5964="alta","'ALTA'","NULL"))),"),")</f>
        <v>(5963,7,30,54,145,270,1,NULL,0,'MEDIA'),</v>
      </c>
    </row>
    <row r="5965" spans="1:11" ht="30.75" customHeight="1">
      <c r="A5965" s="27">
        <v>5964</v>
      </c>
      <c r="B5965" s="37" t="s">
        <v>1010</v>
      </c>
      <c r="C5965" s="28" t="s">
        <v>39</v>
      </c>
      <c r="D5965" s="28" t="s">
        <v>211</v>
      </c>
      <c r="E5965" s="29" t="s">
        <v>1023</v>
      </c>
      <c r="F5965" s="28" t="s">
        <v>1475</v>
      </c>
      <c r="G5965" s="28" t="s">
        <v>1671</v>
      </c>
      <c r="H5965" s="28"/>
      <c r="I5965" s="93">
        <v>0</v>
      </c>
      <c r="J5965" s="93" t="s">
        <v>1412</v>
      </c>
      <c r="K5965" s="17" t="str">
        <f t="array" ref="K5965">CONCATENATE("(",A5965,",",VLOOKUP(B5965,Núcleo!B$2:E$11,4,TRUE),",",VLOOKUP(C5965,'Tipo de Processo'!B$2:D$55,3,TRUE),",",VLOOKUP(D5965,'Termo Geral'!B$2:D$173,3,TRUE),",",VLOOKUP(E5965,'Termo Específico'!B$2:D$301,3,TRUE),",",MATCH(TRUE,Documento!B$2:B$998=F5965,0),",",IF(G5965="Complementar",0,1),",",IF(H5965="","NULL",CONCATENATE("'",H5965,"'")),",",I5965,",",IF(J5965="baixa","'BAIXA'",IF(J5965="média","'MEDIA'",IF(J5965="alta","'ALTA'","NULL"))),"),")</f>
        <v>(5964,7,30,54,145,324,1,NULL,0,'MEDIA'),</v>
      </c>
    </row>
    <row r="5966" spans="1:11" ht="30.75" customHeight="1">
      <c r="A5966" s="27">
        <v>5965</v>
      </c>
      <c r="B5966" s="37" t="s">
        <v>1010</v>
      </c>
      <c r="C5966" s="28" t="s">
        <v>39</v>
      </c>
      <c r="D5966" s="28" t="s">
        <v>211</v>
      </c>
      <c r="E5966" s="29" t="s">
        <v>1023</v>
      </c>
      <c r="F5966" s="28" t="s">
        <v>1532</v>
      </c>
      <c r="G5966" s="28" t="s">
        <v>1671</v>
      </c>
      <c r="H5966" s="28"/>
      <c r="I5966" s="93">
        <v>0</v>
      </c>
      <c r="J5966" s="93" t="s">
        <v>1412</v>
      </c>
      <c r="K5966" s="17" t="str">
        <f t="array" ref="K5966">CONCATENATE("(",A5966,",",VLOOKUP(B5966,Núcleo!B$2:E$11,4,TRUE),",",VLOOKUP(C5966,'Tipo de Processo'!B$2:D$55,3,TRUE),",",VLOOKUP(D5966,'Termo Geral'!B$2:D$173,3,TRUE),",",VLOOKUP(E5966,'Termo Específico'!B$2:D$301,3,TRUE),",",MATCH(TRUE,Documento!B$2:B$998=F5966,0),",",IF(G5966="Complementar",0,1),",",IF(H5966="","NULL",CONCATENATE("'",H5966,"'")),",",I5966,",",IF(J5966="baixa","'BAIXA'",IF(J5966="média","'MEDIA'",IF(J5966="alta","'ALTA'","NULL"))),"),")</f>
        <v>(5965,7,30,54,145,680,1,NULL,0,'MEDIA'),</v>
      </c>
    </row>
    <row r="5967" spans="1:11" ht="30.75" customHeight="1">
      <c r="A5967" s="27">
        <v>5966</v>
      </c>
      <c r="B5967" s="37" t="s">
        <v>1010</v>
      </c>
      <c r="C5967" s="28" t="s">
        <v>39</v>
      </c>
      <c r="D5967" s="28" t="s">
        <v>211</v>
      </c>
      <c r="E5967" s="29" t="s">
        <v>1023</v>
      </c>
      <c r="F5967" s="28" t="s">
        <v>856</v>
      </c>
      <c r="G5967" s="28" t="s">
        <v>1671</v>
      </c>
      <c r="H5967" s="28"/>
      <c r="I5967" s="93">
        <v>0</v>
      </c>
      <c r="J5967" s="93" t="s">
        <v>1412</v>
      </c>
      <c r="K5967" s="17" t="str">
        <f t="array" ref="K5967">CONCATENATE("(",A5967,",",VLOOKUP(B5967,Núcleo!B$2:E$11,4,TRUE),",",VLOOKUP(C5967,'Tipo de Processo'!B$2:D$55,3,TRUE),",",VLOOKUP(D5967,'Termo Geral'!B$2:D$173,3,TRUE),",",VLOOKUP(E5967,'Termo Específico'!B$2:D$301,3,TRUE),",",MATCH(TRUE,Documento!B$2:B$998=F5967,0),",",IF(G5967="Complementar",0,1),",",IF(H5967="","NULL",CONCATENATE("'",H5967,"'")),",",I5967,",",IF(J5967="baixa","'BAIXA'",IF(J5967="média","'MEDIA'",IF(J5967="alta","'ALTA'","NULL"))),"),")</f>
        <v>(5966,7,30,54,145,723,1,NULL,0,'MEDIA'),</v>
      </c>
    </row>
    <row r="5968" spans="1:11" ht="30.75" customHeight="1">
      <c r="A5968" s="27">
        <v>5967</v>
      </c>
      <c r="B5968" s="37" t="s">
        <v>1010</v>
      </c>
      <c r="C5968" s="28" t="s">
        <v>39</v>
      </c>
      <c r="D5968" s="28" t="s">
        <v>211</v>
      </c>
      <c r="E5968" s="29" t="s">
        <v>1023</v>
      </c>
      <c r="F5968" s="28" t="s">
        <v>827</v>
      </c>
      <c r="G5968" s="28" t="s">
        <v>1671</v>
      </c>
      <c r="H5968" s="28"/>
      <c r="I5968" s="93">
        <v>0</v>
      </c>
      <c r="J5968" s="93" t="s">
        <v>1412</v>
      </c>
      <c r="K5968" s="17" t="str">
        <f t="array" ref="K5968">CONCATENATE("(",A5968,",",VLOOKUP(B5968,Núcleo!B$2:E$11,4,TRUE),",",VLOOKUP(C5968,'Tipo de Processo'!B$2:D$55,3,TRUE),",",VLOOKUP(D5968,'Termo Geral'!B$2:D$173,3,TRUE),",",VLOOKUP(E5968,'Termo Específico'!B$2:D$301,3,TRUE),",",MATCH(TRUE,Documento!B$2:B$998=F5968,0),",",IF(G5968="Complementar",0,1),",",IF(H5968="","NULL",CONCATENATE("'",H5968,"'")),",",I5968,",",IF(J5968="baixa","'BAIXA'",IF(J5968="média","'MEDIA'",IF(J5968="alta","'ALTA'","NULL"))),"),")</f>
        <v>(5967,7,30,54,145,829,1,NULL,0,'MEDIA'),</v>
      </c>
    </row>
    <row r="5969" spans="1:11" ht="30.75" customHeight="1">
      <c r="A5969" s="27">
        <v>5968</v>
      </c>
      <c r="B5969" s="37" t="s">
        <v>1010</v>
      </c>
      <c r="C5969" s="28" t="s">
        <v>39</v>
      </c>
      <c r="D5969" s="28" t="s">
        <v>211</v>
      </c>
      <c r="E5969" s="29" t="s">
        <v>1023</v>
      </c>
      <c r="F5969" s="28" t="s">
        <v>828</v>
      </c>
      <c r="G5969" s="28" t="s">
        <v>1671</v>
      </c>
      <c r="H5969" s="28"/>
      <c r="I5969" s="93">
        <v>0</v>
      </c>
      <c r="J5969" s="93" t="s">
        <v>1412</v>
      </c>
      <c r="K5969" s="17" t="str">
        <f t="array" ref="K5969">CONCATENATE("(",A5969,",",VLOOKUP(B5969,Núcleo!B$2:E$11,4,TRUE),",",VLOOKUP(C5969,'Tipo de Processo'!B$2:D$55,3,TRUE),",",VLOOKUP(D5969,'Termo Geral'!B$2:D$173,3,TRUE),",",VLOOKUP(E5969,'Termo Específico'!B$2:D$301,3,TRUE),",",MATCH(TRUE,Documento!B$2:B$998=F5969,0),",",IF(G5969="Complementar",0,1),",",IF(H5969="","NULL",CONCATENATE("'",H5969,"'")),",",I5969,",",IF(J5969="baixa","'BAIXA'",IF(J5969="média","'MEDIA'",IF(J5969="alta","'ALTA'","NULL"))),"),")</f>
        <v>(5968,7,30,54,145,827,1,NULL,0,'MEDIA'),</v>
      </c>
    </row>
    <row r="5970" spans="1:11" ht="30.75" customHeight="1">
      <c r="A5970" s="27">
        <v>5969</v>
      </c>
      <c r="B5970" s="37" t="s">
        <v>1010</v>
      </c>
      <c r="C5970" s="28" t="s">
        <v>39</v>
      </c>
      <c r="D5970" s="28" t="s">
        <v>211</v>
      </c>
      <c r="E5970" s="29" t="s">
        <v>1023</v>
      </c>
      <c r="F5970" s="28" t="s">
        <v>829</v>
      </c>
      <c r="G5970" s="28" t="s">
        <v>1671</v>
      </c>
      <c r="H5970" s="28"/>
      <c r="I5970" s="93">
        <v>0</v>
      </c>
      <c r="J5970" s="93" t="s">
        <v>1412</v>
      </c>
      <c r="K5970" s="17" t="str">
        <f t="array" ref="K5970">CONCATENATE("(",A5970,",",VLOOKUP(B5970,Núcleo!B$2:E$11,4,TRUE),",",VLOOKUP(C5970,'Tipo de Processo'!B$2:D$55,3,TRUE),",",VLOOKUP(D5970,'Termo Geral'!B$2:D$173,3,TRUE),",",VLOOKUP(E5970,'Termo Específico'!B$2:D$301,3,TRUE),",",MATCH(TRUE,Documento!B$2:B$998=F5970,0),",",IF(G5970="Complementar",0,1),",",IF(H5970="","NULL",CONCATENATE("'",H5970,"'")),",",I5970,",",IF(J5970="baixa","'BAIXA'",IF(J5970="média","'MEDIA'",IF(J5970="alta","'ALTA'","NULL"))),"),")</f>
        <v>(5969,7,30,54,145,831,1,NULL,0,'MEDIA'),</v>
      </c>
    </row>
    <row r="5971" spans="1:11" ht="30.75" customHeight="1">
      <c r="A5971" s="27">
        <v>5970</v>
      </c>
      <c r="B5971" s="37" t="s">
        <v>1010</v>
      </c>
      <c r="C5971" s="28" t="s">
        <v>39</v>
      </c>
      <c r="D5971" s="28" t="s">
        <v>211</v>
      </c>
      <c r="E5971" s="29" t="s">
        <v>1023</v>
      </c>
      <c r="F5971" s="28" t="s">
        <v>830</v>
      </c>
      <c r="G5971" s="28" t="s">
        <v>1671</v>
      </c>
      <c r="H5971" s="28"/>
      <c r="I5971" s="93">
        <v>0</v>
      </c>
      <c r="J5971" s="93" t="s">
        <v>1412</v>
      </c>
      <c r="K5971" s="17" t="str">
        <f t="array" ref="K5971">CONCATENATE("(",A5971,",",VLOOKUP(B5971,Núcleo!B$2:E$11,4,TRUE),",",VLOOKUP(C5971,'Tipo de Processo'!B$2:D$55,3,TRUE),",",VLOOKUP(D5971,'Termo Geral'!B$2:D$173,3,TRUE),",",VLOOKUP(E5971,'Termo Específico'!B$2:D$301,3,TRUE),",",MATCH(TRUE,Documento!B$2:B$998=F5971,0),",",IF(G5971="Complementar",0,1),",",IF(H5971="","NULL",CONCATENATE("'",H5971,"'")),",",I5971,",",IF(J5971="baixa","'BAIXA'",IF(J5971="média","'MEDIA'",IF(J5971="alta","'ALTA'","NULL"))),"),")</f>
        <v>(5970,7,30,54,145,837,1,NULL,0,'MEDIA'),</v>
      </c>
    </row>
    <row r="5972" spans="1:11" ht="30.75" customHeight="1">
      <c r="A5972" s="27">
        <v>5971</v>
      </c>
      <c r="B5972" s="37" t="s">
        <v>1010</v>
      </c>
      <c r="C5972" s="28" t="s">
        <v>39</v>
      </c>
      <c r="D5972" s="28" t="s">
        <v>211</v>
      </c>
      <c r="E5972" s="29" t="s">
        <v>1023</v>
      </c>
      <c r="F5972" s="28" t="s">
        <v>831</v>
      </c>
      <c r="G5972" s="28" t="s">
        <v>1671</v>
      </c>
      <c r="H5972" s="28"/>
      <c r="I5972" s="93">
        <v>0</v>
      </c>
      <c r="J5972" s="93" t="s">
        <v>1412</v>
      </c>
      <c r="K5972" s="17" t="str">
        <f t="array" ref="K5972">CONCATENATE("(",A5972,",",VLOOKUP(B5972,Núcleo!B$2:E$11,4,TRUE),",",VLOOKUP(C5972,'Tipo de Processo'!B$2:D$55,3,TRUE),",",VLOOKUP(D5972,'Termo Geral'!B$2:D$173,3,TRUE),",",VLOOKUP(E5972,'Termo Específico'!B$2:D$301,3,TRUE),",",MATCH(TRUE,Documento!B$2:B$998=F5972,0),",",IF(G5972="Complementar",0,1),",",IF(H5972="","NULL",CONCATENATE("'",H5972,"'")),",",I5972,",",IF(J5972="baixa","'BAIXA'",IF(J5972="média","'MEDIA'",IF(J5972="alta","'ALTA'","NULL"))),"),")</f>
        <v>(5971,7,30,54,145,142,1,NULL,0,'MEDIA'),</v>
      </c>
    </row>
    <row r="5973" spans="1:11" ht="30.75" customHeight="1">
      <c r="A5973" s="27">
        <v>5972</v>
      </c>
      <c r="B5973" s="37" t="s">
        <v>1010</v>
      </c>
      <c r="C5973" s="28" t="s">
        <v>39</v>
      </c>
      <c r="D5973" s="28" t="s">
        <v>211</v>
      </c>
      <c r="E5973" s="29" t="s">
        <v>1023</v>
      </c>
      <c r="F5973" s="28" t="s">
        <v>832</v>
      </c>
      <c r="G5973" s="28" t="s">
        <v>1671</v>
      </c>
      <c r="H5973" s="28"/>
      <c r="I5973" s="93">
        <v>0</v>
      </c>
      <c r="J5973" s="93" t="s">
        <v>1412</v>
      </c>
      <c r="K5973" s="17" t="str">
        <f t="array" ref="K5973">CONCATENATE("(",A5973,",",VLOOKUP(B5973,Núcleo!B$2:E$11,4,TRUE),",",VLOOKUP(C5973,'Tipo de Processo'!B$2:D$55,3,TRUE),",",VLOOKUP(D5973,'Termo Geral'!B$2:D$173,3,TRUE),",",VLOOKUP(E5973,'Termo Específico'!B$2:D$301,3,TRUE),",",MATCH(TRUE,Documento!B$2:B$998=F5973,0),",",IF(G5973="Complementar",0,1),",",IF(H5973="","NULL",CONCATENATE("'",H5973,"'")),",",I5973,",",IF(J5973="baixa","'BAIXA'",IF(J5973="média","'MEDIA'",IF(J5973="alta","'ALTA'","NULL"))),"),")</f>
        <v>(5972,7,30,54,145,159,1,NULL,0,'MEDIA'),</v>
      </c>
    </row>
    <row r="5974" spans="1:11" ht="30.75" customHeight="1">
      <c r="A5974" s="27">
        <v>5973</v>
      </c>
      <c r="B5974" s="37" t="s">
        <v>1010</v>
      </c>
      <c r="C5974" s="28" t="s">
        <v>39</v>
      </c>
      <c r="D5974" s="28" t="s">
        <v>211</v>
      </c>
      <c r="E5974" s="29" t="s">
        <v>1023</v>
      </c>
      <c r="F5974" s="28" t="s">
        <v>833</v>
      </c>
      <c r="G5974" s="28" t="s">
        <v>1671</v>
      </c>
      <c r="H5974" s="28"/>
      <c r="I5974" s="93">
        <v>0</v>
      </c>
      <c r="J5974" s="93" t="s">
        <v>1412</v>
      </c>
      <c r="K5974" s="17" t="str">
        <f t="array" ref="K5974">CONCATENATE("(",A5974,",",VLOOKUP(B5974,Núcleo!B$2:E$11,4,TRUE),",",VLOOKUP(C5974,'Tipo de Processo'!B$2:D$55,3,TRUE),",",VLOOKUP(D5974,'Termo Geral'!B$2:D$173,3,TRUE),",",VLOOKUP(E5974,'Termo Específico'!B$2:D$301,3,TRUE),",",MATCH(TRUE,Documento!B$2:B$998=F5974,0),",",IF(G5974="Complementar",0,1),",",IF(H5974="","NULL",CONCATENATE("'",H5974,"'")),",",I5974,",",IF(J5974="baixa","'BAIXA'",IF(J5974="média","'MEDIA'",IF(J5974="alta","'ALTA'","NULL"))),"),")</f>
        <v>(5973,7,30,54,145,127,1,NULL,0,'MEDIA'),</v>
      </c>
    </row>
    <row r="5975" spans="1:11" ht="30.75" customHeight="1">
      <c r="A5975" s="27">
        <v>5974</v>
      </c>
      <c r="B5975" s="37" t="s">
        <v>1010</v>
      </c>
      <c r="C5975" s="28" t="s">
        <v>39</v>
      </c>
      <c r="D5975" s="28" t="s">
        <v>211</v>
      </c>
      <c r="E5975" s="29" t="s">
        <v>1023</v>
      </c>
      <c r="F5975" s="28" t="s">
        <v>1419</v>
      </c>
      <c r="G5975" s="28" t="s">
        <v>1671</v>
      </c>
      <c r="H5975" s="28"/>
      <c r="I5975" s="93">
        <v>0</v>
      </c>
      <c r="J5975" s="93" t="s">
        <v>1412</v>
      </c>
      <c r="K5975" s="17" t="str">
        <f t="array" ref="K5975">CONCATENATE("(",A5975,",",VLOOKUP(B5975,Núcleo!B$2:E$11,4,TRUE),",",VLOOKUP(C5975,'Tipo de Processo'!B$2:D$55,3,TRUE),",",VLOOKUP(D5975,'Termo Geral'!B$2:D$173,3,TRUE),",",VLOOKUP(E5975,'Termo Específico'!B$2:D$301,3,TRUE),",",MATCH(TRUE,Documento!B$2:B$998=F5975,0),",",IF(G5975="Complementar",0,1),",",IF(H5975="","NULL",CONCATENATE("'",H5975,"'")),",",I5975,",",IF(J5975="baixa","'BAIXA'",IF(J5975="média","'MEDIA'",IF(J5975="alta","'ALTA'","NULL"))),"),")</f>
        <v>(5974,7,30,54,145,16,1,NULL,0,'MEDIA'),</v>
      </c>
    </row>
    <row r="5976" spans="1:11" ht="30.75" customHeight="1">
      <c r="A5976" s="27">
        <v>5975</v>
      </c>
      <c r="B5976" s="37" t="s">
        <v>1010</v>
      </c>
      <c r="C5976" s="28" t="s">
        <v>39</v>
      </c>
      <c r="D5976" s="28" t="s">
        <v>211</v>
      </c>
      <c r="E5976" s="29" t="s">
        <v>1023</v>
      </c>
      <c r="F5976" s="28" t="s">
        <v>1598</v>
      </c>
      <c r="G5976" s="28" t="s">
        <v>1671</v>
      </c>
      <c r="H5976" s="28"/>
      <c r="I5976" s="93">
        <v>0</v>
      </c>
      <c r="J5976" s="93" t="s">
        <v>1412</v>
      </c>
      <c r="K5976" s="17" t="str">
        <f t="array" ref="K5976">CONCATENATE("(",A5976,",",VLOOKUP(B5976,Núcleo!B$2:E$11,4,TRUE),",",VLOOKUP(C5976,'Tipo de Processo'!B$2:D$55,3,TRUE),",",VLOOKUP(D5976,'Termo Geral'!B$2:D$173,3,TRUE),",",VLOOKUP(E5976,'Termo Específico'!B$2:D$301,3,TRUE),",",MATCH(TRUE,Documento!B$2:B$998=F5976,0),",",IF(G5976="Complementar",0,1),",",IF(H5976="","NULL",CONCATENATE("'",H5976,"'")),",",I5976,",",IF(J5976="baixa","'BAIXA'",IF(J5976="média","'MEDIA'",IF(J5976="alta","'ALTA'","NULL"))),"),")</f>
        <v>(5975,7,30,54,145,989,1,NULL,0,'MEDIA'),</v>
      </c>
    </row>
    <row r="5977" spans="1:11" ht="30.75" customHeight="1">
      <c r="A5977" s="27">
        <v>5976</v>
      </c>
      <c r="B5977" s="37" t="s">
        <v>1010</v>
      </c>
      <c r="C5977" s="28" t="s">
        <v>39</v>
      </c>
      <c r="D5977" s="28" t="s">
        <v>211</v>
      </c>
      <c r="E5977" s="29" t="s">
        <v>1023</v>
      </c>
      <c r="F5977" s="28" t="s">
        <v>1438</v>
      </c>
      <c r="G5977" s="28" t="s">
        <v>1671</v>
      </c>
      <c r="H5977" s="28"/>
      <c r="I5977" s="93">
        <v>0</v>
      </c>
      <c r="J5977" s="93" t="s">
        <v>1412</v>
      </c>
      <c r="K5977" s="17" t="str">
        <f t="array" ref="K5977">CONCATENATE("(",A5977,",",VLOOKUP(B5977,Núcleo!B$2:E$11,4,TRUE),",",VLOOKUP(C5977,'Tipo de Processo'!B$2:D$55,3,TRUE),",",VLOOKUP(D5977,'Termo Geral'!B$2:D$173,3,TRUE),",",VLOOKUP(E5977,'Termo Específico'!B$2:D$301,3,TRUE),",",MATCH(TRUE,Documento!B$2:B$998=F5977,0),",",IF(G5977="Complementar",0,1),",",IF(H5977="","NULL",CONCATENATE("'",H5977,"'")),",",I5977,",",IF(J5977="baixa","'BAIXA'",IF(J5977="média","'MEDIA'",IF(J5977="alta","'ALTA'","NULL"))),"),")</f>
        <v>(5976,7,30,54,145,113,1,NULL,0,'MEDIA'),</v>
      </c>
    </row>
    <row r="5978" spans="1:11" ht="30.75" customHeight="1">
      <c r="A5978" s="27">
        <v>5977</v>
      </c>
      <c r="B5978" s="37" t="s">
        <v>1010</v>
      </c>
      <c r="C5978" s="28" t="s">
        <v>39</v>
      </c>
      <c r="D5978" s="28" t="s">
        <v>211</v>
      </c>
      <c r="E5978" s="29" t="s">
        <v>1023</v>
      </c>
      <c r="F5978" s="28" t="s">
        <v>858</v>
      </c>
      <c r="G5978" s="28" t="s">
        <v>1671</v>
      </c>
      <c r="H5978" s="28"/>
      <c r="I5978" s="93">
        <v>0</v>
      </c>
      <c r="J5978" s="93" t="s">
        <v>1412</v>
      </c>
      <c r="K5978" s="17" t="str">
        <f t="array" ref="K5978">CONCATENATE("(",A5978,",",VLOOKUP(B5978,Núcleo!B$2:E$11,4,TRUE),",",VLOOKUP(C5978,'Tipo de Processo'!B$2:D$55,3,TRUE),",",VLOOKUP(D5978,'Termo Geral'!B$2:D$173,3,TRUE),",",VLOOKUP(E5978,'Termo Específico'!B$2:D$301,3,TRUE),",",MATCH(TRUE,Documento!B$2:B$998=F5978,0),",",IF(G5978="Complementar",0,1),",",IF(H5978="","NULL",CONCATENATE("'",H5978,"'")),",",I5978,",",IF(J5978="baixa","'BAIXA'",IF(J5978="média","'MEDIA'",IF(J5978="alta","'ALTA'","NULL"))),"),")</f>
        <v>(5977,7,30,54,145,910,1,NULL,0,'MEDIA'),</v>
      </c>
    </row>
    <row r="5979" spans="1:11" ht="30.75" customHeight="1">
      <c r="A5979" s="27">
        <v>5978</v>
      </c>
      <c r="B5979" s="37" t="s">
        <v>1010</v>
      </c>
      <c r="C5979" s="28" t="s">
        <v>39</v>
      </c>
      <c r="D5979" s="28" t="s">
        <v>211</v>
      </c>
      <c r="E5979" s="29" t="s">
        <v>1023</v>
      </c>
      <c r="F5979" s="28" t="s">
        <v>859</v>
      </c>
      <c r="G5979" s="28" t="s">
        <v>1671</v>
      </c>
      <c r="H5979" s="28"/>
      <c r="I5979" s="93">
        <v>0</v>
      </c>
      <c r="J5979" s="93" t="s">
        <v>1412</v>
      </c>
      <c r="K5979" s="17" t="str">
        <f t="array" ref="K5979">CONCATENATE("(",A5979,",",VLOOKUP(B5979,Núcleo!B$2:E$11,4,TRUE),",",VLOOKUP(C5979,'Tipo de Processo'!B$2:D$55,3,TRUE),",",VLOOKUP(D5979,'Termo Geral'!B$2:D$173,3,TRUE),",",VLOOKUP(E5979,'Termo Específico'!B$2:D$301,3,TRUE),",",MATCH(TRUE,Documento!B$2:B$998=F5979,0),",",IF(G5979="Complementar",0,1),",",IF(H5979="","NULL",CONCATENATE("'",H5979,"'")),",",I5979,",",IF(J5979="baixa","'BAIXA'",IF(J5979="média","'MEDIA'",IF(J5979="alta","'ALTA'","NULL"))),"),")</f>
        <v>(5978,7,30,54,145,820,1,NULL,0,'MEDIA'),</v>
      </c>
    </row>
    <row r="5980" spans="1:11" ht="30.75" customHeight="1">
      <c r="A5980" s="27">
        <v>5979</v>
      </c>
      <c r="B5980" s="37" t="s">
        <v>1010</v>
      </c>
      <c r="C5980" s="28" t="s">
        <v>39</v>
      </c>
      <c r="D5980" s="28" t="s">
        <v>211</v>
      </c>
      <c r="E5980" s="29" t="s">
        <v>1023</v>
      </c>
      <c r="F5980" s="28" t="s">
        <v>835</v>
      </c>
      <c r="G5980" s="28" t="s">
        <v>1671</v>
      </c>
      <c r="H5980" s="28"/>
      <c r="I5980" s="93">
        <v>0</v>
      </c>
      <c r="J5980" s="93" t="s">
        <v>1412</v>
      </c>
      <c r="K5980" s="17" t="str">
        <f t="array" ref="K5980">CONCATENATE("(",A5980,",",VLOOKUP(B5980,Núcleo!B$2:E$11,4,TRUE),",",VLOOKUP(C5980,'Tipo de Processo'!B$2:D$55,3,TRUE),",",VLOOKUP(D5980,'Termo Geral'!B$2:D$173,3,TRUE),",",VLOOKUP(E5980,'Termo Específico'!B$2:D$301,3,TRUE),",",MATCH(TRUE,Documento!B$2:B$998=F5980,0),",",IF(G5980="Complementar",0,1),",",IF(H5980="","NULL",CONCATENATE("'",H5980,"'")),",",I5980,",",IF(J5980="baixa","'BAIXA'",IF(J5980="média","'MEDIA'",IF(J5980="alta","'ALTA'","NULL"))),"),")</f>
        <v>(5979,7,30,54,145,860,1,NULL,0,'MEDIA'),</v>
      </c>
    </row>
    <row r="5981" spans="1:11" ht="30.75" customHeight="1">
      <c r="A5981" s="27">
        <v>5980</v>
      </c>
      <c r="B5981" s="37" t="s">
        <v>1010</v>
      </c>
      <c r="C5981" s="28" t="s">
        <v>39</v>
      </c>
      <c r="D5981" s="28" t="s">
        <v>211</v>
      </c>
      <c r="E5981" s="29" t="s">
        <v>1025</v>
      </c>
      <c r="F5981" s="28" t="s">
        <v>852</v>
      </c>
      <c r="G5981" s="28" t="s">
        <v>1671</v>
      </c>
      <c r="H5981" s="28"/>
      <c r="I5981" s="93">
        <v>0</v>
      </c>
      <c r="J5981" s="93" t="s">
        <v>1412</v>
      </c>
      <c r="K5981" s="17" t="str">
        <f t="array" ref="K5981">CONCATENATE("(",A5981,",",VLOOKUP(B5981,Núcleo!B$2:E$11,4,TRUE),",",VLOOKUP(C5981,'Tipo de Processo'!B$2:D$55,3,TRUE),",",VLOOKUP(D5981,'Termo Geral'!B$2:D$173,3,TRUE),",",VLOOKUP(E5981,'Termo Específico'!B$2:D$301,3,TRUE),",",MATCH(TRUE,Documento!B$2:B$998=F5981,0),",",IF(G5981="Complementar",0,1),",",IF(H5981="","NULL",CONCATENATE("'",H5981,"'")),",",I5981,",",IF(J5981="baixa","'BAIXA'",IF(J5981="média","'MEDIA'",IF(J5981="alta","'ALTA'","NULL"))),"),")</f>
        <v>(5980,7,30,54,146,696,1,NULL,0,'MEDIA'),</v>
      </c>
    </row>
    <row r="5982" spans="1:11" ht="30.75" customHeight="1">
      <c r="A5982" s="27">
        <v>5981</v>
      </c>
      <c r="B5982" s="37" t="s">
        <v>1010</v>
      </c>
      <c r="C5982" s="28" t="s">
        <v>39</v>
      </c>
      <c r="D5982" s="28" t="s">
        <v>211</v>
      </c>
      <c r="E5982" s="29" t="s">
        <v>1025</v>
      </c>
      <c r="F5982" s="28" t="s">
        <v>853</v>
      </c>
      <c r="G5982" s="28" t="s">
        <v>1671</v>
      </c>
      <c r="H5982" s="28"/>
      <c r="I5982" s="93">
        <v>0</v>
      </c>
      <c r="J5982" s="93" t="s">
        <v>1412</v>
      </c>
      <c r="K5982" s="17" t="str">
        <f t="array" ref="K5982">CONCATENATE("(",A5982,",",VLOOKUP(B5982,Núcleo!B$2:E$11,4,TRUE),",",VLOOKUP(C5982,'Tipo de Processo'!B$2:D$55,3,TRUE),",",VLOOKUP(D5982,'Termo Geral'!B$2:D$173,3,TRUE),",",VLOOKUP(E5982,'Termo Específico'!B$2:D$301,3,TRUE),",",MATCH(TRUE,Documento!B$2:B$998=F5982,0),",",IF(G5982="Complementar",0,1),",",IF(H5982="","NULL",CONCATENATE("'",H5982,"'")),",",I5982,",",IF(J5982="baixa","'BAIXA'",IF(J5982="média","'MEDIA'",IF(J5982="alta","'ALTA'","NULL"))),"),")</f>
        <v>(5981,7,30,54,146,439,1,NULL,0,'MEDIA'),</v>
      </c>
    </row>
    <row r="5983" spans="1:11" ht="30.75" customHeight="1">
      <c r="A5983" s="27">
        <v>5982</v>
      </c>
      <c r="B5983" s="37" t="s">
        <v>1010</v>
      </c>
      <c r="C5983" s="28" t="s">
        <v>39</v>
      </c>
      <c r="D5983" s="28" t="s">
        <v>211</v>
      </c>
      <c r="E5983" s="29" t="s">
        <v>1025</v>
      </c>
      <c r="F5983" s="28" t="s">
        <v>1632</v>
      </c>
      <c r="G5983" s="28" t="s">
        <v>1671</v>
      </c>
      <c r="H5983" s="28"/>
      <c r="I5983" s="93">
        <v>0</v>
      </c>
      <c r="J5983" s="93" t="s">
        <v>1412</v>
      </c>
      <c r="K5983" s="17" t="str">
        <f t="array" ref="K5983">CONCATENATE("(",A5983,",",VLOOKUP(B5983,Núcleo!B$2:E$11,4,TRUE),",",VLOOKUP(C5983,'Tipo de Processo'!B$2:D$55,3,TRUE),",",VLOOKUP(D5983,'Termo Geral'!B$2:D$173,3,TRUE),",",VLOOKUP(E5983,'Termo Específico'!B$2:D$301,3,TRUE),",",MATCH(TRUE,Documento!B$2:B$998=F5983,0),",",IF(G5983="Complementar",0,1),",",IF(H5983="","NULL",CONCATENATE("'",H5983,"'")),",",I5983,",",IF(J5983="baixa","'BAIXA'",IF(J5983="média","'MEDIA'",IF(J5983="alta","'ALTA'","NULL"))),"),")</f>
        <v>(5982,7,30,54,146,528,1,NULL,0,'MEDIA'),</v>
      </c>
    </row>
    <row r="5984" spans="1:11" ht="30.75" customHeight="1">
      <c r="A5984" s="27">
        <v>5983</v>
      </c>
      <c r="B5984" s="37" t="s">
        <v>1010</v>
      </c>
      <c r="C5984" s="28" t="s">
        <v>39</v>
      </c>
      <c r="D5984" s="28" t="s">
        <v>211</v>
      </c>
      <c r="E5984" s="29" t="s">
        <v>1025</v>
      </c>
      <c r="F5984" s="28" t="s">
        <v>854</v>
      </c>
      <c r="G5984" s="28" t="s">
        <v>1671</v>
      </c>
      <c r="H5984" s="28"/>
      <c r="I5984" s="93">
        <v>0</v>
      </c>
      <c r="J5984" s="93" t="s">
        <v>1412</v>
      </c>
      <c r="K5984" s="17" t="str">
        <f t="array" ref="K5984">CONCATENATE("(",A5984,",",VLOOKUP(B5984,Núcleo!B$2:E$11,4,TRUE),",",VLOOKUP(C5984,'Tipo de Processo'!B$2:D$55,3,TRUE),",",VLOOKUP(D5984,'Termo Geral'!B$2:D$173,3,TRUE),",",VLOOKUP(E5984,'Termo Específico'!B$2:D$301,3,TRUE),",",MATCH(TRUE,Documento!B$2:B$998=F5984,0),",",IF(G5984="Complementar",0,1),",",IF(H5984="","NULL",CONCATENATE("'",H5984,"'")),",",I5984,",",IF(J5984="baixa","'BAIXA'",IF(J5984="média","'MEDIA'",IF(J5984="alta","'ALTA'","NULL"))),"),")</f>
        <v>(5983,7,30,54,146,854,1,NULL,0,'MEDIA'),</v>
      </c>
    </row>
    <row r="5985" spans="1:11" ht="30.75" customHeight="1">
      <c r="A5985" s="27">
        <v>5984</v>
      </c>
      <c r="B5985" s="37" t="s">
        <v>1010</v>
      </c>
      <c r="C5985" s="28" t="s">
        <v>39</v>
      </c>
      <c r="D5985" s="28" t="s">
        <v>211</v>
      </c>
      <c r="E5985" s="29" t="s">
        <v>1025</v>
      </c>
      <c r="F5985" s="28" t="s">
        <v>851</v>
      </c>
      <c r="G5985" s="28" t="s">
        <v>1671</v>
      </c>
      <c r="H5985" s="28"/>
      <c r="I5985" s="93">
        <v>0</v>
      </c>
      <c r="J5985" s="93" t="s">
        <v>1412</v>
      </c>
      <c r="K5985" s="17" t="str">
        <f t="array" ref="K5985">CONCATENATE("(",A5985,",",VLOOKUP(B5985,Núcleo!B$2:E$11,4,TRUE),",",VLOOKUP(C5985,'Tipo de Processo'!B$2:D$55,3,TRUE),",",VLOOKUP(D5985,'Termo Geral'!B$2:D$173,3,TRUE),",",VLOOKUP(E5985,'Termo Específico'!B$2:D$301,3,TRUE),",",MATCH(TRUE,Documento!B$2:B$998=F5985,0),",",IF(G5985="Complementar",0,1),",",IF(H5985="","NULL",CONCATENATE("'",H5985,"'")),",",I5985,",",IF(J5985="baixa","'BAIXA'",IF(J5985="média","'MEDIA'",IF(J5985="alta","'ALTA'","NULL"))),"),")</f>
        <v>(5984,7,30,54,146,196,1,NULL,0,'MEDIA'),</v>
      </c>
    </row>
    <row r="5986" spans="1:11" ht="30.75" customHeight="1">
      <c r="A5986" s="27">
        <v>5985</v>
      </c>
      <c r="B5986" s="37" t="s">
        <v>1010</v>
      </c>
      <c r="C5986" s="28" t="s">
        <v>39</v>
      </c>
      <c r="D5986" s="28" t="s">
        <v>211</v>
      </c>
      <c r="E5986" s="29" t="s">
        <v>1025</v>
      </c>
      <c r="F5986" s="28" t="s">
        <v>855</v>
      </c>
      <c r="G5986" s="28" t="s">
        <v>1671</v>
      </c>
      <c r="H5986" s="28"/>
      <c r="I5986" s="93">
        <v>0</v>
      </c>
      <c r="J5986" s="93" t="s">
        <v>1412</v>
      </c>
      <c r="K5986" s="17" t="str">
        <f t="array" ref="K5986">CONCATENATE("(",A5986,",",VLOOKUP(B5986,Núcleo!B$2:E$11,4,TRUE),",",VLOOKUP(C5986,'Tipo de Processo'!B$2:D$55,3,TRUE),",",VLOOKUP(D5986,'Termo Geral'!B$2:D$173,3,TRUE),",",VLOOKUP(E5986,'Termo Específico'!B$2:D$301,3,TRUE),",",MATCH(TRUE,Documento!B$2:B$998=F5986,0),",",IF(G5986="Complementar",0,1),",",IF(H5986="","NULL",CONCATENATE("'",H5986,"'")),",",I5986,",",IF(J5986="baixa","'BAIXA'",IF(J5986="média","'MEDIA'",IF(J5986="alta","'ALTA'","NULL"))),"),")</f>
        <v>(5985,7,30,54,146,567,1,NULL,0,'MEDIA'),</v>
      </c>
    </row>
    <row r="5987" spans="1:11" ht="30.75" customHeight="1">
      <c r="A5987" s="27">
        <v>5986</v>
      </c>
      <c r="B5987" s="37" t="s">
        <v>1010</v>
      </c>
      <c r="C5987" s="28" t="s">
        <v>39</v>
      </c>
      <c r="D5987" s="28" t="s">
        <v>211</v>
      </c>
      <c r="E5987" s="29" t="s">
        <v>1025</v>
      </c>
      <c r="F5987" s="28" t="s">
        <v>1579</v>
      </c>
      <c r="G5987" s="28" t="s">
        <v>1671</v>
      </c>
      <c r="H5987" s="28"/>
      <c r="I5987" s="93">
        <v>0</v>
      </c>
      <c r="J5987" s="93" t="s">
        <v>1412</v>
      </c>
      <c r="K5987" s="17" t="str">
        <f t="array" ref="K5987">CONCATENATE("(",A5987,",",VLOOKUP(B5987,Núcleo!B$2:E$11,4,TRUE),",",VLOOKUP(C5987,'Tipo de Processo'!B$2:D$55,3,TRUE),",",VLOOKUP(D5987,'Termo Geral'!B$2:D$173,3,TRUE),",",VLOOKUP(E5987,'Termo Específico'!B$2:D$301,3,TRUE),",",MATCH(TRUE,Documento!B$2:B$998=F5987,0),",",IF(G5987="Complementar",0,1),",",IF(H5987="","NULL",CONCATENATE("'",H5987,"'")),",",I5987,",",IF(J5987="baixa","'BAIXA'",IF(J5987="média","'MEDIA'",IF(J5987="alta","'ALTA'","NULL"))),"),")</f>
        <v>(5986,7,30,54,146,918,1,NULL,0,'MEDIA'),</v>
      </c>
    </row>
    <row r="5988" spans="1:11" ht="30.75" customHeight="1">
      <c r="A5988" s="27">
        <v>5987</v>
      </c>
      <c r="B5988" s="37" t="s">
        <v>1010</v>
      </c>
      <c r="C5988" s="28" t="s">
        <v>39</v>
      </c>
      <c r="D5988" s="28" t="s">
        <v>211</v>
      </c>
      <c r="E5988" s="29" t="s">
        <v>1025</v>
      </c>
      <c r="F5988" s="28" t="s">
        <v>1024</v>
      </c>
      <c r="G5988" s="28" t="s">
        <v>1671</v>
      </c>
      <c r="H5988" s="28"/>
      <c r="I5988" s="93">
        <v>0</v>
      </c>
      <c r="J5988" s="93" t="s">
        <v>1412</v>
      </c>
      <c r="K5988" s="17" t="str">
        <f t="array" ref="K5988">CONCATENATE("(",A5988,",",VLOOKUP(B5988,Núcleo!B$2:E$11,4,TRUE),",",VLOOKUP(C5988,'Tipo de Processo'!B$2:D$55,3,TRUE),",",VLOOKUP(D5988,'Termo Geral'!B$2:D$173,3,TRUE),",",VLOOKUP(E5988,'Termo Específico'!B$2:D$301,3,TRUE),",",MATCH(TRUE,Documento!B$2:B$998=F5988,0),",",IF(G5988="Complementar",0,1),",",IF(H5988="","NULL",CONCATENATE("'",H5988,"'")),",",I5988,",",IF(J5988="baixa","'BAIXA'",IF(J5988="média","'MEDIA'",IF(J5988="alta","'ALTA'","NULL"))),"),")</f>
        <v>(5987,7,30,54,146,961,1,NULL,0,'MEDIA'),</v>
      </c>
    </row>
    <row r="5989" spans="1:11" ht="30.75" customHeight="1">
      <c r="A5989" s="27">
        <v>5988</v>
      </c>
      <c r="B5989" s="37" t="s">
        <v>1010</v>
      </c>
      <c r="C5989" s="28" t="s">
        <v>39</v>
      </c>
      <c r="D5989" s="28" t="s">
        <v>211</v>
      </c>
      <c r="E5989" s="29" t="s">
        <v>1025</v>
      </c>
      <c r="F5989" s="28" t="s">
        <v>856</v>
      </c>
      <c r="G5989" s="28" t="s">
        <v>1671</v>
      </c>
      <c r="H5989" s="28"/>
      <c r="I5989" s="93">
        <v>0</v>
      </c>
      <c r="J5989" s="93" t="s">
        <v>1412</v>
      </c>
      <c r="K5989" s="17" t="str">
        <f t="array" ref="K5989">CONCATENATE("(",A5989,",",VLOOKUP(B5989,Núcleo!B$2:E$11,4,TRUE),",",VLOOKUP(C5989,'Tipo de Processo'!B$2:D$55,3,TRUE),",",VLOOKUP(D5989,'Termo Geral'!B$2:D$173,3,TRUE),",",VLOOKUP(E5989,'Termo Específico'!B$2:D$301,3,TRUE),",",MATCH(TRUE,Documento!B$2:B$998=F5989,0),",",IF(G5989="Complementar",0,1),",",IF(H5989="","NULL",CONCATENATE("'",H5989,"'")),",",I5989,",",IF(J5989="baixa","'BAIXA'",IF(J5989="média","'MEDIA'",IF(J5989="alta","'ALTA'","NULL"))),"),")</f>
        <v>(5988,7,30,54,146,723,1,NULL,0,'MEDIA'),</v>
      </c>
    </row>
    <row r="5990" spans="1:11" ht="30.75" customHeight="1">
      <c r="A5990" s="27">
        <v>5989</v>
      </c>
      <c r="B5990" s="37" t="s">
        <v>1010</v>
      </c>
      <c r="C5990" s="28" t="s">
        <v>39</v>
      </c>
      <c r="D5990" s="28" t="s">
        <v>211</v>
      </c>
      <c r="E5990" s="29" t="s">
        <v>1025</v>
      </c>
      <c r="F5990" s="28" t="s">
        <v>827</v>
      </c>
      <c r="G5990" s="28" t="s">
        <v>1671</v>
      </c>
      <c r="H5990" s="28"/>
      <c r="I5990" s="93">
        <v>0</v>
      </c>
      <c r="J5990" s="93" t="s">
        <v>1412</v>
      </c>
      <c r="K5990" s="17" t="str">
        <f t="array" ref="K5990">CONCATENATE("(",A5990,",",VLOOKUP(B5990,Núcleo!B$2:E$11,4,TRUE),",",VLOOKUP(C5990,'Tipo de Processo'!B$2:D$55,3,TRUE),",",VLOOKUP(D5990,'Termo Geral'!B$2:D$173,3,TRUE),",",VLOOKUP(E5990,'Termo Específico'!B$2:D$301,3,TRUE),",",MATCH(TRUE,Documento!B$2:B$998=F5990,0),",",IF(G5990="Complementar",0,1),",",IF(H5990="","NULL",CONCATENATE("'",H5990,"'")),",",I5990,",",IF(J5990="baixa","'BAIXA'",IF(J5990="média","'MEDIA'",IF(J5990="alta","'ALTA'","NULL"))),"),")</f>
        <v>(5989,7,30,54,146,829,1,NULL,0,'MEDIA'),</v>
      </c>
    </row>
    <row r="5991" spans="1:11" ht="30.75" customHeight="1">
      <c r="A5991" s="27">
        <v>5990</v>
      </c>
      <c r="B5991" s="37" t="s">
        <v>1010</v>
      </c>
      <c r="C5991" s="28" t="s">
        <v>39</v>
      </c>
      <c r="D5991" s="28" t="s">
        <v>211</v>
      </c>
      <c r="E5991" s="29" t="s">
        <v>1025</v>
      </c>
      <c r="F5991" s="28" t="s">
        <v>828</v>
      </c>
      <c r="G5991" s="28" t="s">
        <v>1671</v>
      </c>
      <c r="H5991" s="28"/>
      <c r="I5991" s="93">
        <v>0</v>
      </c>
      <c r="J5991" s="93" t="s">
        <v>1412</v>
      </c>
      <c r="K5991" s="17" t="str">
        <f t="array" ref="K5991">CONCATENATE("(",A5991,",",VLOOKUP(B5991,Núcleo!B$2:E$11,4,TRUE),",",VLOOKUP(C5991,'Tipo de Processo'!B$2:D$55,3,TRUE),",",VLOOKUP(D5991,'Termo Geral'!B$2:D$173,3,TRUE),",",VLOOKUP(E5991,'Termo Específico'!B$2:D$301,3,TRUE),",",MATCH(TRUE,Documento!B$2:B$998=F5991,0),",",IF(G5991="Complementar",0,1),",",IF(H5991="","NULL",CONCATENATE("'",H5991,"'")),",",I5991,",",IF(J5991="baixa","'BAIXA'",IF(J5991="média","'MEDIA'",IF(J5991="alta","'ALTA'","NULL"))),"),")</f>
        <v>(5990,7,30,54,146,827,1,NULL,0,'MEDIA'),</v>
      </c>
    </row>
    <row r="5992" spans="1:11" ht="30.75" customHeight="1">
      <c r="A5992" s="27">
        <v>5991</v>
      </c>
      <c r="B5992" s="37" t="s">
        <v>1010</v>
      </c>
      <c r="C5992" s="28" t="s">
        <v>39</v>
      </c>
      <c r="D5992" s="28" t="s">
        <v>211</v>
      </c>
      <c r="E5992" s="29" t="s">
        <v>1025</v>
      </c>
      <c r="F5992" s="28" t="s">
        <v>829</v>
      </c>
      <c r="G5992" s="28" t="s">
        <v>1671</v>
      </c>
      <c r="H5992" s="28"/>
      <c r="I5992" s="93">
        <v>0</v>
      </c>
      <c r="J5992" s="93" t="s">
        <v>1412</v>
      </c>
      <c r="K5992" s="17" t="str">
        <f t="array" ref="K5992">CONCATENATE("(",A5992,",",VLOOKUP(B5992,Núcleo!B$2:E$11,4,TRUE),",",VLOOKUP(C5992,'Tipo de Processo'!B$2:D$55,3,TRUE),",",VLOOKUP(D5992,'Termo Geral'!B$2:D$173,3,TRUE),",",VLOOKUP(E5992,'Termo Específico'!B$2:D$301,3,TRUE),",",MATCH(TRUE,Documento!B$2:B$998=F5992,0),",",IF(G5992="Complementar",0,1),",",IF(H5992="","NULL",CONCATENATE("'",H5992,"'")),",",I5992,",",IF(J5992="baixa","'BAIXA'",IF(J5992="média","'MEDIA'",IF(J5992="alta","'ALTA'","NULL"))),"),")</f>
        <v>(5991,7,30,54,146,831,1,NULL,0,'MEDIA'),</v>
      </c>
    </row>
    <row r="5993" spans="1:11" ht="30.75" customHeight="1">
      <c r="A5993" s="27">
        <v>5992</v>
      </c>
      <c r="B5993" s="37" t="s">
        <v>1010</v>
      </c>
      <c r="C5993" s="28" t="s">
        <v>39</v>
      </c>
      <c r="D5993" s="28" t="s">
        <v>211</v>
      </c>
      <c r="E5993" s="29" t="s">
        <v>1025</v>
      </c>
      <c r="F5993" s="28" t="s">
        <v>830</v>
      </c>
      <c r="G5993" s="28" t="s">
        <v>1671</v>
      </c>
      <c r="H5993" s="28"/>
      <c r="I5993" s="93">
        <v>0</v>
      </c>
      <c r="J5993" s="93" t="s">
        <v>1412</v>
      </c>
      <c r="K5993" s="17" t="str">
        <f t="array" ref="K5993">CONCATENATE("(",A5993,",",VLOOKUP(B5993,Núcleo!B$2:E$11,4,TRUE),",",VLOOKUP(C5993,'Tipo de Processo'!B$2:D$55,3,TRUE),",",VLOOKUP(D5993,'Termo Geral'!B$2:D$173,3,TRUE),",",VLOOKUP(E5993,'Termo Específico'!B$2:D$301,3,TRUE),",",MATCH(TRUE,Documento!B$2:B$998=F5993,0),",",IF(G5993="Complementar",0,1),",",IF(H5993="","NULL",CONCATENATE("'",H5993,"'")),",",I5993,",",IF(J5993="baixa","'BAIXA'",IF(J5993="média","'MEDIA'",IF(J5993="alta","'ALTA'","NULL"))),"),")</f>
        <v>(5992,7,30,54,146,837,1,NULL,0,'MEDIA'),</v>
      </c>
    </row>
    <row r="5994" spans="1:11" ht="30.75" customHeight="1">
      <c r="A5994" s="27">
        <v>5993</v>
      </c>
      <c r="B5994" s="37" t="s">
        <v>1010</v>
      </c>
      <c r="C5994" s="28" t="s">
        <v>39</v>
      </c>
      <c r="D5994" s="28" t="s">
        <v>211</v>
      </c>
      <c r="E5994" s="29" t="s">
        <v>1025</v>
      </c>
      <c r="F5994" s="28" t="s">
        <v>831</v>
      </c>
      <c r="G5994" s="28" t="s">
        <v>1671</v>
      </c>
      <c r="H5994" s="28"/>
      <c r="I5994" s="93">
        <v>0</v>
      </c>
      <c r="J5994" s="93" t="s">
        <v>1412</v>
      </c>
      <c r="K5994" s="17" t="str">
        <f t="array" ref="K5994">CONCATENATE("(",A5994,",",VLOOKUP(B5994,Núcleo!B$2:E$11,4,TRUE),",",VLOOKUP(C5994,'Tipo de Processo'!B$2:D$55,3,TRUE),",",VLOOKUP(D5994,'Termo Geral'!B$2:D$173,3,TRUE),",",VLOOKUP(E5994,'Termo Específico'!B$2:D$301,3,TRUE),",",MATCH(TRUE,Documento!B$2:B$998=F5994,0),",",IF(G5994="Complementar",0,1),",",IF(H5994="","NULL",CONCATENATE("'",H5994,"'")),",",I5994,",",IF(J5994="baixa","'BAIXA'",IF(J5994="média","'MEDIA'",IF(J5994="alta","'ALTA'","NULL"))),"),")</f>
        <v>(5993,7,30,54,146,142,1,NULL,0,'MEDIA'),</v>
      </c>
    </row>
    <row r="5995" spans="1:11" ht="30.75" customHeight="1">
      <c r="A5995" s="27">
        <v>5994</v>
      </c>
      <c r="B5995" s="37" t="s">
        <v>1010</v>
      </c>
      <c r="C5995" s="28" t="s">
        <v>39</v>
      </c>
      <c r="D5995" s="28" t="s">
        <v>211</v>
      </c>
      <c r="E5995" s="29" t="s">
        <v>1025</v>
      </c>
      <c r="F5995" s="28" t="s">
        <v>832</v>
      </c>
      <c r="G5995" s="28" t="s">
        <v>1671</v>
      </c>
      <c r="H5995" s="28"/>
      <c r="I5995" s="93">
        <v>0</v>
      </c>
      <c r="J5995" s="93" t="s">
        <v>1412</v>
      </c>
      <c r="K5995" s="17" t="str">
        <f t="array" ref="K5995">CONCATENATE("(",A5995,",",VLOOKUP(B5995,Núcleo!B$2:E$11,4,TRUE),",",VLOOKUP(C5995,'Tipo de Processo'!B$2:D$55,3,TRUE),",",VLOOKUP(D5995,'Termo Geral'!B$2:D$173,3,TRUE),",",VLOOKUP(E5995,'Termo Específico'!B$2:D$301,3,TRUE),",",MATCH(TRUE,Documento!B$2:B$998=F5995,0),",",IF(G5995="Complementar",0,1),",",IF(H5995="","NULL",CONCATENATE("'",H5995,"'")),",",I5995,",",IF(J5995="baixa","'BAIXA'",IF(J5995="média","'MEDIA'",IF(J5995="alta","'ALTA'","NULL"))),"),")</f>
        <v>(5994,7,30,54,146,159,1,NULL,0,'MEDIA'),</v>
      </c>
    </row>
    <row r="5996" spans="1:11" ht="30.75" customHeight="1">
      <c r="A5996" s="27">
        <v>5995</v>
      </c>
      <c r="B5996" s="37" t="s">
        <v>1010</v>
      </c>
      <c r="C5996" s="28" t="s">
        <v>39</v>
      </c>
      <c r="D5996" s="28" t="s">
        <v>211</v>
      </c>
      <c r="E5996" s="29" t="s">
        <v>1025</v>
      </c>
      <c r="F5996" s="28" t="s">
        <v>833</v>
      </c>
      <c r="G5996" s="28" t="s">
        <v>1671</v>
      </c>
      <c r="H5996" s="28"/>
      <c r="I5996" s="93">
        <v>0</v>
      </c>
      <c r="J5996" s="93" t="s">
        <v>1412</v>
      </c>
      <c r="K5996" s="17" t="str">
        <f t="array" ref="K5996">CONCATENATE("(",A5996,",",VLOOKUP(B5996,Núcleo!B$2:E$11,4,TRUE),",",VLOOKUP(C5996,'Tipo de Processo'!B$2:D$55,3,TRUE),",",VLOOKUP(D5996,'Termo Geral'!B$2:D$173,3,TRUE),",",VLOOKUP(E5996,'Termo Específico'!B$2:D$301,3,TRUE),",",MATCH(TRUE,Documento!B$2:B$998=F5996,0),",",IF(G5996="Complementar",0,1),",",IF(H5996="","NULL",CONCATENATE("'",H5996,"'")),",",I5996,",",IF(J5996="baixa","'BAIXA'",IF(J5996="média","'MEDIA'",IF(J5996="alta","'ALTA'","NULL"))),"),")</f>
        <v>(5995,7,30,54,146,127,1,NULL,0,'MEDIA'),</v>
      </c>
    </row>
    <row r="5997" spans="1:11" ht="30.75" customHeight="1">
      <c r="A5997" s="27">
        <v>5996</v>
      </c>
      <c r="B5997" s="37" t="s">
        <v>1010</v>
      </c>
      <c r="C5997" s="28" t="s">
        <v>39</v>
      </c>
      <c r="D5997" s="28" t="s">
        <v>211</v>
      </c>
      <c r="E5997" s="29" t="s">
        <v>1025</v>
      </c>
      <c r="F5997" s="28" t="s">
        <v>1419</v>
      </c>
      <c r="G5997" s="28" t="s">
        <v>1671</v>
      </c>
      <c r="H5997" s="28"/>
      <c r="I5997" s="93">
        <v>0</v>
      </c>
      <c r="J5997" s="93" t="s">
        <v>1412</v>
      </c>
      <c r="K5997" s="17" t="str">
        <f t="array" ref="K5997">CONCATENATE("(",A5997,",",VLOOKUP(B5997,Núcleo!B$2:E$11,4,TRUE),",",VLOOKUP(C5997,'Tipo de Processo'!B$2:D$55,3,TRUE),",",VLOOKUP(D5997,'Termo Geral'!B$2:D$173,3,TRUE),",",VLOOKUP(E5997,'Termo Específico'!B$2:D$301,3,TRUE),",",MATCH(TRUE,Documento!B$2:B$998=F5997,0),",",IF(G5997="Complementar",0,1),",",IF(H5997="","NULL",CONCATENATE("'",H5997,"'")),",",I5997,",",IF(J5997="baixa","'BAIXA'",IF(J5997="média","'MEDIA'",IF(J5997="alta","'ALTA'","NULL"))),"),")</f>
        <v>(5996,7,30,54,146,16,1,NULL,0,'MEDIA'),</v>
      </c>
    </row>
    <row r="5998" spans="1:11" ht="30.75" customHeight="1">
      <c r="A5998" s="27">
        <v>5997</v>
      </c>
      <c r="B5998" s="37" t="s">
        <v>1010</v>
      </c>
      <c r="C5998" s="28" t="s">
        <v>39</v>
      </c>
      <c r="D5998" s="28" t="s">
        <v>211</v>
      </c>
      <c r="E5998" s="29" t="s">
        <v>1025</v>
      </c>
      <c r="F5998" s="28" t="s">
        <v>863</v>
      </c>
      <c r="G5998" s="28" t="s">
        <v>1671</v>
      </c>
      <c r="H5998" s="28"/>
      <c r="I5998" s="93">
        <v>0</v>
      </c>
      <c r="J5998" s="93" t="s">
        <v>1412</v>
      </c>
      <c r="K5998" s="17" t="str">
        <f t="array" ref="K5998">CONCATENATE("(",A5998,",",VLOOKUP(B5998,Núcleo!B$2:E$11,4,TRUE),",",VLOOKUP(C5998,'Tipo de Processo'!B$2:D$55,3,TRUE),",",VLOOKUP(D5998,'Termo Geral'!B$2:D$173,3,TRUE),",",VLOOKUP(E5998,'Termo Específico'!B$2:D$301,3,TRUE),",",MATCH(TRUE,Documento!B$2:B$998=F5998,0),",",IF(G5998="Complementar",0,1),",",IF(H5998="","NULL",CONCATENATE("'",H5998,"'")),",",I5998,",",IF(J5998="baixa","'BAIXA'",IF(J5998="média","'MEDIA'",IF(J5998="alta","'ALTA'","NULL"))),"),")</f>
        <v>(5997,7,30,54,146,24,1,NULL,0,'MEDIA'),</v>
      </c>
    </row>
    <row r="5999" spans="1:11" ht="30.75" customHeight="1">
      <c r="A5999" s="27">
        <v>5998</v>
      </c>
      <c r="B5999" s="37" t="s">
        <v>1010</v>
      </c>
      <c r="C5999" s="28" t="s">
        <v>39</v>
      </c>
      <c r="D5999" s="28" t="s">
        <v>211</v>
      </c>
      <c r="E5999" s="29" t="s">
        <v>1025</v>
      </c>
      <c r="F5999" s="28" t="s">
        <v>1438</v>
      </c>
      <c r="G5999" s="28" t="s">
        <v>1671</v>
      </c>
      <c r="H5999" s="28"/>
      <c r="I5999" s="93">
        <v>0</v>
      </c>
      <c r="J5999" s="93" t="s">
        <v>1412</v>
      </c>
      <c r="K5999" s="17" t="str">
        <f t="array" ref="K5999">CONCATENATE("(",A5999,",",VLOOKUP(B5999,Núcleo!B$2:E$11,4,TRUE),",",VLOOKUP(C5999,'Tipo de Processo'!B$2:D$55,3,TRUE),",",VLOOKUP(D5999,'Termo Geral'!B$2:D$173,3,TRUE),",",VLOOKUP(E5999,'Termo Específico'!B$2:D$301,3,TRUE),",",MATCH(TRUE,Documento!B$2:B$998=F5999,0),",",IF(G5999="Complementar",0,1),",",IF(H5999="","NULL",CONCATENATE("'",H5999,"'")),",",I5999,",",IF(J5999="baixa","'BAIXA'",IF(J5999="média","'MEDIA'",IF(J5999="alta","'ALTA'","NULL"))),"),")</f>
        <v>(5998,7,30,54,146,113,1,NULL,0,'MEDIA'),</v>
      </c>
    </row>
    <row r="6000" spans="1:11" ht="30.75" customHeight="1">
      <c r="A6000" s="27">
        <v>5999</v>
      </c>
      <c r="B6000" s="37" t="s">
        <v>1010</v>
      </c>
      <c r="C6000" s="28" t="s">
        <v>39</v>
      </c>
      <c r="D6000" s="28" t="s">
        <v>211</v>
      </c>
      <c r="E6000" s="29" t="s">
        <v>1025</v>
      </c>
      <c r="F6000" s="28" t="s">
        <v>1587</v>
      </c>
      <c r="G6000" s="28" t="s">
        <v>1671</v>
      </c>
      <c r="H6000" s="28"/>
      <c r="I6000" s="93">
        <v>0</v>
      </c>
      <c r="J6000" s="93" t="s">
        <v>1412</v>
      </c>
      <c r="K6000" s="17" t="str">
        <f t="array" ref="K6000">CONCATENATE("(",A6000,",",VLOOKUP(B6000,Núcleo!B$2:E$11,4,TRUE),",",VLOOKUP(C6000,'Tipo de Processo'!B$2:D$55,3,TRUE),",",VLOOKUP(D6000,'Termo Geral'!B$2:D$173,3,TRUE),",",VLOOKUP(E6000,'Termo Específico'!B$2:D$301,3,TRUE),",",MATCH(TRUE,Documento!B$2:B$998=F6000,0),",",IF(G6000="Complementar",0,1),",",IF(H6000="","NULL",CONCATENATE("'",H6000,"'")),",",I6000,",",IF(J6000="baixa","'BAIXA'",IF(J6000="média","'MEDIA'",IF(J6000="alta","'ALTA'","NULL"))),"),")</f>
        <v>(5999,7,30,54,146,963,1,NULL,0,'MEDIA'),</v>
      </c>
    </row>
    <row r="6001" spans="1:11" ht="30.75" customHeight="1">
      <c r="A6001" s="27">
        <v>6000</v>
      </c>
      <c r="B6001" s="37" t="s">
        <v>1010</v>
      </c>
      <c r="C6001" s="28" t="s">
        <v>39</v>
      </c>
      <c r="D6001" s="28" t="s">
        <v>211</v>
      </c>
      <c r="E6001" s="29" t="s">
        <v>1025</v>
      </c>
      <c r="F6001" s="28" t="s">
        <v>1508</v>
      </c>
      <c r="G6001" s="28" t="s">
        <v>1671</v>
      </c>
      <c r="H6001" s="28"/>
      <c r="I6001" s="93">
        <v>0</v>
      </c>
      <c r="J6001" s="93" t="s">
        <v>1412</v>
      </c>
      <c r="K6001" s="17" t="str">
        <f t="array" ref="K6001">CONCATENATE("(",A6001,",",VLOOKUP(B6001,Núcleo!B$2:E$11,4,TRUE),",",VLOOKUP(C6001,'Tipo de Processo'!B$2:D$55,3,TRUE),",",VLOOKUP(D6001,'Termo Geral'!B$2:D$173,3,TRUE),",",VLOOKUP(E6001,'Termo Específico'!B$2:D$301,3,TRUE),",",MATCH(TRUE,Documento!B$2:B$998=F6001,0),",",IF(G6001="Complementar",0,1),",",IF(H6001="","NULL",CONCATENATE("'",H6001,"'")),",",I6001,",",IF(J6001="baixa","'BAIXA'",IF(J6001="média","'MEDIA'",IF(J6001="alta","'ALTA'","NULL"))),"),")</f>
        <v>(6000,7,30,54,146,548,1,NULL,0,'MEDIA'),</v>
      </c>
    </row>
    <row r="6002" spans="1:11" ht="30.75" customHeight="1">
      <c r="A6002" s="27">
        <v>6001</v>
      </c>
      <c r="B6002" s="37" t="s">
        <v>1010</v>
      </c>
      <c r="C6002" s="28" t="s">
        <v>39</v>
      </c>
      <c r="D6002" s="28" t="s">
        <v>211</v>
      </c>
      <c r="E6002" s="29" t="s">
        <v>1025</v>
      </c>
      <c r="F6002" s="28" t="s">
        <v>1433</v>
      </c>
      <c r="G6002" s="28" t="s">
        <v>1671</v>
      </c>
      <c r="H6002" s="28"/>
      <c r="I6002" s="93">
        <v>0</v>
      </c>
      <c r="J6002" s="93" t="s">
        <v>1412</v>
      </c>
      <c r="K6002" s="17" t="str">
        <f t="array" ref="K6002">CONCATENATE("(",A6002,",",VLOOKUP(B6002,Núcleo!B$2:E$11,4,TRUE),",",VLOOKUP(C6002,'Tipo de Processo'!B$2:D$55,3,TRUE),",",VLOOKUP(D6002,'Termo Geral'!B$2:D$173,3,TRUE),",",VLOOKUP(E6002,'Termo Específico'!B$2:D$301,3,TRUE),",",MATCH(TRUE,Documento!B$2:B$998=F6002,0),",",IF(G6002="Complementar",0,1),",",IF(H6002="","NULL",CONCATENATE("'",H6002,"'")),",",I6002,",",IF(J6002="baixa","'BAIXA'",IF(J6002="média","'MEDIA'",IF(J6002="alta","'ALTA'","NULL"))),"),")</f>
        <v>(6001,7,30,54,146,96,1,NULL,0,'MEDIA'),</v>
      </c>
    </row>
    <row r="6003" spans="1:11" ht="30.75" customHeight="1">
      <c r="A6003" s="27">
        <v>6002</v>
      </c>
      <c r="B6003" s="37" t="s">
        <v>1010</v>
      </c>
      <c r="C6003" s="28" t="s">
        <v>39</v>
      </c>
      <c r="D6003" s="28" t="s">
        <v>211</v>
      </c>
      <c r="E6003" s="29" t="s">
        <v>1025</v>
      </c>
      <c r="F6003" s="28" t="s">
        <v>861</v>
      </c>
      <c r="G6003" s="28" t="s">
        <v>1671</v>
      </c>
      <c r="H6003" s="28"/>
      <c r="I6003" s="93">
        <v>0</v>
      </c>
      <c r="J6003" s="93" t="s">
        <v>1412</v>
      </c>
      <c r="K6003" s="17" t="str">
        <f t="array" ref="K6003">CONCATENATE("(",A6003,",",VLOOKUP(B6003,Núcleo!B$2:E$11,4,TRUE),",",VLOOKUP(C6003,'Tipo de Processo'!B$2:D$55,3,TRUE),",",VLOOKUP(D6003,'Termo Geral'!B$2:D$173,3,TRUE),",",VLOOKUP(E6003,'Termo Específico'!B$2:D$301,3,TRUE),",",MATCH(TRUE,Documento!B$2:B$998=F6003,0),",",IF(G6003="Complementar",0,1),",",IF(H6003="","NULL",CONCATENATE("'",H6003,"'")),",",I6003,",",IF(J6003="baixa","'BAIXA'",IF(J6003="média","'MEDIA'",IF(J6003="alta","'ALTA'","NULL"))),"),")</f>
        <v>(6002,7,30,54,146,436,1,NULL,0,'MEDIA'),</v>
      </c>
    </row>
    <row r="6004" spans="1:11" ht="30.75" customHeight="1">
      <c r="A6004" s="27">
        <v>6003</v>
      </c>
      <c r="B6004" s="37" t="s">
        <v>1010</v>
      </c>
      <c r="C6004" s="28" t="s">
        <v>39</v>
      </c>
      <c r="D6004" s="28" t="s">
        <v>211</v>
      </c>
      <c r="E6004" s="29" t="s">
        <v>1025</v>
      </c>
      <c r="F6004" s="28" t="s">
        <v>858</v>
      </c>
      <c r="G6004" s="28" t="s">
        <v>1671</v>
      </c>
      <c r="H6004" s="28"/>
      <c r="I6004" s="93">
        <v>0</v>
      </c>
      <c r="J6004" s="93" t="s">
        <v>1412</v>
      </c>
      <c r="K6004" s="17" t="str">
        <f t="array" ref="K6004">CONCATENATE("(",A6004,",",VLOOKUP(B6004,Núcleo!B$2:E$11,4,TRUE),",",VLOOKUP(C6004,'Tipo de Processo'!B$2:D$55,3,TRUE),",",VLOOKUP(D6004,'Termo Geral'!B$2:D$173,3,TRUE),",",VLOOKUP(E6004,'Termo Específico'!B$2:D$301,3,TRUE),",",MATCH(TRUE,Documento!B$2:B$998=F6004,0),",",IF(G6004="Complementar",0,1),",",IF(H6004="","NULL",CONCATENATE("'",H6004,"'")),",",I6004,",",IF(J6004="baixa","'BAIXA'",IF(J6004="média","'MEDIA'",IF(J6004="alta","'ALTA'","NULL"))),"),")</f>
        <v>(6003,7,30,54,146,910,1,NULL,0,'MEDIA'),</v>
      </c>
    </row>
    <row r="6005" spans="1:11" ht="30.75" customHeight="1">
      <c r="A6005" s="27">
        <v>6004</v>
      </c>
      <c r="B6005" s="37" t="s">
        <v>1010</v>
      </c>
      <c r="C6005" s="28" t="s">
        <v>39</v>
      </c>
      <c r="D6005" s="28" t="s">
        <v>211</v>
      </c>
      <c r="E6005" s="29" t="s">
        <v>1025</v>
      </c>
      <c r="F6005" s="28" t="s">
        <v>859</v>
      </c>
      <c r="G6005" s="28" t="s">
        <v>1671</v>
      </c>
      <c r="H6005" s="28"/>
      <c r="I6005" s="93">
        <v>0</v>
      </c>
      <c r="J6005" s="93" t="s">
        <v>1412</v>
      </c>
      <c r="K6005" s="17" t="str">
        <f t="array" ref="K6005">CONCATENATE("(",A6005,",",VLOOKUP(B6005,Núcleo!B$2:E$11,4,TRUE),",",VLOOKUP(C6005,'Tipo de Processo'!B$2:D$55,3,TRUE),",",VLOOKUP(D6005,'Termo Geral'!B$2:D$173,3,TRUE),",",VLOOKUP(E6005,'Termo Específico'!B$2:D$301,3,TRUE),",",MATCH(TRUE,Documento!B$2:B$998=F6005,0),",",IF(G6005="Complementar",0,1),",",IF(H6005="","NULL",CONCATENATE("'",H6005,"'")),",",I6005,",",IF(J6005="baixa","'BAIXA'",IF(J6005="média","'MEDIA'",IF(J6005="alta","'ALTA'","NULL"))),"),")</f>
        <v>(6004,7,30,54,146,820,1,NULL,0,'MEDIA'),</v>
      </c>
    </row>
    <row r="6006" spans="1:11" ht="30.75" customHeight="1">
      <c r="A6006" s="27">
        <v>6005</v>
      </c>
      <c r="B6006" s="37" t="s">
        <v>1010</v>
      </c>
      <c r="C6006" s="28" t="s">
        <v>39</v>
      </c>
      <c r="D6006" s="28" t="s">
        <v>211</v>
      </c>
      <c r="E6006" s="29" t="s">
        <v>1025</v>
      </c>
      <c r="F6006" s="28" t="s">
        <v>835</v>
      </c>
      <c r="G6006" s="28" t="s">
        <v>1671</v>
      </c>
      <c r="H6006" s="28"/>
      <c r="I6006" s="93">
        <v>0</v>
      </c>
      <c r="J6006" s="93" t="s">
        <v>1412</v>
      </c>
      <c r="K6006" s="17" t="str">
        <f t="array" ref="K6006">CONCATENATE("(",A6006,",",VLOOKUP(B6006,Núcleo!B$2:E$11,4,TRUE),",",VLOOKUP(C6006,'Tipo de Processo'!B$2:D$55,3,TRUE),",",VLOOKUP(D6006,'Termo Geral'!B$2:D$173,3,TRUE),",",VLOOKUP(E6006,'Termo Específico'!B$2:D$301,3,TRUE),",",MATCH(TRUE,Documento!B$2:B$998=F6006,0),",",IF(G6006="Complementar",0,1),",",IF(H6006="","NULL",CONCATENATE("'",H6006,"'")),",",I6006,",",IF(J6006="baixa","'BAIXA'",IF(J6006="média","'MEDIA'",IF(J6006="alta","'ALTA'","NULL"))),"),")</f>
        <v>(6005,7,30,54,146,860,1,NULL,0,'MEDIA'),</v>
      </c>
    </row>
    <row r="6007" spans="1:11" ht="30.75" customHeight="1">
      <c r="A6007" s="27">
        <v>6006</v>
      </c>
      <c r="B6007" s="37" t="s">
        <v>1010</v>
      </c>
      <c r="C6007" s="28" t="s">
        <v>39</v>
      </c>
      <c r="D6007" s="28" t="s">
        <v>211</v>
      </c>
      <c r="E6007" s="29" t="s">
        <v>1025</v>
      </c>
      <c r="F6007" s="28" t="s">
        <v>862</v>
      </c>
      <c r="G6007" s="28" t="s">
        <v>1671</v>
      </c>
      <c r="H6007" s="28"/>
      <c r="I6007" s="93">
        <v>0</v>
      </c>
      <c r="J6007" s="93" t="s">
        <v>1412</v>
      </c>
      <c r="K6007" s="17" t="str">
        <f t="array" ref="K6007">CONCATENATE("(",A6007,",",VLOOKUP(B6007,Núcleo!B$2:E$11,4,TRUE),",",VLOOKUP(C6007,'Tipo de Processo'!B$2:D$55,3,TRUE),",",VLOOKUP(D6007,'Termo Geral'!B$2:D$173,3,TRUE),",",VLOOKUP(E6007,'Termo Específico'!B$2:D$301,3,TRUE),",",MATCH(TRUE,Documento!B$2:B$998=F6007,0),",",IF(G6007="Complementar",0,1),",",IF(H6007="","NULL",CONCATENATE("'",H6007,"'")),",",I6007,",",IF(J6007="baixa","'BAIXA'",IF(J6007="média","'MEDIA'",IF(J6007="alta","'ALTA'","NULL"))),"),")</f>
        <v>(6006,7,30,54,146,399,1,NULL,0,'MEDIA'),</v>
      </c>
    </row>
    <row r="6008" spans="1:11" ht="30.75" customHeight="1">
      <c r="A6008" s="27">
        <v>6007</v>
      </c>
      <c r="B6008" s="37" t="s">
        <v>1010</v>
      </c>
      <c r="C6008" s="28" t="s">
        <v>39</v>
      </c>
      <c r="D6008" s="28" t="s">
        <v>211</v>
      </c>
      <c r="E6008" s="29" t="s">
        <v>1026</v>
      </c>
      <c r="F6008" s="28" t="s">
        <v>852</v>
      </c>
      <c r="G6008" s="28" t="s">
        <v>1671</v>
      </c>
      <c r="H6008" s="28"/>
      <c r="I6008" s="93">
        <v>0</v>
      </c>
      <c r="J6008" s="93" t="s">
        <v>1412</v>
      </c>
      <c r="K6008" s="17" t="str">
        <f t="array" ref="K6008">CONCATENATE("(",A6008,",",VLOOKUP(B6008,Núcleo!B$2:E$11,4,TRUE),",",VLOOKUP(C6008,'Tipo de Processo'!B$2:D$55,3,TRUE),",",VLOOKUP(D6008,'Termo Geral'!B$2:D$173,3,TRUE),",",VLOOKUP(E6008,'Termo Específico'!B$2:D$301,3,TRUE),",",MATCH(TRUE,Documento!B$2:B$998=F6008,0),",",IF(G6008="Complementar",0,1),",",IF(H6008="","NULL",CONCATENATE("'",H6008,"'")),",",I6008,",",IF(J6008="baixa","'BAIXA'",IF(J6008="média","'MEDIA'",IF(J6008="alta","'ALTA'","NULL"))),"),")</f>
        <v>(6007,7,30,54,147,696,1,NULL,0,'MEDIA'),</v>
      </c>
    </row>
    <row r="6009" spans="1:11" ht="30.75" customHeight="1">
      <c r="A6009" s="27">
        <v>6008</v>
      </c>
      <c r="B6009" s="37" t="s">
        <v>1010</v>
      </c>
      <c r="C6009" s="28" t="s">
        <v>39</v>
      </c>
      <c r="D6009" s="28" t="s">
        <v>211</v>
      </c>
      <c r="E6009" s="29" t="s">
        <v>1026</v>
      </c>
      <c r="F6009" s="28" t="s">
        <v>853</v>
      </c>
      <c r="G6009" s="28" t="s">
        <v>1671</v>
      </c>
      <c r="H6009" s="28"/>
      <c r="I6009" s="93">
        <v>0</v>
      </c>
      <c r="J6009" s="93" t="s">
        <v>1412</v>
      </c>
      <c r="K6009" s="17" t="str">
        <f t="array" ref="K6009">CONCATENATE("(",A6009,",",VLOOKUP(B6009,Núcleo!B$2:E$11,4,TRUE),",",VLOOKUP(C6009,'Tipo de Processo'!B$2:D$55,3,TRUE),",",VLOOKUP(D6009,'Termo Geral'!B$2:D$173,3,TRUE),",",VLOOKUP(E6009,'Termo Específico'!B$2:D$301,3,TRUE),",",MATCH(TRUE,Documento!B$2:B$998=F6009,0),",",IF(G6009="Complementar",0,1),",",IF(H6009="","NULL",CONCATENATE("'",H6009,"'")),",",I6009,",",IF(J6009="baixa","'BAIXA'",IF(J6009="média","'MEDIA'",IF(J6009="alta","'ALTA'","NULL"))),"),")</f>
        <v>(6008,7,30,54,147,439,1,NULL,0,'MEDIA'),</v>
      </c>
    </row>
    <row r="6010" spans="1:11" ht="30.75" customHeight="1">
      <c r="A6010" s="27">
        <v>6009</v>
      </c>
      <c r="B6010" s="37" t="s">
        <v>1010</v>
      </c>
      <c r="C6010" s="28" t="s">
        <v>39</v>
      </c>
      <c r="D6010" s="28" t="s">
        <v>211</v>
      </c>
      <c r="E6010" s="29" t="s">
        <v>1026</v>
      </c>
      <c r="F6010" s="28" t="s">
        <v>1632</v>
      </c>
      <c r="G6010" s="28" t="s">
        <v>1671</v>
      </c>
      <c r="H6010" s="28"/>
      <c r="I6010" s="93">
        <v>0</v>
      </c>
      <c r="J6010" s="93" t="s">
        <v>1412</v>
      </c>
      <c r="K6010" s="17" t="str">
        <f t="array" ref="K6010">CONCATENATE("(",A6010,",",VLOOKUP(B6010,Núcleo!B$2:E$11,4,TRUE),",",VLOOKUP(C6010,'Tipo de Processo'!B$2:D$55,3,TRUE),",",VLOOKUP(D6010,'Termo Geral'!B$2:D$173,3,TRUE),",",VLOOKUP(E6010,'Termo Específico'!B$2:D$301,3,TRUE),",",MATCH(TRUE,Documento!B$2:B$998=F6010,0),",",IF(G6010="Complementar",0,1),",",IF(H6010="","NULL",CONCATENATE("'",H6010,"'")),",",I6010,",",IF(J6010="baixa","'BAIXA'",IF(J6010="média","'MEDIA'",IF(J6010="alta","'ALTA'","NULL"))),"),")</f>
        <v>(6009,7,30,54,147,528,1,NULL,0,'MEDIA'),</v>
      </c>
    </row>
    <row r="6011" spans="1:11" ht="30.75" customHeight="1">
      <c r="A6011" s="27">
        <v>6010</v>
      </c>
      <c r="B6011" s="37" t="s">
        <v>1010</v>
      </c>
      <c r="C6011" s="28" t="s">
        <v>39</v>
      </c>
      <c r="D6011" s="28" t="s">
        <v>211</v>
      </c>
      <c r="E6011" s="29" t="s">
        <v>1026</v>
      </c>
      <c r="F6011" s="28" t="s">
        <v>854</v>
      </c>
      <c r="G6011" s="28" t="s">
        <v>1671</v>
      </c>
      <c r="H6011" s="28"/>
      <c r="I6011" s="93">
        <v>0</v>
      </c>
      <c r="J6011" s="93" t="s">
        <v>1412</v>
      </c>
      <c r="K6011" s="17" t="str">
        <f t="array" ref="K6011">CONCATENATE("(",A6011,",",VLOOKUP(B6011,Núcleo!B$2:E$11,4,TRUE),",",VLOOKUP(C6011,'Tipo de Processo'!B$2:D$55,3,TRUE),",",VLOOKUP(D6011,'Termo Geral'!B$2:D$173,3,TRUE),",",VLOOKUP(E6011,'Termo Específico'!B$2:D$301,3,TRUE),",",MATCH(TRUE,Documento!B$2:B$998=F6011,0),",",IF(G6011="Complementar",0,1),",",IF(H6011="","NULL",CONCATENATE("'",H6011,"'")),",",I6011,",",IF(J6011="baixa","'BAIXA'",IF(J6011="média","'MEDIA'",IF(J6011="alta","'ALTA'","NULL"))),"),")</f>
        <v>(6010,7,30,54,147,854,1,NULL,0,'MEDIA'),</v>
      </c>
    </row>
    <row r="6012" spans="1:11" ht="30.75" customHeight="1">
      <c r="A6012" s="27">
        <v>6011</v>
      </c>
      <c r="B6012" s="37" t="s">
        <v>1010</v>
      </c>
      <c r="C6012" s="28" t="s">
        <v>39</v>
      </c>
      <c r="D6012" s="28" t="s">
        <v>211</v>
      </c>
      <c r="E6012" s="29" t="s">
        <v>1026</v>
      </c>
      <c r="F6012" s="28" t="s">
        <v>851</v>
      </c>
      <c r="G6012" s="28" t="s">
        <v>1671</v>
      </c>
      <c r="H6012" s="28"/>
      <c r="I6012" s="93">
        <v>0</v>
      </c>
      <c r="J6012" s="93" t="s">
        <v>1412</v>
      </c>
      <c r="K6012" s="17" t="str">
        <f t="array" ref="K6012">CONCATENATE("(",A6012,",",VLOOKUP(B6012,Núcleo!B$2:E$11,4,TRUE),",",VLOOKUP(C6012,'Tipo de Processo'!B$2:D$55,3,TRUE),",",VLOOKUP(D6012,'Termo Geral'!B$2:D$173,3,TRUE),",",VLOOKUP(E6012,'Termo Específico'!B$2:D$301,3,TRUE),",",MATCH(TRUE,Documento!B$2:B$998=F6012,0),",",IF(G6012="Complementar",0,1),",",IF(H6012="","NULL",CONCATENATE("'",H6012,"'")),",",I6012,",",IF(J6012="baixa","'BAIXA'",IF(J6012="média","'MEDIA'",IF(J6012="alta","'ALTA'","NULL"))),"),")</f>
        <v>(6011,7,30,54,147,196,1,NULL,0,'MEDIA'),</v>
      </c>
    </row>
    <row r="6013" spans="1:11" ht="30.75" customHeight="1">
      <c r="A6013" s="27">
        <v>6012</v>
      </c>
      <c r="B6013" s="37" t="s">
        <v>1010</v>
      </c>
      <c r="C6013" s="28" t="s">
        <v>39</v>
      </c>
      <c r="D6013" s="28" t="s">
        <v>211</v>
      </c>
      <c r="E6013" s="29" t="s">
        <v>1026</v>
      </c>
      <c r="F6013" s="28" t="s">
        <v>867</v>
      </c>
      <c r="G6013" s="28" t="s">
        <v>1671</v>
      </c>
      <c r="H6013" s="28"/>
      <c r="I6013" s="93">
        <v>0</v>
      </c>
      <c r="J6013" s="93" t="s">
        <v>1412</v>
      </c>
      <c r="K6013" s="17" t="str">
        <f t="array" ref="K6013">CONCATENATE("(",A6013,",",VLOOKUP(B6013,Núcleo!B$2:E$11,4,TRUE),",",VLOOKUP(C6013,'Tipo de Processo'!B$2:D$55,3,TRUE),",",VLOOKUP(D6013,'Termo Geral'!B$2:D$173,3,TRUE),",",VLOOKUP(E6013,'Termo Específico'!B$2:D$301,3,TRUE),",",MATCH(TRUE,Documento!B$2:B$998=F6013,0),",",IF(G6013="Complementar",0,1),",",IF(H6013="","NULL",CONCATENATE("'",H6013,"'")),",",I6013,",",IF(J6013="baixa","'BAIXA'",IF(J6013="média","'MEDIA'",IF(J6013="alta","'ALTA'","NULL"))),"),")</f>
        <v>(6012,7,30,54,147,570,1,NULL,0,'MEDIA'),</v>
      </c>
    </row>
    <row r="6014" spans="1:11" ht="30.75" customHeight="1">
      <c r="A6014" s="27">
        <v>6013</v>
      </c>
      <c r="B6014" s="37" t="s">
        <v>1010</v>
      </c>
      <c r="C6014" s="28" t="s">
        <v>39</v>
      </c>
      <c r="D6014" s="28" t="s">
        <v>211</v>
      </c>
      <c r="E6014" s="29" t="s">
        <v>1026</v>
      </c>
      <c r="F6014" s="28" t="s">
        <v>856</v>
      </c>
      <c r="G6014" s="28" t="s">
        <v>1671</v>
      </c>
      <c r="H6014" s="28"/>
      <c r="I6014" s="93">
        <v>0</v>
      </c>
      <c r="J6014" s="93" t="s">
        <v>1412</v>
      </c>
      <c r="K6014" s="17" t="str">
        <f t="array" ref="K6014">CONCATENATE("(",A6014,",",VLOOKUP(B6014,Núcleo!B$2:E$11,4,TRUE),",",VLOOKUP(C6014,'Tipo de Processo'!B$2:D$55,3,TRUE),",",VLOOKUP(D6014,'Termo Geral'!B$2:D$173,3,TRUE),",",VLOOKUP(E6014,'Termo Específico'!B$2:D$301,3,TRUE),",",MATCH(TRUE,Documento!B$2:B$998=F6014,0),",",IF(G6014="Complementar",0,1),",",IF(H6014="","NULL",CONCATENATE("'",H6014,"'")),",",I6014,",",IF(J6014="baixa","'BAIXA'",IF(J6014="média","'MEDIA'",IF(J6014="alta","'ALTA'","NULL"))),"),")</f>
        <v>(6013,7,30,54,147,723,1,NULL,0,'MEDIA'),</v>
      </c>
    </row>
    <row r="6015" spans="1:11" ht="30.75" customHeight="1">
      <c r="A6015" s="27">
        <v>6014</v>
      </c>
      <c r="B6015" s="37" t="s">
        <v>1010</v>
      </c>
      <c r="C6015" s="28" t="s">
        <v>39</v>
      </c>
      <c r="D6015" s="28" t="s">
        <v>211</v>
      </c>
      <c r="E6015" s="29" t="s">
        <v>1026</v>
      </c>
      <c r="F6015" s="28" t="s">
        <v>827</v>
      </c>
      <c r="G6015" s="28" t="s">
        <v>1671</v>
      </c>
      <c r="H6015" s="28"/>
      <c r="I6015" s="93">
        <v>0</v>
      </c>
      <c r="J6015" s="93" t="s">
        <v>1412</v>
      </c>
      <c r="K6015" s="17" t="str">
        <f t="array" ref="K6015">CONCATENATE("(",A6015,",",VLOOKUP(B6015,Núcleo!B$2:E$11,4,TRUE),",",VLOOKUP(C6015,'Tipo de Processo'!B$2:D$55,3,TRUE),",",VLOOKUP(D6015,'Termo Geral'!B$2:D$173,3,TRUE),",",VLOOKUP(E6015,'Termo Específico'!B$2:D$301,3,TRUE),",",MATCH(TRUE,Documento!B$2:B$998=F6015,0),",",IF(G6015="Complementar",0,1),",",IF(H6015="","NULL",CONCATENATE("'",H6015,"'")),",",I6015,",",IF(J6015="baixa","'BAIXA'",IF(J6015="média","'MEDIA'",IF(J6015="alta","'ALTA'","NULL"))),"),")</f>
        <v>(6014,7,30,54,147,829,1,NULL,0,'MEDIA'),</v>
      </c>
    </row>
    <row r="6016" spans="1:11" ht="30.75" customHeight="1">
      <c r="A6016" s="27">
        <v>6015</v>
      </c>
      <c r="B6016" s="37" t="s">
        <v>1010</v>
      </c>
      <c r="C6016" s="28" t="s">
        <v>39</v>
      </c>
      <c r="D6016" s="28" t="s">
        <v>211</v>
      </c>
      <c r="E6016" s="29" t="s">
        <v>1026</v>
      </c>
      <c r="F6016" s="28" t="s">
        <v>828</v>
      </c>
      <c r="G6016" s="28" t="s">
        <v>1671</v>
      </c>
      <c r="H6016" s="28"/>
      <c r="I6016" s="93">
        <v>0</v>
      </c>
      <c r="J6016" s="93" t="s">
        <v>1412</v>
      </c>
      <c r="K6016" s="17" t="str">
        <f t="array" ref="K6016">CONCATENATE("(",A6016,",",VLOOKUP(B6016,Núcleo!B$2:E$11,4,TRUE),",",VLOOKUP(C6016,'Tipo de Processo'!B$2:D$55,3,TRUE),",",VLOOKUP(D6016,'Termo Geral'!B$2:D$173,3,TRUE),",",VLOOKUP(E6016,'Termo Específico'!B$2:D$301,3,TRUE),",",MATCH(TRUE,Documento!B$2:B$998=F6016,0),",",IF(G6016="Complementar",0,1),",",IF(H6016="","NULL",CONCATENATE("'",H6016,"'")),",",I6016,",",IF(J6016="baixa","'BAIXA'",IF(J6016="média","'MEDIA'",IF(J6016="alta","'ALTA'","NULL"))),"),")</f>
        <v>(6015,7,30,54,147,827,1,NULL,0,'MEDIA'),</v>
      </c>
    </row>
    <row r="6017" spans="1:11" ht="30.75" customHeight="1">
      <c r="A6017" s="27">
        <v>6016</v>
      </c>
      <c r="B6017" s="37" t="s">
        <v>1010</v>
      </c>
      <c r="C6017" s="28" t="s">
        <v>39</v>
      </c>
      <c r="D6017" s="28" t="s">
        <v>211</v>
      </c>
      <c r="E6017" s="29" t="s">
        <v>1026</v>
      </c>
      <c r="F6017" s="28" t="s">
        <v>829</v>
      </c>
      <c r="G6017" s="28" t="s">
        <v>1671</v>
      </c>
      <c r="H6017" s="28"/>
      <c r="I6017" s="93">
        <v>0</v>
      </c>
      <c r="J6017" s="93" t="s">
        <v>1412</v>
      </c>
      <c r="K6017" s="17" t="str">
        <f t="array" ref="K6017">CONCATENATE("(",A6017,",",VLOOKUP(B6017,Núcleo!B$2:E$11,4,TRUE),",",VLOOKUP(C6017,'Tipo de Processo'!B$2:D$55,3,TRUE),",",VLOOKUP(D6017,'Termo Geral'!B$2:D$173,3,TRUE),",",VLOOKUP(E6017,'Termo Específico'!B$2:D$301,3,TRUE),",",MATCH(TRUE,Documento!B$2:B$998=F6017,0),",",IF(G6017="Complementar",0,1),",",IF(H6017="","NULL",CONCATENATE("'",H6017,"'")),",",I6017,",",IF(J6017="baixa","'BAIXA'",IF(J6017="média","'MEDIA'",IF(J6017="alta","'ALTA'","NULL"))),"),")</f>
        <v>(6016,7,30,54,147,831,1,NULL,0,'MEDIA'),</v>
      </c>
    </row>
    <row r="6018" spans="1:11" ht="30.75" customHeight="1">
      <c r="A6018" s="27">
        <v>6017</v>
      </c>
      <c r="B6018" s="37" t="s">
        <v>1010</v>
      </c>
      <c r="C6018" s="28" t="s">
        <v>39</v>
      </c>
      <c r="D6018" s="28" t="s">
        <v>211</v>
      </c>
      <c r="E6018" s="29" t="s">
        <v>1026</v>
      </c>
      <c r="F6018" s="28" t="s">
        <v>830</v>
      </c>
      <c r="G6018" s="28" t="s">
        <v>1671</v>
      </c>
      <c r="H6018" s="28"/>
      <c r="I6018" s="93">
        <v>0</v>
      </c>
      <c r="J6018" s="93" t="s">
        <v>1412</v>
      </c>
      <c r="K6018" s="17" t="str">
        <f t="array" ref="K6018">CONCATENATE("(",A6018,",",VLOOKUP(B6018,Núcleo!B$2:E$11,4,TRUE),",",VLOOKUP(C6018,'Tipo de Processo'!B$2:D$55,3,TRUE),",",VLOOKUP(D6018,'Termo Geral'!B$2:D$173,3,TRUE),",",VLOOKUP(E6018,'Termo Específico'!B$2:D$301,3,TRUE),",",MATCH(TRUE,Documento!B$2:B$998=F6018,0),",",IF(G6018="Complementar",0,1),",",IF(H6018="","NULL",CONCATENATE("'",H6018,"'")),",",I6018,",",IF(J6018="baixa","'BAIXA'",IF(J6018="média","'MEDIA'",IF(J6018="alta","'ALTA'","NULL"))),"),")</f>
        <v>(6017,7,30,54,147,837,1,NULL,0,'MEDIA'),</v>
      </c>
    </row>
    <row r="6019" spans="1:11" ht="30.75" customHeight="1">
      <c r="A6019" s="27">
        <v>6018</v>
      </c>
      <c r="B6019" s="37" t="s">
        <v>1010</v>
      </c>
      <c r="C6019" s="28" t="s">
        <v>39</v>
      </c>
      <c r="D6019" s="28" t="s">
        <v>211</v>
      </c>
      <c r="E6019" s="29" t="s">
        <v>1026</v>
      </c>
      <c r="F6019" s="28" t="s">
        <v>831</v>
      </c>
      <c r="G6019" s="28" t="s">
        <v>1671</v>
      </c>
      <c r="H6019" s="28"/>
      <c r="I6019" s="93">
        <v>0</v>
      </c>
      <c r="J6019" s="93" t="s">
        <v>1412</v>
      </c>
      <c r="K6019" s="17" t="str">
        <f t="array" ref="K6019">CONCATENATE("(",A6019,",",VLOOKUP(B6019,Núcleo!B$2:E$11,4,TRUE),",",VLOOKUP(C6019,'Tipo de Processo'!B$2:D$55,3,TRUE),",",VLOOKUP(D6019,'Termo Geral'!B$2:D$173,3,TRUE),",",VLOOKUP(E6019,'Termo Específico'!B$2:D$301,3,TRUE),",",MATCH(TRUE,Documento!B$2:B$998=F6019,0),",",IF(G6019="Complementar",0,1),",",IF(H6019="","NULL",CONCATENATE("'",H6019,"'")),",",I6019,",",IF(J6019="baixa","'BAIXA'",IF(J6019="média","'MEDIA'",IF(J6019="alta","'ALTA'","NULL"))),"),")</f>
        <v>(6018,7,30,54,147,142,1,NULL,0,'MEDIA'),</v>
      </c>
    </row>
    <row r="6020" spans="1:11" ht="30.75" customHeight="1">
      <c r="A6020" s="27">
        <v>6019</v>
      </c>
      <c r="B6020" s="37" t="s">
        <v>1010</v>
      </c>
      <c r="C6020" s="28" t="s">
        <v>39</v>
      </c>
      <c r="D6020" s="28" t="s">
        <v>211</v>
      </c>
      <c r="E6020" s="29" t="s">
        <v>1026</v>
      </c>
      <c r="F6020" s="28" t="s">
        <v>832</v>
      </c>
      <c r="G6020" s="28" t="s">
        <v>1671</v>
      </c>
      <c r="H6020" s="28"/>
      <c r="I6020" s="93">
        <v>0</v>
      </c>
      <c r="J6020" s="93" t="s">
        <v>1412</v>
      </c>
      <c r="K6020" s="17" t="str">
        <f t="array" ref="K6020">CONCATENATE("(",A6020,",",VLOOKUP(B6020,Núcleo!B$2:E$11,4,TRUE),",",VLOOKUP(C6020,'Tipo de Processo'!B$2:D$55,3,TRUE),",",VLOOKUP(D6020,'Termo Geral'!B$2:D$173,3,TRUE),",",VLOOKUP(E6020,'Termo Específico'!B$2:D$301,3,TRUE),",",MATCH(TRUE,Documento!B$2:B$998=F6020,0),",",IF(G6020="Complementar",0,1),",",IF(H6020="","NULL",CONCATENATE("'",H6020,"'")),",",I6020,",",IF(J6020="baixa","'BAIXA'",IF(J6020="média","'MEDIA'",IF(J6020="alta","'ALTA'","NULL"))),"),")</f>
        <v>(6019,7,30,54,147,159,1,NULL,0,'MEDIA'),</v>
      </c>
    </row>
    <row r="6021" spans="1:11" ht="30.75" customHeight="1">
      <c r="A6021" s="27">
        <v>6020</v>
      </c>
      <c r="B6021" s="37" t="s">
        <v>1010</v>
      </c>
      <c r="C6021" s="28" t="s">
        <v>39</v>
      </c>
      <c r="D6021" s="28" t="s">
        <v>211</v>
      </c>
      <c r="E6021" s="29" t="s">
        <v>1026</v>
      </c>
      <c r="F6021" s="28" t="s">
        <v>833</v>
      </c>
      <c r="G6021" s="28" t="s">
        <v>1671</v>
      </c>
      <c r="H6021" s="28"/>
      <c r="I6021" s="93">
        <v>0</v>
      </c>
      <c r="J6021" s="93" t="s">
        <v>1412</v>
      </c>
      <c r="K6021" s="17" t="str">
        <f t="array" ref="K6021">CONCATENATE("(",A6021,",",VLOOKUP(B6021,Núcleo!B$2:E$11,4,TRUE),",",VLOOKUP(C6021,'Tipo de Processo'!B$2:D$55,3,TRUE),",",VLOOKUP(D6021,'Termo Geral'!B$2:D$173,3,TRUE),",",VLOOKUP(E6021,'Termo Específico'!B$2:D$301,3,TRUE),",",MATCH(TRUE,Documento!B$2:B$998=F6021,0),",",IF(G6021="Complementar",0,1),",",IF(H6021="","NULL",CONCATENATE("'",H6021,"'")),",",I6021,",",IF(J6021="baixa","'BAIXA'",IF(J6021="média","'MEDIA'",IF(J6021="alta","'ALTA'","NULL"))),"),")</f>
        <v>(6020,7,30,54,147,127,1,NULL,0,'MEDIA'),</v>
      </c>
    </row>
    <row r="6022" spans="1:11" ht="30.75" customHeight="1">
      <c r="A6022" s="27">
        <v>6021</v>
      </c>
      <c r="B6022" s="37" t="s">
        <v>1010</v>
      </c>
      <c r="C6022" s="28" t="s">
        <v>39</v>
      </c>
      <c r="D6022" s="28" t="s">
        <v>211</v>
      </c>
      <c r="E6022" s="29" t="s">
        <v>1026</v>
      </c>
      <c r="F6022" s="28" t="s">
        <v>1419</v>
      </c>
      <c r="G6022" s="28" t="s">
        <v>1671</v>
      </c>
      <c r="H6022" s="28"/>
      <c r="I6022" s="93">
        <v>0</v>
      </c>
      <c r="J6022" s="93" t="s">
        <v>1412</v>
      </c>
      <c r="K6022" s="17" t="str">
        <f t="array" ref="K6022">CONCATENATE("(",A6022,",",VLOOKUP(B6022,Núcleo!B$2:E$11,4,TRUE),",",VLOOKUP(C6022,'Tipo de Processo'!B$2:D$55,3,TRUE),",",VLOOKUP(D6022,'Termo Geral'!B$2:D$173,3,TRUE),",",VLOOKUP(E6022,'Termo Específico'!B$2:D$301,3,TRUE),",",MATCH(TRUE,Documento!B$2:B$998=F6022,0),",",IF(G6022="Complementar",0,1),",",IF(H6022="","NULL",CONCATENATE("'",H6022,"'")),",",I6022,",",IF(J6022="baixa","'BAIXA'",IF(J6022="média","'MEDIA'",IF(J6022="alta","'ALTA'","NULL"))),"),")</f>
        <v>(6021,7,30,54,147,16,1,NULL,0,'MEDIA'),</v>
      </c>
    </row>
    <row r="6023" spans="1:11" ht="30.75" customHeight="1">
      <c r="A6023" s="27">
        <v>6022</v>
      </c>
      <c r="B6023" s="37" t="s">
        <v>1010</v>
      </c>
      <c r="C6023" s="28" t="s">
        <v>39</v>
      </c>
      <c r="D6023" s="28" t="s">
        <v>211</v>
      </c>
      <c r="E6023" s="29" t="s">
        <v>1026</v>
      </c>
      <c r="F6023" s="28" t="s">
        <v>863</v>
      </c>
      <c r="G6023" s="28" t="s">
        <v>1671</v>
      </c>
      <c r="H6023" s="28"/>
      <c r="I6023" s="93">
        <v>0</v>
      </c>
      <c r="J6023" s="93" t="s">
        <v>1412</v>
      </c>
      <c r="K6023" s="17" t="str">
        <f t="array" ref="K6023">CONCATENATE("(",A6023,",",VLOOKUP(B6023,Núcleo!B$2:E$11,4,TRUE),",",VLOOKUP(C6023,'Tipo de Processo'!B$2:D$55,3,TRUE),",",VLOOKUP(D6023,'Termo Geral'!B$2:D$173,3,TRUE),",",VLOOKUP(E6023,'Termo Específico'!B$2:D$301,3,TRUE),",",MATCH(TRUE,Documento!B$2:B$998=F6023,0),",",IF(G6023="Complementar",0,1),",",IF(H6023="","NULL",CONCATENATE("'",H6023,"'")),",",I6023,",",IF(J6023="baixa","'BAIXA'",IF(J6023="média","'MEDIA'",IF(J6023="alta","'ALTA'","NULL"))),"),")</f>
        <v>(6022,7,30,54,147,24,1,NULL,0,'MEDIA'),</v>
      </c>
    </row>
    <row r="6024" spans="1:11" ht="30.75" customHeight="1">
      <c r="A6024" s="27">
        <v>6023</v>
      </c>
      <c r="B6024" s="37" t="s">
        <v>1010</v>
      </c>
      <c r="C6024" s="28" t="s">
        <v>39</v>
      </c>
      <c r="D6024" s="28" t="s">
        <v>211</v>
      </c>
      <c r="E6024" s="29" t="s">
        <v>1026</v>
      </c>
      <c r="F6024" s="28" t="s">
        <v>1438</v>
      </c>
      <c r="G6024" s="28" t="s">
        <v>1671</v>
      </c>
      <c r="H6024" s="28"/>
      <c r="I6024" s="93">
        <v>0</v>
      </c>
      <c r="J6024" s="93" t="s">
        <v>1412</v>
      </c>
      <c r="K6024" s="17" t="str">
        <f t="array" ref="K6024">CONCATENATE("(",A6024,",",VLOOKUP(B6024,Núcleo!B$2:E$11,4,TRUE),",",VLOOKUP(C6024,'Tipo de Processo'!B$2:D$55,3,TRUE),",",VLOOKUP(D6024,'Termo Geral'!B$2:D$173,3,TRUE),",",VLOOKUP(E6024,'Termo Específico'!B$2:D$301,3,TRUE),",",MATCH(TRUE,Documento!B$2:B$998=F6024,0),",",IF(G6024="Complementar",0,1),",",IF(H6024="","NULL",CONCATENATE("'",H6024,"'")),",",I6024,",",IF(J6024="baixa","'BAIXA'",IF(J6024="média","'MEDIA'",IF(J6024="alta","'ALTA'","NULL"))),"),")</f>
        <v>(6023,7,30,54,147,113,1,NULL,0,'MEDIA'),</v>
      </c>
    </row>
    <row r="6025" spans="1:11" ht="30.75" customHeight="1">
      <c r="A6025" s="27">
        <v>6024</v>
      </c>
      <c r="B6025" s="37" t="s">
        <v>1010</v>
      </c>
      <c r="C6025" s="28" t="s">
        <v>39</v>
      </c>
      <c r="D6025" s="28" t="s">
        <v>211</v>
      </c>
      <c r="E6025" s="29" t="s">
        <v>1026</v>
      </c>
      <c r="F6025" s="28" t="s">
        <v>1507</v>
      </c>
      <c r="G6025" s="28" t="s">
        <v>1671</v>
      </c>
      <c r="H6025" s="28"/>
      <c r="I6025" s="93">
        <v>0</v>
      </c>
      <c r="J6025" s="93" t="s">
        <v>1412</v>
      </c>
      <c r="K6025" s="17" t="str">
        <f t="array" ref="K6025">CONCATENATE("(",A6025,",",VLOOKUP(B6025,Núcleo!B$2:E$11,4,TRUE),",",VLOOKUP(C6025,'Tipo de Processo'!B$2:D$55,3,TRUE),",",VLOOKUP(D6025,'Termo Geral'!B$2:D$173,3,TRUE),",",VLOOKUP(E6025,'Termo Específico'!B$2:D$301,3,TRUE),",",MATCH(TRUE,Documento!B$2:B$998=F6025,0),",",IF(G6025="Complementar",0,1),",",IF(H6025="","NULL",CONCATENATE("'",H6025,"'")),",",I6025,",",IF(J6025="baixa","'BAIXA'",IF(J6025="média","'MEDIA'",IF(J6025="alta","'ALTA'","NULL"))),"),")</f>
        <v>(6024,7,30,54,147,546,1,NULL,0,'MEDIA'),</v>
      </c>
    </row>
    <row r="6026" spans="1:11" ht="30.75" customHeight="1">
      <c r="A6026" s="27">
        <v>6025</v>
      </c>
      <c r="B6026" s="37" t="s">
        <v>1010</v>
      </c>
      <c r="C6026" s="28" t="s">
        <v>39</v>
      </c>
      <c r="D6026" s="28" t="s">
        <v>211</v>
      </c>
      <c r="E6026" s="29" t="s">
        <v>1026</v>
      </c>
      <c r="F6026" s="28" t="s">
        <v>868</v>
      </c>
      <c r="G6026" s="28" t="s">
        <v>1671</v>
      </c>
      <c r="H6026" s="28"/>
      <c r="I6026" s="93">
        <v>0</v>
      </c>
      <c r="J6026" s="93" t="s">
        <v>1412</v>
      </c>
      <c r="K6026" s="17" t="str">
        <f t="array" ref="K6026">CONCATENATE("(",A6026,",",VLOOKUP(B6026,Núcleo!B$2:E$11,4,TRUE),",",VLOOKUP(C6026,'Tipo de Processo'!B$2:D$55,3,TRUE),",",VLOOKUP(D6026,'Termo Geral'!B$2:D$173,3,TRUE),",",VLOOKUP(E6026,'Termo Específico'!B$2:D$301,3,TRUE),",",MATCH(TRUE,Documento!B$2:B$998=F6026,0),",",IF(G6026="Complementar",0,1),",",IF(H6026="","NULL",CONCATENATE("'",H6026,"'")),",",I6026,",",IF(J6026="baixa","'BAIXA'",IF(J6026="média","'MEDIA'",IF(J6026="alta","'ALTA'","NULL"))),"),")</f>
        <v>(6025,7,30,54,147,563,1,NULL,0,'MEDIA'),</v>
      </c>
    </row>
    <row r="6027" spans="1:11" ht="30.75" customHeight="1">
      <c r="A6027" s="27">
        <v>6026</v>
      </c>
      <c r="B6027" s="37" t="s">
        <v>1010</v>
      </c>
      <c r="C6027" s="28" t="s">
        <v>39</v>
      </c>
      <c r="D6027" s="28" t="s">
        <v>211</v>
      </c>
      <c r="E6027" s="29" t="s">
        <v>1026</v>
      </c>
      <c r="F6027" s="28" t="s">
        <v>858</v>
      </c>
      <c r="G6027" s="28" t="s">
        <v>1671</v>
      </c>
      <c r="H6027" s="28"/>
      <c r="I6027" s="93">
        <v>0</v>
      </c>
      <c r="J6027" s="93" t="s">
        <v>1412</v>
      </c>
      <c r="K6027" s="17" t="str">
        <f t="array" ref="K6027">CONCATENATE("(",A6027,",",VLOOKUP(B6027,Núcleo!B$2:E$11,4,TRUE),",",VLOOKUP(C6027,'Tipo de Processo'!B$2:D$55,3,TRUE),",",VLOOKUP(D6027,'Termo Geral'!B$2:D$173,3,TRUE),",",VLOOKUP(E6027,'Termo Específico'!B$2:D$301,3,TRUE),",",MATCH(TRUE,Documento!B$2:B$998=F6027,0),",",IF(G6027="Complementar",0,1),",",IF(H6027="","NULL",CONCATENATE("'",H6027,"'")),",",I6027,",",IF(J6027="baixa","'BAIXA'",IF(J6027="média","'MEDIA'",IF(J6027="alta","'ALTA'","NULL"))),"),")</f>
        <v>(6026,7,30,54,147,910,1,NULL,0,'MEDIA'),</v>
      </c>
    </row>
    <row r="6028" spans="1:11" ht="30.75" customHeight="1">
      <c r="A6028" s="27">
        <v>6027</v>
      </c>
      <c r="B6028" s="37" t="s">
        <v>1010</v>
      </c>
      <c r="C6028" s="28" t="s">
        <v>39</v>
      </c>
      <c r="D6028" s="28" t="s">
        <v>211</v>
      </c>
      <c r="E6028" s="29" t="s">
        <v>1026</v>
      </c>
      <c r="F6028" s="28" t="s">
        <v>859</v>
      </c>
      <c r="G6028" s="28" t="s">
        <v>1671</v>
      </c>
      <c r="H6028" s="28"/>
      <c r="I6028" s="93">
        <v>0</v>
      </c>
      <c r="J6028" s="93" t="s">
        <v>1412</v>
      </c>
      <c r="K6028" s="17" t="str">
        <f t="array" ref="K6028">CONCATENATE("(",A6028,",",VLOOKUP(B6028,Núcleo!B$2:E$11,4,TRUE),",",VLOOKUP(C6028,'Tipo de Processo'!B$2:D$55,3,TRUE),",",VLOOKUP(D6028,'Termo Geral'!B$2:D$173,3,TRUE),",",VLOOKUP(E6028,'Termo Específico'!B$2:D$301,3,TRUE),",",MATCH(TRUE,Documento!B$2:B$998=F6028,0),",",IF(G6028="Complementar",0,1),",",IF(H6028="","NULL",CONCATENATE("'",H6028,"'")),",",I6028,",",IF(J6028="baixa","'BAIXA'",IF(J6028="média","'MEDIA'",IF(J6028="alta","'ALTA'","NULL"))),"),")</f>
        <v>(6027,7,30,54,147,820,1,NULL,0,'MEDIA'),</v>
      </c>
    </row>
    <row r="6029" spans="1:11" ht="30.75" customHeight="1">
      <c r="A6029" s="27">
        <v>6028</v>
      </c>
      <c r="B6029" s="37" t="s">
        <v>1010</v>
      </c>
      <c r="C6029" s="28" t="s">
        <v>39</v>
      </c>
      <c r="D6029" s="28" t="s">
        <v>211</v>
      </c>
      <c r="E6029" s="29" t="s">
        <v>1026</v>
      </c>
      <c r="F6029" s="28" t="s">
        <v>835</v>
      </c>
      <c r="G6029" s="28" t="s">
        <v>1671</v>
      </c>
      <c r="H6029" s="28"/>
      <c r="I6029" s="93">
        <v>0</v>
      </c>
      <c r="J6029" s="93" t="s">
        <v>1412</v>
      </c>
      <c r="K6029" s="17" t="str">
        <f t="array" ref="K6029">CONCATENATE("(",A6029,",",VLOOKUP(B6029,Núcleo!B$2:E$11,4,TRUE),",",VLOOKUP(C6029,'Tipo de Processo'!B$2:D$55,3,TRUE),",",VLOOKUP(D6029,'Termo Geral'!B$2:D$173,3,TRUE),",",VLOOKUP(E6029,'Termo Específico'!B$2:D$301,3,TRUE),",",MATCH(TRUE,Documento!B$2:B$998=F6029,0),",",IF(G6029="Complementar",0,1),",",IF(H6029="","NULL",CONCATENATE("'",H6029,"'")),",",I6029,",",IF(J6029="baixa","'BAIXA'",IF(J6029="média","'MEDIA'",IF(J6029="alta","'ALTA'","NULL"))),"),")</f>
        <v>(6028,7,30,54,147,860,1,NULL,0,'MEDIA'),</v>
      </c>
    </row>
    <row r="6030" spans="1:11" ht="30.75" customHeight="1">
      <c r="A6030" s="27">
        <v>6029</v>
      </c>
      <c r="B6030" s="37" t="s">
        <v>1010</v>
      </c>
      <c r="C6030" s="28" t="s">
        <v>39</v>
      </c>
      <c r="D6030" s="28" t="s">
        <v>211</v>
      </c>
      <c r="E6030" s="29" t="s">
        <v>1027</v>
      </c>
      <c r="F6030" s="28" t="s">
        <v>852</v>
      </c>
      <c r="G6030" s="28" t="s">
        <v>1671</v>
      </c>
      <c r="H6030" s="28"/>
      <c r="I6030" s="93">
        <v>0</v>
      </c>
      <c r="J6030" s="93" t="s">
        <v>1412</v>
      </c>
      <c r="K6030" s="17" t="str">
        <f t="array" ref="K6030">CONCATENATE("(",A6030,",",VLOOKUP(B6030,Núcleo!B$2:E$11,4,TRUE),",",VLOOKUP(C6030,'Tipo de Processo'!B$2:D$55,3,TRUE),",",VLOOKUP(D6030,'Termo Geral'!B$2:D$173,3,TRUE),",",VLOOKUP(E6030,'Termo Específico'!B$2:D$301,3,TRUE),",",MATCH(TRUE,Documento!B$2:B$998=F6030,0),",",IF(G6030="Complementar",0,1),",",IF(H6030="","NULL",CONCATENATE("'",H6030,"'")),",",I6030,",",IF(J6030="baixa","'BAIXA'",IF(J6030="média","'MEDIA'",IF(J6030="alta","'ALTA'","NULL"))),"),")</f>
        <v>(6029,7,30,54,148,696,1,NULL,0,'MEDIA'),</v>
      </c>
    </row>
    <row r="6031" spans="1:11" ht="30.75" customHeight="1">
      <c r="A6031" s="27">
        <v>6030</v>
      </c>
      <c r="B6031" s="37" t="s">
        <v>1010</v>
      </c>
      <c r="C6031" s="28" t="s">
        <v>39</v>
      </c>
      <c r="D6031" s="28" t="s">
        <v>211</v>
      </c>
      <c r="E6031" s="29" t="s">
        <v>1027</v>
      </c>
      <c r="F6031" s="28" t="s">
        <v>853</v>
      </c>
      <c r="G6031" s="28" t="s">
        <v>1671</v>
      </c>
      <c r="H6031" s="28"/>
      <c r="I6031" s="93">
        <v>0</v>
      </c>
      <c r="J6031" s="93" t="s">
        <v>1412</v>
      </c>
      <c r="K6031" s="17" t="str">
        <f t="array" ref="K6031">CONCATENATE("(",A6031,",",VLOOKUP(B6031,Núcleo!B$2:E$11,4,TRUE),",",VLOOKUP(C6031,'Tipo de Processo'!B$2:D$55,3,TRUE),",",VLOOKUP(D6031,'Termo Geral'!B$2:D$173,3,TRUE),",",VLOOKUP(E6031,'Termo Específico'!B$2:D$301,3,TRUE),",",MATCH(TRUE,Documento!B$2:B$998=F6031,0),",",IF(G6031="Complementar",0,1),",",IF(H6031="","NULL",CONCATENATE("'",H6031,"'")),",",I6031,",",IF(J6031="baixa","'BAIXA'",IF(J6031="média","'MEDIA'",IF(J6031="alta","'ALTA'","NULL"))),"),")</f>
        <v>(6030,7,30,54,148,439,1,NULL,0,'MEDIA'),</v>
      </c>
    </row>
    <row r="6032" spans="1:11" ht="30.75" customHeight="1">
      <c r="A6032" s="27">
        <v>6031</v>
      </c>
      <c r="B6032" s="37" t="s">
        <v>1010</v>
      </c>
      <c r="C6032" s="28" t="s">
        <v>39</v>
      </c>
      <c r="D6032" s="28" t="s">
        <v>211</v>
      </c>
      <c r="E6032" s="29" t="s">
        <v>1027</v>
      </c>
      <c r="F6032" s="28" t="s">
        <v>1632</v>
      </c>
      <c r="G6032" s="28" t="s">
        <v>1671</v>
      </c>
      <c r="H6032" s="28"/>
      <c r="I6032" s="93">
        <v>0</v>
      </c>
      <c r="J6032" s="93" t="s">
        <v>1412</v>
      </c>
      <c r="K6032" s="17" t="str">
        <f t="array" ref="K6032">CONCATENATE("(",A6032,",",VLOOKUP(B6032,Núcleo!B$2:E$11,4,TRUE),",",VLOOKUP(C6032,'Tipo de Processo'!B$2:D$55,3,TRUE),",",VLOOKUP(D6032,'Termo Geral'!B$2:D$173,3,TRUE),",",VLOOKUP(E6032,'Termo Específico'!B$2:D$301,3,TRUE),",",MATCH(TRUE,Documento!B$2:B$998=F6032,0),",",IF(G6032="Complementar",0,1),",",IF(H6032="","NULL",CONCATENATE("'",H6032,"'")),",",I6032,",",IF(J6032="baixa","'BAIXA'",IF(J6032="média","'MEDIA'",IF(J6032="alta","'ALTA'","NULL"))),"),")</f>
        <v>(6031,7,30,54,148,528,1,NULL,0,'MEDIA'),</v>
      </c>
    </row>
    <row r="6033" spans="1:11" ht="30.75" customHeight="1">
      <c r="A6033" s="27">
        <v>6032</v>
      </c>
      <c r="B6033" s="37" t="s">
        <v>1010</v>
      </c>
      <c r="C6033" s="28" t="s">
        <v>39</v>
      </c>
      <c r="D6033" s="28" t="s">
        <v>211</v>
      </c>
      <c r="E6033" s="29" t="s">
        <v>1027</v>
      </c>
      <c r="F6033" s="28" t="s">
        <v>864</v>
      </c>
      <c r="G6033" s="28" t="s">
        <v>1671</v>
      </c>
      <c r="H6033" s="28"/>
      <c r="I6033" s="93">
        <v>0</v>
      </c>
      <c r="J6033" s="93" t="s">
        <v>1412</v>
      </c>
      <c r="K6033" s="17" t="str">
        <f t="array" ref="K6033">CONCATENATE("(",A6033,",",VLOOKUP(B6033,Núcleo!B$2:E$11,4,TRUE),",",VLOOKUP(C6033,'Tipo de Processo'!B$2:D$55,3,TRUE),",",VLOOKUP(D6033,'Termo Geral'!B$2:D$173,3,TRUE),",",VLOOKUP(E6033,'Termo Específico'!B$2:D$301,3,TRUE),",",MATCH(TRUE,Documento!B$2:B$998=F6033,0),",",IF(G6033="Complementar",0,1),",",IF(H6033="","NULL",CONCATENATE("'",H6033,"'")),",",I6033,",",IF(J6033="baixa","'BAIXA'",IF(J6033="média","'MEDIA'",IF(J6033="alta","'ALTA'","NULL"))),"),")</f>
        <v>(6032,7,30,54,148,962,1,NULL,0,'MEDIA'),</v>
      </c>
    </row>
    <row r="6034" spans="1:11" ht="30.75" customHeight="1">
      <c r="A6034" s="27">
        <v>6033</v>
      </c>
      <c r="B6034" s="37" t="s">
        <v>1010</v>
      </c>
      <c r="C6034" s="28" t="s">
        <v>39</v>
      </c>
      <c r="D6034" s="28" t="s">
        <v>211</v>
      </c>
      <c r="E6034" s="29" t="s">
        <v>1027</v>
      </c>
      <c r="F6034" s="28" t="s">
        <v>854</v>
      </c>
      <c r="G6034" s="28" t="s">
        <v>1671</v>
      </c>
      <c r="H6034" s="28"/>
      <c r="I6034" s="93">
        <v>0</v>
      </c>
      <c r="J6034" s="93" t="s">
        <v>1412</v>
      </c>
      <c r="K6034" s="17" t="str">
        <f t="array" ref="K6034">CONCATENATE("(",A6034,",",VLOOKUP(B6034,Núcleo!B$2:E$11,4,TRUE),",",VLOOKUP(C6034,'Tipo de Processo'!B$2:D$55,3,TRUE),",",VLOOKUP(D6034,'Termo Geral'!B$2:D$173,3,TRUE),",",VLOOKUP(E6034,'Termo Específico'!B$2:D$301,3,TRUE),",",MATCH(TRUE,Documento!B$2:B$998=F6034,0),",",IF(G6034="Complementar",0,1),",",IF(H6034="","NULL",CONCATENATE("'",H6034,"'")),",",I6034,",",IF(J6034="baixa","'BAIXA'",IF(J6034="média","'MEDIA'",IF(J6034="alta","'ALTA'","NULL"))),"),")</f>
        <v>(6033,7,30,54,148,854,1,NULL,0,'MEDIA'),</v>
      </c>
    </row>
    <row r="6035" spans="1:11" ht="30.75" customHeight="1">
      <c r="A6035" s="27">
        <v>6034</v>
      </c>
      <c r="B6035" s="37" t="s">
        <v>1010</v>
      </c>
      <c r="C6035" s="28" t="s">
        <v>39</v>
      </c>
      <c r="D6035" s="28" t="s">
        <v>211</v>
      </c>
      <c r="E6035" s="29" t="s">
        <v>1027</v>
      </c>
      <c r="F6035" s="28" t="s">
        <v>851</v>
      </c>
      <c r="G6035" s="28" t="s">
        <v>1671</v>
      </c>
      <c r="H6035" s="28"/>
      <c r="I6035" s="93">
        <v>0</v>
      </c>
      <c r="J6035" s="93" t="s">
        <v>1412</v>
      </c>
      <c r="K6035" s="17" t="str">
        <f t="array" ref="K6035">CONCATENATE("(",A6035,",",VLOOKUP(B6035,Núcleo!B$2:E$11,4,TRUE),",",VLOOKUP(C6035,'Tipo de Processo'!B$2:D$55,3,TRUE),",",VLOOKUP(D6035,'Termo Geral'!B$2:D$173,3,TRUE),",",VLOOKUP(E6035,'Termo Específico'!B$2:D$301,3,TRUE),",",MATCH(TRUE,Documento!B$2:B$998=F6035,0),",",IF(G6035="Complementar",0,1),",",IF(H6035="","NULL",CONCATENATE("'",H6035,"'")),",",I6035,",",IF(J6035="baixa","'BAIXA'",IF(J6035="média","'MEDIA'",IF(J6035="alta","'ALTA'","NULL"))),"),")</f>
        <v>(6034,7,30,54,148,196,1,NULL,0,'MEDIA'),</v>
      </c>
    </row>
    <row r="6036" spans="1:11" ht="30.75" customHeight="1">
      <c r="A6036" s="27">
        <v>6035</v>
      </c>
      <c r="B6036" s="37" t="s">
        <v>1010</v>
      </c>
      <c r="C6036" s="28" t="s">
        <v>39</v>
      </c>
      <c r="D6036" s="28" t="s">
        <v>211</v>
      </c>
      <c r="E6036" s="29" t="s">
        <v>1027</v>
      </c>
      <c r="F6036" s="28" t="s">
        <v>865</v>
      </c>
      <c r="G6036" s="28" t="s">
        <v>1671</v>
      </c>
      <c r="H6036" s="28"/>
      <c r="I6036" s="93">
        <v>0</v>
      </c>
      <c r="J6036" s="93" t="s">
        <v>1412</v>
      </c>
      <c r="K6036" s="17" t="str">
        <f t="array" ref="K6036">CONCATENATE("(",A6036,",",VLOOKUP(B6036,Núcleo!B$2:E$11,4,TRUE),",",VLOOKUP(C6036,'Tipo de Processo'!B$2:D$55,3,TRUE),",",VLOOKUP(D6036,'Termo Geral'!B$2:D$173,3,TRUE),",",VLOOKUP(E6036,'Termo Específico'!B$2:D$301,3,TRUE),",",MATCH(TRUE,Documento!B$2:B$998=F6036,0),",",IF(G6036="Complementar",0,1),",",IF(H6036="","NULL",CONCATENATE("'",H6036,"'")),",",I6036,",",IF(J6036="baixa","'BAIXA'",IF(J6036="média","'MEDIA'",IF(J6036="alta","'ALTA'","NULL"))),"),")</f>
        <v>(6035,7,30,54,148,568,1,NULL,0,'MEDIA'),</v>
      </c>
    </row>
    <row r="6037" spans="1:11" ht="30.75" customHeight="1">
      <c r="A6037" s="27">
        <v>6036</v>
      </c>
      <c r="B6037" s="37" t="s">
        <v>1010</v>
      </c>
      <c r="C6037" s="28" t="s">
        <v>39</v>
      </c>
      <c r="D6037" s="28" t="s">
        <v>211</v>
      </c>
      <c r="E6037" s="29" t="s">
        <v>1027</v>
      </c>
      <c r="F6037" s="28" t="s">
        <v>856</v>
      </c>
      <c r="G6037" s="28" t="s">
        <v>1671</v>
      </c>
      <c r="H6037" s="28"/>
      <c r="I6037" s="93">
        <v>0</v>
      </c>
      <c r="J6037" s="93" t="s">
        <v>1412</v>
      </c>
      <c r="K6037" s="17" t="str">
        <f t="array" ref="K6037">CONCATENATE("(",A6037,",",VLOOKUP(B6037,Núcleo!B$2:E$11,4,TRUE),",",VLOOKUP(C6037,'Tipo de Processo'!B$2:D$55,3,TRUE),",",VLOOKUP(D6037,'Termo Geral'!B$2:D$173,3,TRUE),",",VLOOKUP(E6037,'Termo Específico'!B$2:D$301,3,TRUE),",",MATCH(TRUE,Documento!B$2:B$998=F6037,0),",",IF(G6037="Complementar",0,1),",",IF(H6037="","NULL",CONCATENATE("'",H6037,"'")),",",I6037,",",IF(J6037="baixa","'BAIXA'",IF(J6037="média","'MEDIA'",IF(J6037="alta","'ALTA'","NULL"))),"),")</f>
        <v>(6036,7,30,54,148,723,1,NULL,0,'MEDIA'),</v>
      </c>
    </row>
    <row r="6038" spans="1:11" ht="30.75" customHeight="1">
      <c r="A6038" s="27">
        <v>6037</v>
      </c>
      <c r="B6038" s="37" t="s">
        <v>1010</v>
      </c>
      <c r="C6038" s="28" t="s">
        <v>39</v>
      </c>
      <c r="D6038" s="28" t="s">
        <v>211</v>
      </c>
      <c r="E6038" s="29" t="s">
        <v>1027</v>
      </c>
      <c r="F6038" s="28" t="s">
        <v>827</v>
      </c>
      <c r="G6038" s="28" t="s">
        <v>1671</v>
      </c>
      <c r="H6038" s="28"/>
      <c r="I6038" s="93">
        <v>0</v>
      </c>
      <c r="J6038" s="93" t="s">
        <v>1412</v>
      </c>
      <c r="K6038" s="17" t="str">
        <f t="array" ref="K6038">CONCATENATE("(",A6038,",",VLOOKUP(B6038,Núcleo!B$2:E$11,4,TRUE),",",VLOOKUP(C6038,'Tipo de Processo'!B$2:D$55,3,TRUE),",",VLOOKUP(D6038,'Termo Geral'!B$2:D$173,3,TRUE),",",VLOOKUP(E6038,'Termo Específico'!B$2:D$301,3,TRUE),",",MATCH(TRUE,Documento!B$2:B$998=F6038,0),",",IF(G6038="Complementar",0,1),",",IF(H6038="","NULL",CONCATENATE("'",H6038,"'")),",",I6038,",",IF(J6038="baixa","'BAIXA'",IF(J6038="média","'MEDIA'",IF(J6038="alta","'ALTA'","NULL"))),"),")</f>
        <v>(6037,7,30,54,148,829,1,NULL,0,'MEDIA'),</v>
      </c>
    </row>
    <row r="6039" spans="1:11" ht="30.75" customHeight="1">
      <c r="A6039" s="27">
        <v>6038</v>
      </c>
      <c r="B6039" s="37" t="s">
        <v>1010</v>
      </c>
      <c r="C6039" s="28" t="s">
        <v>39</v>
      </c>
      <c r="D6039" s="28" t="s">
        <v>211</v>
      </c>
      <c r="E6039" s="29" t="s">
        <v>1027</v>
      </c>
      <c r="F6039" s="28" t="s">
        <v>828</v>
      </c>
      <c r="G6039" s="28" t="s">
        <v>1671</v>
      </c>
      <c r="H6039" s="28"/>
      <c r="I6039" s="93">
        <v>0</v>
      </c>
      <c r="J6039" s="93" t="s">
        <v>1412</v>
      </c>
      <c r="K6039" s="17" t="str">
        <f t="array" ref="K6039">CONCATENATE("(",A6039,",",VLOOKUP(B6039,Núcleo!B$2:E$11,4,TRUE),",",VLOOKUP(C6039,'Tipo de Processo'!B$2:D$55,3,TRUE),",",VLOOKUP(D6039,'Termo Geral'!B$2:D$173,3,TRUE),",",VLOOKUP(E6039,'Termo Específico'!B$2:D$301,3,TRUE),",",MATCH(TRUE,Documento!B$2:B$998=F6039,0),",",IF(G6039="Complementar",0,1),",",IF(H6039="","NULL",CONCATENATE("'",H6039,"'")),",",I6039,",",IF(J6039="baixa","'BAIXA'",IF(J6039="média","'MEDIA'",IF(J6039="alta","'ALTA'","NULL"))),"),")</f>
        <v>(6038,7,30,54,148,827,1,NULL,0,'MEDIA'),</v>
      </c>
    </row>
    <row r="6040" spans="1:11" ht="30.75" customHeight="1">
      <c r="A6040" s="27">
        <v>6039</v>
      </c>
      <c r="B6040" s="37" t="s">
        <v>1010</v>
      </c>
      <c r="C6040" s="28" t="s">
        <v>39</v>
      </c>
      <c r="D6040" s="28" t="s">
        <v>211</v>
      </c>
      <c r="E6040" s="29" t="s">
        <v>1027</v>
      </c>
      <c r="F6040" s="28" t="s">
        <v>829</v>
      </c>
      <c r="G6040" s="28" t="s">
        <v>1671</v>
      </c>
      <c r="H6040" s="28"/>
      <c r="I6040" s="93">
        <v>0</v>
      </c>
      <c r="J6040" s="93" t="s">
        <v>1412</v>
      </c>
      <c r="K6040" s="17" t="str">
        <f t="array" ref="K6040">CONCATENATE("(",A6040,",",VLOOKUP(B6040,Núcleo!B$2:E$11,4,TRUE),",",VLOOKUP(C6040,'Tipo de Processo'!B$2:D$55,3,TRUE),",",VLOOKUP(D6040,'Termo Geral'!B$2:D$173,3,TRUE),",",VLOOKUP(E6040,'Termo Específico'!B$2:D$301,3,TRUE),",",MATCH(TRUE,Documento!B$2:B$998=F6040,0),",",IF(G6040="Complementar",0,1),",",IF(H6040="","NULL",CONCATENATE("'",H6040,"'")),",",I6040,",",IF(J6040="baixa","'BAIXA'",IF(J6040="média","'MEDIA'",IF(J6040="alta","'ALTA'","NULL"))),"),")</f>
        <v>(6039,7,30,54,148,831,1,NULL,0,'MEDIA'),</v>
      </c>
    </row>
    <row r="6041" spans="1:11" ht="30.75" customHeight="1">
      <c r="A6041" s="27">
        <v>6040</v>
      </c>
      <c r="B6041" s="37" t="s">
        <v>1010</v>
      </c>
      <c r="C6041" s="28" t="s">
        <v>39</v>
      </c>
      <c r="D6041" s="28" t="s">
        <v>211</v>
      </c>
      <c r="E6041" s="29" t="s">
        <v>1027</v>
      </c>
      <c r="F6041" s="28" t="s">
        <v>830</v>
      </c>
      <c r="G6041" s="28" t="s">
        <v>1671</v>
      </c>
      <c r="H6041" s="28"/>
      <c r="I6041" s="93">
        <v>0</v>
      </c>
      <c r="J6041" s="93" t="s">
        <v>1412</v>
      </c>
      <c r="K6041" s="17" t="str">
        <f t="array" ref="K6041">CONCATENATE("(",A6041,",",VLOOKUP(B6041,Núcleo!B$2:E$11,4,TRUE),",",VLOOKUP(C6041,'Tipo de Processo'!B$2:D$55,3,TRUE),",",VLOOKUP(D6041,'Termo Geral'!B$2:D$173,3,TRUE),",",VLOOKUP(E6041,'Termo Específico'!B$2:D$301,3,TRUE),",",MATCH(TRUE,Documento!B$2:B$998=F6041,0),",",IF(G6041="Complementar",0,1),",",IF(H6041="","NULL",CONCATENATE("'",H6041,"'")),",",I6041,",",IF(J6041="baixa","'BAIXA'",IF(J6041="média","'MEDIA'",IF(J6041="alta","'ALTA'","NULL"))),"),")</f>
        <v>(6040,7,30,54,148,837,1,NULL,0,'MEDIA'),</v>
      </c>
    </row>
    <row r="6042" spans="1:11" ht="30.75" customHeight="1">
      <c r="A6042" s="27">
        <v>6041</v>
      </c>
      <c r="B6042" s="37" t="s">
        <v>1010</v>
      </c>
      <c r="C6042" s="28" t="s">
        <v>39</v>
      </c>
      <c r="D6042" s="28" t="s">
        <v>211</v>
      </c>
      <c r="E6042" s="29" t="s">
        <v>1027</v>
      </c>
      <c r="F6042" s="28" t="s">
        <v>831</v>
      </c>
      <c r="G6042" s="28" t="s">
        <v>1671</v>
      </c>
      <c r="H6042" s="28"/>
      <c r="I6042" s="93">
        <v>0</v>
      </c>
      <c r="J6042" s="93" t="s">
        <v>1412</v>
      </c>
      <c r="K6042" s="17" t="str">
        <f t="array" ref="K6042">CONCATENATE("(",A6042,",",VLOOKUP(B6042,Núcleo!B$2:E$11,4,TRUE),",",VLOOKUP(C6042,'Tipo de Processo'!B$2:D$55,3,TRUE),",",VLOOKUP(D6042,'Termo Geral'!B$2:D$173,3,TRUE),",",VLOOKUP(E6042,'Termo Específico'!B$2:D$301,3,TRUE),",",MATCH(TRUE,Documento!B$2:B$998=F6042,0),",",IF(G6042="Complementar",0,1),",",IF(H6042="","NULL",CONCATENATE("'",H6042,"'")),",",I6042,",",IF(J6042="baixa","'BAIXA'",IF(J6042="média","'MEDIA'",IF(J6042="alta","'ALTA'","NULL"))),"),")</f>
        <v>(6041,7,30,54,148,142,1,NULL,0,'MEDIA'),</v>
      </c>
    </row>
    <row r="6043" spans="1:11" ht="30.75" customHeight="1">
      <c r="A6043" s="27">
        <v>6042</v>
      </c>
      <c r="B6043" s="37" t="s">
        <v>1010</v>
      </c>
      <c r="C6043" s="28" t="s">
        <v>39</v>
      </c>
      <c r="D6043" s="28" t="s">
        <v>211</v>
      </c>
      <c r="E6043" s="29" t="s">
        <v>1027</v>
      </c>
      <c r="F6043" s="28" t="s">
        <v>832</v>
      </c>
      <c r="G6043" s="28" t="s">
        <v>1671</v>
      </c>
      <c r="H6043" s="28"/>
      <c r="I6043" s="93">
        <v>0</v>
      </c>
      <c r="J6043" s="93" t="s">
        <v>1412</v>
      </c>
      <c r="K6043" s="17" t="str">
        <f t="array" ref="K6043">CONCATENATE("(",A6043,",",VLOOKUP(B6043,Núcleo!B$2:E$11,4,TRUE),",",VLOOKUP(C6043,'Tipo de Processo'!B$2:D$55,3,TRUE),",",VLOOKUP(D6043,'Termo Geral'!B$2:D$173,3,TRUE),",",VLOOKUP(E6043,'Termo Específico'!B$2:D$301,3,TRUE),",",MATCH(TRUE,Documento!B$2:B$998=F6043,0),",",IF(G6043="Complementar",0,1),",",IF(H6043="","NULL",CONCATENATE("'",H6043,"'")),",",I6043,",",IF(J6043="baixa","'BAIXA'",IF(J6043="média","'MEDIA'",IF(J6043="alta","'ALTA'","NULL"))),"),")</f>
        <v>(6042,7,30,54,148,159,1,NULL,0,'MEDIA'),</v>
      </c>
    </row>
    <row r="6044" spans="1:11" ht="30.75" customHeight="1">
      <c r="A6044" s="27">
        <v>6043</v>
      </c>
      <c r="B6044" s="37" t="s">
        <v>1010</v>
      </c>
      <c r="C6044" s="28" t="s">
        <v>39</v>
      </c>
      <c r="D6044" s="28" t="s">
        <v>211</v>
      </c>
      <c r="E6044" s="29" t="s">
        <v>1027</v>
      </c>
      <c r="F6044" s="28" t="s">
        <v>833</v>
      </c>
      <c r="G6044" s="28" t="s">
        <v>1671</v>
      </c>
      <c r="H6044" s="28"/>
      <c r="I6044" s="93">
        <v>0</v>
      </c>
      <c r="J6044" s="93" t="s">
        <v>1412</v>
      </c>
      <c r="K6044" s="17" t="str">
        <f t="array" ref="K6044">CONCATENATE("(",A6044,",",VLOOKUP(B6044,Núcleo!B$2:E$11,4,TRUE),",",VLOOKUP(C6044,'Tipo de Processo'!B$2:D$55,3,TRUE),",",VLOOKUP(D6044,'Termo Geral'!B$2:D$173,3,TRUE),",",VLOOKUP(E6044,'Termo Específico'!B$2:D$301,3,TRUE),",",MATCH(TRUE,Documento!B$2:B$998=F6044,0),",",IF(G6044="Complementar",0,1),",",IF(H6044="","NULL",CONCATENATE("'",H6044,"'")),",",I6044,",",IF(J6044="baixa","'BAIXA'",IF(J6044="média","'MEDIA'",IF(J6044="alta","'ALTA'","NULL"))),"),")</f>
        <v>(6043,7,30,54,148,127,1,NULL,0,'MEDIA'),</v>
      </c>
    </row>
    <row r="6045" spans="1:11" ht="30.75" customHeight="1">
      <c r="A6045" s="27">
        <v>6044</v>
      </c>
      <c r="B6045" s="37" t="s">
        <v>1010</v>
      </c>
      <c r="C6045" s="28" t="s">
        <v>39</v>
      </c>
      <c r="D6045" s="28" t="s">
        <v>211</v>
      </c>
      <c r="E6045" s="29" t="s">
        <v>1027</v>
      </c>
      <c r="F6045" s="28" t="s">
        <v>1419</v>
      </c>
      <c r="G6045" s="28" t="s">
        <v>1671</v>
      </c>
      <c r="H6045" s="28"/>
      <c r="I6045" s="93">
        <v>0</v>
      </c>
      <c r="J6045" s="93" t="s">
        <v>1412</v>
      </c>
      <c r="K6045" s="17" t="str">
        <f t="array" ref="K6045">CONCATENATE("(",A6045,",",VLOOKUP(B6045,Núcleo!B$2:E$11,4,TRUE),",",VLOOKUP(C6045,'Tipo de Processo'!B$2:D$55,3,TRUE),",",VLOOKUP(D6045,'Termo Geral'!B$2:D$173,3,TRUE),",",VLOOKUP(E6045,'Termo Específico'!B$2:D$301,3,TRUE),",",MATCH(TRUE,Documento!B$2:B$998=F6045,0),",",IF(G6045="Complementar",0,1),",",IF(H6045="","NULL",CONCATENATE("'",H6045,"'")),",",I6045,",",IF(J6045="baixa","'BAIXA'",IF(J6045="média","'MEDIA'",IF(J6045="alta","'ALTA'","NULL"))),"),")</f>
        <v>(6044,7,30,54,148,16,1,NULL,0,'MEDIA'),</v>
      </c>
    </row>
    <row r="6046" spans="1:11" ht="30.75" customHeight="1">
      <c r="A6046" s="27">
        <v>6045</v>
      </c>
      <c r="B6046" s="37" t="s">
        <v>1010</v>
      </c>
      <c r="C6046" s="28" t="s">
        <v>39</v>
      </c>
      <c r="D6046" s="28" t="s">
        <v>211</v>
      </c>
      <c r="E6046" s="29" t="s">
        <v>1027</v>
      </c>
      <c r="F6046" s="28" t="s">
        <v>863</v>
      </c>
      <c r="G6046" s="28" t="s">
        <v>1671</v>
      </c>
      <c r="H6046" s="28"/>
      <c r="I6046" s="93">
        <v>0</v>
      </c>
      <c r="J6046" s="93" t="s">
        <v>1412</v>
      </c>
      <c r="K6046" s="17" t="str">
        <f t="array" ref="K6046">CONCATENATE("(",A6046,",",VLOOKUP(B6046,Núcleo!B$2:E$11,4,TRUE),",",VLOOKUP(C6046,'Tipo de Processo'!B$2:D$55,3,TRUE),",",VLOOKUP(D6046,'Termo Geral'!B$2:D$173,3,TRUE),",",VLOOKUP(E6046,'Termo Específico'!B$2:D$301,3,TRUE),",",MATCH(TRUE,Documento!B$2:B$998=F6046,0),",",IF(G6046="Complementar",0,1),",",IF(H6046="","NULL",CONCATENATE("'",H6046,"'")),",",I6046,",",IF(J6046="baixa","'BAIXA'",IF(J6046="média","'MEDIA'",IF(J6046="alta","'ALTA'","NULL"))),"),")</f>
        <v>(6045,7,30,54,148,24,1,NULL,0,'MEDIA'),</v>
      </c>
    </row>
    <row r="6047" spans="1:11" ht="30.75" customHeight="1">
      <c r="A6047" s="27">
        <v>6046</v>
      </c>
      <c r="B6047" s="37" t="s">
        <v>1010</v>
      </c>
      <c r="C6047" s="28" t="s">
        <v>39</v>
      </c>
      <c r="D6047" s="28" t="s">
        <v>211</v>
      </c>
      <c r="E6047" s="29" t="s">
        <v>1027</v>
      </c>
      <c r="F6047" s="28" t="s">
        <v>1438</v>
      </c>
      <c r="G6047" s="28" t="s">
        <v>1671</v>
      </c>
      <c r="H6047" s="28"/>
      <c r="I6047" s="93">
        <v>0</v>
      </c>
      <c r="J6047" s="93" t="s">
        <v>1412</v>
      </c>
      <c r="K6047" s="17" t="str">
        <f t="array" ref="K6047">CONCATENATE("(",A6047,",",VLOOKUP(B6047,Núcleo!B$2:E$11,4,TRUE),",",VLOOKUP(C6047,'Tipo de Processo'!B$2:D$55,3,TRUE),",",VLOOKUP(D6047,'Termo Geral'!B$2:D$173,3,TRUE),",",VLOOKUP(E6047,'Termo Específico'!B$2:D$301,3,TRUE),",",MATCH(TRUE,Documento!B$2:B$998=F6047,0),",",IF(G6047="Complementar",0,1),",",IF(H6047="","NULL",CONCATENATE("'",H6047,"'")),",",I6047,",",IF(J6047="baixa","'BAIXA'",IF(J6047="média","'MEDIA'",IF(J6047="alta","'ALTA'","NULL"))),"),")</f>
        <v>(6046,7,30,54,148,113,1,NULL,0,'MEDIA'),</v>
      </c>
    </row>
    <row r="6048" spans="1:11" ht="30.75" customHeight="1">
      <c r="A6048" s="27">
        <v>6047</v>
      </c>
      <c r="B6048" s="37" t="s">
        <v>1010</v>
      </c>
      <c r="C6048" s="28" t="s">
        <v>39</v>
      </c>
      <c r="D6048" s="28" t="s">
        <v>211</v>
      </c>
      <c r="E6048" s="29" t="s">
        <v>1027</v>
      </c>
      <c r="F6048" s="28" t="s">
        <v>1465</v>
      </c>
      <c r="G6048" s="28" t="s">
        <v>1671</v>
      </c>
      <c r="H6048" s="28"/>
      <c r="I6048" s="93">
        <v>0</v>
      </c>
      <c r="J6048" s="93" t="s">
        <v>1412</v>
      </c>
      <c r="K6048" s="17" t="str">
        <f t="array" ref="K6048">CONCATENATE("(",A6048,",",VLOOKUP(B6048,Núcleo!B$2:E$11,4,TRUE),",",VLOOKUP(C6048,'Tipo de Processo'!B$2:D$55,3,TRUE),",",VLOOKUP(D6048,'Termo Geral'!B$2:D$173,3,TRUE),",",VLOOKUP(E6048,'Termo Específico'!B$2:D$301,3,TRUE),",",MATCH(TRUE,Documento!B$2:B$998=F6048,0),",",IF(G6048="Complementar",0,1),",",IF(H6048="","NULL",CONCATENATE("'",H6048,"'")),",",I6048,",",IF(J6048="baixa","'BAIXA'",IF(J6048="média","'MEDIA'",IF(J6048="alta","'ALTA'","NULL"))),"),")</f>
        <v>(6047,7,30,54,148,250,1,NULL,0,'MEDIA'),</v>
      </c>
    </row>
    <row r="6049" spans="1:11" ht="30.75" customHeight="1">
      <c r="A6049" s="27">
        <v>6048</v>
      </c>
      <c r="B6049" s="37" t="s">
        <v>1010</v>
      </c>
      <c r="C6049" s="28" t="s">
        <v>39</v>
      </c>
      <c r="D6049" s="28" t="s">
        <v>211</v>
      </c>
      <c r="E6049" s="29" t="s">
        <v>1027</v>
      </c>
      <c r="F6049" s="28" t="s">
        <v>866</v>
      </c>
      <c r="G6049" s="28" t="s">
        <v>1671</v>
      </c>
      <c r="H6049" s="28"/>
      <c r="I6049" s="93">
        <v>0</v>
      </c>
      <c r="J6049" s="93" t="s">
        <v>1412</v>
      </c>
      <c r="K6049" s="17" t="str">
        <f t="array" ref="K6049">CONCATENATE("(",A6049,",",VLOOKUP(B6049,Núcleo!B$2:E$11,4,TRUE),",",VLOOKUP(C6049,'Tipo de Processo'!B$2:D$55,3,TRUE),",",VLOOKUP(D6049,'Termo Geral'!B$2:D$173,3,TRUE),",",VLOOKUP(E6049,'Termo Específico'!B$2:D$301,3,TRUE),",",MATCH(TRUE,Documento!B$2:B$998=F6049,0),",",IF(G6049="Complementar",0,1),",",IF(H6049="","NULL",CONCATENATE("'",H6049,"'")),",",I6049,",",IF(J6049="baixa","'BAIXA'",IF(J6049="média","'MEDIA'",IF(J6049="alta","'ALTA'","NULL"))),"),")</f>
        <v>(6048,7,30,54,148,180,1,NULL,0,'MEDIA'),</v>
      </c>
    </row>
    <row r="6050" spans="1:11" ht="30.75" customHeight="1">
      <c r="A6050" s="27">
        <v>6049</v>
      </c>
      <c r="B6050" s="37" t="s">
        <v>1010</v>
      </c>
      <c r="C6050" s="28" t="s">
        <v>39</v>
      </c>
      <c r="D6050" s="28" t="s">
        <v>211</v>
      </c>
      <c r="E6050" s="29" t="s">
        <v>1027</v>
      </c>
      <c r="F6050" s="28" t="s">
        <v>1449</v>
      </c>
      <c r="G6050" s="28" t="s">
        <v>1671</v>
      </c>
      <c r="H6050" s="28"/>
      <c r="I6050" s="93">
        <v>0</v>
      </c>
      <c r="J6050" s="93" t="s">
        <v>1412</v>
      </c>
      <c r="K6050" s="17" t="str">
        <f t="array" ref="K6050">CONCATENATE("(",A6050,",",VLOOKUP(B6050,Núcleo!B$2:E$11,4,TRUE),",",VLOOKUP(C6050,'Tipo de Processo'!B$2:D$55,3,TRUE),",",VLOOKUP(D6050,'Termo Geral'!B$2:D$173,3,TRUE),",",VLOOKUP(E6050,'Termo Específico'!B$2:D$301,3,TRUE),",",MATCH(TRUE,Documento!B$2:B$998=F6050,0),",",IF(G6050="Complementar",0,1),",",IF(H6050="","NULL",CONCATENATE("'",H6050,"'")),",",I6050,",",IF(J6050="baixa","'BAIXA'",IF(J6050="média","'MEDIA'",IF(J6050="alta","'ALTA'","NULL"))),"),")</f>
        <v>(6049,7,30,54,148,172,1,NULL,0,'MEDIA'),</v>
      </c>
    </row>
    <row r="6051" spans="1:11" ht="30.75" customHeight="1">
      <c r="A6051" s="27">
        <v>6050</v>
      </c>
      <c r="B6051" s="37" t="s">
        <v>1010</v>
      </c>
      <c r="C6051" s="28" t="s">
        <v>39</v>
      </c>
      <c r="D6051" s="28" t="s">
        <v>211</v>
      </c>
      <c r="E6051" s="29" t="s">
        <v>1027</v>
      </c>
      <c r="F6051" s="28" t="s">
        <v>858</v>
      </c>
      <c r="G6051" s="28" t="s">
        <v>1671</v>
      </c>
      <c r="H6051" s="28"/>
      <c r="I6051" s="93">
        <v>0</v>
      </c>
      <c r="J6051" s="93" t="s">
        <v>1412</v>
      </c>
      <c r="K6051" s="17" t="str">
        <f t="array" ref="K6051">CONCATENATE("(",A6051,",",VLOOKUP(B6051,Núcleo!B$2:E$11,4,TRUE),",",VLOOKUP(C6051,'Tipo de Processo'!B$2:D$55,3,TRUE),",",VLOOKUP(D6051,'Termo Geral'!B$2:D$173,3,TRUE),",",VLOOKUP(E6051,'Termo Específico'!B$2:D$301,3,TRUE),",",MATCH(TRUE,Documento!B$2:B$998=F6051,0),",",IF(G6051="Complementar",0,1),",",IF(H6051="","NULL",CONCATENATE("'",H6051,"'")),",",I6051,",",IF(J6051="baixa","'BAIXA'",IF(J6051="média","'MEDIA'",IF(J6051="alta","'ALTA'","NULL"))),"),")</f>
        <v>(6050,7,30,54,148,910,1,NULL,0,'MEDIA'),</v>
      </c>
    </row>
    <row r="6052" spans="1:11" ht="30.75" customHeight="1">
      <c r="A6052" s="27">
        <v>6051</v>
      </c>
      <c r="B6052" s="37" t="s">
        <v>1010</v>
      </c>
      <c r="C6052" s="28" t="s">
        <v>39</v>
      </c>
      <c r="D6052" s="28" t="s">
        <v>211</v>
      </c>
      <c r="E6052" s="29" t="s">
        <v>1027</v>
      </c>
      <c r="F6052" s="28" t="s">
        <v>859</v>
      </c>
      <c r="G6052" s="28" t="s">
        <v>1671</v>
      </c>
      <c r="H6052" s="28"/>
      <c r="I6052" s="93">
        <v>0</v>
      </c>
      <c r="J6052" s="93" t="s">
        <v>1412</v>
      </c>
      <c r="K6052" s="17" t="str">
        <f t="array" ref="K6052">CONCATENATE("(",A6052,",",VLOOKUP(B6052,Núcleo!B$2:E$11,4,TRUE),",",VLOOKUP(C6052,'Tipo de Processo'!B$2:D$55,3,TRUE),",",VLOOKUP(D6052,'Termo Geral'!B$2:D$173,3,TRUE),",",VLOOKUP(E6052,'Termo Específico'!B$2:D$301,3,TRUE),",",MATCH(TRUE,Documento!B$2:B$998=F6052,0),",",IF(G6052="Complementar",0,1),",",IF(H6052="","NULL",CONCATENATE("'",H6052,"'")),",",I6052,",",IF(J6052="baixa","'BAIXA'",IF(J6052="média","'MEDIA'",IF(J6052="alta","'ALTA'","NULL"))),"),")</f>
        <v>(6051,7,30,54,148,820,1,NULL,0,'MEDIA'),</v>
      </c>
    </row>
    <row r="6053" spans="1:11" ht="30.75" customHeight="1">
      <c r="A6053" s="27">
        <v>6052</v>
      </c>
      <c r="B6053" s="37" t="s">
        <v>1010</v>
      </c>
      <c r="C6053" s="28" t="s">
        <v>39</v>
      </c>
      <c r="D6053" s="28" t="s">
        <v>211</v>
      </c>
      <c r="E6053" s="29" t="s">
        <v>1027</v>
      </c>
      <c r="F6053" s="28" t="s">
        <v>835</v>
      </c>
      <c r="G6053" s="28" t="s">
        <v>1671</v>
      </c>
      <c r="H6053" s="28"/>
      <c r="I6053" s="93">
        <v>0</v>
      </c>
      <c r="J6053" s="93" t="s">
        <v>1412</v>
      </c>
      <c r="K6053" s="17" t="str">
        <f t="array" ref="K6053">CONCATENATE("(",A6053,",",VLOOKUP(B6053,Núcleo!B$2:E$11,4,TRUE),",",VLOOKUP(C6053,'Tipo de Processo'!B$2:D$55,3,TRUE),",",VLOOKUP(D6053,'Termo Geral'!B$2:D$173,3,TRUE),",",VLOOKUP(E6053,'Termo Específico'!B$2:D$301,3,TRUE),",",MATCH(TRUE,Documento!B$2:B$998=F6053,0),",",IF(G6053="Complementar",0,1),",",IF(H6053="","NULL",CONCATENATE("'",H6053,"'")),",",I6053,",",IF(J6053="baixa","'BAIXA'",IF(J6053="média","'MEDIA'",IF(J6053="alta","'ALTA'","NULL"))),"),")</f>
        <v>(6052,7,30,54,148,860,1,NULL,0,'MEDIA'),</v>
      </c>
    </row>
    <row r="6054" spans="1:11" ht="30.75" customHeight="1">
      <c r="A6054" s="27">
        <v>6053</v>
      </c>
      <c r="B6054" s="37" t="s">
        <v>1010</v>
      </c>
      <c r="C6054" s="28" t="s">
        <v>39</v>
      </c>
      <c r="D6054" s="28" t="s">
        <v>211</v>
      </c>
      <c r="E6054" s="29" t="s">
        <v>1028</v>
      </c>
      <c r="F6054" s="28" t="s">
        <v>852</v>
      </c>
      <c r="G6054" s="28" t="s">
        <v>1671</v>
      </c>
      <c r="H6054" s="28"/>
      <c r="I6054" s="93">
        <v>0</v>
      </c>
      <c r="J6054" s="93" t="s">
        <v>1412</v>
      </c>
      <c r="K6054" s="17" t="str">
        <f t="array" ref="K6054">CONCATENATE("(",A6054,",",VLOOKUP(B6054,Núcleo!B$2:E$11,4,TRUE),",",VLOOKUP(C6054,'Tipo de Processo'!B$2:D$55,3,TRUE),",",VLOOKUP(D6054,'Termo Geral'!B$2:D$173,3,TRUE),",",VLOOKUP(E6054,'Termo Específico'!B$2:D$301,3,TRUE),",",MATCH(TRUE,Documento!B$2:B$998=F6054,0),",",IF(G6054="Complementar",0,1),",",IF(H6054="","NULL",CONCATENATE("'",H6054,"'")),",",I6054,",",IF(J6054="baixa","'BAIXA'",IF(J6054="média","'MEDIA'",IF(J6054="alta","'ALTA'","NULL"))),"),")</f>
        <v>(6053,7,30,54,149,696,1,NULL,0,'MEDIA'),</v>
      </c>
    </row>
    <row r="6055" spans="1:11" ht="30.75" customHeight="1">
      <c r="A6055" s="27">
        <v>6054</v>
      </c>
      <c r="B6055" s="37" t="s">
        <v>1010</v>
      </c>
      <c r="C6055" s="28" t="s">
        <v>39</v>
      </c>
      <c r="D6055" s="28" t="s">
        <v>211</v>
      </c>
      <c r="E6055" s="29" t="s">
        <v>1028</v>
      </c>
      <c r="F6055" s="28" t="s">
        <v>853</v>
      </c>
      <c r="G6055" s="28" t="s">
        <v>1671</v>
      </c>
      <c r="H6055" s="28"/>
      <c r="I6055" s="93">
        <v>0</v>
      </c>
      <c r="J6055" s="93" t="s">
        <v>1412</v>
      </c>
      <c r="K6055" s="17" t="str">
        <f t="array" ref="K6055">CONCATENATE("(",A6055,",",VLOOKUP(B6055,Núcleo!B$2:E$11,4,TRUE),",",VLOOKUP(C6055,'Tipo de Processo'!B$2:D$55,3,TRUE),",",VLOOKUP(D6055,'Termo Geral'!B$2:D$173,3,TRUE),",",VLOOKUP(E6055,'Termo Específico'!B$2:D$301,3,TRUE),",",MATCH(TRUE,Documento!B$2:B$998=F6055,0),",",IF(G6055="Complementar",0,1),",",IF(H6055="","NULL",CONCATENATE("'",H6055,"'")),",",I6055,",",IF(J6055="baixa","'BAIXA'",IF(J6055="média","'MEDIA'",IF(J6055="alta","'ALTA'","NULL"))),"),")</f>
        <v>(6054,7,30,54,149,439,1,NULL,0,'MEDIA'),</v>
      </c>
    </row>
    <row r="6056" spans="1:11" ht="30.75" customHeight="1">
      <c r="A6056" s="27">
        <v>6055</v>
      </c>
      <c r="B6056" s="37" t="s">
        <v>1010</v>
      </c>
      <c r="C6056" s="28" t="s">
        <v>39</v>
      </c>
      <c r="D6056" s="28" t="s">
        <v>211</v>
      </c>
      <c r="E6056" s="29" t="s">
        <v>1028</v>
      </c>
      <c r="F6056" s="28" t="s">
        <v>1632</v>
      </c>
      <c r="G6056" s="28" t="s">
        <v>1671</v>
      </c>
      <c r="H6056" s="28"/>
      <c r="I6056" s="93">
        <v>0</v>
      </c>
      <c r="J6056" s="93" t="s">
        <v>1412</v>
      </c>
      <c r="K6056" s="17" t="str">
        <f t="array" ref="K6056">CONCATENATE("(",A6056,",",VLOOKUP(B6056,Núcleo!B$2:E$11,4,TRUE),",",VLOOKUP(C6056,'Tipo de Processo'!B$2:D$55,3,TRUE),",",VLOOKUP(D6056,'Termo Geral'!B$2:D$173,3,TRUE),",",VLOOKUP(E6056,'Termo Específico'!B$2:D$301,3,TRUE),",",MATCH(TRUE,Documento!B$2:B$998=F6056,0),",",IF(G6056="Complementar",0,1),",",IF(H6056="","NULL",CONCATENATE("'",H6056,"'")),",",I6056,",",IF(J6056="baixa","'BAIXA'",IF(J6056="média","'MEDIA'",IF(J6056="alta","'ALTA'","NULL"))),"),")</f>
        <v>(6055,7,30,54,149,528,1,NULL,0,'MEDIA'),</v>
      </c>
    </row>
    <row r="6057" spans="1:11" ht="30.75" customHeight="1">
      <c r="A6057" s="27">
        <v>6056</v>
      </c>
      <c r="B6057" s="37" t="s">
        <v>1010</v>
      </c>
      <c r="C6057" s="28" t="s">
        <v>39</v>
      </c>
      <c r="D6057" s="28" t="s">
        <v>211</v>
      </c>
      <c r="E6057" s="29" t="s">
        <v>1028</v>
      </c>
      <c r="F6057" s="28" t="s">
        <v>854</v>
      </c>
      <c r="G6057" s="28" t="s">
        <v>1671</v>
      </c>
      <c r="H6057" s="28"/>
      <c r="I6057" s="93">
        <v>0</v>
      </c>
      <c r="J6057" s="93" t="s">
        <v>1412</v>
      </c>
      <c r="K6057" s="17" t="str">
        <f t="array" ref="K6057">CONCATENATE("(",A6057,",",VLOOKUP(B6057,Núcleo!B$2:E$11,4,TRUE),",",VLOOKUP(C6057,'Tipo de Processo'!B$2:D$55,3,TRUE),",",VLOOKUP(D6057,'Termo Geral'!B$2:D$173,3,TRUE),",",VLOOKUP(E6057,'Termo Específico'!B$2:D$301,3,TRUE),",",MATCH(TRUE,Documento!B$2:B$998=F6057,0),",",IF(G6057="Complementar",0,1),",",IF(H6057="","NULL",CONCATENATE("'",H6057,"'")),",",I6057,",",IF(J6057="baixa","'BAIXA'",IF(J6057="média","'MEDIA'",IF(J6057="alta","'ALTA'","NULL"))),"),")</f>
        <v>(6056,7,30,54,149,854,1,NULL,0,'MEDIA'),</v>
      </c>
    </row>
    <row r="6058" spans="1:11" ht="30.75" customHeight="1">
      <c r="A6058" s="27">
        <v>6057</v>
      </c>
      <c r="B6058" s="37" t="s">
        <v>1010</v>
      </c>
      <c r="C6058" s="28" t="s">
        <v>39</v>
      </c>
      <c r="D6058" s="28" t="s">
        <v>211</v>
      </c>
      <c r="E6058" s="29" t="s">
        <v>1028</v>
      </c>
      <c r="F6058" s="28" t="s">
        <v>851</v>
      </c>
      <c r="G6058" s="28" t="s">
        <v>1671</v>
      </c>
      <c r="H6058" s="28"/>
      <c r="I6058" s="93">
        <v>0</v>
      </c>
      <c r="J6058" s="93" t="s">
        <v>1412</v>
      </c>
      <c r="K6058" s="17" t="str">
        <f t="array" ref="K6058">CONCATENATE("(",A6058,",",VLOOKUP(B6058,Núcleo!B$2:E$11,4,TRUE),",",VLOOKUP(C6058,'Tipo de Processo'!B$2:D$55,3,TRUE),",",VLOOKUP(D6058,'Termo Geral'!B$2:D$173,3,TRUE),",",VLOOKUP(E6058,'Termo Específico'!B$2:D$301,3,TRUE),",",MATCH(TRUE,Documento!B$2:B$998=F6058,0),",",IF(G6058="Complementar",0,1),",",IF(H6058="","NULL",CONCATENATE("'",H6058,"'")),",",I6058,",",IF(J6058="baixa","'BAIXA'",IF(J6058="média","'MEDIA'",IF(J6058="alta","'ALTA'","NULL"))),"),")</f>
        <v>(6057,7,30,54,149,196,1,NULL,0,'MEDIA'),</v>
      </c>
    </row>
    <row r="6059" spans="1:11" ht="30.75" customHeight="1">
      <c r="A6059" s="27">
        <v>6058</v>
      </c>
      <c r="B6059" s="37" t="s">
        <v>1010</v>
      </c>
      <c r="C6059" s="28" t="s">
        <v>39</v>
      </c>
      <c r="D6059" s="28" t="s">
        <v>211</v>
      </c>
      <c r="E6059" s="29" t="s">
        <v>1028</v>
      </c>
      <c r="F6059" s="28" t="s">
        <v>1024</v>
      </c>
      <c r="G6059" s="28" t="s">
        <v>1671</v>
      </c>
      <c r="H6059" s="28"/>
      <c r="I6059" s="93">
        <v>0</v>
      </c>
      <c r="J6059" s="93" t="s">
        <v>1412</v>
      </c>
      <c r="K6059" s="17" t="str">
        <f t="array" ref="K6059">CONCATENATE("(",A6059,",",VLOOKUP(B6059,Núcleo!B$2:E$11,4,TRUE),",",VLOOKUP(C6059,'Tipo de Processo'!B$2:D$55,3,TRUE),",",VLOOKUP(D6059,'Termo Geral'!B$2:D$173,3,TRUE),",",VLOOKUP(E6059,'Termo Específico'!B$2:D$301,3,TRUE),",",MATCH(TRUE,Documento!B$2:B$998=F6059,0),",",IF(G6059="Complementar",0,1),",",IF(H6059="","NULL",CONCATENATE("'",H6059,"'")),",",I6059,",",IF(J6059="baixa","'BAIXA'",IF(J6059="média","'MEDIA'",IF(J6059="alta","'ALTA'","NULL"))),"),")</f>
        <v>(6058,7,30,54,149,961,1,NULL,0,'MEDIA'),</v>
      </c>
    </row>
    <row r="6060" spans="1:11" ht="30.75" customHeight="1">
      <c r="A6060" s="27">
        <v>6059</v>
      </c>
      <c r="B6060" s="37" t="s">
        <v>1010</v>
      </c>
      <c r="C6060" s="28" t="s">
        <v>39</v>
      </c>
      <c r="D6060" s="28" t="s">
        <v>211</v>
      </c>
      <c r="E6060" s="29" t="s">
        <v>1028</v>
      </c>
      <c r="F6060" s="28" t="s">
        <v>1029</v>
      </c>
      <c r="G6060" s="28" t="s">
        <v>1671</v>
      </c>
      <c r="H6060" s="28"/>
      <c r="I6060" s="93">
        <v>0</v>
      </c>
      <c r="J6060" s="93" t="s">
        <v>1412</v>
      </c>
      <c r="K6060" s="17" t="str">
        <f t="array" ref="K6060">CONCATENATE("(",A6060,",",VLOOKUP(B6060,Núcleo!B$2:E$11,4,TRUE),",",VLOOKUP(C6060,'Tipo de Processo'!B$2:D$55,3,TRUE),",",VLOOKUP(D6060,'Termo Geral'!B$2:D$173,3,TRUE),",",VLOOKUP(E6060,'Termo Específico'!B$2:D$301,3,TRUE),",",MATCH(TRUE,Documento!B$2:B$998=F6060,0),",",IF(G6060="Complementar",0,1),",",IF(H6060="","NULL",CONCATENATE("'",H6060,"'")),",",I6060,",",IF(J6060="baixa","'BAIXA'",IF(J6060="média","'MEDIA'",IF(J6060="alta","'ALTA'","NULL"))),"),")</f>
        <v>(6059,7,30,54,149,569,1,NULL,0,'MEDIA'),</v>
      </c>
    </row>
    <row r="6061" spans="1:11" ht="30.75" customHeight="1">
      <c r="A6061" s="27">
        <v>6060</v>
      </c>
      <c r="B6061" s="37" t="s">
        <v>1010</v>
      </c>
      <c r="C6061" s="28" t="s">
        <v>39</v>
      </c>
      <c r="D6061" s="28" t="s">
        <v>211</v>
      </c>
      <c r="E6061" s="29" t="s">
        <v>1028</v>
      </c>
      <c r="F6061" s="28" t="s">
        <v>856</v>
      </c>
      <c r="G6061" s="28" t="s">
        <v>1671</v>
      </c>
      <c r="H6061" s="28"/>
      <c r="I6061" s="93">
        <v>0</v>
      </c>
      <c r="J6061" s="93" t="s">
        <v>1412</v>
      </c>
      <c r="K6061" s="17" t="str">
        <f t="array" ref="K6061">CONCATENATE("(",A6061,",",VLOOKUP(B6061,Núcleo!B$2:E$11,4,TRUE),",",VLOOKUP(C6061,'Tipo de Processo'!B$2:D$55,3,TRUE),",",VLOOKUP(D6061,'Termo Geral'!B$2:D$173,3,TRUE),",",VLOOKUP(E6061,'Termo Específico'!B$2:D$301,3,TRUE),",",MATCH(TRUE,Documento!B$2:B$998=F6061,0),",",IF(G6061="Complementar",0,1),",",IF(H6061="","NULL",CONCATENATE("'",H6061,"'")),",",I6061,",",IF(J6061="baixa","'BAIXA'",IF(J6061="média","'MEDIA'",IF(J6061="alta","'ALTA'","NULL"))),"),")</f>
        <v>(6060,7,30,54,149,723,1,NULL,0,'MEDIA'),</v>
      </c>
    </row>
    <row r="6062" spans="1:11" ht="30.75" customHeight="1">
      <c r="A6062" s="27">
        <v>6061</v>
      </c>
      <c r="B6062" s="37" t="s">
        <v>1010</v>
      </c>
      <c r="C6062" s="28" t="s">
        <v>39</v>
      </c>
      <c r="D6062" s="28" t="s">
        <v>211</v>
      </c>
      <c r="E6062" s="29" t="s">
        <v>1028</v>
      </c>
      <c r="F6062" s="28" t="s">
        <v>827</v>
      </c>
      <c r="G6062" s="28" t="s">
        <v>1671</v>
      </c>
      <c r="H6062" s="28"/>
      <c r="I6062" s="93">
        <v>0</v>
      </c>
      <c r="J6062" s="93" t="s">
        <v>1412</v>
      </c>
      <c r="K6062" s="17" t="str">
        <f t="array" ref="K6062">CONCATENATE("(",A6062,",",VLOOKUP(B6062,Núcleo!B$2:E$11,4,TRUE),",",VLOOKUP(C6062,'Tipo de Processo'!B$2:D$55,3,TRUE),",",VLOOKUP(D6062,'Termo Geral'!B$2:D$173,3,TRUE),",",VLOOKUP(E6062,'Termo Específico'!B$2:D$301,3,TRUE),",",MATCH(TRUE,Documento!B$2:B$998=F6062,0),",",IF(G6062="Complementar",0,1),",",IF(H6062="","NULL",CONCATENATE("'",H6062,"'")),",",I6062,",",IF(J6062="baixa","'BAIXA'",IF(J6062="média","'MEDIA'",IF(J6062="alta","'ALTA'","NULL"))),"),")</f>
        <v>(6061,7,30,54,149,829,1,NULL,0,'MEDIA'),</v>
      </c>
    </row>
    <row r="6063" spans="1:11" ht="30.75" customHeight="1">
      <c r="A6063" s="27">
        <v>6062</v>
      </c>
      <c r="B6063" s="37" t="s">
        <v>1010</v>
      </c>
      <c r="C6063" s="28" t="s">
        <v>39</v>
      </c>
      <c r="D6063" s="28" t="s">
        <v>211</v>
      </c>
      <c r="E6063" s="29" t="s">
        <v>1028</v>
      </c>
      <c r="F6063" s="28" t="s">
        <v>828</v>
      </c>
      <c r="G6063" s="28" t="s">
        <v>1671</v>
      </c>
      <c r="H6063" s="28"/>
      <c r="I6063" s="93">
        <v>0</v>
      </c>
      <c r="J6063" s="93" t="s">
        <v>1412</v>
      </c>
      <c r="K6063" s="17" t="str">
        <f t="array" ref="K6063">CONCATENATE("(",A6063,",",VLOOKUP(B6063,Núcleo!B$2:E$11,4,TRUE),",",VLOOKUP(C6063,'Tipo de Processo'!B$2:D$55,3,TRUE),",",VLOOKUP(D6063,'Termo Geral'!B$2:D$173,3,TRUE),",",VLOOKUP(E6063,'Termo Específico'!B$2:D$301,3,TRUE),",",MATCH(TRUE,Documento!B$2:B$998=F6063,0),",",IF(G6063="Complementar",0,1),",",IF(H6063="","NULL",CONCATENATE("'",H6063,"'")),",",I6063,",",IF(J6063="baixa","'BAIXA'",IF(J6063="média","'MEDIA'",IF(J6063="alta","'ALTA'","NULL"))),"),")</f>
        <v>(6062,7,30,54,149,827,1,NULL,0,'MEDIA'),</v>
      </c>
    </row>
    <row r="6064" spans="1:11" ht="30.75" customHeight="1">
      <c r="A6064" s="27">
        <v>6063</v>
      </c>
      <c r="B6064" s="37" t="s">
        <v>1010</v>
      </c>
      <c r="C6064" s="28" t="s">
        <v>39</v>
      </c>
      <c r="D6064" s="28" t="s">
        <v>211</v>
      </c>
      <c r="E6064" s="29" t="s">
        <v>1028</v>
      </c>
      <c r="F6064" s="28" t="s">
        <v>829</v>
      </c>
      <c r="G6064" s="28" t="s">
        <v>1671</v>
      </c>
      <c r="H6064" s="28"/>
      <c r="I6064" s="93">
        <v>0</v>
      </c>
      <c r="J6064" s="93" t="s">
        <v>1412</v>
      </c>
      <c r="K6064" s="17" t="str">
        <f t="array" ref="K6064">CONCATENATE("(",A6064,",",VLOOKUP(B6064,Núcleo!B$2:E$11,4,TRUE),",",VLOOKUP(C6064,'Tipo de Processo'!B$2:D$55,3,TRUE),",",VLOOKUP(D6064,'Termo Geral'!B$2:D$173,3,TRUE),",",VLOOKUP(E6064,'Termo Específico'!B$2:D$301,3,TRUE),",",MATCH(TRUE,Documento!B$2:B$998=F6064,0),",",IF(G6064="Complementar",0,1),",",IF(H6064="","NULL",CONCATENATE("'",H6064,"'")),",",I6064,",",IF(J6064="baixa","'BAIXA'",IF(J6064="média","'MEDIA'",IF(J6064="alta","'ALTA'","NULL"))),"),")</f>
        <v>(6063,7,30,54,149,831,1,NULL,0,'MEDIA'),</v>
      </c>
    </row>
    <row r="6065" spans="1:11" ht="30.75" customHeight="1">
      <c r="A6065" s="27">
        <v>6064</v>
      </c>
      <c r="B6065" s="37" t="s">
        <v>1010</v>
      </c>
      <c r="C6065" s="28" t="s">
        <v>39</v>
      </c>
      <c r="D6065" s="28" t="s">
        <v>211</v>
      </c>
      <c r="E6065" s="29" t="s">
        <v>1028</v>
      </c>
      <c r="F6065" s="28" t="s">
        <v>830</v>
      </c>
      <c r="G6065" s="28" t="s">
        <v>1671</v>
      </c>
      <c r="H6065" s="28"/>
      <c r="I6065" s="93">
        <v>0</v>
      </c>
      <c r="J6065" s="93" t="s">
        <v>1412</v>
      </c>
      <c r="K6065" s="17" t="str">
        <f t="array" ref="K6065">CONCATENATE("(",A6065,",",VLOOKUP(B6065,Núcleo!B$2:E$11,4,TRUE),",",VLOOKUP(C6065,'Tipo de Processo'!B$2:D$55,3,TRUE),",",VLOOKUP(D6065,'Termo Geral'!B$2:D$173,3,TRUE),",",VLOOKUP(E6065,'Termo Específico'!B$2:D$301,3,TRUE),",",MATCH(TRUE,Documento!B$2:B$998=F6065,0),",",IF(G6065="Complementar",0,1),",",IF(H6065="","NULL",CONCATENATE("'",H6065,"'")),",",I6065,",",IF(J6065="baixa","'BAIXA'",IF(J6065="média","'MEDIA'",IF(J6065="alta","'ALTA'","NULL"))),"),")</f>
        <v>(6064,7,30,54,149,837,1,NULL,0,'MEDIA'),</v>
      </c>
    </row>
    <row r="6066" spans="1:11" ht="30.75" customHeight="1">
      <c r="A6066" s="27">
        <v>6065</v>
      </c>
      <c r="B6066" s="37" t="s">
        <v>1010</v>
      </c>
      <c r="C6066" s="28" t="s">
        <v>39</v>
      </c>
      <c r="D6066" s="28" t="s">
        <v>211</v>
      </c>
      <c r="E6066" s="29" t="s">
        <v>1028</v>
      </c>
      <c r="F6066" s="28" t="s">
        <v>831</v>
      </c>
      <c r="G6066" s="28" t="s">
        <v>1671</v>
      </c>
      <c r="H6066" s="28"/>
      <c r="I6066" s="93">
        <v>0</v>
      </c>
      <c r="J6066" s="93" t="s">
        <v>1412</v>
      </c>
      <c r="K6066" s="17" t="str">
        <f t="array" ref="K6066">CONCATENATE("(",A6066,",",VLOOKUP(B6066,Núcleo!B$2:E$11,4,TRUE),",",VLOOKUP(C6066,'Tipo de Processo'!B$2:D$55,3,TRUE),",",VLOOKUP(D6066,'Termo Geral'!B$2:D$173,3,TRUE),",",VLOOKUP(E6066,'Termo Específico'!B$2:D$301,3,TRUE),",",MATCH(TRUE,Documento!B$2:B$998=F6066,0),",",IF(G6066="Complementar",0,1),",",IF(H6066="","NULL",CONCATENATE("'",H6066,"'")),",",I6066,",",IF(J6066="baixa","'BAIXA'",IF(J6066="média","'MEDIA'",IF(J6066="alta","'ALTA'","NULL"))),"),")</f>
        <v>(6065,7,30,54,149,142,1,NULL,0,'MEDIA'),</v>
      </c>
    </row>
    <row r="6067" spans="1:11" ht="30.75" customHeight="1">
      <c r="A6067" s="27">
        <v>6066</v>
      </c>
      <c r="B6067" s="37" t="s">
        <v>1010</v>
      </c>
      <c r="C6067" s="28" t="s">
        <v>39</v>
      </c>
      <c r="D6067" s="28" t="s">
        <v>211</v>
      </c>
      <c r="E6067" s="29" t="s">
        <v>1028</v>
      </c>
      <c r="F6067" s="28" t="s">
        <v>832</v>
      </c>
      <c r="G6067" s="28" t="s">
        <v>1671</v>
      </c>
      <c r="H6067" s="28"/>
      <c r="I6067" s="93">
        <v>0</v>
      </c>
      <c r="J6067" s="93" t="s">
        <v>1412</v>
      </c>
      <c r="K6067" s="17" t="str">
        <f t="array" ref="K6067">CONCATENATE("(",A6067,",",VLOOKUP(B6067,Núcleo!B$2:E$11,4,TRUE),",",VLOOKUP(C6067,'Tipo de Processo'!B$2:D$55,3,TRUE),",",VLOOKUP(D6067,'Termo Geral'!B$2:D$173,3,TRUE),",",VLOOKUP(E6067,'Termo Específico'!B$2:D$301,3,TRUE),",",MATCH(TRUE,Documento!B$2:B$998=F6067,0),",",IF(G6067="Complementar",0,1),",",IF(H6067="","NULL",CONCATENATE("'",H6067,"'")),",",I6067,",",IF(J6067="baixa","'BAIXA'",IF(J6067="média","'MEDIA'",IF(J6067="alta","'ALTA'","NULL"))),"),")</f>
        <v>(6066,7,30,54,149,159,1,NULL,0,'MEDIA'),</v>
      </c>
    </row>
    <row r="6068" spans="1:11" ht="30.75" customHeight="1">
      <c r="A6068" s="27">
        <v>6067</v>
      </c>
      <c r="B6068" s="37" t="s">
        <v>1010</v>
      </c>
      <c r="C6068" s="28" t="s">
        <v>39</v>
      </c>
      <c r="D6068" s="28" t="s">
        <v>211</v>
      </c>
      <c r="E6068" s="29" t="s">
        <v>1028</v>
      </c>
      <c r="F6068" s="28" t="s">
        <v>833</v>
      </c>
      <c r="G6068" s="28" t="s">
        <v>1671</v>
      </c>
      <c r="H6068" s="28"/>
      <c r="I6068" s="93">
        <v>0</v>
      </c>
      <c r="J6068" s="93" t="s">
        <v>1412</v>
      </c>
      <c r="K6068" s="17" t="str">
        <f t="array" ref="K6068">CONCATENATE("(",A6068,",",VLOOKUP(B6068,Núcleo!B$2:E$11,4,TRUE),",",VLOOKUP(C6068,'Tipo de Processo'!B$2:D$55,3,TRUE),",",VLOOKUP(D6068,'Termo Geral'!B$2:D$173,3,TRUE),",",VLOOKUP(E6068,'Termo Específico'!B$2:D$301,3,TRUE),",",MATCH(TRUE,Documento!B$2:B$998=F6068,0),",",IF(G6068="Complementar",0,1),",",IF(H6068="","NULL",CONCATENATE("'",H6068,"'")),",",I6068,",",IF(J6068="baixa","'BAIXA'",IF(J6068="média","'MEDIA'",IF(J6068="alta","'ALTA'","NULL"))),"),")</f>
        <v>(6067,7,30,54,149,127,1,NULL,0,'MEDIA'),</v>
      </c>
    </row>
    <row r="6069" spans="1:11" ht="30.75" customHeight="1">
      <c r="A6069" s="27">
        <v>6068</v>
      </c>
      <c r="B6069" s="37" t="s">
        <v>1010</v>
      </c>
      <c r="C6069" s="28" t="s">
        <v>39</v>
      </c>
      <c r="D6069" s="28" t="s">
        <v>211</v>
      </c>
      <c r="E6069" s="29" t="s">
        <v>1028</v>
      </c>
      <c r="F6069" s="28" t="s">
        <v>1419</v>
      </c>
      <c r="G6069" s="28" t="s">
        <v>1671</v>
      </c>
      <c r="H6069" s="28"/>
      <c r="I6069" s="93">
        <v>0</v>
      </c>
      <c r="J6069" s="93" t="s">
        <v>1412</v>
      </c>
      <c r="K6069" s="17" t="str">
        <f t="array" ref="K6069">CONCATENATE("(",A6069,",",VLOOKUP(B6069,Núcleo!B$2:E$11,4,TRUE),",",VLOOKUP(C6069,'Tipo de Processo'!B$2:D$55,3,TRUE),",",VLOOKUP(D6069,'Termo Geral'!B$2:D$173,3,TRUE),",",VLOOKUP(E6069,'Termo Específico'!B$2:D$301,3,TRUE),",",MATCH(TRUE,Documento!B$2:B$998=F6069,0),",",IF(G6069="Complementar",0,1),",",IF(H6069="","NULL",CONCATENATE("'",H6069,"'")),",",I6069,",",IF(J6069="baixa","'BAIXA'",IF(J6069="média","'MEDIA'",IF(J6069="alta","'ALTA'","NULL"))),"),")</f>
        <v>(6068,7,30,54,149,16,1,NULL,0,'MEDIA'),</v>
      </c>
    </row>
    <row r="6070" spans="1:11" ht="30.75" customHeight="1">
      <c r="A6070" s="27">
        <v>6069</v>
      </c>
      <c r="B6070" s="37" t="s">
        <v>1010</v>
      </c>
      <c r="C6070" s="28" t="s">
        <v>39</v>
      </c>
      <c r="D6070" s="28" t="s">
        <v>211</v>
      </c>
      <c r="E6070" s="29" t="s">
        <v>1028</v>
      </c>
      <c r="F6070" s="28" t="s">
        <v>863</v>
      </c>
      <c r="G6070" s="28" t="s">
        <v>1671</v>
      </c>
      <c r="H6070" s="28"/>
      <c r="I6070" s="93">
        <v>0</v>
      </c>
      <c r="J6070" s="93" t="s">
        <v>1412</v>
      </c>
      <c r="K6070" s="17" t="str">
        <f t="array" ref="K6070">CONCATENATE("(",A6070,",",VLOOKUP(B6070,Núcleo!B$2:E$11,4,TRUE),",",VLOOKUP(C6070,'Tipo de Processo'!B$2:D$55,3,TRUE),",",VLOOKUP(D6070,'Termo Geral'!B$2:D$173,3,TRUE),",",VLOOKUP(E6070,'Termo Específico'!B$2:D$301,3,TRUE),",",MATCH(TRUE,Documento!B$2:B$998=F6070,0),",",IF(G6070="Complementar",0,1),",",IF(H6070="","NULL",CONCATENATE("'",H6070,"'")),",",I6070,",",IF(J6070="baixa","'BAIXA'",IF(J6070="média","'MEDIA'",IF(J6070="alta","'ALTA'","NULL"))),"),")</f>
        <v>(6069,7,30,54,149,24,1,NULL,0,'MEDIA'),</v>
      </c>
    </row>
    <row r="6071" spans="1:11" ht="30.75" customHeight="1">
      <c r="A6071" s="27">
        <v>6070</v>
      </c>
      <c r="B6071" s="37" t="s">
        <v>1010</v>
      </c>
      <c r="C6071" s="28" t="s">
        <v>39</v>
      </c>
      <c r="D6071" s="28" t="s">
        <v>211</v>
      </c>
      <c r="E6071" s="29" t="s">
        <v>1028</v>
      </c>
      <c r="F6071" s="28" t="s">
        <v>1438</v>
      </c>
      <c r="G6071" s="28" t="s">
        <v>1671</v>
      </c>
      <c r="H6071" s="28"/>
      <c r="I6071" s="93">
        <v>0</v>
      </c>
      <c r="J6071" s="93" t="s">
        <v>1412</v>
      </c>
      <c r="K6071" s="17" t="str">
        <f t="array" ref="K6071">CONCATENATE("(",A6071,",",VLOOKUP(B6071,Núcleo!B$2:E$11,4,TRUE),",",VLOOKUP(C6071,'Tipo de Processo'!B$2:D$55,3,TRUE),",",VLOOKUP(D6071,'Termo Geral'!B$2:D$173,3,TRUE),",",VLOOKUP(E6071,'Termo Específico'!B$2:D$301,3,TRUE),",",MATCH(TRUE,Documento!B$2:B$998=F6071,0),",",IF(G6071="Complementar",0,1),",",IF(H6071="","NULL",CONCATENATE("'",H6071,"'")),",",I6071,",",IF(J6071="baixa","'BAIXA'",IF(J6071="média","'MEDIA'",IF(J6071="alta","'ALTA'","NULL"))),"),")</f>
        <v>(6070,7,30,54,149,113,1,NULL,0,'MEDIA'),</v>
      </c>
    </row>
    <row r="6072" spans="1:11" ht="30.75" customHeight="1">
      <c r="A6072" s="27">
        <v>6071</v>
      </c>
      <c r="B6072" s="37" t="s">
        <v>1010</v>
      </c>
      <c r="C6072" s="28" t="s">
        <v>39</v>
      </c>
      <c r="D6072" s="28" t="s">
        <v>211</v>
      </c>
      <c r="E6072" s="29" t="s">
        <v>1028</v>
      </c>
      <c r="F6072" s="28" t="s">
        <v>869</v>
      </c>
      <c r="G6072" s="28" t="s">
        <v>1671</v>
      </c>
      <c r="H6072" s="28"/>
      <c r="I6072" s="93">
        <v>0</v>
      </c>
      <c r="J6072" s="93" t="s">
        <v>1412</v>
      </c>
      <c r="K6072" s="17" t="str">
        <f t="array" ref="K6072">CONCATENATE("(",A6072,",",VLOOKUP(B6072,Núcleo!B$2:E$11,4,TRUE),",",VLOOKUP(C6072,'Tipo de Processo'!B$2:D$55,3,TRUE),",",VLOOKUP(D6072,'Termo Geral'!B$2:D$173,3,TRUE),",",VLOOKUP(E6072,'Termo Específico'!B$2:D$301,3,TRUE),",",MATCH(TRUE,Documento!B$2:B$998=F6072,0),",",IF(G6072="Complementar",0,1),",",IF(H6072="","NULL",CONCATENATE("'",H6072,"'")),",",I6072,",",IF(J6072="baixa","'BAIXA'",IF(J6072="média","'MEDIA'",IF(J6072="alta","'ALTA'","NULL"))),"),")</f>
        <v>(6071,7,30,54,149,404,1,NULL,0,'MEDIA'),</v>
      </c>
    </row>
    <row r="6073" spans="1:11" ht="30.75" customHeight="1">
      <c r="A6073" s="27">
        <v>6072</v>
      </c>
      <c r="B6073" s="37" t="s">
        <v>1010</v>
      </c>
      <c r="C6073" s="28" t="s">
        <v>39</v>
      </c>
      <c r="D6073" s="28" t="s">
        <v>211</v>
      </c>
      <c r="E6073" s="29" t="s">
        <v>1028</v>
      </c>
      <c r="F6073" s="28" t="s">
        <v>1655</v>
      </c>
      <c r="G6073" s="28" t="s">
        <v>1671</v>
      </c>
      <c r="H6073" s="28"/>
      <c r="I6073" s="93">
        <v>0</v>
      </c>
      <c r="J6073" s="93" t="s">
        <v>1412</v>
      </c>
      <c r="K6073" s="17" t="str">
        <f t="array" ref="K6073">CONCATENATE("(",A6073,",",VLOOKUP(B6073,Núcleo!B$2:E$11,4,TRUE),",",VLOOKUP(C6073,'Tipo de Processo'!B$2:D$55,3,TRUE),",",VLOOKUP(D6073,'Termo Geral'!B$2:D$173,3,TRUE),",",VLOOKUP(E6073,'Termo Específico'!B$2:D$301,3,TRUE),",",MATCH(TRUE,Documento!B$2:B$998=F6073,0),",",IF(G6073="Complementar",0,1),",",IF(H6073="","NULL",CONCATENATE("'",H6073,"'")),",",I6073,",",IF(J6073="baixa","'BAIXA'",IF(J6073="média","'MEDIA'",IF(J6073="alta","'ALTA'","NULL"))),"),")</f>
        <v>(6072,7,30,54,149,826,1,NULL,0,'MEDIA'),</v>
      </c>
    </row>
    <row r="6074" spans="1:11" ht="30.75" customHeight="1">
      <c r="A6074" s="27">
        <v>6073</v>
      </c>
      <c r="B6074" s="37" t="s">
        <v>1010</v>
      </c>
      <c r="C6074" s="28" t="s">
        <v>39</v>
      </c>
      <c r="D6074" s="28" t="s">
        <v>211</v>
      </c>
      <c r="E6074" s="29" t="s">
        <v>1028</v>
      </c>
      <c r="F6074" s="28" t="s">
        <v>1567</v>
      </c>
      <c r="G6074" s="28" t="s">
        <v>1671</v>
      </c>
      <c r="H6074" s="28"/>
      <c r="I6074" s="93">
        <v>0</v>
      </c>
      <c r="J6074" s="93" t="s">
        <v>1412</v>
      </c>
      <c r="K6074" s="17" t="str">
        <f t="array" ref="K6074">CONCATENATE("(",A6074,",",VLOOKUP(B6074,Núcleo!B$2:E$11,4,TRUE),",",VLOOKUP(C6074,'Tipo de Processo'!B$2:D$55,3,TRUE),",",VLOOKUP(D6074,'Termo Geral'!B$2:D$173,3,TRUE),",",VLOOKUP(E6074,'Termo Específico'!B$2:D$301,3,TRUE),",",MATCH(TRUE,Documento!B$2:B$998=F6074,0),",",IF(G6074="Complementar",0,1),",",IF(H6074="","NULL",CONCATENATE("'",H6074,"'")),",",I6074,",",IF(J6074="baixa","'BAIXA'",IF(J6074="média","'MEDIA'",IF(J6074="alta","'ALTA'","NULL"))),"),")</f>
        <v>(6073,7,30,54,149,823,1,NULL,0,'MEDIA'),</v>
      </c>
    </row>
    <row r="6075" spans="1:11" ht="30.75" customHeight="1">
      <c r="A6075" s="27">
        <v>6074</v>
      </c>
      <c r="B6075" s="37" t="s">
        <v>1010</v>
      </c>
      <c r="C6075" s="28" t="s">
        <v>39</v>
      </c>
      <c r="D6075" s="28" t="s">
        <v>211</v>
      </c>
      <c r="E6075" s="29" t="s">
        <v>1028</v>
      </c>
      <c r="F6075" s="28" t="s">
        <v>1566</v>
      </c>
      <c r="G6075" s="28" t="s">
        <v>1671</v>
      </c>
      <c r="H6075" s="28"/>
      <c r="I6075" s="93">
        <v>0</v>
      </c>
      <c r="J6075" s="93" t="s">
        <v>1412</v>
      </c>
      <c r="K6075" s="17" t="str">
        <f t="array" ref="K6075">CONCATENATE("(",A6075,",",VLOOKUP(B6075,Núcleo!B$2:E$11,4,TRUE),",",VLOOKUP(C6075,'Tipo de Processo'!B$2:D$55,3,TRUE),",",VLOOKUP(D6075,'Termo Geral'!B$2:D$173,3,TRUE),",",VLOOKUP(E6075,'Termo Específico'!B$2:D$301,3,TRUE),",",MATCH(TRUE,Documento!B$2:B$998=F6075,0),",",IF(G6075="Complementar",0,1),",",IF(H6075="","NULL",CONCATENATE("'",H6075,"'")),",",I6075,",",IF(J6075="baixa","'BAIXA'",IF(J6075="média","'MEDIA'",IF(J6075="alta","'ALTA'","NULL"))),"),")</f>
        <v>(6074,7,30,54,149,822,1,NULL,0,'MEDIA'),</v>
      </c>
    </row>
    <row r="6076" spans="1:11" ht="30.75" customHeight="1">
      <c r="A6076" s="27">
        <v>6075</v>
      </c>
      <c r="B6076" s="37" t="s">
        <v>1010</v>
      </c>
      <c r="C6076" s="28" t="s">
        <v>39</v>
      </c>
      <c r="D6076" s="28" t="s">
        <v>211</v>
      </c>
      <c r="E6076" s="29" t="s">
        <v>1028</v>
      </c>
      <c r="F6076" s="28" t="s">
        <v>870</v>
      </c>
      <c r="G6076" s="28" t="s">
        <v>1671</v>
      </c>
      <c r="H6076" s="28"/>
      <c r="I6076" s="93">
        <v>0</v>
      </c>
      <c r="J6076" s="93" t="s">
        <v>1412</v>
      </c>
      <c r="K6076" s="17" t="str">
        <f t="array" ref="K6076">CONCATENATE("(",A6076,",",VLOOKUP(B6076,Núcleo!B$2:E$11,4,TRUE),",",VLOOKUP(C6076,'Tipo de Processo'!B$2:D$55,3,TRUE),",",VLOOKUP(D6076,'Termo Geral'!B$2:D$173,3,TRUE),",",VLOOKUP(E6076,'Termo Específico'!B$2:D$301,3,TRUE),",",MATCH(TRUE,Documento!B$2:B$998=F6076,0),",",IF(G6076="Complementar",0,1),",",IF(H6076="","NULL",CONCATENATE("'",H6076,"'")),",",I6076,",",IF(J6076="baixa","'BAIXA'",IF(J6076="média","'MEDIA'",IF(J6076="alta","'ALTA'","NULL"))),"),")</f>
        <v>(6075,7,30,54,149,814,1,NULL,0,'MEDIA'),</v>
      </c>
    </row>
    <row r="6077" spans="1:11" ht="30.75" customHeight="1">
      <c r="A6077" s="27">
        <v>6076</v>
      </c>
      <c r="B6077" s="37" t="s">
        <v>1010</v>
      </c>
      <c r="C6077" s="28" t="s">
        <v>39</v>
      </c>
      <c r="D6077" s="28" t="s">
        <v>211</v>
      </c>
      <c r="E6077" s="29" t="s">
        <v>1028</v>
      </c>
      <c r="F6077" s="28" t="s">
        <v>871</v>
      </c>
      <c r="G6077" s="28" t="s">
        <v>1671</v>
      </c>
      <c r="H6077" s="28"/>
      <c r="I6077" s="93">
        <v>0</v>
      </c>
      <c r="J6077" s="93" t="s">
        <v>1412</v>
      </c>
      <c r="K6077" s="17" t="str">
        <f t="array" ref="K6077">CONCATENATE("(",A6077,",",VLOOKUP(B6077,Núcleo!B$2:E$11,4,TRUE),",",VLOOKUP(C6077,'Tipo de Processo'!B$2:D$55,3,TRUE),",",VLOOKUP(D6077,'Termo Geral'!B$2:D$173,3,TRUE),",",VLOOKUP(E6077,'Termo Específico'!B$2:D$301,3,TRUE),",",MATCH(TRUE,Documento!B$2:B$998=F6077,0),",",IF(G6077="Complementar",0,1),",",IF(H6077="","NULL",CONCATENATE("'",H6077,"'")),",",I6077,",",IF(J6077="baixa","'BAIXA'",IF(J6077="média","'MEDIA'",IF(J6077="alta","'ALTA'","NULL"))),"),")</f>
        <v>(6076,7,30,54,149,825,1,NULL,0,'MEDIA'),</v>
      </c>
    </row>
    <row r="6078" spans="1:11" ht="30.75" customHeight="1">
      <c r="A6078" s="27">
        <v>6077</v>
      </c>
      <c r="B6078" s="37" t="s">
        <v>1010</v>
      </c>
      <c r="C6078" s="28" t="s">
        <v>39</v>
      </c>
      <c r="D6078" s="28" t="s">
        <v>211</v>
      </c>
      <c r="E6078" s="29" t="s">
        <v>1028</v>
      </c>
      <c r="F6078" s="28" t="s">
        <v>858</v>
      </c>
      <c r="G6078" s="28" t="s">
        <v>1671</v>
      </c>
      <c r="H6078" s="28"/>
      <c r="I6078" s="93">
        <v>0</v>
      </c>
      <c r="J6078" s="93" t="s">
        <v>1412</v>
      </c>
      <c r="K6078" s="17" t="str">
        <f t="array" ref="K6078">CONCATENATE("(",A6078,",",VLOOKUP(B6078,Núcleo!B$2:E$11,4,TRUE),",",VLOOKUP(C6078,'Tipo de Processo'!B$2:D$55,3,TRUE),",",VLOOKUP(D6078,'Termo Geral'!B$2:D$173,3,TRUE),",",VLOOKUP(E6078,'Termo Específico'!B$2:D$301,3,TRUE),",",MATCH(TRUE,Documento!B$2:B$998=F6078,0),",",IF(G6078="Complementar",0,1),",",IF(H6078="","NULL",CONCATENATE("'",H6078,"'")),",",I6078,",",IF(J6078="baixa","'BAIXA'",IF(J6078="média","'MEDIA'",IF(J6078="alta","'ALTA'","NULL"))),"),")</f>
        <v>(6077,7,30,54,149,910,1,NULL,0,'MEDIA'),</v>
      </c>
    </row>
    <row r="6079" spans="1:11" ht="30.75" customHeight="1">
      <c r="A6079" s="27">
        <v>6078</v>
      </c>
      <c r="B6079" s="37" t="s">
        <v>1010</v>
      </c>
      <c r="C6079" s="28" t="s">
        <v>39</v>
      </c>
      <c r="D6079" s="28" t="s">
        <v>211</v>
      </c>
      <c r="E6079" s="29" t="s">
        <v>1028</v>
      </c>
      <c r="F6079" s="28" t="s">
        <v>859</v>
      </c>
      <c r="G6079" s="28" t="s">
        <v>1671</v>
      </c>
      <c r="H6079" s="28"/>
      <c r="I6079" s="93">
        <v>0</v>
      </c>
      <c r="J6079" s="93" t="s">
        <v>1412</v>
      </c>
      <c r="K6079" s="17" t="str">
        <f t="array" ref="K6079">CONCATENATE("(",A6079,",",VLOOKUP(B6079,Núcleo!B$2:E$11,4,TRUE),",",VLOOKUP(C6079,'Tipo de Processo'!B$2:D$55,3,TRUE),",",VLOOKUP(D6079,'Termo Geral'!B$2:D$173,3,TRUE),",",VLOOKUP(E6079,'Termo Específico'!B$2:D$301,3,TRUE),",",MATCH(TRUE,Documento!B$2:B$998=F6079,0),",",IF(G6079="Complementar",0,1),",",IF(H6079="","NULL",CONCATENATE("'",H6079,"'")),",",I6079,",",IF(J6079="baixa","'BAIXA'",IF(J6079="média","'MEDIA'",IF(J6079="alta","'ALTA'","NULL"))),"),")</f>
        <v>(6078,7,30,54,149,820,1,NULL,0,'MEDIA'),</v>
      </c>
    </row>
    <row r="6080" spans="1:11" ht="30.75" customHeight="1">
      <c r="A6080" s="27">
        <v>6079</v>
      </c>
      <c r="B6080" s="37" t="s">
        <v>1010</v>
      </c>
      <c r="C6080" s="28" t="s">
        <v>39</v>
      </c>
      <c r="D6080" s="28" t="s">
        <v>211</v>
      </c>
      <c r="E6080" s="29" t="s">
        <v>1028</v>
      </c>
      <c r="F6080" s="28" t="s">
        <v>835</v>
      </c>
      <c r="G6080" s="28" t="s">
        <v>1671</v>
      </c>
      <c r="H6080" s="28"/>
      <c r="I6080" s="93">
        <v>0</v>
      </c>
      <c r="J6080" s="93" t="s">
        <v>1412</v>
      </c>
      <c r="K6080" s="17" t="str">
        <f t="array" ref="K6080">CONCATENATE("(",A6080,",",VLOOKUP(B6080,Núcleo!B$2:E$11,4,TRUE),",",VLOOKUP(C6080,'Tipo de Processo'!B$2:D$55,3,TRUE),",",VLOOKUP(D6080,'Termo Geral'!B$2:D$173,3,TRUE),",",VLOOKUP(E6080,'Termo Específico'!B$2:D$301,3,TRUE),",",MATCH(TRUE,Documento!B$2:B$998=F6080,0),",",IF(G6080="Complementar",0,1),",",IF(H6080="","NULL",CONCATENATE("'",H6080,"'")),",",I6080,",",IF(J6080="baixa","'BAIXA'",IF(J6080="média","'MEDIA'",IF(J6080="alta","'ALTA'","NULL"))),"),")</f>
        <v>(6079,7,30,54,149,860,1,NULL,0,'MEDIA'),</v>
      </c>
    </row>
    <row r="6081" spans="1:11" ht="30.75" customHeight="1">
      <c r="A6081" s="27">
        <v>6080</v>
      </c>
      <c r="B6081" s="37" t="s">
        <v>1010</v>
      </c>
      <c r="C6081" s="28" t="s">
        <v>39</v>
      </c>
      <c r="D6081" s="28" t="s">
        <v>211</v>
      </c>
      <c r="E6081" s="29" t="s">
        <v>1030</v>
      </c>
      <c r="F6081" s="28" t="s">
        <v>852</v>
      </c>
      <c r="G6081" s="28" t="s">
        <v>1671</v>
      </c>
      <c r="H6081" s="28"/>
      <c r="I6081" s="93">
        <v>0</v>
      </c>
      <c r="J6081" s="93" t="s">
        <v>1412</v>
      </c>
      <c r="K6081" s="17" t="str">
        <f t="array" ref="K6081">CONCATENATE("(",A6081,",",VLOOKUP(B6081,Núcleo!B$2:E$11,4,TRUE),",",VLOOKUP(C6081,'Tipo de Processo'!B$2:D$55,3,TRUE),",",VLOOKUP(D6081,'Termo Geral'!B$2:D$173,3,TRUE),",",VLOOKUP(E6081,'Termo Específico'!B$2:D$301,3,TRUE),",",MATCH(TRUE,Documento!B$2:B$998=F6081,0),",",IF(G6081="Complementar",0,1),",",IF(H6081="","NULL",CONCATENATE("'",H6081,"'")),",",I6081,",",IF(J6081="baixa","'BAIXA'",IF(J6081="média","'MEDIA'",IF(J6081="alta","'ALTA'","NULL"))),"),")</f>
        <v>(6080,7,30,54,150,696,1,NULL,0,'MEDIA'),</v>
      </c>
    </row>
    <row r="6082" spans="1:11" ht="30.75" customHeight="1">
      <c r="A6082" s="27">
        <v>6081</v>
      </c>
      <c r="B6082" s="37" t="s">
        <v>1010</v>
      </c>
      <c r="C6082" s="28" t="s">
        <v>39</v>
      </c>
      <c r="D6082" s="28" t="s">
        <v>211</v>
      </c>
      <c r="E6082" s="29" t="s">
        <v>1030</v>
      </c>
      <c r="F6082" s="28" t="s">
        <v>853</v>
      </c>
      <c r="G6082" s="28" t="s">
        <v>1671</v>
      </c>
      <c r="H6082" s="28"/>
      <c r="I6082" s="93">
        <v>0</v>
      </c>
      <c r="J6082" s="93" t="s">
        <v>1412</v>
      </c>
      <c r="K6082" s="17" t="str">
        <f t="array" ref="K6082">CONCATENATE("(",A6082,",",VLOOKUP(B6082,Núcleo!B$2:E$11,4,TRUE),",",VLOOKUP(C6082,'Tipo de Processo'!B$2:D$55,3,TRUE),",",VLOOKUP(D6082,'Termo Geral'!B$2:D$173,3,TRUE),",",VLOOKUP(E6082,'Termo Específico'!B$2:D$301,3,TRUE),",",MATCH(TRUE,Documento!B$2:B$998=F6082,0),",",IF(G6082="Complementar",0,1),",",IF(H6082="","NULL",CONCATENATE("'",H6082,"'")),",",I6082,",",IF(J6082="baixa","'BAIXA'",IF(J6082="média","'MEDIA'",IF(J6082="alta","'ALTA'","NULL"))),"),")</f>
        <v>(6081,7,30,54,150,439,1,NULL,0,'MEDIA'),</v>
      </c>
    </row>
    <row r="6083" spans="1:11" ht="30.75" customHeight="1">
      <c r="A6083" s="27">
        <v>6082</v>
      </c>
      <c r="B6083" s="37" t="s">
        <v>1010</v>
      </c>
      <c r="C6083" s="28" t="s">
        <v>39</v>
      </c>
      <c r="D6083" s="28" t="s">
        <v>211</v>
      </c>
      <c r="E6083" s="29" t="s">
        <v>1030</v>
      </c>
      <c r="F6083" s="28" t="s">
        <v>1634</v>
      </c>
      <c r="G6083" s="28" t="s">
        <v>1671</v>
      </c>
      <c r="H6083" s="28"/>
      <c r="I6083" s="93">
        <v>0</v>
      </c>
      <c r="J6083" s="93" t="s">
        <v>1412</v>
      </c>
      <c r="K6083" s="17" t="str">
        <f t="array" ref="K6083">CONCATENATE("(",A6083,",",VLOOKUP(B6083,Núcleo!B$2:E$11,4,TRUE),",",VLOOKUP(C6083,'Tipo de Processo'!B$2:D$55,3,TRUE),",",VLOOKUP(D6083,'Termo Geral'!B$2:D$173,3,TRUE),",",VLOOKUP(E6083,'Termo Específico'!B$2:D$301,3,TRUE),",",MATCH(TRUE,Documento!B$2:B$998=F6083,0),",",IF(G6083="Complementar",0,1),",",IF(H6083="","NULL",CONCATENATE("'",H6083,"'")),",",I6083,",",IF(J6083="baixa","'BAIXA'",IF(J6083="média","'MEDIA'",IF(J6083="alta","'ALTA'","NULL"))),"),")</f>
        <v>(6082,7,30,54,150,530,1,NULL,0,'MEDIA'),</v>
      </c>
    </row>
    <row r="6084" spans="1:11" ht="30.75" customHeight="1">
      <c r="A6084" s="27">
        <v>6083</v>
      </c>
      <c r="B6084" s="37" t="s">
        <v>1010</v>
      </c>
      <c r="C6084" s="28" t="s">
        <v>39</v>
      </c>
      <c r="D6084" s="28" t="s">
        <v>211</v>
      </c>
      <c r="E6084" s="29" t="s">
        <v>1030</v>
      </c>
      <c r="F6084" s="28" t="s">
        <v>854</v>
      </c>
      <c r="G6084" s="28" t="s">
        <v>1671</v>
      </c>
      <c r="H6084" s="28"/>
      <c r="I6084" s="93">
        <v>0</v>
      </c>
      <c r="J6084" s="93" t="s">
        <v>1412</v>
      </c>
      <c r="K6084" s="17" t="str">
        <f t="array" ref="K6084">CONCATENATE("(",A6084,",",VLOOKUP(B6084,Núcleo!B$2:E$11,4,TRUE),",",VLOOKUP(C6084,'Tipo de Processo'!B$2:D$55,3,TRUE),",",VLOOKUP(D6084,'Termo Geral'!B$2:D$173,3,TRUE),",",VLOOKUP(E6084,'Termo Específico'!B$2:D$301,3,TRUE),",",MATCH(TRUE,Documento!B$2:B$998=F6084,0),",",IF(G6084="Complementar",0,1),",",IF(H6084="","NULL",CONCATENATE("'",H6084,"'")),",",I6084,",",IF(J6084="baixa","'BAIXA'",IF(J6084="média","'MEDIA'",IF(J6084="alta","'ALTA'","NULL"))),"),")</f>
        <v>(6083,7,30,54,150,854,1,NULL,0,'MEDIA'),</v>
      </c>
    </row>
    <row r="6085" spans="1:11" ht="30.75" customHeight="1">
      <c r="A6085" s="27">
        <v>6084</v>
      </c>
      <c r="B6085" s="37" t="s">
        <v>1010</v>
      </c>
      <c r="C6085" s="28" t="s">
        <v>39</v>
      </c>
      <c r="D6085" s="28" t="s">
        <v>211</v>
      </c>
      <c r="E6085" s="29" t="s">
        <v>1030</v>
      </c>
      <c r="F6085" s="28" t="s">
        <v>851</v>
      </c>
      <c r="G6085" s="28" t="s">
        <v>1671</v>
      </c>
      <c r="H6085" s="28"/>
      <c r="I6085" s="93">
        <v>0</v>
      </c>
      <c r="J6085" s="93" t="s">
        <v>1412</v>
      </c>
      <c r="K6085" s="17" t="str">
        <f t="array" ref="K6085">CONCATENATE("(",A6085,",",VLOOKUP(B6085,Núcleo!B$2:E$11,4,TRUE),",",VLOOKUP(C6085,'Tipo de Processo'!B$2:D$55,3,TRUE),",",VLOOKUP(D6085,'Termo Geral'!B$2:D$173,3,TRUE),",",VLOOKUP(E6085,'Termo Específico'!B$2:D$301,3,TRUE),",",MATCH(TRUE,Documento!B$2:B$998=F6085,0),",",IF(G6085="Complementar",0,1),",",IF(H6085="","NULL",CONCATENATE("'",H6085,"'")),",",I6085,",",IF(J6085="baixa","'BAIXA'",IF(J6085="média","'MEDIA'",IF(J6085="alta","'ALTA'","NULL"))),"),")</f>
        <v>(6084,7,30,54,150,196,1,NULL,0,'MEDIA'),</v>
      </c>
    </row>
    <row r="6086" spans="1:11" ht="30.75" customHeight="1">
      <c r="A6086" s="27">
        <v>6085</v>
      </c>
      <c r="B6086" s="37" t="s">
        <v>1010</v>
      </c>
      <c r="C6086" s="28" t="s">
        <v>39</v>
      </c>
      <c r="D6086" s="28" t="s">
        <v>211</v>
      </c>
      <c r="E6086" s="29" t="s">
        <v>1030</v>
      </c>
      <c r="F6086" s="28" t="s">
        <v>865</v>
      </c>
      <c r="G6086" s="28" t="s">
        <v>1671</v>
      </c>
      <c r="H6086" s="28"/>
      <c r="I6086" s="93">
        <v>0</v>
      </c>
      <c r="J6086" s="93" t="s">
        <v>1412</v>
      </c>
      <c r="K6086" s="17" t="str">
        <f t="array" ref="K6086">CONCATENATE("(",A6086,",",VLOOKUP(B6086,Núcleo!B$2:E$11,4,TRUE),",",VLOOKUP(C6086,'Tipo de Processo'!B$2:D$55,3,TRUE),",",VLOOKUP(D6086,'Termo Geral'!B$2:D$173,3,TRUE),",",VLOOKUP(E6086,'Termo Específico'!B$2:D$301,3,TRUE),",",MATCH(TRUE,Documento!B$2:B$998=F6086,0),",",IF(G6086="Complementar",0,1),",",IF(H6086="","NULL",CONCATENATE("'",H6086,"'")),",",I6086,",",IF(J6086="baixa","'BAIXA'",IF(J6086="média","'MEDIA'",IF(J6086="alta","'ALTA'","NULL"))),"),")</f>
        <v>(6085,7,30,54,150,568,1,NULL,0,'MEDIA'),</v>
      </c>
    </row>
    <row r="6087" spans="1:11" ht="30.75" customHeight="1">
      <c r="A6087" s="27">
        <v>6086</v>
      </c>
      <c r="B6087" s="37" t="s">
        <v>1010</v>
      </c>
      <c r="C6087" s="28" t="s">
        <v>39</v>
      </c>
      <c r="D6087" s="28" t="s">
        <v>211</v>
      </c>
      <c r="E6087" s="29" t="s">
        <v>1030</v>
      </c>
      <c r="F6087" s="28" t="s">
        <v>856</v>
      </c>
      <c r="G6087" s="28" t="s">
        <v>1671</v>
      </c>
      <c r="H6087" s="28"/>
      <c r="I6087" s="93">
        <v>0</v>
      </c>
      <c r="J6087" s="93" t="s">
        <v>1412</v>
      </c>
      <c r="K6087" s="17" t="str">
        <f t="array" ref="K6087">CONCATENATE("(",A6087,",",VLOOKUP(B6087,Núcleo!B$2:E$11,4,TRUE),",",VLOOKUP(C6087,'Tipo de Processo'!B$2:D$55,3,TRUE),",",VLOOKUP(D6087,'Termo Geral'!B$2:D$173,3,TRUE),",",VLOOKUP(E6087,'Termo Específico'!B$2:D$301,3,TRUE),",",MATCH(TRUE,Documento!B$2:B$998=F6087,0),",",IF(G6087="Complementar",0,1),",",IF(H6087="","NULL",CONCATENATE("'",H6087,"'")),",",I6087,",",IF(J6087="baixa","'BAIXA'",IF(J6087="média","'MEDIA'",IF(J6087="alta","'ALTA'","NULL"))),"),")</f>
        <v>(6086,7,30,54,150,723,1,NULL,0,'MEDIA'),</v>
      </c>
    </row>
    <row r="6088" spans="1:11" ht="30.75" customHeight="1">
      <c r="A6088" s="27">
        <v>6087</v>
      </c>
      <c r="B6088" s="37" t="s">
        <v>1010</v>
      </c>
      <c r="C6088" s="28" t="s">
        <v>39</v>
      </c>
      <c r="D6088" s="28" t="s">
        <v>211</v>
      </c>
      <c r="E6088" s="29" t="s">
        <v>1030</v>
      </c>
      <c r="F6088" s="28" t="s">
        <v>827</v>
      </c>
      <c r="G6088" s="28" t="s">
        <v>1671</v>
      </c>
      <c r="H6088" s="28"/>
      <c r="I6088" s="93">
        <v>0</v>
      </c>
      <c r="J6088" s="93" t="s">
        <v>1412</v>
      </c>
      <c r="K6088" s="17" t="str">
        <f t="array" ref="K6088">CONCATENATE("(",A6088,",",VLOOKUP(B6088,Núcleo!B$2:E$11,4,TRUE),",",VLOOKUP(C6088,'Tipo de Processo'!B$2:D$55,3,TRUE),",",VLOOKUP(D6088,'Termo Geral'!B$2:D$173,3,TRUE),",",VLOOKUP(E6088,'Termo Específico'!B$2:D$301,3,TRUE),",",MATCH(TRUE,Documento!B$2:B$998=F6088,0),",",IF(G6088="Complementar",0,1),",",IF(H6088="","NULL",CONCATENATE("'",H6088,"'")),",",I6088,",",IF(J6088="baixa","'BAIXA'",IF(J6088="média","'MEDIA'",IF(J6088="alta","'ALTA'","NULL"))),"),")</f>
        <v>(6087,7,30,54,150,829,1,NULL,0,'MEDIA'),</v>
      </c>
    </row>
    <row r="6089" spans="1:11" ht="30.75" customHeight="1">
      <c r="A6089" s="27">
        <v>6088</v>
      </c>
      <c r="B6089" s="37" t="s">
        <v>1010</v>
      </c>
      <c r="C6089" s="28" t="s">
        <v>39</v>
      </c>
      <c r="D6089" s="28" t="s">
        <v>211</v>
      </c>
      <c r="E6089" s="29" t="s">
        <v>1030</v>
      </c>
      <c r="F6089" s="28" t="s">
        <v>828</v>
      </c>
      <c r="G6089" s="28" t="s">
        <v>1671</v>
      </c>
      <c r="H6089" s="28"/>
      <c r="I6089" s="93">
        <v>0</v>
      </c>
      <c r="J6089" s="93" t="s">
        <v>1412</v>
      </c>
      <c r="K6089" s="17" t="str">
        <f t="array" ref="K6089">CONCATENATE("(",A6089,",",VLOOKUP(B6089,Núcleo!B$2:E$11,4,TRUE),",",VLOOKUP(C6089,'Tipo de Processo'!B$2:D$55,3,TRUE),",",VLOOKUP(D6089,'Termo Geral'!B$2:D$173,3,TRUE),",",VLOOKUP(E6089,'Termo Específico'!B$2:D$301,3,TRUE),",",MATCH(TRUE,Documento!B$2:B$998=F6089,0),",",IF(G6089="Complementar",0,1),",",IF(H6089="","NULL",CONCATENATE("'",H6089,"'")),",",I6089,",",IF(J6089="baixa","'BAIXA'",IF(J6089="média","'MEDIA'",IF(J6089="alta","'ALTA'","NULL"))),"),")</f>
        <v>(6088,7,30,54,150,827,1,NULL,0,'MEDIA'),</v>
      </c>
    </row>
    <row r="6090" spans="1:11" ht="30.75" customHeight="1">
      <c r="A6090" s="27">
        <v>6089</v>
      </c>
      <c r="B6090" s="37" t="s">
        <v>1010</v>
      </c>
      <c r="C6090" s="28" t="s">
        <v>39</v>
      </c>
      <c r="D6090" s="28" t="s">
        <v>211</v>
      </c>
      <c r="E6090" s="29" t="s">
        <v>1030</v>
      </c>
      <c r="F6090" s="28" t="s">
        <v>829</v>
      </c>
      <c r="G6090" s="28" t="s">
        <v>1671</v>
      </c>
      <c r="H6090" s="28"/>
      <c r="I6090" s="93">
        <v>0</v>
      </c>
      <c r="J6090" s="93" t="s">
        <v>1412</v>
      </c>
      <c r="K6090" s="17" t="str">
        <f t="array" ref="K6090">CONCATENATE("(",A6090,",",VLOOKUP(B6090,Núcleo!B$2:E$11,4,TRUE),",",VLOOKUP(C6090,'Tipo de Processo'!B$2:D$55,3,TRUE),",",VLOOKUP(D6090,'Termo Geral'!B$2:D$173,3,TRUE),",",VLOOKUP(E6090,'Termo Específico'!B$2:D$301,3,TRUE),",",MATCH(TRUE,Documento!B$2:B$998=F6090,0),",",IF(G6090="Complementar",0,1),",",IF(H6090="","NULL",CONCATENATE("'",H6090,"'")),",",I6090,",",IF(J6090="baixa","'BAIXA'",IF(J6090="média","'MEDIA'",IF(J6090="alta","'ALTA'","NULL"))),"),")</f>
        <v>(6089,7,30,54,150,831,1,NULL,0,'MEDIA'),</v>
      </c>
    </row>
    <row r="6091" spans="1:11" ht="30.75" customHeight="1">
      <c r="A6091" s="27">
        <v>6090</v>
      </c>
      <c r="B6091" s="37" t="s">
        <v>1010</v>
      </c>
      <c r="C6091" s="28" t="s">
        <v>39</v>
      </c>
      <c r="D6091" s="28" t="s">
        <v>211</v>
      </c>
      <c r="E6091" s="29" t="s">
        <v>1030</v>
      </c>
      <c r="F6091" s="28" t="s">
        <v>830</v>
      </c>
      <c r="G6091" s="28" t="s">
        <v>1671</v>
      </c>
      <c r="H6091" s="28"/>
      <c r="I6091" s="93">
        <v>0</v>
      </c>
      <c r="J6091" s="93" t="s">
        <v>1412</v>
      </c>
      <c r="K6091" s="17" t="str">
        <f t="array" ref="K6091">CONCATENATE("(",A6091,",",VLOOKUP(B6091,Núcleo!B$2:E$11,4,TRUE),",",VLOOKUP(C6091,'Tipo de Processo'!B$2:D$55,3,TRUE),",",VLOOKUP(D6091,'Termo Geral'!B$2:D$173,3,TRUE),",",VLOOKUP(E6091,'Termo Específico'!B$2:D$301,3,TRUE),",",MATCH(TRUE,Documento!B$2:B$998=F6091,0),",",IF(G6091="Complementar",0,1),",",IF(H6091="","NULL",CONCATENATE("'",H6091,"'")),",",I6091,",",IF(J6091="baixa","'BAIXA'",IF(J6091="média","'MEDIA'",IF(J6091="alta","'ALTA'","NULL"))),"),")</f>
        <v>(6090,7,30,54,150,837,1,NULL,0,'MEDIA'),</v>
      </c>
    </row>
    <row r="6092" spans="1:11" ht="30.75" customHeight="1">
      <c r="A6092" s="27">
        <v>6091</v>
      </c>
      <c r="B6092" s="37" t="s">
        <v>1010</v>
      </c>
      <c r="C6092" s="28" t="s">
        <v>39</v>
      </c>
      <c r="D6092" s="28" t="s">
        <v>211</v>
      </c>
      <c r="E6092" s="29" t="s">
        <v>1030</v>
      </c>
      <c r="F6092" s="28" t="s">
        <v>831</v>
      </c>
      <c r="G6092" s="28" t="s">
        <v>1671</v>
      </c>
      <c r="H6092" s="28"/>
      <c r="I6092" s="93">
        <v>0</v>
      </c>
      <c r="J6092" s="93" t="s">
        <v>1412</v>
      </c>
      <c r="K6092" s="17" t="str">
        <f t="array" ref="K6092">CONCATENATE("(",A6092,",",VLOOKUP(B6092,Núcleo!B$2:E$11,4,TRUE),",",VLOOKUP(C6092,'Tipo de Processo'!B$2:D$55,3,TRUE),",",VLOOKUP(D6092,'Termo Geral'!B$2:D$173,3,TRUE),",",VLOOKUP(E6092,'Termo Específico'!B$2:D$301,3,TRUE),",",MATCH(TRUE,Documento!B$2:B$998=F6092,0),",",IF(G6092="Complementar",0,1),",",IF(H6092="","NULL",CONCATENATE("'",H6092,"'")),",",I6092,",",IF(J6092="baixa","'BAIXA'",IF(J6092="média","'MEDIA'",IF(J6092="alta","'ALTA'","NULL"))),"),")</f>
        <v>(6091,7,30,54,150,142,1,NULL,0,'MEDIA'),</v>
      </c>
    </row>
    <row r="6093" spans="1:11" ht="30.75" customHeight="1">
      <c r="A6093" s="27">
        <v>6092</v>
      </c>
      <c r="B6093" s="37" t="s">
        <v>1010</v>
      </c>
      <c r="C6093" s="28" t="s">
        <v>39</v>
      </c>
      <c r="D6093" s="28" t="s">
        <v>211</v>
      </c>
      <c r="E6093" s="29" t="s">
        <v>1030</v>
      </c>
      <c r="F6093" s="28" t="s">
        <v>832</v>
      </c>
      <c r="G6093" s="28" t="s">
        <v>1671</v>
      </c>
      <c r="H6093" s="28"/>
      <c r="I6093" s="93">
        <v>0</v>
      </c>
      <c r="J6093" s="93" t="s">
        <v>1412</v>
      </c>
      <c r="K6093" s="17" t="str">
        <f t="array" ref="K6093">CONCATENATE("(",A6093,",",VLOOKUP(B6093,Núcleo!B$2:E$11,4,TRUE),",",VLOOKUP(C6093,'Tipo de Processo'!B$2:D$55,3,TRUE),",",VLOOKUP(D6093,'Termo Geral'!B$2:D$173,3,TRUE),",",VLOOKUP(E6093,'Termo Específico'!B$2:D$301,3,TRUE),",",MATCH(TRUE,Documento!B$2:B$998=F6093,0),",",IF(G6093="Complementar",0,1),",",IF(H6093="","NULL",CONCATENATE("'",H6093,"'")),",",I6093,",",IF(J6093="baixa","'BAIXA'",IF(J6093="média","'MEDIA'",IF(J6093="alta","'ALTA'","NULL"))),"),")</f>
        <v>(6092,7,30,54,150,159,1,NULL,0,'MEDIA'),</v>
      </c>
    </row>
    <row r="6094" spans="1:11" ht="30.75" customHeight="1">
      <c r="A6094" s="27">
        <v>6093</v>
      </c>
      <c r="B6094" s="37" t="s">
        <v>1010</v>
      </c>
      <c r="C6094" s="28" t="s">
        <v>39</v>
      </c>
      <c r="D6094" s="28" t="s">
        <v>211</v>
      </c>
      <c r="E6094" s="29" t="s">
        <v>1030</v>
      </c>
      <c r="F6094" s="28" t="s">
        <v>1419</v>
      </c>
      <c r="G6094" s="28" t="s">
        <v>1671</v>
      </c>
      <c r="H6094" s="28"/>
      <c r="I6094" s="93">
        <v>0</v>
      </c>
      <c r="J6094" s="93" t="s">
        <v>1412</v>
      </c>
      <c r="K6094" s="17" t="str">
        <f t="array" ref="K6094">CONCATENATE("(",A6094,",",VLOOKUP(B6094,Núcleo!B$2:E$11,4,TRUE),",",VLOOKUP(C6094,'Tipo de Processo'!B$2:D$55,3,TRUE),",",VLOOKUP(D6094,'Termo Geral'!B$2:D$173,3,TRUE),",",VLOOKUP(E6094,'Termo Específico'!B$2:D$301,3,TRUE),",",MATCH(TRUE,Documento!B$2:B$998=F6094,0),",",IF(G6094="Complementar",0,1),",",IF(H6094="","NULL",CONCATENATE("'",H6094,"'")),",",I6094,",",IF(J6094="baixa","'BAIXA'",IF(J6094="média","'MEDIA'",IF(J6094="alta","'ALTA'","NULL"))),"),")</f>
        <v>(6093,7,30,54,150,16,1,NULL,0,'MEDIA'),</v>
      </c>
    </row>
    <row r="6095" spans="1:11" ht="30.75" customHeight="1">
      <c r="A6095" s="27">
        <v>6094</v>
      </c>
      <c r="B6095" s="37" t="s">
        <v>1010</v>
      </c>
      <c r="C6095" s="28" t="s">
        <v>39</v>
      </c>
      <c r="D6095" s="28" t="s">
        <v>211</v>
      </c>
      <c r="E6095" s="29" t="s">
        <v>1030</v>
      </c>
      <c r="F6095" s="28" t="s">
        <v>863</v>
      </c>
      <c r="G6095" s="28" t="s">
        <v>1671</v>
      </c>
      <c r="H6095" s="28"/>
      <c r="I6095" s="93">
        <v>0</v>
      </c>
      <c r="J6095" s="93" t="s">
        <v>1412</v>
      </c>
      <c r="K6095" s="17" t="str">
        <f t="array" ref="K6095">CONCATENATE("(",A6095,",",VLOOKUP(B6095,Núcleo!B$2:E$11,4,TRUE),",",VLOOKUP(C6095,'Tipo de Processo'!B$2:D$55,3,TRUE),",",VLOOKUP(D6095,'Termo Geral'!B$2:D$173,3,TRUE),",",VLOOKUP(E6095,'Termo Específico'!B$2:D$301,3,TRUE),",",MATCH(TRUE,Documento!B$2:B$998=F6095,0),",",IF(G6095="Complementar",0,1),",",IF(H6095="","NULL",CONCATENATE("'",H6095,"'")),",",I6095,",",IF(J6095="baixa","'BAIXA'",IF(J6095="média","'MEDIA'",IF(J6095="alta","'ALTA'","NULL"))),"),")</f>
        <v>(6094,7,30,54,150,24,1,NULL,0,'MEDIA'),</v>
      </c>
    </row>
    <row r="6096" spans="1:11" ht="30.75" customHeight="1">
      <c r="A6096" s="27">
        <v>6095</v>
      </c>
      <c r="B6096" s="37" t="s">
        <v>1010</v>
      </c>
      <c r="C6096" s="28" t="s">
        <v>39</v>
      </c>
      <c r="D6096" s="28" t="s">
        <v>211</v>
      </c>
      <c r="E6096" s="29" t="s">
        <v>1030</v>
      </c>
      <c r="F6096" s="28" t="s">
        <v>1414</v>
      </c>
      <c r="G6096" s="28" t="s">
        <v>1671</v>
      </c>
      <c r="H6096" s="28"/>
      <c r="I6096" s="93">
        <v>0</v>
      </c>
      <c r="J6096" s="93" t="s">
        <v>1412</v>
      </c>
      <c r="K6096" s="17" t="str">
        <f t="array" ref="K6096">CONCATENATE("(",A6096,",",VLOOKUP(B6096,Núcleo!B$2:E$11,4,TRUE),",",VLOOKUP(C6096,'Tipo de Processo'!B$2:D$55,3,TRUE),",",VLOOKUP(D6096,'Termo Geral'!B$2:D$173,3,TRUE),",",VLOOKUP(E6096,'Termo Específico'!B$2:D$301,3,TRUE),",",MATCH(TRUE,Documento!B$2:B$998=F6096,0),",",IF(G6096="Complementar",0,1),",",IF(H6096="","NULL",CONCATENATE("'",H6096,"'")),",",I6096,",",IF(J6096="baixa","'BAIXA'",IF(J6096="média","'MEDIA'",IF(J6096="alta","'ALTA'","NULL"))),"),")</f>
        <v>(6095,7,30,54,150,4,1,NULL,0,'MEDIA'),</v>
      </c>
    </row>
    <row r="6097" spans="1:11" ht="30.75" customHeight="1">
      <c r="A6097" s="27">
        <v>6096</v>
      </c>
      <c r="B6097" s="37" t="s">
        <v>1010</v>
      </c>
      <c r="C6097" s="28" t="s">
        <v>39</v>
      </c>
      <c r="D6097" s="28" t="s">
        <v>211</v>
      </c>
      <c r="E6097" s="29" t="s">
        <v>1030</v>
      </c>
      <c r="F6097" s="28" t="s">
        <v>1031</v>
      </c>
      <c r="G6097" s="28" t="s">
        <v>1671</v>
      </c>
      <c r="H6097" s="28"/>
      <c r="I6097" s="93">
        <v>0</v>
      </c>
      <c r="J6097" s="93" t="s">
        <v>1412</v>
      </c>
      <c r="K6097" s="17" t="str">
        <f t="array" ref="K6097">CONCATENATE("(",A6097,",",VLOOKUP(B6097,Núcleo!B$2:E$11,4,TRUE),",",VLOOKUP(C6097,'Tipo de Processo'!B$2:D$55,3,TRUE),",",VLOOKUP(D6097,'Termo Geral'!B$2:D$173,3,TRUE),",",VLOOKUP(E6097,'Termo Específico'!B$2:D$301,3,TRUE),",",MATCH(TRUE,Documento!B$2:B$998=F6097,0),",",IF(G6097="Complementar",0,1),",",IF(H6097="","NULL",CONCATENATE("'",H6097,"'")),",",I6097,",",IF(J6097="baixa","'BAIXA'",IF(J6097="média","'MEDIA'",IF(J6097="alta","'ALTA'","NULL"))),"),")</f>
        <v>(6096,7,30,54,150,177,1,NULL,0,'MEDIA'),</v>
      </c>
    </row>
    <row r="6098" spans="1:11" ht="30.75" customHeight="1">
      <c r="A6098" s="27">
        <v>6097</v>
      </c>
      <c r="B6098" s="37" t="s">
        <v>1010</v>
      </c>
      <c r="C6098" s="28" t="s">
        <v>39</v>
      </c>
      <c r="D6098" s="28" t="s">
        <v>211</v>
      </c>
      <c r="E6098" s="29" t="s">
        <v>1030</v>
      </c>
      <c r="F6098" s="28" t="s">
        <v>1458</v>
      </c>
      <c r="G6098" s="28" t="s">
        <v>1671</v>
      </c>
      <c r="H6098" s="28"/>
      <c r="I6098" s="93">
        <v>0</v>
      </c>
      <c r="J6098" s="93" t="s">
        <v>1412</v>
      </c>
      <c r="K6098" s="17" t="str">
        <f t="array" ref="K6098">CONCATENATE("(",A6098,",",VLOOKUP(B6098,Núcleo!B$2:E$11,4,TRUE),",",VLOOKUP(C6098,'Tipo de Processo'!B$2:D$55,3,TRUE),",",VLOOKUP(D6098,'Termo Geral'!B$2:D$173,3,TRUE),",",VLOOKUP(E6098,'Termo Específico'!B$2:D$301,3,TRUE),",",MATCH(TRUE,Documento!B$2:B$998=F6098,0),",",IF(G6098="Complementar",0,1),",",IF(H6098="","NULL",CONCATENATE("'",H6098,"'")),",",I6098,",",IF(J6098="baixa","'BAIXA'",IF(J6098="média","'MEDIA'",IF(J6098="alta","'ALTA'","NULL"))),"),")</f>
        <v>(6097,7,30,54,150,187,1,NULL,0,'MEDIA'),</v>
      </c>
    </row>
    <row r="6099" spans="1:11" ht="30.75" customHeight="1">
      <c r="A6099" s="27">
        <v>6098</v>
      </c>
      <c r="B6099" s="37" t="s">
        <v>1010</v>
      </c>
      <c r="C6099" s="28" t="s">
        <v>39</v>
      </c>
      <c r="D6099" s="28" t="s">
        <v>211</v>
      </c>
      <c r="E6099" s="29" t="s">
        <v>1030</v>
      </c>
      <c r="F6099" s="28" t="s">
        <v>1668</v>
      </c>
      <c r="G6099" s="28" t="s">
        <v>1671</v>
      </c>
      <c r="H6099" s="28"/>
      <c r="I6099" s="93">
        <v>0</v>
      </c>
      <c r="J6099" s="93" t="s">
        <v>1412</v>
      </c>
      <c r="K6099" s="17" t="str">
        <f t="array" ref="K6099">CONCATENATE("(",A6099,",",VLOOKUP(B6099,Núcleo!B$2:E$11,4,TRUE),",",VLOOKUP(C6099,'Tipo de Processo'!B$2:D$55,3,TRUE),",",VLOOKUP(D6099,'Termo Geral'!B$2:D$173,3,TRUE),",",VLOOKUP(E6099,'Termo Específico'!B$2:D$301,3,TRUE),",",MATCH(TRUE,Documento!B$2:B$998=F6099,0),",",IF(G6099="Complementar",0,1),",",IF(H6099="","NULL",CONCATENATE("'",H6099,"'")),",",I6099,",",IF(J6099="baixa","'BAIXA'",IF(J6099="média","'MEDIA'",IF(J6099="alta","'ALTA'","NULL"))),"),")</f>
        <v>(6098,7,30,54,150,986,1,NULL,0,'MEDIA'),</v>
      </c>
    </row>
    <row r="6100" spans="1:11" ht="30.75" customHeight="1">
      <c r="A6100" s="27">
        <v>6099</v>
      </c>
      <c r="B6100" s="37" t="s">
        <v>1010</v>
      </c>
      <c r="C6100" s="28" t="s">
        <v>39</v>
      </c>
      <c r="D6100" s="28" t="s">
        <v>211</v>
      </c>
      <c r="E6100" s="29" t="s">
        <v>1030</v>
      </c>
      <c r="F6100" s="28" t="s">
        <v>1652</v>
      </c>
      <c r="G6100" s="28" t="s">
        <v>1671</v>
      </c>
      <c r="H6100" s="28"/>
      <c r="I6100" s="93">
        <v>0</v>
      </c>
      <c r="J6100" s="93" t="s">
        <v>1412</v>
      </c>
      <c r="K6100" s="17" t="str">
        <f t="array" ref="K6100">CONCATENATE("(",A6100,",",VLOOKUP(B6100,Núcleo!B$2:E$11,4,TRUE),",",VLOOKUP(C6100,'Tipo de Processo'!B$2:D$55,3,TRUE),",",VLOOKUP(D6100,'Termo Geral'!B$2:D$173,3,TRUE),",",VLOOKUP(E6100,'Termo Específico'!B$2:D$301,3,TRUE),",",MATCH(TRUE,Documento!B$2:B$998=F6100,0),",",IF(G6100="Complementar",0,1),",",IF(H6100="","NULL",CONCATENATE("'",H6100,"'")),",",I6100,",",IF(J6100="baixa","'BAIXA'",IF(J6100="média","'MEDIA'",IF(J6100="alta","'ALTA'","NULL"))),"),")</f>
        <v>(6099,7,30,54,150,783,1,NULL,0,'MEDIA'),</v>
      </c>
    </row>
    <row r="6101" spans="1:11" ht="30.75" customHeight="1">
      <c r="A6101" s="27">
        <v>6100</v>
      </c>
      <c r="B6101" s="37" t="s">
        <v>1010</v>
      </c>
      <c r="C6101" s="28" t="s">
        <v>39</v>
      </c>
      <c r="D6101" s="28" t="s">
        <v>211</v>
      </c>
      <c r="E6101" s="29" t="s">
        <v>1030</v>
      </c>
      <c r="F6101" s="28" t="s">
        <v>1608</v>
      </c>
      <c r="G6101" s="28" t="s">
        <v>1671</v>
      </c>
      <c r="H6101" s="28"/>
      <c r="I6101" s="93">
        <v>0</v>
      </c>
      <c r="J6101" s="93" t="s">
        <v>1412</v>
      </c>
      <c r="K6101" s="17" t="str">
        <f t="array" ref="K6101">CONCATENATE("(",A6101,",",VLOOKUP(B6101,Núcleo!B$2:E$11,4,TRUE),",",VLOOKUP(C6101,'Tipo de Processo'!B$2:D$55,3,TRUE),",",VLOOKUP(D6101,'Termo Geral'!B$2:D$173,3,TRUE),",",VLOOKUP(E6101,'Termo Específico'!B$2:D$301,3,TRUE),",",MATCH(TRUE,Documento!B$2:B$998=F6101,0),",",IF(G6101="Complementar",0,1),",",IF(H6101="","NULL",CONCATENATE("'",H6101,"'")),",",I6101,",",IF(J6101="baixa","'BAIXA'",IF(J6101="média","'MEDIA'",IF(J6101="alta","'ALTA'","NULL"))),"),")</f>
        <v>(6100,7,30,54,150,161,1,NULL,0,'MEDIA'),</v>
      </c>
    </row>
    <row r="6102" spans="1:11" ht="30.75" customHeight="1">
      <c r="A6102" s="27">
        <v>6101</v>
      </c>
      <c r="B6102" s="37" t="s">
        <v>1010</v>
      </c>
      <c r="C6102" s="28" t="s">
        <v>39</v>
      </c>
      <c r="D6102" s="28" t="s">
        <v>211</v>
      </c>
      <c r="E6102" s="29" t="s">
        <v>1030</v>
      </c>
      <c r="F6102" s="28" t="s">
        <v>1597</v>
      </c>
      <c r="G6102" s="28" t="s">
        <v>1671</v>
      </c>
      <c r="H6102" s="28"/>
      <c r="I6102" s="93">
        <v>0</v>
      </c>
      <c r="J6102" s="93" t="s">
        <v>1412</v>
      </c>
      <c r="K6102" s="17" t="str">
        <f t="array" ref="K6102">CONCATENATE("(",A6102,",",VLOOKUP(B6102,Núcleo!B$2:E$11,4,TRUE),",",VLOOKUP(C6102,'Tipo de Processo'!B$2:D$55,3,TRUE),",",VLOOKUP(D6102,'Termo Geral'!B$2:D$173,3,TRUE),",",VLOOKUP(E6102,'Termo Específico'!B$2:D$301,3,TRUE),",",MATCH(TRUE,Documento!B$2:B$998=F6102,0),",",IF(G6102="Complementar",0,1),",",IF(H6102="","NULL",CONCATENATE("'",H6102,"'")),",",I6102,",",IF(J6102="baixa","'BAIXA'",IF(J6102="média","'MEDIA'",IF(J6102="alta","'ALTA'","NULL"))),"),")</f>
        <v>(6101,7,30,54,150,985,1,NULL,0,'MEDIA'),</v>
      </c>
    </row>
    <row r="6103" spans="1:11" ht="30.75" customHeight="1">
      <c r="A6103" s="27">
        <v>6102</v>
      </c>
      <c r="B6103" s="37" t="s">
        <v>1010</v>
      </c>
      <c r="C6103" s="28" t="s">
        <v>39</v>
      </c>
      <c r="D6103" s="28" t="s">
        <v>211</v>
      </c>
      <c r="E6103" s="29" t="s">
        <v>1030</v>
      </c>
      <c r="F6103" s="28" t="s">
        <v>858</v>
      </c>
      <c r="G6103" s="28" t="s">
        <v>1671</v>
      </c>
      <c r="H6103" s="28"/>
      <c r="I6103" s="93">
        <v>0</v>
      </c>
      <c r="J6103" s="93" t="s">
        <v>1412</v>
      </c>
      <c r="K6103" s="17" t="str">
        <f t="array" ref="K6103">CONCATENATE("(",A6103,",",VLOOKUP(B6103,Núcleo!B$2:E$11,4,TRUE),",",VLOOKUP(C6103,'Tipo de Processo'!B$2:D$55,3,TRUE),",",VLOOKUP(D6103,'Termo Geral'!B$2:D$173,3,TRUE),",",VLOOKUP(E6103,'Termo Específico'!B$2:D$301,3,TRUE),",",MATCH(TRUE,Documento!B$2:B$998=F6103,0),",",IF(G6103="Complementar",0,1),",",IF(H6103="","NULL",CONCATENATE("'",H6103,"'")),",",I6103,",",IF(J6103="baixa","'BAIXA'",IF(J6103="média","'MEDIA'",IF(J6103="alta","'ALTA'","NULL"))),"),")</f>
        <v>(6102,7,30,54,150,910,1,NULL,0,'MEDIA'),</v>
      </c>
    </row>
    <row r="6104" spans="1:11" ht="30.75" customHeight="1">
      <c r="A6104" s="27">
        <v>6103</v>
      </c>
      <c r="B6104" s="37" t="s">
        <v>1010</v>
      </c>
      <c r="C6104" s="28" t="s">
        <v>39</v>
      </c>
      <c r="D6104" s="28" t="s">
        <v>211</v>
      </c>
      <c r="E6104" s="29" t="s">
        <v>1030</v>
      </c>
      <c r="F6104" s="28" t="s">
        <v>859</v>
      </c>
      <c r="G6104" s="28" t="s">
        <v>1671</v>
      </c>
      <c r="H6104" s="28"/>
      <c r="I6104" s="93">
        <v>0</v>
      </c>
      <c r="J6104" s="93" t="s">
        <v>1412</v>
      </c>
      <c r="K6104" s="17" t="str">
        <f t="array" ref="K6104">CONCATENATE("(",A6104,",",VLOOKUP(B6104,Núcleo!B$2:E$11,4,TRUE),",",VLOOKUP(C6104,'Tipo de Processo'!B$2:D$55,3,TRUE),",",VLOOKUP(D6104,'Termo Geral'!B$2:D$173,3,TRUE),",",VLOOKUP(E6104,'Termo Específico'!B$2:D$301,3,TRUE),",",MATCH(TRUE,Documento!B$2:B$998=F6104,0),",",IF(G6104="Complementar",0,1),",",IF(H6104="","NULL",CONCATENATE("'",H6104,"'")),",",I6104,",",IF(J6104="baixa","'BAIXA'",IF(J6104="média","'MEDIA'",IF(J6104="alta","'ALTA'","NULL"))),"),")</f>
        <v>(6103,7,30,54,150,820,1,NULL,0,'MEDIA'),</v>
      </c>
    </row>
    <row r="6105" spans="1:11" ht="30.75" customHeight="1">
      <c r="A6105" s="27">
        <v>6104</v>
      </c>
      <c r="B6105" s="37" t="s">
        <v>1010</v>
      </c>
      <c r="C6105" s="28" t="s">
        <v>39</v>
      </c>
      <c r="D6105" s="28" t="s">
        <v>211</v>
      </c>
      <c r="E6105" s="29" t="s">
        <v>1030</v>
      </c>
      <c r="F6105" s="28" t="s">
        <v>835</v>
      </c>
      <c r="G6105" s="28" t="s">
        <v>1671</v>
      </c>
      <c r="H6105" s="28"/>
      <c r="I6105" s="93">
        <v>0</v>
      </c>
      <c r="J6105" s="93" t="s">
        <v>1412</v>
      </c>
      <c r="K6105" s="17" t="str">
        <f t="array" ref="K6105">CONCATENATE("(",A6105,",",VLOOKUP(B6105,Núcleo!B$2:E$11,4,TRUE),",",VLOOKUP(C6105,'Tipo de Processo'!B$2:D$55,3,TRUE),",",VLOOKUP(D6105,'Termo Geral'!B$2:D$173,3,TRUE),",",VLOOKUP(E6105,'Termo Específico'!B$2:D$301,3,TRUE),",",MATCH(TRUE,Documento!B$2:B$998=F6105,0),",",IF(G6105="Complementar",0,1),",",IF(H6105="","NULL",CONCATENATE("'",H6105,"'")),",",I6105,",",IF(J6105="baixa","'BAIXA'",IF(J6105="média","'MEDIA'",IF(J6105="alta","'ALTA'","NULL"))),"),")</f>
        <v>(6104,7,30,54,150,860,1,NULL,0,'MEDIA'),</v>
      </c>
    </row>
    <row r="6106" spans="1:11" ht="30.75" customHeight="1">
      <c r="A6106" s="27">
        <v>6105</v>
      </c>
      <c r="B6106" s="37" t="s">
        <v>1010</v>
      </c>
      <c r="C6106" s="28" t="s">
        <v>39</v>
      </c>
      <c r="D6106" s="28" t="s">
        <v>211</v>
      </c>
      <c r="E6106" s="29" t="s">
        <v>1032</v>
      </c>
      <c r="F6106" s="28" t="s">
        <v>852</v>
      </c>
      <c r="G6106" s="28" t="s">
        <v>1671</v>
      </c>
      <c r="H6106" s="28"/>
      <c r="I6106" s="93">
        <v>0</v>
      </c>
      <c r="J6106" s="93" t="s">
        <v>1412</v>
      </c>
      <c r="K6106" s="17" t="str">
        <f t="array" ref="K6106">CONCATENATE("(",A6106,",",VLOOKUP(B6106,Núcleo!B$2:E$11,4,TRUE),",",VLOOKUP(C6106,'Tipo de Processo'!B$2:D$55,3,TRUE),",",VLOOKUP(D6106,'Termo Geral'!B$2:D$173,3,TRUE),",",VLOOKUP(E6106,'Termo Específico'!B$2:D$301,3,TRUE),",",MATCH(TRUE,Documento!B$2:B$998=F6106,0),",",IF(G6106="Complementar",0,1),",",IF(H6106="","NULL",CONCATENATE("'",H6106,"'")),",",I6106,",",IF(J6106="baixa","'BAIXA'",IF(J6106="média","'MEDIA'",IF(J6106="alta","'ALTA'","NULL"))),"),")</f>
        <v>(6105,7,30,54,151,696,1,NULL,0,'MEDIA'),</v>
      </c>
    </row>
    <row r="6107" spans="1:11" ht="30.75" customHeight="1">
      <c r="A6107" s="27">
        <v>6106</v>
      </c>
      <c r="B6107" s="37" t="s">
        <v>1010</v>
      </c>
      <c r="C6107" s="28" t="s">
        <v>39</v>
      </c>
      <c r="D6107" s="28" t="s">
        <v>211</v>
      </c>
      <c r="E6107" s="29" t="s">
        <v>1032</v>
      </c>
      <c r="F6107" s="28" t="s">
        <v>853</v>
      </c>
      <c r="G6107" s="28" t="s">
        <v>1671</v>
      </c>
      <c r="H6107" s="28"/>
      <c r="I6107" s="93">
        <v>0</v>
      </c>
      <c r="J6107" s="93" t="s">
        <v>1412</v>
      </c>
      <c r="K6107" s="17" t="str">
        <f t="array" ref="K6107">CONCATENATE("(",A6107,",",VLOOKUP(B6107,Núcleo!B$2:E$11,4,TRUE),",",VLOOKUP(C6107,'Tipo de Processo'!B$2:D$55,3,TRUE),",",VLOOKUP(D6107,'Termo Geral'!B$2:D$173,3,TRUE),",",VLOOKUP(E6107,'Termo Específico'!B$2:D$301,3,TRUE),",",MATCH(TRUE,Documento!B$2:B$998=F6107,0),",",IF(G6107="Complementar",0,1),",",IF(H6107="","NULL",CONCATENATE("'",H6107,"'")),",",I6107,",",IF(J6107="baixa","'BAIXA'",IF(J6107="média","'MEDIA'",IF(J6107="alta","'ALTA'","NULL"))),"),")</f>
        <v>(6106,7,30,54,151,439,1,NULL,0,'MEDIA'),</v>
      </c>
    </row>
    <row r="6108" spans="1:11" ht="30.75" customHeight="1">
      <c r="A6108" s="27">
        <v>6107</v>
      </c>
      <c r="B6108" s="37" t="s">
        <v>1010</v>
      </c>
      <c r="C6108" s="28" t="s">
        <v>39</v>
      </c>
      <c r="D6108" s="28" t="s">
        <v>211</v>
      </c>
      <c r="E6108" s="29" t="s">
        <v>1032</v>
      </c>
      <c r="F6108" s="28" t="s">
        <v>1632</v>
      </c>
      <c r="G6108" s="28" t="s">
        <v>1671</v>
      </c>
      <c r="H6108" s="28"/>
      <c r="I6108" s="93">
        <v>0</v>
      </c>
      <c r="J6108" s="93" t="s">
        <v>1412</v>
      </c>
      <c r="K6108" s="17" t="str">
        <f t="array" ref="K6108">CONCATENATE("(",A6108,",",VLOOKUP(B6108,Núcleo!B$2:E$11,4,TRUE),",",VLOOKUP(C6108,'Tipo de Processo'!B$2:D$55,3,TRUE),",",VLOOKUP(D6108,'Termo Geral'!B$2:D$173,3,TRUE),",",VLOOKUP(E6108,'Termo Específico'!B$2:D$301,3,TRUE),",",MATCH(TRUE,Documento!B$2:B$998=F6108,0),",",IF(G6108="Complementar",0,1),",",IF(H6108="","NULL",CONCATENATE("'",H6108,"'")),",",I6108,",",IF(J6108="baixa","'BAIXA'",IF(J6108="média","'MEDIA'",IF(J6108="alta","'ALTA'","NULL"))),"),")</f>
        <v>(6107,7,30,54,151,528,1,NULL,0,'MEDIA'),</v>
      </c>
    </row>
    <row r="6109" spans="1:11" ht="30.75" customHeight="1">
      <c r="A6109" s="27">
        <v>6108</v>
      </c>
      <c r="B6109" s="37" t="s">
        <v>1010</v>
      </c>
      <c r="C6109" s="28" t="s">
        <v>39</v>
      </c>
      <c r="D6109" s="28" t="s">
        <v>211</v>
      </c>
      <c r="E6109" s="29" t="s">
        <v>1032</v>
      </c>
      <c r="F6109" s="28" t="s">
        <v>854</v>
      </c>
      <c r="G6109" s="28" t="s">
        <v>1671</v>
      </c>
      <c r="H6109" s="28"/>
      <c r="I6109" s="93">
        <v>0</v>
      </c>
      <c r="J6109" s="93" t="s">
        <v>1412</v>
      </c>
      <c r="K6109" s="17" t="str">
        <f t="array" ref="K6109">CONCATENATE("(",A6109,",",VLOOKUP(B6109,Núcleo!B$2:E$11,4,TRUE),",",VLOOKUP(C6109,'Tipo de Processo'!B$2:D$55,3,TRUE),",",VLOOKUP(D6109,'Termo Geral'!B$2:D$173,3,TRUE),",",VLOOKUP(E6109,'Termo Específico'!B$2:D$301,3,TRUE),",",MATCH(TRUE,Documento!B$2:B$998=F6109,0),",",IF(G6109="Complementar",0,1),",",IF(H6109="","NULL",CONCATENATE("'",H6109,"'")),",",I6109,",",IF(J6109="baixa","'BAIXA'",IF(J6109="média","'MEDIA'",IF(J6109="alta","'ALTA'","NULL"))),"),")</f>
        <v>(6108,7,30,54,151,854,1,NULL,0,'MEDIA'),</v>
      </c>
    </row>
    <row r="6110" spans="1:11" ht="30.75" customHeight="1">
      <c r="A6110" s="27">
        <v>6109</v>
      </c>
      <c r="B6110" s="37" t="s">
        <v>1010</v>
      </c>
      <c r="C6110" s="28" t="s">
        <v>39</v>
      </c>
      <c r="D6110" s="28" t="s">
        <v>211</v>
      </c>
      <c r="E6110" s="29" t="s">
        <v>1032</v>
      </c>
      <c r="F6110" s="28" t="s">
        <v>851</v>
      </c>
      <c r="G6110" s="28" t="s">
        <v>1671</v>
      </c>
      <c r="H6110" s="28"/>
      <c r="I6110" s="93">
        <v>0</v>
      </c>
      <c r="J6110" s="93" t="s">
        <v>1412</v>
      </c>
      <c r="K6110" s="17" t="str">
        <f t="array" ref="K6110">CONCATENATE("(",A6110,",",VLOOKUP(B6110,Núcleo!B$2:E$11,4,TRUE),",",VLOOKUP(C6110,'Tipo de Processo'!B$2:D$55,3,TRUE),",",VLOOKUP(D6110,'Termo Geral'!B$2:D$173,3,TRUE),",",VLOOKUP(E6110,'Termo Específico'!B$2:D$301,3,TRUE),",",MATCH(TRUE,Documento!B$2:B$998=F6110,0),",",IF(G6110="Complementar",0,1),",",IF(H6110="","NULL",CONCATENATE("'",H6110,"'")),",",I6110,",",IF(J6110="baixa","'BAIXA'",IF(J6110="média","'MEDIA'",IF(J6110="alta","'ALTA'","NULL"))),"),")</f>
        <v>(6109,7,30,54,151,196,1,NULL,0,'MEDIA'),</v>
      </c>
    </row>
    <row r="6111" spans="1:11" ht="30.75" customHeight="1">
      <c r="A6111" s="27">
        <v>6110</v>
      </c>
      <c r="B6111" s="37" t="s">
        <v>1010</v>
      </c>
      <c r="C6111" s="28" t="s">
        <v>39</v>
      </c>
      <c r="D6111" s="28" t="s">
        <v>211</v>
      </c>
      <c r="E6111" s="29" t="s">
        <v>1032</v>
      </c>
      <c r="F6111" s="28" t="s">
        <v>865</v>
      </c>
      <c r="G6111" s="28" t="s">
        <v>1671</v>
      </c>
      <c r="H6111" s="28"/>
      <c r="I6111" s="93">
        <v>0</v>
      </c>
      <c r="J6111" s="93" t="s">
        <v>1412</v>
      </c>
      <c r="K6111" s="17" t="str">
        <f t="array" ref="K6111">CONCATENATE("(",A6111,",",VLOOKUP(B6111,Núcleo!B$2:E$11,4,TRUE),",",VLOOKUP(C6111,'Tipo de Processo'!B$2:D$55,3,TRUE),",",VLOOKUP(D6111,'Termo Geral'!B$2:D$173,3,TRUE),",",VLOOKUP(E6111,'Termo Específico'!B$2:D$301,3,TRUE),",",MATCH(TRUE,Documento!B$2:B$998=F6111,0),",",IF(G6111="Complementar",0,1),",",IF(H6111="","NULL",CONCATENATE("'",H6111,"'")),",",I6111,",",IF(J6111="baixa","'BAIXA'",IF(J6111="média","'MEDIA'",IF(J6111="alta","'ALTA'","NULL"))),"),")</f>
        <v>(6110,7,30,54,151,568,1,NULL,0,'MEDIA'),</v>
      </c>
    </row>
    <row r="6112" spans="1:11" ht="30.75" customHeight="1">
      <c r="A6112" s="27">
        <v>6111</v>
      </c>
      <c r="B6112" s="37" t="s">
        <v>1010</v>
      </c>
      <c r="C6112" s="28" t="s">
        <v>39</v>
      </c>
      <c r="D6112" s="28" t="s">
        <v>211</v>
      </c>
      <c r="E6112" s="29" t="s">
        <v>1032</v>
      </c>
      <c r="F6112" s="28" t="s">
        <v>856</v>
      </c>
      <c r="G6112" s="28" t="s">
        <v>1671</v>
      </c>
      <c r="H6112" s="28"/>
      <c r="I6112" s="93">
        <v>0</v>
      </c>
      <c r="J6112" s="93" t="s">
        <v>1412</v>
      </c>
      <c r="K6112" s="17" t="str">
        <f t="array" ref="K6112">CONCATENATE("(",A6112,",",VLOOKUP(B6112,Núcleo!B$2:E$11,4,TRUE),",",VLOOKUP(C6112,'Tipo de Processo'!B$2:D$55,3,TRUE),",",VLOOKUP(D6112,'Termo Geral'!B$2:D$173,3,TRUE),",",VLOOKUP(E6112,'Termo Específico'!B$2:D$301,3,TRUE),",",MATCH(TRUE,Documento!B$2:B$998=F6112,0),",",IF(G6112="Complementar",0,1),",",IF(H6112="","NULL",CONCATENATE("'",H6112,"'")),",",I6112,",",IF(J6112="baixa","'BAIXA'",IF(J6112="média","'MEDIA'",IF(J6112="alta","'ALTA'","NULL"))),"),")</f>
        <v>(6111,7,30,54,151,723,1,NULL,0,'MEDIA'),</v>
      </c>
    </row>
    <row r="6113" spans="1:11" ht="30.75" customHeight="1">
      <c r="A6113" s="27">
        <v>6112</v>
      </c>
      <c r="B6113" s="37" t="s">
        <v>1010</v>
      </c>
      <c r="C6113" s="28" t="s">
        <v>39</v>
      </c>
      <c r="D6113" s="28" t="s">
        <v>211</v>
      </c>
      <c r="E6113" s="29" t="s">
        <v>1032</v>
      </c>
      <c r="F6113" s="28" t="s">
        <v>827</v>
      </c>
      <c r="G6113" s="28" t="s">
        <v>1671</v>
      </c>
      <c r="H6113" s="28"/>
      <c r="I6113" s="93">
        <v>0</v>
      </c>
      <c r="J6113" s="93" t="s">
        <v>1412</v>
      </c>
      <c r="K6113" s="17" t="str">
        <f t="array" ref="K6113">CONCATENATE("(",A6113,",",VLOOKUP(B6113,Núcleo!B$2:E$11,4,TRUE),",",VLOOKUP(C6113,'Tipo de Processo'!B$2:D$55,3,TRUE),",",VLOOKUP(D6113,'Termo Geral'!B$2:D$173,3,TRUE),",",VLOOKUP(E6113,'Termo Específico'!B$2:D$301,3,TRUE),",",MATCH(TRUE,Documento!B$2:B$998=F6113,0),",",IF(G6113="Complementar",0,1),",",IF(H6113="","NULL",CONCATENATE("'",H6113,"'")),",",I6113,",",IF(J6113="baixa","'BAIXA'",IF(J6113="média","'MEDIA'",IF(J6113="alta","'ALTA'","NULL"))),"),")</f>
        <v>(6112,7,30,54,151,829,1,NULL,0,'MEDIA'),</v>
      </c>
    </row>
    <row r="6114" spans="1:11" ht="30.75" customHeight="1">
      <c r="A6114" s="27">
        <v>6113</v>
      </c>
      <c r="B6114" s="37" t="s">
        <v>1010</v>
      </c>
      <c r="C6114" s="28" t="s">
        <v>39</v>
      </c>
      <c r="D6114" s="28" t="s">
        <v>211</v>
      </c>
      <c r="E6114" s="29" t="s">
        <v>1032</v>
      </c>
      <c r="F6114" s="28" t="s">
        <v>828</v>
      </c>
      <c r="G6114" s="28" t="s">
        <v>1671</v>
      </c>
      <c r="H6114" s="28"/>
      <c r="I6114" s="93">
        <v>0</v>
      </c>
      <c r="J6114" s="93" t="s">
        <v>1412</v>
      </c>
      <c r="K6114" s="17" t="str">
        <f t="array" ref="K6114">CONCATENATE("(",A6114,",",VLOOKUP(B6114,Núcleo!B$2:E$11,4,TRUE),",",VLOOKUP(C6114,'Tipo de Processo'!B$2:D$55,3,TRUE),",",VLOOKUP(D6114,'Termo Geral'!B$2:D$173,3,TRUE),",",VLOOKUP(E6114,'Termo Específico'!B$2:D$301,3,TRUE),",",MATCH(TRUE,Documento!B$2:B$998=F6114,0),",",IF(G6114="Complementar",0,1),",",IF(H6114="","NULL",CONCATENATE("'",H6114,"'")),",",I6114,",",IF(J6114="baixa","'BAIXA'",IF(J6114="média","'MEDIA'",IF(J6114="alta","'ALTA'","NULL"))),"),")</f>
        <v>(6113,7,30,54,151,827,1,NULL,0,'MEDIA'),</v>
      </c>
    </row>
    <row r="6115" spans="1:11" ht="30.75" customHeight="1">
      <c r="A6115" s="27">
        <v>6114</v>
      </c>
      <c r="B6115" s="37" t="s">
        <v>1010</v>
      </c>
      <c r="C6115" s="28" t="s">
        <v>39</v>
      </c>
      <c r="D6115" s="28" t="s">
        <v>211</v>
      </c>
      <c r="E6115" s="29" t="s">
        <v>1032</v>
      </c>
      <c r="F6115" s="28" t="s">
        <v>829</v>
      </c>
      <c r="G6115" s="28" t="s">
        <v>1671</v>
      </c>
      <c r="H6115" s="28"/>
      <c r="I6115" s="93">
        <v>0</v>
      </c>
      <c r="J6115" s="93" t="s">
        <v>1412</v>
      </c>
      <c r="K6115" s="17" t="str">
        <f t="array" ref="K6115">CONCATENATE("(",A6115,",",VLOOKUP(B6115,Núcleo!B$2:E$11,4,TRUE),",",VLOOKUP(C6115,'Tipo de Processo'!B$2:D$55,3,TRUE),",",VLOOKUP(D6115,'Termo Geral'!B$2:D$173,3,TRUE),",",VLOOKUP(E6115,'Termo Específico'!B$2:D$301,3,TRUE),",",MATCH(TRUE,Documento!B$2:B$998=F6115,0),",",IF(G6115="Complementar",0,1),",",IF(H6115="","NULL",CONCATENATE("'",H6115,"'")),",",I6115,",",IF(J6115="baixa","'BAIXA'",IF(J6115="média","'MEDIA'",IF(J6115="alta","'ALTA'","NULL"))),"),")</f>
        <v>(6114,7,30,54,151,831,1,NULL,0,'MEDIA'),</v>
      </c>
    </row>
    <row r="6116" spans="1:11" ht="30.75" customHeight="1">
      <c r="A6116" s="27">
        <v>6115</v>
      </c>
      <c r="B6116" s="37" t="s">
        <v>1010</v>
      </c>
      <c r="C6116" s="28" t="s">
        <v>39</v>
      </c>
      <c r="D6116" s="28" t="s">
        <v>211</v>
      </c>
      <c r="E6116" s="29" t="s">
        <v>1032</v>
      </c>
      <c r="F6116" s="28" t="s">
        <v>830</v>
      </c>
      <c r="G6116" s="28" t="s">
        <v>1671</v>
      </c>
      <c r="H6116" s="28"/>
      <c r="I6116" s="93">
        <v>0</v>
      </c>
      <c r="J6116" s="93" t="s">
        <v>1412</v>
      </c>
      <c r="K6116" s="17" t="str">
        <f t="array" ref="K6116">CONCATENATE("(",A6116,",",VLOOKUP(B6116,Núcleo!B$2:E$11,4,TRUE),",",VLOOKUP(C6116,'Tipo de Processo'!B$2:D$55,3,TRUE),",",VLOOKUP(D6116,'Termo Geral'!B$2:D$173,3,TRUE),",",VLOOKUP(E6116,'Termo Específico'!B$2:D$301,3,TRUE),",",MATCH(TRUE,Documento!B$2:B$998=F6116,0),",",IF(G6116="Complementar",0,1),",",IF(H6116="","NULL",CONCATENATE("'",H6116,"'")),",",I6116,",",IF(J6116="baixa","'BAIXA'",IF(J6116="média","'MEDIA'",IF(J6116="alta","'ALTA'","NULL"))),"),")</f>
        <v>(6115,7,30,54,151,837,1,NULL,0,'MEDIA'),</v>
      </c>
    </row>
    <row r="6117" spans="1:11" ht="30.75" customHeight="1">
      <c r="A6117" s="27">
        <v>6116</v>
      </c>
      <c r="B6117" s="37" t="s">
        <v>1010</v>
      </c>
      <c r="C6117" s="28" t="s">
        <v>39</v>
      </c>
      <c r="D6117" s="28" t="s">
        <v>211</v>
      </c>
      <c r="E6117" s="29" t="s">
        <v>1032</v>
      </c>
      <c r="F6117" s="28" t="s">
        <v>831</v>
      </c>
      <c r="G6117" s="28" t="s">
        <v>1671</v>
      </c>
      <c r="H6117" s="28"/>
      <c r="I6117" s="93">
        <v>0</v>
      </c>
      <c r="J6117" s="93" t="s">
        <v>1412</v>
      </c>
      <c r="K6117" s="17" t="str">
        <f t="array" ref="K6117">CONCATENATE("(",A6117,",",VLOOKUP(B6117,Núcleo!B$2:E$11,4,TRUE),",",VLOOKUP(C6117,'Tipo de Processo'!B$2:D$55,3,TRUE),",",VLOOKUP(D6117,'Termo Geral'!B$2:D$173,3,TRUE),",",VLOOKUP(E6117,'Termo Específico'!B$2:D$301,3,TRUE),",",MATCH(TRUE,Documento!B$2:B$998=F6117,0),",",IF(G6117="Complementar",0,1),",",IF(H6117="","NULL",CONCATENATE("'",H6117,"'")),",",I6117,",",IF(J6117="baixa","'BAIXA'",IF(J6117="média","'MEDIA'",IF(J6117="alta","'ALTA'","NULL"))),"),")</f>
        <v>(6116,7,30,54,151,142,1,NULL,0,'MEDIA'),</v>
      </c>
    </row>
    <row r="6118" spans="1:11" ht="30.75" customHeight="1">
      <c r="A6118" s="27">
        <v>6117</v>
      </c>
      <c r="B6118" s="37" t="s">
        <v>1010</v>
      </c>
      <c r="C6118" s="28" t="s">
        <v>39</v>
      </c>
      <c r="D6118" s="28" t="s">
        <v>211</v>
      </c>
      <c r="E6118" s="29" t="s">
        <v>1032</v>
      </c>
      <c r="F6118" s="28" t="s">
        <v>832</v>
      </c>
      <c r="G6118" s="28" t="s">
        <v>1671</v>
      </c>
      <c r="H6118" s="28"/>
      <c r="I6118" s="93">
        <v>0</v>
      </c>
      <c r="J6118" s="93" t="s">
        <v>1412</v>
      </c>
      <c r="K6118" s="17" t="str">
        <f t="array" ref="K6118">CONCATENATE("(",A6118,",",VLOOKUP(B6118,Núcleo!B$2:E$11,4,TRUE),",",VLOOKUP(C6118,'Tipo de Processo'!B$2:D$55,3,TRUE),",",VLOOKUP(D6118,'Termo Geral'!B$2:D$173,3,TRUE),",",VLOOKUP(E6118,'Termo Específico'!B$2:D$301,3,TRUE),",",MATCH(TRUE,Documento!B$2:B$998=F6118,0),",",IF(G6118="Complementar",0,1),",",IF(H6118="","NULL",CONCATENATE("'",H6118,"'")),",",I6118,",",IF(J6118="baixa","'BAIXA'",IF(J6118="média","'MEDIA'",IF(J6118="alta","'ALTA'","NULL"))),"),")</f>
        <v>(6117,7,30,54,151,159,1,NULL,0,'MEDIA'),</v>
      </c>
    </row>
    <row r="6119" spans="1:11" ht="30.75" customHeight="1">
      <c r="A6119" s="27">
        <v>6118</v>
      </c>
      <c r="B6119" s="37" t="s">
        <v>1010</v>
      </c>
      <c r="C6119" s="28" t="s">
        <v>39</v>
      </c>
      <c r="D6119" s="28" t="s">
        <v>211</v>
      </c>
      <c r="E6119" s="29" t="s">
        <v>1032</v>
      </c>
      <c r="F6119" s="28" t="s">
        <v>833</v>
      </c>
      <c r="G6119" s="28" t="s">
        <v>1671</v>
      </c>
      <c r="H6119" s="28"/>
      <c r="I6119" s="93">
        <v>0</v>
      </c>
      <c r="J6119" s="93" t="s">
        <v>1412</v>
      </c>
      <c r="K6119" s="17" t="str">
        <f t="array" ref="K6119">CONCATENATE("(",A6119,",",VLOOKUP(B6119,Núcleo!B$2:E$11,4,TRUE),",",VLOOKUP(C6119,'Tipo de Processo'!B$2:D$55,3,TRUE),",",VLOOKUP(D6119,'Termo Geral'!B$2:D$173,3,TRUE),",",VLOOKUP(E6119,'Termo Específico'!B$2:D$301,3,TRUE),",",MATCH(TRUE,Documento!B$2:B$998=F6119,0),",",IF(G6119="Complementar",0,1),",",IF(H6119="","NULL",CONCATENATE("'",H6119,"'")),",",I6119,",",IF(J6119="baixa","'BAIXA'",IF(J6119="média","'MEDIA'",IF(J6119="alta","'ALTA'","NULL"))),"),")</f>
        <v>(6118,7,30,54,151,127,1,NULL,0,'MEDIA'),</v>
      </c>
    </row>
    <row r="6120" spans="1:11" ht="30.75" customHeight="1">
      <c r="A6120" s="27">
        <v>6119</v>
      </c>
      <c r="B6120" s="37" t="s">
        <v>1010</v>
      </c>
      <c r="C6120" s="28" t="s">
        <v>39</v>
      </c>
      <c r="D6120" s="28" t="s">
        <v>211</v>
      </c>
      <c r="E6120" s="29" t="s">
        <v>1032</v>
      </c>
      <c r="F6120" s="28" t="s">
        <v>1419</v>
      </c>
      <c r="G6120" s="28" t="s">
        <v>1671</v>
      </c>
      <c r="H6120" s="28"/>
      <c r="I6120" s="93">
        <v>0</v>
      </c>
      <c r="J6120" s="93" t="s">
        <v>1412</v>
      </c>
      <c r="K6120" s="17" t="str">
        <f t="array" ref="K6120">CONCATENATE("(",A6120,",",VLOOKUP(B6120,Núcleo!B$2:E$11,4,TRUE),",",VLOOKUP(C6120,'Tipo de Processo'!B$2:D$55,3,TRUE),",",VLOOKUP(D6120,'Termo Geral'!B$2:D$173,3,TRUE),",",VLOOKUP(E6120,'Termo Específico'!B$2:D$301,3,TRUE),",",MATCH(TRUE,Documento!B$2:B$998=F6120,0),",",IF(G6120="Complementar",0,1),",",IF(H6120="","NULL",CONCATENATE("'",H6120,"'")),",",I6120,",",IF(J6120="baixa","'BAIXA'",IF(J6120="média","'MEDIA'",IF(J6120="alta","'ALTA'","NULL"))),"),")</f>
        <v>(6119,7,30,54,151,16,1,NULL,0,'MEDIA'),</v>
      </c>
    </row>
    <row r="6121" spans="1:11" ht="30.75" customHeight="1">
      <c r="A6121" s="27">
        <v>6120</v>
      </c>
      <c r="B6121" s="37" t="s">
        <v>1010</v>
      </c>
      <c r="C6121" s="28" t="s">
        <v>39</v>
      </c>
      <c r="D6121" s="28" t="s">
        <v>211</v>
      </c>
      <c r="E6121" s="29" t="s">
        <v>1032</v>
      </c>
      <c r="F6121" s="28" t="s">
        <v>863</v>
      </c>
      <c r="G6121" s="28" t="s">
        <v>1671</v>
      </c>
      <c r="H6121" s="28"/>
      <c r="I6121" s="93">
        <v>0</v>
      </c>
      <c r="J6121" s="93" t="s">
        <v>1412</v>
      </c>
      <c r="K6121" s="17" t="str">
        <f t="array" ref="K6121">CONCATENATE("(",A6121,",",VLOOKUP(B6121,Núcleo!B$2:E$11,4,TRUE),",",VLOOKUP(C6121,'Tipo de Processo'!B$2:D$55,3,TRUE),",",VLOOKUP(D6121,'Termo Geral'!B$2:D$173,3,TRUE),",",VLOOKUP(E6121,'Termo Específico'!B$2:D$301,3,TRUE),",",MATCH(TRUE,Documento!B$2:B$998=F6121,0),",",IF(G6121="Complementar",0,1),",",IF(H6121="","NULL",CONCATENATE("'",H6121,"'")),",",I6121,",",IF(J6121="baixa","'BAIXA'",IF(J6121="média","'MEDIA'",IF(J6121="alta","'ALTA'","NULL"))),"),")</f>
        <v>(6120,7,30,54,151,24,1,NULL,0,'MEDIA'),</v>
      </c>
    </row>
    <row r="6122" spans="1:11" ht="30.75" customHeight="1">
      <c r="A6122" s="27">
        <v>6121</v>
      </c>
      <c r="B6122" s="37" t="s">
        <v>1010</v>
      </c>
      <c r="C6122" s="28" t="s">
        <v>39</v>
      </c>
      <c r="D6122" s="28" t="s">
        <v>211</v>
      </c>
      <c r="E6122" s="29" t="s">
        <v>1032</v>
      </c>
      <c r="F6122" s="28" t="s">
        <v>1438</v>
      </c>
      <c r="G6122" s="28" t="s">
        <v>1671</v>
      </c>
      <c r="H6122" s="28"/>
      <c r="I6122" s="93">
        <v>0</v>
      </c>
      <c r="J6122" s="93" t="s">
        <v>1412</v>
      </c>
      <c r="K6122" s="17" t="str">
        <f t="array" ref="K6122">CONCATENATE("(",A6122,",",VLOOKUP(B6122,Núcleo!B$2:E$11,4,TRUE),",",VLOOKUP(C6122,'Tipo de Processo'!B$2:D$55,3,TRUE),",",VLOOKUP(D6122,'Termo Geral'!B$2:D$173,3,TRUE),",",VLOOKUP(E6122,'Termo Específico'!B$2:D$301,3,TRUE),",",MATCH(TRUE,Documento!B$2:B$998=F6122,0),",",IF(G6122="Complementar",0,1),",",IF(H6122="","NULL",CONCATENATE("'",H6122,"'")),",",I6122,",",IF(J6122="baixa","'BAIXA'",IF(J6122="média","'MEDIA'",IF(J6122="alta","'ALTA'","NULL"))),"),")</f>
        <v>(6121,7,30,54,151,113,1,NULL,0,'MEDIA'),</v>
      </c>
    </row>
    <row r="6123" spans="1:11" ht="30.75" customHeight="1">
      <c r="A6123" s="27">
        <v>6122</v>
      </c>
      <c r="B6123" s="37" t="s">
        <v>1010</v>
      </c>
      <c r="C6123" s="28" t="s">
        <v>39</v>
      </c>
      <c r="D6123" s="28" t="s">
        <v>211</v>
      </c>
      <c r="E6123" s="29" t="s">
        <v>1032</v>
      </c>
      <c r="F6123" s="28" t="s">
        <v>891</v>
      </c>
      <c r="G6123" s="28" t="s">
        <v>1671</v>
      </c>
      <c r="H6123" s="28"/>
      <c r="I6123" s="93">
        <v>0</v>
      </c>
      <c r="J6123" s="93" t="s">
        <v>1412</v>
      </c>
      <c r="K6123" s="17" t="str">
        <f t="array" ref="K6123">CONCATENATE("(",A6123,",",VLOOKUP(B6123,Núcleo!B$2:E$11,4,TRUE),",",VLOOKUP(C6123,'Tipo de Processo'!B$2:D$55,3,TRUE),",",VLOOKUP(D6123,'Termo Geral'!B$2:D$173,3,TRUE),",",VLOOKUP(E6123,'Termo Específico'!B$2:D$301,3,TRUE),",",MATCH(TRUE,Documento!B$2:B$998=F6123,0),",",IF(G6123="Complementar",0,1),",",IF(H6123="","NULL",CONCATENATE("'",H6123,"'")),",",I6123,",",IF(J6123="baixa","'BAIXA'",IF(J6123="média","'MEDIA'",IF(J6123="alta","'ALTA'","NULL"))),"),")</f>
        <v>(6122,7,30,54,151,249,1,NULL,0,'MEDIA'),</v>
      </c>
    </row>
    <row r="6124" spans="1:11" ht="30.75" customHeight="1">
      <c r="A6124" s="27">
        <v>6123</v>
      </c>
      <c r="B6124" s="37" t="s">
        <v>1010</v>
      </c>
      <c r="C6124" s="28" t="s">
        <v>39</v>
      </c>
      <c r="D6124" s="28" t="s">
        <v>211</v>
      </c>
      <c r="E6124" s="29" t="s">
        <v>1032</v>
      </c>
      <c r="F6124" s="28" t="s">
        <v>892</v>
      </c>
      <c r="G6124" s="28" t="s">
        <v>1671</v>
      </c>
      <c r="H6124" s="28"/>
      <c r="I6124" s="93">
        <v>0</v>
      </c>
      <c r="J6124" s="93" t="s">
        <v>1412</v>
      </c>
      <c r="K6124" s="17" t="str">
        <f t="array" ref="K6124">CONCATENATE("(",A6124,",",VLOOKUP(B6124,Núcleo!B$2:E$11,4,TRUE),",",VLOOKUP(C6124,'Tipo de Processo'!B$2:D$55,3,TRUE),",",VLOOKUP(D6124,'Termo Geral'!B$2:D$173,3,TRUE),",",VLOOKUP(E6124,'Termo Específico'!B$2:D$301,3,TRUE),",",MATCH(TRUE,Documento!B$2:B$998=F6124,0),",",IF(G6124="Complementar",0,1),",",IF(H6124="","NULL",CONCATENATE("'",H6124,"'")),",",I6124,",",IF(J6124="baixa","'BAIXA'",IF(J6124="média","'MEDIA'",IF(J6124="alta","'ALTA'","NULL"))),"),")</f>
        <v>(6123,7,30,54,151,171,1,NULL,0,'MEDIA'),</v>
      </c>
    </row>
    <row r="6125" spans="1:11" ht="30.75" customHeight="1">
      <c r="A6125" s="27">
        <v>6124</v>
      </c>
      <c r="B6125" s="37" t="s">
        <v>1010</v>
      </c>
      <c r="C6125" s="28" t="s">
        <v>39</v>
      </c>
      <c r="D6125" s="28" t="s">
        <v>211</v>
      </c>
      <c r="E6125" s="29" t="s">
        <v>1032</v>
      </c>
      <c r="F6125" s="28" t="s">
        <v>858</v>
      </c>
      <c r="G6125" s="28" t="s">
        <v>1671</v>
      </c>
      <c r="H6125" s="28"/>
      <c r="I6125" s="93">
        <v>0</v>
      </c>
      <c r="J6125" s="93" t="s">
        <v>1412</v>
      </c>
      <c r="K6125" s="17" t="str">
        <f t="array" ref="K6125">CONCATENATE("(",A6125,",",VLOOKUP(B6125,Núcleo!B$2:E$11,4,TRUE),",",VLOOKUP(C6125,'Tipo de Processo'!B$2:D$55,3,TRUE),",",VLOOKUP(D6125,'Termo Geral'!B$2:D$173,3,TRUE),",",VLOOKUP(E6125,'Termo Específico'!B$2:D$301,3,TRUE),",",MATCH(TRUE,Documento!B$2:B$998=F6125,0),",",IF(G6125="Complementar",0,1),",",IF(H6125="","NULL",CONCATENATE("'",H6125,"'")),",",I6125,",",IF(J6125="baixa","'BAIXA'",IF(J6125="média","'MEDIA'",IF(J6125="alta","'ALTA'","NULL"))),"),")</f>
        <v>(6124,7,30,54,151,910,1,NULL,0,'MEDIA'),</v>
      </c>
    </row>
    <row r="6126" spans="1:11" ht="30.75" customHeight="1">
      <c r="A6126" s="27">
        <v>6125</v>
      </c>
      <c r="B6126" s="37" t="s">
        <v>1010</v>
      </c>
      <c r="C6126" s="28" t="s">
        <v>39</v>
      </c>
      <c r="D6126" s="28" t="s">
        <v>211</v>
      </c>
      <c r="E6126" s="29" t="s">
        <v>1032</v>
      </c>
      <c r="F6126" s="28" t="s">
        <v>859</v>
      </c>
      <c r="G6126" s="28" t="s">
        <v>1671</v>
      </c>
      <c r="H6126" s="28"/>
      <c r="I6126" s="93">
        <v>0</v>
      </c>
      <c r="J6126" s="93" t="s">
        <v>1412</v>
      </c>
      <c r="K6126" s="17" t="str">
        <f t="array" ref="K6126">CONCATENATE("(",A6126,",",VLOOKUP(B6126,Núcleo!B$2:E$11,4,TRUE),",",VLOOKUP(C6126,'Tipo de Processo'!B$2:D$55,3,TRUE),",",VLOOKUP(D6126,'Termo Geral'!B$2:D$173,3,TRUE),",",VLOOKUP(E6126,'Termo Específico'!B$2:D$301,3,TRUE),",",MATCH(TRUE,Documento!B$2:B$998=F6126,0),",",IF(G6126="Complementar",0,1),",",IF(H6126="","NULL",CONCATENATE("'",H6126,"'")),",",I6126,",",IF(J6126="baixa","'BAIXA'",IF(J6126="média","'MEDIA'",IF(J6126="alta","'ALTA'","NULL"))),"),")</f>
        <v>(6125,7,30,54,151,820,1,NULL,0,'MEDIA'),</v>
      </c>
    </row>
    <row r="6127" spans="1:11" ht="30.75" customHeight="1">
      <c r="A6127" s="27">
        <v>6126</v>
      </c>
      <c r="B6127" s="37" t="s">
        <v>1010</v>
      </c>
      <c r="C6127" s="28" t="s">
        <v>39</v>
      </c>
      <c r="D6127" s="28" t="s">
        <v>211</v>
      </c>
      <c r="E6127" s="29" t="s">
        <v>1032</v>
      </c>
      <c r="F6127" s="28" t="s">
        <v>835</v>
      </c>
      <c r="G6127" s="28" t="s">
        <v>1671</v>
      </c>
      <c r="H6127" s="28"/>
      <c r="I6127" s="93">
        <v>0</v>
      </c>
      <c r="J6127" s="93" t="s">
        <v>1412</v>
      </c>
      <c r="K6127" s="17" t="str">
        <f t="array" ref="K6127">CONCATENATE("(",A6127,",",VLOOKUP(B6127,Núcleo!B$2:E$11,4,TRUE),",",VLOOKUP(C6127,'Tipo de Processo'!B$2:D$55,3,TRUE),",",VLOOKUP(D6127,'Termo Geral'!B$2:D$173,3,TRUE),",",VLOOKUP(E6127,'Termo Específico'!B$2:D$301,3,TRUE),",",MATCH(TRUE,Documento!B$2:B$998=F6127,0),",",IF(G6127="Complementar",0,1),",",IF(H6127="","NULL",CONCATENATE("'",H6127,"'")),",",I6127,",",IF(J6127="baixa","'BAIXA'",IF(J6127="média","'MEDIA'",IF(J6127="alta","'ALTA'","NULL"))),"),")</f>
        <v>(6126,7,30,54,151,860,1,NULL,0,'MEDIA'),</v>
      </c>
    </row>
    <row r="6128" spans="1:11" ht="30.75" customHeight="1">
      <c r="A6128" s="27">
        <v>6127</v>
      </c>
      <c r="B6128" s="37" t="s">
        <v>1010</v>
      </c>
      <c r="C6128" s="28" t="s">
        <v>39</v>
      </c>
      <c r="D6128" s="28" t="s">
        <v>211</v>
      </c>
      <c r="E6128" s="29" t="s">
        <v>1032</v>
      </c>
      <c r="F6128" s="28" t="s">
        <v>893</v>
      </c>
      <c r="G6128" s="28" t="s">
        <v>1671</v>
      </c>
      <c r="H6128" s="28"/>
      <c r="I6128" s="93">
        <v>0</v>
      </c>
      <c r="J6128" s="93" t="s">
        <v>1412</v>
      </c>
      <c r="K6128" s="17" t="str">
        <f t="array" ref="K6128">CONCATENATE("(",A6128,",",VLOOKUP(B6128,Núcleo!B$2:E$11,4,TRUE),",",VLOOKUP(C6128,'Tipo de Processo'!B$2:D$55,3,TRUE),",",VLOOKUP(D6128,'Termo Geral'!B$2:D$173,3,TRUE),",",VLOOKUP(E6128,'Termo Específico'!B$2:D$301,3,TRUE),",",MATCH(TRUE,Documento!B$2:B$998=F6128,0),",",IF(G6128="Complementar",0,1),",",IF(H6128="","NULL",CONCATENATE("'",H6128,"'")),",",I6128,",",IF(J6128="baixa","'BAIXA'",IF(J6128="média","'MEDIA'",IF(J6128="alta","'ALTA'","NULL"))),"),")</f>
        <v>(6127,7,30,54,151,23,1,NULL,0,'MEDIA'),</v>
      </c>
    </row>
    <row r="6129" spans="1:11" ht="30.75" customHeight="1">
      <c r="A6129" s="27">
        <v>6128</v>
      </c>
      <c r="B6129" s="37" t="s">
        <v>1010</v>
      </c>
      <c r="C6129" s="28" t="s">
        <v>39</v>
      </c>
      <c r="D6129" s="28" t="s">
        <v>211</v>
      </c>
      <c r="E6129" s="29" t="s">
        <v>1033</v>
      </c>
      <c r="F6129" s="28" t="s">
        <v>852</v>
      </c>
      <c r="G6129" s="28" t="s">
        <v>1671</v>
      </c>
      <c r="H6129" s="28"/>
      <c r="I6129" s="93">
        <v>0</v>
      </c>
      <c r="J6129" s="93" t="s">
        <v>1412</v>
      </c>
      <c r="K6129" s="17" t="str">
        <f t="array" ref="K6129">CONCATENATE("(",A6129,",",VLOOKUP(B6129,Núcleo!B$2:E$11,4,TRUE),",",VLOOKUP(C6129,'Tipo de Processo'!B$2:D$55,3,TRUE),",",VLOOKUP(D6129,'Termo Geral'!B$2:D$173,3,TRUE),",",VLOOKUP(E6129,'Termo Específico'!B$2:D$301,3,TRUE),",",MATCH(TRUE,Documento!B$2:B$998=F6129,0),",",IF(G6129="Complementar",0,1),",",IF(H6129="","NULL",CONCATENATE("'",H6129,"'")),",",I6129,",",IF(J6129="baixa","'BAIXA'",IF(J6129="média","'MEDIA'",IF(J6129="alta","'ALTA'","NULL"))),"),")</f>
        <v>(6128,7,30,54,152,696,1,NULL,0,'MEDIA'),</v>
      </c>
    </row>
    <row r="6130" spans="1:11" ht="30.75" customHeight="1">
      <c r="A6130" s="27">
        <v>6129</v>
      </c>
      <c r="B6130" s="37" t="s">
        <v>1010</v>
      </c>
      <c r="C6130" s="28" t="s">
        <v>39</v>
      </c>
      <c r="D6130" s="28" t="s">
        <v>211</v>
      </c>
      <c r="E6130" s="29" t="s">
        <v>1033</v>
      </c>
      <c r="F6130" s="28" t="s">
        <v>853</v>
      </c>
      <c r="G6130" s="28" t="s">
        <v>1671</v>
      </c>
      <c r="H6130" s="28"/>
      <c r="I6130" s="93">
        <v>0</v>
      </c>
      <c r="J6130" s="93" t="s">
        <v>1412</v>
      </c>
      <c r="K6130" s="17" t="str">
        <f t="array" ref="K6130">CONCATENATE("(",A6130,",",VLOOKUP(B6130,Núcleo!B$2:E$11,4,TRUE),",",VLOOKUP(C6130,'Tipo de Processo'!B$2:D$55,3,TRUE),",",VLOOKUP(D6130,'Termo Geral'!B$2:D$173,3,TRUE),",",VLOOKUP(E6130,'Termo Específico'!B$2:D$301,3,TRUE),",",MATCH(TRUE,Documento!B$2:B$998=F6130,0),",",IF(G6130="Complementar",0,1),",",IF(H6130="","NULL",CONCATENATE("'",H6130,"'")),",",I6130,",",IF(J6130="baixa","'BAIXA'",IF(J6130="média","'MEDIA'",IF(J6130="alta","'ALTA'","NULL"))),"),")</f>
        <v>(6129,7,30,54,152,439,1,NULL,0,'MEDIA'),</v>
      </c>
    </row>
    <row r="6131" spans="1:11" ht="30.75" customHeight="1">
      <c r="A6131" s="27">
        <v>6130</v>
      </c>
      <c r="B6131" s="37" t="s">
        <v>1010</v>
      </c>
      <c r="C6131" s="28" t="s">
        <v>39</v>
      </c>
      <c r="D6131" s="28" t="s">
        <v>211</v>
      </c>
      <c r="E6131" s="29" t="s">
        <v>1033</v>
      </c>
      <c r="F6131" s="28" t="s">
        <v>1632</v>
      </c>
      <c r="G6131" s="28" t="s">
        <v>1671</v>
      </c>
      <c r="H6131" s="28"/>
      <c r="I6131" s="93">
        <v>0</v>
      </c>
      <c r="J6131" s="93" t="s">
        <v>1412</v>
      </c>
      <c r="K6131" s="17" t="str">
        <f t="array" ref="K6131">CONCATENATE("(",A6131,",",VLOOKUP(B6131,Núcleo!B$2:E$11,4,TRUE),",",VLOOKUP(C6131,'Tipo de Processo'!B$2:D$55,3,TRUE),",",VLOOKUP(D6131,'Termo Geral'!B$2:D$173,3,TRUE),",",VLOOKUP(E6131,'Termo Específico'!B$2:D$301,3,TRUE),",",MATCH(TRUE,Documento!B$2:B$998=F6131,0),",",IF(G6131="Complementar",0,1),",",IF(H6131="","NULL",CONCATENATE("'",H6131,"'")),",",I6131,",",IF(J6131="baixa","'BAIXA'",IF(J6131="média","'MEDIA'",IF(J6131="alta","'ALTA'","NULL"))),"),")</f>
        <v>(6130,7,30,54,152,528,1,NULL,0,'MEDIA'),</v>
      </c>
    </row>
    <row r="6132" spans="1:11" ht="30.75" customHeight="1">
      <c r="A6132" s="27">
        <v>6131</v>
      </c>
      <c r="B6132" s="37" t="s">
        <v>1010</v>
      </c>
      <c r="C6132" s="28" t="s">
        <v>39</v>
      </c>
      <c r="D6132" s="28" t="s">
        <v>211</v>
      </c>
      <c r="E6132" s="29" t="s">
        <v>1033</v>
      </c>
      <c r="F6132" s="28" t="s">
        <v>854</v>
      </c>
      <c r="G6132" s="28" t="s">
        <v>1671</v>
      </c>
      <c r="H6132" s="28"/>
      <c r="I6132" s="93">
        <v>0</v>
      </c>
      <c r="J6132" s="93" t="s">
        <v>1412</v>
      </c>
      <c r="K6132" s="17" t="str">
        <f t="array" ref="K6132">CONCATENATE("(",A6132,",",VLOOKUP(B6132,Núcleo!B$2:E$11,4,TRUE),",",VLOOKUP(C6132,'Tipo de Processo'!B$2:D$55,3,TRUE),",",VLOOKUP(D6132,'Termo Geral'!B$2:D$173,3,TRUE),",",VLOOKUP(E6132,'Termo Específico'!B$2:D$301,3,TRUE),",",MATCH(TRUE,Documento!B$2:B$998=F6132,0),",",IF(G6132="Complementar",0,1),",",IF(H6132="","NULL",CONCATENATE("'",H6132,"'")),",",I6132,",",IF(J6132="baixa","'BAIXA'",IF(J6132="média","'MEDIA'",IF(J6132="alta","'ALTA'","NULL"))),"),")</f>
        <v>(6131,7,30,54,152,854,1,NULL,0,'MEDIA'),</v>
      </c>
    </row>
    <row r="6133" spans="1:11" ht="30.75" customHeight="1">
      <c r="A6133" s="27">
        <v>6132</v>
      </c>
      <c r="B6133" s="37" t="s">
        <v>1010</v>
      </c>
      <c r="C6133" s="28" t="s">
        <v>39</v>
      </c>
      <c r="D6133" s="28" t="s">
        <v>211</v>
      </c>
      <c r="E6133" s="29" t="s">
        <v>1033</v>
      </c>
      <c r="F6133" s="28" t="s">
        <v>851</v>
      </c>
      <c r="G6133" s="28" t="s">
        <v>1671</v>
      </c>
      <c r="H6133" s="28"/>
      <c r="I6133" s="93">
        <v>0</v>
      </c>
      <c r="J6133" s="93" t="s">
        <v>1412</v>
      </c>
      <c r="K6133" s="17" t="str">
        <f t="array" ref="K6133">CONCATENATE("(",A6133,",",VLOOKUP(B6133,Núcleo!B$2:E$11,4,TRUE),",",VLOOKUP(C6133,'Tipo de Processo'!B$2:D$55,3,TRUE),",",VLOOKUP(D6133,'Termo Geral'!B$2:D$173,3,TRUE),",",VLOOKUP(E6133,'Termo Específico'!B$2:D$301,3,TRUE),",",MATCH(TRUE,Documento!B$2:B$998=F6133,0),",",IF(G6133="Complementar",0,1),",",IF(H6133="","NULL",CONCATENATE("'",H6133,"'")),",",I6133,",",IF(J6133="baixa","'BAIXA'",IF(J6133="média","'MEDIA'",IF(J6133="alta","'ALTA'","NULL"))),"),")</f>
        <v>(6132,7,30,54,152,196,1,NULL,0,'MEDIA'),</v>
      </c>
    </row>
    <row r="6134" spans="1:11" ht="30.75" customHeight="1">
      <c r="A6134" s="27">
        <v>6133</v>
      </c>
      <c r="B6134" s="37" t="s">
        <v>1010</v>
      </c>
      <c r="C6134" s="28" t="s">
        <v>39</v>
      </c>
      <c r="D6134" s="28" t="s">
        <v>211</v>
      </c>
      <c r="E6134" s="29" t="s">
        <v>1033</v>
      </c>
      <c r="F6134" s="28" t="s">
        <v>1024</v>
      </c>
      <c r="G6134" s="28" t="s">
        <v>1671</v>
      </c>
      <c r="H6134" s="28"/>
      <c r="I6134" s="93">
        <v>0</v>
      </c>
      <c r="J6134" s="93" t="s">
        <v>1412</v>
      </c>
      <c r="K6134" s="17" t="str">
        <f t="array" ref="K6134">CONCATENATE("(",A6134,",",VLOOKUP(B6134,Núcleo!B$2:E$11,4,TRUE),",",VLOOKUP(C6134,'Tipo de Processo'!B$2:D$55,3,TRUE),",",VLOOKUP(D6134,'Termo Geral'!B$2:D$173,3,TRUE),",",VLOOKUP(E6134,'Termo Específico'!B$2:D$301,3,TRUE),",",MATCH(TRUE,Documento!B$2:B$998=F6134,0),",",IF(G6134="Complementar",0,1),",",IF(H6134="","NULL",CONCATENATE("'",H6134,"'")),",",I6134,",",IF(J6134="baixa","'BAIXA'",IF(J6134="média","'MEDIA'",IF(J6134="alta","'ALTA'","NULL"))),"),")</f>
        <v>(6133,7,30,54,152,961,1,NULL,0,'MEDIA'),</v>
      </c>
    </row>
    <row r="6135" spans="1:11" ht="30.75" customHeight="1">
      <c r="A6135" s="27">
        <v>6134</v>
      </c>
      <c r="B6135" s="37" t="s">
        <v>1010</v>
      </c>
      <c r="C6135" s="28" t="s">
        <v>39</v>
      </c>
      <c r="D6135" s="28" t="s">
        <v>211</v>
      </c>
      <c r="E6135" s="29" t="s">
        <v>1033</v>
      </c>
      <c r="F6135" s="28" t="s">
        <v>865</v>
      </c>
      <c r="G6135" s="28" t="s">
        <v>1671</v>
      </c>
      <c r="H6135" s="28"/>
      <c r="I6135" s="93">
        <v>0</v>
      </c>
      <c r="J6135" s="93" t="s">
        <v>1412</v>
      </c>
      <c r="K6135" s="17" t="str">
        <f t="array" ref="K6135">CONCATENATE("(",A6135,",",VLOOKUP(B6135,Núcleo!B$2:E$11,4,TRUE),",",VLOOKUP(C6135,'Tipo de Processo'!B$2:D$55,3,TRUE),",",VLOOKUP(D6135,'Termo Geral'!B$2:D$173,3,TRUE),",",VLOOKUP(E6135,'Termo Específico'!B$2:D$301,3,TRUE),",",MATCH(TRUE,Documento!B$2:B$998=F6135,0),",",IF(G6135="Complementar",0,1),",",IF(H6135="","NULL",CONCATENATE("'",H6135,"'")),",",I6135,",",IF(J6135="baixa","'BAIXA'",IF(J6135="média","'MEDIA'",IF(J6135="alta","'ALTA'","NULL"))),"),")</f>
        <v>(6134,7,30,54,152,568,1,NULL,0,'MEDIA'),</v>
      </c>
    </row>
    <row r="6136" spans="1:11" ht="30.75" customHeight="1">
      <c r="A6136" s="27">
        <v>6135</v>
      </c>
      <c r="B6136" s="37" t="s">
        <v>1010</v>
      </c>
      <c r="C6136" s="28" t="s">
        <v>39</v>
      </c>
      <c r="D6136" s="28" t="s">
        <v>211</v>
      </c>
      <c r="E6136" s="29" t="s">
        <v>1033</v>
      </c>
      <c r="F6136" s="28" t="s">
        <v>856</v>
      </c>
      <c r="G6136" s="28" t="s">
        <v>1671</v>
      </c>
      <c r="H6136" s="28"/>
      <c r="I6136" s="93">
        <v>0</v>
      </c>
      <c r="J6136" s="93" t="s">
        <v>1412</v>
      </c>
      <c r="K6136" s="17" t="str">
        <f t="array" ref="K6136">CONCATENATE("(",A6136,",",VLOOKUP(B6136,Núcleo!B$2:E$11,4,TRUE),",",VLOOKUP(C6136,'Tipo de Processo'!B$2:D$55,3,TRUE),",",VLOOKUP(D6136,'Termo Geral'!B$2:D$173,3,TRUE),",",VLOOKUP(E6136,'Termo Específico'!B$2:D$301,3,TRUE),",",MATCH(TRUE,Documento!B$2:B$998=F6136,0),",",IF(G6136="Complementar",0,1),",",IF(H6136="","NULL",CONCATENATE("'",H6136,"'")),",",I6136,",",IF(J6136="baixa","'BAIXA'",IF(J6136="média","'MEDIA'",IF(J6136="alta","'ALTA'","NULL"))),"),")</f>
        <v>(6135,7,30,54,152,723,1,NULL,0,'MEDIA'),</v>
      </c>
    </row>
    <row r="6137" spans="1:11" ht="30.75" customHeight="1">
      <c r="A6137" s="27">
        <v>6136</v>
      </c>
      <c r="B6137" s="37" t="s">
        <v>1010</v>
      </c>
      <c r="C6137" s="28" t="s">
        <v>39</v>
      </c>
      <c r="D6137" s="28" t="s">
        <v>211</v>
      </c>
      <c r="E6137" s="29" t="s">
        <v>1033</v>
      </c>
      <c r="F6137" s="28" t="s">
        <v>827</v>
      </c>
      <c r="G6137" s="28" t="s">
        <v>1671</v>
      </c>
      <c r="H6137" s="28"/>
      <c r="I6137" s="93">
        <v>0</v>
      </c>
      <c r="J6137" s="93" t="s">
        <v>1412</v>
      </c>
      <c r="K6137" s="17" t="str">
        <f t="array" ref="K6137">CONCATENATE("(",A6137,",",VLOOKUP(B6137,Núcleo!B$2:E$11,4,TRUE),",",VLOOKUP(C6137,'Tipo de Processo'!B$2:D$55,3,TRUE),",",VLOOKUP(D6137,'Termo Geral'!B$2:D$173,3,TRUE),",",VLOOKUP(E6137,'Termo Específico'!B$2:D$301,3,TRUE),",",MATCH(TRUE,Documento!B$2:B$998=F6137,0),",",IF(G6137="Complementar",0,1),",",IF(H6137="","NULL",CONCATENATE("'",H6137,"'")),",",I6137,",",IF(J6137="baixa","'BAIXA'",IF(J6137="média","'MEDIA'",IF(J6137="alta","'ALTA'","NULL"))),"),")</f>
        <v>(6136,7,30,54,152,829,1,NULL,0,'MEDIA'),</v>
      </c>
    </row>
    <row r="6138" spans="1:11" ht="30.75" customHeight="1">
      <c r="A6138" s="27">
        <v>6137</v>
      </c>
      <c r="B6138" s="37" t="s">
        <v>1010</v>
      </c>
      <c r="C6138" s="28" t="s">
        <v>39</v>
      </c>
      <c r="D6138" s="28" t="s">
        <v>211</v>
      </c>
      <c r="E6138" s="29" t="s">
        <v>1033</v>
      </c>
      <c r="F6138" s="28" t="s">
        <v>828</v>
      </c>
      <c r="G6138" s="28" t="s">
        <v>1671</v>
      </c>
      <c r="H6138" s="28"/>
      <c r="I6138" s="93">
        <v>0</v>
      </c>
      <c r="J6138" s="93" t="s">
        <v>1412</v>
      </c>
      <c r="K6138" s="17" t="str">
        <f t="array" ref="K6138">CONCATENATE("(",A6138,",",VLOOKUP(B6138,Núcleo!B$2:E$11,4,TRUE),",",VLOOKUP(C6138,'Tipo de Processo'!B$2:D$55,3,TRUE),",",VLOOKUP(D6138,'Termo Geral'!B$2:D$173,3,TRUE),",",VLOOKUP(E6138,'Termo Específico'!B$2:D$301,3,TRUE),",",MATCH(TRUE,Documento!B$2:B$998=F6138,0),",",IF(G6138="Complementar",0,1),",",IF(H6138="","NULL",CONCATENATE("'",H6138,"'")),",",I6138,",",IF(J6138="baixa","'BAIXA'",IF(J6138="média","'MEDIA'",IF(J6138="alta","'ALTA'","NULL"))),"),")</f>
        <v>(6137,7,30,54,152,827,1,NULL,0,'MEDIA'),</v>
      </c>
    </row>
    <row r="6139" spans="1:11" ht="30.75" customHeight="1">
      <c r="A6139" s="27">
        <v>6138</v>
      </c>
      <c r="B6139" s="37" t="s">
        <v>1010</v>
      </c>
      <c r="C6139" s="28" t="s">
        <v>39</v>
      </c>
      <c r="D6139" s="28" t="s">
        <v>211</v>
      </c>
      <c r="E6139" s="29" t="s">
        <v>1033</v>
      </c>
      <c r="F6139" s="28" t="s">
        <v>829</v>
      </c>
      <c r="G6139" s="28" t="s">
        <v>1671</v>
      </c>
      <c r="H6139" s="28"/>
      <c r="I6139" s="93">
        <v>0</v>
      </c>
      <c r="J6139" s="93" t="s">
        <v>1412</v>
      </c>
      <c r="K6139" s="17" t="str">
        <f t="array" ref="K6139">CONCATENATE("(",A6139,",",VLOOKUP(B6139,Núcleo!B$2:E$11,4,TRUE),",",VLOOKUP(C6139,'Tipo de Processo'!B$2:D$55,3,TRUE),",",VLOOKUP(D6139,'Termo Geral'!B$2:D$173,3,TRUE),",",VLOOKUP(E6139,'Termo Específico'!B$2:D$301,3,TRUE),",",MATCH(TRUE,Documento!B$2:B$998=F6139,0),",",IF(G6139="Complementar",0,1),",",IF(H6139="","NULL",CONCATENATE("'",H6139,"'")),",",I6139,",",IF(J6139="baixa","'BAIXA'",IF(J6139="média","'MEDIA'",IF(J6139="alta","'ALTA'","NULL"))),"),")</f>
        <v>(6138,7,30,54,152,831,1,NULL,0,'MEDIA'),</v>
      </c>
    </row>
    <row r="6140" spans="1:11" ht="30.75" customHeight="1">
      <c r="A6140" s="27">
        <v>6139</v>
      </c>
      <c r="B6140" s="37" t="s">
        <v>1010</v>
      </c>
      <c r="C6140" s="28" t="s">
        <v>39</v>
      </c>
      <c r="D6140" s="28" t="s">
        <v>211</v>
      </c>
      <c r="E6140" s="29" t="s">
        <v>1033</v>
      </c>
      <c r="F6140" s="28" t="s">
        <v>830</v>
      </c>
      <c r="G6140" s="28" t="s">
        <v>1671</v>
      </c>
      <c r="H6140" s="28"/>
      <c r="I6140" s="93">
        <v>0</v>
      </c>
      <c r="J6140" s="93" t="s">
        <v>1412</v>
      </c>
      <c r="K6140" s="17" t="str">
        <f t="array" ref="K6140">CONCATENATE("(",A6140,",",VLOOKUP(B6140,Núcleo!B$2:E$11,4,TRUE),",",VLOOKUP(C6140,'Tipo de Processo'!B$2:D$55,3,TRUE),",",VLOOKUP(D6140,'Termo Geral'!B$2:D$173,3,TRUE),",",VLOOKUP(E6140,'Termo Específico'!B$2:D$301,3,TRUE),",",MATCH(TRUE,Documento!B$2:B$998=F6140,0),",",IF(G6140="Complementar",0,1),",",IF(H6140="","NULL",CONCATENATE("'",H6140,"'")),",",I6140,",",IF(J6140="baixa","'BAIXA'",IF(J6140="média","'MEDIA'",IF(J6140="alta","'ALTA'","NULL"))),"),")</f>
        <v>(6139,7,30,54,152,837,1,NULL,0,'MEDIA'),</v>
      </c>
    </row>
    <row r="6141" spans="1:11" ht="30.75" customHeight="1">
      <c r="A6141" s="27">
        <v>6140</v>
      </c>
      <c r="B6141" s="37" t="s">
        <v>1010</v>
      </c>
      <c r="C6141" s="28" t="s">
        <v>39</v>
      </c>
      <c r="D6141" s="28" t="s">
        <v>211</v>
      </c>
      <c r="E6141" s="29" t="s">
        <v>1033</v>
      </c>
      <c r="F6141" s="28" t="s">
        <v>831</v>
      </c>
      <c r="G6141" s="28" t="s">
        <v>1671</v>
      </c>
      <c r="H6141" s="28"/>
      <c r="I6141" s="93">
        <v>0</v>
      </c>
      <c r="J6141" s="93" t="s">
        <v>1412</v>
      </c>
      <c r="K6141" s="17" t="str">
        <f t="array" ref="K6141">CONCATENATE("(",A6141,",",VLOOKUP(B6141,Núcleo!B$2:E$11,4,TRUE),",",VLOOKUP(C6141,'Tipo de Processo'!B$2:D$55,3,TRUE),",",VLOOKUP(D6141,'Termo Geral'!B$2:D$173,3,TRUE),",",VLOOKUP(E6141,'Termo Específico'!B$2:D$301,3,TRUE),",",MATCH(TRUE,Documento!B$2:B$998=F6141,0),",",IF(G6141="Complementar",0,1),",",IF(H6141="","NULL",CONCATENATE("'",H6141,"'")),",",I6141,",",IF(J6141="baixa","'BAIXA'",IF(J6141="média","'MEDIA'",IF(J6141="alta","'ALTA'","NULL"))),"),")</f>
        <v>(6140,7,30,54,152,142,1,NULL,0,'MEDIA'),</v>
      </c>
    </row>
    <row r="6142" spans="1:11" ht="30.75" customHeight="1">
      <c r="A6142" s="27">
        <v>6141</v>
      </c>
      <c r="B6142" s="37" t="s">
        <v>1010</v>
      </c>
      <c r="C6142" s="28" t="s">
        <v>39</v>
      </c>
      <c r="D6142" s="28" t="s">
        <v>211</v>
      </c>
      <c r="E6142" s="29" t="s">
        <v>1033</v>
      </c>
      <c r="F6142" s="28" t="s">
        <v>832</v>
      </c>
      <c r="G6142" s="28" t="s">
        <v>1671</v>
      </c>
      <c r="H6142" s="28"/>
      <c r="I6142" s="93">
        <v>0</v>
      </c>
      <c r="J6142" s="93" t="s">
        <v>1412</v>
      </c>
      <c r="K6142" s="17" t="str">
        <f t="array" ref="K6142">CONCATENATE("(",A6142,",",VLOOKUP(B6142,Núcleo!B$2:E$11,4,TRUE),",",VLOOKUP(C6142,'Tipo de Processo'!B$2:D$55,3,TRUE),",",VLOOKUP(D6142,'Termo Geral'!B$2:D$173,3,TRUE),",",VLOOKUP(E6142,'Termo Específico'!B$2:D$301,3,TRUE),",",MATCH(TRUE,Documento!B$2:B$998=F6142,0),",",IF(G6142="Complementar",0,1),",",IF(H6142="","NULL",CONCATENATE("'",H6142,"'")),",",I6142,",",IF(J6142="baixa","'BAIXA'",IF(J6142="média","'MEDIA'",IF(J6142="alta","'ALTA'","NULL"))),"),")</f>
        <v>(6141,7,30,54,152,159,1,NULL,0,'MEDIA'),</v>
      </c>
    </row>
    <row r="6143" spans="1:11" ht="30.75" customHeight="1">
      <c r="A6143" s="27">
        <v>6142</v>
      </c>
      <c r="B6143" s="37" t="s">
        <v>1010</v>
      </c>
      <c r="C6143" s="28" t="s">
        <v>39</v>
      </c>
      <c r="D6143" s="28" t="s">
        <v>211</v>
      </c>
      <c r="E6143" s="29" t="s">
        <v>1033</v>
      </c>
      <c r="F6143" s="28" t="s">
        <v>833</v>
      </c>
      <c r="G6143" s="28" t="s">
        <v>1671</v>
      </c>
      <c r="H6143" s="28"/>
      <c r="I6143" s="93">
        <v>0</v>
      </c>
      <c r="J6143" s="93" t="s">
        <v>1412</v>
      </c>
      <c r="K6143" s="17" t="str">
        <f t="array" ref="K6143">CONCATENATE("(",A6143,",",VLOOKUP(B6143,Núcleo!B$2:E$11,4,TRUE),",",VLOOKUP(C6143,'Tipo de Processo'!B$2:D$55,3,TRUE),",",VLOOKUP(D6143,'Termo Geral'!B$2:D$173,3,TRUE),",",VLOOKUP(E6143,'Termo Específico'!B$2:D$301,3,TRUE),",",MATCH(TRUE,Documento!B$2:B$998=F6143,0),",",IF(G6143="Complementar",0,1),",",IF(H6143="","NULL",CONCATENATE("'",H6143,"'")),",",I6143,",",IF(J6143="baixa","'BAIXA'",IF(J6143="média","'MEDIA'",IF(J6143="alta","'ALTA'","NULL"))),"),")</f>
        <v>(6142,7,30,54,152,127,1,NULL,0,'MEDIA'),</v>
      </c>
    </row>
    <row r="6144" spans="1:11" ht="30.75" customHeight="1">
      <c r="A6144" s="27">
        <v>6143</v>
      </c>
      <c r="B6144" s="37" t="s">
        <v>1010</v>
      </c>
      <c r="C6144" s="28" t="s">
        <v>39</v>
      </c>
      <c r="D6144" s="28" t="s">
        <v>211</v>
      </c>
      <c r="E6144" s="29" t="s">
        <v>1033</v>
      </c>
      <c r="F6144" s="28" t="s">
        <v>1419</v>
      </c>
      <c r="G6144" s="28" t="s">
        <v>1671</v>
      </c>
      <c r="H6144" s="28"/>
      <c r="I6144" s="93">
        <v>0</v>
      </c>
      <c r="J6144" s="93" t="s">
        <v>1412</v>
      </c>
      <c r="K6144" s="17" t="str">
        <f t="array" ref="K6144">CONCATENATE("(",A6144,",",VLOOKUP(B6144,Núcleo!B$2:E$11,4,TRUE),",",VLOOKUP(C6144,'Tipo de Processo'!B$2:D$55,3,TRUE),",",VLOOKUP(D6144,'Termo Geral'!B$2:D$173,3,TRUE),",",VLOOKUP(E6144,'Termo Específico'!B$2:D$301,3,TRUE),",",MATCH(TRUE,Documento!B$2:B$998=F6144,0),",",IF(G6144="Complementar",0,1),",",IF(H6144="","NULL",CONCATENATE("'",H6144,"'")),",",I6144,",",IF(J6144="baixa","'BAIXA'",IF(J6144="média","'MEDIA'",IF(J6144="alta","'ALTA'","NULL"))),"),")</f>
        <v>(6143,7,30,54,152,16,1,NULL,0,'MEDIA'),</v>
      </c>
    </row>
    <row r="6145" spans="1:11" ht="30.75" customHeight="1">
      <c r="A6145" s="27">
        <v>6144</v>
      </c>
      <c r="B6145" s="37" t="s">
        <v>1010</v>
      </c>
      <c r="C6145" s="28" t="s">
        <v>39</v>
      </c>
      <c r="D6145" s="28" t="s">
        <v>211</v>
      </c>
      <c r="E6145" s="29" t="s">
        <v>1033</v>
      </c>
      <c r="F6145" s="28" t="s">
        <v>1601</v>
      </c>
      <c r="G6145" s="28" t="s">
        <v>1671</v>
      </c>
      <c r="H6145" s="28"/>
      <c r="I6145" s="93">
        <v>0</v>
      </c>
      <c r="J6145" s="93" t="s">
        <v>1412</v>
      </c>
      <c r="K6145" s="17" t="str">
        <f t="array" ref="K6145">CONCATENATE("(",A6145,",",VLOOKUP(B6145,Núcleo!B$2:E$11,4,TRUE),",",VLOOKUP(C6145,'Tipo de Processo'!B$2:D$55,3,TRUE),",",VLOOKUP(D6145,'Termo Geral'!B$2:D$173,3,TRUE),",",VLOOKUP(E6145,'Termo Específico'!B$2:D$301,3,TRUE),",",MATCH(TRUE,Documento!B$2:B$998=F6145,0),",",IF(G6145="Complementar",0,1),",",IF(H6145="","NULL",CONCATENATE("'",H6145,"'")),",",I6145,",",IF(J6145="baixa","'BAIXA'",IF(J6145="média","'MEDIA'",IF(J6145="alta","'ALTA'","NULL"))),"),")</f>
        <v>(6144,7,30,54,152,992,1,NULL,0,'MEDIA'),</v>
      </c>
    </row>
    <row r="6146" spans="1:11" ht="30.75" customHeight="1">
      <c r="A6146" s="27">
        <v>6145</v>
      </c>
      <c r="B6146" s="37" t="s">
        <v>1010</v>
      </c>
      <c r="C6146" s="28" t="s">
        <v>39</v>
      </c>
      <c r="D6146" s="28" t="s">
        <v>211</v>
      </c>
      <c r="E6146" s="29" t="s">
        <v>1033</v>
      </c>
      <c r="F6146" s="28" t="s">
        <v>1438</v>
      </c>
      <c r="G6146" s="28" t="s">
        <v>1671</v>
      </c>
      <c r="H6146" s="28"/>
      <c r="I6146" s="93">
        <v>0</v>
      </c>
      <c r="J6146" s="93" t="s">
        <v>1412</v>
      </c>
      <c r="K6146" s="17" t="str">
        <f t="array" ref="K6146">CONCATENATE("(",A6146,",",VLOOKUP(B6146,Núcleo!B$2:E$11,4,TRUE),",",VLOOKUP(C6146,'Tipo de Processo'!B$2:D$55,3,TRUE),",",VLOOKUP(D6146,'Termo Geral'!B$2:D$173,3,TRUE),",",VLOOKUP(E6146,'Termo Específico'!B$2:D$301,3,TRUE),",",MATCH(TRUE,Documento!B$2:B$998=F6146,0),",",IF(G6146="Complementar",0,1),",",IF(H6146="","NULL",CONCATENATE("'",H6146,"'")),",",I6146,",",IF(J6146="baixa","'BAIXA'",IF(J6146="média","'MEDIA'",IF(J6146="alta","'ALTA'","NULL"))),"),")</f>
        <v>(6145,7,30,54,152,113,1,NULL,0,'MEDIA'),</v>
      </c>
    </row>
    <row r="6147" spans="1:11" ht="30.75" customHeight="1">
      <c r="A6147" s="27">
        <v>6146</v>
      </c>
      <c r="B6147" s="37" t="s">
        <v>1010</v>
      </c>
      <c r="C6147" s="28" t="s">
        <v>39</v>
      </c>
      <c r="D6147" s="28" t="s">
        <v>211</v>
      </c>
      <c r="E6147" s="29" t="s">
        <v>1033</v>
      </c>
      <c r="F6147" s="28" t="s">
        <v>894</v>
      </c>
      <c r="G6147" s="28" t="s">
        <v>1671</v>
      </c>
      <c r="H6147" s="28"/>
      <c r="I6147" s="93">
        <v>0</v>
      </c>
      <c r="J6147" s="93" t="s">
        <v>1412</v>
      </c>
      <c r="K6147" s="17" t="str">
        <f t="array" ref="K6147">CONCATENATE("(",A6147,",",VLOOKUP(B6147,Núcleo!B$2:E$11,4,TRUE),",",VLOOKUP(C6147,'Tipo de Processo'!B$2:D$55,3,TRUE),",",VLOOKUP(D6147,'Termo Geral'!B$2:D$173,3,TRUE),",",VLOOKUP(E6147,'Termo Específico'!B$2:D$301,3,TRUE),",",MATCH(TRUE,Documento!B$2:B$998=F6147,0),",",IF(G6147="Complementar",0,1),",",IF(H6147="","NULL",CONCATENATE("'",H6147,"'")),",",I6147,",",IF(J6147="baixa","'BAIXA'",IF(J6147="média","'MEDIA'",IF(J6147="alta","'ALTA'","NULL"))),"),")</f>
        <v>(6146,7,30,54,152,406,1,NULL,0,'MEDIA'),</v>
      </c>
    </row>
    <row r="6148" spans="1:11" ht="30.75" customHeight="1">
      <c r="A6148" s="27">
        <v>6147</v>
      </c>
      <c r="B6148" s="37" t="s">
        <v>1010</v>
      </c>
      <c r="C6148" s="28" t="s">
        <v>39</v>
      </c>
      <c r="D6148" s="28" t="s">
        <v>211</v>
      </c>
      <c r="E6148" s="29" t="s">
        <v>1033</v>
      </c>
      <c r="F6148" s="28" t="s">
        <v>896</v>
      </c>
      <c r="G6148" s="28" t="s">
        <v>1671</v>
      </c>
      <c r="H6148" s="28"/>
      <c r="I6148" s="93">
        <v>0</v>
      </c>
      <c r="J6148" s="93" t="s">
        <v>1412</v>
      </c>
      <c r="K6148" s="17" t="str">
        <f t="array" ref="K6148">CONCATENATE("(",A6148,",",VLOOKUP(B6148,Núcleo!B$2:E$11,4,TRUE),",",VLOOKUP(C6148,'Tipo de Processo'!B$2:D$55,3,TRUE),",",VLOOKUP(D6148,'Termo Geral'!B$2:D$173,3,TRUE),",",VLOOKUP(E6148,'Termo Específico'!B$2:D$301,3,TRUE),",",MATCH(TRUE,Documento!B$2:B$998=F6148,0),",",IF(G6148="Complementar",0,1),",",IF(H6148="","NULL",CONCATENATE("'",H6148,"'")),",",I6148,",",IF(J6148="baixa","'BAIXA'",IF(J6148="média","'MEDIA'",IF(J6148="alta","'ALTA'","NULL"))),"),")</f>
        <v>(6147,7,30,54,152,816,1,NULL,0,'MEDIA'),</v>
      </c>
    </row>
    <row r="6149" spans="1:11" ht="30.75" customHeight="1">
      <c r="A6149" s="27">
        <v>6148</v>
      </c>
      <c r="B6149" s="37" t="s">
        <v>1010</v>
      </c>
      <c r="C6149" s="28" t="s">
        <v>39</v>
      </c>
      <c r="D6149" s="28" t="s">
        <v>211</v>
      </c>
      <c r="E6149" s="29" t="s">
        <v>1033</v>
      </c>
      <c r="F6149" s="28" t="s">
        <v>858</v>
      </c>
      <c r="G6149" s="28" t="s">
        <v>1671</v>
      </c>
      <c r="H6149" s="28"/>
      <c r="I6149" s="93">
        <v>0</v>
      </c>
      <c r="J6149" s="93" t="s">
        <v>1412</v>
      </c>
      <c r="K6149" s="17" t="str">
        <f t="array" ref="K6149">CONCATENATE("(",A6149,",",VLOOKUP(B6149,Núcleo!B$2:E$11,4,TRUE),",",VLOOKUP(C6149,'Tipo de Processo'!B$2:D$55,3,TRUE),",",VLOOKUP(D6149,'Termo Geral'!B$2:D$173,3,TRUE),",",VLOOKUP(E6149,'Termo Específico'!B$2:D$301,3,TRUE),",",MATCH(TRUE,Documento!B$2:B$998=F6149,0),",",IF(G6149="Complementar",0,1),",",IF(H6149="","NULL",CONCATENATE("'",H6149,"'")),",",I6149,",",IF(J6149="baixa","'BAIXA'",IF(J6149="média","'MEDIA'",IF(J6149="alta","'ALTA'","NULL"))),"),")</f>
        <v>(6148,7,30,54,152,910,1,NULL,0,'MEDIA'),</v>
      </c>
    </row>
    <row r="6150" spans="1:11" ht="30.75" customHeight="1">
      <c r="A6150" s="27">
        <v>6149</v>
      </c>
      <c r="B6150" s="37" t="s">
        <v>1010</v>
      </c>
      <c r="C6150" s="28" t="s">
        <v>39</v>
      </c>
      <c r="D6150" s="28" t="s">
        <v>211</v>
      </c>
      <c r="E6150" s="29" t="s">
        <v>1033</v>
      </c>
      <c r="F6150" s="28" t="s">
        <v>859</v>
      </c>
      <c r="G6150" s="28" t="s">
        <v>1671</v>
      </c>
      <c r="H6150" s="28"/>
      <c r="I6150" s="93">
        <v>0</v>
      </c>
      <c r="J6150" s="93" t="s">
        <v>1412</v>
      </c>
      <c r="K6150" s="17" t="str">
        <f t="array" ref="K6150">CONCATENATE("(",A6150,",",VLOOKUP(B6150,Núcleo!B$2:E$11,4,TRUE),",",VLOOKUP(C6150,'Tipo de Processo'!B$2:D$55,3,TRUE),",",VLOOKUP(D6150,'Termo Geral'!B$2:D$173,3,TRUE),",",VLOOKUP(E6150,'Termo Específico'!B$2:D$301,3,TRUE),",",MATCH(TRUE,Documento!B$2:B$998=F6150,0),",",IF(G6150="Complementar",0,1),",",IF(H6150="","NULL",CONCATENATE("'",H6150,"'")),",",I6150,",",IF(J6150="baixa","'BAIXA'",IF(J6150="média","'MEDIA'",IF(J6150="alta","'ALTA'","NULL"))),"),")</f>
        <v>(6149,7,30,54,152,820,1,NULL,0,'MEDIA'),</v>
      </c>
    </row>
    <row r="6151" spans="1:11" ht="30.75" customHeight="1">
      <c r="A6151" s="27">
        <v>6150</v>
      </c>
      <c r="B6151" s="37" t="s">
        <v>1010</v>
      </c>
      <c r="C6151" s="28" t="s">
        <v>39</v>
      </c>
      <c r="D6151" s="28" t="s">
        <v>211</v>
      </c>
      <c r="E6151" s="29" t="s">
        <v>1033</v>
      </c>
      <c r="F6151" s="28" t="s">
        <v>835</v>
      </c>
      <c r="G6151" s="28" t="s">
        <v>1671</v>
      </c>
      <c r="H6151" s="28"/>
      <c r="I6151" s="93">
        <v>0</v>
      </c>
      <c r="J6151" s="93" t="s">
        <v>1412</v>
      </c>
      <c r="K6151" s="17" t="str">
        <f t="array" ref="K6151">CONCATENATE("(",A6151,",",VLOOKUP(B6151,Núcleo!B$2:E$11,4,TRUE),",",VLOOKUP(C6151,'Tipo de Processo'!B$2:D$55,3,TRUE),",",VLOOKUP(D6151,'Termo Geral'!B$2:D$173,3,TRUE),",",VLOOKUP(E6151,'Termo Específico'!B$2:D$301,3,TRUE),",",MATCH(TRUE,Documento!B$2:B$998=F6151,0),",",IF(G6151="Complementar",0,1),",",IF(H6151="","NULL",CONCATENATE("'",H6151,"'")),",",I6151,",",IF(J6151="baixa","'BAIXA'",IF(J6151="média","'MEDIA'",IF(J6151="alta","'ALTA'","NULL"))),"),")</f>
        <v>(6150,7,30,54,152,860,1,NULL,0,'MEDIA'),</v>
      </c>
    </row>
    <row r="6152" spans="1:11" ht="30.75" customHeight="1">
      <c r="A6152" s="27">
        <v>6151</v>
      </c>
      <c r="B6152" s="37" t="s">
        <v>1010</v>
      </c>
      <c r="C6152" s="28" t="s">
        <v>39</v>
      </c>
      <c r="D6152" s="28" t="s">
        <v>211</v>
      </c>
      <c r="E6152" s="29" t="s">
        <v>1035</v>
      </c>
      <c r="F6152" s="28" t="s">
        <v>852</v>
      </c>
      <c r="G6152" s="28" t="s">
        <v>1671</v>
      </c>
      <c r="H6152" s="28"/>
      <c r="I6152" s="93">
        <v>0</v>
      </c>
      <c r="J6152" s="93" t="s">
        <v>1412</v>
      </c>
      <c r="K6152" s="17" t="str">
        <f t="array" ref="K6152">CONCATENATE("(",A6152,",",VLOOKUP(B6152,Núcleo!B$2:E$11,4,TRUE),",",VLOOKUP(C6152,'Tipo de Processo'!B$2:D$55,3,TRUE),",",VLOOKUP(D6152,'Termo Geral'!B$2:D$173,3,TRUE),",",VLOOKUP(E6152,'Termo Específico'!B$2:D$301,3,TRUE),",",MATCH(TRUE,Documento!B$2:B$998=F6152,0),",",IF(G6152="Complementar",0,1),",",IF(H6152="","NULL",CONCATENATE("'",H6152,"'")),",",I6152,",",IF(J6152="baixa","'BAIXA'",IF(J6152="média","'MEDIA'",IF(J6152="alta","'ALTA'","NULL"))),"),")</f>
        <v>(6151,7,30,54,153,696,1,NULL,0,'MEDIA'),</v>
      </c>
    </row>
    <row r="6153" spans="1:11" ht="30.75" customHeight="1">
      <c r="A6153" s="27">
        <v>6152</v>
      </c>
      <c r="B6153" s="37" t="s">
        <v>1010</v>
      </c>
      <c r="C6153" s="28" t="s">
        <v>39</v>
      </c>
      <c r="D6153" s="28" t="s">
        <v>211</v>
      </c>
      <c r="E6153" s="29" t="s">
        <v>1035</v>
      </c>
      <c r="F6153" s="28" t="s">
        <v>853</v>
      </c>
      <c r="G6153" s="28" t="s">
        <v>1671</v>
      </c>
      <c r="H6153" s="28"/>
      <c r="I6153" s="93">
        <v>0</v>
      </c>
      <c r="J6153" s="93" t="s">
        <v>1412</v>
      </c>
      <c r="K6153" s="17" t="str">
        <f t="array" ref="K6153">CONCATENATE("(",A6153,",",VLOOKUP(B6153,Núcleo!B$2:E$11,4,TRUE),",",VLOOKUP(C6153,'Tipo de Processo'!B$2:D$55,3,TRUE),",",VLOOKUP(D6153,'Termo Geral'!B$2:D$173,3,TRUE),",",VLOOKUP(E6153,'Termo Específico'!B$2:D$301,3,TRUE),",",MATCH(TRUE,Documento!B$2:B$998=F6153,0),",",IF(G6153="Complementar",0,1),",",IF(H6153="","NULL",CONCATENATE("'",H6153,"'")),",",I6153,",",IF(J6153="baixa","'BAIXA'",IF(J6153="média","'MEDIA'",IF(J6153="alta","'ALTA'","NULL"))),"),")</f>
        <v>(6152,7,30,54,153,439,1,NULL,0,'MEDIA'),</v>
      </c>
    </row>
    <row r="6154" spans="1:11" ht="30.75" customHeight="1">
      <c r="A6154" s="27">
        <v>6153</v>
      </c>
      <c r="B6154" s="37" t="s">
        <v>1010</v>
      </c>
      <c r="C6154" s="28" t="s">
        <v>39</v>
      </c>
      <c r="D6154" s="28" t="s">
        <v>211</v>
      </c>
      <c r="E6154" s="29" t="s">
        <v>1035</v>
      </c>
      <c r="F6154" s="28" t="s">
        <v>1632</v>
      </c>
      <c r="G6154" s="28" t="s">
        <v>1671</v>
      </c>
      <c r="H6154" s="28"/>
      <c r="I6154" s="93">
        <v>0</v>
      </c>
      <c r="J6154" s="93" t="s">
        <v>1412</v>
      </c>
      <c r="K6154" s="17" t="str">
        <f t="array" ref="K6154">CONCATENATE("(",A6154,",",VLOOKUP(B6154,Núcleo!B$2:E$11,4,TRUE),",",VLOOKUP(C6154,'Tipo de Processo'!B$2:D$55,3,TRUE),",",VLOOKUP(D6154,'Termo Geral'!B$2:D$173,3,TRUE),",",VLOOKUP(E6154,'Termo Específico'!B$2:D$301,3,TRUE),",",MATCH(TRUE,Documento!B$2:B$998=F6154,0),",",IF(G6154="Complementar",0,1),",",IF(H6154="","NULL",CONCATENATE("'",H6154,"'")),",",I6154,",",IF(J6154="baixa","'BAIXA'",IF(J6154="média","'MEDIA'",IF(J6154="alta","'ALTA'","NULL"))),"),")</f>
        <v>(6153,7,30,54,153,528,1,NULL,0,'MEDIA'),</v>
      </c>
    </row>
    <row r="6155" spans="1:11" ht="30.75" customHeight="1">
      <c r="A6155" s="27">
        <v>6154</v>
      </c>
      <c r="B6155" s="37" t="s">
        <v>1010</v>
      </c>
      <c r="C6155" s="28" t="s">
        <v>39</v>
      </c>
      <c r="D6155" s="28" t="s">
        <v>211</v>
      </c>
      <c r="E6155" s="29" t="s">
        <v>1035</v>
      </c>
      <c r="F6155" s="28" t="s">
        <v>854</v>
      </c>
      <c r="G6155" s="28" t="s">
        <v>1671</v>
      </c>
      <c r="H6155" s="28"/>
      <c r="I6155" s="93">
        <v>0</v>
      </c>
      <c r="J6155" s="93" t="s">
        <v>1412</v>
      </c>
      <c r="K6155" s="17" t="str">
        <f t="array" ref="K6155">CONCATENATE("(",A6155,",",VLOOKUP(B6155,Núcleo!B$2:E$11,4,TRUE),",",VLOOKUP(C6155,'Tipo de Processo'!B$2:D$55,3,TRUE),",",VLOOKUP(D6155,'Termo Geral'!B$2:D$173,3,TRUE),",",VLOOKUP(E6155,'Termo Específico'!B$2:D$301,3,TRUE),",",MATCH(TRUE,Documento!B$2:B$998=F6155,0),",",IF(G6155="Complementar",0,1),",",IF(H6155="","NULL",CONCATENATE("'",H6155,"'")),",",I6155,",",IF(J6155="baixa","'BAIXA'",IF(J6155="média","'MEDIA'",IF(J6155="alta","'ALTA'","NULL"))),"),")</f>
        <v>(6154,7,30,54,153,854,1,NULL,0,'MEDIA'),</v>
      </c>
    </row>
    <row r="6156" spans="1:11" ht="30.75" customHeight="1">
      <c r="A6156" s="27">
        <v>6155</v>
      </c>
      <c r="B6156" s="37" t="s">
        <v>1010</v>
      </c>
      <c r="C6156" s="28" t="s">
        <v>39</v>
      </c>
      <c r="D6156" s="28" t="s">
        <v>211</v>
      </c>
      <c r="E6156" s="29" t="s">
        <v>1035</v>
      </c>
      <c r="F6156" s="28" t="s">
        <v>851</v>
      </c>
      <c r="G6156" s="28" t="s">
        <v>1671</v>
      </c>
      <c r="H6156" s="28"/>
      <c r="I6156" s="93">
        <v>0</v>
      </c>
      <c r="J6156" s="93" t="s">
        <v>1412</v>
      </c>
      <c r="K6156" s="17" t="str">
        <f t="array" ref="K6156">CONCATENATE("(",A6156,",",VLOOKUP(B6156,Núcleo!B$2:E$11,4,TRUE),",",VLOOKUP(C6156,'Tipo de Processo'!B$2:D$55,3,TRUE),",",VLOOKUP(D6156,'Termo Geral'!B$2:D$173,3,TRUE),",",VLOOKUP(E6156,'Termo Específico'!B$2:D$301,3,TRUE),",",MATCH(TRUE,Documento!B$2:B$998=F6156,0),",",IF(G6156="Complementar",0,1),",",IF(H6156="","NULL",CONCATENATE("'",H6156,"'")),",",I6156,",",IF(J6156="baixa","'BAIXA'",IF(J6156="média","'MEDIA'",IF(J6156="alta","'ALTA'","NULL"))),"),")</f>
        <v>(6155,7,30,54,153,196,1,NULL,0,'MEDIA'),</v>
      </c>
    </row>
    <row r="6157" spans="1:11" ht="30.75" customHeight="1">
      <c r="A6157" s="27">
        <v>6156</v>
      </c>
      <c r="B6157" s="37" t="s">
        <v>1010</v>
      </c>
      <c r="C6157" s="28" t="s">
        <v>39</v>
      </c>
      <c r="D6157" s="28" t="s">
        <v>211</v>
      </c>
      <c r="E6157" s="29" t="s">
        <v>1035</v>
      </c>
      <c r="F6157" s="28" t="s">
        <v>865</v>
      </c>
      <c r="G6157" s="28" t="s">
        <v>1671</v>
      </c>
      <c r="H6157" s="28"/>
      <c r="I6157" s="93">
        <v>0</v>
      </c>
      <c r="J6157" s="93" t="s">
        <v>1412</v>
      </c>
      <c r="K6157" s="17" t="str">
        <f t="array" ref="K6157">CONCATENATE("(",A6157,",",VLOOKUP(B6157,Núcleo!B$2:E$11,4,TRUE),",",VLOOKUP(C6157,'Tipo de Processo'!B$2:D$55,3,TRUE),",",VLOOKUP(D6157,'Termo Geral'!B$2:D$173,3,TRUE),",",VLOOKUP(E6157,'Termo Específico'!B$2:D$301,3,TRUE),",",MATCH(TRUE,Documento!B$2:B$998=F6157,0),",",IF(G6157="Complementar",0,1),",",IF(H6157="","NULL",CONCATENATE("'",H6157,"'")),",",I6157,",",IF(J6157="baixa","'BAIXA'",IF(J6157="média","'MEDIA'",IF(J6157="alta","'ALTA'","NULL"))),"),")</f>
        <v>(6156,7,30,54,153,568,1,NULL,0,'MEDIA'),</v>
      </c>
    </row>
    <row r="6158" spans="1:11" ht="30.75" customHeight="1">
      <c r="A6158" s="27">
        <v>6157</v>
      </c>
      <c r="B6158" s="37" t="s">
        <v>1010</v>
      </c>
      <c r="C6158" s="28" t="s">
        <v>39</v>
      </c>
      <c r="D6158" s="28" t="s">
        <v>211</v>
      </c>
      <c r="E6158" s="29" t="s">
        <v>1035</v>
      </c>
      <c r="F6158" s="28" t="s">
        <v>856</v>
      </c>
      <c r="G6158" s="28" t="s">
        <v>1671</v>
      </c>
      <c r="H6158" s="28"/>
      <c r="I6158" s="93">
        <v>0</v>
      </c>
      <c r="J6158" s="93" t="s">
        <v>1412</v>
      </c>
      <c r="K6158" s="17" t="str">
        <f t="array" ref="K6158">CONCATENATE("(",A6158,",",VLOOKUP(B6158,Núcleo!B$2:E$11,4,TRUE),",",VLOOKUP(C6158,'Tipo de Processo'!B$2:D$55,3,TRUE),",",VLOOKUP(D6158,'Termo Geral'!B$2:D$173,3,TRUE),",",VLOOKUP(E6158,'Termo Específico'!B$2:D$301,3,TRUE),",",MATCH(TRUE,Documento!B$2:B$998=F6158,0),",",IF(G6158="Complementar",0,1),",",IF(H6158="","NULL",CONCATENATE("'",H6158,"'")),",",I6158,",",IF(J6158="baixa","'BAIXA'",IF(J6158="média","'MEDIA'",IF(J6158="alta","'ALTA'","NULL"))),"),")</f>
        <v>(6157,7,30,54,153,723,1,NULL,0,'MEDIA'),</v>
      </c>
    </row>
    <row r="6159" spans="1:11" ht="30.75" customHeight="1">
      <c r="A6159" s="27">
        <v>6158</v>
      </c>
      <c r="B6159" s="37" t="s">
        <v>1010</v>
      </c>
      <c r="C6159" s="28" t="s">
        <v>39</v>
      </c>
      <c r="D6159" s="28" t="s">
        <v>211</v>
      </c>
      <c r="E6159" s="29" t="s">
        <v>1035</v>
      </c>
      <c r="F6159" s="28" t="s">
        <v>827</v>
      </c>
      <c r="G6159" s="28" t="s">
        <v>1671</v>
      </c>
      <c r="H6159" s="28"/>
      <c r="I6159" s="93">
        <v>0</v>
      </c>
      <c r="J6159" s="93" t="s">
        <v>1412</v>
      </c>
      <c r="K6159" s="17" t="str">
        <f t="array" ref="K6159">CONCATENATE("(",A6159,",",VLOOKUP(B6159,Núcleo!B$2:E$11,4,TRUE),",",VLOOKUP(C6159,'Tipo de Processo'!B$2:D$55,3,TRUE),",",VLOOKUP(D6159,'Termo Geral'!B$2:D$173,3,TRUE),",",VLOOKUP(E6159,'Termo Específico'!B$2:D$301,3,TRUE),",",MATCH(TRUE,Documento!B$2:B$998=F6159,0),",",IF(G6159="Complementar",0,1),",",IF(H6159="","NULL",CONCATENATE("'",H6159,"'")),",",I6159,",",IF(J6159="baixa","'BAIXA'",IF(J6159="média","'MEDIA'",IF(J6159="alta","'ALTA'","NULL"))),"),")</f>
        <v>(6158,7,30,54,153,829,1,NULL,0,'MEDIA'),</v>
      </c>
    </row>
    <row r="6160" spans="1:11" ht="30.75" customHeight="1">
      <c r="A6160" s="27">
        <v>6159</v>
      </c>
      <c r="B6160" s="37" t="s">
        <v>1010</v>
      </c>
      <c r="C6160" s="28" t="s">
        <v>39</v>
      </c>
      <c r="D6160" s="28" t="s">
        <v>211</v>
      </c>
      <c r="E6160" s="29" t="s">
        <v>1035</v>
      </c>
      <c r="F6160" s="28" t="s">
        <v>828</v>
      </c>
      <c r="G6160" s="28" t="s">
        <v>1671</v>
      </c>
      <c r="H6160" s="28"/>
      <c r="I6160" s="93">
        <v>0</v>
      </c>
      <c r="J6160" s="93" t="s">
        <v>1412</v>
      </c>
      <c r="K6160" s="17" t="str">
        <f t="array" ref="K6160">CONCATENATE("(",A6160,",",VLOOKUP(B6160,Núcleo!B$2:E$11,4,TRUE),",",VLOOKUP(C6160,'Tipo de Processo'!B$2:D$55,3,TRUE),",",VLOOKUP(D6160,'Termo Geral'!B$2:D$173,3,TRUE),",",VLOOKUP(E6160,'Termo Específico'!B$2:D$301,3,TRUE),",",MATCH(TRUE,Documento!B$2:B$998=F6160,0),",",IF(G6160="Complementar",0,1),",",IF(H6160="","NULL",CONCATENATE("'",H6160,"'")),",",I6160,",",IF(J6160="baixa","'BAIXA'",IF(J6160="média","'MEDIA'",IF(J6160="alta","'ALTA'","NULL"))),"),")</f>
        <v>(6159,7,30,54,153,827,1,NULL,0,'MEDIA'),</v>
      </c>
    </row>
    <row r="6161" spans="1:11" ht="30.75" customHeight="1">
      <c r="A6161" s="27">
        <v>6160</v>
      </c>
      <c r="B6161" s="37" t="s">
        <v>1010</v>
      </c>
      <c r="C6161" s="28" t="s">
        <v>39</v>
      </c>
      <c r="D6161" s="28" t="s">
        <v>211</v>
      </c>
      <c r="E6161" s="29" t="s">
        <v>1035</v>
      </c>
      <c r="F6161" s="28" t="s">
        <v>829</v>
      </c>
      <c r="G6161" s="28" t="s">
        <v>1671</v>
      </c>
      <c r="H6161" s="28"/>
      <c r="I6161" s="93">
        <v>0</v>
      </c>
      <c r="J6161" s="93" t="s">
        <v>1412</v>
      </c>
      <c r="K6161" s="17" t="str">
        <f t="array" ref="K6161">CONCATENATE("(",A6161,",",VLOOKUP(B6161,Núcleo!B$2:E$11,4,TRUE),",",VLOOKUP(C6161,'Tipo de Processo'!B$2:D$55,3,TRUE),",",VLOOKUP(D6161,'Termo Geral'!B$2:D$173,3,TRUE),",",VLOOKUP(E6161,'Termo Específico'!B$2:D$301,3,TRUE),",",MATCH(TRUE,Documento!B$2:B$998=F6161,0),",",IF(G6161="Complementar",0,1),",",IF(H6161="","NULL",CONCATENATE("'",H6161,"'")),",",I6161,",",IF(J6161="baixa","'BAIXA'",IF(J6161="média","'MEDIA'",IF(J6161="alta","'ALTA'","NULL"))),"),")</f>
        <v>(6160,7,30,54,153,831,1,NULL,0,'MEDIA'),</v>
      </c>
    </row>
    <row r="6162" spans="1:11" ht="30.75" customHeight="1">
      <c r="A6162" s="27">
        <v>6161</v>
      </c>
      <c r="B6162" s="37" t="s">
        <v>1010</v>
      </c>
      <c r="C6162" s="28" t="s">
        <v>39</v>
      </c>
      <c r="D6162" s="28" t="s">
        <v>211</v>
      </c>
      <c r="E6162" s="29" t="s">
        <v>1035</v>
      </c>
      <c r="F6162" s="28" t="s">
        <v>830</v>
      </c>
      <c r="G6162" s="28" t="s">
        <v>1671</v>
      </c>
      <c r="H6162" s="28"/>
      <c r="I6162" s="93">
        <v>0</v>
      </c>
      <c r="J6162" s="93" t="s">
        <v>1412</v>
      </c>
      <c r="K6162" s="17" t="str">
        <f t="array" ref="K6162">CONCATENATE("(",A6162,",",VLOOKUP(B6162,Núcleo!B$2:E$11,4,TRUE),",",VLOOKUP(C6162,'Tipo de Processo'!B$2:D$55,3,TRUE),",",VLOOKUP(D6162,'Termo Geral'!B$2:D$173,3,TRUE),",",VLOOKUP(E6162,'Termo Específico'!B$2:D$301,3,TRUE),",",MATCH(TRUE,Documento!B$2:B$998=F6162,0),",",IF(G6162="Complementar",0,1),",",IF(H6162="","NULL",CONCATENATE("'",H6162,"'")),",",I6162,",",IF(J6162="baixa","'BAIXA'",IF(J6162="média","'MEDIA'",IF(J6162="alta","'ALTA'","NULL"))),"),")</f>
        <v>(6161,7,30,54,153,837,1,NULL,0,'MEDIA'),</v>
      </c>
    </row>
    <row r="6163" spans="1:11" ht="30.75" customHeight="1">
      <c r="A6163" s="27">
        <v>6162</v>
      </c>
      <c r="B6163" s="37" t="s">
        <v>1010</v>
      </c>
      <c r="C6163" s="28" t="s">
        <v>39</v>
      </c>
      <c r="D6163" s="28" t="s">
        <v>211</v>
      </c>
      <c r="E6163" s="29" t="s">
        <v>1035</v>
      </c>
      <c r="F6163" s="28" t="s">
        <v>831</v>
      </c>
      <c r="G6163" s="28" t="s">
        <v>1671</v>
      </c>
      <c r="H6163" s="28"/>
      <c r="I6163" s="93">
        <v>0</v>
      </c>
      <c r="J6163" s="93" t="s">
        <v>1412</v>
      </c>
      <c r="K6163" s="17" t="str">
        <f t="array" ref="K6163">CONCATENATE("(",A6163,",",VLOOKUP(B6163,Núcleo!B$2:E$11,4,TRUE),",",VLOOKUP(C6163,'Tipo de Processo'!B$2:D$55,3,TRUE),",",VLOOKUP(D6163,'Termo Geral'!B$2:D$173,3,TRUE),",",VLOOKUP(E6163,'Termo Específico'!B$2:D$301,3,TRUE),",",MATCH(TRUE,Documento!B$2:B$998=F6163,0),",",IF(G6163="Complementar",0,1),",",IF(H6163="","NULL",CONCATENATE("'",H6163,"'")),",",I6163,",",IF(J6163="baixa","'BAIXA'",IF(J6163="média","'MEDIA'",IF(J6163="alta","'ALTA'","NULL"))),"),")</f>
        <v>(6162,7,30,54,153,142,1,NULL,0,'MEDIA'),</v>
      </c>
    </row>
    <row r="6164" spans="1:11" ht="30.75" customHeight="1">
      <c r="A6164" s="27">
        <v>6163</v>
      </c>
      <c r="B6164" s="37" t="s">
        <v>1010</v>
      </c>
      <c r="C6164" s="28" t="s">
        <v>39</v>
      </c>
      <c r="D6164" s="28" t="s">
        <v>211</v>
      </c>
      <c r="E6164" s="29" t="s">
        <v>1035</v>
      </c>
      <c r="F6164" s="28" t="s">
        <v>832</v>
      </c>
      <c r="G6164" s="28" t="s">
        <v>1671</v>
      </c>
      <c r="H6164" s="28"/>
      <c r="I6164" s="93">
        <v>0</v>
      </c>
      <c r="J6164" s="93" t="s">
        <v>1412</v>
      </c>
      <c r="K6164" s="17" t="str">
        <f t="array" ref="K6164">CONCATENATE("(",A6164,",",VLOOKUP(B6164,Núcleo!B$2:E$11,4,TRUE),",",VLOOKUP(C6164,'Tipo de Processo'!B$2:D$55,3,TRUE),",",VLOOKUP(D6164,'Termo Geral'!B$2:D$173,3,TRUE),",",VLOOKUP(E6164,'Termo Específico'!B$2:D$301,3,TRUE),",",MATCH(TRUE,Documento!B$2:B$998=F6164,0),",",IF(G6164="Complementar",0,1),",",IF(H6164="","NULL",CONCATENATE("'",H6164,"'")),",",I6164,",",IF(J6164="baixa","'BAIXA'",IF(J6164="média","'MEDIA'",IF(J6164="alta","'ALTA'","NULL"))),"),")</f>
        <v>(6163,7,30,54,153,159,1,NULL,0,'MEDIA'),</v>
      </c>
    </row>
    <row r="6165" spans="1:11" ht="30.75" customHeight="1">
      <c r="A6165" s="27">
        <v>6164</v>
      </c>
      <c r="B6165" s="36" t="s">
        <v>1010</v>
      </c>
      <c r="C6165" s="28" t="s">
        <v>39</v>
      </c>
      <c r="D6165" s="28" t="s">
        <v>211</v>
      </c>
      <c r="E6165" s="29" t="s">
        <v>1035</v>
      </c>
      <c r="F6165" s="28" t="s">
        <v>833</v>
      </c>
      <c r="G6165" s="28" t="s">
        <v>1671</v>
      </c>
      <c r="H6165" s="28"/>
      <c r="I6165" s="93">
        <v>0</v>
      </c>
      <c r="J6165" s="93" t="s">
        <v>1412</v>
      </c>
      <c r="K6165" s="17" t="str">
        <f t="array" ref="K6165">CONCATENATE("(",A6165,",",VLOOKUP(B6165,Núcleo!B$2:E$11,4,TRUE),",",VLOOKUP(C6165,'Tipo de Processo'!B$2:D$55,3,TRUE),",",VLOOKUP(D6165,'Termo Geral'!B$2:D$173,3,TRUE),",",VLOOKUP(E6165,'Termo Específico'!B$2:D$301,3,TRUE),",",MATCH(TRUE,Documento!B$2:B$998=F6165,0),",",IF(G6165="Complementar",0,1),",",IF(H6165="","NULL",CONCATENATE("'",H6165,"'")),",",I6165,",",IF(J6165="baixa","'BAIXA'",IF(J6165="média","'MEDIA'",IF(J6165="alta","'ALTA'","NULL"))),"),")</f>
        <v>(6164,7,30,54,153,127,1,NULL,0,'MEDIA'),</v>
      </c>
    </row>
    <row r="6166" spans="1:11" ht="30.75" customHeight="1">
      <c r="A6166" s="27">
        <v>6165</v>
      </c>
      <c r="B6166" s="37" t="s">
        <v>1010</v>
      </c>
      <c r="C6166" s="28" t="s">
        <v>39</v>
      </c>
      <c r="D6166" s="28" t="s">
        <v>211</v>
      </c>
      <c r="E6166" s="29" t="s">
        <v>1035</v>
      </c>
      <c r="F6166" s="28" t="s">
        <v>1419</v>
      </c>
      <c r="G6166" s="28" t="s">
        <v>1671</v>
      </c>
      <c r="H6166" s="28"/>
      <c r="I6166" s="93">
        <v>0</v>
      </c>
      <c r="J6166" s="93" t="s">
        <v>1412</v>
      </c>
      <c r="K6166" s="17" t="str">
        <f t="array" ref="K6166">CONCATENATE("(",A6166,",",VLOOKUP(B6166,Núcleo!B$2:E$11,4,TRUE),",",VLOOKUP(C6166,'Tipo de Processo'!B$2:D$55,3,TRUE),",",VLOOKUP(D6166,'Termo Geral'!B$2:D$173,3,TRUE),",",VLOOKUP(E6166,'Termo Específico'!B$2:D$301,3,TRUE),",",MATCH(TRUE,Documento!B$2:B$998=F6166,0),",",IF(G6166="Complementar",0,1),",",IF(H6166="","NULL",CONCATENATE("'",H6166,"'")),",",I6166,",",IF(J6166="baixa","'BAIXA'",IF(J6166="média","'MEDIA'",IF(J6166="alta","'ALTA'","NULL"))),"),")</f>
        <v>(6165,7,30,54,153,16,1,NULL,0,'MEDIA'),</v>
      </c>
    </row>
    <row r="6167" spans="1:11" ht="30.75" customHeight="1">
      <c r="A6167" s="27">
        <v>6166</v>
      </c>
      <c r="B6167" s="37" t="s">
        <v>1010</v>
      </c>
      <c r="C6167" s="28" t="s">
        <v>39</v>
      </c>
      <c r="D6167" s="28" t="s">
        <v>211</v>
      </c>
      <c r="E6167" s="29" t="s">
        <v>1035</v>
      </c>
      <c r="F6167" s="28" t="s">
        <v>863</v>
      </c>
      <c r="G6167" s="28" t="s">
        <v>1671</v>
      </c>
      <c r="H6167" s="28"/>
      <c r="I6167" s="93">
        <v>0</v>
      </c>
      <c r="J6167" s="93" t="s">
        <v>1412</v>
      </c>
      <c r="K6167" s="17" t="str">
        <f t="array" ref="K6167">CONCATENATE("(",A6167,",",VLOOKUP(B6167,Núcleo!B$2:E$11,4,TRUE),",",VLOOKUP(C6167,'Tipo de Processo'!B$2:D$55,3,TRUE),",",VLOOKUP(D6167,'Termo Geral'!B$2:D$173,3,TRUE),",",VLOOKUP(E6167,'Termo Específico'!B$2:D$301,3,TRUE),",",MATCH(TRUE,Documento!B$2:B$998=F6167,0),",",IF(G6167="Complementar",0,1),",",IF(H6167="","NULL",CONCATENATE("'",H6167,"'")),",",I6167,",",IF(J6167="baixa","'BAIXA'",IF(J6167="média","'MEDIA'",IF(J6167="alta","'ALTA'","NULL"))),"),")</f>
        <v>(6166,7,30,54,153,24,1,NULL,0,'MEDIA'),</v>
      </c>
    </row>
    <row r="6168" spans="1:11" ht="30.75" customHeight="1">
      <c r="A6168" s="27">
        <v>6167</v>
      </c>
      <c r="B6168" s="37" t="s">
        <v>1010</v>
      </c>
      <c r="C6168" s="28" t="s">
        <v>39</v>
      </c>
      <c r="D6168" s="28" t="s">
        <v>211</v>
      </c>
      <c r="E6168" s="29" t="s">
        <v>1035</v>
      </c>
      <c r="F6168" s="28" t="s">
        <v>1438</v>
      </c>
      <c r="G6168" s="28" t="s">
        <v>1671</v>
      </c>
      <c r="H6168" s="28"/>
      <c r="I6168" s="93">
        <v>0</v>
      </c>
      <c r="J6168" s="93" t="s">
        <v>1412</v>
      </c>
      <c r="K6168" s="17" t="str">
        <f t="array" ref="K6168">CONCATENATE("(",A6168,",",VLOOKUP(B6168,Núcleo!B$2:E$11,4,TRUE),",",VLOOKUP(C6168,'Tipo de Processo'!B$2:D$55,3,TRUE),",",VLOOKUP(D6168,'Termo Geral'!B$2:D$173,3,TRUE),",",VLOOKUP(E6168,'Termo Específico'!B$2:D$301,3,TRUE),",",MATCH(TRUE,Documento!B$2:B$998=F6168,0),",",IF(G6168="Complementar",0,1),",",IF(H6168="","NULL",CONCATENATE("'",H6168,"'")),",",I6168,",",IF(J6168="baixa","'BAIXA'",IF(J6168="média","'MEDIA'",IF(J6168="alta","'ALTA'","NULL"))),"),")</f>
        <v>(6167,7,30,54,153,113,1,NULL,0,'MEDIA'),</v>
      </c>
    </row>
    <row r="6169" spans="1:11" ht="30.75" customHeight="1">
      <c r="A6169" s="27">
        <v>6168</v>
      </c>
      <c r="B6169" s="37" t="s">
        <v>1010</v>
      </c>
      <c r="C6169" s="28" t="s">
        <v>39</v>
      </c>
      <c r="D6169" s="28" t="s">
        <v>211</v>
      </c>
      <c r="E6169" s="29" t="s">
        <v>1035</v>
      </c>
      <c r="F6169" s="28" t="s">
        <v>943</v>
      </c>
      <c r="G6169" s="28" t="s">
        <v>1671</v>
      </c>
      <c r="H6169" s="28"/>
      <c r="I6169" s="93">
        <v>0</v>
      </c>
      <c r="J6169" s="93" t="s">
        <v>1412</v>
      </c>
      <c r="K6169" s="17" t="str">
        <f t="array" ref="K6169">CONCATENATE("(",A6169,",",VLOOKUP(B6169,Núcleo!B$2:E$11,4,TRUE),",",VLOOKUP(C6169,'Tipo de Processo'!B$2:D$55,3,TRUE),",",VLOOKUP(D6169,'Termo Geral'!B$2:D$173,3,TRUE),",",VLOOKUP(E6169,'Termo Específico'!B$2:D$301,3,TRUE),",",MATCH(TRUE,Documento!B$2:B$998=F6169,0),",",IF(G6169="Complementar",0,1),",",IF(H6169="","NULL",CONCATENATE("'",H6169,"'")),",",I6169,",",IF(J6169="baixa","'BAIXA'",IF(J6169="média","'MEDIA'",IF(J6169="alta","'ALTA'","NULL"))),"),")</f>
        <v>(6168,7,30,54,153,984,1,NULL,0,'MEDIA'),</v>
      </c>
    </row>
    <row r="6170" spans="1:11" ht="30.75" customHeight="1">
      <c r="A6170" s="27">
        <v>6169</v>
      </c>
      <c r="B6170" s="37" t="s">
        <v>1010</v>
      </c>
      <c r="C6170" s="28" t="s">
        <v>39</v>
      </c>
      <c r="D6170" s="28" t="s">
        <v>211</v>
      </c>
      <c r="E6170" s="29" t="s">
        <v>1035</v>
      </c>
      <c r="F6170" s="28" t="s">
        <v>897</v>
      </c>
      <c r="G6170" s="28" t="s">
        <v>1671</v>
      </c>
      <c r="H6170" s="28"/>
      <c r="I6170" s="93">
        <v>0</v>
      </c>
      <c r="J6170" s="93" t="s">
        <v>1412</v>
      </c>
      <c r="K6170" s="17" t="str">
        <f t="array" ref="K6170">CONCATENATE("(",A6170,",",VLOOKUP(B6170,Núcleo!B$2:E$11,4,TRUE),",",VLOOKUP(C6170,'Tipo de Processo'!B$2:D$55,3,TRUE),",",VLOOKUP(D6170,'Termo Geral'!B$2:D$173,3,TRUE),",",VLOOKUP(E6170,'Termo Específico'!B$2:D$301,3,TRUE),",",MATCH(TRUE,Documento!B$2:B$998=F6170,0),",",IF(G6170="Complementar",0,1),",",IF(H6170="","NULL",CONCATENATE("'",H6170,"'")),",",I6170,",",IF(J6170="baixa","'BAIXA'",IF(J6170="média","'MEDIA'",IF(J6170="alta","'ALTA'","NULL"))),"),")</f>
        <v>(6169,7,30,54,153,164,1,NULL,0,'MEDIA'),</v>
      </c>
    </row>
    <row r="6171" spans="1:11" ht="30.75" customHeight="1">
      <c r="A6171" s="27">
        <v>6170</v>
      </c>
      <c r="B6171" s="37" t="s">
        <v>1010</v>
      </c>
      <c r="C6171" s="28" t="s">
        <v>39</v>
      </c>
      <c r="D6171" s="28" t="s">
        <v>211</v>
      </c>
      <c r="E6171" s="29" t="s">
        <v>1035</v>
      </c>
      <c r="F6171" s="28" t="s">
        <v>858</v>
      </c>
      <c r="G6171" s="28" t="s">
        <v>1671</v>
      </c>
      <c r="H6171" s="28"/>
      <c r="I6171" s="93">
        <v>0</v>
      </c>
      <c r="J6171" s="93" t="s">
        <v>1412</v>
      </c>
      <c r="K6171" s="17" t="str">
        <f t="array" ref="K6171">CONCATENATE("(",A6171,",",VLOOKUP(B6171,Núcleo!B$2:E$11,4,TRUE),",",VLOOKUP(C6171,'Tipo de Processo'!B$2:D$55,3,TRUE),",",VLOOKUP(D6171,'Termo Geral'!B$2:D$173,3,TRUE),",",VLOOKUP(E6171,'Termo Específico'!B$2:D$301,3,TRUE),",",MATCH(TRUE,Documento!B$2:B$998=F6171,0),",",IF(G6171="Complementar",0,1),",",IF(H6171="","NULL",CONCATENATE("'",H6171,"'")),",",I6171,",",IF(J6171="baixa","'BAIXA'",IF(J6171="média","'MEDIA'",IF(J6171="alta","'ALTA'","NULL"))),"),")</f>
        <v>(6170,7,30,54,153,910,1,NULL,0,'MEDIA'),</v>
      </c>
    </row>
    <row r="6172" spans="1:11" ht="30.75" customHeight="1">
      <c r="A6172" s="27">
        <v>6171</v>
      </c>
      <c r="B6172" s="37" t="s">
        <v>1010</v>
      </c>
      <c r="C6172" s="28" t="s">
        <v>39</v>
      </c>
      <c r="D6172" s="28" t="s">
        <v>211</v>
      </c>
      <c r="E6172" s="29" t="s">
        <v>1035</v>
      </c>
      <c r="F6172" s="28" t="s">
        <v>859</v>
      </c>
      <c r="G6172" s="28" t="s">
        <v>1671</v>
      </c>
      <c r="H6172" s="28"/>
      <c r="I6172" s="93">
        <v>0</v>
      </c>
      <c r="J6172" s="93" t="s">
        <v>1412</v>
      </c>
      <c r="K6172" s="17" t="str">
        <f t="array" ref="K6172">CONCATENATE("(",A6172,",",VLOOKUP(B6172,Núcleo!B$2:E$11,4,TRUE),",",VLOOKUP(C6172,'Tipo de Processo'!B$2:D$55,3,TRUE),",",VLOOKUP(D6172,'Termo Geral'!B$2:D$173,3,TRUE),",",VLOOKUP(E6172,'Termo Específico'!B$2:D$301,3,TRUE),",",MATCH(TRUE,Documento!B$2:B$998=F6172,0),",",IF(G6172="Complementar",0,1),",",IF(H6172="","NULL",CONCATENATE("'",H6172,"'")),",",I6172,",",IF(J6172="baixa","'BAIXA'",IF(J6172="média","'MEDIA'",IF(J6172="alta","'ALTA'","NULL"))),"),")</f>
        <v>(6171,7,30,54,153,820,1,NULL,0,'MEDIA'),</v>
      </c>
    </row>
    <row r="6173" spans="1:11" ht="30.75" customHeight="1">
      <c r="A6173" s="27">
        <v>6172</v>
      </c>
      <c r="B6173" s="37" t="s">
        <v>1010</v>
      </c>
      <c r="C6173" s="28" t="s">
        <v>39</v>
      </c>
      <c r="D6173" s="28" t="s">
        <v>211</v>
      </c>
      <c r="E6173" s="29" t="s">
        <v>1035</v>
      </c>
      <c r="F6173" s="28" t="s">
        <v>835</v>
      </c>
      <c r="G6173" s="28" t="s">
        <v>1671</v>
      </c>
      <c r="H6173" s="28"/>
      <c r="I6173" s="93">
        <v>0</v>
      </c>
      <c r="J6173" s="93" t="s">
        <v>1412</v>
      </c>
      <c r="K6173" s="17" t="str">
        <f t="array" ref="K6173">CONCATENATE("(",A6173,",",VLOOKUP(B6173,Núcleo!B$2:E$11,4,TRUE),",",VLOOKUP(C6173,'Tipo de Processo'!B$2:D$55,3,TRUE),",",VLOOKUP(D6173,'Termo Geral'!B$2:D$173,3,TRUE),",",VLOOKUP(E6173,'Termo Específico'!B$2:D$301,3,TRUE),",",MATCH(TRUE,Documento!B$2:B$998=F6173,0),",",IF(G6173="Complementar",0,1),",",IF(H6173="","NULL",CONCATENATE("'",H6173,"'")),",",I6173,",",IF(J6173="baixa","'BAIXA'",IF(J6173="média","'MEDIA'",IF(J6173="alta","'ALTA'","NULL"))),"),")</f>
        <v>(6172,7,30,54,153,860,1,NULL,0,'MEDIA'),</v>
      </c>
    </row>
    <row r="6174" spans="1:11" ht="30.75" customHeight="1">
      <c r="A6174" s="27">
        <v>6173</v>
      </c>
      <c r="B6174" s="37" t="s">
        <v>1010</v>
      </c>
      <c r="C6174" s="28" t="s">
        <v>39</v>
      </c>
      <c r="D6174" s="28" t="s">
        <v>211</v>
      </c>
      <c r="E6174" s="29" t="s">
        <v>1036</v>
      </c>
      <c r="F6174" s="28" t="s">
        <v>852</v>
      </c>
      <c r="G6174" s="28" t="s">
        <v>1671</v>
      </c>
      <c r="H6174" s="28"/>
      <c r="I6174" s="93">
        <v>0</v>
      </c>
      <c r="J6174" s="93" t="s">
        <v>1412</v>
      </c>
      <c r="K6174" s="17" t="str">
        <f t="array" ref="K6174">CONCATENATE("(",A6174,",",VLOOKUP(B6174,Núcleo!B$2:E$11,4,TRUE),",",VLOOKUP(C6174,'Tipo de Processo'!B$2:D$55,3,TRUE),",",VLOOKUP(D6174,'Termo Geral'!B$2:D$173,3,TRUE),",",VLOOKUP(E6174,'Termo Específico'!B$2:D$301,3,TRUE),",",MATCH(TRUE,Documento!B$2:B$998=F6174,0),",",IF(G6174="Complementar",0,1),",",IF(H6174="","NULL",CONCATENATE("'",H6174,"'")),",",I6174,",",IF(J6174="baixa","'BAIXA'",IF(J6174="média","'MEDIA'",IF(J6174="alta","'ALTA'","NULL"))),"),")</f>
        <v>(6173,7,30,54,154,696,1,NULL,0,'MEDIA'),</v>
      </c>
    </row>
    <row r="6175" spans="1:11" ht="30.75" customHeight="1">
      <c r="A6175" s="27">
        <v>6174</v>
      </c>
      <c r="B6175" s="36" t="s">
        <v>1010</v>
      </c>
      <c r="C6175" s="28" t="s">
        <v>39</v>
      </c>
      <c r="D6175" s="28" t="s">
        <v>211</v>
      </c>
      <c r="E6175" s="29" t="s">
        <v>1036</v>
      </c>
      <c r="F6175" s="28" t="s">
        <v>853</v>
      </c>
      <c r="G6175" s="28" t="s">
        <v>1671</v>
      </c>
      <c r="H6175" s="28"/>
      <c r="I6175" s="93">
        <v>0</v>
      </c>
      <c r="J6175" s="93" t="s">
        <v>1412</v>
      </c>
      <c r="K6175" s="17" t="str">
        <f t="array" ref="K6175">CONCATENATE("(",A6175,",",VLOOKUP(B6175,Núcleo!B$2:E$11,4,TRUE),",",VLOOKUP(C6175,'Tipo de Processo'!B$2:D$55,3,TRUE),",",VLOOKUP(D6175,'Termo Geral'!B$2:D$173,3,TRUE),",",VLOOKUP(E6175,'Termo Específico'!B$2:D$301,3,TRUE),",",MATCH(TRUE,Documento!B$2:B$998=F6175,0),",",IF(G6175="Complementar",0,1),",",IF(H6175="","NULL",CONCATENATE("'",H6175,"'")),",",I6175,",",IF(J6175="baixa","'BAIXA'",IF(J6175="média","'MEDIA'",IF(J6175="alta","'ALTA'","NULL"))),"),")</f>
        <v>(6174,7,30,54,154,439,1,NULL,0,'MEDIA'),</v>
      </c>
    </row>
    <row r="6176" spans="1:11" ht="30.75" customHeight="1">
      <c r="A6176" s="27">
        <v>6175</v>
      </c>
      <c r="B6176" s="37" t="s">
        <v>1010</v>
      </c>
      <c r="C6176" s="28" t="s">
        <v>39</v>
      </c>
      <c r="D6176" s="28" t="s">
        <v>211</v>
      </c>
      <c r="E6176" s="29" t="s">
        <v>1036</v>
      </c>
      <c r="F6176" s="28" t="s">
        <v>1632</v>
      </c>
      <c r="G6176" s="28" t="s">
        <v>1671</v>
      </c>
      <c r="H6176" s="28"/>
      <c r="I6176" s="93">
        <v>0</v>
      </c>
      <c r="J6176" s="93" t="s">
        <v>1412</v>
      </c>
      <c r="K6176" s="17" t="str">
        <f t="array" ref="K6176">CONCATENATE("(",A6176,",",VLOOKUP(B6176,Núcleo!B$2:E$11,4,TRUE),",",VLOOKUP(C6176,'Tipo de Processo'!B$2:D$55,3,TRUE),",",VLOOKUP(D6176,'Termo Geral'!B$2:D$173,3,TRUE),",",VLOOKUP(E6176,'Termo Específico'!B$2:D$301,3,TRUE),",",MATCH(TRUE,Documento!B$2:B$998=F6176,0),",",IF(G6176="Complementar",0,1),",",IF(H6176="","NULL",CONCATENATE("'",H6176,"'")),",",I6176,",",IF(J6176="baixa","'BAIXA'",IF(J6176="média","'MEDIA'",IF(J6176="alta","'ALTA'","NULL"))),"),")</f>
        <v>(6175,7,30,54,154,528,1,NULL,0,'MEDIA'),</v>
      </c>
    </row>
    <row r="6177" spans="1:11" ht="30.75" customHeight="1">
      <c r="A6177" s="27">
        <v>6176</v>
      </c>
      <c r="B6177" s="36" t="s">
        <v>1010</v>
      </c>
      <c r="C6177" s="28" t="s">
        <v>39</v>
      </c>
      <c r="D6177" s="28" t="s">
        <v>211</v>
      </c>
      <c r="E6177" s="29" t="s">
        <v>1036</v>
      </c>
      <c r="F6177" s="28" t="s">
        <v>854</v>
      </c>
      <c r="G6177" s="28" t="s">
        <v>1671</v>
      </c>
      <c r="H6177" s="28"/>
      <c r="I6177" s="93">
        <v>0</v>
      </c>
      <c r="J6177" s="93" t="s">
        <v>1412</v>
      </c>
      <c r="K6177" s="17" t="str">
        <f t="array" ref="K6177">CONCATENATE("(",A6177,",",VLOOKUP(B6177,Núcleo!B$2:E$11,4,TRUE),",",VLOOKUP(C6177,'Tipo de Processo'!B$2:D$55,3,TRUE),",",VLOOKUP(D6177,'Termo Geral'!B$2:D$173,3,TRUE),",",VLOOKUP(E6177,'Termo Específico'!B$2:D$301,3,TRUE),",",MATCH(TRUE,Documento!B$2:B$998=F6177,0),",",IF(G6177="Complementar",0,1),",",IF(H6177="","NULL",CONCATENATE("'",H6177,"'")),",",I6177,",",IF(J6177="baixa","'BAIXA'",IF(J6177="média","'MEDIA'",IF(J6177="alta","'ALTA'","NULL"))),"),")</f>
        <v>(6176,7,30,54,154,854,1,NULL,0,'MEDIA'),</v>
      </c>
    </row>
    <row r="6178" spans="1:11" ht="30.75" customHeight="1">
      <c r="A6178" s="27">
        <v>6177</v>
      </c>
      <c r="B6178" s="37" t="s">
        <v>1010</v>
      </c>
      <c r="C6178" s="28" t="s">
        <v>39</v>
      </c>
      <c r="D6178" s="28" t="s">
        <v>211</v>
      </c>
      <c r="E6178" s="29" t="s">
        <v>1036</v>
      </c>
      <c r="F6178" s="28" t="s">
        <v>851</v>
      </c>
      <c r="G6178" s="28" t="s">
        <v>1671</v>
      </c>
      <c r="H6178" s="28"/>
      <c r="I6178" s="93">
        <v>0</v>
      </c>
      <c r="J6178" s="93" t="s">
        <v>1412</v>
      </c>
      <c r="K6178" s="17" t="str">
        <f t="array" ref="K6178">CONCATENATE("(",A6178,",",VLOOKUP(B6178,Núcleo!B$2:E$11,4,TRUE),",",VLOOKUP(C6178,'Tipo de Processo'!B$2:D$55,3,TRUE),",",VLOOKUP(D6178,'Termo Geral'!B$2:D$173,3,TRUE),",",VLOOKUP(E6178,'Termo Específico'!B$2:D$301,3,TRUE),",",MATCH(TRUE,Documento!B$2:B$998=F6178,0),",",IF(G6178="Complementar",0,1),",",IF(H6178="","NULL",CONCATENATE("'",H6178,"'")),",",I6178,",",IF(J6178="baixa","'BAIXA'",IF(J6178="média","'MEDIA'",IF(J6178="alta","'ALTA'","NULL"))),"),")</f>
        <v>(6177,7,30,54,154,196,1,NULL,0,'MEDIA'),</v>
      </c>
    </row>
    <row r="6179" spans="1:11" ht="30.75" customHeight="1">
      <c r="A6179" s="27">
        <v>6178</v>
      </c>
      <c r="B6179" s="37" t="s">
        <v>1010</v>
      </c>
      <c r="C6179" s="28" t="s">
        <v>39</v>
      </c>
      <c r="D6179" s="28" t="s">
        <v>211</v>
      </c>
      <c r="E6179" s="29" t="s">
        <v>1036</v>
      </c>
      <c r="F6179" s="28" t="s">
        <v>865</v>
      </c>
      <c r="G6179" s="28" t="s">
        <v>1671</v>
      </c>
      <c r="H6179" s="28"/>
      <c r="I6179" s="93">
        <v>0</v>
      </c>
      <c r="J6179" s="93" t="s">
        <v>1412</v>
      </c>
      <c r="K6179" s="17" t="str">
        <f t="array" ref="K6179">CONCATENATE("(",A6179,",",VLOOKUP(B6179,Núcleo!B$2:E$11,4,TRUE),",",VLOOKUP(C6179,'Tipo de Processo'!B$2:D$55,3,TRUE),",",VLOOKUP(D6179,'Termo Geral'!B$2:D$173,3,TRUE),",",VLOOKUP(E6179,'Termo Específico'!B$2:D$301,3,TRUE),",",MATCH(TRUE,Documento!B$2:B$998=F6179,0),",",IF(G6179="Complementar",0,1),",",IF(H6179="","NULL",CONCATENATE("'",H6179,"'")),",",I6179,",",IF(J6179="baixa","'BAIXA'",IF(J6179="média","'MEDIA'",IF(J6179="alta","'ALTA'","NULL"))),"),")</f>
        <v>(6178,7,30,54,154,568,1,NULL,0,'MEDIA'),</v>
      </c>
    </row>
    <row r="6180" spans="1:11" ht="30.75" customHeight="1">
      <c r="A6180" s="27">
        <v>6179</v>
      </c>
      <c r="B6180" s="37" t="s">
        <v>1010</v>
      </c>
      <c r="C6180" s="28" t="s">
        <v>39</v>
      </c>
      <c r="D6180" s="28" t="s">
        <v>211</v>
      </c>
      <c r="E6180" s="29" t="s">
        <v>1036</v>
      </c>
      <c r="F6180" s="28" t="s">
        <v>898</v>
      </c>
      <c r="G6180" s="28" t="s">
        <v>1671</v>
      </c>
      <c r="H6180" s="28"/>
      <c r="I6180" s="93">
        <v>0</v>
      </c>
      <c r="J6180" s="93" t="s">
        <v>1412</v>
      </c>
      <c r="K6180" s="17" t="str">
        <f t="array" ref="K6180">CONCATENATE("(",A6180,",",VLOOKUP(B6180,Núcleo!B$2:E$11,4,TRUE),",",VLOOKUP(C6180,'Tipo de Processo'!B$2:D$55,3,TRUE),",",VLOOKUP(D6180,'Termo Geral'!B$2:D$173,3,TRUE),",",VLOOKUP(E6180,'Termo Específico'!B$2:D$301,3,TRUE),",",MATCH(TRUE,Documento!B$2:B$998=F6180,0),",",IF(G6180="Complementar",0,1),",",IF(H6180="","NULL",CONCATENATE("'",H6180,"'")),",",I6180,",",IF(J6180="baixa","'BAIXA'",IF(J6180="média","'MEDIA'",IF(J6180="alta","'ALTA'","NULL"))),"),")</f>
        <v>(6179,7,30,54,154,724,1,NULL,0,'MEDIA'),</v>
      </c>
    </row>
    <row r="6181" spans="1:11" ht="30.75" customHeight="1">
      <c r="A6181" s="27">
        <v>6180</v>
      </c>
      <c r="B6181" s="37" t="s">
        <v>1010</v>
      </c>
      <c r="C6181" s="28" t="s">
        <v>39</v>
      </c>
      <c r="D6181" s="28" t="s">
        <v>211</v>
      </c>
      <c r="E6181" s="29" t="s">
        <v>1036</v>
      </c>
      <c r="F6181" s="28" t="s">
        <v>827</v>
      </c>
      <c r="G6181" s="28" t="s">
        <v>1671</v>
      </c>
      <c r="H6181" s="28"/>
      <c r="I6181" s="93">
        <v>0</v>
      </c>
      <c r="J6181" s="93" t="s">
        <v>1412</v>
      </c>
      <c r="K6181" s="17" t="str">
        <f t="array" ref="K6181">CONCATENATE("(",A6181,",",VLOOKUP(B6181,Núcleo!B$2:E$11,4,TRUE),",",VLOOKUP(C6181,'Tipo de Processo'!B$2:D$55,3,TRUE),",",VLOOKUP(D6181,'Termo Geral'!B$2:D$173,3,TRUE),",",VLOOKUP(E6181,'Termo Específico'!B$2:D$301,3,TRUE),",",MATCH(TRUE,Documento!B$2:B$998=F6181,0),",",IF(G6181="Complementar",0,1),",",IF(H6181="","NULL",CONCATENATE("'",H6181,"'")),",",I6181,",",IF(J6181="baixa","'BAIXA'",IF(J6181="média","'MEDIA'",IF(J6181="alta","'ALTA'","NULL"))),"),")</f>
        <v>(6180,7,30,54,154,829,1,NULL,0,'MEDIA'),</v>
      </c>
    </row>
    <row r="6182" spans="1:11" ht="30.75" customHeight="1">
      <c r="A6182" s="27">
        <v>6181</v>
      </c>
      <c r="B6182" s="37" t="s">
        <v>1010</v>
      </c>
      <c r="C6182" s="28" t="s">
        <v>39</v>
      </c>
      <c r="D6182" s="28" t="s">
        <v>211</v>
      </c>
      <c r="E6182" s="29" t="s">
        <v>1036</v>
      </c>
      <c r="F6182" s="28" t="s">
        <v>828</v>
      </c>
      <c r="G6182" s="28" t="s">
        <v>1671</v>
      </c>
      <c r="H6182" s="28"/>
      <c r="I6182" s="93">
        <v>0</v>
      </c>
      <c r="J6182" s="93" t="s">
        <v>1412</v>
      </c>
      <c r="K6182" s="17" t="str">
        <f t="array" ref="K6182">CONCATENATE("(",A6182,",",VLOOKUP(B6182,Núcleo!B$2:E$11,4,TRUE),",",VLOOKUP(C6182,'Tipo de Processo'!B$2:D$55,3,TRUE),",",VLOOKUP(D6182,'Termo Geral'!B$2:D$173,3,TRUE),",",VLOOKUP(E6182,'Termo Específico'!B$2:D$301,3,TRUE),",",MATCH(TRUE,Documento!B$2:B$998=F6182,0),",",IF(G6182="Complementar",0,1),",",IF(H6182="","NULL",CONCATENATE("'",H6182,"'")),",",I6182,",",IF(J6182="baixa","'BAIXA'",IF(J6182="média","'MEDIA'",IF(J6182="alta","'ALTA'","NULL"))),"),")</f>
        <v>(6181,7,30,54,154,827,1,NULL,0,'MEDIA'),</v>
      </c>
    </row>
    <row r="6183" spans="1:11" ht="30.75" customHeight="1">
      <c r="A6183" s="27">
        <v>6182</v>
      </c>
      <c r="B6183" s="37" t="s">
        <v>1010</v>
      </c>
      <c r="C6183" s="28" t="s">
        <v>39</v>
      </c>
      <c r="D6183" s="28" t="s">
        <v>211</v>
      </c>
      <c r="E6183" s="29" t="s">
        <v>1036</v>
      </c>
      <c r="F6183" s="28" t="s">
        <v>829</v>
      </c>
      <c r="G6183" s="28" t="s">
        <v>1671</v>
      </c>
      <c r="H6183" s="28"/>
      <c r="I6183" s="93">
        <v>0</v>
      </c>
      <c r="J6183" s="93" t="s">
        <v>1412</v>
      </c>
      <c r="K6183" s="17" t="str">
        <f t="array" ref="K6183">CONCATENATE("(",A6183,",",VLOOKUP(B6183,Núcleo!B$2:E$11,4,TRUE),",",VLOOKUP(C6183,'Tipo de Processo'!B$2:D$55,3,TRUE),",",VLOOKUP(D6183,'Termo Geral'!B$2:D$173,3,TRUE),",",VLOOKUP(E6183,'Termo Específico'!B$2:D$301,3,TRUE),",",MATCH(TRUE,Documento!B$2:B$998=F6183,0),",",IF(G6183="Complementar",0,1),",",IF(H6183="","NULL",CONCATENATE("'",H6183,"'")),",",I6183,",",IF(J6183="baixa","'BAIXA'",IF(J6183="média","'MEDIA'",IF(J6183="alta","'ALTA'","NULL"))),"),")</f>
        <v>(6182,7,30,54,154,831,1,NULL,0,'MEDIA'),</v>
      </c>
    </row>
    <row r="6184" spans="1:11" ht="30.75" customHeight="1">
      <c r="A6184" s="27">
        <v>6183</v>
      </c>
      <c r="B6184" s="37" t="s">
        <v>1010</v>
      </c>
      <c r="C6184" s="28" t="s">
        <v>39</v>
      </c>
      <c r="D6184" s="28" t="s">
        <v>211</v>
      </c>
      <c r="E6184" s="29" t="s">
        <v>1036</v>
      </c>
      <c r="F6184" s="28" t="s">
        <v>830</v>
      </c>
      <c r="G6184" s="28" t="s">
        <v>1671</v>
      </c>
      <c r="H6184" s="28"/>
      <c r="I6184" s="93">
        <v>0</v>
      </c>
      <c r="J6184" s="93" t="s">
        <v>1412</v>
      </c>
      <c r="K6184" s="17" t="str">
        <f t="array" ref="K6184">CONCATENATE("(",A6184,",",VLOOKUP(B6184,Núcleo!B$2:E$11,4,TRUE),",",VLOOKUP(C6184,'Tipo de Processo'!B$2:D$55,3,TRUE),",",VLOOKUP(D6184,'Termo Geral'!B$2:D$173,3,TRUE),",",VLOOKUP(E6184,'Termo Específico'!B$2:D$301,3,TRUE),",",MATCH(TRUE,Documento!B$2:B$998=F6184,0),",",IF(G6184="Complementar",0,1),",",IF(H6184="","NULL",CONCATENATE("'",H6184,"'")),",",I6184,",",IF(J6184="baixa","'BAIXA'",IF(J6184="média","'MEDIA'",IF(J6184="alta","'ALTA'","NULL"))),"),")</f>
        <v>(6183,7,30,54,154,837,1,NULL,0,'MEDIA'),</v>
      </c>
    </row>
    <row r="6185" spans="1:11" ht="30.75" customHeight="1">
      <c r="A6185" s="27">
        <v>6184</v>
      </c>
      <c r="B6185" s="37" t="s">
        <v>1010</v>
      </c>
      <c r="C6185" s="28" t="s">
        <v>39</v>
      </c>
      <c r="D6185" s="28" t="s">
        <v>211</v>
      </c>
      <c r="E6185" s="29" t="s">
        <v>1036</v>
      </c>
      <c r="F6185" s="28" t="s">
        <v>831</v>
      </c>
      <c r="G6185" s="28" t="s">
        <v>1671</v>
      </c>
      <c r="H6185" s="28"/>
      <c r="I6185" s="93">
        <v>0</v>
      </c>
      <c r="J6185" s="93" t="s">
        <v>1412</v>
      </c>
      <c r="K6185" s="17" t="str">
        <f t="array" ref="K6185">CONCATENATE("(",A6185,",",VLOOKUP(B6185,Núcleo!B$2:E$11,4,TRUE),",",VLOOKUP(C6185,'Tipo de Processo'!B$2:D$55,3,TRUE),",",VLOOKUP(D6185,'Termo Geral'!B$2:D$173,3,TRUE),",",VLOOKUP(E6185,'Termo Específico'!B$2:D$301,3,TRUE),",",MATCH(TRUE,Documento!B$2:B$998=F6185,0),",",IF(G6185="Complementar",0,1),",",IF(H6185="","NULL",CONCATENATE("'",H6185,"'")),",",I6185,",",IF(J6185="baixa","'BAIXA'",IF(J6185="média","'MEDIA'",IF(J6185="alta","'ALTA'","NULL"))),"),")</f>
        <v>(6184,7,30,54,154,142,1,NULL,0,'MEDIA'),</v>
      </c>
    </row>
    <row r="6186" spans="1:11" ht="30.75" customHeight="1">
      <c r="A6186" s="27">
        <v>6185</v>
      </c>
      <c r="B6186" s="37" t="s">
        <v>1010</v>
      </c>
      <c r="C6186" s="28" t="s">
        <v>39</v>
      </c>
      <c r="D6186" s="28" t="s">
        <v>211</v>
      </c>
      <c r="E6186" s="29" t="s">
        <v>1036</v>
      </c>
      <c r="F6186" s="28" t="s">
        <v>832</v>
      </c>
      <c r="G6186" s="28" t="s">
        <v>1671</v>
      </c>
      <c r="H6186" s="28"/>
      <c r="I6186" s="93">
        <v>0</v>
      </c>
      <c r="J6186" s="93" t="s">
        <v>1412</v>
      </c>
      <c r="K6186" s="17" t="str">
        <f t="array" ref="K6186">CONCATENATE("(",A6186,",",VLOOKUP(B6186,Núcleo!B$2:E$11,4,TRUE),",",VLOOKUP(C6186,'Tipo de Processo'!B$2:D$55,3,TRUE),",",VLOOKUP(D6186,'Termo Geral'!B$2:D$173,3,TRUE),",",VLOOKUP(E6186,'Termo Específico'!B$2:D$301,3,TRUE),",",MATCH(TRUE,Documento!B$2:B$998=F6186,0),",",IF(G6186="Complementar",0,1),",",IF(H6186="","NULL",CONCATENATE("'",H6186,"'")),",",I6186,",",IF(J6186="baixa","'BAIXA'",IF(J6186="média","'MEDIA'",IF(J6186="alta","'ALTA'","NULL"))),"),")</f>
        <v>(6185,7,30,54,154,159,1,NULL,0,'MEDIA'),</v>
      </c>
    </row>
    <row r="6187" spans="1:11" ht="30.75" customHeight="1">
      <c r="A6187" s="27">
        <v>6186</v>
      </c>
      <c r="B6187" s="37" t="s">
        <v>1010</v>
      </c>
      <c r="C6187" s="28" t="s">
        <v>39</v>
      </c>
      <c r="D6187" s="28" t="s">
        <v>211</v>
      </c>
      <c r="E6187" s="29" t="s">
        <v>1036</v>
      </c>
      <c r="F6187" s="28" t="s">
        <v>833</v>
      </c>
      <c r="G6187" s="28" t="s">
        <v>1671</v>
      </c>
      <c r="H6187" s="28"/>
      <c r="I6187" s="93">
        <v>0</v>
      </c>
      <c r="J6187" s="93" t="s">
        <v>1412</v>
      </c>
      <c r="K6187" s="17" t="str">
        <f t="array" ref="K6187">CONCATENATE("(",A6187,",",VLOOKUP(B6187,Núcleo!B$2:E$11,4,TRUE),",",VLOOKUP(C6187,'Tipo de Processo'!B$2:D$55,3,TRUE),",",VLOOKUP(D6187,'Termo Geral'!B$2:D$173,3,TRUE),",",VLOOKUP(E6187,'Termo Específico'!B$2:D$301,3,TRUE),",",MATCH(TRUE,Documento!B$2:B$998=F6187,0),",",IF(G6187="Complementar",0,1),",",IF(H6187="","NULL",CONCATENATE("'",H6187,"'")),",",I6187,",",IF(J6187="baixa","'BAIXA'",IF(J6187="média","'MEDIA'",IF(J6187="alta","'ALTA'","NULL"))),"),")</f>
        <v>(6186,7,30,54,154,127,1,NULL,0,'MEDIA'),</v>
      </c>
    </row>
    <row r="6188" spans="1:11" ht="30.75" customHeight="1">
      <c r="A6188" s="27">
        <v>6187</v>
      </c>
      <c r="B6188" s="36" t="s">
        <v>1010</v>
      </c>
      <c r="C6188" s="28" t="s">
        <v>39</v>
      </c>
      <c r="D6188" s="28" t="s">
        <v>211</v>
      </c>
      <c r="E6188" s="29" t="s">
        <v>1036</v>
      </c>
      <c r="F6188" s="28" t="s">
        <v>1419</v>
      </c>
      <c r="G6188" s="28" t="s">
        <v>1671</v>
      </c>
      <c r="H6188" s="28"/>
      <c r="I6188" s="93">
        <v>0</v>
      </c>
      <c r="J6188" s="93" t="s">
        <v>1412</v>
      </c>
      <c r="K6188" s="17" t="str">
        <f t="array" ref="K6188">CONCATENATE("(",A6188,",",VLOOKUP(B6188,Núcleo!B$2:E$11,4,TRUE),",",VLOOKUP(C6188,'Tipo de Processo'!B$2:D$55,3,TRUE),",",VLOOKUP(D6188,'Termo Geral'!B$2:D$173,3,TRUE),",",VLOOKUP(E6188,'Termo Específico'!B$2:D$301,3,TRUE),",",MATCH(TRUE,Documento!B$2:B$998=F6188,0),",",IF(G6188="Complementar",0,1),",",IF(H6188="","NULL",CONCATENATE("'",H6188,"'")),",",I6188,",",IF(J6188="baixa","'BAIXA'",IF(J6188="média","'MEDIA'",IF(J6188="alta","'ALTA'","NULL"))),"),")</f>
        <v>(6187,7,30,54,154,16,1,NULL,0,'MEDIA'),</v>
      </c>
    </row>
    <row r="6189" spans="1:11" ht="30.75" customHeight="1">
      <c r="A6189" s="27">
        <v>6188</v>
      </c>
      <c r="B6189" s="37" t="s">
        <v>1010</v>
      </c>
      <c r="C6189" s="28" t="s">
        <v>39</v>
      </c>
      <c r="D6189" s="28" t="s">
        <v>211</v>
      </c>
      <c r="E6189" s="29" t="s">
        <v>1036</v>
      </c>
      <c r="F6189" s="28" t="s">
        <v>1600</v>
      </c>
      <c r="G6189" s="28" t="s">
        <v>1671</v>
      </c>
      <c r="H6189" s="28"/>
      <c r="I6189" s="93">
        <v>0</v>
      </c>
      <c r="J6189" s="93" t="s">
        <v>1412</v>
      </c>
      <c r="K6189" s="17" t="str">
        <f t="array" ref="K6189">CONCATENATE("(",A6189,",",VLOOKUP(B6189,Núcleo!B$2:E$11,4,TRUE),",",VLOOKUP(C6189,'Tipo de Processo'!B$2:D$55,3,TRUE),",",VLOOKUP(D6189,'Termo Geral'!B$2:D$173,3,TRUE),",",VLOOKUP(E6189,'Termo Específico'!B$2:D$301,3,TRUE),",",MATCH(TRUE,Documento!B$2:B$998=F6189,0),",",IF(G6189="Complementar",0,1),",",IF(H6189="","NULL",CONCATENATE("'",H6189,"'")),",",I6189,",",IF(J6189="baixa","'BAIXA'",IF(J6189="média","'MEDIA'",IF(J6189="alta","'ALTA'","NULL"))),"),")</f>
        <v>(6188,7,30,54,154,991,1,NULL,0,'MEDIA'),</v>
      </c>
    </row>
    <row r="6190" spans="1:11" ht="30.75" customHeight="1">
      <c r="A6190" s="27">
        <v>6189</v>
      </c>
      <c r="B6190" s="36" t="s">
        <v>1010</v>
      </c>
      <c r="C6190" s="28" t="s">
        <v>39</v>
      </c>
      <c r="D6190" s="28" t="s">
        <v>211</v>
      </c>
      <c r="E6190" s="29" t="s">
        <v>1036</v>
      </c>
      <c r="F6190" s="28" t="s">
        <v>1414</v>
      </c>
      <c r="G6190" s="28" t="s">
        <v>1671</v>
      </c>
      <c r="H6190" s="28"/>
      <c r="I6190" s="93">
        <v>0</v>
      </c>
      <c r="J6190" s="93" t="s">
        <v>1412</v>
      </c>
      <c r="K6190" s="17" t="str">
        <f t="array" ref="K6190">CONCATENATE("(",A6190,",",VLOOKUP(B6190,Núcleo!B$2:E$11,4,TRUE),",",VLOOKUP(C6190,'Tipo de Processo'!B$2:D$55,3,TRUE),",",VLOOKUP(D6190,'Termo Geral'!B$2:D$173,3,TRUE),",",VLOOKUP(E6190,'Termo Específico'!B$2:D$301,3,TRUE),",",MATCH(TRUE,Documento!B$2:B$998=F6190,0),",",IF(G6190="Complementar",0,1),",",IF(H6190="","NULL",CONCATENATE("'",H6190,"'")),",",I6190,",",IF(J6190="baixa","'BAIXA'",IF(J6190="média","'MEDIA'",IF(J6190="alta","'ALTA'","NULL"))),"),")</f>
        <v>(6189,7,30,54,154,4,1,NULL,0,'MEDIA'),</v>
      </c>
    </row>
    <row r="6191" spans="1:11" ht="30.75" customHeight="1">
      <c r="A6191" s="27">
        <v>6190</v>
      </c>
      <c r="B6191" s="37" t="s">
        <v>1010</v>
      </c>
      <c r="C6191" s="28" t="s">
        <v>39</v>
      </c>
      <c r="D6191" s="28" t="s">
        <v>211</v>
      </c>
      <c r="E6191" s="29" t="s">
        <v>1036</v>
      </c>
      <c r="F6191" s="28" t="s">
        <v>1452</v>
      </c>
      <c r="G6191" s="28" t="s">
        <v>1671</v>
      </c>
      <c r="H6191" s="28"/>
      <c r="I6191" s="93">
        <v>0</v>
      </c>
      <c r="J6191" s="93" t="s">
        <v>1412</v>
      </c>
      <c r="K6191" s="17" t="str">
        <f t="array" ref="K6191">CONCATENATE("(",A6191,",",VLOOKUP(B6191,Núcleo!B$2:E$11,4,TRUE),",",VLOOKUP(C6191,'Tipo de Processo'!B$2:D$55,3,TRUE),",",VLOOKUP(D6191,'Termo Geral'!B$2:D$173,3,TRUE),",",VLOOKUP(E6191,'Termo Específico'!B$2:D$301,3,TRUE),",",MATCH(TRUE,Documento!B$2:B$998=F6191,0),",",IF(G6191="Complementar",0,1),",",IF(H6191="","NULL",CONCATENATE("'",H6191,"'")),",",I6191,",",IF(J6191="baixa","'BAIXA'",IF(J6191="média","'MEDIA'",IF(J6191="alta","'ALTA'","NULL"))),"),")</f>
        <v>(6190,7,30,54,154,176,1,NULL,0,'MEDIA'),</v>
      </c>
    </row>
    <row r="6192" spans="1:11" ht="30.75" customHeight="1">
      <c r="A6192" s="27">
        <v>6191</v>
      </c>
      <c r="B6192" s="37" t="s">
        <v>1010</v>
      </c>
      <c r="C6192" s="28" t="s">
        <v>39</v>
      </c>
      <c r="D6192" s="28" t="s">
        <v>211</v>
      </c>
      <c r="E6192" s="29" t="s">
        <v>1036</v>
      </c>
      <c r="F6192" s="28" t="s">
        <v>899</v>
      </c>
      <c r="G6192" s="28" t="s">
        <v>1671</v>
      </c>
      <c r="H6192" s="28"/>
      <c r="I6192" s="93">
        <v>0</v>
      </c>
      <c r="J6192" s="93" t="s">
        <v>1412</v>
      </c>
      <c r="K6192" s="17" t="str">
        <f t="array" ref="K6192">CONCATENATE("(",A6192,",",VLOOKUP(B6192,Núcleo!B$2:E$11,4,TRUE),",",VLOOKUP(C6192,'Tipo de Processo'!B$2:D$55,3,TRUE),",",VLOOKUP(D6192,'Termo Geral'!B$2:D$173,3,TRUE),",",VLOOKUP(E6192,'Termo Específico'!B$2:D$301,3,TRUE),",",MATCH(TRUE,Documento!B$2:B$998=F6192,0),",",IF(G6192="Complementar",0,1),",",IF(H6192="","NULL",CONCATENATE("'",H6192,"'")),",",I6192,",",IF(J6192="baixa","'BAIXA'",IF(J6192="média","'MEDIA'",IF(J6192="alta","'ALTA'","NULL"))),"),")</f>
        <v>(6191,7,30,54,154,818,1,NULL,0,'MEDIA'),</v>
      </c>
    </row>
    <row r="6193" spans="1:11" ht="30.75" customHeight="1">
      <c r="A6193" s="27">
        <v>6192</v>
      </c>
      <c r="B6193" s="37" t="s">
        <v>1010</v>
      </c>
      <c r="C6193" s="29" t="s">
        <v>39</v>
      </c>
      <c r="D6193" s="29" t="s">
        <v>211</v>
      </c>
      <c r="E6193" s="29" t="s">
        <v>1036</v>
      </c>
      <c r="F6193" s="28" t="s">
        <v>858</v>
      </c>
      <c r="G6193" s="28" t="s">
        <v>1671</v>
      </c>
      <c r="H6193" s="28"/>
      <c r="I6193" s="93">
        <v>0</v>
      </c>
      <c r="J6193" s="93" t="s">
        <v>1412</v>
      </c>
      <c r="K6193" s="17" t="str">
        <f t="array" ref="K6193">CONCATENATE("(",A6193,",",VLOOKUP(B6193,Núcleo!B$2:E$11,4,TRUE),",",VLOOKUP(C6193,'Tipo de Processo'!B$2:D$55,3,TRUE),",",VLOOKUP(D6193,'Termo Geral'!B$2:D$173,3,TRUE),",",VLOOKUP(E6193,'Termo Específico'!B$2:D$301,3,TRUE),",",MATCH(TRUE,Documento!B$2:B$998=F6193,0),",",IF(G6193="Complementar",0,1),",",IF(H6193="","NULL",CONCATENATE("'",H6193,"'")),",",I6193,",",IF(J6193="baixa","'BAIXA'",IF(J6193="média","'MEDIA'",IF(J6193="alta","'ALTA'","NULL"))),"),")</f>
        <v>(6192,7,30,54,154,910,1,NULL,0,'MEDIA'),</v>
      </c>
    </row>
    <row r="6194" spans="1:11" ht="30.75" customHeight="1">
      <c r="A6194" s="27">
        <v>6193</v>
      </c>
      <c r="B6194" s="37" t="s">
        <v>1010</v>
      </c>
      <c r="C6194" s="28" t="s">
        <v>39</v>
      </c>
      <c r="D6194" s="28" t="s">
        <v>211</v>
      </c>
      <c r="E6194" s="29" t="s">
        <v>1036</v>
      </c>
      <c r="F6194" s="28" t="s">
        <v>859</v>
      </c>
      <c r="G6194" s="28" t="s">
        <v>1671</v>
      </c>
      <c r="H6194" s="28"/>
      <c r="I6194" s="93">
        <v>0</v>
      </c>
      <c r="J6194" s="93" t="s">
        <v>1412</v>
      </c>
      <c r="K6194" s="17" t="str">
        <f t="array" ref="K6194">CONCATENATE("(",A6194,",",VLOOKUP(B6194,Núcleo!B$2:E$11,4,TRUE),",",VLOOKUP(C6194,'Tipo de Processo'!B$2:D$55,3,TRUE),",",VLOOKUP(D6194,'Termo Geral'!B$2:D$173,3,TRUE),",",VLOOKUP(E6194,'Termo Específico'!B$2:D$301,3,TRUE),",",MATCH(TRUE,Documento!B$2:B$998=F6194,0),",",IF(G6194="Complementar",0,1),",",IF(H6194="","NULL",CONCATENATE("'",H6194,"'")),",",I6194,",",IF(J6194="baixa","'BAIXA'",IF(J6194="média","'MEDIA'",IF(J6194="alta","'ALTA'","NULL"))),"),")</f>
        <v>(6193,7,30,54,154,820,1,NULL,0,'MEDIA'),</v>
      </c>
    </row>
    <row r="6195" spans="1:11" ht="30.75" customHeight="1">
      <c r="A6195" s="27">
        <v>6194</v>
      </c>
      <c r="B6195" s="37" t="s">
        <v>1010</v>
      </c>
      <c r="C6195" s="28" t="s">
        <v>39</v>
      </c>
      <c r="D6195" s="28" t="s">
        <v>211</v>
      </c>
      <c r="E6195" s="29" t="s">
        <v>1036</v>
      </c>
      <c r="F6195" s="28" t="s">
        <v>835</v>
      </c>
      <c r="G6195" s="28" t="s">
        <v>1671</v>
      </c>
      <c r="H6195" s="28"/>
      <c r="I6195" s="93">
        <v>0</v>
      </c>
      <c r="J6195" s="93" t="s">
        <v>1412</v>
      </c>
      <c r="K6195" s="17" t="str">
        <f t="array" ref="K6195">CONCATENATE("(",A6195,",",VLOOKUP(B6195,Núcleo!B$2:E$11,4,TRUE),",",VLOOKUP(C6195,'Tipo de Processo'!B$2:D$55,3,TRUE),",",VLOOKUP(D6195,'Termo Geral'!B$2:D$173,3,TRUE),",",VLOOKUP(E6195,'Termo Específico'!B$2:D$301,3,TRUE),",",MATCH(TRUE,Documento!B$2:B$998=F6195,0),",",IF(G6195="Complementar",0,1),",",IF(H6195="","NULL",CONCATENATE("'",H6195,"'")),",",I6195,",",IF(J6195="baixa","'BAIXA'",IF(J6195="média","'MEDIA'",IF(J6195="alta","'ALTA'","NULL"))),"),")</f>
        <v>(6194,7,30,54,154,860,1,NULL,0,'MEDIA'),</v>
      </c>
    </row>
    <row r="6196" spans="1:11" ht="30.75" customHeight="1">
      <c r="A6196" s="27">
        <v>6195</v>
      </c>
      <c r="B6196" s="37" t="s">
        <v>1010</v>
      </c>
      <c r="C6196" s="29" t="s">
        <v>39</v>
      </c>
      <c r="D6196" s="29" t="s">
        <v>211</v>
      </c>
      <c r="E6196" s="29" t="s">
        <v>1037</v>
      </c>
      <c r="F6196" s="28" t="s">
        <v>852</v>
      </c>
      <c r="G6196" s="28" t="s">
        <v>1671</v>
      </c>
      <c r="H6196" s="28"/>
      <c r="I6196" s="93">
        <v>0</v>
      </c>
      <c r="J6196" s="93" t="s">
        <v>1412</v>
      </c>
      <c r="K6196" s="17" t="str">
        <f t="array" ref="K6196">CONCATENATE("(",A6196,",",VLOOKUP(B6196,Núcleo!B$2:E$11,4,TRUE),",",VLOOKUP(C6196,'Tipo de Processo'!B$2:D$55,3,TRUE),",",VLOOKUP(D6196,'Termo Geral'!B$2:D$173,3,TRUE),",",VLOOKUP(E6196,'Termo Específico'!B$2:D$301,3,TRUE),",",MATCH(TRUE,Documento!B$2:B$998=F6196,0),",",IF(G6196="Complementar",0,1),",",IF(H6196="","NULL",CONCATENATE("'",H6196,"'")),",",I6196,",",IF(J6196="baixa","'BAIXA'",IF(J6196="média","'MEDIA'",IF(J6196="alta","'ALTA'","NULL"))),"),")</f>
        <v>(6195,7,30,54,155,696,1,NULL,0,'MEDIA'),</v>
      </c>
    </row>
    <row r="6197" spans="1:11" ht="30.75" customHeight="1">
      <c r="A6197" s="27">
        <v>6196</v>
      </c>
      <c r="B6197" s="37" t="s">
        <v>1010</v>
      </c>
      <c r="C6197" s="28" t="s">
        <v>39</v>
      </c>
      <c r="D6197" s="28" t="s">
        <v>211</v>
      </c>
      <c r="E6197" s="29" t="s">
        <v>1037</v>
      </c>
      <c r="F6197" s="28" t="s">
        <v>853</v>
      </c>
      <c r="G6197" s="28" t="s">
        <v>1671</v>
      </c>
      <c r="H6197" s="28"/>
      <c r="I6197" s="93">
        <v>0</v>
      </c>
      <c r="J6197" s="93" t="s">
        <v>1412</v>
      </c>
      <c r="K6197" s="17" t="str">
        <f t="array" ref="K6197">CONCATENATE("(",A6197,",",VLOOKUP(B6197,Núcleo!B$2:E$11,4,TRUE),",",VLOOKUP(C6197,'Tipo de Processo'!B$2:D$55,3,TRUE),",",VLOOKUP(D6197,'Termo Geral'!B$2:D$173,3,TRUE),",",VLOOKUP(E6197,'Termo Específico'!B$2:D$301,3,TRUE),",",MATCH(TRUE,Documento!B$2:B$998=F6197,0),",",IF(G6197="Complementar",0,1),",",IF(H6197="","NULL",CONCATENATE("'",H6197,"'")),",",I6197,",",IF(J6197="baixa","'BAIXA'",IF(J6197="média","'MEDIA'",IF(J6197="alta","'ALTA'","NULL"))),"),")</f>
        <v>(6196,7,30,54,155,439,1,NULL,0,'MEDIA'),</v>
      </c>
    </row>
    <row r="6198" spans="1:11" ht="30.75" customHeight="1">
      <c r="A6198" s="27">
        <v>6197</v>
      </c>
      <c r="B6198" s="37" t="s">
        <v>1010</v>
      </c>
      <c r="C6198" s="29" t="s">
        <v>39</v>
      </c>
      <c r="D6198" s="29" t="s">
        <v>211</v>
      </c>
      <c r="E6198" s="29" t="s">
        <v>1037</v>
      </c>
      <c r="F6198" s="28" t="s">
        <v>1632</v>
      </c>
      <c r="G6198" s="28" t="s">
        <v>1671</v>
      </c>
      <c r="H6198" s="28"/>
      <c r="I6198" s="93">
        <v>0</v>
      </c>
      <c r="J6198" s="93" t="s">
        <v>1412</v>
      </c>
      <c r="K6198" s="17" t="str">
        <f t="array" ref="K6198">CONCATENATE("(",A6198,",",VLOOKUP(B6198,Núcleo!B$2:E$11,4,TRUE),",",VLOOKUP(C6198,'Tipo de Processo'!B$2:D$55,3,TRUE),",",VLOOKUP(D6198,'Termo Geral'!B$2:D$173,3,TRUE),",",VLOOKUP(E6198,'Termo Específico'!B$2:D$301,3,TRUE),",",MATCH(TRUE,Documento!B$2:B$998=F6198,0),",",IF(G6198="Complementar",0,1),",",IF(H6198="","NULL",CONCATENATE("'",H6198,"'")),",",I6198,",",IF(J6198="baixa","'BAIXA'",IF(J6198="média","'MEDIA'",IF(J6198="alta","'ALTA'","NULL"))),"),")</f>
        <v>(6197,7,30,54,155,528,1,NULL,0,'MEDIA'),</v>
      </c>
    </row>
    <row r="6199" spans="1:11" ht="30.75" customHeight="1">
      <c r="A6199" s="27">
        <v>6198</v>
      </c>
      <c r="B6199" s="37" t="s">
        <v>1010</v>
      </c>
      <c r="C6199" s="28" t="s">
        <v>39</v>
      </c>
      <c r="D6199" s="28" t="s">
        <v>211</v>
      </c>
      <c r="E6199" s="29" t="s">
        <v>1037</v>
      </c>
      <c r="F6199" s="28" t="s">
        <v>854</v>
      </c>
      <c r="G6199" s="28" t="s">
        <v>1671</v>
      </c>
      <c r="H6199" s="28"/>
      <c r="I6199" s="93">
        <v>0</v>
      </c>
      <c r="J6199" s="93" t="s">
        <v>1412</v>
      </c>
      <c r="K6199" s="17" t="str">
        <f t="array" ref="K6199">CONCATENATE("(",A6199,",",VLOOKUP(B6199,Núcleo!B$2:E$11,4,TRUE),",",VLOOKUP(C6199,'Tipo de Processo'!B$2:D$55,3,TRUE),",",VLOOKUP(D6199,'Termo Geral'!B$2:D$173,3,TRUE),",",VLOOKUP(E6199,'Termo Específico'!B$2:D$301,3,TRUE),",",MATCH(TRUE,Documento!B$2:B$998=F6199,0),",",IF(G6199="Complementar",0,1),",",IF(H6199="","NULL",CONCATENATE("'",H6199,"'")),",",I6199,",",IF(J6199="baixa","'BAIXA'",IF(J6199="média","'MEDIA'",IF(J6199="alta","'ALTA'","NULL"))),"),")</f>
        <v>(6198,7,30,54,155,854,1,NULL,0,'MEDIA'),</v>
      </c>
    </row>
    <row r="6200" spans="1:11" ht="30.75" customHeight="1">
      <c r="A6200" s="27">
        <v>6199</v>
      </c>
      <c r="B6200" s="37" t="s">
        <v>1010</v>
      </c>
      <c r="C6200" s="29" t="s">
        <v>39</v>
      </c>
      <c r="D6200" s="29" t="s">
        <v>211</v>
      </c>
      <c r="E6200" s="29" t="s">
        <v>1037</v>
      </c>
      <c r="F6200" s="28" t="s">
        <v>851</v>
      </c>
      <c r="G6200" s="28" t="s">
        <v>1671</v>
      </c>
      <c r="H6200" s="28"/>
      <c r="I6200" s="93">
        <v>0</v>
      </c>
      <c r="J6200" s="93" t="s">
        <v>1412</v>
      </c>
      <c r="K6200" s="17" t="str">
        <f t="array" ref="K6200">CONCATENATE("(",A6200,",",VLOOKUP(B6200,Núcleo!B$2:E$11,4,TRUE),",",VLOOKUP(C6200,'Tipo de Processo'!B$2:D$55,3,TRUE),",",VLOOKUP(D6200,'Termo Geral'!B$2:D$173,3,TRUE),",",VLOOKUP(E6200,'Termo Específico'!B$2:D$301,3,TRUE),",",MATCH(TRUE,Documento!B$2:B$998=F6200,0),",",IF(G6200="Complementar",0,1),",",IF(H6200="","NULL",CONCATENATE("'",H6200,"'")),",",I6200,",",IF(J6200="baixa","'BAIXA'",IF(J6200="média","'MEDIA'",IF(J6200="alta","'ALTA'","NULL"))),"),")</f>
        <v>(6199,7,30,54,155,196,1,NULL,0,'MEDIA'),</v>
      </c>
    </row>
    <row r="6201" spans="1:11" ht="30.75" customHeight="1">
      <c r="A6201" s="27">
        <v>6200</v>
      </c>
      <c r="B6201" s="37" t="s">
        <v>1010</v>
      </c>
      <c r="C6201" s="28" t="s">
        <v>39</v>
      </c>
      <c r="D6201" s="28" t="s">
        <v>211</v>
      </c>
      <c r="E6201" s="29" t="s">
        <v>1037</v>
      </c>
      <c r="F6201" s="28" t="s">
        <v>865</v>
      </c>
      <c r="G6201" s="28" t="s">
        <v>1671</v>
      </c>
      <c r="H6201" s="28"/>
      <c r="I6201" s="93">
        <v>0</v>
      </c>
      <c r="J6201" s="93" t="s">
        <v>1412</v>
      </c>
      <c r="K6201" s="17" t="str">
        <f t="array" ref="K6201">CONCATENATE("(",A6201,",",VLOOKUP(B6201,Núcleo!B$2:E$11,4,TRUE),",",VLOOKUP(C6201,'Tipo de Processo'!B$2:D$55,3,TRUE),",",VLOOKUP(D6201,'Termo Geral'!B$2:D$173,3,TRUE),",",VLOOKUP(E6201,'Termo Específico'!B$2:D$301,3,TRUE),",",MATCH(TRUE,Documento!B$2:B$998=F6201,0),",",IF(G6201="Complementar",0,1),",",IF(H6201="","NULL",CONCATENATE("'",H6201,"'")),",",I6201,",",IF(J6201="baixa","'BAIXA'",IF(J6201="média","'MEDIA'",IF(J6201="alta","'ALTA'","NULL"))),"),")</f>
        <v>(6200,7,30,54,155,568,1,NULL,0,'MEDIA'),</v>
      </c>
    </row>
    <row r="6202" spans="1:11" ht="30.75" customHeight="1">
      <c r="A6202" s="27">
        <v>6201</v>
      </c>
      <c r="B6202" s="37" t="s">
        <v>1010</v>
      </c>
      <c r="C6202" s="28" t="s">
        <v>39</v>
      </c>
      <c r="D6202" s="28" t="s">
        <v>211</v>
      </c>
      <c r="E6202" s="29" t="s">
        <v>1037</v>
      </c>
      <c r="F6202" s="28" t="s">
        <v>1024</v>
      </c>
      <c r="G6202" s="28" t="s">
        <v>1671</v>
      </c>
      <c r="H6202" s="28"/>
      <c r="I6202" s="93">
        <v>0</v>
      </c>
      <c r="J6202" s="93" t="s">
        <v>1412</v>
      </c>
      <c r="K6202" s="17" t="str">
        <f t="array" ref="K6202">CONCATENATE("(",A6202,",",VLOOKUP(B6202,Núcleo!B$2:E$11,4,TRUE),",",VLOOKUP(C6202,'Tipo de Processo'!B$2:D$55,3,TRUE),",",VLOOKUP(D6202,'Termo Geral'!B$2:D$173,3,TRUE),",",VLOOKUP(E6202,'Termo Específico'!B$2:D$301,3,TRUE),",",MATCH(TRUE,Documento!B$2:B$998=F6202,0),",",IF(G6202="Complementar",0,1),",",IF(H6202="","NULL",CONCATENATE("'",H6202,"'")),",",I6202,",",IF(J6202="baixa","'BAIXA'",IF(J6202="média","'MEDIA'",IF(J6202="alta","'ALTA'","NULL"))),"),")</f>
        <v>(6201,7,30,54,155,961,1,NULL,0,'MEDIA'),</v>
      </c>
    </row>
    <row r="6203" spans="1:11" ht="30.75" customHeight="1">
      <c r="A6203" s="27">
        <v>6202</v>
      </c>
      <c r="B6203" s="37" t="s">
        <v>1010</v>
      </c>
      <c r="C6203" s="29" t="s">
        <v>39</v>
      </c>
      <c r="D6203" s="29" t="s">
        <v>211</v>
      </c>
      <c r="E6203" s="29" t="s">
        <v>1037</v>
      </c>
      <c r="F6203" s="28" t="s">
        <v>856</v>
      </c>
      <c r="G6203" s="28" t="s">
        <v>1671</v>
      </c>
      <c r="H6203" s="28"/>
      <c r="I6203" s="93">
        <v>0</v>
      </c>
      <c r="J6203" s="93" t="s">
        <v>1412</v>
      </c>
      <c r="K6203" s="17" t="str">
        <f t="array" ref="K6203">CONCATENATE("(",A6203,",",VLOOKUP(B6203,Núcleo!B$2:E$11,4,TRUE),",",VLOOKUP(C6203,'Tipo de Processo'!B$2:D$55,3,TRUE),",",VLOOKUP(D6203,'Termo Geral'!B$2:D$173,3,TRUE),",",VLOOKUP(E6203,'Termo Específico'!B$2:D$301,3,TRUE),",",MATCH(TRUE,Documento!B$2:B$998=F6203,0),",",IF(G6203="Complementar",0,1),",",IF(H6203="","NULL",CONCATENATE("'",H6203,"'")),",",I6203,",",IF(J6203="baixa","'BAIXA'",IF(J6203="média","'MEDIA'",IF(J6203="alta","'ALTA'","NULL"))),"),")</f>
        <v>(6202,7,30,54,155,723,1,NULL,0,'MEDIA'),</v>
      </c>
    </row>
    <row r="6204" spans="1:11" ht="30.75" customHeight="1">
      <c r="A6204" s="27">
        <v>6203</v>
      </c>
      <c r="B6204" s="37" t="s">
        <v>1010</v>
      </c>
      <c r="C6204" s="28" t="s">
        <v>39</v>
      </c>
      <c r="D6204" s="28" t="s">
        <v>211</v>
      </c>
      <c r="E6204" s="29" t="s">
        <v>1037</v>
      </c>
      <c r="F6204" s="28" t="s">
        <v>827</v>
      </c>
      <c r="G6204" s="28" t="s">
        <v>1671</v>
      </c>
      <c r="H6204" s="28"/>
      <c r="I6204" s="93">
        <v>0</v>
      </c>
      <c r="J6204" s="93" t="s">
        <v>1412</v>
      </c>
      <c r="K6204" s="17" t="str">
        <f t="array" ref="K6204">CONCATENATE("(",A6204,",",VLOOKUP(B6204,Núcleo!B$2:E$11,4,TRUE),",",VLOOKUP(C6204,'Tipo de Processo'!B$2:D$55,3,TRUE),",",VLOOKUP(D6204,'Termo Geral'!B$2:D$173,3,TRUE),",",VLOOKUP(E6204,'Termo Específico'!B$2:D$301,3,TRUE),",",MATCH(TRUE,Documento!B$2:B$998=F6204,0),",",IF(G6204="Complementar",0,1),",",IF(H6204="","NULL",CONCATENATE("'",H6204,"'")),",",I6204,",",IF(J6204="baixa","'BAIXA'",IF(J6204="média","'MEDIA'",IF(J6204="alta","'ALTA'","NULL"))),"),")</f>
        <v>(6203,7,30,54,155,829,1,NULL,0,'MEDIA'),</v>
      </c>
    </row>
    <row r="6205" spans="1:11" ht="30.75" customHeight="1">
      <c r="A6205" s="27">
        <v>6204</v>
      </c>
      <c r="B6205" s="37" t="s">
        <v>1010</v>
      </c>
      <c r="C6205" s="29" t="s">
        <v>39</v>
      </c>
      <c r="D6205" s="29" t="s">
        <v>211</v>
      </c>
      <c r="E6205" s="29" t="s">
        <v>1037</v>
      </c>
      <c r="F6205" s="28" t="s">
        <v>828</v>
      </c>
      <c r="G6205" s="28" t="s">
        <v>1671</v>
      </c>
      <c r="H6205" s="28"/>
      <c r="I6205" s="93">
        <v>0</v>
      </c>
      <c r="J6205" s="93" t="s">
        <v>1412</v>
      </c>
      <c r="K6205" s="17" t="str">
        <f t="array" ref="K6205">CONCATENATE("(",A6205,",",VLOOKUP(B6205,Núcleo!B$2:E$11,4,TRUE),",",VLOOKUP(C6205,'Tipo de Processo'!B$2:D$55,3,TRUE),",",VLOOKUP(D6205,'Termo Geral'!B$2:D$173,3,TRUE),",",VLOOKUP(E6205,'Termo Específico'!B$2:D$301,3,TRUE),",",MATCH(TRUE,Documento!B$2:B$998=F6205,0),",",IF(G6205="Complementar",0,1),",",IF(H6205="","NULL",CONCATENATE("'",H6205,"'")),",",I6205,",",IF(J6205="baixa","'BAIXA'",IF(J6205="média","'MEDIA'",IF(J6205="alta","'ALTA'","NULL"))),"),")</f>
        <v>(6204,7,30,54,155,827,1,NULL,0,'MEDIA'),</v>
      </c>
    </row>
    <row r="6206" spans="1:11" ht="30.75" customHeight="1">
      <c r="A6206" s="27">
        <v>6205</v>
      </c>
      <c r="B6206" s="37" t="s">
        <v>1010</v>
      </c>
      <c r="C6206" s="28" t="s">
        <v>39</v>
      </c>
      <c r="D6206" s="28" t="s">
        <v>211</v>
      </c>
      <c r="E6206" s="29" t="s">
        <v>1037</v>
      </c>
      <c r="F6206" s="28" t="s">
        <v>829</v>
      </c>
      <c r="G6206" s="28" t="s">
        <v>1671</v>
      </c>
      <c r="H6206" s="28"/>
      <c r="I6206" s="93">
        <v>0</v>
      </c>
      <c r="J6206" s="93" t="s">
        <v>1412</v>
      </c>
      <c r="K6206" s="17" t="str">
        <f t="array" ref="K6206">CONCATENATE("(",A6206,",",VLOOKUP(B6206,Núcleo!B$2:E$11,4,TRUE),",",VLOOKUP(C6206,'Tipo de Processo'!B$2:D$55,3,TRUE),",",VLOOKUP(D6206,'Termo Geral'!B$2:D$173,3,TRUE),",",VLOOKUP(E6206,'Termo Específico'!B$2:D$301,3,TRUE),",",MATCH(TRUE,Documento!B$2:B$998=F6206,0),",",IF(G6206="Complementar",0,1),",",IF(H6206="","NULL",CONCATENATE("'",H6206,"'")),",",I6206,",",IF(J6206="baixa","'BAIXA'",IF(J6206="média","'MEDIA'",IF(J6206="alta","'ALTA'","NULL"))),"),")</f>
        <v>(6205,7,30,54,155,831,1,NULL,0,'MEDIA'),</v>
      </c>
    </row>
    <row r="6207" spans="1:11" ht="30.75" customHeight="1">
      <c r="A6207" s="27">
        <v>6206</v>
      </c>
      <c r="B6207" s="37" t="s">
        <v>1010</v>
      </c>
      <c r="C6207" s="29" t="s">
        <v>39</v>
      </c>
      <c r="D6207" s="29" t="s">
        <v>211</v>
      </c>
      <c r="E6207" s="29" t="s">
        <v>1037</v>
      </c>
      <c r="F6207" s="28" t="s">
        <v>830</v>
      </c>
      <c r="G6207" s="28" t="s">
        <v>1671</v>
      </c>
      <c r="H6207" s="28"/>
      <c r="I6207" s="93">
        <v>0</v>
      </c>
      <c r="J6207" s="93" t="s">
        <v>1412</v>
      </c>
      <c r="K6207" s="17" t="str">
        <f t="array" ref="K6207">CONCATENATE("(",A6207,",",VLOOKUP(B6207,Núcleo!B$2:E$11,4,TRUE),",",VLOOKUP(C6207,'Tipo de Processo'!B$2:D$55,3,TRUE),",",VLOOKUP(D6207,'Termo Geral'!B$2:D$173,3,TRUE),",",VLOOKUP(E6207,'Termo Específico'!B$2:D$301,3,TRUE),",",MATCH(TRUE,Documento!B$2:B$998=F6207,0),",",IF(G6207="Complementar",0,1),",",IF(H6207="","NULL",CONCATENATE("'",H6207,"'")),",",I6207,",",IF(J6207="baixa","'BAIXA'",IF(J6207="média","'MEDIA'",IF(J6207="alta","'ALTA'","NULL"))),"),")</f>
        <v>(6206,7,30,54,155,837,1,NULL,0,'MEDIA'),</v>
      </c>
    </row>
    <row r="6208" spans="1:11" ht="30.75" customHeight="1">
      <c r="A6208" s="27">
        <v>6207</v>
      </c>
      <c r="B6208" s="37" t="s">
        <v>1010</v>
      </c>
      <c r="C6208" s="28" t="s">
        <v>39</v>
      </c>
      <c r="D6208" s="28" t="s">
        <v>211</v>
      </c>
      <c r="E6208" s="29" t="s">
        <v>1037</v>
      </c>
      <c r="F6208" s="28" t="s">
        <v>831</v>
      </c>
      <c r="G6208" s="28" t="s">
        <v>1671</v>
      </c>
      <c r="H6208" s="28"/>
      <c r="I6208" s="93">
        <v>0</v>
      </c>
      <c r="J6208" s="93" t="s">
        <v>1412</v>
      </c>
      <c r="K6208" s="17" t="str">
        <f t="array" ref="K6208">CONCATENATE("(",A6208,",",VLOOKUP(B6208,Núcleo!B$2:E$11,4,TRUE),",",VLOOKUP(C6208,'Tipo de Processo'!B$2:D$55,3,TRUE),",",VLOOKUP(D6208,'Termo Geral'!B$2:D$173,3,TRUE),",",VLOOKUP(E6208,'Termo Específico'!B$2:D$301,3,TRUE),",",MATCH(TRUE,Documento!B$2:B$998=F6208,0),",",IF(G6208="Complementar",0,1),",",IF(H6208="","NULL",CONCATENATE("'",H6208,"'")),",",I6208,",",IF(J6208="baixa","'BAIXA'",IF(J6208="média","'MEDIA'",IF(J6208="alta","'ALTA'","NULL"))),"),")</f>
        <v>(6207,7,30,54,155,142,1,NULL,0,'MEDIA'),</v>
      </c>
    </row>
    <row r="6209" spans="1:11" ht="30.75" customHeight="1">
      <c r="A6209" s="27">
        <v>6208</v>
      </c>
      <c r="B6209" s="37" t="s">
        <v>1010</v>
      </c>
      <c r="C6209" s="28" t="s">
        <v>39</v>
      </c>
      <c r="D6209" s="28" t="s">
        <v>211</v>
      </c>
      <c r="E6209" s="29" t="s">
        <v>1037</v>
      </c>
      <c r="F6209" s="28" t="s">
        <v>832</v>
      </c>
      <c r="G6209" s="28" t="s">
        <v>1671</v>
      </c>
      <c r="H6209" s="28"/>
      <c r="I6209" s="93">
        <v>0</v>
      </c>
      <c r="J6209" s="93" t="s">
        <v>1412</v>
      </c>
      <c r="K6209" s="17" t="str">
        <f t="array" ref="K6209">CONCATENATE("(",A6209,",",VLOOKUP(B6209,Núcleo!B$2:E$11,4,TRUE),",",VLOOKUP(C6209,'Tipo de Processo'!B$2:D$55,3,TRUE),",",VLOOKUP(D6209,'Termo Geral'!B$2:D$173,3,TRUE),",",VLOOKUP(E6209,'Termo Específico'!B$2:D$301,3,TRUE),",",MATCH(TRUE,Documento!B$2:B$998=F6209,0),",",IF(G6209="Complementar",0,1),",",IF(H6209="","NULL",CONCATENATE("'",H6209,"'")),",",I6209,",",IF(J6209="baixa","'BAIXA'",IF(J6209="média","'MEDIA'",IF(J6209="alta","'ALTA'","NULL"))),"),")</f>
        <v>(6208,7,30,54,155,159,1,NULL,0,'MEDIA'),</v>
      </c>
    </row>
    <row r="6210" spans="1:11" ht="30.75" customHeight="1">
      <c r="A6210" s="27">
        <v>6209</v>
      </c>
      <c r="B6210" s="37" t="s">
        <v>1010</v>
      </c>
      <c r="C6210" s="29" t="s">
        <v>39</v>
      </c>
      <c r="D6210" s="29" t="s">
        <v>211</v>
      </c>
      <c r="E6210" s="29" t="s">
        <v>1037</v>
      </c>
      <c r="F6210" s="28" t="s">
        <v>833</v>
      </c>
      <c r="G6210" s="28" t="s">
        <v>1671</v>
      </c>
      <c r="H6210" s="28"/>
      <c r="I6210" s="93">
        <v>0</v>
      </c>
      <c r="J6210" s="93" t="s">
        <v>1412</v>
      </c>
      <c r="K6210" s="17" t="str">
        <f t="array" ref="K6210">CONCATENATE("(",A6210,",",VLOOKUP(B6210,Núcleo!B$2:E$11,4,TRUE),",",VLOOKUP(C6210,'Tipo de Processo'!B$2:D$55,3,TRUE),",",VLOOKUP(D6210,'Termo Geral'!B$2:D$173,3,TRUE),",",VLOOKUP(E6210,'Termo Específico'!B$2:D$301,3,TRUE),",",MATCH(TRUE,Documento!B$2:B$998=F6210,0),",",IF(G6210="Complementar",0,1),",",IF(H6210="","NULL",CONCATENATE("'",H6210,"'")),",",I6210,",",IF(J6210="baixa","'BAIXA'",IF(J6210="média","'MEDIA'",IF(J6210="alta","'ALTA'","NULL"))),"),")</f>
        <v>(6209,7,30,54,155,127,1,NULL,0,'MEDIA'),</v>
      </c>
    </row>
    <row r="6211" spans="1:11" ht="30.75" customHeight="1">
      <c r="A6211" s="27">
        <v>6210</v>
      </c>
      <c r="B6211" s="37" t="s">
        <v>1010</v>
      </c>
      <c r="C6211" s="28" t="s">
        <v>39</v>
      </c>
      <c r="D6211" s="28" t="s">
        <v>211</v>
      </c>
      <c r="E6211" s="29" t="s">
        <v>1037</v>
      </c>
      <c r="F6211" s="28" t="s">
        <v>1419</v>
      </c>
      <c r="G6211" s="28" t="s">
        <v>1671</v>
      </c>
      <c r="H6211" s="28"/>
      <c r="I6211" s="93">
        <v>0</v>
      </c>
      <c r="J6211" s="93" t="s">
        <v>1412</v>
      </c>
      <c r="K6211" s="17" t="str">
        <f t="array" ref="K6211">CONCATENATE("(",A6211,",",VLOOKUP(B6211,Núcleo!B$2:E$11,4,TRUE),",",VLOOKUP(C6211,'Tipo de Processo'!B$2:D$55,3,TRUE),",",VLOOKUP(D6211,'Termo Geral'!B$2:D$173,3,TRUE),",",VLOOKUP(E6211,'Termo Específico'!B$2:D$301,3,TRUE),",",MATCH(TRUE,Documento!B$2:B$998=F6211,0),",",IF(G6211="Complementar",0,1),",",IF(H6211="","NULL",CONCATENATE("'",H6211,"'")),",",I6211,",",IF(J6211="baixa","'BAIXA'",IF(J6211="média","'MEDIA'",IF(J6211="alta","'ALTA'","NULL"))),"),")</f>
        <v>(6210,7,30,54,155,16,1,NULL,0,'MEDIA'),</v>
      </c>
    </row>
    <row r="6212" spans="1:11" ht="30.75" customHeight="1">
      <c r="A6212" s="27">
        <v>6211</v>
      </c>
      <c r="B6212" s="37" t="s">
        <v>1010</v>
      </c>
      <c r="C6212" s="28" t="s">
        <v>39</v>
      </c>
      <c r="D6212" s="28" t="s">
        <v>211</v>
      </c>
      <c r="E6212" s="29" t="s">
        <v>1037</v>
      </c>
      <c r="F6212" s="28" t="s">
        <v>1600</v>
      </c>
      <c r="G6212" s="28" t="s">
        <v>1671</v>
      </c>
      <c r="H6212" s="28"/>
      <c r="I6212" s="93">
        <v>0</v>
      </c>
      <c r="J6212" s="93" t="s">
        <v>1412</v>
      </c>
      <c r="K6212" s="17" t="str">
        <f t="array" ref="K6212">CONCATENATE("(",A6212,",",VLOOKUP(B6212,Núcleo!B$2:E$11,4,TRUE),",",VLOOKUP(C6212,'Tipo de Processo'!B$2:D$55,3,TRUE),",",VLOOKUP(D6212,'Termo Geral'!B$2:D$173,3,TRUE),",",VLOOKUP(E6212,'Termo Específico'!B$2:D$301,3,TRUE),",",MATCH(TRUE,Documento!B$2:B$998=F6212,0),",",IF(G6212="Complementar",0,1),",",IF(H6212="","NULL",CONCATENATE("'",H6212,"'")),",",I6212,",",IF(J6212="baixa","'BAIXA'",IF(J6212="média","'MEDIA'",IF(J6212="alta","'ALTA'","NULL"))),"),")</f>
        <v>(6211,7,30,54,155,991,1,NULL,0,'MEDIA'),</v>
      </c>
    </row>
    <row r="6213" spans="1:11" ht="30.75" customHeight="1">
      <c r="A6213" s="27">
        <v>6212</v>
      </c>
      <c r="B6213" s="37" t="s">
        <v>1010</v>
      </c>
      <c r="C6213" s="28" t="s">
        <v>39</v>
      </c>
      <c r="D6213" s="28" t="s">
        <v>211</v>
      </c>
      <c r="E6213" s="29" t="s">
        <v>1037</v>
      </c>
      <c r="F6213" s="28" t="s">
        <v>1438</v>
      </c>
      <c r="G6213" s="28" t="s">
        <v>1671</v>
      </c>
      <c r="H6213" s="28"/>
      <c r="I6213" s="93">
        <v>0</v>
      </c>
      <c r="J6213" s="93" t="s">
        <v>1412</v>
      </c>
      <c r="K6213" s="17" t="str">
        <f t="array" ref="K6213">CONCATENATE("(",A6213,",",VLOOKUP(B6213,Núcleo!B$2:E$11,4,TRUE),",",VLOOKUP(C6213,'Tipo de Processo'!B$2:D$55,3,TRUE),",",VLOOKUP(D6213,'Termo Geral'!B$2:D$173,3,TRUE),",",VLOOKUP(E6213,'Termo Específico'!B$2:D$301,3,TRUE),",",MATCH(TRUE,Documento!B$2:B$998=F6213,0),",",IF(G6213="Complementar",0,1),",",IF(H6213="","NULL",CONCATENATE("'",H6213,"'")),",",I6213,",",IF(J6213="baixa","'BAIXA'",IF(J6213="média","'MEDIA'",IF(J6213="alta","'ALTA'","NULL"))),"),")</f>
        <v>(6212,7,30,54,155,113,1,NULL,0,'MEDIA'),</v>
      </c>
    </row>
    <row r="6214" spans="1:11" ht="30.75" customHeight="1">
      <c r="A6214" s="27">
        <v>6213</v>
      </c>
      <c r="B6214" s="37" t="s">
        <v>1010</v>
      </c>
      <c r="C6214" s="29" t="s">
        <v>39</v>
      </c>
      <c r="D6214" s="29" t="s">
        <v>211</v>
      </c>
      <c r="E6214" s="29" t="s">
        <v>1037</v>
      </c>
      <c r="F6214" s="28" t="s">
        <v>900</v>
      </c>
      <c r="G6214" s="28" t="s">
        <v>1671</v>
      </c>
      <c r="H6214" s="28"/>
      <c r="I6214" s="93">
        <v>0</v>
      </c>
      <c r="J6214" s="93" t="s">
        <v>1412</v>
      </c>
      <c r="K6214" s="17" t="str">
        <f t="array" ref="K6214">CONCATENATE("(",A6214,",",VLOOKUP(B6214,Núcleo!B$2:E$11,4,TRUE),",",VLOOKUP(C6214,'Tipo de Processo'!B$2:D$55,3,TRUE),",",VLOOKUP(D6214,'Termo Geral'!B$2:D$173,3,TRUE),",",VLOOKUP(E6214,'Termo Específico'!B$2:D$301,3,TRUE),",",MATCH(TRUE,Documento!B$2:B$998=F6214,0),",",IF(G6214="Complementar",0,1),",",IF(H6214="","NULL",CONCATENATE("'",H6214,"'")),",",I6214,",",IF(J6214="baixa","'BAIXA'",IF(J6214="média","'MEDIA'",IF(J6214="alta","'ALTA'","NULL"))),"),")</f>
        <v>(6213,7,30,54,155,403,1,NULL,0,'MEDIA'),</v>
      </c>
    </row>
    <row r="6215" spans="1:11" ht="30.75" customHeight="1">
      <c r="A6215" s="27">
        <v>6214</v>
      </c>
      <c r="B6215" s="37" t="s">
        <v>1010</v>
      </c>
      <c r="C6215" s="28" t="s">
        <v>39</v>
      </c>
      <c r="D6215" s="28" t="s">
        <v>211</v>
      </c>
      <c r="E6215" s="29" t="s">
        <v>1037</v>
      </c>
      <c r="F6215" s="28" t="s">
        <v>901</v>
      </c>
      <c r="G6215" s="28" t="s">
        <v>1671</v>
      </c>
      <c r="H6215" s="28"/>
      <c r="I6215" s="93">
        <v>0</v>
      </c>
      <c r="J6215" s="93" t="s">
        <v>1412</v>
      </c>
      <c r="K6215" s="17" t="str">
        <f t="array" ref="K6215">CONCATENATE("(",A6215,",",VLOOKUP(B6215,Núcleo!B$2:E$11,4,TRUE),",",VLOOKUP(C6215,'Tipo de Processo'!B$2:D$55,3,TRUE),",",VLOOKUP(D6215,'Termo Geral'!B$2:D$173,3,TRUE),",",VLOOKUP(E6215,'Termo Específico'!B$2:D$301,3,TRUE),",",MATCH(TRUE,Documento!B$2:B$998=F6215,0),",",IF(G6215="Complementar",0,1),",",IF(H6215="","NULL",CONCATENATE("'",H6215,"'")),",",I6215,",",IF(J6215="baixa","'BAIXA'",IF(J6215="média","'MEDIA'",IF(J6215="alta","'ALTA'","NULL"))),"),")</f>
        <v>(6214,7,30,54,155,166,1,NULL,0,'MEDIA'),</v>
      </c>
    </row>
    <row r="6216" spans="1:11" ht="30.75" customHeight="1">
      <c r="A6216" s="27">
        <v>6215</v>
      </c>
      <c r="B6216" s="37" t="s">
        <v>1010</v>
      </c>
      <c r="C6216" s="29" t="s">
        <v>39</v>
      </c>
      <c r="D6216" s="29" t="s">
        <v>211</v>
      </c>
      <c r="E6216" s="29" t="s">
        <v>1037</v>
      </c>
      <c r="F6216" s="28" t="s">
        <v>902</v>
      </c>
      <c r="G6216" s="28" t="s">
        <v>1671</v>
      </c>
      <c r="H6216" s="28"/>
      <c r="I6216" s="93">
        <v>0</v>
      </c>
      <c r="J6216" s="93" t="s">
        <v>1412</v>
      </c>
      <c r="K6216" s="17" t="str">
        <f t="array" ref="K6216">CONCATENATE("(",A6216,",",VLOOKUP(B6216,Núcleo!B$2:E$11,4,TRUE),",",VLOOKUP(C6216,'Tipo de Processo'!B$2:D$55,3,TRUE),",",VLOOKUP(D6216,'Termo Geral'!B$2:D$173,3,TRUE),",",VLOOKUP(E6216,'Termo Específico'!B$2:D$301,3,TRUE),",",MATCH(TRUE,Documento!B$2:B$998=F6216,0),",",IF(G6216="Complementar",0,1),",",IF(H6216="","NULL",CONCATENATE("'",H6216,"'")),",",I6216,",",IF(J6216="baixa","'BAIXA'",IF(J6216="média","'MEDIA'",IF(J6216="alta","'ALTA'","NULL"))),"),")</f>
        <v>(6215,7,30,54,155,909,1,NULL,0,'MEDIA'),</v>
      </c>
    </row>
    <row r="6217" spans="1:11" ht="30.75" customHeight="1">
      <c r="A6217" s="27">
        <v>6216</v>
      </c>
      <c r="B6217" s="37" t="s">
        <v>1010</v>
      </c>
      <c r="C6217" s="28" t="s">
        <v>39</v>
      </c>
      <c r="D6217" s="28" t="s">
        <v>211</v>
      </c>
      <c r="E6217" s="29" t="s">
        <v>1037</v>
      </c>
      <c r="F6217" s="28" t="s">
        <v>859</v>
      </c>
      <c r="G6217" s="28" t="s">
        <v>1671</v>
      </c>
      <c r="H6217" s="28"/>
      <c r="I6217" s="93">
        <v>0</v>
      </c>
      <c r="J6217" s="93" t="s">
        <v>1412</v>
      </c>
      <c r="K6217" s="17" t="str">
        <f t="array" ref="K6217">CONCATENATE("(",A6217,",",VLOOKUP(B6217,Núcleo!B$2:E$11,4,TRUE),",",VLOOKUP(C6217,'Tipo de Processo'!B$2:D$55,3,TRUE),",",VLOOKUP(D6217,'Termo Geral'!B$2:D$173,3,TRUE),",",VLOOKUP(E6217,'Termo Específico'!B$2:D$301,3,TRUE),",",MATCH(TRUE,Documento!B$2:B$998=F6217,0),",",IF(G6217="Complementar",0,1),",",IF(H6217="","NULL",CONCATENATE("'",H6217,"'")),",",I6217,",",IF(J6217="baixa","'BAIXA'",IF(J6217="média","'MEDIA'",IF(J6217="alta","'ALTA'","NULL"))),"),")</f>
        <v>(6216,7,30,54,155,820,1,NULL,0,'MEDIA'),</v>
      </c>
    </row>
    <row r="6218" spans="1:11" ht="30.75" customHeight="1">
      <c r="A6218" s="27">
        <v>6217</v>
      </c>
      <c r="B6218" s="37" t="s">
        <v>1010</v>
      </c>
      <c r="C6218" s="29" t="s">
        <v>39</v>
      </c>
      <c r="D6218" s="29" t="s">
        <v>211</v>
      </c>
      <c r="E6218" s="29" t="s">
        <v>1037</v>
      </c>
      <c r="F6218" s="28" t="s">
        <v>835</v>
      </c>
      <c r="G6218" s="28" t="s">
        <v>1671</v>
      </c>
      <c r="H6218" s="28"/>
      <c r="I6218" s="93">
        <v>0</v>
      </c>
      <c r="J6218" s="93" t="s">
        <v>1412</v>
      </c>
      <c r="K6218" s="17" t="str">
        <f t="array" ref="K6218">CONCATENATE("(",A6218,",",VLOOKUP(B6218,Núcleo!B$2:E$11,4,TRUE),",",VLOOKUP(C6218,'Tipo de Processo'!B$2:D$55,3,TRUE),",",VLOOKUP(D6218,'Termo Geral'!B$2:D$173,3,TRUE),",",VLOOKUP(E6218,'Termo Específico'!B$2:D$301,3,TRUE),",",MATCH(TRUE,Documento!B$2:B$998=F6218,0),",",IF(G6218="Complementar",0,1),",",IF(H6218="","NULL",CONCATENATE("'",H6218,"'")),",",I6218,",",IF(J6218="baixa","'BAIXA'",IF(J6218="média","'MEDIA'",IF(J6218="alta","'ALTA'","NULL"))),"),")</f>
        <v>(6217,7,30,54,155,860,1,NULL,0,'MEDIA'),</v>
      </c>
    </row>
    <row r="6219" spans="1:11" ht="30.75" customHeight="1">
      <c r="A6219" s="27">
        <v>6218</v>
      </c>
      <c r="B6219" s="37" t="s">
        <v>1010</v>
      </c>
      <c r="C6219" s="28" t="s">
        <v>39</v>
      </c>
      <c r="D6219" s="28" t="s">
        <v>211</v>
      </c>
      <c r="E6219" s="29" t="s">
        <v>1038</v>
      </c>
      <c r="F6219" s="28" t="s">
        <v>852</v>
      </c>
      <c r="G6219" s="28" t="s">
        <v>1671</v>
      </c>
      <c r="H6219" s="28"/>
      <c r="I6219" s="93">
        <v>0</v>
      </c>
      <c r="J6219" s="93" t="s">
        <v>1412</v>
      </c>
      <c r="K6219" s="17" t="str">
        <f t="array" ref="K6219">CONCATENATE("(",A6219,",",VLOOKUP(B6219,Núcleo!B$2:E$11,4,TRUE),",",VLOOKUP(C6219,'Tipo de Processo'!B$2:D$55,3,TRUE),",",VLOOKUP(D6219,'Termo Geral'!B$2:D$173,3,TRUE),",",VLOOKUP(E6219,'Termo Específico'!B$2:D$301,3,TRUE),",",MATCH(TRUE,Documento!B$2:B$998=F6219,0),",",IF(G6219="Complementar",0,1),",",IF(H6219="","NULL",CONCATENATE("'",H6219,"'")),",",I6219,",",IF(J6219="baixa","'BAIXA'",IF(J6219="média","'MEDIA'",IF(J6219="alta","'ALTA'","NULL"))),"),")</f>
        <v>(6218,7,30,54,156,696,1,NULL,0,'MEDIA'),</v>
      </c>
    </row>
    <row r="6220" spans="1:11" ht="30.75" customHeight="1">
      <c r="A6220" s="27">
        <v>6219</v>
      </c>
      <c r="B6220" s="37" t="s">
        <v>1010</v>
      </c>
      <c r="C6220" s="29" t="s">
        <v>39</v>
      </c>
      <c r="D6220" s="29" t="s">
        <v>211</v>
      </c>
      <c r="E6220" s="29" t="s">
        <v>1038</v>
      </c>
      <c r="F6220" s="28" t="s">
        <v>853</v>
      </c>
      <c r="G6220" s="28" t="s">
        <v>1671</v>
      </c>
      <c r="H6220" s="28"/>
      <c r="I6220" s="93">
        <v>0</v>
      </c>
      <c r="J6220" s="93" t="s">
        <v>1412</v>
      </c>
      <c r="K6220" s="17" t="str">
        <f t="array" ref="K6220">CONCATENATE("(",A6220,",",VLOOKUP(B6220,Núcleo!B$2:E$11,4,TRUE),",",VLOOKUP(C6220,'Tipo de Processo'!B$2:D$55,3,TRUE),",",VLOOKUP(D6220,'Termo Geral'!B$2:D$173,3,TRUE),",",VLOOKUP(E6220,'Termo Específico'!B$2:D$301,3,TRUE),",",MATCH(TRUE,Documento!B$2:B$998=F6220,0),",",IF(G6220="Complementar",0,1),",",IF(H6220="","NULL",CONCATENATE("'",H6220,"'")),",",I6220,",",IF(J6220="baixa","'BAIXA'",IF(J6220="média","'MEDIA'",IF(J6220="alta","'ALTA'","NULL"))),"),")</f>
        <v>(6219,7,30,54,156,439,1,NULL,0,'MEDIA'),</v>
      </c>
    </row>
    <row r="6221" spans="1:11" ht="30.75" customHeight="1">
      <c r="A6221" s="27">
        <v>6220</v>
      </c>
      <c r="B6221" s="37" t="s">
        <v>1010</v>
      </c>
      <c r="C6221" s="28" t="s">
        <v>39</v>
      </c>
      <c r="D6221" s="28" t="s">
        <v>211</v>
      </c>
      <c r="E6221" s="29" t="s">
        <v>1038</v>
      </c>
      <c r="F6221" s="28" t="s">
        <v>1632</v>
      </c>
      <c r="G6221" s="28" t="s">
        <v>1671</v>
      </c>
      <c r="H6221" s="28"/>
      <c r="I6221" s="93">
        <v>0</v>
      </c>
      <c r="J6221" s="93" t="s">
        <v>1412</v>
      </c>
      <c r="K6221" s="17" t="str">
        <f t="array" ref="K6221">CONCATENATE("(",A6221,",",VLOOKUP(B6221,Núcleo!B$2:E$11,4,TRUE),",",VLOOKUP(C6221,'Tipo de Processo'!B$2:D$55,3,TRUE),",",VLOOKUP(D6221,'Termo Geral'!B$2:D$173,3,TRUE),",",VLOOKUP(E6221,'Termo Específico'!B$2:D$301,3,TRUE),",",MATCH(TRUE,Documento!B$2:B$998=F6221,0),",",IF(G6221="Complementar",0,1),",",IF(H6221="","NULL",CONCATENATE("'",H6221,"'")),",",I6221,",",IF(J6221="baixa","'BAIXA'",IF(J6221="média","'MEDIA'",IF(J6221="alta","'ALTA'","NULL"))),"),")</f>
        <v>(6220,7,30,54,156,528,1,NULL,0,'MEDIA'),</v>
      </c>
    </row>
    <row r="6222" spans="1:11" ht="30.75" customHeight="1">
      <c r="A6222" s="27">
        <v>6221</v>
      </c>
      <c r="B6222" s="37" t="s">
        <v>1010</v>
      </c>
      <c r="C6222" s="29" t="s">
        <v>39</v>
      </c>
      <c r="D6222" s="29" t="s">
        <v>211</v>
      </c>
      <c r="E6222" s="29" t="s">
        <v>1038</v>
      </c>
      <c r="F6222" s="28" t="s">
        <v>854</v>
      </c>
      <c r="G6222" s="28" t="s">
        <v>1671</v>
      </c>
      <c r="H6222" s="28"/>
      <c r="I6222" s="93">
        <v>0</v>
      </c>
      <c r="J6222" s="93" t="s">
        <v>1412</v>
      </c>
      <c r="K6222" s="17" t="str">
        <f t="array" ref="K6222">CONCATENATE("(",A6222,",",VLOOKUP(B6222,Núcleo!B$2:E$11,4,TRUE),",",VLOOKUP(C6222,'Tipo de Processo'!B$2:D$55,3,TRUE),",",VLOOKUP(D6222,'Termo Geral'!B$2:D$173,3,TRUE),",",VLOOKUP(E6222,'Termo Específico'!B$2:D$301,3,TRUE),",",MATCH(TRUE,Documento!B$2:B$998=F6222,0),",",IF(G6222="Complementar",0,1),",",IF(H6222="","NULL",CONCATENATE("'",H6222,"'")),",",I6222,",",IF(J6222="baixa","'BAIXA'",IF(J6222="média","'MEDIA'",IF(J6222="alta","'ALTA'","NULL"))),"),")</f>
        <v>(6221,7,30,54,156,854,1,NULL,0,'MEDIA'),</v>
      </c>
    </row>
    <row r="6223" spans="1:11" ht="30.75" customHeight="1">
      <c r="A6223" s="27">
        <v>6222</v>
      </c>
      <c r="B6223" s="37" t="s">
        <v>1010</v>
      </c>
      <c r="C6223" s="28" t="s">
        <v>39</v>
      </c>
      <c r="D6223" s="28" t="s">
        <v>211</v>
      </c>
      <c r="E6223" s="29" t="s">
        <v>1038</v>
      </c>
      <c r="F6223" s="28" t="s">
        <v>851</v>
      </c>
      <c r="G6223" s="28" t="s">
        <v>1671</v>
      </c>
      <c r="H6223" s="28"/>
      <c r="I6223" s="93">
        <v>0</v>
      </c>
      <c r="J6223" s="93" t="s">
        <v>1412</v>
      </c>
      <c r="K6223" s="17" t="str">
        <f t="array" ref="K6223">CONCATENATE("(",A6223,",",VLOOKUP(B6223,Núcleo!B$2:E$11,4,TRUE),",",VLOOKUP(C6223,'Tipo de Processo'!B$2:D$55,3,TRUE),",",VLOOKUP(D6223,'Termo Geral'!B$2:D$173,3,TRUE),",",VLOOKUP(E6223,'Termo Específico'!B$2:D$301,3,TRUE),",",MATCH(TRUE,Documento!B$2:B$998=F6223,0),",",IF(G6223="Complementar",0,1),",",IF(H6223="","NULL",CONCATENATE("'",H6223,"'")),",",I6223,",",IF(J6223="baixa","'BAIXA'",IF(J6223="média","'MEDIA'",IF(J6223="alta","'ALTA'","NULL"))),"),")</f>
        <v>(6222,7,30,54,156,196,1,NULL,0,'MEDIA'),</v>
      </c>
    </row>
    <row r="6224" spans="1:11" ht="30.75" customHeight="1">
      <c r="A6224" s="27">
        <v>6223</v>
      </c>
      <c r="B6224" s="37" t="s">
        <v>1010</v>
      </c>
      <c r="C6224" s="29" t="s">
        <v>39</v>
      </c>
      <c r="D6224" s="29" t="s">
        <v>211</v>
      </c>
      <c r="E6224" s="29" t="s">
        <v>1038</v>
      </c>
      <c r="F6224" s="28" t="s">
        <v>865</v>
      </c>
      <c r="G6224" s="28" t="s">
        <v>1671</v>
      </c>
      <c r="H6224" s="28"/>
      <c r="I6224" s="93">
        <v>0</v>
      </c>
      <c r="J6224" s="93" t="s">
        <v>1412</v>
      </c>
      <c r="K6224" s="17" t="str">
        <f t="array" ref="K6224">CONCATENATE("(",A6224,",",VLOOKUP(B6224,Núcleo!B$2:E$11,4,TRUE),",",VLOOKUP(C6224,'Tipo de Processo'!B$2:D$55,3,TRUE),",",VLOOKUP(D6224,'Termo Geral'!B$2:D$173,3,TRUE),",",VLOOKUP(E6224,'Termo Específico'!B$2:D$301,3,TRUE),",",MATCH(TRUE,Documento!B$2:B$998=F6224,0),",",IF(G6224="Complementar",0,1),",",IF(H6224="","NULL",CONCATENATE("'",H6224,"'")),",",I6224,",",IF(J6224="baixa","'BAIXA'",IF(J6224="média","'MEDIA'",IF(J6224="alta","'ALTA'","NULL"))),"),")</f>
        <v>(6223,7,30,54,156,568,1,NULL,0,'MEDIA'),</v>
      </c>
    </row>
    <row r="6225" spans="1:11" ht="30.75" customHeight="1">
      <c r="A6225" s="27">
        <v>6224</v>
      </c>
      <c r="B6225" s="37" t="s">
        <v>1010</v>
      </c>
      <c r="C6225" s="28" t="s">
        <v>39</v>
      </c>
      <c r="D6225" s="28" t="s">
        <v>211</v>
      </c>
      <c r="E6225" s="29" t="s">
        <v>1038</v>
      </c>
      <c r="F6225" s="28" t="s">
        <v>1024</v>
      </c>
      <c r="G6225" s="28" t="s">
        <v>1671</v>
      </c>
      <c r="H6225" s="28"/>
      <c r="I6225" s="93">
        <v>0</v>
      </c>
      <c r="J6225" s="93" t="s">
        <v>1412</v>
      </c>
      <c r="K6225" s="17" t="str">
        <f t="array" ref="K6225">CONCATENATE("(",A6225,",",VLOOKUP(B6225,Núcleo!B$2:E$11,4,TRUE),",",VLOOKUP(C6225,'Tipo de Processo'!B$2:D$55,3,TRUE),",",VLOOKUP(D6225,'Termo Geral'!B$2:D$173,3,TRUE),",",VLOOKUP(E6225,'Termo Específico'!B$2:D$301,3,TRUE),",",MATCH(TRUE,Documento!B$2:B$998=F6225,0),",",IF(G6225="Complementar",0,1),",",IF(H6225="","NULL",CONCATENATE("'",H6225,"'")),",",I6225,",",IF(J6225="baixa","'BAIXA'",IF(J6225="média","'MEDIA'",IF(J6225="alta","'ALTA'","NULL"))),"),")</f>
        <v>(6224,7,30,54,156,961,1,NULL,0,'MEDIA'),</v>
      </c>
    </row>
    <row r="6226" spans="1:11" ht="30.75" customHeight="1">
      <c r="A6226" s="27">
        <v>6225</v>
      </c>
      <c r="B6226" s="37" t="s">
        <v>1010</v>
      </c>
      <c r="C6226" s="29" t="s">
        <v>39</v>
      </c>
      <c r="D6226" s="29" t="s">
        <v>211</v>
      </c>
      <c r="E6226" s="29" t="s">
        <v>1038</v>
      </c>
      <c r="F6226" s="28" t="s">
        <v>856</v>
      </c>
      <c r="G6226" s="28" t="s">
        <v>1671</v>
      </c>
      <c r="H6226" s="28"/>
      <c r="I6226" s="93">
        <v>0</v>
      </c>
      <c r="J6226" s="93" t="s">
        <v>1412</v>
      </c>
      <c r="K6226" s="17" t="str">
        <f t="array" ref="K6226">CONCATENATE("(",A6226,",",VLOOKUP(B6226,Núcleo!B$2:E$11,4,TRUE),",",VLOOKUP(C6226,'Tipo de Processo'!B$2:D$55,3,TRUE),",",VLOOKUP(D6226,'Termo Geral'!B$2:D$173,3,TRUE),",",VLOOKUP(E6226,'Termo Específico'!B$2:D$301,3,TRUE),",",MATCH(TRUE,Documento!B$2:B$998=F6226,0),",",IF(G6226="Complementar",0,1),",",IF(H6226="","NULL",CONCATENATE("'",H6226,"'")),",",I6226,",",IF(J6226="baixa","'BAIXA'",IF(J6226="média","'MEDIA'",IF(J6226="alta","'ALTA'","NULL"))),"),")</f>
        <v>(6225,7,30,54,156,723,1,NULL,0,'MEDIA'),</v>
      </c>
    </row>
    <row r="6227" spans="1:11" ht="30.75" customHeight="1">
      <c r="A6227" s="27">
        <v>6226</v>
      </c>
      <c r="B6227" s="37" t="s">
        <v>1010</v>
      </c>
      <c r="C6227" s="29" t="s">
        <v>39</v>
      </c>
      <c r="D6227" s="29" t="s">
        <v>211</v>
      </c>
      <c r="E6227" s="29" t="s">
        <v>1038</v>
      </c>
      <c r="F6227" s="28" t="s">
        <v>827</v>
      </c>
      <c r="G6227" s="28" t="s">
        <v>1671</v>
      </c>
      <c r="H6227" s="28"/>
      <c r="I6227" s="93">
        <v>0</v>
      </c>
      <c r="J6227" s="93" t="s">
        <v>1412</v>
      </c>
      <c r="K6227" s="17" t="str">
        <f t="array" ref="K6227">CONCATENATE("(",A6227,",",VLOOKUP(B6227,Núcleo!B$2:E$11,4,TRUE),",",VLOOKUP(C6227,'Tipo de Processo'!B$2:D$55,3,TRUE),",",VLOOKUP(D6227,'Termo Geral'!B$2:D$173,3,TRUE),",",VLOOKUP(E6227,'Termo Específico'!B$2:D$301,3,TRUE),",",MATCH(TRUE,Documento!B$2:B$998=F6227,0),",",IF(G6227="Complementar",0,1),",",IF(H6227="","NULL",CONCATENATE("'",H6227,"'")),",",I6227,",",IF(J6227="baixa","'BAIXA'",IF(J6227="média","'MEDIA'",IF(J6227="alta","'ALTA'","NULL"))),"),")</f>
        <v>(6226,7,30,54,156,829,1,NULL,0,'MEDIA'),</v>
      </c>
    </row>
    <row r="6228" spans="1:11" ht="30.75" customHeight="1">
      <c r="A6228" s="27">
        <v>6227</v>
      </c>
      <c r="B6228" s="37" t="s">
        <v>1010</v>
      </c>
      <c r="C6228" s="29" t="s">
        <v>39</v>
      </c>
      <c r="D6228" s="29" t="s">
        <v>211</v>
      </c>
      <c r="E6228" s="29" t="s">
        <v>1038</v>
      </c>
      <c r="F6228" s="28" t="s">
        <v>828</v>
      </c>
      <c r="G6228" s="28" t="s">
        <v>1671</v>
      </c>
      <c r="H6228" s="28"/>
      <c r="I6228" s="93">
        <v>0</v>
      </c>
      <c r="J6228" s="93" t="s">
        <v>1412</v>
      </c>
      <c r="K6228" s="17" t="str">
        <f t="array" ref="K6228">CONCATENATE("(",A6228,",",VLOOKUP(B6228,Núcleo!B$2:E$11,4,TRUE),",",VLOOKUP(C6228,'Tipo de Processo'!B$2:D$55,3,TRUE),",",VLOOKUP(D6228,'Termo Geral'!B$2:D$173,3,TRUE),",",VLOOKUP(E6228,'Termo Específico'!B$2:D$301,3,TRUE),",",MATCH(TRUE,Documento!B$2:B$998=F6228,0),",",IF(G6228="Complementar",0,1),",",IF(H6228="","NULL",CONCATENATE("'",H6228,"'")),",",I6228,",",IF(J6228="baixa","'BAIXA'",IF(J6228="média","'MEDIA'",IF(J6228="alta","'ALTA'","NULL"))),"),")</f>
        <v>(6227,7,30,54,156,827,1,NULL,0,'MEDIA'),</v>
      </c>
    </row>
    <row r="6229" spans="1:11" ht="30.75" customHeight="1">
      <c r="A6229" s="27">
        <v>6228</v>
      </c>
      <c r="B6229" s="37" t="s">
        <v>1010</v>
      </c>
      <c r="C6229" s="29" t="s">
        <v>39</v>
      </c>
      <c r="D6229" s="29" t="s">
        <v>211</v>
      </c>
      <c r="E6229" s="29" t="s">
        <v>1038</v>
      </c>
      <c r="F6229" s="28" t="s">
        <v>829</v>
      </c>
      <c r="G6229" s="28" t="s">
        <v>1671</v>
      </c>
      <c r="H6229" s="28"/>
      <c r="I6229" s="93">
        <v>0</v>
      </c>
      <c r="J6229" s="93" t="s">
        <v>1412</v>
      </c>
      <c r="K6229" s="17" t="str">
        <f t="array" ref="K6229">CONCATENATE("(",A6229,",",VLOOKUP(B6229,Núcleo!B$2:E$11,4,TRUE),",",VLOOKUP(C6229,'Tipo de Processo'!B$2:D$55,3,TRUE),",",VLOOKUP(D6229,'Termo Geral'!B$2:D$173,3,TRUE),",",VLOOKUP(E6229,'Termo Específico'!B$2:D$301,3,TRUE),",",MATCH(TRUE,Documento!B$2:B$998=F6229,0),",",IF(G6229="Complementar",0,1),",",IF(H6229="","NULL",CONCATENATE("'",H6229,"'")),",",I6229,",",IF(J6229="baixa","'BAIXA'",IF(J6229="média","'MEDIA'",IF(J6229="alta","'ALTA'","NULL"))),"),")</f>
        <v>(6228,7,30,54,156,831,1,NULL,0,'MEDIA'),</v>
      </c>
    </row>
    <row r="6230" spans="1:11" ht="30.75" customHeight="1">
      <c r="A6230" s="27">
        <v>6229</v>
      </c>
      <c r="B6230" s="37" t="s">
        <v>1010</v>
      </c>
      <c r="C6230" s="29" t="s">
        <v>39</v>
      </c>
      <c r="D6230" s="29" t="s">
        <v>211</v>
      </c>
      <c r="E6230" s="29" t="s">
        <v>1038</v>
      </c>
      <c r="F6230" s="28" t="s">
        <v>830</v>
      </c>
      <c r="G6230" s="28" t="s">
        <v>1671</v>
      </c>
      <c r="H6230" s="28"/>
      <c r="I6230" s="93">
        <v>0</v>
      </c>
      <c r="J6230" s="93" t="s">
        <v>1412</v>
      </c>
      <c r="K6230" s="17" t="str">
        <f t="array" ref="K6230">CONCATENATE("(",A6230,",",VLOOKUP(B6230,Núcleo!B$2:E$11,4,TRUE),",",VLOOKUP(C6230,'Tipo de Processo'!B$2:D$55,3,TRUE),",",VLOOKUP(D6230,'Termo Geral'!B$2:D$173,3,TRUE),",",VLOOKUP(E6230,'Termo Específico'!B$2:D$301,3,TRUE),",",MATCH(TRUE,Documento!B$2:B$998=F6230,0),",",IF(G6230="Complementar",0,1),",",IF(H6230="","NULL",CONCATENATE("'",H6230,"'")),",",I6230,",",IF(J6230="baixa","'BAIXA'",IF(J6230="média","'MEDIA'",IF(J6230="alta","'ALTA'","NULL"))),"),")</f>
        <v>(6229,7,30,54,156,837,1,NULL,0,'MEDIA'),</v>
      </c>
    </row>
    <row r="6231" spans="1:11" ht="30.75" customHeight="1">
      <c r="A6231" s="27">
        <v>6230</v>
      </c>
      <c r="B6231" s="37" t="s">
        <v>1010</v>
      </c>
      <c r="C6231" s="29" t="s">
        <v>39</v>
      </c>
      <c r="D6231" s="29" t="s">
        <v>211</v>
      </c>
      <c r="E6231" s="29" t="s">
        <v>1038</v>
      </c>
      <c r="F6231" s="28" t="s">
        <v>831</v>
      </c>
      <c r="G6231" s="28" t="s">
        <v>1671</v>
      </c>
      <c r="H6231" s="28"/>
      <c r="I6231" s="93">
        <v>0</v>
      </c>
      <c r="J6231" s="93" t="s">
        <v>1412</v>
      </c>
      <c r="K6231" s="17" t="str">
        <f t="array" ref="K6231">CONCATENATE("(",A6231,",",VLOOKUP(B6231,Núcleo!B$2:E$11,4,TRUE),",",VLOOKUP(C6231,'Tipo de Processo'!B$2:D$55,3,TRUE),",",VLOOKUP(D6231,'Termo Geral'!B$2:D$173,3,TRUE),",",VLOOKUP(E6231,'Termo Específico'!B$2:D$301,3,TRUE),",",MATCH(TRUE,Documento!B$2:B$998=F6231,0),",",IF(G6231="Complementar",0,1),",",IF(H6231="","NULL",CONCATENATE("'",H6231,"'")),",",I6231,",",IF(J6231="baixa","'BAIXA'",IF(J6231="média","'MEDIA'",IF(J6231="alta","'ALTA'","NULL"))),"),")</f>
        <v>(6230,7,30,54,156,142,1,NULL,0,'MEDIA'),</v>
      </c>
    </row>
    <row r="6232" spans="1:11" ht="30.75" customHeight="1">
      <c r="A6232" s="27">
        <v>6231</v>
      </c>
      <c r="B6232" s="37" t="s">
        <v>1010</v>
      </c>
      <c r="C6232" s="29" t="s">
        <v>39</v>
      </c>
      <c r="D6232" s="29" t="s">
        <v>211</v>
      </c>
      <c r="E6232" s="29" t="s">
        <v>1038</v>
      </c>
      <c r="F6232" s="28" t="s">
        <v>832</v>
      </c>
      <c r="G6232" s="28" t="s">
        <v>1671</v>
      </c>
      <c r="H6232" s="28"/>
      <c r="I6232" s="93">
        <v>0</v>
      </c>
      <c r="J6232" s="93" t="s">
        <v>1412</v>
      </c>
      <c r="K6232" s="17" t="str">
        <f t="array" ref="K6232">CONCATENATE("(",A6232,",",VLOOKUP(B6232,Núcleo!B$2:E$11,4,TRUE),",",VLOOKUP(C6232,'Tipo de Processo'!B$2:D$55,3,TRUE),",",VLOOKUP(D6232,'Termo Geral'!B$2:D$173,3,TRUE),",",VLOOKUP(E6232,'Termo Específico'!B$2:D$301,3,TRUE),",",MATCH(TRUE,Documento!B$2:B$998=F6232,0),",",IF(G6232="Complementar",0,1),",",IF(H6232="","NULL",CONCATENATE("'",H6232,"'")),",",I6232,",",IF(J6232="baixa","'BAIXA'",IF(J6232="média","'MEDIA'",IF(J6232="alta","'ALTA'","NULL"))),"),")</f>
        <v>(6231,7,30,54,156,159,1,NULL,0,'MEDIA'),</v>
      </c>
    </row>
    <row r="6233" spans="1:11" ht="30.75" customHeight="1">
      <c r="A6233" s="27">
        <v>6232</v>
      </c>
      <c r="B6233" s="37" t="s">
        <v>1010</v>
      </c>
      <c r="C6233" s="29" t="s">
        <v>39</v>
      </c>
      <c r="D6233" s="29" t="s">
        <v>211</v>
      </c>
      <c r="E6233" s="29" t="s">
        <v>1038</v>
      </c>
      <c r="F6233" s="28" t="s">
        <v>833</v>
      </c>
      <c r="G6233" s="28" t="s">
        <v>1671</v>
      </c>
      <c r="H6233" s="28"/>
      <c r="I6233" s="93">
        <v>0</v>
      </c>
      <c r="J6233" s="93" t="s">
        <v>1412</v>
      </c>
      <c r="K6233" s="17" t="str">
        <f t="array" ref="K6233">CONCATENATE("(",A6233,",",VLOOKUP(B6233,Núcleo!B$2:E$11,4,TRUE),",",VLOOKUP(C6233,'Tipo de Processo'!B$2:D$55,3,TRUE),",",VLOOKUP(D6233,'Termo Geral'!B$2:D$173,3,TRUE),",",VLOOKUP(E6233,'Termo Específico'!B$2:D$301,3,TRUE),",",MATCH(TRUE,Documento!B$2:B$998=F6233,0),",",IF(G6233="Complementar",0,1),",",IF(H6233="","NULL",CONCATENATE("'",H6233,"'")),",",I6233,",",IF(J6233="baixa","'BAIXA'",IF(J6233="média","'MEDIA'",IF(J6233="alta","'ALTA'","NULL"))),"),")</f>
        <v>(6232,7,30,54,156,127,1,NULL,0,'MEDIA'),</v>
      </c>
    </row>
    <row r="6234" spans="1:11" ht="30.75" customHeight="1">
      <c r="A6234" s="27">
        <v>6233</v>
      </c>
      <c r="B6234" s="37" t="s">
        <v>1010</v>
      </c>
      <c r="C6234" s="29" t="s">
        <v>39</v>
      </c>
      <c r="D6234" s="29" t="s">
        <v>211</v>
      </c>
      <c r="E6234" s="29" t="s">
        <v>1038</v>
      </c>
      <c r="F6234" s="28" t="s">
        <v>1419</v>
      </c>
      <c r="G6234" s="28" t="s">
        <v>1671</v>
      </c>
      <c r="H6234" s="28"/>
      <c r="I6234" s="93">
        <v>0</v>
      </c>
      <c r="J6234" s="93" t="s">
        <v>1412</v>
      </c>
      <c r="K6234" s="17" t="str">
        <f t="array" ref="K6234">CONCATENATE("(",A6234,",",VLOOKUP(B6234,Núcleo!B$2:E$11,4,TRUE),",",VLOOKUP(C6234,'Tipo de Processo'!B$2:D$55,3,TRUE),",",VLOOKUP(D6234,'Termo Geral'!B$2:D$173,3,TRUE),",",VLOOKUP(E6234,'Termo Específico'!B$2:D$301,3,TRUE),",",MATCH(TRUE,Documento!B$2:B$998=F6234,0),",",IF(G6234="Complementar",0,1),",",IF(H6234="","NULL",CONCATENATE("'",H6234,"'")),",",I6234,",",IF(J6234="baixa","'BAIXA'",IF(J6234="média","'MEDIA'",IF(J6234="alta","'ALTA'","NULL"))),"),")</f>
        <v>(6233,7,30,54,156,16,1,NULL,0,'MEDIA'),</v>
      </c>
    </row>
    <row r="6235" spans="1:11" ht="30.75" customHeight="1">
      <c r="A6235" s="27">
        <v>6234</v>
      </c>
      <c r="B6235" s="37" t="s">
        <v>1010</v>
      </c>
      <c r="C6235" s="29" t="s">
        <v>39</v>
      </c>
      <c r="D6235" s="29" t="s">
        <v>211</v>
      </c>
      <c r="E6235" s="29" t="s">
        <v>1038</v>
      </c>
      <c r="F6235" s="28" t="s">
        <v>1600</v>
      </c>
      <c r="G6235" s="28" t="s">
        <v>1671</v>
      </c>
      <c r="H6235" s="28"/>
      <c r="I6235" s="93">
        <v>0</v>
      </c>
      <c r="J6235" s="93" t="s">
        <v>1412</v>
      </c>
      <c r="K6235" s="17" t="str">
        <f t="array" ref="K6235">CONCATENATE("(",A6235,",",VLOOKUP(B6235,Núcleo!B$2:E$11,4,TRUE),",",VLOOKUP(C6235,'Tipo de Processo'!B$2:D$55,3,TRUE),",",VLOOKUP(D6235,'Termo Geral'!B$2:D$173,3,TRUE),",",VLOOKUP(E6235,'Termo Específico'!B$2:D$301,3,TRUE),",",MATCH(TRUE,Documento!B$2:B$998=F6235,0),",",IF(G6235="Complementar",0,1),",",IF(H6235="","NULL",CONCATENATE("'",H6235,"'")),",",I6235,",",IF(J6235="baixa","'BAIXA'",IF(J6235="média","'MEDIA'",IF(J6235="alta","'ALTA'","NULL"))),"),")</f>
        <v>(6234,7,30,54,156,991,1,NULL,0,'MEDIA'),</v>
      </c>
    </row>
    <row r="6236" spans="1:11" ht="30.75" customHeight="1">
      <c r="A6236" s="27">
        <v>6235</v>
      </c>
      <c r="B6236" s="37" t="s">
        <v>1010</v>
      </c>
      <c r="C6236" s="29" t="s">
        <v>39</v>
      </c>
      <c r="D6236" s="29" t="s">
        <v>211</v>
      </c>
      <c r="E6236" s="29" t="s">
        <v>1038</v>
      </c>
      <c r="F6236" s="28" t="s">
        <v>1438</v>
      </c>
      <c r="G6236" s="28" t="s">
        <v>1671</v>
      </c>
      <c r="H6236" s="28"/>
      <c r="I6236" s="93">
        <v>0</v>
      </c>
      <c r="J6236" s="93" t="s">
        <v>1412</v>
      </c>
      <c r="K6236" s="17" t="str">
        <f t="array" ref="K6236">CONCATENATE("(",A6236,",",VLOOKUP(B6236,Núcleo!B$2:E$11,4,TRUE),",",VLOOKUP(C6236,'Tipo de Processo'!B$2:D$55,3,TRUE),",",VLOOKUP(D6236,'Termo Geral'!B$2:D$173,3,TRUE),",",VLOOKUP(E6236,'Termo Específico'!B$2:D$301,3,TRUE),",",MATCH(TRUE,Documento!B$2:B$998=F6236,0),",",IF(G6236="Complementar",0,1),",",IF(H6236="","NULL",CONCATENATE("'",H6236,"'")),",",I6236,",",IF(J6236="baixa","'BAIXA'",IF(J6236="média","'MEDIA'",IF(J6236="alta","'ALTA'","NULL"))),"),")</f>
        <v>(6235,7,30,54,156,113,1,NULL,0,'MEDIA'),</v>
      </c>
    </row>
    <row r="6237" spans="1:11" ht="30.75" customHeight="1">
      <c r="A6237" s="27">
        <v>6236</v>
      </c>
      <c r="B6237" s="37" t="s">
        <v>1010</v>
      </c>
      <c r="C6237" s="29" t="s">
        <v>39</v>
      </c>
      <c r="D6237" s="29" t="s">
        <v>211</v>
      </c>
      <c r="E6237" s="29" t="s">
        <v>1038</v>
      </c>
      <c r="F6237" s="28" t="s">
        <v>903</v>
      </c>
      <c r="G6237" s="28" t="s">
        <v>1671</v>
      </c>
      <c r="H6237" s="28"/>
      <c r="I6237" s="93">
        <v>0</v>
      </c>
      <c r="J6237" s="93" t="s">
        <v>1412</v>
      </c>
      <c r="K6237" s="17" t="str">
        <f t="array" ref="K6237">CONCATENATE("(",A6237,",",VLOOKUP(B6237,Núcleo!B$2:E$11,4,TRUE),",",VLOOKUP(C6237,'Tipo de Processo'!B$2:D$55,3,TRUE),",",VLOOKUP(D6237,'Termo Geral'!B$2:D$173,3,TRUE),",",VLOOKUP(E6237,'Termo Específico'!B$2:D$301,3,TRUE),",",MATCH(TRUE,Documento!B$2:B$998=F6237,0),",",IF(G6237="Complementar",0,1),",",IF(H6237="","NULL",CONCATENATE("'",H6237,"'")),",",I6237,",",IF(J6237="baixa","'BAIXA'",IF(J6237="média","'MEDIA'",IF(J6237="alta","'ALTA'","NULL"))),"),")</f>
        <v>(6236,7,30,54,156,405,1,NULL,0,'MEDIA'),</v>
      </c>
    </row>
    <row r="6238" spans="1:11" ht="30.75" customHeight="1">
      <c r="A6238" s="27">
        <v>6237</v>
      </c>
      <c r="B6238" s="37" t="s">
        <v>1010</v>
      </c>
      <c r="C6238" s="29" t="s">
        <v>39</v>
      </c>
      <c r="D6238" s="29" t="s">
        <v>211</v>
      </c>
      <c r="E6238" s="29" t="s">
        <v>1038</v>
      </c>
      <c r="F6238" s="28" t="s">
        <v>904</v>
      </c>
      <c r="G6238" s="28" t="s">
        <v>1671</v>
      </c>
      <c r="H6238" s="28"/>
      <c r="I6238" s="93">
        <v>0</v>
      </c>
      <c r="J6238" s="93" t="s">
        <v>1412</v>
      </c>
      <c r="K6238" s="17" t="str">
        <f t="array" ref="K6238">CONCATENATE("(",A6238,",",VLOOKUP(B6238,Núcleo!B$2:E$11,4,TRUE),",",VLOOKUP(C6238,'Tipo de Processo'!B$2:D$55,3,TRUE),",",VLOOKUP(D6238,'Termo Geral'!B$2:D$173,3,TRUE),",",VLOOKUP(E6238,'Termo Específico'!B$2:D$301,3,TRUE),",",MATCH(TRUE,Documento!B$2:B$998=F6238,0),",",IF(G6238="Complementar",0,1),",",IF(H6238="","NULL",CONCATENATE("'",H6238,"'")),",",I6238,",",IF(J6238="baixa","'BAIXA'",IF(J6238="média","'MEDIA'",IF(J6238="alta","'ALTA'","NULL"))),"),")</f>
        <v>(6237,7,30,54,156,819,1,NULL,0,'MEDIA'),</v>
      </c>
    </row>
    <row r="6239" spans="1:11" ht="30.75" customHeight="1">
      <c r="A6239" s="27">
        <v>6238</v>
      </c>
      <c r="B6239" s="37" t="s">
        <v>1010</v>
      </c>
      <c r="C6239" s="29" t="s">
        <v>39</v>
      </c>
      <c r="D6239" s="29" t="s">
        <v>211</v>
      </c>
      <c r="E6239" s="29" t="s">
        <v>1038</v>
      </c>
      <c r="F6239" s="28" t="s">
        <v>905</v>
      </c>
      <c r="G6239" s="28" t="s">
        <v>1671</v>
      </c>
      <c r="H6239" s="28"/>
      <c r="I6239" s="93">
        <v>0</v>
      </c>
      <c r="J6239" s="93" t="s">
        <v>1412</v>
      </c>
      <c r="K6239" s="17" t="str">
        <f t="array" ref="K6239">CONCATENATE("(",A6239,",",VLOOKUP(B6239,Núcleo!B$2:E$11,4,TRUE),",",VLOOKUP(C6239,'Tipo de Processo'!B$2:D$55,3,TRUE),",",VLOOKUP(D6239,'Termo Geral'!B$2:D$173,3,TRUE),",",VLOOKUP(E6239,'Termo Específico'!B$2:D$301,3,TRUE),",",MATCH(TRUE,Documento!B$2:B$998=F6239,0),",",IF(G6239="Complementar",0,1),",",IF(H6239="","NULL",CONCATENATE("'",H6239,"'")),",",I6239,",",IF(J6239="baixa","'BAIXA'",IF(J6239="média","'MEDIA'",IF(J6239="alta","'ALTA'","NULL"))),"),")</f>
        <v>(6238,7,30,54,156,232,1,NULL,0,'MEDIA'),</v>
      </c>
    </row>
    <row r="6240" spans="1:11" ht="30.75" customHeight="1">
      <c r="A6240" s="27">
        <v>6239</v>
      </c>
      <c r="B6240" s="37" t="s">
        <v>1010</v>
      </c>
      <c r="C6240" s="29" t="s">
        <v>39</v>
      </c>
      <c r="D6240" s="29" t="s">
        <v>211</v>
      </c>
      <c r="E6240" s="29" t="s">
        <v>1038</v>
      </c>
      <c r="F6240" s="28" t="s">
        <v>858</v>
      </c>
      <c r="G6240" s="28" t="s">
        <v>1671</v>
      </c>
      <c r="H6240" s="28"/>
      <c r="I6240" s="93">
        <v>0</v>
      </c>
      <c r="J6240" s="93" t="s">
        <v>1412</v>
      </c>
      <c r="K6240" s="17" t="str">
        <f t="array" ref="K6240">CONCATENATE("(",A6240,",",VLOOKUP(B6240,Núcleo!B$2:E$11,4,TRUE),",",VLOOKUP(C6240,'Tipo de Processo'!B$2:D$55,3,TRUE),",",VLOOKUP(D6240,'Termo Geral'!B$2:D$173,3,TRUE),",",VLOOKUP(E6240,'Termo Específico'!B$2:D$301,3,TRUE),",",MATCH(TRUE,Documento!B$2:B$998=F6240,0),",",IF(G6240="Complementar",0,1),",",IF(H6240="","NULL",CONCATENATE("'",H6240,"'")),",",I6240,",",IF(J6240="baixa","'BAIXA'",IF(J6240="média","'MEDIA'",IF(J6240="alta","'ALTA'","NULL"))),"),")</f>
        <v>(6239,7,30,54,156,910,1,NULL,0,'MEDIA'),</v>
      </c>
    </row>
    <row r="6241" spans="1:11" ht="30.75" customHeight="1">
      <c r="A6241" s="27">
        <v>6240</v>
      </c>
      <c r="B6241" s="37" t="s">
        <v>1010</v>
      </c>
      <c r="C6241" s="29" t="s">
        <v>39</v>
      </c>
      <c r="D6241" s="29" t="s">
        <v>211</v>
      </c>
      <c r="E6241" s="29" t="s">
        <v>1038</v>
      </c>
      <c r="F6241" s="28" t="s">
        <v>859</v>
      </c>
      <c r="G6241" s="28" t="s">
        <v>1671</v>
      </c>
      <c r="H6241" s="28"/>
      <c r="I6241" s="93">
        <v>0</v>
      </c>
      <c r="J6241" s="93" t="s">
        <v>1412</v>
      </c>
      <c r="K6241" s="17" t="str">
        <f t="array" ref="K6241">CONCATENATE("(",A6241,",",VLOOKUP(B6241,Núcleo!B$2:E$11,4,TRUE),",",VLOOKUP(C6241,'Tipo de Processo'!B$2:D$55,3,TRUE),",",VLOOKUP(D6241,'Termo Geral'!B$2:D$173,3,TRUE),",",VLOOKUP(E6241,'Termo Específico'!B$2:D$301,3,TRUE),",",MATCH(TRUE,Documento!B$2:B$998=F6241,0),",",IF(G6241="Complementar",0,1),",",IF(H6241="","NULL",CONCATENATE("'",H6241,"'")),",",I6241,",",IF(J6241="baixa","'BAIXA'",IF(J6241="média","'MEDIA'",IF(J6241="alta","'ALTA'","NULL"))),"),")</f>
        <v>(6240,7,30,54,156,820,1,NULL,0,'MEDIA'),</v>
      </c>
    </row>
    <row r="6242" spans="1:11" ht="30.75" customHeight="1">
      <c r="A6242" s="27">
        <v>6241</v>
      </c>
      <c r="B6242" s="37" t="s">
        <v>1010</v>
      </c>
      <c r="C6242" s="29" t="s">
        <v>39</v>
      </c>
      <c r="D6242" s="29" t="s">
        <v>211</v>
      </c>
      <c r="E6242" s="28" t="s">
        <v>1038</v>
      </c>
      <c r="F6242" s="29" t="s">
        <v>835</v>
      </c>
      <c r="G6242" s="29" t="s">
        <v>1671</v>
      </c>
      <c r="H6242" s="28"/>
      <c r="I6242" s="93">
        <v>0</v>
      </c>
      <c r="J6242" s="92" t="s">
        <v>1412</v>
      </c>
      <c r="K6242" s="17" t="str">
        <f t="array" ref="K6242">CONCATENATE("(",A6242,",",VLOOKUP(B6242,Núcleo!B$2:E$11,4,TRUE),",",VLOOKUP(C6242,'Tipo de Processo'!B$2:D$55,3,TRUE),",",VLOOKUP(D6242,'Termo Geral'!B$2:D$173,3,TRUE),",",VLOOKUP(E6242,'Termo Específico'!B$2:D$301,3,TRUE),",",MATCH(TRUE,Documento!B$2:B$998=F6242,0),",",IF(G6242="Complementar",0,1),",",IF(H6242="","NULL",CONCATENATE("'",H6242,"'")),",",I6242,",",IF(J6242="baixa","'BAIXA'",IF(J6242="média","'MEDIA'",IF(J6242="alta","'ALTA'","NULL"))),"),")</f>
        <v>(6241,7,30,54,156,860,1,NULL,0,'MEDIA'),</v>
      </c>
    </row>
    <row r="6243" spans="1:11" ht="30.75" customHeight="1">
      <c r="A6243" s="27">
        <v>6242</v>
      </c>
      <c r="B6243" s="37" t="s">
        <v>1010</v>
      </c>
      <c r="C6243" s="29" t="s">
        <v>39</v>
      </c>
      <c r="D6243" s="29" t="s">
        <v>211</v>
      </c>
      <c r="E6243" s="28" t="s">
        <v>305</v>
      </c>
      <c r="F6243" s="28" t="s">
        <v>852</v>
      </c>
      <c r="G6243" s="28" t="s">
        <v>1671</v>
      </c>
      <c r="H6243" s="28"/>
      <c r="I6243" s="93">
        <v>0</v>
      </c>
      <c r="J6243" s="93" t="s">
        <v>1411</v>
      </c>
      <c r="K6243" s="17" t="str">
        <f t="array" ref="K6243">CONCATENATE("(",A6243,",",VLOOKUP(B6243,Núcleo!B$2:E$11,4,TRUE),",",VLOOKUP(C6243,'Tipo de Processo'!B$2:D$55,3,TRUE),",",VLOOKUP(D6243,'Termo Geral'!B$2:D$173,3,TRUE),",",VLOOKUP(E6243,'Termo Específico'!B$2:D$301,3,TRUE),",",MATCH(TRUE,Documento!B$2:B$998=F6243,0),",",IF(G6243="Complementar",0,1),",",IF(H6243="","NULL",CONCATENATE("'",H6243,"'")),",",I6243,",",IF(J6243="baixa","'BAIXA'",IF(J6243="média","'MEDIA'",IF(J6243="alta","'ALTA'","NULL"))),"),")</f>
        <v>(6242,7,30,54,180,696,1,NULL,0,'BAIXA'),</v>
      </c>
    </row>
    <row r="6244" spans="1:11" ht="30.75" customHeight="1">
      <c r="A6244" s="27">
        <v>6243</v>
      </c>
      <c r="B6244" s="37" t="s">
        <v>1010</v>
      </c>
      <c r="C6244" s="28" t="s">
        <v>39</v>
      </c>
      <c r="D6244" s="28" t="s">
        <v>211</v>
      </c>
      <c r="E6244" s="28" t="s">
        <v>305</v>
      </c>
      <c r="F6244" s="28" t="s">
        <v>1429</v>
      </c>
      <c r="G6244" s="28" t="s">
        <v>1671</v>
      </c>
      <c r="H6244" s="28"/>
      <c r="I6244" s="93">
        <v>0</v>
      </c>
      <c r="J6244" s="93" t="s">
        <v>1411</v>
      </c>
      <c r="K6244" s="17" t="str">
        <f t="array" ref="K6244">CONCATENATE("(",A6244,",",VLOOKUP(B6244,Núcleo!B$2:E$11,4,TRUE),",",VLOOKUP(C6244,'Tipo de Processo'!B$2:D$55,3,TRUE),",",VLOOKUP(D6244,'Termo Geral'!B$2:D$173,3,TRUE),",",VLOOKUP(E6244,'Termo Específico'!B$2:D$301,3,TRUE),",",MATCH(TRUE,Documento!B$2:B$998=F6244,0),",",IF(G6244="Complementar",0,1),",",IF(H6244="","NULL",CONCATENATE("'",H6244,"'")),",",I6244,",",IF(J6244="baixa","'BAIXA'",IF(J6244="média","'MEDIA'",IF(J6244="alta","'ALTA'","NULL"))),"),")</f>
        <v>(6243,7,30,54,180,78,1,NULL,0,'BAIXA'),</v>
      </c>
    </row>
    <row r="6245" spans="1:11" ht="30.75" customHeight="1">
      <c r="A6245" s="27">
        <v>6244</v>
      </c>
      <c r="B6245" s="37" t="s">
        <v>1010</v>
      </c>
      <c r="C6245" s="28" t="s">
        <v>39</v>
      </c>
      <c r="D6245" s="28" t="s">
        <v>211</v>
      </c>
      <c r="E6245" s="28" t="s">
        <v>305</v>
      </c>
      <c r="F6245" s="28" t="s">
        <v>853</v>
      </c>
      <c r="G6245" s="28" t="s">
        <v>1671</v>
      </c>
      <c r="H6245" s="28"/>
      <c r="I6245" s="93">
        <v>0</v>
      </c>
      <c r="J6245" s="93" t="s">
        <v>1411</v>
      </c>
      <c r="K6245" s="17" t="str">
        <f t="array" ref="K6245">CONCATENATE("(",A6245,",",VLOOKUP(B6245,Núcleo!B$2:E$11,4,TRUE),",",VLOOKUP(C6245,'Tipo de Processo'!B$2:D$55,3,TRUE),",",VLOOKUP(D6245,'Termo Geral'!B$2:D$173,3,TRUE),",",VLOOKUP(E6245,'Termo Específico'!B$2:D$301,3,TRUE),",",MATCH(TRUE,Documento!B$2:B$998=F6245,0),",",IF(G6245="Complementar",0,1),",",IF(H6245="","NULL",CONCATENATE("'",H6245,"'")),",",I6245,",",IF(J6245="baixa","'BAIXA'",IF(J6245="média","'MEDIA'",IF(J6245="alta","'ALTA'","NULL"))),"),")</f>
        <v>(6244,7,30,54,180,439,1,NULL,0,'BAIXA'),</v>
      </c>
    </row>
    <row r="6246" spans="1:11" ht="30.75" customHeight="1">
      <c r="A6246" s="27">
        <v>6245</v>
      </c>
      <c r="B6246" s="37" t="s">
        <v>1010</v>
      </c>
      <c r="C6246" s="29" t="s">
        <v>39</v>
      </c>
      <c r="D6246" s="29" t="s">
        <v>211</v>
      </c>
      <c r="E6246" s="28" t="s">
        <v>305</v>
      </c>
      <c r="F6246" s="28" t="s">
        <v>1634</v>
      </c>
      <c r="G6246" s="28" t="s">
        <v>1671</v>
      </c>
      <c r="H6246" s="28"/>
      <c r="I6246" s="93">
        <v>0</v>
      </c>
      <c r="J6246" s="93" t="s">
        <v>1411</v>
      </c>
      <c r="K6246" s="17" t="str">
        <f t="array" ref="K6246">CONCATENATE("(",A6246,",",VLOOKUP(B6246,Núcleo!B$2:E$11,4,TRUE),",",VLOOKUP(C6246,'Tipo de Processo'!B$2:D$55,3,TRUE),",",VLOOKUP(D6246,'Termo Geral'!B$2:D$173,3,TRUE),",",VLOOKUP(E6246,'Termo Específico'!B$2:D$301,3,TRUE),",",MATCH(TRUE,Documento!B$2:B$998=F6246,0),",",IF(G6246="Complementar",0,1),",",IF(H6246="","NULL",CONCATENATE("'",H6246,"'")),",",I6246,",",IF(J6246="baixa","'BAIXA'",IF(J6246="média","'MEDIA'",IF(J6246="alta","'ALTA'","NULL"))),"),")</f>
        <v>(6245,7,30,54,180,530,1,NULL,0,'BAIXA'),</v>
      </c>
    </row>
    <row r="6247" spans="1:11" ht="30.75" customHeight="1">
      <c r="A6247" s="27">
        <v>6246</v>
      </c>
      <c r="B6247" s="36" t="s">
        <v>1010</v>
      </c>
      <c r="C6247" s="28" t="s">
        <v>39</v>
      </c>
      <c r="D6247" s="28" t="s">
        <v>211</v>
      </c>
      <c r="E6247" s="28" t="s">
        <v>305</v>
      </c>
      <c r="F6247" s="28" t="s">
        <v>854</v>
      </c>
      <c r="G6247" s="28" t="s">
        <v>1671</v>
      </c>
      <c r="H6247" s="28"/>
      <c r="I6247" s="93">
        <v>0</v>
      </c>
      <c r="J6247" s="93" t="s">
        <v>1411</v>
      </c>
      <c r="K6247" s="17" t="str">
        <f t="array" ref="K6247">CONCATENATE("(",A6247,",",VLOOKUP(B6247,Núcleo!B$2:E$11,4,TRUE),",",VLOOKUP(C6247,'Tipo de Processo'!B$2:D$55,3,TRUE),",",VLOOKUP(D6247,'Termo Geral'!B$2:D$173,3,TRUE),",",VLOOKUP(E6247,'Termo Específico'!B$2:D$301,3,TRUE),",",MATCH(TRUE,Documento!B$2:B$998=F6247,0),",",IF(G6247="Complementar",0,1),",",IF(H6247="","NULL",CONCATENATE("'",H6247,"'")),",",I6247,",",IF(J6247="baixa","'BAIXA'",IF(J6247="média","'MEDIA'",IF(J6247="alta","'ALTA'","NULL"))),"),")</f>
        <v>(6246,7,30,54,180,854,1,NULL,0,'BAIXA'),</v>
      </c>
    </row>
    <row r="6248" spans="1:11" ht="30.75" customHeight="1">
      <c r="A6248" s="27">
        <v>6247</v>
      </c>
      <c r="B6248" s="37" t="s">
        <v>1010</v>
      </c>
      <c r="C6248" s="29" t="s">
        <v>39</v>
      </c>
      <c r="D6248" s="29" t="s">
        <v>211</v>
      </c>
      <c r="E6248" s="28" t="s">
        <v>305</v>
      </c>
      <c r="F6248" s="28" t="s">
        <v>851</v>
      </c>
      <c r="G6248" s="28" t="s">
        <v>1671</v>
      </c>
      <c r="H6248" s="28"/>
      <c r="I6248" s="93">
        <v>0</v>
      </c>
      <c r="J6248" s="93" t="s">
        <v>1411</v>
      </c>
      <c r="K6248" s="17" t="str">
        <f t="array" ref="K6248">CONCATENATE("(",A6248,",",VLOOKUP(B6248,Núcleo!B$2:E$11,4,TRUE),",",VLOOKUP(C6248,'Tipo de Processo'!B$2:D$55,3,TRUE),",",VLOOKUP(D6248,'Termo Geral'!B$2:D$173,3,TRUE),",",VLOOKUP(E6248,'Termo Específico'!B$2:D$301,3,TRUE),",",MATCH(TRUE,Documento!B$2:B$998=F6248,0),",",IF(G6248="Complementar",0,1),",",IF(H6248="","NULL",CONCATENATE("'",H6248,"'")),",",I6248,",",IF(J6248="baixa","'BAIXA'",IF(J6248="média","'MEDIA'",IF(J6248="alta","'ALTA'","NULL"))),"),")</f>
        <v>(6247,7,30,54,180,196,1,NULL,0,'BAIXA'),</v>
      </c>
    </row>
    <row r="6249" spans="1:11" ht="30.75" customHeight="1">
      <c r="A6249" s="27">
        <v>6248</v>
      </c>
      <c r="B6249" s="37" t="s">
        <v>1010</v>
      </c>
      <c r="C6249" s="28" t="s">
        <v>39</v>
      </c>
      <c r="D6249" s="28" t="s">
        <v>211</v>
      </c>
      <c r="E6249" s="28" t="s">
        <v>305</v>
      </c>
      <c r="F6249" s="28" t="s">
        <v>855</v>
      </c>
      <c r="G6249" s="28" t="s">
        <v>1671</v>
      </c>
      <c r="H6249" s="28"/>
      <c r="I6249" s="93">
        <v>0</v>
      </c>
      <c r="J6249" s="93" t="s">
        <v>1411</v>
      </c>
      <c r="K6249" s="17" t="str">
        <f t="array" ref="K6249">CONCATENATE("(",A6249,",",VLOOKUP(B6249,Núcleo!B$2:E$11,4,TRUE),",",VLOOKUP(C6249,'Tipo de Processo'!B$2:D$55,3,TRUE),",",VLOOKUP(D6249,'Termo Geral'!B$2:D$173,3,TRUE),",",VLOOKUP(E6249,'Termo Específico'!B$2:D$301,3,TRUE),",",MATCH(TRUE,Documento!B$2:B$998=F6249,0),",",IF(G6249="Complementar",0,1),",",IF(H6249="","NULL",CONCATENATE("'",H6249,"'")),",",I6249,",",IF(J6249="baixa","'BAIXA'",IF(J6249="média","'MEDIA'",IF(J6249="alta","'ALTA'","NULL"))),"),")</f>
        <v>(6248,7,30,54,180,567,1,NULL,0,'BAIXA'),</v>
      </c>
    </row>
    <row r="6250" spans="1:11" ht="30.75" customHeight="1">
      <c r="A6250" s="27">
        <v>6249</v>
      </c>
      <c r="B6250" s="36" t="s">
        <v>1010</v>
      </c>
      <c r="C6250" s="28" t="s">
        <v>39</v>
      </c>
      <c r="D6250" s="28" t="s">
        <v>211</v>
      </c>
      <c r="E6250" s="28" t="s">
        <v>305</v>
      </c>
      <c r="F6250" s="28" t="s">
        <v>856</v>
      </c>
      <c r="G6250" s="28" t="s">
        <v>1671</v>
      </c>
      <c r="H6250" s="28"/>
      <c r="I6250" s="93">
        <v>0</v>
      </c>
      <c r="J6250" s="93" t="s">
        <v>1411</v>
      </c>
      <c r="K6250" s="17" t="str">
        <f t="array" ref="K6250">CONCATENATE("(",A6250,",",VLOOKUP(B6250,Núcleo!B$2:E$11,4,TRUE),",",VLOOKUP(C6250,'Tipo de Processo'!B$2:D$55,3,TRUE),",",VLOOKUP(D6250,'Termo Geral'!B$2:D$173,3,TRUE),",",VLOOKUP(E6250,'Termo Específico'!B$2:D$301,3,TRUE),",",MATCH(TRUE,Documento!B$2:B$998=F6250,0),",",IF(G6250="Complementar",0,1),",",IF(H6250="","NULL",CONCATENATE("'",H6250,"'")),",",I6250,",",IF(J6250="baixa","'BAIXA'",IF(J6250="média","'MEDIA'",IF(J6250="alta","'ALTA'","NULL"))),"),")</f>
        <v>(6249,7,30,54,180,723,1,NULL,0,'BAIXA'),</v>
      </c>
    </row>
    <row r="6251" spans="1:11" ht="30.75" customHeight="1">
      <c r="A6251" s="27">
        <v>6250</v>
      </c>
      <c r="B6251" s="37" t="s">
        <v>1010</v>
      </c>
      <c r="C6251" s="29" t="s">
        <v>39</v>
      </c>
      <c r="D6251" s="29" t="s">
        <v>211</v>
      </c>
      <c r="E6251" s="28" t="s">
        <v>305</v>
      </c>
      <c r="F6251" s="29" t="s">
        <v>1561</v>
      </c>
      <c r="G6251" s="29" t="s">
        <v>1671</v>
      </c>
      <c r="H6251" s="28"/>
      <c r="I6251" s="93">
        <v>0</v>
      </c>
      <c r="J6251" s="92" t="s">
        <v>1411</v>
      </c>
      <c r="K6251" s="17" t="str">
        <f t="array" ref="K6251">CONCATENATE("(",A6251,",",VLOOKUP(B6251,Núcleo!B$2:E$11,4,TRUE),",",VLOOKUP(C6251,'Tipo de Processo'!B$2:D$55,3,TRUE),",",VLOOKUP(D6251,'Termo Geral'!B$2:D$173,3,TRUE),",",VLOOKUP(E6251,'Termo Específico'!B$2:D$301,3,TRUE),",",MATCH(TRUE,Documento!B$2:B$998=F6251,0),",",IF(G6251="Complementar",0,1),",",IF(H6251="","NULL",CONCATENATE("'",H6251,"'")),",",I6251,",",IF(J6251="baixa","'BAIXA'",IF(J6251="média","'MEDIA'",IF(J6251="alta","'ALTA'","NULL"))),"),")</f>
        <v>(6250,7,30,54,180,808,1,NULL,0,'BAIXA'),</v>
      </c>
    </row>
    <row r="6252" spans="1:11" ht="30.75" customHeight="1">
      <c r="A6252" s="27">
        <v>6251</v>
      </c>
      <c r="B6252" s="37" t="s">
        <v>1010</v>
      </c>
      <c r="C6252" s="28" t="s">
        <v>39</v>
      </c>
      <c r="D6252" s="28" t="s">
        <v>211</v>
      </c>
      <c r="E6252" s="28" t="s">
        <v>305</v>
      </c>
      <c r="F6252" s="28" t="s">
        <v>827</v>
      </c>
      <c r="G6252" s="28" t="s">
        <v>1671</v>
      </c>
      <c r="H6252" s="28"/>
      <c r="I6252" s="93">
        <v>0</v>
      </c>
      <c r="J6252" s="93" t="s">
        <v>1411</v>
      </c>
      <c r="K6252" s="17" t="str">
        <f t="array" ref="K6252">CONCATENATE("(",A6252,",",VLOOKUP(B6252,Núcleo!B$2:E$11,4,TRUE),",",VLOOKUP(C6252,'Tipo de Processo'!B$2:D$55,3,TRUE),",",VLOOKUP(D6252,'Termo Geral'!B$2:D$173,3,TRUE),",",VLOOKUP(E6252,'Termo Específico'!B$2:D$301,3,TRUE),",",MATCH(TRUE,Documento!B$2:B$998=F6252,0),",",IF(G6252="Complementar",0,1),",",IF(H6252="","NULL",CONCATENATE("'",H6252,"'")),",",I6252,",",IF(J6252="baixa","'BAIXA'",IF(J6252="média","'MEDIA'",IF(J6252="alta","'ALTA'","NULL"))),"),")</f>
        <v>(6251,7,30,54,180,829,1,NULL,0,'BAIXA'),</v>
      </c>
    </row>
    <row r="6253" spans="1:11" ht="30.75" customHeight="1">
      <c r="A6253" s="27">
        <v>6252</v>
      </c>
      <c r="B6253" s="37" t="s">
        <v>1010</v>
      </c>
      <c r="C6253" s="29" t="s">
        <v>39</v>
      </c>
      <c r="D6253" s="29" t="s">
        <v>211</v>
      </c>
      <c r="E6253" s="28" t="s">
        <v>305</v>
      </c>
      <c r="F6253" s="28" t="s">
        <v>828</v>
      </c>
      <c r="G6253" s="28" t="s">
        <v>1671</v>
      </c>
      <c r="H6253" s="28"/>
      <c r="I6253" s="93">
        <v>0</v>
      </c>
      <c r="J6253" s="93" t="s">
        <v>1411</v>
      </c>
      <c r="K6253" s="17" t="str">
        <f t="array" ref="K6253">CONCATENATE("(",A6253,",",VLOOKUP(B6253,Núcleo!B$2:E$11,4,TRUE),",",VLOOKUP(C6253,'Tipo de Processo'!B$2:D$55,3,TRUE),",",VLOOKUP(D6253,'Termo Geral'!B$2:D$173,3,TRUE),",",VLOOKUP(E6253,'Termo Específico'!B$2:D$301,3,TRUE),",",MATCH(TRUE,Documento!B$2:B$998=F6253,0),",",IF(G6253="Complementar",0,1),",",IF(H6253="","NULL",CONCATENATE("'",H6253,"'")),",",I6253,",",IF(J6253="baixa","'BAIXA'",IF(J6253="média","'MEDIA'",IF(J6253="alta","'ALTA'","NULL"))),"),")</f>
        <v>(6252,7,30,54,180,827,1,NULL,0,'BAIXA'),</v>
      </c>
    </row>
    <row r="6254" spans="1:11" ht="30.75" customHeight="1">
      <c r="A6254" s="27">
        <v>6253</v>
      </c>
      <c r="B6254" s="37" t="s">
        <v>1010</v>
      </c>
      <c r="C6254" s="28" t="s">
        <v>39</v>
      </c>
      <c r="D6254" s="28" t="s">
        <v>211</v>
      </c>
      <c r="E6254" s="28" t="s">
        <v>305</v>
      </c>
      <c r="F6254" s="28" t="s">
        <v>829</v>
      </c>
      <c r="G6254" s="28" t="s">
        <v>1671</v>
      </c>
      <c r="H6254" s="28"/>
      <c r="I6254" s="93">
        <v>0</v>
      </c>
      <c r="J6254" s="93" t="s">
        <v>1411</v>
      </c>
      <c r="K6254" s="17" t="str">
        <f t="array" ref="K6254">CONCATENATE("(",A6254,",",VLOOKUP(B6254,Núcleo!B$2:E$11,4,TRUE),",",VLOOKUP(C6254,'Tipo de Processo'!B$2:D$55,3,TRUE),",",VLOOKUP(D6254,'Termo Geral'!B$2:D$173,3,TRUE),",",VLOOKUP(E6254,'Termo Específico'!B$2:D$301,3,TRUE),",",MATCH(TRUE,Documento!B$2:B$998=F6254,0),",",IF(G6254="Complementar",0,1),",",IF(H6254="","NULL",CONCATENATE("'",H6254,"'")),",",I6254,",",IF(J6254="baixa","'BAIXA'",IF(J6254="média","'MEDIA'",IF(J6254="alta","'ALTA'","NULL"))),"),")</f>
        <v>(6253,7,30,54,180,831,1,NULL,0,'BAIXA'),</v>
      </c>
    </row>
    <row r="6255" spans="1:11" ht="30.75" customHeight="1">
      <c r="A6255" s="27">
        <v>6254</v>
      </c>
      <c r="B6255" s="37" t="s">
        <v>1010</v>
      </c>
      <c r="C6255" s="29" t="s">
        <v>39</v>
      </c>
      <c r="D6255" s="29" t="s">
        <v>211</v>
      </c>
      <c r="E6255" s="28" t="s">
        <v>305</v>
      </c>
      <c r="F6255" s="28" t="s">
        <v>830</v>
      </c>
      <c r="G6255" s="28" t="s">
        <v>1671</v>
      </c>
      <c r="H6255" s="28"/>
      <c r="I6255" s="93">
        <v>0</v>
      </c>
      <c r="J6255" s="93" t="s">
        <v>1411</v>
      </c>
      <c r="K6255" s="17" t="str">
        <f t="array" ref="K6255">CONCATENATE("(",A6255,",",VLOOKUP(B6255,Núcleo!B$2:E$11,4,TRUE),",",VLOOKUP(C6255,'Tipo de Processo'!B$2:D$55,3,TRUE),",",VLOOKUP(D6255,'Termo Geral'!B$2:D$173,3,TRUE),",",VLOOKUP(E6255,'Termo Específico'!B$2:D$301,3,TRUE),",",MATCH(TRUE,Documento!B$2:B$998=F6255,0),",",IF(G6255="Complementar",0,1),",",IF(H6255="","NULL",CONCATENATE("'",H6255,"'")),",",I6255,",",IF(J6255="baixa","'BAIXA'",IF(J6255="média","'MEDIA'",IF(J6255="alta","'ALTA'","NULL"))),"),")</f>
        <v>(6254,7,30,54,180,837,1,NULL,0,'BAIXA'),</v>
      </c>
    </row>
    <row r="6256" spans="1:11" ht="30.75" customHeight="1">
      <c r="A6256" s="27">
        <v>6255</v>
      </c>
      <c r="B6256" s="37" t="s">
        <v>1010</v>
      </c>
      <c r="C6256" s="29" t="s">
        <v>39</v>
      </c>
      <c r="D6256" s="29" t="s">
        <v>211</v>
      </c>
      <c r="E6256" s="28" t="s">
        <v>305</v>
      </c>
      <c r="F6256" s="28" t="s">
        <v>831</v>
      </c>
      <c r="G6256" s="28" t="s">
        <v>1671</v>
      </c>
      <c r="H6256" s="28"/>
      <c r="I6256" s="93">
        <v>0</v>
      </c>
      <c r="J6256" s="93" t="s">
        <v>1411</v>
      </c>
      <c r="K6256" s="17" t="str">
        <f t="array" ref="K6256">CONCATENATE("(",A6256,",",VLOOKUP(B6256,Núcleo!B$2:E$11,4,TRUE),",",VLOOKUP(C6256,'Tipo de Processo'!B$2:D$55,3,TRUE),",",VLOOKUP(D6256,'Termo Geral'!B$2:D$173,3,TRUE),",",VLOOKUP(E6256,'Termo Específico'!B$2:D$301,3,TRUE),",",MATCH(TRUE,Documento!B$2:B$998=F6256,0),",",IF(G6256="Complementar",0,1),",",IF(H6256="","NULL",CONCATENATE("'",H6256,"'")),",",I6256,",",IF(J6256="baixa","'BAIXA'",IF(J6256="média","'MEDIA'",IF(J6256="alta","'ALTA'","NULL"))),"),")</f>
        <v>(6255,7,30,54,180,142,1,NULL,0,'BAIXA'),</v>
      </c>
    </row>
    <row r="6257" spans="1:11" ht="30.75" customHeight="1">
      <c r="A6257" s="27">
        <v>6256</v>
      </c>
      <c r="B6257" s="37" t="s">
        <v>1010</v>
      </c>
      <c r="C6257" s="28" t="s">
        <v>39</v>
      </c>
      <c r="D6257" s="28" t="s">
        <v>211</v>
      </c>
      <c r="E6257" s="28" t="s">
        <v>305</v>
      </c>
      <c r="F6257" s="28" t="s">
        <v>832</v>
      </c>
      <c r="G6257" s="28" t="s">
        <v>1671</v>
      </c>
      <c r="H6257" s="28"/>
      <c r="I6257" s="93">
        <v>0</v>
      </c>
      <c r="J6257" s="93" t="s">
        <v>1411</v>
      </c>
      <c r="K6257" s="17" t="str">
        <f t="array" ref="K6257">CONCATENATE("(",A6257,",",VLOOKUP(B6257,Núcleo!B$2:E$11,4,TRUE),",",VLOOKUP(C6257,'Tipo de Processo'!B$2:D$55,3,TRUE),",",VLOOKUP(D6257,'Termo Geral'!B$2:D$173,3,TRUE),",",VLOOKUP(E6257,'Termo Específico'!B$2:D$301,3,TRUE),",",MATCH(TRUE,Documento!B$2:B$998=F6257,0),",",IF(G6257="Complementar",0,1),",",IF(H6257="","NULL",CONCATENATE("'",H6257,"'")),",",I6257,",",IF(J6257="baixa","'BAIXA'",IF(J6257="média","'MEDIA'",IF(J6257="alta","'ALTA'","NULL"))),"),")</f>
        <v>(6256,7,30,54,180,159,1,NULL,0,'BAIXA'),</v>
      </c>
    </row>
    <row r="6258" spans="1:11" ht="30.75" customHeight="1">
      <c r="A6258" s="27">
        <v>6257</v>
      </c>
      <c r="B6258" s="37" t="s">
        <v>1010</v>
      </c>
      <c r="C6258" s="29" t="s">
        <v>39</v>
      </c>
      <c r="D6258" s="29" t="s">
        <v>211</v>
      </c>
      <c r="E6258" s="28" t="s">
        <v>305</v>
      </c>
      <c r="F6258" s="28" t="s">
        <v>833</v>
      </c>
      <c r="G6258" s="28" t="s">
        <v>1671</v>
      </c>
      <c r="H6258" s="28"/>
      <c r="I6258" s="93">
        <v>0</v>
      </c>
      <c r="J6258" s="93" t="s">
        <v>1411</v>
      </c>
      <c r="K6258" s="17" t="str">
        <f t="array" ref="K6258">CONCATENATE("(",A6258,",",VLOOKUP(B6258,Núcleo!B$2:E$11,4,TRUE),",",VLOOKUP(C6258,'Tipo de Processo'!B$2:D$55,3,TRUE),",",VLOOKUP(D6258,'Termo Geral'!B$2:D$173,3,TRUE),",",VLOOKUP(E6258,'Termo Específico'!B$2:D$301,3,TRUE),",",MATCH(TRUE,Documento!B$2:B$998=F6258,0),",",IF(G6258="Complementar",0,1),",",IF(H6258="","NULL",CONCATENATE("'",H6258,"'")),",",I6258,",",IF(J6258="baixa","'BAIXA'",IF(J6258="média","'MEDIA'",IF(J6258="alta","'ALTA'","NULL"))),"),")</f>
        <v>(6257,7,30,54,180,127,1,NULL,0,'BAIXA'),</v>
      </c>
    </row>
    <row r="6259" spans="1:11" ht="30.75" customHeight="1">
      <c r="A6259" s="27">
        <v>6258</v>
      </c>
      <c r="B6259" s="37" t="s">
        <v>1010</v>
      </c>
      <c r="C6259" s="28" t="s">
        <v>39</v>
      </c>
      <c r="D6259" s="28" t="s">
        <v>211</v>
      </c>
      <c r="E6259" s="28" t="s">
        <v>305</v>
      </c>
      <c r="F6259" s="28" t="s">
        <v>1419</v>
      </c>
      <c r="G6259" s="28" t="s">
        <v>1671</v>
      </c>
      <c r="H6259" s="28"/>
      <c r="I6259" s="93">
        <v>0</v>
      </c>
      <c r="J6259" s="93" t="s">
        <v>1411</v>
      </c>
      <c r="K6259" s="17" t="str">
        <f t="array" ref="K6259">CONCATENATE("(",A6259,",",VLOOKUP(B6259,Núcleo!B$2:E$11,4,TRUE),",",VLOOKUP(C6259,'Tipo de Processo'!B$2:D$55,3,TRUE),",",VLOOKUP(D6259,'Termo Geral'!B$2:D$173,3,TRUE),",",VLOOKUP(E6259,'Termo Específico'!B$2:D$301,3,TRUE),",",MATCH(TRUE,Documento!B$2:B$998=F6259,0),",",IF(G6259="Complementar",0,1),",",IF(H6259="","NULL",CONCATENATE("'",H6259,"'")),",",I6259,",",IF(J6259="baixa","'BAIXA'",IF(J6259="média","'MEDIA'",IF(J6259="alta","'ALTA'","NULL"))),"),")</f>
        <v>(6258,7,30,54,180,16,1,NULL,0,'BAIXA'),</v>
      </c>
    </row>
    <row r="6260" spans="1:11" ht="30.75" customHeight="1">
      <c r="A6260" s="27">
        <v>6259</v>
      </c>
      <c r="B6260" s="37" t="s">
        <v>1010</v>
      </c>
      <c r="C6260" s="29" t="s">
        <v>39</v>
      </c>
      <c r="D6260" s="29" t="s">
        <v>211</v>
      </c>
      <c r="E6260" s="28" t="s">
        <v>305</v>
      </c>
      <c r="F6260" s="28" t="s">
        <v>863</v>
      </c>
      <c r="G6260" s="28" t="s">
        <v>1671</v>
      </c>
      <c r="H6260" s="28"/>
      <c r="I6260" s="93">
        <v>0</v>
      </c>
      <c r="J6260" s="93" t="s">
        <v>1411</v>
      </c>
      <c r="K6260" s="17" t="str">
        <f t="array" ref="K6260">CONCATENATE("(",A6260,",",VLOOKUP(B6260,Núcleo!B$2:E$11,4,TRUE),",",VLOOKUP(C6260,'Tipo de Processo'!B$2:D$55,3,TRUE),",",VLOOKUP(D6260,'Termo Geral'!B$2:D$173,3,TRUE),",",VLOOKUP(E6260,'Termo Específico'!B$2:D$301,3,TRUE),",",MATCH(TRUE,Documento!B$2:B$998=F6260,0),",",IF(G6260="Complementar",0,1),",",IF(H6260="","NULL",CONCATENATE("'",H6260,"'")),",",I6260,",",IF(J6260="baixa","'BAIXA'",IF(J6260="média","'MEDIA'",IF(J6260="alta","'ALTA'","NULL"))),"),")</f>
        <v>(6259,7,30,54,180,24,1,NULL,0,'BAIXA'),</v>
      </c>
    </row>
    <row r="6261" spans="1:11" ht="30.75" customHeight="1">
      <c r="A6261" s="27">
        <v>6260</v>
      </c>
      <c r="B6261" s="36" t="s">
        <v>1010</v>
      </c>
      <c r="C6261" s="28" t="s">
        <v>39</v>
      </c>
      <c r="D6261" s="28" t="s">
        <v>211</v>
      </c>
      <c r="E6261" s="28" t="s">
        <v>305</v>
      </c>
      <c r="F6261" s="28" t="s">
        <v>1414</v>
      </c>
      <c r="G6261" s="28" t="s">
        <v>1671</v>
      </c>
      <c r="H6261" s="28"/>
      <c r="I6261" s="93">
        <v>0</v>
      </c>
      <c r="J6261" s="93" t="s">
        <v>1411</v>
      </c>
      <c r="K6261" s="17" t="str">
        <f t="array" ref="K6261">CONCATENATE("(",A6261,",",VLOOKUP(B6261,Núcleo!B$2:E$11,4,TRUE),",",VLOOKUP(C6261,'Tipo de Processo'!B$2:D$55,3,TRUE),",",VLOOKUP(D6261,'Termo Geral'!B$2:D$173,3,TRUE),",",VLOOKUP(E6261,'Termo Específico'!B$2:D$301,3,TRUE),",",MATCH(TRUE,Documento!B$2:B$998=F6261,0),",",IF(G6261="Complementar",0,1),",",IF(H6261="","NULL",CONCATENATE("'",H6261,"'")),",",I6261,",",IF(J6261="baixa","'BAIXA'",IF(J6261="média","'MEDIA'",IF(J6261="alta","'ALTA'","NULL"))),"),")</f>
        <v>(6260,7,30,54,180,4,1,NULL,0,'BAIXA'),</v>
      </c>
    </row>
    <row r="6262" spans="1:11" ht="30.75" customHeight="1">
      <c r="A6262" s="27">
        <v>6261</v>
      </c>
      <c r="B6262" s="37" t="s">
        <v>1010</v>
      </c>
      <c r="C6262" s="29" t="s">
        <v>39</v>
      </c>
      <c r="D6262" s="29" t="s">
        <v>211</v>
      </c>
      <c r="E6262" s="28" t="s">
        <v>305</v>
      </c>
      <c r="F6262" s="28" t="s">
        <v>857</v>
      </c>
      <c r="G6262" s="28" t="s">
        <v>1671</v>
      </c>
      <c r="H6262" s="28"/>
      <c r="I6262" s="93">
        <v>0</v>
      </c>
      <c r="J6262" s="93" t="s">
        <v>1411</v>
      </c>
      <c r="K6262" s="17" t="str">
        <f t="array" ref="K6262">CONCATENATE("(",A6262,",",VLOOKUP(B6262,Núcleo!B$2:E$11,4,TRUE),",",VLOOKUP(C6262,'Tipo de Processo'!B$2:D$55,3,TRUE),",",VLOOKUP(D6262,'Termo Geral'!B$2:D$173,3,TRUE),",",VLOOKUP(E6262,'Termo Específico'!B$2:D$301,3,TRUE),",",MATCH(TRUE,Documento!B$2:B$998=F6262,0),",",IF(G6262="Complementar",0,1),",",IF(H6262="","NULL",CONCATENATE("'",H6262,"'")),",",I6262,",",IF(J6262="baixa","'BAIXA'",IF(J6262="média","'MEDIA'",IF(J6262="alta","'ALTA'","NULL"))),"),")</f>
        <v>(6261,7,30,54,180,444,1,NULL,0,'BAIXA'),</v>
      </c>
    </row>
    <row r="6263" spans="1:11" ht="30.75" customHeight="1">
      <c r="A6263" s="27">
        <v>6262</v>
      </c>
      <c r="B6263" s="37" t="s">
        <v>1010</v>
      </c>
      <c r="C6263" s="28" t="s">
        <v>39</v>
      </c>
      <c r="D6263" s="28" t="s">
        <v>211</v>
      </c>
      <c r="E6263" s="28" t="s">
        <v>305</v>
      </c>
      <c r="F6263" s="28" t="s">
        <v>858</v>
      </c>
      <c r="G6263" s="28" t="s">
        <v>1671</v>
      </c>
      <c r="H6263" s="28"/>
      <c r="I6263" s="93">
        <v>0</v>
      </c>
      <c r="J6263" s="93" t="s">
        <v>1411</v>
      </c>
      <c r="K6263" s="17" t="str">
        <f t="array" ref="K6263">CONCATENATE("(",A6263,",",VLOOKUP(B6263,Núcleo!B$2:E$11,4,TRUE),",",VLOOKUP(C6263,'Tipo de Processo'!B$2:D$55,3,TRUE),",",VLOOKUP(D6263,'Termo Geral'!B$2:D$173,3,TRUE),",",VLOOKUP(E6263,'Termo Específico'!B$2:D$301,3,TRUE),",",MATCH(TRUE,Documento!B$2:B$998=F6263,0),",",IF(G6263="Complementar",0,1),",",IF(H6263="","NULL",CONCATENATE("'",H6263,"'")),",",I6263,",",IF(J6263="baixa","'BAIXA'",IF(J6263="média","'MEDIA'",IF(J6263="alta","'ALTA'","NULL"))),"),")</f>
        <v>(6262,7,30,54,180,910,1,NULL,0,'BAIXA'),</v>
      </c>
    </row>
    <row r="6264" spans="1:11" ht="30.75" customHeight="1">
      <c r="A6264" s="27">
        <v>6263</v>
      </c>
      <c r="B6264" s="37" t="s">
        <v>1010</v>
      </c>
      <c r="C6264" s="29" t="s">
        <v>39</v>
      </c>
      <c r="D6264" s="29" t="s">
        <v>211</v>
      </c>
      <c r="E6264" s="28" t="s">
        <v>305</v>
      </c>
      <c r="F6264" s="28" t="s">
        <v>859</v>
      </c>
      <c r="G6264" s="28" t="s">
        <v>1671</v>
      </c>
      <c r="H6264" s="28"/>
      <c r="I6264" s="93">
        <v>0</v>
      </c>
      <c r="J6264" s="93" t="s">
        <v>1411</v>
      </c>
      <c r="K6264" s="17" t="str">
        <f t="array" ref="K6264">CONCATENATE("(",A6264,",",VLOOKUP(B6264,Núcleo!B$2:E$11,4,TRUE),",",VLOOKUP(C6264,'Tipo de Processo'!B$2:D$55,3,TRUE),",",VLOOKUP(D6264,'Termo Geral'!B$2:D$173,3,TRUE),",",VLOOKUP(E6264,'Termo Específico'!B$2:D$301,3,TRUE),",",MATCH(TRUE,Documento!B$2:B$998=F6264,0),",",IF(G6264="Complementar",0,1),",",IF(H6264="","NULL",CONCATENATE("'",H6264,"'")),",",I6264,",",IF(J6264="baixa","'BAIXA'",IF(J6264="média","'MEDIA'",IF(J6264="alta","'ALTA'","NULL"))),"),")</f>
        <v>(6263,7,30,54,180,820,1,NULL,0,'BAIXA'),</v>
      </c>
    </row>
    <row r="6265" spans="1:11" ht="30.75" customHeight="1">
      <c r="A6265" s="27">
        <v>6264</v>
      </c>
      <c r="B6265" s="36" t="s">
        <v>1010</v>
      </c>
      <c r="C6265" s="28" t="s">
        <v>39</v>
      </c>
      <c r="D6265" s="28" t="s">
        <v>211</v>
      </c>
      <c r="E6265" s="28" t="s">
        <v>305</v>
      </c>
      <c r="F6265" s="28" t="s">
        <v>835</v>
      </c>
      <c r="G6265" s="28" t="s">
        <v>1671</v>
      </c>
      <c r="H6265" s="28"/>
      <c r="I6265" s="93">
        <v>0</v>
      </c>
      <c r="J6265" s="93" t="s">
        <v>1411</v>
      </c>
      <c r="K6265" s="17" t="str">
        <f t="array" ref="K6265">CONCATENATE("(",A6265,",",VLOOKUP(B6265,Núcleo!B$2:E$11,4,TRUE),",",VLOOKUP(C6265,'Tipo de Processo'!B$2:D$55,3,TRUE),",",VLOOKUP(D6265,'Termo Geral'!B$2:D$173,3,TRUE),",",VLOOKUP(E6265,'Termo Específico'!B$2:D$301,3,TRUE),",",MATCH(TRUE,Documento!B$2:B$998=F6265,0),",",IF(G6265="Complementar",0,1),",",IF(H6265="","NULL",CONCATENATE("'",H6265,"'")),",",I6265,",",IF(J6265="baixa","'BAIXA'",IF(J6265="média","'MEDIA'",IF(J6265="alta","'ALTA'","NULL"))),"),")</f>
        <v>(6264,7,30,54,180,860,1,NULL,0,'BAIXA'),</v>
      </c>
    </row>
    <row r="6266" spans="1:11" ht="30.75" customHeight="1">
      <c r="A6266" s="27">
        <v>6265</v>
      </c>
      <c r="B6266" s="37" t="s">
        <v>1010</v>
      </c>
      <c r="C6266" s="28" t="s">
        <v>39</v>
      </c>
      <c r="D6266" s="28" t="s">
        <v>211</v>
      </c>
      <c r="E6266" s="28" t="s">
        <v>306</v>
      </c>
      <c r="F6266" s="28" t="s">
        <v>852</v>
      </c>
      <c r="G6266" s="28" t="s">
        <v>1671</v>
      </c>
      <c r="H6266" s="28"/>
      <c r="I6266" s="93">
        <v>0</v>
      </c>
      <c r="J6266" s="93" t="s">
        <v>1411</v>
      </c>
      <c r="K6266" s="17" t="str">
        <f t="array" ref="K6266">CONCATENATE("(",A6266,",",VLOOKUP(B6266,Núcleo!B$2:E$11,4,TRUE),",",VLOOKUP(C6266,'Tipo de Processo'!B$2:D$55,3,TRUE),",",VLOOKUP(D6266,'Termo Geral'!B$2:D$173,3,TRUE),",",VLOOKUP(E6266,'Termo Específico'!B$2:D$301,3,TRUE),",",MATCH(TRUE,Documento!B$2:B$998=F6266,0),",",IF(G6266="Complementar",0,1),",",IF(H6266="","NULL",CONCATENATE("'",H6266,"'")),",",I6266,",",IF(J6266="baixa","'BAIXA'",IF(J6266="média","'MEDIA'",IF(J6266="alta","'ALTA'","NULL"))),"),")</f>
        <v>(6265,7,30,54,181,696,1,NULL,0,'BAIXA'),</v>
      </c>
    </row>
    <row r="6267" spans="1:11" ht="30.75" customHeight="1">
      <c r="A6267" s="27">
        <v>6266</v>
      </c>
      <c r="B6267" s="37" t="s">
        <v>1010</v>
      </c>
      <c r="C6267" s="29" t="s">
        <v>39</v>
      </c>
      <c r="D6267" s="29" t="s">
        <v>211</v>
      </c>
      <c r="E6267" s="28" t="s">
        <v>306</v>
      </c>
      <c r="F6267" s="28" t="s">
        <v>1429</v>
      </c>
      <c r="G6267" s="28" t="s">
        <v>1671</v>
      </c>
      <c r="H6267" s="28"/>
      <c r="I6267" s="93">
        <v>0</v>
      </c>
      <c r="J6267" s="93" t="s">
        <v>1411</v>
      </c>
      <c r="K6267" s="17" t="str">
        <f t="array" ref="K6267">CONCATENATE("(",A6267,",",VLOOKUP(B6267,Núcleo!B$2:E$11,4,TRUE),",",VLOOKUP(C6267,'Tipo de Processo'!B$2:D$55,3,TRUE),",",VLOOKUP(D6267,'Termo Geral'!B$2:D$173,3,TRUE),",",VLOOKUP(E6267,'Termo Específico'!B$2:D$301,3,TRUE),",",MATCH(TRUE,Documento!B$2:B$998=F6267,0),",",IF(G6267="Complementar",0,1),",",IF(H6267="","NULL",CONCATENATE("'",H6267,"'")),",",I6267,",",IF(J6267="baixa","'BAIXA'",IF(J6267="média","'MEDIA'",IF(J6267="alta","'ALTA'","NULL"))),"),")</f>
        <v>(6266,7,30,54,181,78,1,NULL,0,'BAIXA'),</v>
      </c>
    </row>
    <row r="6268" spans="1:11" ht="30.75" customHeight="1">
      <c r="A6268" s="27">
        <v>6267</v>
      </c>
      <c r="B6268" s="36" t="s">
        <v>1010</v>
      </c>
      <c r="C6268" s="28" t="s">
        <v>39</v>
      </c>
      <c r="D6268" s="28" t="s">
        <v>211</v>
      </c>
      <c r="E6268" s="28" t="s">
        <v>306</v>
      </c>
      <c r="F6268" s="28" t="s">
        <v>1024</v>
      </c>
      <c r="G6268" s="28" t="s">
        <v>1671</v>
      </c>
      <c r="H6268" s="28"/>
      <c r="I6268" s="93">
        <v>0</v>
      </c>
      <c r="J6268" s="93" t="s">
        <v>1411</v>
      </c>
      <c r="K6268" s="17" t="str">
        <f t="array" ref="K6268">CONCATENATE("(",A6268,",",VLOOKUP(B6268,Núcleo!B$2:E$11,4,TRUE),",",VLOOKUP(C6268,'Tipo de Processo'!B$2:D$55,3,TRUE),",",VLOOKUP(D6268,'Termo Geral'!B$2:D$173,3,TRUE),",",VLOOKUP(E6268,'Termo Específico'!B$2:D$301,3,TRUE),",",MATCH(TRUE,Documento!B$2:B$998=F6268,0),",",IF(G6268="Complementar",0,1),",",IF(H6268="","NULL",CONCATENATE("'",H6268,"'")),",",I6268,",",IF(J6268="baixa","'BAIXA'",IF(J6268="média","'MEDIA'",IF(J6268="alta","'ALTA'","NULL"))),"),")</f>
        <v>(6267,7,30,54,181,961,1,NULL,0,'BAIXA'),</v>
      </c>
    </row>
    <row r="6269" spans="1:11" ht="30.75" customHeight="1">
      <c r="A6269" s="27">
        <v>6268</v>
      </c>
      <c r="B6269" s="37" t="s">
        <v>1010</v>
      </c>
      <c r="C6269" s="29" t="s">
        <v>39</v>
      </c>
      <c r="D6269" s="29" t="s">
        <v>211</v>
      </c>
      <c r="E6269" s="28" t="s">
        <v>306</v>
      </c>
      <c r="F6269" s="28" t="s">
        <v>853</v>
      </c>
      <c r="G6269" s="28" t="s">
        <v>1671</v>
      </c>
      <c r="H6269" s="28"/>
      <c r="I6269" s="93">
        <v>0</v>
      </c>
      <c r="J6269" s="93" t="s">
        <v>1411</v>
      </c>
      <c r="K6269" s="17" t="str">
        <f t="array" ref="K6269">CONCATENATE("(",A6269,",",VLOOKUP(B6269,Núcleo!B$2:E$11,4,TRUE),",",VLOOKUP(C6269,'Tipo de Processo'!B$2:D$55,3,TRUE),",",VLOOKUP(D6269,'Termo Geral'!B$2:D$173,3,TRUE),",",VLOOKUP(E6269,'Termo Específico'!B$2:D$301,3,TRUE),",",MATCH(TRUE,Documento!B$2:B$998=F6269,0),",",IF(G6269="Complementar",0,1),",",IF(H6269="","NULL",CONCATENATE("'",H6269,"'")),",",I6269,",",IF(J6269="baixa","'BAIXA'",IF(J6269="média","'MEDIA'",IF(J6269="alta","'ALTA'","NULL"))),"),")</f>
        <v>(6268,7,30,54,181,439,1,NULL,0,'BAIXA'),</v>
      </c>
    </row>
    <row r="6270" spans="1:11" ht="30.75" customHeight="1">
      <c r="A6270" s="27">
        <v>6269</v>
      </c>
      <c r="B6270" s="36" t="s">
        <v>1010</v>
      </c>
      <c r="C6270" s="28" t="s">
        <v>39</v>
      </c>
      <c r="D6270" s="28" t="s">
        <v>211</v>
      </c>
      <c r="E6270" s="28" t="s">
        <v>306</v>
      </c>
      <c r="F6270" s="28" t="s">
        <v>1634</v>
      </c>
      <c r="G6270" s="28" t="s">
        <v>1671</v>
      </c>
      <c r="H6270" s="28"/>
      <c r="I6270" s="93">
        <v>0</v>
      </c>
      <c r="J6270" s="93" t="s">
        <v>1411</v>
      </c>
      <c r="K6270" s="17" t="str">
        <f t="array" ref="K6270">CONCATENATE("(",A6270,",",VLOOKUP(B6270,Núcleo!B$2:E$11,4,TRUE),",",VLOOKUP(C6270,'Tipo de Processo'!B$2:D$55,3,TRUE),",",VLOOKUP(D6270,'Termo Geral'!B$2:D$173,3,TRUE),",",VLOOKUP(E6270,'Termo Específico'!B$2:D$301,3,TRUE),",",MATCH(TRUE,Documento!B$2:B$998=F6270,0),",",IF(G6270="Complementar",0,1),",",IF(H6270="","NULL",CONCATENATE("'",H6270,"'")),",",I6270,",",IF(J6270="baixa","'BAIXA'",IF(J6270="média","'MEDIA'",IF(J6270="alta","'ALTA'","NULL"))),"),")</f>
        <v>(6269,7,30,54,181,530,1,NULL,0,'BAIXA'),</v>
      </c>
    </row>
    <row r="6271" spans="1:11" ht="30.75" customHeight="1">
      <c r="A6271" s="27">
        <v>6270</v>
      </c>
      <c r="B6271" s="36" t="s">
        <v>1010</v>
      </c>
      <c r="C6271" s="28" t="s">
        <v>39</v>
      </c>
      <c r="D6271" s="28" t="s">
        <v>211</v>
      </c>
      <c r="E6271" s="28" t="s">
        <v>306</v>
      </c>
      <c r="F6271" s="28" t="s">
        <v>854</v>
      </c>
      <c r="G6271" s="28" t="s">
        <v>1671</v>
      </c>
      <c r="H6271" s="28"/>
      <c r="I6271" s="93">
        <v>0</v>
      </c>
      <c r="J6271" s="93" t="s">
        <v>1411</v>
      </c>
      <c r="K6271" s="17" t="str">
        <f t="array" ref="K6271">CONCATENATE("(",A6271,",",VLOOKUP(B6271,Núcleo!B$2:E$11,4,TRUE),",",VLOOKUP(C6271,'Tipo de Processo'!B$2:D$55,3,TRUE),",",VLOOKUP(D6271,'Termo Geral'!B$2:D$173,3,TRUE),",",VLOOKUP(E6271,'Termo Específico'!B$2:D$301,3,TRUE),",",MATCH(TRUE,Documento!B$2:B$998=F6271,0),",",IF(G6271="Complementar",0,1),",",IF(H6271="","NULL",CONCATENATE("'",H6271,"'")),",",I6271,",",IF(J6271="baixa","'BAIXA'",IF(J6271="média","'MEDIA'",IF(J6271="alta","'ALTA'","NULL"))),"),")</f>
        <v>(6270,7,30,54,181,854,1,NULL,0,'BAIXA'),</v>
      </c>
    </row>
    <row r="6272" spans="1:11" ht="30.75" customHeight="1">
      <c r="A6272" s="27">
        <v>6271</v>
      </c>
      <c r="B6272" s="37" t="s">
        <v>1010</v>
      </c>
      <c r="C6272" s="29" t="s">
        <v>39</v>
      </c>
      <c r="D6272" s="29" t="s">
        <v>211</v>
      </c>
      <c r="E6272" s="28" t="s">
        <v>306</v>
      </c>
      <c r="F6272" s="28" t="s">
        <v>851</v>
      </c>
      <c r="G6272" s="28" t="s">
        <v>1671</v>
      </c>
      <c r="H6272" s="28"/>
      <c r="I6272" s="93">
        <v>0</v>
      </c>
      <c r="J6272" s="93" t="s">
        <v>1411</v>
      </c>
      <c r="K6272" s="17" t="str">
        <f t="array" ref="K6272">CONCATENATE("(",A6272,",",VLOOKUP(B6272,Núcleo!B$2:E$11,4,TRUE),",",VLOOKUP(C6272,'Tipo de Processo'!B$2:D$55,3,TRUE),",",VLOOKUP(D6272,'Termo Geral'!B$2:D$173,3,TRUE),",",VLOOKUP(E6272,'Termo Específico'!B$2:D$301,3,TRUE),",",MATCH(TRUE,Documento!B$2:B$998=F6272,0),",",IF(G6272="Complementar",0,1),",",IF(H6272="","NULL",CONCATENATE("'",H6272,"'")),",",I6272,",",IF(J6272="baixa","'BAIXA'",IF(J6272="média","'MEDIA'",IF(J6272="alta","'ALTA'","NULL"))),"),")</f>
        <v>(6271,7,30,54,181,196,1,NULL,0,'BAIXA'),</v>
      </c>
    </row>
    <row r="6273" spans="1:11" ht="30.75" customHeight="1">
      <c r="A6273" s="27">
        <v>6272</v>
      </c>
      <c r="B6273" s="36" t="s">
        <v>1010</v>
      </c>
      <c r="C6273" s="28" t="s">
        <v>39</v>
      </c>
      <c r="D6273" s="28" t="s">
        <v>211</v>
      </c>
      <c r="E6273" s="28" t="s">
        <v>306</v>
      </c>
      <c r="F6273" s="28" t="s">
        <v>855</v>
      </c>
      <c r="G6273" s="28" t="s">
        <v>1671</v>
      </c>
      <c r="H6273" s="28"/>
      <c r="I6273" s="93">
        <v>0</v>
      </c>
      <c r="J6273" s="93" t="s">
        <v>1411</v>
      </c>
      <c r="K6273" s="17" t="str">
        <f t="array" ref="K6273">CONCATENATE("(",A6273,",",VLOOKUP(B6273,Núcleo!B$2:E$11,4,TRUE),",",VLOOKUP(C6273,'Tipo de Processo'!B$2:D$55,3,TRUE),",",VLOOKUP(D6273,'Termo Geral'!B$2:D$173,3,TRUE),",",VLOOKUP(E6273,'Termo Específico'!B$2:D$301,3,TRUE),",",MATCH(TRUE,Documento!B$2:B$998=F6273,0),",",IF(G6273="Complementar",0,1),",",IF(H6273="","NULL",CONCATENATE("'",H6273,"'")),",",I6273,",",IF(J6273="baixa","'BAIXA'",IF(J6273="média","'MEDIA'",IF(J6273="alta","'ALTA'","NULL"))),"),")</f>
        <v>(6272,7,30,54,181,567,1,NULL,0,'BAIXA'),</v>
      </c>
    </row>
    <row r="6274" spans="1:11" ht="30.75" customHeight="1">
      <c r="A6274" s="27">
        <v>6273</v>
      </c>
      <c r="B6274" s="36" t="s">
        <v>1010</v>
      </c>
      <c r="C6274" s="28" t="s">
        <v>39</v>
      </c>
      <c r="D6274" s="28" t="s">
        <v>211</v>
      </c>
      <c r="E6274" s="28" t="s">
        <v>306</v>
      </c>
      <c r="F6274" s="28" t="s">
        <v>860</v>
      </c>
      <c r="G6274" s="28" t="s">
        <v>1671</v>
      </c>
      <c r="H6274" s="28"/>
      <c r="I6274" s="93">
        <v>0</v>
      </c>
      <c r="J6274" s="93" t="s">
        <v>1411</v>
      </c>
      <c r="K6274" s="17" t="str">
        <f t="array" ref="K6274">CONCATENATE("(",A6274,",",VLOOKUP(B6274,Núcleo!B$2:E$11,4,TRUE),",",VLOOKUP(C6274,'Tipo de Processo'!B$2:D$55,3,TRUE),",",VLOOKUP(D6274,'Termo Geral'!B$2:D$173,3,TRUE),",",VLOOKUP(E6274,'Termo Específico'!B$2:D$301,3,TRUE),",",MATCH(TRUE,Documento!B$2:B$998=F6274,0),",",IF(G6274="Complementar",0,1),",",IF(H6274="","NULL",CONCATENATE("'",H6274,"'")),",",I6274,",",IF(J6274="baixa","'BAIXA'",IF(J6274="média","'MEDIA'",IF(J6274="alta","'ALTA'","NULL"))),"),")</f>
        <v>(6273,7,30,54,181,714,1,NULL,0,'BAIXA'),</v>
      </c>
    </row>
    <row r="6275" spans="1:11" ht="30.75" customHeight="1">
      <c r="A6275" s="27">
        <v>6274</v>
      </c>
      <c r="B6275" s="37" t="s">
        <v>1010</v>
      </c>
      <c r="C6275" s="28" t="s">
        <v>39</v>
      </c>
      <c r="D6275" s="28" t="s">
        <v>211</v>
      </c>
      <c r="E6275" s="28" t="s">
        <v>306</v>
      </c>
      <c r="F6275" s="28" t="s">
        <v>1467</v>
      </c>
      <c r="G6275" s="28" t="s">
        <v>1671</v>
      </c>
      <c r="H6275" s="28"/>
      <c r="I6275" s="93">
        <v>0</v>
      </c>
      <c r="J6275" s="93" t="s">
        <v>1411</v>
      </c>
      <c r="K6275" s="17" t="str">
        <f t="array" ref="K6275">CONCATENATE("(",A6275,",",VLOOKUP(B6275,Núcleo!B$2:E$11,4,TRUE),",",VLOOKUP(C6275,'Tipo de Processo'!B$2:D$55,3,TRUE),",",VLOOKUP(D6275,'Termo Geral'!B$2:D$173,3,TRUE),",",VLOOKUP(E6275,'Termo Específico'!B$2:D$301,3,TRUE),",",MATCH(TRUE,Documento!B$2:B$998=F6275,0),",",IF(G6275="Complementar",0,1),",",IF(H6275="","NULL",CONCATENATE("'",H6275,"'")),",",I6275,",",IF(J6275="baixa","'BAIXA'",IF(J6275="média","'MEDIA'",IF(J6275="alta","'ALTA'","NULL"))),"),")</f>
        <v>(6274,7,30,54,181,271,1,NULL,0,'BAIXA'),</v>
      </c>
    </row>
    <row r="6276" spans="1:11" ht="30.75" customHeight="1">
      <c r="A6276" s="27">
        <v>6275</v>
      </c>
      <c r="B6276" s="37" t="s">
        <v>1010</v>
      </c>
      <c r="C6276" s="28" t="s">
        <v>39</v>
      </c>
      <c r="D6276" s="28" t="s">
        <v>211</v>
      </c>
      <c r="E6276" s="28" t="s">
        <v>306</v>
      </c>
      <c r="F6276" s="28" t="s">
        <v>1474</v>
      </c>
      <c r="G6276" s="28" t="s">
        <v>1671</v>
      </c>
      <c r="H6276" s="28"/>
      <c r="I6276" s="93">
        <v>0</v>
      </c>
      <c r="J6276" s="93" t="s">
        <v>1411</v>
      </c>
      <c r="K6276" s="17" t="str">
        <f t="array" ref="K6276">CONCATENATE("(",A6276,",",VLOOKUP(B6276,Núcleo!B$2:E$11,4,TRUE),",",VLOOKUP(C6276,'Tipo de Processo'!B$2:D$55,3,TRUE),",",VLOOKUP(D6276,'Termo Geral'!B$2:D$173,3,TRUE),",",VLOOKUP(E6276,'Termo Específico'!B$2:D$301,3,TRUE),",",MATCH(TRUE,Documento!B$2:B$998=F6276,0),",",IF(G6276="Complementar",0,1),",",IF(H6276="","NULL",CONCATENATE("'",H6276,"'")),",",I6276,",",IF(J6276="baixa","'BAIXA'",IF(J6276="média","'MEDIA'",IF(J6276="alta","'ALTA'","NULL"))),"),")</f>
        <v>(6275,7,30,54,181,323,1,NULL,0,'BAIXA'),</v>
      </c>
    </row>
    <row r="6277" spans="1:11" ht="30.75" customHeight="1">
      <c r="A6277" s="27">
        <v>6276</v>
      </c>
      <c r="B6277" s="37" t="s">
        <v>1010</v>
      </c>
      <c r="C6277" s="29" t="s">
        <v>39</v>
      </c>
      <c r="D6277" s="29" t="s">
        <v>211</v>
      </c>
      <c r="E6277" s="28" t="s">
        <v>306</v>
      </c>
      <c r="F6277" s="28" t="s">
        <v>1533</v>
      </c>
      <c r="G6277" s="28" t="s">
        <v>1671</v>
      </c>
      <c r="H6277" s="28"/>
      <c r="I6277" s="93">
        <v>0</v>
      </c>
      <c r="J6277" s="93" t="s">
        <v>1411</v>
      </c>
      <c r="K6277" s="17" t="str">
        <f t="array" ref="K6277">CONCATENATE("(",A6277,",",VLOOKUP(B6277,Núcleo!B$2:E$11,4,TRUE),",",VLOOKUP(C6277,'Tipo de Processo'!B$2:D$55,3,TRUE),",",VLOOKUP(D6277,'Termo Geral'!B$2:D$173,3,TRUE),",",VLOOKUP(E6277,'Termo Específico'!B$2:D$301,3,TRUE),",",MATCH(TRUE,Documento!B$2:B$998=F6277,0),",",IF(G6277="Complementar",0,1),",",IF(H6277="","NULL",CONCATENATE("'",H6277,"'")),",",I6277,",",IF(J6277="baixa","'BAIXA'",IF(J6277="média","'MEDIA'",IF(J6277="alta","'ALTA'","NULL"))),"),")</f>
        <v>(6276,7,30,54,181,681,1,NULL,0,'BAIXA'),</v>
      </c>
    </row>
    <row r="6278" spans="1:11" ht="30.75" customHeight="1">
      <c r="A6278" s="27">
        <v>6277</v>
      </c>
      <c r="B6278" s="37" t="s">
        <v>1010</v>
      </c>
      <c r="C6278" s="29" t="s">
        <v>39</v>
      </c>
      <c r="D6278" s="29" t="s">
        <v>211</v>
      </c>
      <c r="E6278" s="28" t="s">
        <v>306</v>
      </c>
      <c r="F6278" s="28" t="s">
        <v>856</v>
      </c>
      <c r="G6278" s="28" t="s">
        <v>1671</v>
      </c>
      <c r="H6278" s="28"/>
      <c r="I6278" s="93">
        <v>0</v>
      </c>
      <c r="J6278" s="93" t="s">
        <v>1411</v>
      </c>
      <c r="K6278" s="17" t="str">
        <f t="array" ref="K6278">CONCATENATE("(",A6278,",",VLOOKUP(B6278,Núcleo!B$2:E$11,4,TRUE),",",VLOOKUP(C6278,'Tipo de Processo'!B$2:D$55,3,TRUE),",",VLOOKUP(D6278,'Termo Geral'!B$2:D$173,3,TRUE),",",VLOOKUP(E6278,'Termo Específico'!B$2:D$301,3,TRUE),",",MATCH(TRUE,Documento!B$2:B$998=F6278,0),",",IF(G6278="Complementar",0,1),",",IF(H6278="","NULL",CONCATENATE("'",H6278,"'")),",",I6278,",",IF(J6278="baixa","'BAIXA'",IF(J6278="média","'MEDIA'",IF(J6278="alta","'ALTA'","NULL"))),"),")</f>
        <v>(6277,7,30,54,181,723,1,NULL,0,'BAIXA'),</v>
      </c>
    </row>
    <row r="6279" spans="1:11" ht="30.75" customHeight="1">
      <c r="A6279" s="27">
        <v>6278</v>
      </c>
      <c r="B6279" s="36" t="s">
        <v>1010</v>
      </c>
      <c r="C6279" s="28" t="s">
        <v>39</v>
      </c>
      <c r="D6279" s="28" t="s">
        <v>211</v>
      </c>
      <c r="E6279" s="28" t="s">
        <v>306</v>
      </c>
      <c r="F6279" s="28" t="s">
        <v>827</v>
      </c>
      <c r="G6279" s="28" t="s">
        <v>1671</v>
      </c>
      <c r="H6279" s="28"/>
      <c r="I6279" s="93">
        <v>0</v>
      </c>
      <c r="J6279" s="93" t="s">
        <v>1411</v>
      </c>
      <c r="K6279" s="17" t="str">
        <f t="array" ref="K6279">CONCATENATE("(",A6279,",",VLOOKUP(B6279,Núcleo!B$2:E$11,4,TRUE),",",VLOOKUP(C6279,'Tipo de Processo'!B$2:D$55,3,TRUE),",",VLOOKUP(D6279,'Termo Geral'!B$2:D$173,3,TRUE),",",VLOOKUP(E6279,'Termo Específico'!B$2:D$301,3,TRUE),",",MATCH(TRUE,Documento!B$2:B$998=F6279,0),",",IF(G6279="Complementar",0,1),",",IF(H6279="","NULL",CONCATENATE("'",H6279,"'")),",",I6279,",",IF(J6279="baixa","'BAIXA'",IF(J6279="média","'MEDIA'",IF(J6279="alta","'ALTA'","NULL"))),"),")</f>
        <v>(6278,7,30,54,181,829,1,NULL,0,'BAIXA'),</v>
      </c>
    </row>
    <row r="6280" spans="1:11" ht="30.75" customHeight="1">
      <c r="A6280" s="27">
        <v>6279</v>
      </c>
      <c r="B6280" s="37" t="s">
        <v>1010</v>
      </c>
      <c r="C6280" s="29" t="s">
        <v>39</v>
      </c>
      <c r="D6280" s="29" t="s">
        <v>211</v>
      </c>
      <c r="E6280" s="28" t="s">
        <v>306</v>
      </c>
      <c r="F6280" s="28" t="s">
        <v>828</v>
      </c>
      <c r="G6280" s="28" t="s">
        <v>1671</v>
      </c>
      <c r="H6280" s="28"/>
      <c r="I6280" s="93">
        <v>0</v>
      </c>
      <c r="J6280" s="93" t="s">
        <v>1411</v>
      </c>
      <c r="K6280" s="17" t="str">
        <f t="array" ref="K6280">CONCATENATE("(",A6280,",",VLOOKUP(B6280,Núcleo!B$2:E$11,4,TRUE),",",VLOOKUP(C6280,'Tipo de Processo'!B$2:D$55,3,TRUE),",",VLOOKUP(D6280,'Termo Geral'!B$2:D$173,3,TRUE),",",VLOOKUP(E6280,'Termo Específico'!B$2:D$301,3,TRUE),",",MATCH(TRUE,Documento!B$2:B$998=F6280,0),",",IF(G6280="Complementar",0,1),",",IF(H6280="","NULL",CONCATENATE("'",H6280,"'")),",",I6280,",",IF(J6280="baixa","'BAIXA'",IF(J6280="média","'MEDIA'",IF(J6280="alta","'ALTA'","NULL"))),"),")</f>
        <v>(6279,7,30,54,181,827,1,NULL,0,'BAIXA'),</v>
      </c>
    </row>
    <row r="6281" spans="1:11" ht="30.75" customHeight="1">
      <c r="A6281" s="27">
        <v>6280</v>
      </c>
      <c r="B6281" s="36" t="s">
        <v>1010</v>
      </c>
      <c r="C6281" s="28" t="s">
        <v>39</v>
      </c>
      <c r="D6281" s="28" t="s">
        <v>211</v>
      </c>
      <c r="E6281" s="28" t="s">
        <v>306</v>
      </c>
      <c r="F6281" s="28" t="s">
        <v>829</v>
      </c>
      <c r="G6281" s="28" t="s">
        <v>1671</v>
      </c>
      <c r="H6281" s="28"/>
      <c r="I6281" s="93">
        <v>0</v>
      </c>
      <c r="J6281" s="93" t="s">
        <v>1411</v>
      </c>
      <c r="K6281" s="17" t="str">
        <f t="array" ref="K6281">CONCATENATE("(",A6281,",",VLOOKUP(B6281,Núcleo!B$2:E$11,4,TRUE),",",VLOOKUP(C6281,'Tipo de Processo'!B$2:D$55,3,TRUE),",",VLOOKUP(D6281,'Termo Geral'!B$2:D$173,3,TRUE),",",VLOOKUP(E6281,'Termo Específico'!B$2:D$301,3,TRUE),",",MATCH(TRUE,Documento!B$2:B$998=F6281,0),",",IF(G6281="Complementar",0,1),",",IF(H6281="","NULL",CONCATENATE("'",H6281,"'")),",",I6281,",",IF(J6281="baixa","'BAIXA'",IF(J6281="média","'MEDIA'",IF(J6281="alta","'ALTA'","NULL"))),"),")</f>
        <v>(6280,7,30,54,181,831,1,NULL,0,'BAIXA'),</v>
      </c>
    </row>
    <row r="6282" spans="1:11" ht="30.75" customHeight="1">
      <c r="A6282" s="27">
        <v>6281</v>
      </c>
      <c r="B6282" s="37" t="s">
        <v>1010</v>
      </c>
      <c r="C6282" s="28" t="s">
        <v>39</v>
      </c>
      <c r="D6282" s="28" t="s">
        <v>211</v>
      </c>
      <c r="E6282" s="28" t="s">
        <v>306</v>
      </c>
      <c r="F6282" s="28" t="s">
        <v>830</v>
      </c>
      <c r="G6282" s="28" t="s">
        <v>1671</v>
      </c>
      <c r="H6282" s="28"/>
      <c r="I6282" s="93">
        <v>0</v>
      </c>
      <c r="J6282" s="93" t="s">
        <v>1411</v>
      </c>
      <c r="K6282" s="17" t="str">
        <f t="array" ref="K6282">CONCATENATE("(",A6282,",",VLOOKUP(B6282,Núcleo!B$2:E$11,4,TRUE),",",VLOOKUP(C6282,'Tipo de Processo'!B$2:D$55,3,TRUE),",",VLOOKUP(D6282,'Termo Geral'!B$2:D$173,3,TRUE),",",VLOOKUP(E6282,'Termo Específico'!B$2:D$301,3,TRUE),",",MATCH(TRUE,Documento!B$2:B$998=F6282,0),",",IF(G6282="Complementar",0,1),",",IF(H6282="","NULL",CONCATENATE("'",H6282,"'")),",",I6282,",",IF(J6282="baixa","'BAIXA'",IF(J6282="média","'MEDIA'",IF(J6282="alta","'ALTA'","NULL"))),"),")</f>
        <v>(6281,7,30,54,181,837,1,NULL,0,'BAIXA'),</v>
      </c>
    </row>
    <row r="6283" spans="1:11" ht="30.75" customHeight="1">
      <c r="A6283" s="27">
        <v>6282</v>
      </c>
      <c r="B6283" s="37" t="s">
        <v>1010</v>
      </c>
      <c r="C6283" s="29" t="s">
        <v>39</v>
      </c>
      <c r="D6283" s="29" t="s">
        <v>211</v>
      </c>
      <c r="E6283" s="28" t="s">
        <v>306</v>
      </c>
      <c r="F6283" s="28" t="s">
        <v>831</v>
      </c>
      <c r="G6283" s="28" t="s">
        <v>1671</v>
      </c>
      <c r="H6283" s="28"/>
      <c r="I6283" s="93">
        <v>0</v>
      </c>
      <c r="J6283" s="93" t="s">
        <v>1411</v>
      </c>
      <c r="K6283" s="17" t="str">
        <f t="array" ref="K6283">CONCATENATE("(",A6283,",",VLOOKUP(B6283,Núcleo!B$2:E$11,4,TRUE),",",VLOOKUP(C6283,'Tipo de Processo'!B$2:D$55,3,TRUE),",",VLOOKUP(D6283,'Termo Geral'!B$2:D$173,3,TRUE),",",VLOOKUP(E6283,'Termo Específico'!B$2:D$301,3,TRUE),",",MATCH(TRUE,Documento!B$2:B$998=F6283,0),",",IF(G6283="Complementar",0,1),",",IF(H6283="","NULL",CONCATENATE("'",H6283,"'")),",",I6283,",",IF(J6283="baixa","'BAIXA'",IF(J6283="média","'MEDIA'",IF(J6283="alta","'ALTA'","NULL"))),"),")</f>
        <v>(6282,7,30,54,181,142,1,NULL,0,'BAIXA'),</v>
      </c>
    </row>
    <row r="6284" spans="1:11" ht="30.75" customHeight="1">
      <c r="A6284" s="27">
        <v>6283</v>
      </c>
      <c r="B6284" s="37" t="s">
        <v>1010</v>
      </c>
      <c r="C6284" s="28" t="s">
        <v>39</v>
      </c>
      <c r="D6284" s="28" t="s">
        <v>211</v>
      </c>
      <c r="E6284" s="28" t="s">
        <v>306</v>
      </c>
      <c r="F6284" s="28" t="s">
        <v>832</v>
      </c>
      <c r="G6284" s="28" t="s">
        <v>1671</v>
      </c>
      <c r="H6284" s="28"/>
      <c r="I6284" s="93">
        <v>0</v>
      </c>
      <c r="J6284" s="93" t="s">
        <v>1411</v>
      </c>
      <c r="K6284" s="17" t="str">
        <f t="array" ref="K6284">CONCATENATE("(",A6284,",",VLOOKUP(B6284,Núcleo!B$2:E$11,4,TRUE),",",VLOOKUP(C6284,'Tipo de Processo'!B$2:D$55,3,TRUE),",",VLOOKUP(D6284,'Termo Geral'!B$2:D$173,3,TRUE),",",VLOOKUP(E6284,'Termo Específico'!B$2:D$301,3,TRUE),",",MATCH(TRUE,Documento!B$2:B$998=F6284,0),",",IF(G6284="Complementar",0,1),",",IF(H6284="","NULL",CONCATENATE("'",H6284,"'")),",",I6284,",",IF(J6284="baixa","'BAIXA'",IF(J6284="média","'MEDIA'",IF(J6284="alta","'ALTA'","NULL"))),"),")</f>
        <v>(6283,7,30,54,181,159,1,NULL,0,'BAIXA'),</v>
      </c>
    </row>
    <row r="6285" spans="1:11" ht="30.75" customHeight="1">
      <c r="A6285" s="27">
        <v>6284</v>
      </c>
      <c r="B6285" s="37" t="s">
        <v>1010</v>
      </c>
      <c r="C6285" s="29" t="s">
        <v>39</v>
      </c>
      <c r="D6285" s="29" t="s">
        <v>211</v>
      </c>
      <c r="E6285" s="28" t="s">
        <v>306</v>
      </c>
      <c r="F6285" s="28" t="s">
        <v>833</v>
      </c>
      <c r="G6285" s="28" t="s">
        <v>1671</v>
      </c>
      <c r="H6285" s="28"/>
      <c r="I6285" s="93">
        <v>0</v>
      </c>
      <c r="J6285" s="93" t="s">
        <v>1411</v>
      </c>
      <c r="K6285" s="17" t="str">
        <f t="array" ref="K6285">CONCATENATE("(",A6285,",",VLOOKUP(B6285,Núcleo!B$2:E$11,4,TRUE),",",VLOOKUP(C6285,'Tipo de Processo'!B$2:D$55,3,TRUE),",",VLOOKUP(D6285,'Termo Geral'!B$2:D$173,3,TRUE),",",VLOOKUP(E6285,'Termo Específico'!B$2:D$301,3,TRUE),",",MATCH(TRUE,Documento!B$2:B$998=F6285,0),",",IF(G6285="Complementar",0,1),",",IF(H6285="","NULL",CONCATENATE("'",H6285,"'")),",",I6285,",",IF(J6285="baixa","'BAIXA'",IF(J6285="média","'MEDIA'",IF(J6285="alta","'ALTA'","NULL"))),"),")</f>
        <v>(6284,7,30,54,181,127,1,NULL,0,'BAIXA'),</v>
      </c>
    </row>
    <row r="6286" spans="1:11" ht="30.75" customHeight="1">
      <c r="A6286" s="27">
        <v>6285</v>
      </c>
      <c r="B6286" s="37" t="s">
        <v>1010</v>
      </c>
      <c r="C6286" s="29" t="s">
        <v>39</v>
      </c>
      <c r="D6286" s="29" t="s">
        <v>211</v>
      </c>
      <c r="E6286" s="28" t="s">
        <v>306</v>
      </c>
      <c r="F6286" s="28" t="s">
        <v>1419</v>
      </c>
      <c r="G6286" s="28" t="s">
        <v>1671</v>
      </c>
      <c r="H6286" s="28"/>
      <c r="I6286" s="93">
        <v>0</v>
      </c>
      <c r="J6286" s="93" t="s">
        <v>1411</v>
      </c>
      <c r="K6286" s="17" t="str">
        <f t="array" ref="K6286">CONCATENATE("(",A6286,",",VLOOKUP(B6286,Núcleo!B$2:E$11,4,TRUE),",",VLOOKUP(C6286,'Tipo de Processo'!B$2:D$55,3,TRUE),",",VLOOKUP(D6286,'Termo Geral'!B$2:D$173,3,TRUE),",",VLOOKUP(E6286,'Termo Específico'!B$2:D$301,3,TRUE),",",MATCH(TRUE,Documento!B$2:B$998=F6286,0),",",IF(G6286="Complementar",0,1),",",IF(H6286="","NULL",CONCATENATE("'",H6286,"'")),",",I6286,",",IF(J6286="baixa","'BAIXA'",IF(J6286="média","'MEDIA'",IF(J6286="alta","'ALTA'","NULL"))),"),")</f>
        <v>(6285,7,30,54,181,16,1,NULL,0,'BAIXA'),</v>
      </c>
    </row>
    <row r="6287" spans="1:11" ht="30.75" customHeight="1">
      <c r="A6287" s="27">
        <v>6286</v>
      </c>
      <c r="B6287" s="37" t="s">
        <v>1010</v>
      </c>
      <c r="C6287" s="29" t="s">
        <v>39</v>
      </c>
      <c r="D6287" s="29" t="s">
        <v>211</v>
      </c>
      <c r="E6287" s="28" t="s">
        <v>306</v>
      </c>
      <c r="F6287" s="28" t="s">
        <v>1598</v>
      </c>
      <c r="G6287" s="28" t="s">
        <v>1671</v>
      </c>
      <c r="H6287" s="28"/>
      <c r="I6287" s="93">
        <v>0</v>
      </c>
      <c r="J6287" s="93" t="s">
        <v>1411</v>
      </c>
      <c r="K6287" s="17" t="str">
        <f t="array" ref="K6287">CONCATENATE("(",A6287,",",VLOOKUP(B6287,Núcleo!B$2:E$11,4,TRUE),",",VLOOKUP(C6287,'Tipo de Processo'!B$2:D$55,3,TRUE),",",VLOOKUP(D6287,'Termo Geral'!B$2:D$173,3,TRUE),",",VLOOKUP(E6287,'Termo Específico'!B$2:D$301,3,TRUE),",",MATCH(TRUE,Documento!B$2:B$998=F6287,0),",",IF(G6287="Complementar",0,1),",",IF(H6287="","NULL",CONCATENATE("'",H6287,"'")),",",I6287,",",IF(J6287="baixa","'BAIXA'",IF(J6287="média","'MEDIA'",IF(J6287="alta","'ALTA'","NULL"))),"),")</f>
        <v>(6286,7,30,54,181,989,1,NULL,0,'BAIXA'),</v>
      </c>
    </row>
    <row r="6288" spans="1:11" ht="30.75" customHeight="1">
      <c r="A6288" s="27">
        <v>6287</v>
      </c>
      <c r="B6288" s="37" t="s">
        <v>1010</v>
      </c>
      <c r="C6288" s="28" t="s">
        <v>39</v>
      </c>
      <c r="D6288" s="28" t="s">
        <v>211</v>
      </c>
      <c r="E6288" s="28" t="s">
        <v>306</v>
      </c>
      <c r="F6288" s="28" t="s">
        <v>1414</v>
      </c>
      <c r="G6288" s="28" t="s">
        <v>1671</v>
      </c>
      <c r="H6288" s="28"/>
      <c r="I6288" s="93">
        <v>0</v>
      </c>
      <c r="J6288" s="93" t="s">
        <v>1411</v>
      </c>
      <c r="K6288" s="17" t="str">
        <f t="array" ref="K6288">CONCATENATE("(",A6288,",",VLOOKUP(B6288,Núcleo!B$2:E$11,4,TRUE),",",VLOOKUP(C6288,'Tipo de Processo'!B$2:D$55,3,TRUE),",",VLOOKUP(D6288,'Termo Geral'!B$2:D$173,3,TRUE),",",VLOOKUP(E6288,'Termo Específico'!B$2:D$301,3,TRUE),",",MATCH(TRUE,Documento!B$2:B$998=F6288,0),",",IF(G6288="Complementar",0,1),",",IF(H6288="","NULL",CONCATENATE("'",H6288,"'")),",",I6288,",",IF(J6288="baixa","'BAIXA'",IF(J6288="média","'MEDIA'",IF(J6288="alta","'ALTA'","NULL"))),"),")</f>
        <v>(6287,7,30,54,181,4,1,NULL,0,'BAIXA'),</v>
      </c>
    </row>
    <row r="6289" spans="1:11" ht="30.75" customHeight="1">
      <c r="A6289" s="27">
        <v>6288</v>
      </c>
      <c r="B6289" s="37" t="s">
        <v>1010</v>
      </c>
      <c r="C6289" s="29" t="s">
        <v>39</v>
      </c>
      <c r="D6289" s="29" t="s">
        <v>211</v>
      </c>
      <c r="E6289" s="28" t="s">
        <v>306</v>
      </c>
      <c r="F6289" s="28" t="s">
        <v>858</v>
      </c>
      <c r="G6289" s="28" t="s">
        <v>1671</v>
      </c>
      <c r="H6289" s="28"/>
      <c r="I6289" s="93">
        <v>0</v>
      </c>
      <c r="J6289" s="93" t="s">
        <v>1411</v>
      </c>
      <c r="K6289" s="17" t="str">
        <f t="array" ref="K6289">CONCATENATE("(",A6289,",",VLOOKUP(B6289,Núcleo!B$2:E$11,4,TRUE),",",VLOOKUP(C6289,'Tipo de Processo'!B$2:D$55,3,TRUE),",",VLOOKUP(D6289,'Termo Geral'!B$2:D$173,3,TRUE),",",VLOOKUP(E6289,'Termo Específico'!B$2:D$301,3,TRUE),",",MATCH(TRUE,Documento!B$2:B$998=F6289,0),",",IF(G6289="Complementar",0,1),",",IF(H6289="","NULL",CONCATENATE("'",H6289,"'")),",",I6289,",",IF(J6289="baixa","'BAIXA'",IF(J6289="média","'MEDIA'",IF(J6289="alta","'ALTA'","NULL"))),"),")</f>
        <v>(6288,7,30,54,181,910,1,NULL,0,'BAIXA'),</v>
      </c>
    </row>
    <row r="6290" spans="1:11" ht="30.75" customHeight="1">
      <c r="A6290" s="27">
        <v>6289</v>
      </c>
      <c r="B6290" s="37" t="s">
        <v>1010</v>
      </c>
      <c r="C6290" s="29" t="s">
        <v>39</v>
      </c>
      <c r="D6290" s="29" t="s">
        <v>211</v>
      </c>
      <c r="E6290" s="28" t="s">
        <v>306</v>
      </c>
      <c r="F6290" s="28" t="s">
        <v>859</v>
      </c>
      <c r="G6290" s="28" t="s">
        <v>1671</v>
      </c>
      <c r="H6290" s="28"/>
      <c r="I6290" s="93">
        <v>0</v>
      </c>
      <c r="J6290" s="93" t="s">
        <v>1411</v>
      </c>
      <c r="K6290" s="17" t="str">
        <f t="array" ref="K6290">CONCATENATE("(",A6290,",",VLOOKUP(B6290,Núcleo!B$2:E$11,4,TRUE),",",VLOOKUP(C6290,'Tipo de Processo'!B$2:D$55,3,TRUE),",",VLOOKUP(D6290,'Termo Geral'!B$2:D$173,3,TRUE),",",VLOOKUP(E6290,'Termo Específico'!B$2:D$301,3,TRUE),",",MATCH(TRUE,Documento!B$2:B$998=F6290,0),",",IF(G6290="Complementar",0,1),",",IF(H6290="","NULL",CONCATENATE("'",H6290,"'")),",",I6290,",",IF(J6290="baixa","'BAIXA'",IF(J6290="média","'MEDIA'",IF(J6290="alta","'ALTA'","NULL"))),"),")</f>
        <v>(6289,7,30,54,181,820,1,NULL,0,'BAIXA'),</v>
      </c>
    </row>
    <row r="6291" spans="1:11" ht="30.75" customHeight="1">
      <c r="A6291" s="27">
        <v>6290</v>
      </c>
      <c r="B6291" s="37" t="s">
        <v>1010</v>
      </c>
      <c r="C6291" s="28" t="s">
        <v>39</v>
      </c>
      <c r="D6291" s="28" t="s">
        <v>211</v>
      </c>
      <c r="E6291" s="28" t="s">
        <v>306</v>
      </c>
      <c r="F6291" s="28" t="s">
        <v>835</v>
      </c>
      <c r="G6291" s="28" t="s">
        <v>1671</v>
      </c>
      <c r="H6291" s="28"/>
      <c r="I6291" s="93">
        <v>0</v>
      </c>
      <c r="J6291" s="93" t="s">
        <v>1411</v>
      </c>
      <c r="K6291" s="17" t="str">
        <f t="array" ref="K6291">CONCATENATE("(",A6291,",",VLOOKUP(B6291,Núcleo!B$2:E$11,4,TRUE),",",VLOOKUP(C6291,'Tipo de Processo'!B$2:D$55,3,TRUE),",",VLOOKUP(D6291,'Termo Geral'!B$2:D$173,3,TRUE),",",VLOOKUP(E6291,'Termo Específico'!B$2:D$301,3,TRUE),",",MATCH(TRUE,Documento!B$2:B$998=F6291,0),",",IF(G6291="Complementar",0,1),",",IF(H6291="","NULL",CONCATENATE("'",H6291,"'")),",",I6291,",",IF(J6291="baixa","'BAIXA'",IF(J6291="média","'MEDIA'",IF(J6291="alta","'ALTA'","NULL"))),"),")</f>
        <v>(6290,7,30,54,181,860,1,NULL,0,'BAIXA'),</v>
      </c>
    </row>
    <row r="6292" spans="1:11" ht="30.75" customHeight="1">
      <c r="A6292" s="27">
        <v>6291</v>
      </c>
      <c r="B6292" s="37" t="s">
        <v>1010</v>
      </c>
      <c r="C6292" s="29" t="s">
        <v>39</v>
      </c>
      <c r="D6292" s="29" t="s">
        <v>211</v>
      </c>
      <c r="E6292" s="28" t="s">
        <v>307</v>
      </c>
      <c r="F6292" s="28" t="s">
        <v>852</v>
      </c>
      <c r="G6292" s="28" t="s">
        <v>1671</v>
      </c>
      <c r="H6292" s="28"/>
      <c r="I6292" s="93">
        <v>0</v>
      </c>
      <c r="J6292" s="93" t="s">
        <v>1411</v>
      </c>
      <c r="K6292" s="17" t="str">
        <f t="array" ref="K6292">CONCATENATE("(",A6292,",",VLOOKUP(B6292,Núcleo!B$2:E$11,4,TRUE),",",VLOOKUP(C6292,'Tipo de Processo'!B$2:D$55,3,TRUE),",",VLOOKUP(D6292,'Termo Geral'!B$2:D$173,3,TRUE),",",VLOOKUP(E6292,'Termo Específico'!B$2:D$301,3,TRUE),",",MATCH(TRUE,Documento!B$2:B$998=F6292,0),",",IF(G6292="Complementar",0,1),",",IF(H6292="","NULL",CONCATENATE("'",H6292,"'")),",",I6292,",",IF(J6292="baixa","'BAIXA'",IF(J6292="média","'MEDIA'",IF(J6292="alta","'ALTA'","NULL"))),"),")</f>
        <v>(6291,7,30,54,182,696,1,NULL,0,'BAIXA'),</v>
      </c>
    </row>
    <row r="6293" spans="1:11" ht="30.75" customHeight="1">
      <c r="A6293" s="27">
        <v>6292</v>
      </c>
      <c r="B6293" s="37" t="s">
        <v>1010</v>
      </c>
      <c r="C6293" s="28" t="s">
        <v>39</v>
      </c>
      <c r="D6293" s="28" t="s">
        <v>211</v>
      </c>
      <c r="E6293" s="28" t="s">
        <v>307</v>
      </c>
      <c r="F6293" s="28" t="s">
        <v>1429</v>
      </c>
      <c r="G6293" s="28" t="s">
        <v>1671</v>
      </c>
      <c r="H6293" s="28"/>
      <c r="I6293" s="93">
        <v>0</v>
      </c>
      <c r="J6293" s="93" t="s">
        <v>1411</v>
      </c>
      <c r="K6293" s="17" t="str">
        <f t="array" ref="K6293">CONCATENATE("(",A6293,",",VLOOKUP(B6293,Núcleo!B$2:E$11,4,TRUE),",",VLOOKUP(C6293,'Tipo de Processo'!B$2:D$55,3,TRUE),",",VLOOKUP(D6293,'Termo Geral'!B$2:D$173,3,TRUE),",",VLOOKUP(E6293,'Termo Específico'!B$2:D$301,3,TRUE),",",MATCH(TRUE,Documento!B$2:B$998=F6293,0),",",IF(G6293="Complementar",0,1),",",IF(H6293="","NULL",CONCATENATE("'",H6293,"'")),",",I6293,",",IF(J6293="baixa","'BAIXA'",IF(J6293="média","'MEDIA'",IF(J6293="alta","'ALTA'","NULL"))),"),")</f>
        <v>(6292,7,30,54,182,78,1,NULL,0,'BAIXA'),</v>
      </c>
    </row>
    <row r="6294" spans="1:11" ht="30.75" customHeight="1">
      <c r="A6294" s="27">
        <v>6293</v>
      </c>
      <c r="B6294" s="37" t="s">
        <v>1010</v>
      </c>
      <c r="C6294" s="29" t="s">
        <v>39</v>
      </c>
      <c r="D6294" s="29" t="s">
        <v>211</v>
      </c>
      <c r="E6294" s="28" t="s">
        <v>307</v>
      </c>
      <c r="F6294" s="28" t="s">
        <v>853</v>
      </c>
      <c r="G6294" s="28" t="s">
        <v>1671</v>
      </c>
      <c r="H6294" s="28"/>
      <c r="I6294" s="93">
        <v>0</v>
      </c>
      <c r="J6294" s="93" t="s">
        <v>1411</v>
      </c>
      <c r="K6294" s="17" t="str">
        <f t="array" ref="K6294">CONCATENATE("(",A6294,",",VLOOKUP(B6294,Núcleo!B$2:E$11,4,TRUE),",",VLOOKUP(C6294,'Tipo de Processo'!B$2:D$55,3,TRUE),",",VLOOKUP(D6294,'Termo Geral'!B$2:D$173,3,TRUE),",",VLOOKUP(E6294,'Termo Específico'!B$2:D$301,3,TRUE),",",MATCH(TRUE,Documento!B$2:B$998=F6294,0),",",IF(G6294="Complementar",0,1),",",IF(H6294="","NULL",CONCATENATE("'",H6294,"'")),",",I6294,",",IF(J6294="baixa","'BAIXA'",IF(J6294="média","'MEDIA'",IF(J6294="alta","'ALTA'","NULL"))),"),")</f>
        <v>(6293,7,30,54,182,439,1,NULL,0,'BAIXA'),</v>
      </c>
    </row>
    <row r="6295" spans="1:11" ht="30.75" customHeight="1">
      <c r="A6295" s="27">
        <v>6294</v>
      </c>
      <c r="B6295" s="37" t="s">
        <v>1010</v>
      </c>
      <c r="C6295" s="28" t="s">
        <v>39</v>
      </c>
      <c r="D6295" s="28" t="s">
        <v>211</v>
      </c>
      <c r="E6295" s="28" t="s">
        <v>307</v>
      </c>
      <c r="F6295" s="28" t="s">
        <v>1634</v>
      </c>
      <c r="G6295" s="28" t="s">
        <v>1671</v>
      </c>
      <c r="H6295" s="28"/>
      <c r="I6295" s="93">
        <v>0</v>
      </c>
      <c r="J6295" s="93" t="s">
        <v>1411</v>
      </c>
      <c r="K6295" s="17" t="str">
        <f t="array" ref="K6295">CONCATENATE("(",A6295,",",VLOOKUP(B6295,Núcleo!B$2:E$11,4,TRUE),",",VLOOKUP(C6295,'Tipo de Processo'!B$2:D$55,3,TRUE),",",VLOOKUP(D6295,'Termo Geral'!B$2:D$173,3,TRUE),",",VLOOKUP(E6295,'Termo Específico'!B$2:D$301,3,TRUE),",",MATCH(TRUE,Documento!B$2:B$998=F6295,0),",",IF(G6295="Complementar",0,1),",",IF(H6295="","NULL",CONCATENATE("'",H6295,"'")),",",I6295,",",IF(J6295="baixa","'BAIXA'",IF(J6295="média","'MEDIA'",IF(J6295="alta","'ALTA'","NULL"))),"),")</f>
        <v>(6294,7,30,54,182,530,1,NULL,0,'BAIXA'),</v>
      </c>
    </row>
    <row r="6296" spans="1:11" ht="30.75" customHeight="1">
      <c r="A6296" s="27">
        <v>6295</v>
      </c>
      <c r="B6296" s="37" t="s">
        <v>1010</v>
      </c>
      <c r="C6296" s="29" t="s">
        <v>39</v>
      </c>
      <c r="D6296" s="29" t="s">
        <v>211</v>
      </c>
      <c r="E6296" s="28" t="s">
        <v>307</v>
      </c>
      <c r="F6296" s="28" t="s">
        <v>854</v>
      </c>
      <c r="G6296" s="28" t="s">
        <v>1671</v>
      </c>
      <c r="H6296" s="28"/>
      <c r="I6296" s="93">
        <v>0</v>
      </c>
      <c r="J6296" s="93" t="s">
        <v>1411</v>
      </c>
      <c r="K6296" s="17" t="str">
        <f t="array" ref="K6296">CONCATENATE("(",A6296,",",VLOOKUP(B6296,Núcleo!B$2:E$11,4,TRUE),",",VLOOKUP(C6296,'Tipo de Processo'!B$2:D$55,3,TRUE),",",VLOOKUP(D6296,'Termo Geral'!B$2:D$173,3,TRUE),",",VLOOKUP(E6296,'Termo Específico'!B$2:D$301,3,TRUE),",",MATCH(TRUE,Documento!B$2:B$998=F6296,0),",",IF(G6296="Complementar",0,1),",",IF(H6296="","NULL",CONCATENATE("'",H6296,"'")),",",I6296,",",IF(J6296="baixa","'BAIXA'",IF(J6296="média","'MEDIA'",IF(J6296="alta","'ALTA'","NULL"))),"),")</f>
        <v>(6295,7,30,54,182,854,1,NULL,0,'BAIXA'),</v>
      </c>
    </row>
    <row r="6297" spans="1:11" ht="30.75" customHeight="1">
      <c r="A6297" s="27">
        <v>6296</v>
      </c>
      <c r="B6297" s="37" t="s">
        <v>1010</v>
      </c>
      <c r="C6297" s="28" t="s">
        <v>39</v>
      </c>
      <c r="D6297" s="28" t="s">
        <v>211</v>
      </c>
      <c r="E6297" s="28" t="s">
        <v>307</v>
      </c>
      <c r="F6297" s="28" t="s">
        <v>851</v>
      </c>
      <c r="G6297" s="28" t="s">
        <v>1671</v>
      </c>
      <c r="H6297" s="28"/>
      <c r="I6297" s="93">
        <v>0</v>
      </c>
      <c r="J6297" s="93" t="s">
        <v>1411</v>
      </c>
      <c r="K6297" s="17" t="str">
        <f t="array" ref="K6297">CONCATENATE("(",A6297,",",VLOOKUP(B6297,Núcleo!B$2:E$11,4,TRUE),",",VLOOKUP(C6297,'Tipo de Processo'!B$2:D$55,3,TRUE),",",VLOOKUP(D6297,'Termo Geral'!B$2:D$173,3,TRUE),",",VLOOKUP(E6297,'Termo Específico'!B$2:D$301,3,TRUE),",",MATCH(TRUE,Documento!B$2:B$998=F6297,0),",",IF(G6297="Complementar",0,1),",",IF(H6297="","NULL",CONCATENATE("'",H6297,"'")),",",I6297,",",IF(J6297="baixa","'BAIXA'",IF(J6297="média","'MEDIA'",IF(J6297="alta","'ALTA'","NULL"))),"),")</f>
        <v>(6296,7,30,54,182,196,1,NULL,0,'BAIXA'),</v>
      </c>
    </row>
    <row r="6298" spans="1:11" ht="30.75" customHeight="1">
      <c r="A6298" s="27">
        <v>6297</v>
      </c>
      <c r="B6298" s="37" t="s">
        <v>1010</v>
      </c>
      <c r="C6298" s="29" t="s">
        <v>39</v>
      </c>
      <c r="D6298" s="29" t="s">
        <v>211</v>
      </c>
      <c r="E6298" s="28" t="s">
        <v>307</v>
      </c>
      <c r="F6298" s="28" t="s">
        <v>855</v>
      </c>
      <c r="G6298" s="28" t="s">
        <v>1671</v>
      </c>
      <c r="H6298" s="28"/>
      <c r="I6298" s="93">
        <v>0</v>
      </c>
      <c r="J6298" s="93" t="s">
        <v>1411</v>
      </c>
      <c r="K6298" s="17" t="str">
        <f t="array" ref="K6298">CONCATENATE("(",A6298,",",VLOOKUP(B6298,Núcleo!B$2:E$11,4,TRUE),",",VLOOKUP(C6298,'Tipo de Processo'!B$2:D$55,3,TRUE),",",VLOOKUP(D6298,'Termo Geral'!B$2:D$173,3,TRUE),",",VLOOKUP(E6298,'Termo Específico'!B$2:D$301,3,TRUE),",",MATCH(TRUE,Documento!B$2:B$998=F6298,0),",",IF(G6298="Complementar",0,1),",",IF(H6298="","NULL",CONCATENATE("'",H6298,"'")),",",I6298,",",IF(J6298="baixa","'BAIXA'",IF(J6298="média","'MEDIA'",IF(J6298="alta","'ALTA'","NULL"))),"),")</f>
        <v>(6297,7,30,54,182,567,1,NULL,0,'BAIXA'),</v>
      </c>
    </row>
    <row r="6299" spans="1:11" ht="30.75" customHeight="1">
      <c r="A6299" s="27">
        <v>6298</v>
      </c>
      <c r="B6299" s="37" t="s">
        <v>1010</v>
      </c>
      <c r="C6299" s="28" t="s">
        <v>39</v>
      </c>
      <c r="D6299" s="28" t="s">
        <v>211</v>
      </c>
      <c r="E6299" s="28" t="s">
        <v>307</v>
      </c>
      <c r="F6299" s="28" t="s">
        <v>1579</v>
      </c>
      <c r="G6299" s="28" t="s">
        <v>1671</v>
      </c>
      <c r="H6299" s="28"/>
      <c r="I6299" s="93">
        <v>0</v>
      </c>
      <c r="J6299" s="93" t="s">
        <v>1411</v>
      </c>
      <c r="K6299" s="17" t="str">
        <f t="array" ref="K6299">CONCATENATE("(",A6299,",",VLOOKUP(B6299,Núcleo!B$2:E$11,4,TRUE),",",VLOOKUP(C6299,'Tipo de Processo'!B$2:D$55,3,TRUE),",",VLOOKUP(D6299,'Termo Geral'!B$2:D$173,3,TRUE),",",VLOOKUP(E6299,'Termo Específico'!B$2:D$301,3,TRUE),",",MATCH(TRUE,Documento!B$2:B$998=F6299,0),",",IF(G6299="Complementar",0,1),",",IF(H6299="","NULL",CONCATENATE("'",H6299,"'")),",",I6299,",",IF(J6299="baixa","'BAIXA'",IF(J6299="média","'MEDIA'",IF(J6299="alta","'ALTA'","NULL"))),"),")</f>
        <v>(6298,7,30,54,182,918,1,NULL,0,'BAIXA'),</v>
      </c>
    </row>
    <row r="6300" spans="1:11" ht="30.75" customHeight="1">
      <c r="A6300" s="27">
        <v>6299</v>
      </c>
      <c r="B6300" s="37" t="s">
        <v>1010</v>
      </c>
      <c r="C6300" s="29" t="s">
        <v>39</v>
      </c>
      <c r="D6300" s="29" t="s">
        <v>211</v>
      </c>
      <c r="E6300" s="28" t="s">
        <v>307</v>
      </c>
      <c r="F6300" s="28" t="s">
        <v>1024</v>
      </c>
      <c r="G6300" s="28" t="s">
        <v>1671</v>
      </c>
      <c r="H6300" s="28"/>
      <c r="I6300" s="93">
        <v>0</v>
      </c>
      <c r="J6300" s="93" t="s">
        <v>1411</v>
      </c>
      <c r="K6300" s="17" t="str">
        <f t="array" ref="K6300">CONCATENATE("(",A6300,",",VLOOKUP(B6300,Núcleo!B$2:E$11,4,TRUE),",",VLOOKUP(C6300,'Tipo de Processo'!B$2:D$55,3,TRUE),",",VLOOKUP(D6300,'Termo Geral'!B$2:D$173,3,TRUE),",",VLOOKUP(E6300,'Termo Específico'!B$2:D$301,3,TRUE),",",MATCH(TRUE,Documento!B$2:B$998=F6300,0),",",IF(G6300="Complementar",0,1),",",IF(H6300="","NULL",CONCATENATE("'",H6300,"'")),",",I6300,",",IF(J6300="baixa","'BAIXA'",IF(J6300="média","'MEDIA'",IF(J6300="alta","'ALTA'","NULL"))),"),")</f>
        <v>(6299,7,30,54,182,961,1,NULL,0,'BAIXA'),</v>
      </c>
    </row>
    <row r="6301" spans="1:11" ht="30.75" customHeight="1">
      <c r="A6301" s="27">
        <v>6300</v>
      </c>
      <c r="B6301" s="37" t="s">
        <v>1010</v>
      </c>
      <c r="C6301" s="28" t="s">
        <v>39</v>
      </c>
      <c r="D6301" s="28" t="s">
        <v>211</v>
      </c>
      <c r="E6301" s="28" t="s">
        <v>307</v>
      </c>
      <c r="F6301" s="28" t="s">
        <v>856</v>
      </c>
      <c r="G6301" s="28" t="s">
        <v>1671</v>
      </c>
      <c r="H6301" s="28"/>
      <c r="I6301" s="93">
        <v>0</v>
      </c>
      <c r="J6301" s="93" t="s">
        <v>1411</v>
      </c>
      <c r="K6301" s="17" t="str">
        <f t="array" ref="K6301">CONCATENATE("(",A6301,",",VLOOKUP(B6301,Núcleo!B$2:E$11,4,TRUE),",",VLOOKUP(C6301,'Tipo de Processo'!B$2:D$55,3,TRUE),",",VLOOKUP(D6301,'Termo Geral'!B$2:D$173,3,TRUE),",",VLOOKUP(E6301,'Termo Específico'!B$2:D$301,3,TRUE),",",MATCH(TRUE,Documento!B$2:B$998=F6301,0),",",IF(G6301="Complementar",0,1),",",IF(H6301="","NULL",CONCATENATE("'",H6301,"'")),",",I6301,",",IF(J6301="baixa","'BAIXA'",IF(J6301="média","'MEDIA'",IF(J6301="alta","'ALTA'","NULL"))),"),")</f>
        <v>(6300,7,30,54,182,723,1,NULL,0,'BAIXA'),</v>
      </c>
    </row>
    <row r="6302" spans="1:11" ht="30.75" customHeight="1">
      <c r="A6302" s="27">
        <v>6301</v>
      </c>
      <c r="B6302" s="37" t="s">
        <v>1010</v>
      </c>
      <c r="C6302" s="29" t="s">
        <v>39</v>
      </c>
      <c r="D6302" s="29" t="s">
        <v>211</v>
      </c>
      <c r="E6302" s="28" t="s">
        <v>307</v>
      </c>
      <c r="F6302" s="28" t="s">
        <v>827</v>
      </c>
      <c r="G6302" s="28" t="s">
        <v>1671</v>
      </c>
      <c r="H6302" s="28"/>
      <c r="I6302" s="93">
        <v>0</v>
      </c>
      <c r="J6302" s="93" t="s">
        <v>1411</v>
      </c>
      <c r="K6302" s="17" t="str">
        <f t="array" ref="K6302">CONCATENATE("(",A6302,",",VLOOKUP(B6302,Núcleo!B$2:E$11,4,TRUE),",",VLOOKUP(C6302,'Tipo de Processo'!B$2:D$55,3,TRUE),",",VLOOKUP(D6302,'Termo Geral'!B$2:D$173,3,TRUE),",",VLOOKUP(E6302,'Termo Específico'!B$2:D$301,3,TRUE),",",MATCH(TRUE,Documento!B$2:B$998=F6302,0),",",IF(G6302="Complementar",0,1),",",IF(H6302="","NULL",CONCATENATE("'",H6302,"'")),",",I6302,",",IF(J6302="baixa","'BAIXA'",IF(J6302="média","'MEDIA'",IF(J6302="alta","'ALTA'","NULL"))),"),")</f>
        <v>(6301,7,30,54,182,829,1,NULL,0,'BAIXA'),</v>
      </c>
    </row>
    <row r="6303" spans="1:11" ht="30.75" customHeight="1">
      <c r="A6303" s="27">
        <v>6302</v>
      </c>
      <c r="B6303" s="37" t="s">
        <v>1010</v>
      </c>
      <c r="C6303" s="28" t="s">
        <v>39</v>
      </c>
      <c r="D6303" s="28" t="s">
        <v>211</v>
      </c>
      <c r="E6303" s="28" t="s">
        <v>307</v>
      </c>
      <c r="F6303" s="28" t="s">
        <v>828</v>
      </c>
      <c r="G6303" s="28" t="s">
        <v>1671</v>
      </c>
      <c r="H6303" s="28"/>
      <c r="I6303" s="93">
        <v>0</v>
      </c>
      <c r="J6303" s="93" t="s">
        <v>1411</v>
      </c>
      <c r="K6303" s="17" t="str">
        <f t="array" ref="K6303">CONCATENATE("(",A6303,",",VLOOKUP(B6303,Núcleo!B$2:E$11,4,TRUE),",",VLOOKUP(C6303,'Tipo de Processo'!B$2:D$55,3,TRUE),",",VLOOKUP(D6303,'Termo Geral'!B$2:D$173,3,TRUE),",",VLOOKUP(E6303,'Termo Específico'!B$2:D$301,3,TRUE),",",MATCH(TRUE,Documento!B$2:B$998=F6303,0),",",IF(G6303="Complementar",0,1),",",IF(H6303="","NULL",CONCATENATE("'",H6303,"'")),",",I6303,",",IF(J6303="baixa","'BAIXA'",IF(J6303="média","'MEDIA'",IF(J6303="alta","'ALTA'","NULL"))),"),")</f>
        <v>(6302,7,30,54,182,827,1,NULL,0,'BAIXA'),</v>
      </c>
    </row>
    <row r="6304" spans="1:11" ht="30.75" customHeight="1">
      <c r="A6304" s="27">
        <v>6303</v>
      </c>
      <c r="B6304" s="37" t="s">
        <v>1010</v>
      </c>
      <c r="C6304" s="29" t="s">
        <v>39</v>
      </c>
      <c r="D6304" s="29" t="s">
        <v>211</v>
      </c>
      <c r="E6304" s="28" t="s">
        <v>307</v>
      </c>
      <c r="F6304" s="28" t="s">
        <v>829</v>
      </c>
      <c r="G6304" s="28" t="s">
        <v>1671</v>
      </c>
      <c r="H6304" s="28"/>
      <c r="I6304" s="93">
        <v>0</v>
      </c>
      <c r="J6304" s="93" t="s">
        <v>1411</v>
      </c>
      <c r="K6304" s="17" t="str">
        <f t="array" ref="K6304">CONCATENATE("(",A6304,",",VLOOKUP(B6304,Núcleo!B$2:E$11,4,TRUE),",",VLOOKUP(C6304,'Tipo de Processo'!B$2:D$55,3,TRUE),",",VLOOKUP(D6304,'Termo Geral'!B$2:D$173,3,TRUE),",",VLOOKUP(E6304,'Termo Específico'!B$2:D$301,3,TRUE),",",MATCH(TRUE,Documento!B$2:B$998=F6304,0),",",IF(G6304="Complementar",0,1),",",IF(H6304="","NULL",CONCATENATE("'",H6304,"'")),",",I6304,",",IF(J6304="baixa","'BAIXA'",IF(J6304="média","'MEDIA'",IF(J6304="alta","'ALTA'","NULL"))),"),")</f>
        <v>(6303,7,30,54,182,831,1,NULL,0,'BAIXA'),</v>
      </c>
    </row>
    <row r="6305" spans="1:11" ht="30.75" customHeight="1">
      <c r="A6305" s="27">
        <v>6304</v>
      </c>
      <c r="B6305" s="37" t="s">
        <v>1010</v>
      </c>
      <c r="C6305" s="28" t="s">
        <v>39</v>
      </c>
      <c r="D6305" s="28" t="s">
        <v>211</v>
      </c>
      <c r="E6305" s="28" t="s">
        <v>307</v>
      </c>
      <c r="F6305" s="28" t="s">
        <v>830</v>
      </c>
      <c r="G6305" s="28" t="s">
        <v>1671</v>
      </c>
      <c r="H6305" s="28"/>
      <c r="I6305" s="93">
        <v>0</v>
      </c>
      <c r="J6305" s="93" t="s">
        <v>1411</v>
      </c>
      <c r="K6305" s="17" t="str">
        <f t="array" ref="K6305">CONCATENATE("(",A6305,",",VLOOKUP(B6305,Núcleo!B$2:E$11,4,TRUE),",",VLOOKUP(C6305,'Tipo de Processo'!B$2:D$55,3,TRUE),",",VLOOKUP(D6305,'Termo Geral'!B$2:D$173,3,TRUE),",",VLOOKUP(E6305,'Termo Específico'!B$2:D$301,3,TRUE),",",MATCH(TRUE,Documento!B$2:B$998=F6305,0),",",IF(G6305="Complementar",0,1),",",IF(H6305="","NULL",CONCATENATE("'",H6305,"'")),",",I6305,",",IF(J6305="baixa","'BAIXA'",IF(J6305="média","'MEDIA'",IF(J6305="alta","'ALTA'","NULL"))),"),")</f>
        <v>(6304,7,30,54,182,837,1,NULL,0,'BAIXA'),</v>
      </c>
    </row>
    <row r="6306" spans="1:11" ht="30.75" customHeight="1">
      <c r="A6306" s="27">
        <v>6305</v>
      </c>
      <c r="B6306" s="37" t="s">
        <v>1010</v>
      </c>
      <c r="C6306" s="28" t="s">
        <v>39</v>
      </c>
      <c r="D6306" s="28" t="s">
        <v>211</v>
      </c>
      <c r="E6306" s="28" t="s">
        <v>307</v>
      </c>
      <c r="F6306" s="28" t="s">
        <v>831</v>
      </c>
      <c r="G6306" s="28" t="s">
        <v>1671</v>
      </c>
      <c r="H6306" s="28"/>
      <c r="I6306" s="93">
        <v>0</v>
      </c>
      <c r="J6306" s="93" t="s">
        <v>1411</v>
      </c>
      <c r="K6306" s="17" t="str">
        <f t="array" ref="K6306">CONCATENATE("(",A6306,",",VLOOKUP(B6306,Núcleo!B$2:E$11,4,TRUE),",",VLOOKUP(C6306,'Tipo de Processo'!B$2:D$55,3,TRUE),",",VLOOKUP(D6306,'Termo Geral'!B$2:D$173,3,TRUE),",",VLOOKUP(E6306,'Termo Específico'!B$2:D$301,3,TRUE),",",MATCH(TRUE,Documento!B$2:B$998=F6306,0),",",IF(G6306="Complementar",0,1),",",IF(H6306="","NULL",CONCATENATE("'",H6306,"'")),",",I6306,",",IF(J6306="baixa","'BAIXA'",IF(J6306="média","'MEDIA'",IF(J6306="alta","'ALTA'","NULL"))),"),")</f>
        <v>(6305,7,30,54,182,142,1,NULL,0,'BAIXA'),</v>
      </c>
    </row>
    <row r="6307" spans="1:11" ht="30.75" customHeight="1">
      <c r="A6307" s="27">
        <v>6306</v>
      </c>
      <c r="B6307" s="37" t="s">
        <v>1010</v>
      </c>
      <c r="C6307" s="29" t="s">
        <v>39</v>
      </c>
      <c r="D6307" s="29" t="s">
        <v>211</v>
      </c>
      <c r="E6307" s="28" t="s">
        <v>307</v>
      </c>
      <c r="F6307" s="28" t="s">
        <v>832</v>
      </c>
      <c r="G6307" s="28" t="s">
        <v>1671</v>
      </c>
      <c r="H6307" s="28"/>
      <c r="I6307" s="93">
        <v>0</v>
      </c>
      <c r="J6307" s="93" t="s">
        <v>1411</v>
      </c>
      <c r="K6307" s="17" t="str">
        <f t="array" ref="K6307">CONCATENATE("(",A6307,",",VLOOKUP(B6307,Núcleo!B$2:E$11,4,TRUE),",",VLOOKUP(C6307,'Tipo de Processo'!B$2:D$55,3,TRUE),",",VLOOKUP(D6307,'Termo Geral'!B$2:D$173,3,TRUE),",",VLOOKUP(E6307,'Termo Específico'!B$2:D$301,3,TRUE),",",MATCH(TRUE,Documento!B$2:B$998=F6307,0),",",IF(G6307="Complementar",0,1),",",IF(H6307="","NULL",CONCATENATE("'",H6307,"'")),",",I6307,",",IF(J6307="baixa","'BAIXA'",IF(J6307="média","'MEDIA'",IF(J6307="alta","'ALTA'","NULL"))),"),")</f>
        <v>(6306,7,30,54,182,159,1,NULL,0,'BAIXA'),</v>
      </c>
    </row>
    <row r="6308" spans="1:11" ht="30.75" customHeight="1">
      <c r="A6308" s="27">
        <v>6307</v>
      </c>
      <c r="B6308" s="37" t="s">
        <v>1010</v>
      </c>
      <c r="C6308" s="29" t="s">
        <v>39</v>
      </c>
      <c r="D6308" s="29" t="s">
        <v>211</v>
      </c>
      <c r="E6308" s="28" t="s">
        <v>307</v>
      </c>
      <c r="F6308" s="28" t="s">
        <v>833</v>
      </c>
      <c r="G6308" s="28" t="s">
        <v>1671</v>
      </c>
      <c r="H6308" s="28"/>
      <c r="I6308" s="93">
        <v>0</v>
      </c>
      <c r="J6308" s="93" t="s">
        <v>1411</v>
      </c>
      <c r="K6308" s="17" t="str">
        <f t="array" ref="K6308">CONCATENATE("(",A6308,",",VLOOKUP(B6308,Núcleo!B$2:E$11,4,TRUE),",",VLOOKUP(C6308,'Tipo de Processo'!B$2:D$55,3,TRUE),",",VLOOKUP(D6308,'Termo Geral'!B$2:D$173,3,TRUE),",",VLOOKUP(E6308,'Termo Específico'!B$2:D$301,3,TRUE),",",MATCH(TRUE,Documento!B$2:B$998=F6308,0),",",IF(G6308="Complementar",0,1),",",IF(H6308="","NULL",CONCATENATE("'",H6308,"'")),",",I6308,",",IF(J6308="baixa","'BAIXA'",IF(J6308="média","'MEDIA'",IF(J6308="alta","'ALTA'","NULL"))),"),")</f>
        <v>(6307,7,30,54,182,127,1,NULL,0,'BAIXA'),</v>
      </c>
    </row>
    <row r="6309" spans="1:11" ht="30.75" customHeight="1">
      <c r="A6309" s="27">
        <v>6308</v>
      </c>
      <c r="B6309" s="37" t="s">
        <v>1010</v>
      </c>
      <c r="C6309" s="28" t="s">
        <v>39</v>
      </c>
      <c r="D6309" s="28" t="s">
        <v>211</v>
      </c>
      <c r="E6309" s="28" t="s">
        <v>307</v>
      </c>
      <c r="F6309" s="28" t="s">
        <v>1419</v>
      </c>
      <c r="G6309" s="28" t="s">
        <v>1671</v>
      </c>
      <c r="H6309" s="28"/>
      <c r="I6309" s="93">
        <v>0</v>
      </c>
      <c r="J6309" s="93" t="s">
        <v>1411</v>
      </c>
      <c r="K6309" s="17" t="str">
        <f t="array" ref="K6309">CONCATENATE("(",A6309,",",VLOOKUP(B6309,Núcleo!B$2:E$11,4,TRUE),",",VLOOKUP(C6309,'Tipo de Processo'!B$2:D$55,3,TRUE),",",VLOOKUP(D6309,'Termo Geral'!B$2:D$173,3,TRUE),",",VLOOKUP(E6309,'Termo Específico'!B$2:D$301,3,TRUE),",",MATCH(TRUE,Documento!B$2:B$998=F6309,0),",",IF(G6309="Complementar",0,1),",",IF(H6309="","NULL",CONCATENATE("'",H6309,"'")),",",I6309,",",IF(J6309="baixa","'BAIXA'",IF(J6309="média","'MEDIA'",IF(J6309="alta","'ALTA'","NULL"))),"),")</f>
        <v>(6308,7,30,54,182,16,1,NULL,0,'BAIXA'),</v>
      </c>
    </row>
    <row r="6310" spans="1:11" ht="30.75" customHeight="1">
      <c r="A6310" s="27">
        <v>6309</v>
      </c>
      <c r="B6310" s="37" t="s">
        <v>1010</v>
      </c>
      <c r="C6310" s="29" t="s">
        <v>39</v>
      </c>
      <c r="D6310" s="29" t="s">
        <v>211</v>
      </c>
      <c r="E6310" s="28" t="s">
        <v>307</v>
      </c>
      <c r="F6310" s="28" t="s">
        <v>863</v>
      </c>
      <c r="G6310" s="28" t="s">
        <v>1671</v>
      </c>
      <c r="H6310" s="28"/>
      <c r="I6310" s="93">
        <v>0</v>
      </c>
      <c r="J6310" s="93" t="s">
        <v>1411</v>
      </c>
      <c r="K6310" s="17" t="str">
        <f t="array" ref="K6310">CONCATENATE("(",A6310,",",VLOOKUP(B6310,Núcleo!B$2:E$11,4,TRUE),",",VLOOKUP(C6310,'Tipo de Processo'!B$2:D$55,3,TRUE),",",VLOOKUP(D6310,'Termo Geral'!B$2:D$173,3,TRUE),",",VLOOKUP(E6310,'Termo Específico'!B$2:D$301,3,TRUE),",",MATCH(TRUE,Documento!B$2:B$998=F6310,0),",",IF(G6310="Complementar",0,1),",",IF(H6310="","NULL",CONCATENATE("'",H6310,"'")),",",I6310,",",IF(J6310="baixa","'BAIXA'",IF(J6310="média","'MEDIA'",IF(J6310="alta","'ALTA'","NULL"))),"),")</f>
        <v>(6309,7,30,54,182,24,1,NULL,0,'BAIXA'),</v>
      </c>
    </row>
    <row r="6311" spans="1:11" ht="30.75" customHeight="1">
      <c r="A6311" s="27">
        <v>6310</v>
      </c>
      <c r="B6311" s="37" t="s">
        <v>1010</v>
      </c>
      <c r="C6311" s="28" t="s">
        <v>39</v>
      </c>
      <c r="D6311" s="28" t="s">
        <v>211</v>
      </c>
      <c r="E6311" s="28" t="s">
        <v>307</v>
      </c>
      <c r="F6311" s="28" t="s">
        <v>1414</v>
      </c>
      <c r="G6311" s="28" t="s">
        <v>1671</v>
      </c>
      <c r="H6311" s="28"/>
      <c r="I6311" s="93">
        <v>0</v>
      </c>
      <c r="J6311" s="93" t="s">
        <v>1411</v>
      </c>
      <c r="K6311" s="17" t="str">
        <f t="array" ref="K6311">CONCATENATE("(",A6311,",",VLOOKUP(B6311,Núcleo!B$2:E$11,4,TRUE),",",VLOOKUP(C6311,'Tipo de Processo'!B$2:D$55,3,TRUE),",",VLOOKUP(D6311,'Termo Geral'!B$2:D$173,3,TRUE),",",VLOOKUP(E6311,'Termo Específico'!B$2:D$301,3,TRUE),",",MATCH(TRUE,Documento!B$2:B$998=F6311,0),",",IF(G6311="Complementar",0,1),",",IF(H6311="","NULL",CONCATENATE("'",H6311,"'")),",",I6311,",",IF(J6311="baixa","'BAIXA'",IF(J6311="média","'MEDIA'",IF(J6311="alta","'ALTA'","NULL"))),"),")</f>
        <v>(6310,7,30,54,182,4,1,NULL,0,'BAIXA'),</v>
      </c>
    </row>
    <row r="6312" spans="1:11" ht="30.75" customHeight="1">
      <c r="A6312" s="27">
        <v>6311</v>
      </c>
      <c r="B6312" s="37" t="s">
        <v>1010</v>
      </c>
      <c r="C6312" s="28" t="s">
        <v>39</v>
      </c>
      <c r="D6312" s="28" t="s">
        <v>211</v>
      </c>
      <c r="E6312" s="28" t="s">
        <v>307</v>
      </c>
      <c r="F6312" s="28" t="s">
        <v>1588</v>
      </c>
      <c r="G6312" s="28" t="s">
        <v>1671</v>
      </c>
      <c r="H6312" s="28"/>
      <c r="I6312" s="93">
        <v>0</v>
      </c>
      <c r="J6312" s="93" t="s">
        <v>1411</v>
      </c>
      <c r="K6312" s="17" t="str">
        <f t="array" ref="K6312">CONCATENATE("(",A6312,",",VLOOKUP(B6312,Núcleo!B$2:E$11,4,TRUE),",",VLOOKUP(C6312,'Tipo de Processo'!B$2:D$55,3,TRUE),",",VLOOKUP(D6312,'Termo Geral'!B$2:D$173,3,TRUE),",",VLOOKUP(E6312,'Termo Específico'!B$2:D$301,3,TRUE),",",MATCH(TRUE,Documento!B$2:B$998=F6312,0),",",IF(G6312="Complementar",0,1),",",IF(H6312="","NULL",CONCATENATE("'",H6312,"'")),",",I6312,",",IF(J6312="baixa","'BAIXA'",IF(J6312="média","'MEDIA'",IF(J6312="alta","'ALTA'","NULL"))),"),")</f>
        <v>(6311,7,30,54,182,964,1,NULL,0,'BAIXA'),</v>
      </c>
    </row>
    <row r="6313" spans="1:11" ht="30.75" customHeight="1">
      <c r="A6313" s="27">
        <v>6312</v>
      </c>
      <c r="B6313" s="37" t="s">
        <v>1010</v>
      </c>
      <c r="C6313" s="29" t="s">
        <v>39</v>
      </c>
      <c r="D6313" s="29" t="s">
        <v>211</v>
      </c>
      <c r="E6313" s="28" t="s">
        <v>307</v>
      </c>
      <c r="F6313" s="28" t="s">
        <v>1509</v>
      </c>
      <c r="G6313" s="28" t="s">
        <v>1671</v>
      </c>
      <c r="H6313" s="28"/>
      <c r="I6313" s="93">
        <v>0</v>
      </c>
      <c r="J6313" s="93" t="s">
        <v>1411</v>
      </c>
      <c r="K6313" s="17" t="str">
        <f t="array" ref="K6313">CONCATENATE("(",A6313,",",VLOOKUP(B6313,Núcleo!B$2:E$11,4,TRUE),",",VLOOKUP(C6313,'Tipo de Processo'!B$2:D$55,3,TRUE),",",VLOOKUP(D6313,'Termo Geral'!B$2:D$173,3,TRUE),",",VLOOKUP(E6313,'Termo Específico'!B$2:D$301,3,TRUE),",",MATCH(TRUE,Documento!B$2:B$998=F6313,0),",",IF(G6313="Complementar",0,1),",",IF(H6313="","NULL",CONCATENATE("'",H6313,"'")),",",I6313,",",IF(J6313="baixa","'BAIXA'",IF(J6313="média","'MEDIA'",IF(J6313="alta","'ALTA'","NULL"))),"),")</f>
        <v>(6312,7,30,54,182,549,1,NULL,0,'BAIXA'),</v>
      </c>
    </row>
    <row r="6314" spans="1:11" ht="30.75" customHeight="1">
      <c r="A6314" s="27">
        <v>6313</v>
      </c>
      <c r="B6314" s="37" t="s">
        <v>1010</v>
      </c>
      <c r="C6314" s="29" t="s">
        <v>39</v>
      </c>
      <c r="D6314" s="29" t="s">
        <v>211</v>
      </c>
      <c r="E6314" s="28" t="s">
        <v>307</v>
      </c>
      <c r="F6314" s="28" t="s">
        <v>1434</v>
      </c>
      <c r="G6314" s="28" t="s">
        <v>1671</v>
      </c>
      <c r="H6314" s="28"/>
      <c r="I6314" s="93">
        <v>0</v>
      </c>
      <c r="J6314" s="93" t="s">
        <v>1411</v>
      </c>
      <c r="K6314" s="17" t="str">
        <f t="array" ref="K6314">CONCATENATE("(",A6314,",",VLOOKUP(B6314,Núcleo!B$2:E$11,4,TRUE),",",VLOOKUP(C6314,'Tipo de Processo'!B$2:D$55,3,TRUE),",",VLOOKUP(D6314,'Termo Geral'!B$2:D$173,3,TRUE),",",VLOOKUP(E6314,'Termo Específico'!B$2:D$301,3,TRUE),",",MATCH(TRUE,Documento!B$2:B$998=F6314,0),",",IF(G6314="Complementar",0,1),",",IF(H6314="","NULL",CONCATENATE("'",H6314,"'")),",",I6314,",",IF(J6314="baixa","'BAIXA'",IF(J6314="média","'MEDIA'",IF(J6314="alta","'ALTA'","NULL"))),"),")</f>
        <v>(6313,7,30,54,182,97,1,NULL,0,'BAIXA'),</v>
      </c>
    </row>
    <row r="6315" spans="1:11" ht="30.75" customHeight="1">
      <c r="A6315" s="27">
        <v>6314</v>
      </c>
      <c r="B6315" s="37" t="s">
        <v>1010</v>
      </c>
      <c r="C6315" s="28" t="s">
        <v>39</v>
      </c>
      <c r="D6315" s="28" t="s">
        <v>211</v>
      </c>
      <c r="E6315" s="28" t="s">
        <v>307</v>
      </c>
      <c r="F6315" s="28" t="s">
        <v>861</v>
      </c>
      <c r="G6315" s="28" t="s">
        <v>1671</v>
      </c>
      <c r="H6315" s="28"/>
      <c r="I6315" s="93">
        <v>0</v>
      </c>
      <c r="J6315" s="93" t="s">
        <v>1411</v>
      </c>
      <c r="K6315" s="17" t="str">
        <f t="array" ref="K6315">CONCATENATE("(",A6315,",",VLOOKUP(B6315,Núcleo!B$2:E$11,4,TRUE),",",VLOOKUP(C6315,'Tipo de Processo'!B$2:D$55,3,TRUE),",",VLOOKUP(D6315,'Termo Geral'!B$2:D$173,3,TRUE),",",VLOOKUP(E6315,'Termo Específico'!B$2:D$301,3,TRUE),",",MATCH(TRUE,Documento!B$2:B$998=F6315,0),",",IF(G6315="Complementar",0,1),",",IF(H6315="","NULL",CONCATENATE("'",H6315,"'")),",",I6315,",",IF(J6315="baixa","'BAIXA'",IF(J6315="média","'MEDIA'",IF(J6315="alta","'ALTA'","NULL"))),"),")</f>
        <v>(6314,7,30,54,182,436,1,NULL,0,'BAIXA'),</v>
      </c>
    </row>
    <row r="6316" spans="1:11" ht="30.75" customHeight="1">
      <c r="A6316" s="27">
        <v>6315</v>
      </c>
      <c r="B6316" s="37" t="s">
        <v>1010</v>
      </c>
      <c r="C6316" s="28" t="s">
        <v>39</v>
      </c>
      <c r="D6316" s="28" t="s">
        <v>211</v>
      </c>
      <c r="E6316" s="28" t="s">
        <v>307</v>
      </c>
      <c r="F6316" s="28" t="s">
        <v>858</v>
      </c>
      <c r="G6316" s="28" t="s">
        <v>1671</v>
      </c>
      <c r="H6316" s="28"/>
      <c r="I6316" s="93">
        <v>0</v>
      </c>
      <c r="J6316" s="93" t="s">
        <v>1411</v>
      </c>
      <c r="K6316" s="17" t="str">
        <f t="array" ref="K6316">CONCATENATE("(",A6316,",",VLOOKUP(B6316,Núcleo!B$2:E$11,4,TRUE),",",VLOOKUP(C6316,'Tipo de Processo'!B$2:D$55,3,TRUE),",",VLOOKUP(D6316,'Termo Geral'!B$2:D$173,3,TRUE),",",VLOOKUP(E6316,'Termo Específico'!B$2:D$301,3,TRUE),",",MATCH(TRUE,Documento!B$2:B$998=F6316,0),",",IF(G6316="Complementar",0,1),",",IF(H6316="","NULL",CONCATENATE("'",H6316,"'")),",",I6316,",",IF(J6316="baixa","'BAIXA'",IF(J6316="média","'MEDIA'",IF(J6316="alta","'ALTA'","NULL"))),"),")</f>
        <v>(6315,7,30,54,182,910,1,NULL,0,'BAIXA'),</v>
      </c>
    </row>
    <row r="6317" spans="1:11" ht="30.75" customHeight="1">
      <c r="A6317" s="27">
        <v>6316</v>
      </c>
      <c r="B6317" s="37" t="s">
        <v>1010</v>
      </c>
      <c r="C6317" s="28" t="s">
        <v>39</v>
      </c>
      <c r="D6317" s="28" t="s">
        <v>211</v>
      </c>
      <c r="E6317" s="28" t="s">
        <v>307</v>
      </c>
      <c r="F6317" s="28" t="s">
        <v>859</v>
      </c>
      <c r="G6317" s="28" t="s">
        <v>1671</v>
      </c>
      <c r="H6317" s="28"/>
      <c r="I6317" s="93">
        <v>0</v>
      </c>
      <c r="J6317" s="93" t="s">
        <v>1411</v>
      </c>
      <c r="K6317" s="17" t="str">
        <f t="array" ref="K6317">CONCATENATE("(",A6317,",",VLOOKUP(B6317,Núcleo!B$2:E$11,4,TRUE),",",VLOOKUP(C6317,'Tipo de Processo'!B$2:D$55,3,TRUE),",",VLOOKUP(D6317,'Termo Geral'!B$2:D$173,3,TRUE),",",VLOOKUP(E6317,'Termo Específico'!B$2:D$301,3,TRUE),",",MATCH(TRUE,Documento!B$2:B$998=F6317,0),",",IF(G6317="Complementar",0,1),",",IF(H6317="","NULL",CONCATENATE("'",H6317,"'")),",",I6317,",",IF(J6317="baixa","'BAIXA'",IF(J6317="média","'MEDIA'",IF(J6317="alta","'ALTA'","NULL"))),"),")</f>
        <v>(6316,7,30,54,182,820,1,NULL,0,'BAIXA'),</v>
      </c>
    </row>
    <row r="6318" spans="1:11" ht="30.75" customHeight="1">
      <c r="A6318" s="27">
        <v>6317</v>
      </c>
      <c r="B6318" s="37" t="s">
        <v>1010</v>
      </c>
      <c r="C6318" s="28" t="s">
        <v>39</v>
      </c>
      <c r="D6318" s="28" t="s">
        <v>211</v>
      </c>
      <c r="E6318" s="28" t="s">
        <v>307</v>
      </c>
      <c r="F6318" s="28" t="s">
        <v>835</v>
      </c>
      <c r="G6318" s="28" t="s">
        <v>1671</v>
      </c>
      <c r="H6318" s="28"/>
      <c r="I6318" s="93">
        <v>0</v>
      </c>
      <c r="J6318" s="93" t="s">
        <v>1411</v>
      </c>
      <c r="K6318" s="17" t="str">
        <f t="array" ref="K6318">CONCATENATE("(",A6318,",",VLOOKUP(B6318,Núcleo!B$2:E$11,4,TRUE),",",VLOOKUP(C6318,'Tipo de Processo'!B$2:D$55,3,TRUE),",",VLOOKUP(D6318,'Termo Geral'!B$2:D$173,3,TRUE),",",VLOOKUP(E6318,'Termo Específico'!B$2:D$301,3,TRUE),",",MATCH(TRUE,Documento!B$2:B$998=F6318,0),",",IF(G6318="Complementar",0,1),",",IF(H6318="","NULL",CONCATENATE("'",H6318,"'")),",",I6318,",",IF(J6318="baixa","'BAIXA'",IF(J6318="média","'MEDIA'",IF(J6318="alta","'ALTA'","NULL"))),"),")</f>
        <v>(6317,7,30,54,182,860,1,NULL,0,'BAIXA'),</v>
      </c>
    </row>
    <row r="6319" spans="1:11" ht="30.75" customHeight="1">
      <c r="A6319" s="27">
        <v>6318</v>
      </c>
      <c r="B6319" s="37" t="s">
        <v>1010</v>
      </c>
      <c r="C6319" s="28" t="s">
        <v>39</v>
      </c>
      <c r="D6319" s="28" t="s">
        <v>211</v>
      </c>
      <c r="E6319" s="28" t="s">
        <v>307</v>
      </c>
      <c r="F6319" s="28" t="s">
        <v>862</v>
      </c>
      <c r="G6319" s="28" t="s">
        <v>1671</v>
      </c>
      <c r="H6319" s="28"/>
      <c r="I6319" s="93">
        <v>0</v>
      </c>
      <c r="J6319" s="93" t="s">
        <v>1411</v>
      </c>
      <c r="K6319" s="17" t="str">
        <f t="array" ref="K6319">CONCATENATE("(",A6319,",",VLOOKUP(B6319,Núcleo!B$2:E$11,4,TRUE),",",VLOOKUP(C6319,'Tipo de Processo'!B$2:D$55,3,TRUE),",",VLOOKUP(D6319,'Termo Geral'!B$2:D$173,3,TRUE),",",VLOOKUP(E6319,'Termo Específico'!B$2:D$301,3,TRUE),",",MATCH(TRUE,Documento!B$2:B$998=F6319,0),",",IF(G6319="Complementar",0,1),",",IF(H6319="","NULL",CONCATENATE("'",H6319,"'")),",",I6319,",",IF(J6319="baixa","'BAIXA'",IF(J6319="média","'MEDIA'",IF(J6319="alta","'ALTA'","NULL"))),"),")</f>
        <v>(6318,7,30,54,182,399,1,NULL,0,'BAIXA'),</v>
      </c>
    </row>
    <row r="6320" spans="1:11" ht="30.75" customHeight="1">
      <c r="A6320" s="27">
        <v>6319</v>
      </c>
      <c r="B6320" s="37" t="s">
        <v>1010</v>
      </c>
      <c r="C6320" s="28" t="s">
        <v>39</v>
      </c>
      <c r="D6320" s="28" t="s">
        <v>211</v>
      </c>
      <c r="E6320" s="28" t="s">
        <v>308</v>
      </c>
      <c r="F6320" s="28" t="s">
        <v>1416</v>
      </c>
      <c r="G6320" s="28" t="s">
        <v>1671</v>
      </c>
      <c r="H6320" s="28"/>
      <c r="I6320" s="93">
        <v>0</v>
      </c>
      <c r="J6320" s="93" t="s">
        <v>1411</v>
      </c>
      <c r="K6320" s="17" t="str">
        <f t="array" ref="K6320">CONCATENATE("(",A6320,",",VLOOKUP(B6320,Núcleo!B$2:E$11,4,TRUE),",",VLOOKUP(C6320,'Tipo de Processo'!B$2:D$55,3,TRUE),",",VLOOKUP(D6320,'Termo Geral'!B$2:D$173,3,TRUE),",",VLOOKUP(E6320,'Termo Específico'!B$2:D$301,3,TRUE),",",MATCH(TRUE,Documento!B$2:B$998=F6320,0),",",IF(G6320="Complementar",0,1),",",IF(H6320="","NULL",CONCATENATE("'",H6320,"'")),",",I6320,",",IF(J6320="baixa","'BAIXA'",IF(J6320="média","'MEDIA'",IF(J6320="alta","'ALTA'","NULL"))),"),")</f>
        <v>(6319,7,30,54,183,10,1,NULL,0,'BAIXA'),</v>
      </c>
    </row>
    <row r="6321" spans="1:11" ht="30.75" customHeight="1">
      <c r="A6321" s="27">
        <v>6320</v>
      </c>
      <c r="B6321" s="37" t="s">
        <v>1010</v>
      </c>
      <c r="C6321" s="28" t="s">
        <v>39</v>
      </c>
      <c r="D6321" s="28" t="s">
        <v>211</v>
      </c>
      <c r="E6321" s="28" t="s">
        <v>308</v>
      </c>
      <c r="F6321" s="28" t="s">
        <v>1665</v>
      </c>
      <c r="G6321" s="28" t="s">
        <v>1671</v>
      </c>
      <c r="H6321" s="28"/>
      <c r="I6321" s="93">
        <v>0</v>
      </c>
      <c r="J6321" s="93" t="s">
        <v>1411</v>
      </c>
      <c r="K6321" s="17" t="str">
        <f t="array" ref="K6321">CONCATENATE("(",A6321,",",VLOOKUP(B6321,Núcleo!B$2:E$11,4,TRUE),",",VLOOKUP(C6321,'Tipo de Processo'!B$2:D$55,3,TRUE),",",VLOOKUP(D6321,'Termo Geral'!B$2:D$173,3,TRUE),",",VLOOKUP(E6321,'Termo Específico'!B$2:D$301,3,TRUE),",",MATCH(TRUE,Documento!B$2:B$998=F6321,0),",",IF(G6321="Complementar",0,1),",",IF(H6321="","NULL",CONCATENATE("'",H6321,"'")),",",I6321,",",IF(J6321="baixa","'BAIXA'",IF(J6321="média","'MEDIA'",IF(J6321="alta","'ALTA'","NULL"))),"),")</f>
        <v>(6320,7,30,54,183,940,1,NULL,0,'BAIXA'),</v>
      </c>
    </row>
    <row r="6322" spans="1:11" ht="30.75" customHeight="1">
      <c r="A6322" s="27">
        <v>6321</v>
      </c>
      <c r="B6322" s="37" t="s">
        <v>1010</v>
      </c>
      <c r="C6322" s="28" t="s">
        <v>39</v>
      </c>
      <c r="D6322" s="28" t="s">
        <v>211</v>
      </c>
      <c r="E6322" s="28" t="s">
        <v>308</v>
      </c>
      <c r="F6322" s="28" t="s">
        <v>1638</v>
      </c>
      <c r="G6322" s="28" t="s">
        <v>1671</v>
      </c>
      <c r="H6322" s="28"/>
      <c r="I6322" s="93">
        <v>0</v>
      </c>
      <c r="J6322" s="93" t="s">
        <v>1411</v>
      </c>
      <c r="K6322" s="17" t="str">
        <f t="array" ref="K6322">CONCATENATE("(",A6322,",",VLOOKUP(B6322,Núcleo!B$2:E$11,4,TRUE),",",VLOOKUP(C6322,'Tipo de Processo'!B$2:D$55,3,TRUE),",",VLOOKUP(D6322,'Termo Geral'!B$2:D$173,3,TRUE),",",VLOOKUP(E6322,'Termo Específico'!B$2:D$301,3,TRUE),",",MATCH(TRUE,Documento!B$2:B$998=F6322,0),",",IF(G6322="Complementar",0,1),",",IF(H6322="","NULL",CONCATENATE("'",H6322,"'")),",",I6322,",",IF(J6322="baixa","'BAIXA'",IF(J6322="média","'MEDIA'",IF(J6322="alta","'ALTA'","NULL"))),"),")</f>
        <v>(6321,7,30,54,183,572,1,NULL,0,'BAIXA'),</v>
      </c>
    </row>
    <row r="6323" spans="1:11" ht="30.75" customHeight="1">
      <c r="A6323" s="27">
        <v>6322</v>
      </c>
      <c r="B6323" s="37" t="s">
        <v>1010</v>
      </c>
      <c r="C6323" s="28" t="s">
        <v>39</v>
      </c>
      <c r="D6323" s="28" t="s">
        <v>211</v>
      </c>
      <c r="E6323" s="28" t="s">
        <v>308</v>
      </c>
      <c r="F6323" s="12" t="s">
        <v>1650</v>
      </c>
      <c r="G6323" s="28" t="s">
        <v>1671</v>
      </c>
      <c r="H6323" s="28"/>
      <c r="I6323" s="93">
        <v>0</v>
      </c>
      <c r="J6323" s="93" t="s">
        <v>1411</v>
      </c>
      <c r="K6323" s="17" t="str">
        <f t="array" ref="K6323">CONCATENATE("(",A6323,",",VLOOKUP(B6323,Núcleo!B$2:E$11,4,TRUE),",",VLOOKUP(C6323,'Tipo de Processo'!B$2:D$55,3,TRUE),",",VLOOKUP(D6323,'Termo Geral'!B$2:D$173,3,TRUE),",",VLOOKUP(E6323,'Termo Específico'!B$2:D$301,3,TRUE),",",MATCH(TRUE,Documento!B$2:B$998=F6323,0),",",IF(G6323="Complementar",0,1),",",IF(H6323="","NULL",CONCATENATE("'",H6323,"'")),",",I6323,",",IF(J6323="baixa","'BAIXA'",IF(J6323="média","'MEDIA'",IF(J6323="alta","'ALTA'","NULL"))),"),")</f>
        <v>(6322,7,30,54,183,713,1,NULL,0,'BAIXA'),</v>
      </c>
    </row>
    <row r="6324" spans="1:11" ht="30.75" customHeight="1">
      <c r="A6324" s="27">
        <v>6323</v>
      </c>
      <c r="B6324" s="37" t="s">
        <v>1010</v>
      </c>
      <c r="C6324" s="28" t="s">
        <v>39</v>
      </c>
      <c r="D6324" s="28" t="s">
        <v>211</v>
      </c>
      <c r="E6324" s="28" t="s">
        <v>308</v>
      </c>
      <c r="F6324" s="28" t="s">
        <v>1621</v>
      </c>
      <c r="G6324" s="28" t="s">
        <v>1671</v>
      </c>
      <c r="H6324" s="28"/>
      <c r="I6324" s="93">
        <v>0</v>
      </c>
      <c r="J6324" s="93" t="s">
        <v>1411</v>
      </c>
      <c r="K6324" s="17" t="str">
        <f t="array" ref="K6324">CONCATENATE("(",A6324,",",VLOOKUP(B6324,Núcleo!B$2:E$11,4,TRUE),",",VLOOKUP(C6324,'Tipo de Processo'!B$2:D$55,3,TRUE),",",VLOOKUP(D6324,'Termo Geral'!B$2:D$173,3,TRUE),",",VLOOKUP(E6324,'Termo Específico'!B$2:D$301,3,TRUE),",",MATCH(TRUE,Documento!B$2:B$998=F6324,0),",",IF(G6324="Complementar",0,1),",",IF(H6324="","NULL",CONCATENATE("'",H6324,"'")),",",I6324,",",IF(J6324="baixa","'BAIXA'",IF(J6324="média","'MEDIA'",IF(J6324="alta","'ALTA'","NULL"))),"),")</f>
        <v>(6323,7,30,54,183,315,1,NULL,0,'BAIXA'),</v>
      </c>
    </row>
    <row r="6325" spans="1:11" ht="30.75" customHeight="1">
      <c r="A6325" s="27">
        <v>6324</v>
      </c>
      <c r="B6325" s="37" t="s">
        <v>1010</v>
      </c>
      <c r="C6325" s="28" t="s">
        <v>39</v>
      </c>
      <c r="D6325" s="28" t="s">
        <v>211</v>
      </c>
      <c r="E6325" s="28" t="s">
        <v>308</v>
      </c>
      <c r="F6325" s="28" t="s">
        <v>1666</v>
      </c>
      <c r="G6325" s="28" t="s">
        <v>1671</v>
      </c>
      <c r="H6325" s="28"/>
      <c r="I6325" s="93">
        <v>0</v>
      </c>
      <c r="J6325" s="93" t="s">
        <v>1411</v>
      </c>
      <c r="K6325" s="17" t="str">
        <f t="array" ref="K6325">CONCATENATE("(",A6325,",",VLOOKUP(B6325,Núcleo!B$2:E$11,4,TRUE),",",VLOOKUP(C6325,'Tipo de Processo'!B$2:D$55,3,TRUE),",",VLOOKUP(D6325,'Termo Geral'!B$2:D$173,3,TRUE),",",VLOOKUP(E6325,'Termo Específico'!B$2:D$301,3,TRUE),",",MATCH(TRUE,Documento!B$2:B$998=F6325,0),",",IF(G6325="Complementar",0,1),",",IF(H6325="","NULL",CONCATENATE("'",H6325,"'")),",",I6325,",",IF(J6325="baixa","'BAIXA'",IF(J6325="média","'MEDIA'",IF(J6325="alta","'ALTA'","NULL"))),"),")</f>
        <v>(6324,7,30,54,183,969,1,NULL,0,'BAIXA'),</v>
      </c>
    </row>
    <row r="6326" spans="1:11" ht="30.75" customHeight="1">
      <c r="A6326" s="27">
        <v>6325</v>
      </c>
      <c r="B6326" s="37" t="s">
        <v>1010</v>
      </c>
      <c r="C6326" s="28" t="s">
        <v>39</v>
      </c>
      <c r="D6326" s="28" t="s">
        <v>211</v>
      </c>
      <c r="E6326" s="28" t="s">
        <v>308</v>
      </c>
      <c r="F6326" s="12" t="s">
        <v>1667</v>
      </c>
      <c r="G6326" s="28" t="s">
        <v>1671</v>
      </c>
      <c r="H6326" s="28"/>
      <c r="I6326" s="93">
        <v>0</v>
      </c>
      <c r="J6326" s="93" t="s">
        <v>1411</v>
      </c>
      <c r="K6326" s="17" t="str">
        <f t="array" ref="K6326">CONCATENATE("(",A6326,",",VLOOKUP(B6326,Núcleo!B$2:E$11,4,TRUE),",",VLOOKUP(C6326,'Tipo de Processo'!B$2:D$55,3,TRUE),",",VLOOKUP(D6326,'Termo Geral'!B$2:D$173,3,TRUE),",",VLOOKUP(E6326,'Termo Específico'!B$2:D$301,3,TRUE),",",MATCH(TRUE,Documento!B$2:B$998=F6326,0),",",IF(G6326="Complementar",0,1),",",IF(H6326="","NULL",CONCATENATE("'",H6326,"'")),",",I6326,",",IF(J6326="baixa","'BAIXA'",IF(J6326="média","'MEDIA'",IF(J6326="alta","'ALTA'","NULL"))),"),")</f>
        <v>(6325,7,30,54,183,981,1,NULL,0,'BAIXA'),</v>
      </c>
    </row>
    <row r="6327" spans="1:11" ht="30.75" customHeight="1">
      <c r="A6327" s="27">
        <v>6326</v>
      </c>
      <c r="B6327" s="37" t="s">
        <v>1010</v>
      </c>
      <c r="C6327" s="28" t="s">
        <v>39</v>
      </c>
      <c r="D6327" s="28" t="s">
        <v>211</v>
      </c>
      <c r="E6327" s="28" t="s">
        <v>308</v>
      </c>
      <c r="F6327" s="12" t="s">
        <v>1618</v>
      </c>
      <c r="G6327" s="28" t="s">
        <v>1671</v>
      </c>
      <c r="H6327" s="28"/>
      <c r="I6327" s="93">
        <v>0</v>
      </c>
      <c r="J6327" s="93" t="s">
        <v>1411</v>
      </c>
      <c r="K6327" s="17" t="str">
        <f t="array" ref="K6327">CONCATENATE("(",A6327,",",VLOOKUP(B6327,Núcleo!B$2:E$11,4,TRUE),",",VLOOKUP(C6327,'Tipo de Processo'!B$2:D$55,3,TRUE),",",VLOOKUP(D6327,'Termo Geral'!B$2:D$173,3,TRUE),",",VLOOKUP(E6327,'Termo Específico'!B$2:D$301,3,TRUE),",",MATCH(TRUE,Documento!B$2:B$998=F6327,0),",",IF(G6327="Complementar",0,1),",",IF(H6327="","NULL",CONCATENATE("'",H6327,"'")),",",I6327,",",IF(J6327="baixa","'BAIXA'",IF(J6327="média","'MEDIA'",IF(J6327="alta","'ALTA'","NULL"))),"),")</f>
        <v>(6326,7,30,54,183,268,1,NULL,0,'BAIXA'),</v>
      </c>
    </row>
    <row r="6328" spans="1:11" ht="30.75" customHeight="1">
      <c r="A6328" s="27">
        <v>6327</v>
      </c>
      <c r="B6328" s="37" t="s">
        <v>1010</v>
      </c>
      <c r="C6328" s="28" t="s">
        <v>39</v>
      </c>
      <c r="D6328" s="28" t="s">
        <v>211</v>
      </c>
      <c r="E6328" s="28" t="s">
        <v>308</v>
      </c>
      <c r="F6328" s="28" t="s">
        <v>1649</v>
      </c>
      <c r="G6328" s="28" t="s">
        <v>1671</v>
      </c>
      <c r="H6328" s="28"/>
      <c r="I6328" s="93">
        <v>0</v>
      </c>
      <c r="J6328" s="93" t="s">
        <v>1411</v>
      </c>
      <c r="K6328" s="17" t="str">
        <f t="array" ref="K6328">CONCATENATE("(",A6328,",",VLOOKUP(B6328,Núcleo!B$2:E$11,4,TRUE),",",VLOOKUP(C6328,'Tipo de Processo'!B$2:D$55,3,TRUE),",",VLOOKUP(D6328,'Termo Geral'!B$2:D$173,3,TRUE),",",VLOOKUP(E6328,'Termo Específico'!B$2:D$301,3,TRUE),",",MATCH(TRUE,Documento!B$2:B$998=F6328,0),",",IF(G6328="Complementar",0,1),",",IF(H6328="","NULL",CONCATENATE("'",H6328,"'")),",",I6328,",",IF(J6328="baixa","'BAIXA'",IF(J6328="média","'MEDIA'",IF(J6328="alta","'ALTA'","NULL"))),"),")</f>
        <v>(6327,7,30,54,183,708,1,NULL,0,'BAIXA'),</v>
      </c>
    </row>
    <row r="6329" spans="1:11" ht="30.75" customHeight="1">
      <c r="A6329" s="27">
        <v>6328</v>
      </c>
      <c r="B6329" s="37" t="s">
        <v>1010</v>
      </c>
      <c r="C6329" s="28" t="s">
        <v>39</v>
      </c>
      <c r="D6329" s="28" t="s">
        <v>211</v>
      </c>
      <c r="E6329" s="28" t="s">
        <v>308</v>
      </c>
      <c r="F6329" s="28" t="s">
        <v>1606</v>
      </c>
      <c r="G6329" s="28" t="s">
        <v>1671</v>
      </c>
      <c r="H6329" s="28"/>
      <c r="I6329" s="93">
        <v>0</v>
      </c>
      <c r="J6329" s="93" t="s">
        <v>1411</v>
      </c>
      <c r="K6329" s="17" t="str">
        <f t="array" ref="K6329">CONCATENATE("(",A6329,",",VLOOKUP(B6329,Núcleo!B$2:E$11,4,TRUE),",",VLOOKUP(C6329,'Tipo de Processo'!B$2:D$55,3,TRUE),",",VLOOKUP(D6329,'Termo Geral'!B$2:D$173,3,TRUE),",",VLOOKUP(E6329,'Termo Específico'!B$2:D$301,3,TRUE),",",MATCH(TRUE,Documento!B$2:B$998=F6329,0),",",IF(G6329="Complementar",0,1),",",IF(H6329="","NULL",CONCATENATE("'",H6329,"'")),",",I6329,",",IF(J6329="baixa","'BAIXA'",IF(J6329="média","'MEDIA'",IF(J6329="alta","'ALTA'","NULL"))),"),")</f>
        <v>(6328,7,30,54,183,73,1,NULL,0,'BAIXA'),</v>
      </c>
    </row>
    <row r="6330" spans="1:11" ht="30.75" customHeight="1">
      <c r="A6330" s="27">
        <v>6329</v>
      </c>
      <c r="B6330" s="37" t="s">
        <v>1010</v>
      </c>
      <c r="C6330" s="28" t="s">
        <v>39</v>
      </c>
      <c r="D6330" s="28" t="s">
        <v>211</v>
      </c>
      <c r="E6330" s="28" t="s">
        <v>308</v>
      </c>
      <c r="F6330" s="51" t="s">
        <v>1635</v>
      </c>
      <c r="G6330" s="28" t="s">
        <v>1671</v>
      </c>
      <c r="H6330" s="28"/>
      <c r="I6330" s="93">
        <v>0</v>
      </c>
      <c r="J6330" s="93" t="s">
        <v>1411</v>
      </c>
      <c r="K6330" s="17" t="str">
        <f t="array" ref="K6330">CONCATENATE("(",A6330,",",VLOOKUP(B6330,Núcleo!B$2:E$11,4,TRUE),",",VLOOKUP(C6330,'Tipo de Processo'!B$2:D$55,3,TRUE),",",VLOOKUP(D6330,'Termo Geral'!B$2:D$173,3,TRUE),",",VLOOKUP(E6330,'Termo Específico'!B$2:D$301,3,TRUE),",",MATCH(TRUE,Documento!B$2:B$998=F6330,0),",",IF(G6330="Complementar",0,1),",",IF(H6330="","NULL",CONCATENATE("'",H6330,"'")),",",I6330,",",IF(J6330="baixa","'BAIXA'",IF(J6330="média","'MEDIA'",IF(J6330="alta","'ALTA'","NULL"))),"),")</f>
        <v>(6329,7,30,54,183,531,1,NULL,0,'BAIXA'),</v>
      </c>
    </row>
    <row r="6331" spans="1:11" ht="30.75" customHeight="1">
      <c r="A6331" s="27">
        <v>6330</v>
      </c>
      <c r="B6331" s="37" t="s">
        <v>1010</v>
      </c>
      <c r="C6331" s="28" t="s">
        <v>39</v>
      </c>
      <c r="D6331" s="28" t="s">
        <v>211</v>
      </c>
      <c r="E6331" s="28" t="s">
        <v>308</v>
      </c>
      <c r="F6331" s="28" t="s">
        <v>1419</v>
      </c>
      <c r="G6331" s="28" t="s">
        <v>1671</v>
      </c>
      <c r="H6331" s="28"/>
      <c r="I6331" s="93">
        <v>0</v>
      </c>
      <c r="J6331" s="93" t="s">
        <v>1411</v>
      </c>
      <c r="K6331" s="17" t="str">
        <f t="array" ref="K6331">CONCATENATE("(",A6331,",",VLOOKUP(B6331,Núcleo!B$2:E$11,4,TRUE),",",VLOOKUP(C6331,'Tipo de Processo'!B$2:D$55,3,TRUE),",",VLOOKUP(D6331,'Termo Geral'!B$2:D$173,3,TRUE),",",VLOOKUP(E6331,'Termo Específico'!B$2:D$301,3,TRUE),",",MATCH(TRUE,Documento!B$2:B$998=F6331,0),",",IF(G6331="Complementar",0,1),",",IF(H6331="","NULL",CONCATENATE("'",H6331,"'")),",",I6331,",",IF(J6331="baixa","'BAIXA'",IF(J6331="média","'MEDIA'",IF(J6331="alta","'ALTA'","NULL"))),"),")</f>
        <v>(6330,7,30,54,183,16,1,NULL,0,'BAIXA'),</v>
      </c>
    </row>
    <row r="6332" spans="1:11" ht="30.75" customHeight="1">
      <c r="A6332" s="27">
        <v>6331</v>
      </c>
      <c r="B6332" s="37" t="s">
        <v>1010</v>
      </c>
      <c r="C6332" s="28" t="s">
        <v>39</v>
      </c>
      <c r="D6332" s="28" t="s">
        <v>211</v>
      </c>
      <c r="E6332" s="28" t="s">
        <v>308</v>
      </c>
      <c r="F6332" s="28" t="s">
        <v>863</v>
      </c>
      <c r="G6332" s="28" t="s">
        <v>1671</v>
      </c>
      <c r="H6332" s="28"/>
      <c r="I6332" s="93">
        <v>0</v>
      </c>
      <c r="J6332" s="93" t="s">
        <v>1411</v>
      </c>
      <c r="K6332" s="17" t="str">
        <f t="array" ref="K6332">CONCATENATE("(",A6332,",",VLOOKUP(B6332,Núcleo!B$2:E$11,4,TRUE),",",VLOOKUP(C6332,'Tipo de Processo'!B$2:D$55,3,TRUE),",",VLOOKUP(D6332,'Termo Geral'!B$2:D$173,3,TRUE),",",VLOOKUP(E6332,'Termo Específico'!B$2:D$301,3,TRUE),",",MATCH(TRUE,Documento!B$2:B$998=F6332,0),",",IF(G6332="Complementar",0,1),",",IF(H6332="","NULL",CONCATENATE("'",H6332,"'")),",",I6332,",",IF(J6332="baixa","'BAIXA'",IF(J6332="média","'MEDIA'",IF(J6332="alta","'ALTA'","NULL"))),"),")</f>
        <v>(6331,7,30,54,183,24,1,NULL,0,'BAIXA'),</v>
      </c>
    </row>
    <row r="6333" spans="1:11" ht="30.75" customHeight="1">
      <c r="A6333" s="27">
        <v>6332</v>
      </c>
      <c r="B6333" s="37" t="s">
        <v>1010</v>
      </c>
      <c r="C6333" s="28" t="s">
        <v>39</v>
      </c>
      <c r="D6333" s="28" t="s">
        <v>211</v>
      </c>
      <c r="E6333" s="28" t="s">
        <v>308</v>
      </c>
      <c r="F6333" s="28" t="s">
        <v>1603</v>
      </c>
      <c r="G6333" s="28" t="s">
        <v>1671</v>
      </c>
      <c r="H6333" s="28"/>
      <c r="I6333" s="93">
        <v>0</v>
      </c>
      <c r="J6333" s="93" t="s">
        <v>1411</v>
      </c>
      <c r="K6333" s="17" t="str">
        <f t="array" ref="K6333">CONCATENATE("(",A6333,",",VLOOKUP(B6333,Núcleo!B$2:E$11,4,TRUE),",",VLOOKUP(C6333,'Tipo de Processo'!B$2:D$55,3,TRUE),",",VLOOKUP(D6333,'Termo Geral'!B$2:D$173,3,TRUE),",",VLOOKUP(E6333,'Termo Específico'!B$2:D$301,3,TRUE),",",MATCH(TRUE,Documento!B$2:B$998=F6333,0),",",IF(G6333="Complementar",0,1),",",IF(H6333="","NULL",CONCATENATE("'",H6333,"'")),",",I6333,",",IF(J6333="baixa","'BAIXA'",IF(J6333="média","'MEDIA'",IF(J6333="alta","'ALTA'","NULL"))),"),")</f>
        <v>(6332,7,30,54,183,45,1,NULL,0,'BAIXA'),</v>
      </c>
    </row>
    <row r="6334" spans="1:11" ht="30.75" customHeight="1">
      <c r="A6334" s="27">
        <v>6333</v>
      </c>
      <c r="B6334" s="37" t="s">
        <v>1010</v>
      </c>
      <c r="C6334" s="28" t="s">
        <v>39</v>
      </c>
      <c r="D6334" s="28" t="s">
        <v>211</v>
      </c>
      <c r="E6334" s="28" t="s">
        <v>308</v>
      </c>
      <c r="F6334" s="28" t="s">
        <v>1669</v>
      </c>
      <c r="G6334" s="28" t="s">
        <v>1671</v>
      </c>
      <c r="H6334" s="28"/>
      <c r="I6334" s="93">
        <v>0</v>
      </c>
      <c r="J6334" s="93" t="s">
        <v>1411</v>
      </c>
      <c r="K6334" s="17" t="str">
        <f t="array" ref="K6334">CONCATENATE("(",A6334,",",VLOOKUP(B6334,Núcleo!B$2:E$11,4,TRUE),",",VLOOKUP(C6334,'Tipo de Processo'!B$2:D$55,3,TRUE),",",VLOOKUP(D6334,'Termo Geral'!B$2:D$173,3,TRUE),",",VLOOKUP(E6334,'Termo Específico'!B$2:D$301,3,TRUE),",",MATCH(TRUE,Documento!B$2:B$998=F6334,0),",",IF(G6334="Complementar",0,1),",",IF(H6334="","NULL",CONCATENATE("'",H6334,"'")),",",I6334,",",IF(J6334="baixa","'BAIXA'",IF(J6334="média","'MEDIA'",IF(J6334="alta","'ALTA'","NULL"))),"),")</f>
        <v>(6333,7,30,54,183,988,1,NULL,0,'BAIXA'),</v>
      </c>
    </row>
    <row r="6335" spans="1:11" ht="30.75" customHeight="1">
      <c r="A6335" s="27">
        <v>6334</v>
      </c>
      <c r="B6335" s="37" t="s">
        <v>1010</v>
      </c>
      <c r="C6335" s="28" t="s">
        <v>39</v>
      </c>
      <c r="D6335" s="28" t="s">
        <v>211</v>
      </c>
      <c r="E6335" s="28" t="s">
        <v>308</v>
      </c>
      <c r="F6335" s="28" t="s">
        <v>1602</v>
      </c>
      <c r="G6335" s="28" t="s">
        <v>1671</v>
      </c>
      <c r="H6335" s="28"/>
      <c r="I6335" s="93">
        <v>0</v>
      </c>
      <c r="J6335" s="93" t="s">
        <v>1411</v>
      </c>
      <c r="K6335" s="17" t="str">
        <f t="array" ref="K6335">CONCATENATE("(",A6335,",",VLOOKUP(B6335,Núcleo!B$2:E$11,4,TRUE),",",VLOOKUP(C6335,'Tipo de Processo'!B$2:D$55,3,TRUE),",",VLOOKUP(D6335,'Termo Geral'!B$2:D$173,3,TRUE),",",VLOOKUP(E6335,'Termo Específico'!B$2:D$301,3,TRUE),",",MATCH(TRUE,Documento!B$2:B$998=F6335,0),",",IF(G6335="Complementar",0,1),",",IF(H6335="","NULL",CONCATENATE("'",H6335,"'")),",",I6335,",",IF(J6335="baixa","'BAIXA'",IF(J6335="média","'MEDIA'",IF(J6335="alta","'ALTA'","NULL"))),"),")</f>
        <v>(6334,7,30,54,183,1,1,NULL,0,'BAIXA'),</v>
      </c>
    </row>
    <row r="6336" spans="1:11" ht="30.75" customHeight="1">
      <c r="A6336" s="27">
        <v>6335</v>
      </c>
      <c r="B6336" s="37" t="s">
        <v>1010</v>
      </c>
      <c r="C6336" s="28" t="s">
        <v>39</v>
      </c>
      <c r="D6336" s="28" t="s">
        <v>211</v>
      </c>
      <c r="E6336" s="28" t="s">
        <v>308</v>
      </c>
      <c r="F6336" s="28" t="s">
        <v>1658</v>
      </c>
      <c r="G6336" s="28" t="s">
        <v>1671</v>
      </c>
      <c r="H6336" s="28"/>
      <c r="I6336" s="93">
        <v>0</v>
      </c>
      <c r="J6336" s="93" t="s">
        <v>1411</v>
      </c>
      <c r="K6336" s="17" t="str">
        <f t="array" ref="K6336">CONCATENATE("(",A6336,",",VLOOKUP(B6336,Núcleo!B$2:E$11,4,TRUE),",",VLOOKUP(C6336,'Tipo de Processo'!B$2:D$55,3,TRUE),",",VLOOKUP(D6336,'Termo Geral'!B$2:D$173,3,TRUE),",",VLOOKUP(E6336,'Termo Específico'!B$2:D$301,3,TRUE),",",MATCH(TRUE,Documento!B$2:B$998=F6336,0),",",IF(G6336="Complementar",0,1),",",IF(H6336="","NULL",CONCATENATE("'",H6336,"'")),",",I6336,",",IF(J6336="baixa","'BAIXA'",IF(J6336="média","'MEDIA'",IF(J6336="alta","'ALTA'","NULL"))),"),")</f>
        <v>(6335,7,30,54,183,855,1,NULL,0,'BAIXA'),</v>
      </c>
    </row>
    <row r="6337" spans="1:11" ht="30.75" customHeight="1">
      <c r="A6337" s="27">
        <v>6336</v>
      </c>
      <c r="B6337" s="37" t="s">
        <v>1010</v>
      </c>
      <c r="C6337" s="28" t="s">
        <v>39</v>
      </c>
      <c r="D6337" s="28" t="s">
        <v>211</v>
      </c>
      <c r="E6337" s="28" t="s">
        <v>308</v>
      </c>
      <c r="F6337" s="28" t="s">
        <v>1612</v>
      </c>
      <c r="G6337" s="28" t="s">
        <v>1671</v>
      </c>
      <c r="H6337" s="28"/>
      <c r="I6337" s="93">
        <v>0</v>
      </c>
      <c r="J6337" s="93" t="s">
        <v>1411</v>
      </c>
      <c r="K6337" s="17" t="str">
        <f t="array" ref="K6337">CONCATENATE("(",A6337,",",VLOOKUP(B6337,Núcleo!B$2:E$11,4,TRUE),",",VLOOKUP(C6337,'Tipo de Processo'!B$2:D$55,3,TRUE),",",VLOOKUP(D6337,'Termo Geral'!B$2:D$173,3,TRUE),",",VLOOKUP(E6337,'Termo Específico'!B$2:D$301,3,TRUE),",",MATCH(TRUE,Documento!B$2:B$998=F6337,0),",",IF(G6337="Complementar",0,1),",",IF(H6337="","NULL",CONCATENATE("'",H6337,"'")),",",I6337,",",IF(J6337="baixa","'BAIXA'",IF(J6337="média","'MEDIA'",IF(J6337="alta","'ALTA'","NULL"))),"),")</f>
        <v>(6336,7,30,54,183,197,1,NULL,0,'BAIXA'),</v>
      </c>
    </row>
    <row r="6338" spans="1:11" ht="30.75" customHeight="1">
      <c r="A6338" s="27">
        <v>6337</v>
      </c>
      <c r="B6338" s="37" t="s">
        <v>1010</v>
      </c>
      <c r="C6338" s="28" t="s">
        <v>39</v>
      </c>
      <c r="D6338" s="28" t="s">
        <v>211</v>
      </c>
      <c r="E6338" s="28" t="s">
        <v>308</v>
      </c>
      <c r="F6338" s="28" t="s">
        <v>1624</v>
      </c>
      <c r="G6338" s="28" t="s">
        <v>1671</v>
      </c>
      <c r="H6338" s="28"/>
      <c r="I6338" s="93">
        <v>0</v>
      </c>
      <c r="J6338" s="93" t="s">
        <v>1411</v>
      </c>
      <c r="K6338" s="17" t="str">
        <f t="array" ref="K6338">CONCATENATE("(",A6338,",",VLOOKUP(B6338,Núcleo!B$2:E$11,4,TRUE),",",VLOOKUP(C6338,'Tipo de Processo'!B$2:D$55,3,TRUE),",",VLOOKUP(D6338,'Termo Geral'!B$2:D$173,3,TRUE),",",VLOOKUP(E6338,'Termo Específico'!B$2:D$301,3,TRUE),",",MATCH(TRUE,Documento!B$2:B$998=F6338,0),",",IF(G6338="Complementar",0,1),",",IF(H6338="","NULL",CONCATENATE("'",H6338,"'")),",",I6338,",",IF(J6338="baixa","'BAIXA'",IF(J6338="média","'MEDIA'",IF(J6338="alta","'ALTA'","NULL"))),"),")</f>
        <v>(6337,7,30,54,183,343,1,NULL,0,'BAIXA'),</v>
      </c>
    </row>
    <row r="6339" spans="1:11" ht="30.75" customHeight="1">
      <c r="A6339" s="27">
        <v>6338</v>
      </c>
      <c r="B6339" s="37" t="s">
        <v>1010</v>
      </c>
      <c r="C6339" s="28" t="s">
        <v>39</v>
      </c>
      <c r="D6339" s="28" t="s">
        <v>211</v>
      </c>
      <c r="E6339" s="28" t="s">
        <v>308</v>
      </c>
      <c r="F6339" s="28" t="s">
        <v>1651</v>
      </c>
      <c r="G6339" s="28" t="s">
        <v>1671</v>
      </c>
      <c r="H6339" s="28"/>
      <c r="I6339" s="93">
        <v>0</v>
      </c>
      <c r="J6339" s="93" t="s">
        <v>1411</v>
      </c>
      <c r="K6339" s="17" t="str">
        <f t="array" ref="K6339">CONCATENATE("(",A6339,",",VLOOKUP(B6339,Núcleo!B$2:E$11,4,TRUE),",",VLOOKUP(C6339,'Tipo de Processo'!B$2:D$55,3,TRUE),",",VLOOKUP(D6339,'Termo Geral'!B$2:D$173,3,TRUE),",",VLOOKUP(E6339,'Termo Específico'!B$2:D$301,3,TRUE),",",MATCH(TRUE,Documento!B$2:B$998=F6339,0),",",IF(G6339="Complementar",0,1),",",IF(H6339="","NULL",CONCATENATE("'",H6339,"'")),",",I6339,",",IF(J6339="baixa","'BAIXA'",IF(J6339="média","'MEDIA'",IF(J6339="alta","'ALTA'","NULL"))),"),")</f>
        <v>(6338,7,30,54,183,734,1,NULL,0,'BAIXA'),</v>
      </c>
    </row>
    <row r="6340" spans="1:11" ht="30.75" customHeight="1">
      <c r="A6340" s="27">
        <v>6339</v>
      </c>
      <c r="B6340" s="37" t="s">
        <v>1010</v>
      </c>
      <c r="C6340" s="28" t="s">
        <v>39</v>
      </c>
      <c r="D6340" s="28" t="s">
        <v>211</v>
      </c>
      <c r="E6340" s="28" t="s">
        <v>308</v>
      </c>
      <c r="F6340" s="28" t="s">
        <v>859</v>
      </c>
      <c r="G6340" s="28" t="s">
        <v>1671</v>
      </c>
      <c r="H6340" s="28"/>
      <c r="I6340" s="93">
        <v>0</v>
      </c>
      <c r="J6340" s="93" t="s">
        <v>1411</v>
      </c>
      <c r="K6340" s="17" t="str">
        <f t="array" ref="K6340">CONCATENATE("(",A6340,",",VLOOKUP(B6340,Núcleo!B$2:E$11,4,TRUE),",",VLOOKUP(C6340,'Tipo de Processo'!B$2:D$55,3,TRUE),",",VLOOKUP(D6340,'Termo Geral'!B$2:D$173,3,TRUE),",",VLOOKUP(E6340,'Termo Específico'!B$2:D$301,3,TRUE),",",MATCH(TRUE,Documento!B$2:B$998=F6340,0),",",IF(G6340="Complementar",0,1),",",IF(H6340="","NULL",CONCATENATE("'",H6340,"'")),",",I6340,",",IF(J6340="baixa","'BAIXA'",IF(J6340="média","'MEDIA'",IF(J6340="alta","'ALTA'","NULL"))),"),")</f>
        <v>(6339,7,30,54,183,820,1,NULL,0,'BAIXA'),</v>
      </c>
    </row>
    <row r="6341" spans="1:11" ht="30.75" customHeight="1">
      <c r="A6341" s="27">
        <v>6340</v>
      </c>
      <c r="B6341" s="37" t="s">
        <v>1010</v>
      </c>
      <c r="C6341" s="28" t="s">
        <v>39</v>
      </c>
      <c r="D6341" s="28" t="s">
        <v>211</v>
      </c>
      <c r="E6341" s="28" t="s">
        <v>308</v>
      </c>
      <c r="F6341" s="28" t="s">
        <v>1656</v>
      </c>
      <c r="G6341" s="28" t="s">
        <v>1671</v>
      </c>
      <c r="H6341" s="28"/>
      <c r="I6341" s="93">
        <v>0</v>
      </c>
      <c r="J6341" s="93" t="s">
        <v>1411</v>
      </c>
      <c r="K6341" s="17" t="str">
        <f t="array" ref="K6341">CONCATENATE("(",A6341,",",VLOOKUP(B6341,Núcleo!B$2:E$11,4,TRUE),",",VLOOKUP(C6341,'Tipo de Processo'!B$2:D$55,3,TRUE),",",VLOOKUP(D6341,'Termo Geral'!B$2:D$173,3,TRUE),",",VLOOKUP(E6341,'Termo Específico'!B$2:D$301,3,TRUE),",",MATCH(TRUE,Documento!B$2:B$998=F6341,0),",",IF(G6341="Complementar",0,1),",",IF(H6341="","NULL",CONCATENATE("'",H6341,"'")),",",I6341,",",IF(J6341="baixa","'BAIXA'",IF(J6341="média","'MEDIA'",IF(J6341="alta","'ALTA'","NULL"))),"),")</f>
        <v>(6340,7,30,54,183,838,1,NULL,0,'BAIXA'),</v>
      </c>
    </row>
    <row r="6342" spans="1:11" ht="30.75" customHeight="1">
      <c r="A6342" s="27">
        <v>6341</v>
      </c>
      <c r="B6342" s="37" t="s">
        <v>1010</v>
      </c>
      <c r="C6342" s="28" t="s">
        <v>39</v>
      </c>
      <c r="D6342" s="28" t="s">
        <v>211</v>
      </c>
      <c r="E6342" s="28" t="s">
        <v>308</v>
      </c>
      <c r="F6342" s="28" t="s">
        <v>1657</v>
      </c>
      <c r="G6342" s="28" t="s">
        <v>1671</v>
      </c>
      <c r="H6342" s="28"/>
      <c r="I6342" s="93">
        <v>0</v>
      </c>
      <c r="J6342" s="93" t="s">
        <v>1411</v>
      </c>
      <c r="K6342" s="17" t="str">
        <f t="array" ref="K6342">CONCATENATE("(",A6342,",",VLOOKUP(B6342,Núcleo!B$2:E$11,4,TRUE),",",VLOOKUP(C6342,'Tipo de Processo'!B$2:D$55,3,TRUE),",",VLOOKUP(D6342,'Termo Geral'!B$2:D$173,3,TRUE),",",VLOOKUP(E6342,'Termo Específico'!B$2:D$301,3,TRUE),",",MATCH(TRUE,Documento!B$2:B$998=F6342,0),",",IF(G6342="Complementar",0,1),",",IF(H6342="","NULL",CONCATENATE("'",H6342,"'")),",",I6342,",",IF(J6342="baixa","'BAIXA'",IF(J6342="média","'MEDIA'",IF(J6342="alta","'ALTA'","NULL"))),"),")</f>
        <v>(6341,7,30,54,183,839,1,NULL,0,'BAIXA'),</v>
      </c>
    </row>
    <row r="6343" spans="1:11" ht="30.75" customHeight="1">
      <c r="A6343" s="27">
        <v>6342</v>
      </c>
      <c r="B6343" s="37" t="s">
        <v>1010</v>
      </c>
      <c r="C6343" s="28" t="s">
        <v>39</v>
      </c>
      <c r="D6343" s="28" t="s">
        <v>211</v>
      </c>
      <c r="E6343" s="28" t="s">
        <v>308</v>
      </c>
      <c r="F6343" s="28" t="s">
        <v>835</v>
      </c>
      <c r="G6343" s="28" t="s">
        <v>1671</v>
      </c>
      <c r="H6343" s="28"/>
      <c r="I6343" s="93">
        <v>0</v>
      </c>
      <c r="J6343" s="93" t="s">
        <v>1411</v>
      </c>
      <c r="K6343" s="17" t="str">
        <f t="array" ref="K6343">CONCATENATE("(",A6343,",",VLOOKUP(B6343,Núcleo!B$2:E$11,4,TRUE),",",VLOOKUP(C6343,'Tipo de Processo'!B$2:D$55,3,TRUE),",",VLOOKUP(D6343,'Termo Geral'!B$2:D$173,3,TRUE),",",VLOOKUP(E6343,'Termo Específico'!B$2:D$301,3,TRUE),",",MATCH(TRUE,Documento!B$2:B$998=F6343,0),",",IF(G6343="Complementar",0,1),",",IF(H6343="","NULL",CONCATENATE("'",H6343,"'")),",",I6343,",",IF(J6343="baixa","'BAIXA'",IF(J6343="média","'MEDIA'",IF(J6343="alta","'ALTA'","NULL"))),"),")</f>
        <v>(6342,7,30,54,183,860,1,NULL,0,'BAIXA'),</v>
      </c>
    </row>
    <row r="6344" spans="1:11" ht="30.75" customHeight="1">
      <c r="A6344" s="27">
        <v>6343</v>
      </c>
      <c r="B6344" s="37" t="s">
        <v>1010</v>
      </c>
      <c r="C6344" s="28" t="s">
        <v>39</v>
      </c>
      <c r="D6344" s="28" t="s">
        <v>211</v>
      </c>
      <c r="E6344" s="28" t="s">
        <v>309</v>
      </c>
      <c r="F6344" s="28" t="s">
        <v>1434</v>
      </c>
      <c r="G6344" s="28" t="s">
        <v>1671</v>
      </c>
      <c r="H6344" s="28"/>
      <c r="I6344" s="93">
        <v>0</v>
      </c>
      <c r="J6344" s="93" t="s">
        <v>1411</v>
      </c>
      <c r="K6344" s="17" t="str">
        <f t="array" ref="K6344">CONCATENATE("(",A6344,",",VLOOKUP(B6344,Núcleo!B$2:E$11,4,TRUE),",",VLOOKUP(C6344,'Tipo de Processo'!B$2:D$55,3,TRUE),",",VLOOKUP(D6344,'Termo Geral'!B$2:D$173,3,TRUE),",",VLOOKUP(E6344,'Termo Específico'!B$2:D$301,3,TRUE),",",MATCH(TRUE,Documento!B$2:B$998=F6344,0),",",IF(G6344="Complementar",0,1),",",IF(H6344="","NULL",CONCATENATE("'",H6344,"'")),",",I6344,",",IF(J6344="baixa","'BAIXA'",IF(J6344="média","'MEDIA'",IF(J6344="alta","'ALTA'","NULL"))),"),")</f>
        <v>(6343,7,30,54,184,97,1,NULL,0,'BAIXA'),</v>
      </c>
    </row>
    <row r="6345" spans="1:11" ht="30.75" customHeight="1">
      <c r="A6345" s="27">
        <v>6344</v>
      </c>
      <c r="B6345" s="37" t="s">
        <v>1010</v>
      </c>
      <c r="C6345" s="28" t="s">
        <v>39</v>
      </c>
      <c r="D6345" s="28" t="s">
        <v>211</v>
      </c>
      <c r="E6345" s="28" t="s">
        <v>309</v>
      </c>
      <c r="F6345" s="28" t="s">
        <v>1571</v>
      </c>
      <c r="G6345" s="28" t="s">
        <v>1671</v>
      </c>
      <c r="H6345" s="28"/>
      <c r="I6345" s="93">
        <v>0</v>
      </c>
      <c r="J6345" s="93" t="s">
        <v>1411</v>
      </c>
      <c r="K6345" s="17" t="str">
        <f t="array" ref="K6345">CONCATENATE("(",A6345,",",VLOOKUP(B6345,Núcleo!B$2:E$11,4,TRUE),",",VLOOKUP(C6345,'Tipo de Processo'!B$2:D$55,3,TRUE),",",VLOOKUP(D6345,'Termo Geral'!B$2:D$173,3,TRUE),",",VLOOKUP(E6345,'Termo Específico'!B$2:D$301,3,TRUE),",",MATCH(TRUE,Documento!B$2:B$998=F6345,0),",",IF(G6345="Complementar",0,1),",",IF(H6345="","NULL",CONCATENATE("'",H6345,"'")),",",I6345,",",IF(J6345="baixa","'BAIXA'",IF(J6345="média","'MEDIA'",IF(J6345="alta","'ALTA'","NULL"))),"),")</f>
        <v>(6344,7,30,54,184,856,1,NULL,0,'BAIXA'),</v>
      </c>
    </row>
    <row r="6346" spans="1:11" ht="30.75" customHeight="1">
      <c r="A6346" s="27">
        <v>6345</v>
      </c>
      <c r="B6346" s="37" t="s">
        <v>1010</v>
      </c>
      <c r="C6346" s="28" t="s">
        <v>39</v>
      </c>
      <c r="D6346" s="28" t="s">
        <v>211</v>
      </c>
      <c r="E6346" s="28" t="s">
        <v>309</v>
      </c>
      <c r="F6346" s="28" t="s">
        <v>1514</v>
      </c>
      <c r="G6346" s="28" t="s">
        <v>1671</v>
      </c>
      <c r="H6346" s="28"/>
      <c r="I6346" s="93">
        <v>0</v>
      </c>
      <c r="J6346" s="93" t="s">
        <v>1411</v>
      </c>
      <c r="K6346" s="17" t="str">
        <f t="array" ref="K6346">CONCATENATE("(",A6346,",",VLOOKUP(B6346,Núcleo!B$2:E$11,4,TRUE),",",VLOOKUP(C6346,'Tipo de Processo'!B$2:D$55,3,TRUE),",",VLOOKUP(D6346,'Termo Geral'!B$2:D$173,3,TRUE),",",VLOOKUP(E6346,'Termo Específico'!B$2:D$301,3,TRUE),",",MATCH(TRUE,Documento!B$2:B$998=F6346,0),",",IF(G6346="Complementar",0,1),",",IF(H6346="","NULL",CONCATENATE("'",H6346,"'")),",",I6346,",",IF(J6346="baixa","'BAIXA'",IF(J6346="média","'MEDIA'",IF(J6346="alta","'ALTA'","NULL"))),"),")</f>
        <v>(6345,7,30,54,184,565,1,NULL,0,'BAIXA'),</v>
      </c>
    </row>
    <row r="6347" spans="1:11" ht="30.75" customHeight="1">
      <c r="A6347" s="27">
        <v>6346</v>
      </c>
      <c r="B6347" s="37" t="s">
        <v>1010</v>
      </c>
      <c r="C6347" s="28" t="s">
        <v>39</v>
      </c>
      <c r="D6347" s="28" t="s">
        <v>211</v>
      </c>
      <c r="E6347" s="28" t="s">
        <v>309</v>
      </c>
      <c r="F6347" s="28" t="s">
        <v>1588</v>
      </c>
      <c r="G6347" s="28" t="s">
        <v>1671</v>
      </c>
      <c r="H6347" s="28"/>
      <c r="I6347" s="93">
        <v>0</v>
      </c>
      <c r="J6347" s="93" t="s">
        <v>1411</v>
      </c>
      <c r="K6347" s="17" t="str">
        <f t="array" ref="K6347">CONCATENATE("(",A6347,",",VLOOKUP(B6347,Núcleo!B$2:E$11,4,TRUE),",",VLOOKUP(C6347,'Tipo de Processo'!B$2:D$55,3,TRUE),",",VLOOKUP(D6347,'Termo Geral'!B$2:D$173,3,TRUE),",",VLOOKUP(E6347,'Termo Específico'!B$2:D$301,3,TRUE),",",MATCH(TRUE,Documento!B$2:B$998=F6347,0),",",IF(G6347="Complementar",0,1),",",IF(H6347="","NULL",CONCATENATE("'",H6347,"'")),",",I6347,",",IF(J6347="baixa","'BAIXA'",IF(J6347="média","'MEDIA'",IF(J6347="alta","'ALTA'","NULL"))),"),")</f>
        <v>(6346,7,30,54,184,964,1,NULL,0,'BAIXA'),</v>
      </c>
    </row>
    <row r="6348" spans="1:11" ht="30.75" customHeight="1">
      <c r="A6348" s="27">
        <v>6347</v>
      </c>
      <c r="B6348" s="37" t="s">
        <v>1010</v>
      </c>
      <c r="C6348" s="29" t="s">
        <v>39</v>
      </c>
      <c r="D6348" s="29" t="s">
        <v>211</v>
      </c>
      <c r="E6348" s="28" t="s">
        <v>309</v>
      </c>
      <c r="F6348" s="28" t="s">
        <v>1509</v>
      </c>
      <c r="G6348" s="28" t="s">
        <v>1671</v>
      </c>
      <c r="H6348" s="28"/>
      <c r="I6348" s="93">
        <v>0</v>
      </c>
      <c r="J6348" s="93" t="s">
        <v>1411</v>
      </c>
      <c r="K6348" s="17" t="str">
        <f t="array" ref="K6348">CONCATENATE("(",A6348,",",VLOOKUP(B6348,Núcleo!B$2:E$11,4,TRUE),",",VLOOKUP(C6348,'Tipo de Processo'!B$2:D$55,3,TRUE),",",VLOOKUP(D6348,'Termo Geral'!B$2:D$173,3,TRUE),",",VLOOKUP(E6348,'Termo Específico'!B$2:D$301,3,TRUE),",",MATCH(TRUE,Documento!B$2:B$998=F6348,0),",",IF(G6348="Complementar",0,1),",",IF(H6348="","NULL",CONCATENATE("'",H6348,"'")),",",I6348,",",IF(J6348="baixa","'BAIXA'",IF(J6348="média","'MEDIA'",IF(J6348="alta","'ALTA'","NULL"))),"),")</f>
        <v>(6347,7,30,54,184,549,1,NULL,0,'BAIXA'),</v>
      </c>
    </row>
    <row r="6349" spans="1:11" ht="30.75" customHeight="1">
      <c r="A6349" s="27">
        <v>6348</v>
      </c>
      <c r="B6349" s="37" t="s">
        <v>1010</v>
      </c>
      <c r="C6349" s="28" t="s">
        <v>39</v>
      </c>
      <c r="D6349" s="28" t="s">
        <v>211</v>
      </c>
      <c r="E6349" s="28" t="s">
        <v>309</v>
      </c>
      <c r="F6349" s="28" t="s">
        <v>1543</v>
      </c>
      <c r="G6349" s="28" t="s">
        <v>1671</v>
      </c>
      <c r="H6349" s="28"/>
      <c r="I6349" s="93">
        <v>0</v>
      </c>
      <c r="J6349" s="93" t="s">
        <v>1411</v>
      </c>
      <c r="K6349" s="17" t="str">
        <f t="array" ref="K6349">CONCATENATE("(",A6349,",",VLOOKUP(B6349,Núcleo!B$2:E$11,4,TRUE),",",VLOOKUP(C6349,'Tipo de Processo'!B$2:D$55,3,TRUE),",",VLOOKUP(D6349,'Termo Geral'!B$2:D$173,3,TRUE),",",VLOOKUP(E6349,'Termo Específico'!B$2:D$301,3,TRUE),",",MATCH(TRUE,Documento!B$2:B$998=F6349,0),",",IF(G6349="Complementar",0,1),",",IF(H6349="","NULL",CONCATENATE("'",H6349,"'")),",",I6349,",",IF(J6349="baixa","'BAIXA'",IF(J6349="média","'MEDIA'",IF(J6349="alta","'ALTA'","NULL"))),"),")</f>
        <v>(6348,7,30,54,184,719,1,NULL,0,'BAIXA'),</v>
      </c>
    </row>
    <row r="6350" spans="1:11" ht="30.75" customHeight="1">
      <c r="A6350" s="27">
        <v>6349</v>
      </c>
      <c r="B6350" s="37" t="s">
        <v>1010</v>
      </c>
      <c r="C6350" s="29" t="s">
        <v>39</v>
      </c>
      <c r="D6350" s="29" t="s">
        <v>211</v>
      </c>
      <c r="E6350" s="28" t="s">
        <v>309</v>
      </c>
      <c r="F6350" s="28" t="s">
        <v>1490</v>
      </c>
      <c r="G6350" s="28" t="s">
        <v>1671</v>
      </c>
      <c r="H6350" s="28"/>
      <c r="I6350" s="93">
        <v>0</v>
      </c>
      <c r="J6350" s="93" t="s">
        <v>1411</v>
      </c>
      <c r="K6350" s="17" t="str">
        <f t="array" ref="K6350">CONCATENATE("(",A6350,",",VLOOKUP(B6350,Núcleo!B$2:E$11,4,TRUE),",",VLOOKUP(C6350,'Tipo de Processo'!B$2:D$55,3,TRUE),",",VLOOKUP(D6350,'Termo Geral'!B$2:D$173,3,TRUE),",",VLOOKUP(E6350,'Termo Específico'!B$2:D$301,3,TRUE),",",MATCH(TRUE,Documento!B$2:B$998=F6350,0),",",IF(G6350="Complementar",0,1),",",IF(H6350="","NULL",CONCATENATE("'",H6350,"'")),",",I6350,",",IF(J6350="baixa","'BAIXA'",IF(J6350="média","'MEDIA'",IF(J6350="alta","'ALTA'","NULL"))),"),")</f>
        <v>(6349,7,30,54,184,437,1,NULL,0,'BAIXA'),</v>
      </c>
    </row>
    <row r="6351" spans="1:11" ht="30.75" customHeight="1">
      <c r="A6351" s="27">
        <v>6350</v>
      </c>
      <c r="B6351" s="37" t="s">
        <v>1010</v>
      </c>
      <c r="C6351" s="29" t="s">
        <v>39</v>
      </c>
      <c r="D6351" s="29" t="s">
        <v>211</v>
      </c>
      <c r="E6351" s="28" t="s">
        <v>309</v>
      </c>
      <c r="F6351" s="28" t="s">
        <v>986</v>
      </c>
      <c r="G6351" s="28" t="s">
        <v>1671</v>
      </c>
      <c r="H6351" s="28"/>
      <c r="I6351" s="93">
        <v>0</v>
      </c>
      <c r="J6351" s="93" t="s">
        <v>1411</v>
      </c>
      <c r="K6351" s="17" t="str">
        <f t="array" ref="K6351">CONCATENATE("(",A6351,",",VLOOKUP(B6351,Núcleo!B$2:E$11,4,TRUE),",",VLOOKUP(C6351,'Tipo de Processo'!B$2:D$55,3,TRUE),",",VLOOKUP(D6351,'Termo Geral'!B$2:D$173,3,TRUE),",",VLOOKUP(E6351,'Termo Específico'!B$2:D$301,3,TRUE),",",MATCH(TRUE,Documento!B$2:B$998=F6351,0),",",IF(G6351="Complementar",0,1),",",IF(H6351="","NULL",CONCATENATE("'",H6351,"'")),",",I6351,",",IF(J6351="baixa","'BAIXA'",IF(J6351="média","'MEDIA'",IF(J6351="alta","'ALTA'","NULL"))),"),")</f>
        <v>(6350,7,30,54,184,725,1,NULL,0,'BAIXA'),</v>
      </c>
    </row>
    <row r="6352" spans="1:11" ht="30.75" customHeight="1">
      <c r="A6352" s="27">
        <v>6351</v>
      </c>
      <c r="B6352" s="37" t="s">
        <v>1010</v>
      </c>
      <c r="C6352" s="28" t="s">
        <v>39</v>
      </c>
      <c r="D6352" s="28" t="s">
        <v>211</v>
      </c>
      <c r="E6352" s="28" t="s">
        <v>309</v>
      </c>
      <c r="F6352" s="28" t="s">
        <v>1453</v>
      </c>
      <c r="G6352" s="28" t="s">
        <v>1671</v>
      </c>
      <c r="H6352" s="28"/>
      <c r="I6352" s="93">
        <v>0</v>
      </c>
      <c r="J6352" s="93" t="s">
        <v>1411</v>
      </c>
      <c r="K6352" s="17" t="str">
        <f t="array" ref="K6352">CONCATENATE("(",A6352,",",VLOOKUP(B6352,Núcleo!B$2:E$11,4,TRUE),",",VLOOKUP(C6352,'Tipo de Processo'!B$2:D$55,3,TRUE),",",VLOOKUP(D6352,'Termo Geral'!B$2:D$173,3,TRUE),",",VLOOKUP(E6352,'Termo Específico'!B$2:D$301,3,TRUE),",",MATCH(TRUE,Documento!B$2:B$998=F6352,0),",",IF(G6352="Complementar",0,1),",",IF(H6352="","NULL",CONCATENATE("'",H6352,"'")),",",I6352,",",IF(J6352="baixa","'BAIXA'",IF(J6352="média","'MEDIA'",IF(J6352="alta","'ALTA'","NULL"))),"),")</f>
        <v>(6351,7,30,54,184,178,1,NULL,0,'BAIXA'),</v>
      </c>
    </row>
    <row r="6353" spans="1:11" ht="30.75" customHeight="1">
      <c r="A6353" s="27">
        <v>6352</v>
      </c>
      <c r="B6353" s="37" t="s">
        <v>1010</v>
      </c>
      <c r="C6353" s="28" t="s">
        <v>39</v>
      </c>
      <c r="D6353" s="28" t="s">
        <v>211</v>
      </c>
      <c r="E6353" s="28" t="s">
        <v>309</v>
      </c>
      <c r="F6353" s="28" t="s">
        <v>965</v>
      </c>
      <c r="G6353" s="28" t="s">
        <v>1671</v>
      </c>
      <c r="H6353" s="28"/>
      <c r="I6353" s="93">
        <v>0</v>
      </c>
      <c r="J6353" s="93" t="s">
        <v>1411</v>
      </c>
      <c r="K6353" s="17" t="str">
        <f t="array" ref="K6353">CONCATENATE("(",A6353,",",VLOOKUP(B6353,Núcleo!B$2:E$11,4,TRUE),",",VLOOKUP(C6353,'Tipo de Processo'!B$2:D$55,3,TRUE),",",VLOOKUP(D6353,'Termo Geral'!B$2:D$173,3,TRUE),",",VLOOKUP(E6353,'Termo Específico'!B$2:D$301,3,TRUE),",",MATCH(TRUE,Documento!B$2:B$998=F6353,0),",",IF(G6353="Complementar",0,1),",",IF(H6353="","NULL",CONCATENATE("'",H6353,"'")),",",I6353,",",IF(J6353="baixa","'BAIXA'",IF(J6353="média","'MEDIA'",IF(J6353="alta","'ALTA'","NULL"))),"),")</f>
        <v>(6352,7,30,54,184,642,1,NULL,0,'BAIXA'),</v>
      </c>
    </row>
    <row r="6354" spans="1:11" ht="30.75" customHeight="1">
      <c r="A6354" s="27">
        <v>6353</v>
      </c>
      <c r="B6354" s="37" t="s">
        <v>1010</v>
      </c>
      <c r="C6354" s="29" t="s">
        <v>39</v>
      </c>
      <c r="D6354" s="29" t="s">
        <v>211</v>
      </c>
      <c r="E6354" s="28" t="s">
        <v>309</v>
      </c>
      <c r="F6354" s="28" t="s">
        <v>1634</v>
      </c>
      <c r="G6354" s="28" t="s">
        <v>1671</v>
      </c>
      <c r="H6354" s="28"/>
      <c r="I6354" s="93">
        <v>0</v>
      </c>
      <c r="J6354" s="93" t="s">
        <v>1411</v>
      </c>
      <c r="K6354" s="17" t="str">
        <f t="array" ref="K6354">CONCATENATE("(",A6354,",",VLOOKUP(B6354,Núcleo!B$2:E$11,4,TRUE),",",VLOOKUP(C6354,'Tipo de Processo'!B$2:D$55,3,TRUE),",",VLOOKUP(D6354,'Termo Geral'!B$2:D$173,3,TRUE),",",VLOOKUP(E6354,'Termo Específico'!B$2:D$301,3,TRUE),",",MATCH(TRUE,Documento!B$2:B$998=F6354,0),",",IF(G6354="Complementar",0,1),",",IF(H6354="","NULL",CONCATENATE("'",H6354,"'")),",",I6354,",",IF(J6354="baixa","'BAIXA'",IF(J6354="média","'MEDIA'",IF(J6354="alta","'ALTA'","NULL"))),"),")</f>
        <v>(6353,7,30,54,184,530,1,NULL,0,'BAIXA'),</v>
      </c>
    </row>
    <row r="6355" spans="1:11" ht="30.75" customHeight="1">
      <c r="A6355" s="27">
        <v>6354</v>
      </c>
      <c r="B6355" s="37" t="s">
        <v>1010</v>
      </c>
      <c r="C6355" s="28" t="s">
        <v>39</v>
      </c>
      <c r="D6355" s="28" t="s">
        <v>211</v>
      </c>
      <c r="E6355" s="28" t="s">
        <v>309</v>
      </c>
      <c r="F6355" s="28" t="s">
        <v>1419</v>
      </c>
      <c r="G6355" s="28" t="s">
        <v>1671</v>
      </c>
      <c r="H6355" s="28"/>
      <c r="I6355" s="93">
        <v>0</v>
      </c>
      <c r="J6355" s="93" t="s">
        <v>1411</v>
      </c>
      <c r="K6355" s="17" t="str">
        <f t="array" ref="K6355">CONCATENATE("(",A6355,",",VLOOKUP(B6355,Núcleo!B$2:E$11,4,TRUE),",",VLOOKUP(C6355,'Tipo de Processo'!B$2:D$55,3,TRUE),",",VLOOKUP(D6355,'Termo Geral'!B$2:D$173,3,TRUE),",",VLOOKUP(E6355,'Termo Específico'!B$2:D$301,3,TRUE),",",MATCH(TRUE,Documento!B$2:B$998=F6355,0),",",IF(G6355="Complementar",0,1),",",IF(H6355="","NULL",CONCATENATE("'",H6355,"'")),",",I6355,",",IF(J6355="baixa","'BAIXA'",IF(J6355="média","'MEDIA'",IF(J6355="alta","'ALTA'","NULL"))),"),")</f>
        <v>(6354,7,30,54,184,16,1,NULL,0,'BAIXA'),</v>
      </c>
    </row>
    <row r="6356" spans="1:11" ht="30.75" customHeight="1">
      <c r="A6356" s="27">
        <v>6355</v>
      </c>
      <c r="B6356" s="37" t="s">
        <v>1010</v>
      </c>
      <c r="C6356" s="29" t="s">
        <v>39</v>
      </c>
      <c r="D6356" s="29" t="s">
        <v>211</v>
      </c>
      <c r="E6356" s="28" t="s">
        <v>309</v>
      </c>
      <c r="F6356" s="28" t="s">
        <v>1584</v>
      </c>
      <c r="G6356" s="28" t="s">
        <v>1671</v>
      </c>
      <c r="H6356" s="28"/>
      <c r="I6356" s="93">
        <v>0</v>
      </c>
      <c r="J6356" s="93" t="s">
        <v>1411</v>
      </c>
      <c r="K6356" s="17" t="str">
        <f t="array" ref="K6356">CONCATENATE("(",A6356,",",VLOOKUP(B6356,Núcleo!B$2:E$11,4,TRUE),",",VLOOKUP(C6356,'Tipo de Processo'!B$2:D$55,3,TRUE),",",VLOOKUP(D6356,'Termo Geral'!B$2:D$173,3,TRUE),",",VLOOKUP(E6356,'Termo Específico'!B$2:D$301,3,TRUE),",",MATCH(TRUE,Documento!B$2:B$998=F6356,0),",",IF(G6356="Complementar",0,1),",",IF(H6356="","NULL",CONCATENATE("'",H6356,"'")),",",I6356,",",IF(J6356="baixa","'BAIXA'",IF(J6356="média","'MEDIA'",IF(J6356="alta","'ALTA'","NULL"))),"),")</f>
        <v>(6355,7,30,54,184,926,1,NULL,0,'BAIXA'),</v>
      </c>
    </row>
    <row r="6357" spans="1:11" ht="30.75" customHeight="1">
      <c r="A6357" s="27">
        <v>6356</v>
      </c>
      <c r="B6357" s="37" t="s">
        <v>1010</v>
      </c>
      <c r="C6357" s="28" t="s">
        <v>39</v>
      </c>
      <c r="D6357" s="28" t="s">
        <v>211</v>
      </c>
      <c r="E6357" s="28" t="s">
        <v>309</v>
      </c>
      <c r="F6357" s="28" t="s">
        <v>1414</v>
      </c>
      <c r="G6357" s="28" t="s">
        <v>1671</v>
      </c>
      <c r="H6357" s="28"/>
      <c r="I6357" s="93">
        <v>0</v>
      </c>
      <c r="J6357" s="93" t="s">
        <v>1411</v>
      </c>
      <c r="K6357" s="17" t="str">
        <f t="array" ref="K6357">CONCATENATE("(",A6357,",",VLOOKUP(B6357,Núcleo!B$2:E$11,4,TRUE),",",VLOOKUP(C6357,'Tipo de Processo'!B$2:D$55,3,TRUE),",",VLOOKUP(D6357,'Termo Geral'!B$2:D$173,3,TRUE),",",VLOOKUP(E6357,'Termo Específico'!B$2:D$301,3,TRUE),",",MATCH(TRUE,Documento!B$2:B$998=F6357,0),",",IF(G6357="Complementar",0,1),",",IF(H6357="","NULL",CONCATENATE("'",H6357,"'")),",",I6357,",",IF(J6357="baixa","'BAIXA'",IF(J6357="média","'MEDIA'",IF(J6357="alta","'ALTA'","NULL"))),"),")</f>
        <v>(6356,7,30,54,184,4,1,NULL,0,'BAIXA'),</v>
      </c>
    </row>
    <row r="6358" spans="1:11" ht="30.75" customHeight="1">
      <c r="A6358" s="27">
        <v>6357</v>
      </c>
      <c r="B6358" s="37" t="s">
        <v>1010</v>
      </c>
      <c r="C6358" s="29" t="s">
        <v>39</v>
      </c>
      <c r="D6358" s="29" t="s">
        <v>211</v>
      </c>
      <c r="E6358" s="28" t="s">
        <v>309</v>
      </c>
      <c r="F6358" s="28" t="s">
        <v>971</v>
      </c>
      <c r="G6358" s="28" t="s">
        <v>1671</v>
      </c>
      <c r="H6358" s="28"/>
      <c r="I6358" s="93">
        <v>0</v>
      </c>
      <c r="J6358" s="93" t="s">
        <v>1411</v>
      </c>
      <c r="K6358" s="17" t="str">
        <f t="array" ref="K6358">CONCATENATE("(",A6358,",",VLOOKUP(B6358,Núcleo!B$2:E$11,4,TRUE),",",VLOOKUP(C6358,'Tipo de Processo'!B$2:D$55,3,TRUE),",",VLOOKUP(D6358,'Termo Geral'!B$2:D$173,3,TRUE),",",VLOOKUP(E6358,'Termo Específico'!B$2:D$301,3,TRUE),",",MATCH(TRUE,Documento!B$2:B$998=F6358,0),",",IF(G6358="Complementar",0,1),",",IF(H6358="","NULL",CONCATENATE("'",H6358,"'")),",",I6358,",",IF(J6358="baixa","'BAIXA'",IF(J6358="média","'MEDIA'",IF(J6358="alta","'ALTA'","NULL"))),"),")</f>
        <v>(6357,7,30,54,184,76,1,NULL,0,'BAIXA'),</v>
      </c>
    </row>
    <row r="6359" spans="1:11" ht="30.75" customHeight="1">
      <c r="A6359" s="27">
        <v>6358</v>
      </c>
      <c r="B6359" s="37" t="s">
        <v>1010</v>
      </c>
      <c r="C6359" s="28" t="s">
        <v>39</v>
      </c>
      <c r="D6359" s="28" t="s">
        <v>211</v>
      </c>
      <c r="E6359" s="28" t="s">
        <v>309</v>
      </c>
      <c r="F6359" s="28" t="s">
        <v>828</v>
      </c>
      <c r="G6359" s="28" t="s">
        <v>1671</v>
      </c>
      <c r="H6359" s="28"/>
      <c r="I6359" s="93">
        <v>0</v>
      </c>
      <c r="J6359" s="93" t="s">
        <v>1411</v>
      </c>
      <c r="K6359" s="17" t="str">
        <f t="array" ref="K6359">CONCATENATE("(",A6359,",",VLOOKUP(B6359,Núcleo!B$2:E$11,4,TRUE),",",VLOOKUP(C6359,'Tipo de Processo'!B$2:D$55,3,TRUE),",",VLOOKUP(D6359,'Termo Geral'!B$2:D$173,3,TRUE),",",VLOOKUP(E6359,'Termo Específico'!B$2:D$301,3,TRUE),",",MATCH(TRUE,Documento!B$2:B$998=F6359,0),",",IF(G6359="Complementar",0,1),",",IF(H6359="","NULL",CONCATENATE("'",H6359,"'")),",",I6359,",",IF(J6359="baixa","'BAIXA'",IF(J6359="média","'MEDIA'",IF(J6359="alta","'ALTA'","NULL"))),"),")</f>
        <v>(6358,7,30,54,184,827,1,NULL,0,'BAIXA'),</v>
      </c>
    </row>
    <row r="6360" spans="1:11" ht="30.75" customHeight="1">
      <c r="A6360" s="27">
        <v>6359</v>
      </c>
      <c r="B6360" s="37" t="s">
        <v>1010</v>
      </c>
      <c r="C6360" s="29" t="s">
        <v>39</v>
      </c>
      <c r="D6360" s="29" t="s">
        <v>211</v>
      </c>
      <c r="E6360" s="28" t="s">
        <v>309</v>
      </c>
      <c r="F6360" s="28" t="s">
        <v>972</v>
      </c>
      <c r="G6360" s="28" t="s">
        <v>1671</v>
      </c>
      <c r="H6360" s="28"/>
      <c r="I6360" s="93">
        <v>0</v>
      </c>
      <c r="J6360" s="93" t="s">
        <v>1411</v>
      </c>
      <c r="K6360" s="17" t="str">
        <f t="array" ref="K6360">CONCATENATE("(",A6360,",",VLOOKUP(B6360,Núcleo!B$2:E$11,4,TRUE),",",VLOOKUP(C6360,'Tipo de Processo'!B$2:D$55,3,TRUE),",",VLOOKUP(D6360,'Termo Geral'!B$2:D$173,3,TRUE),",",VLOOKUP(E6360,'Termo Específico'!B$2:D$301,3,TRUE),",",MATCH(TRUE,Documento!B$2:B$998=F6360,0),",",IF(G6360="Complementar",0,1),",",IF(H6360="","NULL",CONCATENATE("'",H6360,"'")),",",I6360,",",IF(J6360="baixa","'BAIXA'",IF(J6360="média","'MEDIA'",IF(J6360="alta","'ALTA'","NULL"))),"),")</f>
        <v>(6359,7,30,54,184,139,1,NULL,0,'BAIXA'),</v>
      </c>
    </row>
    <row r="6361" spans="1:11" ht="30.75" customHeight="1">
      <c r="A6361" s="27">
        <v>6360</v>
      </c>
      <c r="B6361" s="37" t="s">
        <v>1010</v>
      </c>
      <c r="C6361" s="28" t="s">
        <v>39</v>
      </c>
      <c r="D6361" s="28" t="s">
        <v>211</v>
      </c>
      <c r="E6361" s="28" t="s">
        <v>309</v>
      </c>
      <c r="F6361" s="28" t="s">
        <v>973</v>
      </c>
      <c r="G6361" s="28" t="s">
        <v>1671</v>
      </c>
      <c r="H6361" s="28"/>
      <c r="I6361" s="93">
        <v>0</v>
      </c>
      <c r="J6361" s="93" t="s">
        <v>1411</v>
      </c>
      <c r="K6361" s="17" t="str">
        <f t="array" ref="K6361">CONCATENATE("(",A6361,",",VLOOKUP(B6361,Núcleo!B$2:E$11,4,TRUE),",",VLOOKUP(C6361,'Tipo de Processo'!B$2:D$55,3,TRUE),",",VLOOKUP(D6361,'Termo Geral'!B$2:D$173,3,TRUE),",",VLOOKUP(E6361,'Termo Específico'!B$2:D$301,3,TRUE),",",MATCH(TRUE,Documento!B$2:B$998=F6361,0),",",IF(G6361="Complementar",0,1),",",IF(H6361="","NULL",CONCATENATE("'",H6361,"'")),",",I6361,",",IF(J6361="baixa","'BAIXA'",IF(J6361="média","'MEDIA'",IF(J6361="alta","'ALTA'","NULL"))),"),")</f>
        <v>(6360,7,30,54,184,125,1,NULL,0,'BAIXA'),</v>
      </c>
    </row>
    <row r="6362" spans="1:11" ht="30.75" customHeight="1">
      <c r="A6362" s="27">
        <v>6361</v>
      </c>
      <c r="B6362" s="37" t="s">
        <v>1010</v>
      </c>
      <c r="C6362" s="29" t="s">
        <v>39</v>
      </c>
      <c r="D6362" s="29" t="s">
        <v>211</v>
      </c>
      <c r="E6362" s="28" t="s">
        <v>309</v>
      </c>
      <c r="F6362" s="28" t="s">
        <v>830</v>
      </c>
      <c r="G6362" s="28" t="s">
        <v>1671</v>
      </c>
      <c r="H6362" s="28"/>
      <c r="I6362" s="93">
        <v>0</v>
      </c>
      <c r="J6362" s="93" t="s">
        <v>1411</v>
      </c>
      <c r="K6362" s="17" t="str">
        <f t="array" ref="K6362">CONCATENATE("(",A6362,",",VLOOKUP(B6362,Núcleo!B$2:E$11,4,TRUE),",",VLOOKUP(C6362,'Tipo de Processo'!B$2:D$55,3,TRUE),",",VLOOKUP(D6362,'Termo Geral'!B$2:D$173,3,TRUE),",",VLOOKUP(E6362,'Termo Específico'!B$2:D$301,3,TRUE),",",MATCH(TRUE,Documento!B$2:B$998=F6362,0),",",IF(G6362="Complementar",0,1),",",IF(H6362="","NULL",CONCATENATE("'",H6362,"'")),",",I6362,",",IF(J6362="baixa","'BAIXA'",IF(J6362="média","'MEDIA'",IF(J6362="alta","'ALTA'","NULL"))),"),")</f>
        <v>(6361,7,30,54,184,837,1,NULL,0,'BAIXA'),</v>
      </c>
    </row>
    <row r="6363" spans="1:11" ht="30.75" customHeight="1">
      <c r="A6363" s="27">
        <v>6362</v>
      </c>
      <c r="B6363" s="37" t="s">
        <v>1010</v>
      </c>
      <c r="C6363" s="28" t="s">
        <v>39</v>
      </c>
      <c r="D6363" s="28" t="s">
        <v>211</v>
      </c>
      <c r="E6363" s="28" t="s">
        <v>309</v>
      </c>
      <c r="F6363" s="28" t="s">
        <v>978</v>
      </c>
      <c r="G6363" s="28" t="s">
        <v>1671</v>
      </c>
      <c r="H6363" s="28"/>
      <c r="I6363" s="93">
        <v>0</v>
      </c>
      <c r="J6363" s="93" t="s">
        <v>1411</v>
      </c>
      <c r="K6363" s="17" t="str">
        <f t="array" ref="K6363">CONCATENATE("(",A6363,",",VLOOKUP(B6363,Núcleo!B$2:E$11,4,TRUE),",",VLOOKUP(C6363,'Tipo de Processo'!B$2:D$55,3,TRUE),",",VLOOKUP(D6363,'Termo Geral'!B$2:D$173,3,TRUE),",",VLOOKUP(E6363,'Termo Específico'!B$2:D$301,3,TRUE),",",MATCH(TRUE,Documento!B$2:B$998=F6363,0),",",IF(G6363="Complementar",0,1),",",IF(H6363="","NULL",CONCATENATE("'",H6363,"'")),",",I6363,",",IF(J6363="baixa","'BAIXA'",IF(J6363="média","'MEDIA'",IF(J6363="alta","'ALTA'","NULL"))),"),")</f>
        <v>(6362,7,30,54,184,126,1,NULL,0,'BAIXA'),</v>
      </c>
    </row>
    <row r="6364" spans="1:11" ht="30.75" customHeight="1">
      <c r="A6364" s="27">
        <v>6363</v>
      </c>
      <c r="B6364" s="37" t="s">
        <v>1010</v>
      </c>
      <c r="C6364" s="29" t="s">
        <v>39</v>
      </c>
      <c r="D6364" s="29" t="s">
        <v>211</v>
      </c>
      <c r="E6364" s="28" t="s">
        <v>309</v>
      </c>
      <c r="F6364" s="28" t="s">
        <v>861</v>
      </c>
      <c r="G6364" s="28" t="s">
        <v>1671</v>
      </c>
      <c r="H6364" s="28"/>
      <c r="I6364" s="93">
        <v>0</v>
      </c>
      <c r="J6364" s="93" t="s">
        <v>1411</v>
      </c>
      <c r="K6364" s="17" t="str">
        <f t="array" ref="K6364">CONCATENATE("(",A6364,",",VLOOKUP(B6364,Núcleo!B$2:E$11,4,TRUE),",",VLOOKUP(C6364,'Tipo de Processo'!B$2:D$55,3,TRUE),",",VLOOKUP(D6364,'Termo Geral'!B$2:D$173,3,TRUE),",",VLOOKUP(E6364,'Termo Específico'!B$2:D$301,3,TRUE),",",MATCH(TRUE,Documento!B$2:B$998=F6364,0),",",IF(G6364="Complementar",0,1),",",IF(H6364="","NULL",CONCATENATE("'",H6364,"'")),",",I6364,",",IF(J6364="baixa","'BAIXA'",IF(J6364="média","'MEDIA'",IF(J6364="alta","'ALTA'","NULL"))),"),")</f>
        <v>(6363,7,30,54,184,436,1,NULL,0,'BAIXA'),</v>
      </c>
    </row>
    <row r="6365" spans="1:11" ht="30.75" customHeight="1">
      <c r="A6365" s="27">
        <v>6364</v>
      </c>
      <c r="B6365" s="37" t="s">
        <v>1010</v>
      </c>
      <c r="C6365" s="28" t="s">
        <v>39</v>
      </c>
      <c r="D6365" s="28" t="s">
        <v>211</v>
      </c>
      <c r="E6365" s="28" t="s">
        <v>309</v>
      </c>
      <c r="F6365" s="28" t="s">
        <v>829</v>
      </c>
      <c r="G6365" s="28" t="s">
        <v>1671</v>
      </c>
      <c r="H6365" s="28"/>
      <c r="I6365" s="93">
        <v>0</v>
      </c>
      <c r="J6365" s="93" t="s">
        <v>1411</v>
      </c>
      <c r="K6365" s="17" t="str">
        <f t="array" ref="K6365">CONCATENATE("(",A6365,",",VLOOKUP(B6365,Núcleo!B$2:E$11,4,TRUE),",",VLOOKUP(C6365,'Tipo de Processo'!B$2:D$55,3,TRUE),",",VLOOKUP(D6365,'Termo Geral'!B$2:D$173,3,TRUE),",",VLOOKUP(E6365,'Termo Específico'!B$2:D$301,3,TRUE),",",MATCH(TRUE,Documento!B$2:B$998=F6365,0),",",IF(G6365="Complementar",0,1),",",IF(H6365="","NULL",CONCATENATE("'",H6365,"'")),",",I6365,",",IF(J6365="baixa","'BAIXA'",IF(J6365="média","'MEDIA'",IF(J6365="alta","'ALTA'","NULL"))),"),")</f>
        <v>(6364,7,30,54,184,831,1,NULL,0,'BAIXA'),</v>
      </c>
    </row>
    <row r="6366" spans="1:11" ht="30.75" customHeight="1">
      <c r="A6366" s="27">
        <v>6365</v>
      </c>
      <c r="B6366" s="37" t="s">
        <v>1010</v>
      </c>
      <c r="C6366" s="29" t="s">
        <v>39</v>
      </c>
      <c r="D6366" s="29" t="s">
        <v>211</v>
      </c>
      <c r="E6366" s="28" t="s">
        <v>310</v>
      </c>
      <c r="F6366" s="28" t="s">
        <v>852</v>
      </c>
      <c r="G6366" s="28" t="s">
        <v>1671</v>
      </c>
      <c r="H6366" s="28"/>
      <c r="I6366" s="93">
        <v>0</v>
      </c>
      <c r="J6366" s="93" t="s">
        <v>1411</v>
      </c>
      <c r="K6366" s="17" t="str">
        <f t="array" ref="K6366">CONCATENATE("(",A6366,",",VLOOKUP(B6366,Núcleo!B$2:E$11,4,TRUE),",",VLOOKUP(C6366,'Tipo de Processo'!B$2:D$55,3,TRUE),",",VLOOKUP(D6366,'Termo Geral'!B$2:D$173,3,TRUE),",",VLOOKUP(E6366,'Termo Específico'!B$2:D$301,3,TRUE),",",MATCH(TRUE,Documento!B$2:B$998=F6366,0),",",IF(G6366="Complementar",0,1),",",IF(H6366="","NULL",CONCATENATE("'",H6366,"'")),",",I6366,",",IF(J6366="baixa","'BAIXA'",IF(J6366="média","'MEDIA'",IF(J6366="alta","'ALTA'","NULL"))),"),")</f>
        <v>(6365,7,30,54,185,696,1,NULL,0,'BAIXA'),</v>
      </c>
    </row>
    <row r="6367" spans="1:11" ht="30.75" customHeight="1">
      <c r="A6367" s="27">
        <v>6366</v>
      </c>
      <c r="B6367" s="37" t="s">
        <v>1010</v>
      </c>
      <c r="C6367" s="29" t="s">
        <v>39</v>
      </c>
      <c r="D6367" s="29" t="s">
        <v>211</v>
      </c>
      <c r="E6367" s="28" t="s">
        <v>310</v>
      </c>
      <c r="F6367" s="28" t="s">
        <v>1429</v>
      </c>
      <c r="G6367" s="28" t="s">
        <v>1671</v>
      </c>
      <c r="H6367" s="28"/>
      <c r="I6367" s="93">
        <v>0</v>
      </c>
      <c r="J6367" s="93" t="s">
        <v>1411</v>
      </c>
      <c r="K6367" s="17" t="str">
        <f t="array" ref="K6367">CONCATENATE("(",A6367,",",VLOOKUP(B6367,Núcleo!B$2:E$11,4,TRUE),",",VLOOKUP(C6367,'Tipo de Processo'!B$2:D$55,3,TRUE),",",VLOOKUP(D6367,'Termo Geral'!B$2:D$173,3,TRUE),",",VLOOKUP(E6367,'Termo Específico'!B$2:D$301,3,TRUE),",",MATCH(TRUE,Documento!B$2:B$998=F6367,0),",",IF(G6367="Complementar",0,1),",",IF(H6367="","NULL",CONCATENATE("'",H6367,"'")),",",I6367,",",IF(J6367="baixa","'BAIXA'",IF(J6367="média","'MEDIA'",IF(J6367="alta","'ALTA'","NULL"))),"),")</f>
        <v>(6366,7,30,54,185,78,1,NULL,0,'BAIXA'),</v>
      </c>
    </row>
    <row r="6368" spans="1:11" ht="30.75" customHeight="1">
      <c r="A6368" s="27">
        <v>6367</v>
      </c>
      <c r="B6368" s="37" t="s">
        <v>1010</v>
      </c>
      <c r="C6368" s="28" t="s">
        <v>39</v>
      </c>
      <c r="D6368" s="28" t="s">
        <v>211</v>
      </c>
      <c r="E6368" s="28" t="s">
        <v>310</v>
      </c>
      <c r="F6368" s="28" t="s">
        <v>853</v>
      </c>
      <c r="G6368" s="28" t="s">
        <v>1671</v>
      </c>
      <c r="H6368" s="28"/>
      <c r="I6368" s="93">
        <v>0</v>
      </c>
      <c r="J6368" s="93" t="s">
        <v>1411</v>
      </c>
      <c r="K6368" s="17" t="str">
        <f t="array" ref="K6368">CONCATENATE("(",A6368,",",VLOOKUP(B6368,Núcleo!B$2:E$11,4,TRUE),",",VLOOKUP(C6368,'Tipo de Processo'!B$2:D$55,3,TRUE),",",VLOOKUP(D6368,'Termo Geral'!B$2:D$173,3,TRUE),",",VLOOKUP(E6368,'Termo Específico'!B$2:D$301,3,TRUE),",",MATCH(TRUE,Documento!B$2:B$998=F6368,0),",",IF(G6368="Complementar",0,1),",",IF(H6368="","NULL",CONCATENATE("'",H6368,"'")),",",I6368,",",IF(J6368="baixa","'BAIXA'",IF(J6368="média","'MEDIA'",IF(J6368="alta","'ALTA'","NULL"))),"),")</f>
        <v>(6367,7,30,54,185,439,1,NULL,0,'BAIXA'),</v>
      </c>
    </row>
    <row r="6369" spans="1:11" ht="30.75" customHeight="1">
      <c r="A6369" s="27">
        <v>6368</v>
      </c>
      <c r="B6369" s="37" t="s">
        <v>1010</v>
      </c>
      <c r="C6369" s="29" t="s">
        <v>39</v>
      </c>
      <c r="D6369" s="29" t="s">
        <v>211</v>
      </c>
      <c r="E6369" s="28" t="s">
        <v>310</v>
      </c>
      <c r="F6369" s="28" t="s">
        <v>1634</v>
      </c>
      <c r="G6369" s="28" t="s">
        <v>1671</v>
      </c>
      <c r="H6369" s="28"/>
      <c r="I6369" s="93">
        <v>0</v>
      </c>
      <c r="J6369" s="93" t="s">
        <v>1411</v>
      </c>
      <c r="K6369" s="17" t="str">
        <f t="array" ref="K6369">CONCATENATE("(",A6369,",",VLOOKUP(B6369,Núcleo!B$2:E$11,4,TRUE),",",VLOOKUP(C6369,'Tipo de Processo'!B$2:D$55,3,TRUE),",",VLOOKUP(D6369,'Termo Geral'!B$2:D$173,3,TRUE),",",VLOOKUP(E6369,'Termo Específico'!B$2:D$301,3,TRUE),",",MATCH(TRUE,Documento!B$2:B$998=F6369,0),",",IF(G6369="Complementar",0,1),",",IF(H6369="","NULL",CONCATENATE("'",H6369,"'")),",",I6369,",",IF(J6369="baixa","'BAIXA'",IF(J6369="média","'MEDIA'",IF(J6369="alta","'ALTA'","NULL"))),"),")</f>
        <v>(6368,7,30,54,185,530,1,NULL,0,'BAIXA'),</v>
      </c>
    </row>
    <row r="6370" spans="1:11" ht="30.75" customHeight="1">
      <c r="A6370" s="27">
        <v>6369</v>
      </c>
      <c r="B6370" s="37" t="s">
        <v>1010</v>
      </c>
      <c r="C6370" s="28" t="s">
        <v>39</v>
      </c>
      <c r="D6370" s="28" t="s">
        <v>211</v>
      </c>
      <c r="E6370" s="28" t="s">
        <v>310</v>
      </c>
      <c r="F6370" s="28" t="s">
        <v>864</v>
      </c>
      <c r="G6370" s="28" t="s">
        <v>1671</v>
      </c>
      <c r="H6370" s="28"/>
      <c r="I6370" s="93">
        <v>0</v>
      </c>
      <c r="J6370" s="93" t="s">
        <v>1411</v>
      </c>
      <c r="K6370" s="17" t="str">
        <f t="array" ref="K6370">CONCATENATE("(",A6370,",",VLOOKUP(B6370,Núcleo!B$2:E$11,4,TRUE),",",VLOOKUP(C6370,'Tipo de Processo'!B$2:D$55,3,TRUE),",",VLOOKUP(D6370,'Termo Geral'!B$2:D$173,3,TRUE),",",VLOOKUP(E6370,'Termo Específico'!B$2:D$301,3,TRUE),",",MATCH(TRUE,Documento!B$2:B$998=F6370,0),",",IF(G6370="Complementar",0,1),",",IF(H6370="","NULL",CONCATENATE("'",H6370,"'")),",",I6370,",",IF(J6370="baixa","'BAIXA'",IF(J6370="média","'MEDIA'",IF(J6370="alta","'ALTA'","NULL"))),"),")</f>
        <v>(6369,7,30,54,185,962,1,NULL,0,'BAIXA'),</v>
      </c>
    </row>
    <row r="6371" spans="1:11" ht="30.75" customHeight="1">
      <c r="A6371" s="27">
        <v>6370</v>
      </c>
      <c r="B6371" s="37" t="s">
        <v>1010</v>
      </c>
      <c r="C6371" s="29" t="s">
        <v>39</v>
      </c>
      <c r="D6371" s="29" t="s">
        <v>211</v>
      </c>
      <c r="E6371" s="28" t="s">
        <v>310</v>
      </c>
      <c r="F6371" s="28" t="s">
        <v>854</v>
      </c>
      <c r="G6371" s="28" t="s">
        <v>1671</v>
      </c>
      <c r="H6371" s="28"/>
      <c r="I6371" s="93">
        <v>0</v>
      </c>
      <c r="J6371" s="93" t="s">
        <v>1411</v>
      </c>
      <c r="K6371" s="17" t="str">
        <f t="array" ref="K6371">CONCATENATE("(",A6371,",",VLOOKUP(B6371,Núcleo!B$2:E$11,4,TRUE),",",VLOOKUP(C6371,'Tipo de Processo'!B$2:D$55,3,TRUE),",",VLOOKUP(D6371,'Termo Geral'!B$2:D$173,3,TRUE),",",VLOOKUP(E6371,'Termo Específico'!B$2:D$301,3,TRUE),",",MATCH(TRUE,Documento!B$2:B$998=F6371,0),",",IF(G6371="Complementar",0,1),",",IF(H6371="","NULL",CONCATENATE("'",H6371,"'")),",",I6371,",",IF(J6371="baixa","'BAIXA'",IF(J6371="média","'MEDIA'",IF(J6371="alta","'ALTA'","NULL"))),"),")</f>
        <v>(6370,7,30,54,185,854,1,NULL,0,'BAIXA'),</v>
      </c>
    </row>
    <row r="6372" spans="1:11" ht="30.75" customHeight="1">
      <c r="A6372" s="27">
        <v>6371</v>
      </c>
      <c r="B6372" s="37" t="s">
        <v>1010</v>
      </c>
      <c r="C6372" s="28" t="s">
        <v>39</v>
      </c>
      <c r="D6372" s="28" t="s">
        <v>211</v>
      </c>
      <c r="E6372" s="28" t="s">
        <v>310</v>
      </c>
      <c r="F6372" s="28" t="s">
        <v>851</v>
      </c>
      <c r="G6372" s="28" t="s">
        <v>1671</v>
      </c>
      <c r="H6372" s="28"/>
      <c r="I6372" s="93">
        <v>0</v>
      </c>
      <c r="J6372" s="93" t="s">
        <v>1411</v>
      </c>
      <c r="K6372" s="17" t="str">
        <f t="array" ref="K6372">CONCATENATE("(",A6372,",",VLOOKUP(B6372,Núcleo!B$2:E$11,4,TRUE),",",VLOOKUP(C6372,'Tipo de Processo'!B$2:D$55,3,TRUE),",",VLOOKUP(D6372,'Termo Geral'!B$2:D$173,3,TRUE),",",VLOOKUP(E6372,'Termo Específico'!B$2:D$301,3,TRUE),",",MATCH(TRUE,Documento!B$2:B$998=F6372,0),",",IF(G6372="Complementar",0,1),",",IF(H6372="","NULL",CONCATENATE("'",H6372,"'")),",",I6372,",",IF(J6372="baixa","'BAIXA'",IF(J6372="média","'MEDIA'",IF(J6372="alta","'ALTA'","NULL"))),"),")</f>
        <v>(6371,7,30,54,185,196,1,NULL,0,'BAIXA'),</v>
      </c>
    </row>
    <row r="6373" spans="1:11" ht="30.75" customHeight="1">
      <c r="A6373" s="27">
        <v>6372</v>
      </c>
      <c r="B6373" s="37" t="s">
        <v>1010</v>
      </c>
      <c r="C6373" s="28" t="s">
        <v>39</v>
      </c>
      <c r="D6373" s="28" t="s">
        <v>211</v>
      </c>
      <c r="E6373" s="28" t="s">
        <v>310</v>
      </c>
      <c r="F6373" s="28" t="s">
        <v>865</v>
      </c>
      <c r="G6373" s="28" t="s">
        <v>1671</v>
      </c>
      <c r="H6373" s="28"/>
      <c r="I6373" s="93">
        <v>0</v>
      </c>
      <c r="J6373" s="93" t="s">
        <v>1411</v>
      </c>
      <c r="K6373" s="17" t="str">
        <f t="array" ref="K6373">CONCATENATE("(",A6373,",",VLOOKUP(B6373,Núcleo!B$2:E$11,4,TRUE),",",VLOOKUP(C6373,'Tipo de Processo'!B$2:D$55,3,TRUE),",",VLOOKUP(D6373,'Termo Geral'!B$2:D$173,3,TRUE),",",VLOOKUP(E6373,'Termo Específico'!B$2:D$301,3,TRUE),",",MATCH(TRUE,Documento!B$2:B$998=F6373,0),",",IF(G6373="Complementar",0,1),",",IF(H6373="","NULL",CONCATENATE("'",H6373,"'")),",",I6373,",",IF(J6373="baixa","'BAIXA'",IF(J6373="média","'MEDIA'",IF(J6373="alta","'ALTA'","NULL"))),"),")</f>
        <v>(6372,7,30,54,185,568,1,NULL,0,'BAIXA'),</v>
      </c>
    </row>
    <row r="6374" spans="1:11" ht="30.75" customHeight="1">
      <c r="A6374" s="27">
        <v>6373</v>
      </c>
      <c r="B6374" s="37" t="s">
        <v>1010</v>
      </c>
      <c r="C6374" s="28" t="s">
        <v>39</v>
      </c>
      <c r="D6374" s="28" t="s">
        <v>211</v>
      </c>
      <c r="E6374" s="28" t="s">
        <v>310</v>
      </c>
      <c r="F6374" s="28" t="s">
        <v>856</v>
      </c>
      <c r="G6374" s="28" t="s">
        <v>1671</v>
      </c>
      <c r="H6374" s="28"/>
      <c r="I6374" s="93">
        <v>0</v>
      </c>
      <c r="J6374" s="93" t="s">
        <v>1411</v>
      </c>
      <c r="K6374" s="17" t="str">
        <f t="array" ref="K6374">CONCATENATE("(",A6374,",",VLOOKUP(B6374,Núcleo!B$2:E$11,4,TRUE),",",VLOOKUP(C6374,'Tipo de Processo'!B$2:D$55,3,TRUE),",",VLOOKUP(D6374,'Termo Geral'!B$2:D$173,3,TRUE),",",VLOOKUP(E6374,'Termo Específico'!B$2:D$301,3,TRUE),",",MATCH(TRUE,Documento!B$2:B$998=F6374,0),",",IF(G6374="Complementar",0,1),",",IF(H6374="","NULL",CONCATENATE("'",H6374,"'")),",",I6374,",",IF(J6374="baixa","'BAIXA'",IF(J6374="média","'MEDIA'",IF(J6374="alta","'ALTA'","NULL"))),"),")</f>
        <v>(6373,7,30,54,185,723,1,NULL,0,'BAIXA'),</v>
      </c>
    </row>
    <row r="6375" spans="1:11" ht="30.75" customHeight="1">
      <c r="A6375" s="27">
        <v>6374</v>
      </c>
      <c r="B6375" s="37" t="s">
        <v>1010</v>
      </c>
      <c r="C6375" s="29" t="s">
        <v>39</v>
      </c>
      <c r="D6375" s="29" t="s">
        <v>211</v>
      </c>
      <c r="E6375" s="28" t="s">
        <v>310</v>
      </c>
      <c r="F6375" s="28" t="s">
        <v>827</v>
      </c>
      <c r="G6375" s="28" t="s">
        <v>1671</v>
      </c>
      <c r="H6375" s="28"/>
      <c r="I6375" s="93">
        <v>0</v>
      </c>
      <c r="J6375" s="93" t="s">
        <v>1411</v>
      </c>
      <c r="K6375" s="17" t="str">
        <f t="array" ref="K6375">CONCATENATE("(",A6375,",",VLOOKUP(B6375,Núcleo!B$2:E$11,4,TRUE),",",VLOOKUP(C6375,'Tipo de Processo'!B$2:D$55,3,TRUE),",",VLOOKUP(D6375,'Termo Geral'!B$2:D$173,3,TRUE),",",VLOOKUP(E6375,'Termo Específico'!B$2:D$301,3,TRUE),",",MATCH(TRUE,Documento!B$2:B$998=F6375,0),",",IF(G6375="Complementar",0,1),",",IF(H6375="","NULL",CONCATENATE("'",H6375,"'")),",",I6375,",",IF(J6375="baixa","'BAIXA'",IF(J6375="média","'MEDIA'",IF(J6375="alta","'ALTA'","NULL"))),"),")</f>
        <v>(6374,7,30,54,185,829,1,NULL,0,'BAIXA'),</v>
      </c>
    </row>
    <row r="6376" spans="1:11" ht="30.75" customHeight="1">
      <c r="A6376" s="27">
        <v>6375</v>
      </c>
      <c r="B6376" s="37" t="s">
        <v>1010</v>
      </c>
      <c r="C6376" s="28" t="s">
        <v>39</v>
      </c>
      <c r="D6376" s="28" t="s">
        <v>211</v>
      </c>
      <c r="E6376" s="28" t="s">
        <v>310</v>
      </c>
      <c r="F6376" s="28" t="s">
        <v>828</v>
      </c>
      <c r="G6376" s="28" t="s">
        <v>1671</v>
      </c>
      <c r="H6376" s="28"/>
      <c r="I6376" s="93">
        <v>0</v>
      </c>
      <c r="J6376" s="93" t="s">
        <v>1411</v>
      </c>
      <c r="K6376" s="17" t="str">
        <f t="array" ref="K6376">CONCATENATE("(",A6376,",",VLOOKUP(B6376,Núcleo!B$2:E$11,4,TRUE),",",VLOOKUP(C6376,'Tipo de Processo'!B$2:D$55,3,TRUE),",",VLOOKUP(D6376,'Termo Geral'!B$2:D$173,3,TRUE),",",VLOOKUP(E6376,'Termo Específico'!B$2:D$301,3,TRUE),",",MATCH(TRUE,Documento!B$2:B$998=F6376,0),",",IF(G6376="Complementar",0,1),",",IF(H6376="","NULL",CONCATENATE("'",H6376,"'")),",",I6376,",",IF(J6376="baixa","'BAIXA'",IF(J6376="média","'MEDIA'",IF(J6376="alta","'ALTA'","NULL"))),"),")</f>
        <v>(6375,7,30,54,185,827,1,NULL,0,'BAIXA'),</v>
      </c>
    </row>
    <row r="6377" spans="1:11" ht="30.75" customHeight="1">
      <c r="A6377" s="27">
        <v>6376</v>
      </c>
      <c r="B6377" s="37" t="s">
        <v>1010</v>
      </c>
      <c r="C6377" s="29" t="s">
        <v>39</v>
      </c>
      <c r="D6377" s="29" t="s">
        <v>211</v>
      </c>
      <c r="E6377" s="28" t="s">
        <v>310</v>
      </c>
      <c r="F6377" s="28" t="s">
        <v>829</v>
      </c>
      <c r="G6377" s="28" t="s">
        <v>1671</v>
      </c>
      <c r="H6377" s="28"/>
      <c r="I6377" s="93">
        <v>0</v>
      </c>
      <c r="J6377" s="93" t="s">
        <v>1411</v>
      </c>
      <c r="K6377" s="17" t="str">
        <f t="array" ref="K6377">CONCATENATE("(",A6377,",",VLOOKUP(B6377,Núcleo!B$2:E$11,4,TRUE),",",VLOOKUP(C6377,'Tipo de Processo'!B$2:D$55,3,TRUE),",",VLOOKUP(D6377,'Termo Geral'!B$2:D$173,3,TRUE),",",VLOOKUP(E6377,'Termo Específico'!B$2:D$301,3,TRUE),",",MATCH(TRUE,Documento!B$2:B$998=F6377,0),",",IF(G6377="Complementar",0,1),",",IF(H6377="","NULL",CONCATENATE("'",H6377,"'")),",",I6377,",",IF(J6377="baixa","'BAIXA'",IF(J6377="média","'MEDIA'",IF(J6377="alta","'ALTA'","NULL"))),"),")</f>
        <v>(6376,7,30,54,185,831,1,NULL,0,'BAIXA'),</v>
      </c>
    </row>
    <row r="6378" spans="1:11" ht="30.75" customHeight="1">
      <c r="A6378" s="27">
        <v>6377</v>
      </c>
      <c r="B6378" s="37" t="s">
        <v>1010</v>
      </c>
      <c r="C6378" s="28" t="s">
        <v>39</v>
      </c>
      <c r="D6378" s="28" t="s">
        <v>211</v>
      </c>
      <c r="E6378" s="28" t="s">
        <v>310</v>
      </c>
      <c r="F6378" s="28" t="s">
        <v>830</v>
      </c>
      <c r="G6378" s="28" t="s">
        <v>1671</v>
      </c>
      <c r="H6378" s="28"/>
      <c r="I6378" s="93">
        <v>0</v>
      </c>
      <c r="J6378" s="93" t="s">
        <v>1411</v>
      </c>
      <c r="K6378" s="17" t="str">
        <f t="array" ref="K6378">CONCATENATE("(",A6378,",",VLOOKUP(B6378,Núcleo!B$2:E$11,4,TRUE),",",VLOOKUP(C6378,'Tipo de Processo'!B$2:D$55,3,TRUE),",",VLOOKUP(D6378,'Termo Geral'!B$2:D$173,3,TRUE),",",VLOOKUP(E6378,'Termo Específico'!B$2:D$301,3,TRUE),",",MATCH(TRUE,Documento!B$2:B$998=F6378,0),",",IF(G6378="Complementar",0,1),",",IF(H6378="","NULL",CONCATENATE("'",H6378,"'")),",",I6378,",",IF(J6378="baixa","'BAIXA'",IF(J6378="média","'MEDIA'",IF(J6378="alta","'ALTA'","NULL"))),"),")</f>
        <v>(6377,7,30,54,185,837,1,NULL,0,'BAIXA'),</v>
      </c>
    </row>
    <row r="6379" spans="1:11" ht="30.75" customHeight="1">
      <c r="A6379" s="27">
        <v>6378</v>
      </c>
      <c r="B6379" s="37" t="s">
        <v>1010</v>
      </c>
      <c r="C6379" s="29" t="s">
        <v>39</v>
      </c>
      <c r="D6379" s="29" t="s">
        <v>211</v>
      </c>
      <c r="E6379" s="28" t="s">
        <v>310</v>
      </c>
      <c r="F6379" s="28" t="s">
        <v>831</v>
      </c>
      <c r="G6379" s="28" t="s">
        <v>1671</v>
      </c>
      <c r="H6379" s="28"/>
      <c r="I6379" s="93">
        <v>0</v>
      </c>
      <c r="J6379" s="93" t="s">
        <v>1411</v>
      </c>
      <c r="K6379" s="17" t="str">
        <f t="array" ref="K6379">CONCATENATE("(",A6379,",",VLOOKUP(B6379,Núcleo!B$2:E$11,4,TRUE),",",VLOOKUP(C6379,'Tipo de Processo'!B$2:D$55,3,TRUE),",",VLOOKUP(D6379,'Termo Geral'!B$2:D$173,3,TRUE),",",VLOOKUP(E6379,'Termo Específico'!B$2:D$301,3,TRUE),",",MATCH(TRUE,Documento!B$2:B$998=F6379,0),",",IF(G6379="Complementar",0,1),",",IF(H6379="","NULL",CONCATENATE("'",H6379,"'")),",",I6379,",",IF(J6379="baixa","'BAIXA'",IF(J6379="média","'MEDIA'",IF(J6379="alta","'ALTA'","NULL"))),"),")</f>
        <v>(6378,7,30,54,185,142,1,NULL,0,'BAIXA'),</v>
      </c>
    </row>
    <row r="6380" spans="1:11" ht="30.75" customHeight="1">
      <c r="A6380" s="27">
        <v>6379</v>
      </c>
      <c r="B6380" s="37" t="s">
        <v>1010</v>
      </c>
      <c r="C6380" s="28" t="s">
        <v>39</v>
      </c>
      <c r="D6380" s="28" t="s">
        <v>211</v>
      </c>
      <c r="E6380" s="28" t="s">
        <v>310</v>
      </c>
      <c r="F6380" s="28" t="s">
        <v>832</v>
      </c>
      <c r="G6380" s="28" t="s">
        <v>1671</v>
      </c>
      <c r="H6380" s="28"/>
      <c r="I6380" s="93">
        <v>0</v>
      </c>
      <c r="J6380" s="93" t="s">
        <v>1411</v>
      </c>
      <c r="K6380" s="17" t="str">
        <f t="array" ref="K6380">CONCATENATE("(",A6380,",",VLOOKUP(B6380,Núcleo!B$2:E$11,4,TRUE),",",VLOOKUP(C6380,'Tipo de Processo'!B$2:D$55,3,TRUE),",",VLOOKUP(D6380,'Termo Geral'!B$2:D$173,3,TRUE),",",VLOOKUP(E6380,'Termo Específico'!B$2:D$301,3,TRUE),",",MATCH(TRUE,Documento!B$2:B$998=F6380,0),",",IF(G6380="Complementar",0,1),",",IF(H6380="","NULL",CONCATENATE("'",H6380,"'")),",",I6380,",",IF(J6380="baixa","'BAIXA'",IF(J6380="média","'MEDIA'",IF(J6380="alta","'ALTA'","NULL"))),"),")</f>
        <v>(6379,7,30,54,185,159,1,NULL,0,'BAIXA'),</v>
      </c>
    </row>
    <row r="6381" spans="1:11" ht="30.75" customHeight="1">
      <c r="A6381" s="27">
        <v>6380</v>
      </c>
      <c r="B6381" s="37" t="s">
        <v>1010</v>
      </c>
      <c r="C6381" s="28" t="s">
        <v>39</v>
      </c>
      <c r="D6381" s="28" t="s">
        <v>211</v>
      </c>
      <c r="E6381" s="28" t="s">
        <v>310</v>
      </c>
      <c r="F6381" s="28" t="s">
        <v>833</v>
      </c>
      <c r="G6381" s="28" t="s">
        <v>1671</v>
      </c>
      <c r="H6381" s="28"/>
      <c r="I6381" s="93">
        <v>0</v>
      </c>
      <c r="J6381" s="93" t="s">
        <v>1411</v>
      </c>
      <c r="K6381" s="17" t="str">
        <f t="array" ref="K6381">CONCATENATE("(",A6381,",",VLOOKUP(B6381,Núcleo!B$2:E$11,4,TRUE),",",VLOOKUP(C6381,'Tipo de Processo'!B$2:D$55,3,TRUE),",",VLOOKUP(D6381,'Termo Geral'!B$2:D$173,3,TRUE),",",VLOOKUP(E6381,'Termo Específico'!B$2:D$301,3,TRUE),",",MATCH(TRUE,Documento!B$2:B$998=F6381,0),",",IF(G6381="Complementar",0,1),",",IF(H6381="","NULL",CONCATENATE("'",H6381,"'")),",",I6381,",",IF(J6381="baixa","'BAIXA'",IF(J6381="média","'MEDIA'",IF(J6381="alta","'ALTA'","NULL"))),"),")</f>
        <v>(6380,7,30,54,185,127,1,NULL,0,'BAIXA'),</v>
      </c>
    </row>
    <row r="6382" spans="1:11" ht="30.75" customHeight="1">
      <c r="A6382" s="27">
        <v>6381</v>
      </c>
      <c r="B6382" s="37" t="s">
        <v>1010</v>
      </c>
      <c r="C6382" s="29" t="s">
        <v>39</v>
      </c>
      <c r="D6382" s="29" t="s">
        <v>211</v>
      </c>
      <c r="E6382" s="28" t="s">
        <v>310</v>
      </c>
      <c r="F6382" s="28" t="s">
        <v>1419</v>
      </c>
      <c r="G6382" s="28" t="s">
        <v>1671</v>
      </c>
      <c r="H6382" s="28"/>
      <c r="I6382" s="93">
        <v>0</v>
      </c>
      <c r="J6382" s="93" t="s">
        <v>1411</v>
      </c>
      <c r="K6382" s="17" t="str">
        <f t="array" ref="K6382">CONCATENATE("(",A6382,",",VLOOKUP(B6382,Núcleo!B$2:E$11,4,TRUE),",",VLOOKUP(C6382,'Tipo de Processo'!B$2:D$55,3,TRUE),",",VLOOKUP(D6382,'Termo Geral'!B$2:D$173,3,TRUE),",",VLOOKUP(E6382,'Termo Específico'!B$2:D$301,3,TRUE),",",MATCH(TRUE,Documento!B$2:B$998=F6382,0),",",IF(G6382="Complementar",0,1),",",IF(H6382="","NULL",CONCATENATE("'",H6382,"'")),",",I6382,",",IF(J6382="baixa","'BAIXA'",IF(J6382="média","'MEDIA'",IF(J6382="alta","'ALTA'","NULL"))),"),")</f>
        <v>(6381,7,30,54,185,16,1,NULL,0,'BAIXA'),</v>
      </c>
    </row>
    <row r="6383" spans="1:11" ht="30.75" customHeight="1">
      <c r="A6383" s="27">
        <v>6382</v>
      </c>
      <c r="B6383" s="37" t="s">
        <v>1010</v>
      </c>
      <c r="C6383" s="28" t="s">
        <v>39</v>
      </c>
      <c r="D6383" s="28" t="s">
        <v>211</v>
      </c>
      <c r="E6383" s="28" t="s">
        <v>310</v>
      </c>
      <c r="F6383" s="28" t="s">
        <v>863</v>
      </c>
      <c r="G6383" s="28" t="s">
        <v>1671</v>
      </c>
      <c r="H6383" s="28"/>
      <c r="I6383" s="93">
        <v>0</v>
      </c>
      <c r="J6383" s="93" t="s">
        <v>1411</v>
      </c>
      <c r="K6383" s="17" t="str">
        <f t="array" ref="K6383">CONCATENATE("(",A6383,",",VLOOKUP(B6383,Núcleo!B$2:E$11,4,TRUE),",",VLOOKUP(C6383,'Tipo de Processo'!B$2:D$55,3,TRUE),",",VLOOKUP(D6383,'Termo Geral'!B$2:D$173,3,TRUE),",",VLOOKUP(E6383,'Termo Específico'!B$2:D$301,3,TRUE),",",MATCH(TRUE,Documento!B$2:B$998=F6383,0),",",IF(G6383="Complementar",0,1),",",IF(H6383="","NULL",CONCATENATE("'",H6383,"'")),",",I6383,",",IF(J6383="baixa","'BAIXA'",IF(J6383="média","'MEDIA'",IF(J6383="alta","'ALTA'","NULL"))),"),")</f>
        <v>(6382,7,30,54,185,24,1,NULL,0,'BAIXA'),</v>
      </c>
    </row>
    <row r="6384" spans="1:11" ht="30.75" customHeight="1">
      <c r="A6384" s="27">
        <v>6383</v>
      </c>
      <c r="B6384" s="37" t="s">
        <v>1010</v>
      </c>
      <c r="C6384" s="29" t="s">
        <v>39</v>
      </c>
      <c r="D6384" s="29" t="s">
        <v>211</v>
      </c>
      <c r="E6384" s="28" t="s">
        <v>310</v>
      </c>
      <c r="F6384" s="28" t="s">
        <v>1414</v>
      </c>
      <c r="G6384" s="28" t="s">
        <v>1671</v>
      </c>
      <c r="H6384" s="28"/>
      <c r="I6384" s="93">
        <v>0</v>
      </c>
      <c r="J6384" s="93" t="s">
        <v>1411</v>
      </c>
      <c r="K6384" s="17" t="str">
        <f t="array" ref="K6384">CONCATENATE("(",A6384,",",VLOOKUP(B6384,Núcleo!B$2:E$11,4,TRUE),",",VLOOKUP(C6384,'Tipo de Processo'!B$2:D$55,3,TRUE),",",VLOOKUP(D6384,'Termo Geral'!B$2:D$173,3,TRUE),",",VLOOKUP(E6384,'Termo Específico'!B$2:D$301,3,TRUE),",",MATCH(TRUE,Documento!B$2:B$998=F6384,0),",",IF(G6384="Complementar",0,1),",",IF(H6384="","NULL",CONCATENATE("'",H6384,"'")),",",I6384,",",IF(J6384="baixa","'BAIXA'",IF(J6384="média","'MEDIA'",IF(J6384="alta","'ALTA'","NULL"))),"),")</f>
        <v>(6383,7,30,54,185,4,1,NULL,0,'BAIXA'),</v>
      </c>
    </row>
    <row r="6385" spans="1:11" ht="30.75" customHeight="1">
      <c r="A6385" s="27">
        <v>6384</v>
      </c>
      <c r="B6385" s="37" t="s">
        <v>1010</v>
      </c>
      <c r="C6385" s="28" t="s">
        <v>39</v>
      </c>
      <c r="D6385" s="28" t="s">
        <v>211</v>
      </c>
      <c r="E6385" s="28" t="s">
        <v>310</v>
      </c>
      <c r="F6385" s="28" t="s">
        <v>1465</v>
      </c>
      <c r="G6385" s="28" t="s">
        <v>1671</v>
      </c>
      <c r="H6385" s="28"/>
      <c r="I6385" s="93">
        <v>0</v>
      </c>
      <c r="J6385" s="93" t="s">
        <v>1411</v>
      </c>
      <c r="K6385" s="17" t="str">
        <f t="array" ref="K6385">CONCATENATE("(",A6385,",",VLOOKUP(B6385,Núcleo!B$2:E$11,4,TRUE),",",VLOOKUP(C6385,'Tipo de Processo'!B$2:D$55,3,TRUE),",",VLOOKUP(D6385,'Termo Geral'!B$2:D$173,3,TRUE),",",VLOOKUP(E6385,'Termo Específico'!B$2:D$301,3,TRUE),",",MATCH(TRUE,Documento!B$2:B$998=F6385,0),",",IF(G6385="Complementar",0,1),",",IF(H6385="","NULL",CONCATENATE("'",H6385,"'")),",",I6385,",",IF(J6385="baixa","'BAIXA'",IF(J6385="média","'MEDIA'",IF(J6385="alta","'ALTA'","NULL"))),"),")</f>
        <v>(6384,7,30,54,185,250,1,NULL,0,'BAIXA'),</v>
      </c>
    </row>
    <row r="6386" spans="1:11" ht="30.75" customHeight="1">
      <c r="A6386" s="27">
        <v>6385</v>
      </c>
      <c r="B6386" s="37" t="s">
        <v>1010</v>
      </c>
      <c r="C6386" s="28" t="s">
        <v>39</v>
      </c>
      <c r="D6386" s="28" t="s">
        <v>211</v>
      </c>
      <c r="E6386" s="28" t="s">
        <v>310</v>
      </c>
      <c r="F6386" s="28" t="s">
        <v>866</v>
      </c>
      <c r="G6386" s="28" t="s">
        <v>1671</v>
      </c>
      <c r="H6386" s="28"/>
      <c r="I6386" s="93">
        <v>0</v>
      </c>
      <c r="J6386" s="93" t="s">
        <v>1411</v>
      </c>
      <c r="K6386" s="17" t="str">
        <f t="array" ref="K6386">CONCATENATE("(",A6386,",",VLOOKUP(B6386,Núcleo!B$2:E$11,4,TRUE),",",VLOOKUP(C6386,'Tipo de Processo'!B$2:D$55,3,TRUE),",",VLOOKUP(D6386,'Termo Geral'!B$2:D$173,3,TRUE),",",VLOOKUP(E6386,'Termo Específico'!B$2:D$301,3,TRUE),",",MATCH(TRUE,Documento!B$2:B$998=F6386,0),",",IF(G6386="Complementar",0,1),",",IF(H6386="","NULL",CONCATENATE("'",H6386,"'")),",",I6386,",",IF(J6386="baixa","'BAIXA'",IF(J6386="média","'MEDIA'",IF(J6386="alta","'ALTA'","NULL"))),"),")</f>
        <v>(6385,7,30,54,185,180,1,NULL,0,'BAIXA'),</v>
      </c>
    </row>
    <row r="6387" spans="1:11" ht="30.75" customHeight="1">
      <c r="A6387" s="27">
        <v>6386</v>
      </c>
      <c r="B6387" s="37" t="s">
        <v>1010</v>
      </c>
      <c r="C6387" s="28" t="s">
        <v>39</v>
      </c>
      <c r="D6387" s="28" t="s">
        <v>211</v>
      </c>
      <c r="E6387" s="28" t="s">
        <v>310</v>
      </c>
      <c r="F6387" s="28" t="s">
        <v>1450</v>
      </c>
      <c r="G6387" s="28" t="s">
        <v>1671</v>
      </c>
      <c r="H6387" s="28"/>
      <c r="I6387" s="93">
        <v>0</v>
      </c>
      <c r="J6387" s="93" t="s">
        <v>1411</v>
      </c>
      <c r="K6387" s="17" t="str">
        <f t="array" ref="K6387">CONCATENATE("(",A6387,",",VLOOKUP(B6387,Núcleo!B$2:E$11,4,TRUE),",",VLOOKUP(C6387,'Tipo de Processo'!B$2:D$55,3,TRUE),",",VLOOKUP(D6387,'Termo Geral'!B$2:D$173,3,TRUE),",",VLOOKUP(E6387,'Termo Específico'!B$2:D$301,3,TRUE),",",MATCH(TRUE,Documento!B$2:B$998=F6387,0),",",IF(G6387="Complementar",0,1),",",IF(H6387="","NULL",CONCATENATE("'",H6387,"'")),",",I6387,",",IF(J6387="baixa","'BAIXA'",IF(J6387="média","'MEDIA'",IF(J6387="alta","'ALTA'","NULL"))),"),")</f>
        <v>(6386,7,30,54,185,173,1,NULL,0,'BAIXA'),</v>
      </c>
    </row>
    <row r="6388" spans="1:11" ht="30.75" customHeight="1">
      <c r="A6388" s="27">
        <v>6387</v>
      </c>
      <c r="B6388" s="37" t="s">
        <v>1010</v>
      </c>
      <c r="C6388" s="29" t="s">
        <v>39</v>
      </c>
      <c r="D6388" s="29" t="s">
        <v>211</v>
      </c>
      <c r="E6388" s="28" t="s">
        <v>310</v>
      </c>
      <c r="F6388" s="28" t="s">
        <v>858</v>
      </c>
      <c r="G6388" s="28" t="s">
        <v>1671</v>
      </c>
      <c r="H6388" s="28"/>
      <c r="I6388" s="93">
        <v>0</v>
      </c>
      <c r="J6388" s="93" t="s">
        <v>1411</v>
      </c>
      <c r="K6388" s="17" t="str">
        <f t="array" ref="K6388">CONCATENATE("(",A6388,",",VLOOKUP(B6388,Núcleo!B$2:E$11,4,TRUE),",",VLOOKUP(C6388,'Tipo de Processo'!B$2:D$55,3,TRUE),",",VLOOKUP(D6388,'Termo Geral'!B$2:D$173,3,TRUE),",",VLOOKUP(E6388,'Termo Específico'!B$2:D$301,3,TRUE),",",MATCH(TRUE,Documento!B$2:B$998=F6388,0),",",IF(G6388="Complementar",0,1),",",IF(H6388="","NULL",CONCATENATE("'",H6388,"'")),",",I6388,",",IF(J6388="baixa","'BAIXA'",IF(J6388="média","'MEDIA'",IF(J6388="alta","'ALTA'","NULL"))),"),")</f>
        <v>(6387,7,30,54,185,910,1,NULL,0,'BAIXA'),</v>
      </c>
    </row>
    <row r="6389" spans="1:11" ht="30.75" customHeight="1">
      <c r="A6389" s="27">
        <v>6388</v>
      </c>
      <c r="B6389" s="37" t="s">
        <v>1010</v>
      </c>
      <c r="C6389" s="29" t="s">
        <v>39</v>
      </c>
      <c r="D6389" s="29" t="s">
        <v>211</v>
      </c>
      <c r="E6389" s="28" t="s">
        <v>310</v>
      </c>
      <c r="F6389" s="28" t="s">
        <v>859</v>
      </c>
      <c r="G6389" s="28" t="s">
        <v>1671</v>
      </c>
      <c r="H6389" s="28"/>
      <c r="I6389" s="93">
        <v>0</v>
      </c>
      <c r="J6389" s="93" t="s">
        <v>1411</v>
      </c>
      <c r="K6389" s="17" t="str">
        <f t="array" ref="K6389">CONCATENATE("(",A6389,",",VLOOKUP(B6389,Núcleo!B$2:E$11,4,TRUE),",",VLOOKUP(C6389,'Tipo de Processo'!B$2:D$55,3,TRUE),",",VLOOKUP(D6389,'Termo Geral'!B$2:D$173,3,TRUE),",",VLOOKUP(E6389,'Termo Específico'!B$2:D$301,3,TRUE),",",MATCH(TRUE,Documento!B$2:B$998=F6389,0),",",IF(G6389="Complementar",0,1),",",IF(H6389="","NULL",CONCATENATE("'",H6389,"'")),",",I6389,",",IF(J6389="baixa","'BAIXA'",IF(J6389="média","'MEDIA'",IF(J6389="alta","'ALTA'","NULL"))),"),")</f>
        <v>(6388,7,30,54,185,820,1,NULL,0,'BAIXA'),</v>
      </c>
    </row>
    <row r="6390" spans="1:11" ht="30.75" customHeight="1">
      <c r="A6390" s="27">
        <v>6389</v>
      </c>
      <c r="B6390" s="37" t="s">
        <v>1010</v>
      </c>
      <c r="C6390" s="28" t="s">
        <v>39</v>
      </c>
      <c r="D6390" s="28" t="s">
        <v>211</v>
      </c>
      <c r="E6390" s="28" t="s">
        <v>310</v>
      </c>
      <c r="F6390" s="28" t="s">
        <v>835</v>
      </c>
      <c r="G6390" s="28" t="s">
        <v>1671</v>
      </c>
      <c r="H6390" s="28"/>
      <c r="I6390" s="93">
        <v>0</v>
      </c>
      <c r="J6390" s="93" t="s">
        <v>1411</v>
      </c>
      <c r="K6390" s="17" t="str">
        <f t="array" ref="K6390">CONCATENATE("(",A6390,",",VLOOKUP(B6390,Núcleo!B$2:E$11,4,TRUE),",",VLOOKUP(C6390,'Tipo de Processo'!B$2:D$55,3,TRUE),",",VLOOKUP(D6390,'Termo Geral'!B$2:D$173,3,TRUE),",",VLOOKUP(E6390,'Termo Específico'!B$2:D$301,3,TRUE),",",MATCH(TRUE,Documento!B$2:B$998=F6390,0),",",IF(G6390="Complementar",0,1),",",IF(H6390="","NULL",CONCATENATE("'",H6390,"'")),",",I6390,",",IF(J6390="baixa","'BAIXA'",IF(J6390="média","'MEDIA'",IF(J6390="alta","'ALTA'","NULL"))),"),")</f>
        <v>(6389,7,30,54,185,860,1,NULL,0,'BAIXA'),</v>
      </c>
    </row>
    <row r="6391" spans="1:11" ht="30.75" customHeight="1">
      <c r="A6391" s="27">
        <v>6390</v>
      </c>
      <c r="B6391" s="37" t="s">
        <v>1010</v>
      </c>
      <c r="C6391" s="29" t="s">
        <v>39</v>
      </c>
      <c r="D6391" s="29" t="s">
        <v>211</v>
      </c>
      <c r="E6391" s="28" t="s">
        <v>311</v>
      </c>
      <c r="F6391" s="28" t="s">
        <v>852</v>
      </c>
      <c r="G6391" s="28" t="s">
        <v>1671</v>
      </c>
      <c r="H6391" s="28"/>
      <c r="I6391" s="93">
        <v>0</v>
      </c>
      <c r="J6391" s="93" t="s">
        <v>1411</v>
      </c>
      <c r="K6391" s="17" t="str">
        <f t="array" ref="K6391">CONCATENATE("(",A6391,",",VLOOKUP(B6391,Núcleo!B$2:E$11,4,TRUE),",",VLOOKUP(C6391,'Tipo de Processo'!B$2:D$55,3,TRUE),",",VLOOKUP(D6391,'Termo Geral'!B$2:D$173,3,TRUE),",",VLOOKUP(E6391,'Termo Específico'!B$2:D$301,3,TRUE),",",MATCH(TRUE,Documento!B$2:B$998=F6391,0),",",IF(G6391="Complementar",0,1),",",IF(H6391="","NULL",CONCATENATE("'",H6391,"'")),",",I6391,",",IF(J6391="baixa","'BAIXA'",IF(J6391="média","'MEDIA'",IF(J6391="alta","'ALTA'","NULL"))),"),")</f>
        <v>(6390,7,30,54,186,696,1,NULL,0,'BAIXA'),</v>
      </c>
    </row>
    <row r="6392" spans="1:11" ht="30.75" customHeight="1">
      <c r="A6392" s="27">
        <v>6391</v>
      </c>
      <c r="B6392" s="37" t="s">
        <v>1010</v>
      </c>
      <c r="C6392" s="28" t="s">
        <v>39</v>
      </c>
      <c r="D6392" s="28" t="s">
        <v>211</v>
      </c>
      <c r="E6392" s="28" t="s">
        <v>311</v>
      </c>
      <c r="F6392" s="28" t="s">
        <v>1429</v>
      </c>
      <c r="G6392" s="28" t="s">
        <v>1671</v>
      </c>
      <c r="H6392" s="28"/>
      <c r="I6392" s="93">
        <v>0</v>
      </c>
      <c r="J6392" s="93" t="s">
        <v>1411</v>
      </c>
      <c r="K6392" s="17" t="str">
        <f t="array" ref="K6392">CONCATENATE("(",A6392,",",VLOOKUP(B6392,Núcleo!B$2:E$11,4,TRUE),",",VLOOKUP(C6392,'Tipo de Processo'!B$2:D$55,3,TRUE),",",VLOOKUP(D6392,'Termo Geral'!B$2:D$173,3,TRUE),",",VLOOKUP(E6392,'Termo Específico'!B$2:D$301,3,TRUE),",",MATCH(TRUE,Documento!B$2:B$998=F6392,0),",",IF(G6392="Complementar",0,1),",",IF(H6392="","NULL",CONCATENATE("'",H6392,"'")),",",I6392,",",IF(J6392="baixa","'BAIXA'",IF(J6392="média","'MEDIA'",IF(J6392="alta","'ALTA'","NULL"))),"),")</f>
        <v>(6391,7,30,54,186,78,1,NULL,0,'BAIXA'),</v>
      </c>
    </row>
    <row r="6393" spans="1:11" ht="30.75" customHeight="1">
      <c r="A6393" s="27">
        <v>6392</v>
      </c>
      <c r="B6393" s="37" t="s">
        <v>1010</v>
      </c>
      <c r="C6393" s="29" t="s">
        <v>39</v>
      </c>
      <c r="D6393" s="29" t="s">
        <v>211</v>
      </c>
      <c r="E6393" s="28" t="s">
        <v>311</v>
      </c>
      <c r="F6393" s="28" t="s">
        <v>853</v>
      </c>
      <c r="G6393" s="28" t="s">
        <v>1671</v>
      </c>
      <c r="H6393" s="28"/>
      <c r="I6393" s="93">
        <v>0</v>
      </c>
      <c r="J6393" s="93" t="s">
        <v>1411</v>
      </c>
      <c r="K6393" s="17" t="str">
        <f t="array" ref="K6393">CONCATENATE("(",A6393,",",VLOOKUP(B6393,Núcleo!B$2:E$11,4,TRUE),",",VLOOKUP(C6393,'Tipo de Processo'!B$2:D$55,3,TRUE),",",VLOOKUP(D6393,'Termo Geral'!B$2:D$173,3,TRUE),",",VLOOKUP(E6393,'Termo Específico'!B$2:D$301,3,TRUE),",",MATCH(TRUE,Documento!B$2:B$998=F6393,0),",",IF(G6393="Complementar",0,1),",",IF(H6393="","NULL",CONCATENATE("'",H6393,"'")),",",I6393,",",IF(J6393="baixa","'BAIXA'",IF(J6393="média","'MEDIA'",IF(J6393="alta","'ALTA'","NULL"))),"),")</f>
        <v>(6392,7,30,54,186,439,1,NULL,0,'BAIXA'),</v>
      </c>
    </row>
    <row r="6394" spans="1:11" ht="30.75" customHeight="1">
      <c r="A6394" s="27">
        <v>6393</v>
      </c>
      <c r="B6394" s="37" t="s">
        <v>1010</v>
      </c>
      <c r="C6394" s="28" t="s">
        <v>39</v>
      </c>
      <c r="D6394" s="28" t="s">
        <v>211</v>
      </c>
      <c r="E6394" s="28" t="s">
        <v>311</v>
      </c>
      <c r="F6394" s="28" t="s">
        <v>1634</v>
      </c>
      <c r="G6394" s="28" t="s">
        <v>1671</v>
      </c>
      <c r="H6394" s="28"/>
      <c r="I6394" s="93">
        <v>0</v>
      </c>
      <c r="J6394" s="93" t="s">
        <v>1411</v>
      </c>
      <c r="K6394" s="17" t="str">
        <f t="array" ref="K6394">CONCATENATE("(",A6394,",",VLOOKUP(B6394,Núcleo!B$2:E$11,4,TRUE),",",VLOOKUP(C6394,'Tipo de Processo'!B$2:D$55,3,TRUE),",",VLOOKUP(D6394,'Termo Geral'!B$2:D$173,3,TRUE),",",VLOOKUP(E6394,'Termo Específico'!B$2:D$301,3,TRUE),",",MATCH(TRUE,Documento!B$2:B$998=F6394,0),",",IF(G6394="Complementar",0,1),",",IF(H6394="","NULL",CONCATENATE("'",H6394,"'")),",",I6394,",",IF(J6394="baixa","'BAIXA'",IF(J6394="média","'MEDIA'",IF(J6394="alta","'ALTA'","NULL"))),"),")</f>
        <v>(6393,7,30,54,186,530,1,NULL,0,'BAIXA'),</v>
      </c>
    </row>
    <row r="6395" spans="1:11" ht="30.75" customHeight="1">
      <c r="A6395" s="27">
        <v>6394</v>
      </c>
      <c r="B6395" s="37" t="s">
        <v>1010</v>
      </c>
      <c r="C6395" s="29" t="s">
        <v>39</v>
      </c>
      <c r="D6395" s="29" t="s">
        <v>211</v>
      </c>
      <c r="E6395" s="28" t="s">
        <v>311</v>
      </c>
      <c r="F6395" s="28" t="s">
        <v>854</v>
      </c>
      <c r="G6395" s="28" t="s">
        <v>1671</v>
      </c>
      <c r="H6395" s="28"/>
      <c r="I6395" s="93">
        <v>0</v>
      </c>
      <c r="J6395" s="93" t="s">
        <v>1411</v>
      </c>
      <c r="K6395" s="17" t="str">
        <f t="array" ref="K6395">CONCATENATE("(",A6395,",",VLOOKUP(B6395,Núcleo!B$2:E$11,4,TRUE),",",VLOOKUP(C6395,'Tipo de Processo'!B$2:D$55,3,TRUE),",",VLOOKUP(D6395,'Termo Geral'!B$2:D$173,3,TRUE),",",VLOOKUP(E6395,'Termo Específico'!B$2:D$301,3,TRUE),",",MATCH(TRUE,Documento!B$2:B$998=F6395,0),",",IF(G6395="Complementar",0,1),",",IF(H6395="","NULL",CONCATENATE("'",H6395,"'")),",",I6395,",",IF(J6395="baixa","'BAIXA'",IF(J6395="média","'MEDIA'",IF(J6395="alta","'ALTA'","NULL"))),"),")</f>
        <v>(6394,7,30,54,186,854,1,NULL,0,'BAIXA'),</v>
      </c>
    </row>
    <row r="6396" spans="1:11" ht="30.75" customHeight="1">
      <c r="A6396" s="27">
        <v>6395</v>
      </c>
      <c r="B6396" s="37" t="s">
        <v>1010</v>
      </c>
      <c r="C6396" s="28" t="s">
        <v>39</v>
      </c>
      <c r="D6396" s="28" t="s">
        <v>211</v>
      </c>
      <c r="E6396" s="28" t="s">
        <v>311</v>
      </c>
      <c r="F6396" s="28" t="s">
        <v>851</v>
      </c>
      <c r="G6396" s="28" t="s">
        <v>1671</v>
      </c>
      <c r="H6396" s="28"/>
      <c r="I6396" s="93">
        <v>0</v>
      </c>
      <c r="J6396" s="93" t="s">
        <v>1411</v>
      </c>
      <c r="K6396" s="17" t="str">
        <f t="array" ref="K6396">CONCATENATE("(",A6396,",",VLOOKUP(B6396,Núcleo!B$2:E$11,4,TRUE),",",VLOOKUP(C6396,'Tipo de Processo'!B$2:D$55,3,TRUE),",",VLOOKUP(D6396,'Termo Geral'!B$2:D$173,3,TRUE),",",VLOOKUP(E6396,'Termo Específico'!B$2:D$301,3,TRUE),",",MATCH(TRUE,Documento!B$2:B$998=F6396,0),",",IF(G6396="Complementar",0,1),",",IF(H6396="","NULL",CONCATENATE("'",H6396,"'")),",",I6396,",",IF(J6396="baixa","'BAIXA'",IF(J6396="média","'MEDIA'",IF(J6396="alta","'ALTA'","NULL"))),"),")</f>
        <v>(6395,7,30,54,186,196,1,NULL,0,'BAIXA'),</v>
      </c>
    </row>
    <row r="6397" spans="1:11" ht="30.75" customHeight="1">
      <c r="A6397" s="27">
        <v>6396</v>
      </c>
      <c r="B6397" s="37" t="s">
        <v>1010</v>
      </c>
      <c r="C6397" s="29" t="s">
        <v>39</v>
      </c>
      <c r="D6397" s="29" t="s">
        <v>211</v>
      </c>
      <c r="E6397" s="28" t="s">
        <v>311</v>
      </c>
      <c r="F6397" s="28" t="s">
        <v>867</v>
      </c>
      <c r="G6397" s="28" t="s">
        <v>1671</v>
      </c>
      <c r="H6397" s="28"/>
      <c r="I6397" s="93">
        <v>0</v>
      </c>
      <c r="J6397" s="93" t="s">
        <v>1411</v>
      </c>
      <c r="K6397" s="17" t="str">
        <f t="array" ref="K6397">CONCATENATE("(",A6397,",",VLOOKUP(B6397,Núcleo!B$2:E$11,4,TRUE),",",VLOOKUP(C6397,'Tipo de Processo'!B$2:D$55,3,TRUE),",",VLOOKUP(D6397,'Termo Geral'!B$2:D$173,3,TRUE),",",VLOOKUP(E6397,'Termo Específico'!B$2:D$301,3,TRUE),",",MATCH(TRUE,Documento!B$2:B$998=F6397,0),",",IF(G6397="Complementar",0,1),",",IF(H6397="","NULL",CONCATENATE("'",H6397,"'")),",",I6397,",",IF(J6397="baixa","'BAIXA'",IF(J6397="média","'MEDIA'",IF(J6397="alta","'ALTA'","NULL"))),"),")</f>
        <v>(6396,7,30,54,186,570,1,NULL,0,'BAIXA'),</v>
      </c>
    </row>
    <row r="6398" spans="1:11" ht="30.75" customHeight="1">
      <c r="A6398" s="27">
        <v>6397</v>
      </c>
      <c r="B6398" s="37" t="s">
        <v>1010</v>
      </c>
      <c r="C6398" s="28" t="s">
        <v>39</v>
      </c>
      <c r="D6398" s="28" t="s">
        <v>211</v>
      </c>
      <c r="E6398" s="28" t="s">
        <v>311</v>
      </c>
      <c r="F6398" s="28" t="s">
        <v>856</v>
      </c>
      <c r="G6398" s="28" t="s">
        <v>1671</v>
      </c>
      <c r="H6398" s="28"/>
      <c r="I6398" s="93">
        <v>0</v>
      </c>
      <c r="J6398" s="93" t="s">
        <v>1411</v>
      </c>
      <c r="K6398" s="17" t="str">
        <f t="array" ref="K6398">CONCATENATE("(",A6398,",",VLOOKUP(B6398,Núcleo!B$2:E$11,4,TRUE),",",VLOOKUP(C6398,'Tipo de Processo'!B$2:D$55,3,TRUE),",",VLOOKUP(D6398,'Termo Geral'!B$2:D$173,3,TRUE),",",VLOOKUP(E6398,'Termo Específico'!B$2:D$301,3,TRUE),",",MATCH(TRUE,Documento!B$2:B$998=F6398,0),",",IF(G6398="Complementar",0,1),",",IF(H6398="","NULL",CONCATENATE("'",H6398,"'")),",",I6398,",",IF(J6398="baixa","'BAIXA'",IF(J6398="média","'MEDIA'",IF(J6398="alta","'ALTA'","NULL"))),"),")</f>
        <v>(6397,7,30,54,186,723,1,NULL,0,'BAIXA'),</v>
      </c>
    </row>
    <row r="6399" spans="1:11" ht="30.75" customHeight="1">
      <c r="A6399" s="27">
        <v>6398</v>
      </c>
      <c r="B6399" s="37" t="s">
        <v>1010</v>
      </c>
      <c r="C6399" s="29" t="s">
        <v>39</v>
      </c>
      <c r="D6399" s="29" t="s">
        <v>211</v>
      </c>
      <c r="E6399" s="28" t="s">
        <v>311</v>
      </c>
      <c r="F6399" s="28" t="s">
        <v>827</v>
      </c>
      <c r="G6399" s="28" t="s">
        <v>1671</v>
      </c>
      <c r="H6399" s="28"/>
      <c r="I6399" s="93">
        <v>0</v>
      </c>
      <c r="J6399" s="93" t="s">
        <v>1411</v>
      </c>
      <c r="K6399" s="17" t="str">
        <f t="array" ref="K6399">CONCATENATE("(",A6399,",",VLOOKUP(B6399,Núcleo!B$2:E$11,4,TRUE),",",VLOOKUP(C6399,'Tipo de Processo'!B$2:D$55,3,TRUE),",",VLOOKUP(D6399,'Termo Geral'!B$2:D$173,3,TRUE),",",VLOOKUP(E6399,'Termo Específico'!B$2:D$301,3,TRUE),",",MATCH(TRUE,Documento!B$2:B$998=F6399,0),",",IF(G6399="Complementar",0,1),",",IF(H6399="","NULL",CONCATENATE("'",H6399,"'")),",",I6399,",",IF(J6399="baixa","'BAIXA'",IF(J6399="média","'MEDIA'",IF(J6399="alta","'ALTA'","NULL"))),"),")</f>
        <v>(6398,7,30,54,186,829,1,NULL,0,'BAIXA'),</v>
      </c>
    </row>
    <row r="6400" spans="1:11" ht="30.75" customHeight="1">
      <c r="A6400" s="27">
        <v>6399</v>
      </c>
      <c r="B6400" s="37" t="s">
        <v>1010</v>
      </c>
      <c r="C6400" s="28" t="s">
        <v>39</v>
      </c>
      <c r="D6400" s="28" t="s">
        <v>211</v>
      </c>
      <c r="E6400" s="28" t="s">
        <v>311</v>
      </c>
      <c r="F6400" s="28" t="s">
        <v>828</v>
      </c>
      <c r="G6400" s="28" t="s">
        <v>1671</v>
      </c>
      <c r="H6400" s="28"/>
      <c r="I6400" s="93">
        <v>0</v>
      </c>
      <c r="J6400" s="93" t="s">
        <v>1411</v>
      </c>
      <c r="K6400" s="17" t="str">
        <f t="array" ref="K6400">CONCATENATE("(",A6400,",",VLOOKUP(B6400,Núcleo!B$2:E$11,4,TRUE),",",VLOOKUP(C6400,'Tipo de Processo'!B$2:D$55,3,TRUE),",",VLOOKUP(D6400,'Termo Geral'!B$2:D$173,3,TRUE),",",VLOOKUP(E6400,'Termo Específico'!B$2:D$301,3,TRUE),",",MATCH(TRUE,Documento!B$2:B$998=F6400,0),",",IF(G6400="Complementar",0,1),",",IF(H6400="","NULL",CONCATENATE("'",H6400,"'")),",",I6400,",",IF(J6400="baixa","'BAIXA'",IF(J6400="média","'MEDIA'",IF(J6400="alta","'ALTA'","NULL"))),"),")</f>
        <v>(6399,7,30,54,186,827,1,NULL,0,'BAIXA'),</v>
      </c>
    </row>
    <row r="6401" spans="1:11" ht="30.75" customHeight="1">
      <c r="A6401" s="27">
        <v>6400</v>
      </c>
      <c r="B6401" s="37" t="s">
        <v>1010</v>
      </c>
      <c r="C6401" s="29" t="s">
        <v>39</v>
      </c>
      <c r="D6401" s="29" t="s">
        <v>211</v>
      </c>
      <c r="E6401" s="28" t="s">
        <v>311</v>
      </c>
      <c r="F6401" s="28" t="s">
        <v>829</v>
      </c>
      <c r="G6401" s="28" t="s">
        <v>1671</v>
      </c>
      <c r="H6401" s="28"/>
      <c r="I6401" s="93">
        <v>0</v>
      </c>
      <c r="J6401" s="93" t="s">
        <v>1411</v>
      </c>
      <c r="K6401" s="17" t="str">
        <f t="array" ref="K6401">CONCATENATE("(",A6401,",",VLOOKUP(B6401,Núcleo!B$2:E$11,4,TRUE),",",VLOOKUP(C6401,'Tipo de Processo'!B$2:D$55,3,TRUE),",",VLOOKUP(D6401,'Termo Geral'!B$2:D$173,3,TRUE),",",VLOOKUP(E6401,'Termo Específico'!B$2:D$301,3,TRUE),",",MATCH(TRUE,Documento!B$2:B$998=F6401,0),",",IF(G6401="Complementar",0,1),",",IF(H6401="","NULL",CONCATENATE("'",H6401,"'")),",",I6401,",",IF(J6401="baixa","'BAIXA'",IF(J6401="média","'MEDIA'",IF(J6401="alta","'ALTA'","NULL"))),"),")</f>
        <v>(6400,7,30,54,186,831,1,NULL,0,'BAIXA'),</v>
      </c>
    </row>
    <row r="6402" spans="1:11" ht="30.75" customHeight="1">
      <c r="A6402" s="27">
        <v>6401</v>
      </c>
      <c r="B6402" s="37" t="s">
        <v>1010</v>
      </c>
      <c r="C6402" s="28" t="s">
        <v>39</v>
      </c>
      <c r="D6402" s="28" t="s">
        <v>211</v>
      </c>
      <c r="E6402" s="28" t="s">
        <v>311</v>
      </c>
      <c r="F6402" s="28" t="s">
        <v>830</v>
      </c>
      <c r="G6402" s="28" t="s">
        <v>1671</v>
      </c>
      <c r="H6402" s="28"/>
      <c r="I6402" s="93">
        <v>0</v>
      </c>
      <c r="J6402" s="93" t="s">
        <v>1411</v>
      </c>
      <c r="K6402" s="17" t="str">
        <f t="array" ref="K6402">CONCATENATE("(",A6402,",",VLOOKUP(B6402,Núcleo!B$2:E$11,4,TRUE),",",VLOOKUP(C6402,'Tipo de Processo'!B$2:D$55,3,TRUE),",",VLOOKUP(D6402,'Termo Geral'!B$2:D$173,3,TRUE),",",VLOOKUP(E6402,'Termo Específico'!B$2:D$301,3,TRUE),",",MATCH(TRUE,Documento!B$2:B$998=F6402,0),",",IF(G6402="Complementar",0,1),",",IF(H6402="","NULL",CONCATENATE("'",H6402,"'")),",",I6402,",",IF(J6402="baixa","'BAIXA'",IF(J6402="média","'MEDIA'",IF(J6402="alta","'ALTA'","NULL"))),"),")</f>
        <v>(6401,7,30,54,186,837,1,NULL,0,'BAIXA'),</v>
      </c>
    </row>
    <row r="6403" spans="1:11" ht="30.75" customHeight="1">
      <c r="A6403" s="27">
        <v>6402</v>
      </c>
      <c r="B6403" s="37" t="s">
        <v>1010</v>
      </c>
      <c r="C6403" s="29" t="s">
        <v>39</v>
      </c>
      <c r="D6403" s="29" t="s">
        <v>211</v>
      </c>
      <c r="E6403" s="28" t="s">
        <v>311</v>
      </c>
      <c r="F6403" s="28" t="s">
        <v>831</v>
      </c>
      <c r="G6403" s="28" t="s">
        <v>1671</v>
      </c>
      <c r="H6403" s="28"/>
      <c r="I6403" s="93">
        <v>0</v>
      </c>
      <c r="J6403" s="93" t="s">
        <v>1411</v>
      </c>
      <c r="K6403" s="17" t="str">
        <f t="array" ref="K6403">CONCATENATE("(",A6403,",",VLOOKUP(B6403,Núcleo!B$2:E$11,4,TRUE),",",VLOOKUP(C6403,'Tipo de Processo'!B$2:D$55,3,TRUE),",",VLOOKUP(D6403,'Termo Geral'!B$2:D$173,3,TRUE),",",VLOOKUP(E6403,'Termo Específico'!B$2:D$301,3,TRUE),",",MATCH(TRUE,Documento!B$2:B$998=F6403,0),",",IF(G6403="Complementar",0,1),",",IF(H6403="","NULL",CONCATENATE("'",H6403,"'")),",",I6403,",",IF(J6403="baixa","'BAIXA'",IF(J6403="média","'MEDIA'",IF(J6403="alta","'ALTA'","NULL"))),"),")</f>
        <v>(6402,7,30,54,186,142,1,NULL,0,'BAIXA'),</v>
      </c>
    </row>
    <row r="6404" spans="1:11" ht="30.75" customHeight="1">
      <c r="A6404" s="27">
        <v>6403</v>
      </c>
      <c r="B6404" s="37" t="s">
        <v>1010</v>
      </c>
      <c r="C6404" s="28" t="s">
        <v>39</v>
      </c>
      <c r="D6404" s="28" t="s">
        <v>211</v>
      </c>
      <c r="E6404" s="28" t="s">
        <v>311</v>
      </c>
      <c r="F6404" s="28" t="s">
        <v>832</v>
      </c>
      <c r="G6404" s="28" t="s">
        <v>1671</v>
      </c>
      <c r="H6404" s="28"/>
      <c r="I6404" s="93">
        <v>0</v>
      </c>
      <c r="J6404" s="93" t="s">
        <v>1411</v>
      </c>
      <c r="K6404" s="17" t="str">
        <f t="array" ref="K6404">CONCATENATE("(",A6404,",",VLOOKUP(B6404,Núcleo!B$2:E$11,4,TRUE),",",VLOOKUP(C6404,'Tipo de Processo'!B$2:D$55,3,TRUE),",",VLOOKUP(D6404,'Termo Geral'!B$2:D$173,3,TRUE),",",VLOOKUP(E6404,'Termo Específico'!B$2:D$301,3,TRUE),",",MATCH(TRUE,Documento!B$2:B$998=F6404,0),",",IF(G6404="Complementar",0,1),",",IF(H6404="","NULL",CONCATENATE("'",H6404,"'")),",",I6404,",",IF(J6404="baixa","'BAIXA'",IF(J6404="média","'MEDIA'",IF(J6404="alta","'ALTA'","NULL"))),"),")</f>
        <v>(6403,7,30,54,186,159,1,NULL,0,'BAIXA'),</v>
      </c>
    </row>
    <row r="6405" spans="1:11" ht="30.75" customHeight="1">
      <c r="A6405" s="27">
        <v>6404</v>
      </c>
      <c r="B6405" s="37" t="s">
        <v>1010</v>
      </c>
      <c r="C6405" s="29" t="s">
        <v>39</v>
      </c>
      <c r="D6405" s="29" t="s">
        <v>211</v>
      </c>
      <c r="E6405" s="28" t="s">
        <v>311</v>
      </c>
      <c r="F6405" s="28" t="s">
        <v>833</v>
      </c>
      <c r="G6405" s="28" t="s">
        <v>1671</v>
      </c>
      <c r="H6405" s="28"/>
      <c r="I6405" s="93">
        <v>0</v>
      </c>
      <c r="J6405" s="93" t="s">
        <v>1411</v>
      </c>
      <c r="K6405" s="17" t="str">
        <f t="array" ref="K6405">CONCATENATE("(",A6405,",",VLOOKUP(B6405,Núcleo!B$2:E$11,4,TRUE),",",VLOOKUP(C6405,'Tipo de Processo'!B$2:D$55,3,TRUE),",",VLOOKUP(D6405,'Termo Geral'!B$2:D$173,3,TRUE),",",VLOOKUP(E6405,'Termo Específico'!B$2:D$301,3,TRUE),",",MATCH(TRUE,Documento!B$2:B$998=F6405,0),",",IF(G6405="Complementar",0,1),",",IF(H6405="","NULL",CONCATENATE("'",H6405,"'")),",",I6405,",",IF(J6405="baixa","'BAIXA'",IF(J6405="média","'MEDIA'",IF(J6405="alta","'ALTA'","NULL"))),"),")</f>
        <v>(6404,7,30,54,186,127,1,NULL,0,'BAIXA'),</v>
      </c>
    </row>
    <row r="6406" spans="1:11" ht="30.75" customHeight="1">
      <c r="A6406" s="27">
        <v>6405</v>
      </c>
      <c r="B6406" s="37" t="s">
        <v>1010</v>
      </c>
      <c r="C6406" s="28" t="s">
        <v>39</v>
      </c>
      <c r="D6406" s="28" t="s">
        <v>211</v>
      </c>
      <c r="E6406" s="28" t="s">
        <v>311</v>
      </c>
      <c r="F6406" s="28" t="s">
        <v>1419</v>
      </c>
      <c r="G6406" s="28" t="s">
        <v>1671</v>
      </c>
      <c r="H6406" s="28"/>
      <c r="I6406" s="93">
        <v>0</v>
      </c>
      <c r="J6406" s="93" t="s">
        <v>1411</v>
      </c>
      <c r="K6406" s="17" t="str">
        <f t="array" ref="K6406">CONCATENATE("(",A6406,",",VLOOKUP(B6406,Núcleo!B$2:E$11,4,TRUE),",",VLOOKUP(C6406,'Tipo de Processo'!B$2:D$55,3,TRUE),",",VLOOKUP(D6406,'Termo Geral'!B$2:D$173,3,TRUE),",",VLOOKUP(E6406,'Termo Específico'!B$2:D$301,3,TRUE),",",MATCH(TRUE,Documento!B$2:B$998=F6406,0),",",IF(G6406="Complementar",0,1),",",IF(H6406="","NULL",CONCATENATE("'",H6406,"'")),",",I6406,",",IF(J6406="baixa","'BAIXA'",IF(J6406="média","'MEDIA'",IF(J6406="alta","'ALTA'","NULL"))),"),")</f>
        <v>(6405,7,30,54,186,16,1,NULL,0,'BAIXA'),</v>
      </c>
    </row>
    <row r="6407" spans="1:11" ht="30.75" customHeight="1">
      <c r="A6407" s="27">
        <v>6406</v>
      </c>
      <c r="B6407" s="37" t="s">
        <v>1010</v>
      </c>
      <c r="C6407" s="28" t="s">
        <v>39</v>
      </c>
      <c r="D6407" s="28" t="s">
        <v>211</v>
      </c>
      <c r="E6407" s="28" t="s">
        <v>311</v>
      </c>
      <c r="F6407" s="28" t="s">
        <v>863</v>
      </c>
      <c r="G6407" s="28" t="s">
        <v>1671</v>
      </c>
      <c r="H6407" s="28"/>
      <c r="I6407" s="93">
        <v>0</v>
      </c>
      <c r="J6407" s="93" t="s">
        <v>1411</v>
      </c>
      <c r="K6407" s="17" t="str">
        <f t="array" ref="K6407">CONCATENATE("(",A6407,",",VLOOKUP(B6407,Núcleo!B$2:E$11,4,TRUE),",",VLOOKUP(C6407,'Tipo de Processo'!B$2:D$55,3,TRUE),",",VLOOKUP(D6407,'Termo Geral'!B$2:D$173,3,TRUE),",",VLOOKUP(E6407,'Termo Específico'!B$2:D$301,3,TRUE),",",MATCH(TRUE,Documento!B$2:B$998=F6407,0),",",IF(G6407="Complementar",0,1),",",IF(H6407="","NULL",CONCATENATE("'",H6407,"'")),",",I6407,",",IF(J6407="baixa","'BAIXA'",IF(J6407="média","'MEDIA'",IF(J6407="alta","'ALTA'","NULL"))),"),")</f>
        <v>(6406,7,30,54,186,24,1,NULL,0,'BAIXA'),</v>
      </c>
    </row>
    <row r="6408" spans="1:11" ht="30.75" customHeight="1">
      <c r="A6408" s="27">
        <v>6407</v>
      </c>
      <c r="B6408" s="37" t="s">
        <v>1010</v>
      </c>
      <c r="C6408" s="28" t="s">
        <v>39</v>
      </c>
      <c r="D6408" s="28" t="s">
        <v>211</v>
      </c>
      <c r="E6408" s="28" t="s">
        <v>311</v>
      </c>
      <c r="F6408" s="28" t="s">
        <v>1414</v>
      </c>
      <c r="G6408" s="28" t="s">
        <v>1671</v>
      </c>
      <c r="H6408" s="28"/>
      <c r="I6408" s="93">
        <v>0</v>
      </c>
      <c r="J6408" s="93" t="s">
        <v>1411</v>
      </c>
      <c r="K6408" s="17" t="str">
        <f t="array" ref="K6408">CONCATENATE("(",A6408,",",VLOOKUP(B6408,Núcleo!B$2:E$11,4,TRUE),",",VLOOKUP(C6408,'Tipo de Processo'!B$2:D$55,3,TRUE),",",VLOOKUP(D6408,'Termo Geral'!B$2:D$173,3,TRUE),",",VLOOKUP(E6408,'Termo Específico'!B$2:D$301,3,TRUE),",",MATCH(TRUE,Documento!B$2:B$998=F6408,0),",",IF(G6408="Complementar",0,1),",",IF(H6408="","NULL",CONCATENATE("'",H6408,"'")),",",I6408,",",IF(J6408="baixa","'BAIXA'",IF(J6408="média","'MEDIA'",IF(J6408="alta","'ALTA'","NULL"))),"),")</f>
        <v>(6407,7,30,54,186,4,1,NULL,0,'BAIXA'),</v>
      </c>
    </row>
    <row r="6409" spans="1:11" ht="30.75" customHeight="1">
      <c r="A6409" s="27">
        <v>6408</v>
      </c>
      <c r="B6409" s="37" t="s">
        <v>1010</v>
      </c>
      <c r="C6409" s="29" t="s">
        <v>39</v>
      </c>
      <c r="D6409" s="29" t="s">
        <v>211</v>
      </c>
      <c r="E6409" s="28" t="s">
        <v>311</v>
      </c>
      <c r="F6409" s="28" t="s">
        <v>1507</v>
      </c>
      <c r="G6409" s="28" t="s">
        <v>1671</v>
      </c>
      <c r="H6409" s="28"/>
      <c r="I6409" s="93">
        <v>0</v>
      </c>
      <c r="J6409" s="93" t="s">
        <v>1411</v>
      </c>
      <c r="K6409" s="17" t="str">
        <f t="array" ref="K6409">CONCATENATE("(",A6409,",",VLOOKUP(B6409,Núcleo!B$2:E$11,4,TRUE),",",VLOOKUP(C6409,'Tipo de Processo'!B$2:D$55,3,TRUE),",",VLOOKUP(D6409,'Termo Geral'!B$2:D$173,3,TRUE),",",VLOOKUP(E6409,'Termo Específico'!B$2:D$301,3,TRUE),",",MATCH(TRUE,Documento!B$2:B$998=F6409,0),",",IF(G6409="Complementar",0,1),",",IF(H6409="","NULL",CONCATENATE("'",H6409,"'")),",",I6409,",",IF(J6409="baixa","'BAIXA'",IF(J6409="média","'MEDIA'",IF(J6409="alta","'ALTA'","NULL"))),"),")</f>
        <v>(6408,7,30,54,186,546,1,NULL,0,'BAIXA'),</v>
      </c>
    </row>
    <row r="6410" spans="1:11" ht="30.75" customHeight="1">
      <c r="A6410" s="27">
        <v>6409</v>
      </c>
      <c r="B6410" s="37" t="s">
        <v>1010</v>
      </c>
      <c r="C6410" s="28" t="s">
        <v>39</v>
      </c>
      <c r="D6410" s="28" t="s">
        <v>211</v>
      </c>
      <c r="E6410" s="28" t="s">
        <v>311</v>
      </c>
      <c r="F6410" s="28" t="s">
        <v>868</v>
      </c>
      <c r="G6410" s="28" t="s">
        <v>1671</v>
      </c>
      <c r="H6410" s="28"/>
      <c r="I6410" s="93">
        <v>0</v>
      </c>
      <c r="J6410" s="93" t="s">
        <v>1411</v>
      </c>
      <c r="K6410" s="17" t="str">
        <f t="array" ref="K6410">CONCATENATE("(",A6410,",",VLOOKUP(B6410,Núcleo!B$2:E$11,4,TRUE),",",VLOOKUP(C6410,'Tipo de Processo'!B$2:D$55,3,TRUE),",",VLOOKUP(D6410,'Termo Geral'!B$2:D$173,3,TRUE),",",VLOOKUP(E6410,'Termo Específico'!B$2:D$301,3,TRUE),",",MATCH(TRUE,Documento!B$2:B$998=F6410,0),",",IF(G6410="Complementar",0,1),",",IF(H6410="","NULL",CONCATENATE("'",H6410,"'")),",",I6410,",",IF(J6410="baixa","'BAIXA'",IF(J6410="média","'MEDIA'",IF(J6410="alta","'ALTA'","NULL"))),"),")</f>
        <v>(6409,7,30,54,186,563,1,NULL,0,'BAIXA'),</v>
      </c>
    </row>
    <row r="6411" spans="1:11" ht="30.75" customHeight="1">
      <c r="A6411" s="27">
        <v>6410</v>
      </c>
      <c r="B6411" s="37" t="s">
        <v>1010</v>
      </c>
      <c r="C6411" s="29" t="s">
        <v>39</v>
      </c>
      <c r="D6411" s="29" t="s">
        <v>211</v>
      </c>
      <c r="E6411" s="28" t="s">
        <v>311</v>
      </c>
      <c r="F6411" s="28" t="s">
        <v>858</v>
      </c>
      <c r="G6411" s="28" t="s">
        <v>1671</v>
      </c>
      <c r="H6411" s="28"/>
      <c r="I6411" s="93">
        <v>0</v>
      </c>
      <c r="J6411" s="93" t="s">
        <v>1411</v>
      </c>
      <c r="K6411" s="17" t="str">
        <f t="array" ref="K6411">CONCATENATE("(",A6411,",",VLOOKUP(B6411,Núcleo!B$2:E$11,4,TRUE),",",VLOOKUP(C6411,'Tipo de Processo'!B$2:D$55,3,TRUE),",",VLOOKUP(D6411,'Termo Geral'!B$2:D$173,3,TRUE),",",VLOOKUP(E6411,'Termo Específico'!B$2:D$301,3,TRUE),",",MATCH(TRUE,Documento!B$2:B$998=F6411,0),",",IF(G6411="Complementar",0,1),",",IF(H6411="","NULL",CONCATENATE("'",H6411,"'")),",",I6411,",",IF(J6411="baixa","'BAIXA'",IF(J6411="média","'MEDIA'",IF(J6411="alta","'ALTA'","NULL"))),"),")</f>
        <v>(6410,7,30,54,186,910,1,NULL,0,'BAIXA'),</v>
      </c>
    </row>
    <row r="6412" spans="1:11" ht="30.75" customHeight="1">
      <c r="A6412" s="27">
        <v>6411</v>
      </c>
      <c r="B6412" s="37" t="s">
        <v>1010</v>
      </c>
      <c r="C6412" s="28" t="s">
        <v>39</v>
      </c>
      <c r="D6412" s="28" t="s">
        <v>211</v>
      </c>
      <c r="E6412" s="28" t="s">
        <v>311</v>
      </c>
      <c r="F6412" s="28" t="s">
        <v>859</v>
      </c>
      <c r="G6412" s="28" t="s">
        <v>1671</v>
      </c>
      <c r="H6412" s="28"/>
      <c r="I6412" s="93">
        <v>0</v>
      </c>
      <c r="J6412" s="93" t="s">
        <v>1411</v>
      </c>
      <c r="K6412" s="17" t="str">
        <f t="array" ref="K6412">CONCATENATE("(",A6412,",",VLOOKUP(B6412,Núcleo!B$2:E$11,4,TRUE),",",VLOOKUP(C6412,'Tipo de Processo'!B$2:D$55,3,TRUE),",",VLOOKUP(D6412,'Termo Geral'!B$2:D$173,3,TRUE),",",VLOOKUP(E6412,'Termo Específico'!B$2:D$301,3,TRUE),",",MATCH(TRUE,Documento!B$2:B$998=F6412,0),",",IF(G6412="Complementar",0,1),",",IF(H6412="","NULL",CONCATENATE("'",H6412,"'")),",",I6412,",",IF(J6412="baixa","'BAIXA'",IF(J6412="média","'MEDIA'",IF(J6412="alta","'ALTA'","NULL"))),"),")</f>
        <v>(6411,7,30,54,186,820,1,NULL,0,'BAIXA'),</v>
      </c>
    </row>
    <row r="6413" spans="1:11" ht="30.75" customHeight="1">
      <c r="A6413" s="27">
        <v>6412</v>
      </c>
      <c r="B6413" s="37" t="s">
        <v>1010</v>
      </c>
      <c r="C6413" s="29" t="s">
        <v>39</v>
      </c>
      <c r="D6413" s="29" t="s">
        <v>211</v>
      </c>
      <c r="E6413" s="28" t="s">
        <v>311</v>
      </c>
      <c r="F6413" s="28" t="s">
        <v>835</v>
      </c>
      <c r="G6413" s="28" t="s">
        <v>1671</v>
      </c>
      <c r="H6413" s="28"/>
      <c r="I6413" s="93">
        <v>0</v>
      </c>
      <c r="J6413" s="93" t="s">
        <v>1411</v>
      </c>
      <c r="K6413" s="17" t="str">
        <f t="array" ref="K6413">CONCATENATE("(",A6413,",",VLOOKUP(B6413,Núcleo!B$2:E$11,4,TRUE),",",VLOOKUP(C6413,'Tipo de Processo'!B$2:D$55,3,TRUE),",",VLOOKUP(D6413,'Termo Geral'!B$2:D$173,3,TRUE),",",VLOOKUP(E6413,'Termo Específico'!B$2:D$301,3,TRUE),",",MATCH(TRUE,Documento!B$2:B$998=F6413,0),",",IF(G6413="Complementar",0,1),",",IF(H6413="","NULL",CONCATENATE("'",H6413,"'")),",",I6413,",",IF(J6413="baixa","'BAIXA'",IF(J6413="média","'MEDIA'",IF(J6413="alta","'ALTA'","NULL"))),"),")</f>
        <v>(6412,7,30,54,186,860,1,NULL,0,'BAIXA'),</v>
      </c>
    </row>
    <row r="6414" spans="1:11" ht="30.75" customHeight="1">
      <c r="A6414" s="27">
        <v>6413</v>
      </c>
      <c r="B6414" s="37" t="s">
        <v>1010</v>
      </c>
      <c r="C6414" s="28" t="s">
        <v>39</v>
      </c>
      <c r="D6414" s="28" t="s">
        <v>211</v>
      </c>
      <c r="E6414" s="28" t="s">
        <v>312</v>
      </c>
      <c r="F6414" s="28" t="s">
        <v>852</v>
      </c>
      <c r="G6414" s="28" t="s">
        <v>1671</v>
      </c>
      <c r="H6414" s="28"/>
      <c r="I6414" s="93">
        <v>0</v>
      </c>
      <c r="J6414" s="93" t="s">
        <v>1411</v>
      </c>
      <c r="K6414" s="17" t="str">
        <f t="array" ref="K6414">CONCATENATE("(",A6414,",",VLOOKUP(B6414,Núcleo!B$2:E$11,4,TRUE),",",VLOOKUP(C6414,'Tipo de Processo'!B$2:D$55,3,TRUE),",",VLOOKUP(D6414,'Termo Geral'!B$2:D$173,3,TRUE),",",VLOOKUP(E6414,'Termo Específico'!B$2:D$301,3,TRUE),",",MATCH(TRUE,Documento!B$2:B$998=F6414,0),",",IF(G6414="Complementar",0,1),",",IF(H6414="","NULL",CONCATENATE("'",H6414,"'")),",",I6414,",",IF(J6414="baixa","'BAIXA'",IF(J6414="média","'MEDIA'",IF(J6414="alta","'ALTA'","NULL"))),"),")</f>
        <v>(6413,7,30,54,187,696,1,NULL,0,'BAIXA'),</v>
      </c>
    </row>
    <row r="6415" spans="1:11" ht="30.75" customHeight="1">
      <c r="A6415" s="27">
        <v>6414</v>
      </c>
      <c r="B6415" s="37" t="s">
        <v>1010</v>
      </c>
      <c r="C6415" s="28" t="s">
        <v>39</v>
      </c>
      <c r="D6415" s="28" t="s">
        <v>211</v>
      </c>
      <c r="E6415" s="28" t="s">
        <v>312</v>
      </c>
      <c r="F6415" s="28" t="s">
        <v>1429</v>
      </c>
      <c r="G6415" s="28" t="s">
        <v>1671</v>
      </c>
      <c r="H6415" s="28"/>
      <c r="I6415" s="93">
        <v>0</v>
      </c>
      <c r="J6415" s="93" t="s">
        <v>1411</v>
      </c>
      <c r="K6415" s="17" t="str">
        <f t="array" ref="K6415">CONCATENATE("(",A6415,",",VLOOKUP(B6415,Núcleo!B$2:E$11,4,TRUE),",",VLOOKUP(C6415,'Tipo de Processo'!B$2:D$55,3,TRUE),",",VLOOKUP(D6415,'Termo Geral'!B$2:D$173,3,TRUE),",",VLOOKUP(E6415,'Termo Específico'!B$2:D$301,3,TRUE),",",MATCH(TRUE,Documento!B$2:B$998=F6415,0),",",IF(G6415="Complementar",0,1),",",IF(H6415="","NULL",CONCATENATE("'",H6415,"'")),",",I6415,",",IF(J6415="baixa","'BAIXA'",IF(J6415="média","'MEDIA'",IF(J6415="alta","'ALTA'","NULL"))),"),")</f>
        <v>(6414,7,30,54,187,78,1,NULL,0,'BAIXA'),</v>
      </c>
    </row>
    <row r="6416" spans="1:11" ht="30.75" customHeight="1">
      <c r="A6416" s="27">
        <v>6415</v>
      </c>
      <c r="B6416" s="37" t="s">
        <v>1010</v>
      </c>
      <c r="C6416" s="29" t="s">
        <v>39</v>
      </c>
      <c r="D6416" s="29" t="s">
        <v>211</v>
      </c>
      <c r="E6416" s="28" t="s">
        <v>312</v>
      </c>
      <c r="F6416" s="28" t="s">
        <v>853</v>
      </c>
      <c r="G6416" s="28" t="s">
        <v>1671</v>
      </c>
      <c r="H6416" s="28"/>
      <c r="I6416" s="93">
        <v>0</v>
      </c>
      <c r="J6416" s="93" t="s">
        <v>1411</v>
      </c>
      <c r="K6416" s="17" t="str">
        <f t="array" ref="K6416">CONCATENATE("(",A6416,",",VLOOKUP(B6416,Núcleo!B$2:E$11,4,TRUE),",",VLOOKUP(C6416,'Tipo de Processo'!B$2:D$55,3,TRUE),",",VLOOKUP(D6416,'Termo Geral'!B$2:D$173,3,TRUE),",",VLOOKUP(E6416,'Termo Específico'!B$2:D$301,3,TRUE),",",MATCH(TRUE,Documento!B$2:B$998=F6416,0),",",IF(G6416="Complementar",0,1),",",IF(H6416="","NULL",CONCATENATE("'",H6416,"'")),",",I6416,",",IF(J6416="baixa","'BAIXA'",IF(J6416="média","'MEDIA'",IF(J6416="alta","'ALTA'","NULL"))),"),")</f>
        <v>(6415,7,30,54,187,439,1,NULL,0,'BAIXA'),</v>
      </c>
    </row>
    <row r="6417" spans="1:11" ht="30.75" customHeight="1">
      <c r="A6417" s="27">
        <v>6416</v>
      </c>
      <c r="B6417" s="37" t="s">
        <v>1010</v>
      </c>
      <c r="C6417" s="28" t="s">
        <v>39</v>
      </c>
      <c r="D6417" s="28" t="s">
        <v>211</v>
      </c>
      <c r="E6417" s="28" t="s">
        <v>312</v>
      </c>
      <c r="F6417" s="28" t="s">
        <v>1634</v>
      </c>
      <c r="G6417" s="28" t="s">
        <v>1671</v>
      </c>
      <c r="H6417" s="28"/>
      <c r="I6417" s="93">
        <v>0</v>
      </c>
      <c r="J6417" s="93" t="s">
        <v>1411</v>
      </c>
      <c r="K6417" s="17" t="str">
        <f t="array" ref="K6417">CONCATENATE("(",A6417,",",VLOOKUP(B6417,Núcleo!B$2:E$11,4,TRUE),",",VLOOKUP(C6417,'Tipo de Processo'!B$2:D$55,3,TRUE),",",VLOOKUP(D6417,'Termo Geral'!B$2:D$173,3,TRUE),",",VLOOKUP(E6417,'Termo Específico'!B$2:D$301,3,TRUE),",",MATCH(TRUE,Documento!B$2:B$998=F6417,0),",",IF(G6417="Complementar",0,1),",",IF(H6417="","NULL",CONCATENATE("'",H6417,"'")),",",I6417,",",IF(J6417="baixa","'BAIXA'",IF(J6417="média","'MEDIA'",IF(J6417="alta","'ALTA'","NULL"))),"),")</f>
        <v>(6416,7,30,54,187,530,1,NULL,0,'BAIXA'),</v>
      </c>
    </row>
    <row r="6418" spans="1:11" ht="30.75" customHeight="1">
      <c r="A6418" s="27">
        <v>6417</v>
      </c>
      <c r="B6418" s="37" t="s">
        <v>1010</v>
      </c>
      <c r="C6418" s="29" t="s">
        <v>39</v>
      </c>
      <c r="D6418" s="29" t="s">
        <v>211</v>
      </c>
      <c r="E6418" s="28" t="s">
        <v>312</v>
      </c>
      <c r="F6418" s="28" t="s">
        <v>854</v>
      </c>
      <c r="G6418" s="28" t="s">
        <v>1671</v>
      </c>
      <c r="H6418" s="28"/>
      <c r="I6418" s="93">
        <v>0</v>
      </c>
      <c r="J6418" s="93" t="s">
        <v>1411</v>
      </c>
      <c r="K6418" s="17" t="str">
        <f t="array" ref="K6418">CONCATENATE("(",A6418,",",VLOOKUP(B6418,Núcleo!B$2:E$11,4,TRUE),",",VLOOKUP(C6418,'Tipo de Processo'!B$2:D$55,3,TRUE),",",VLOOKUP(D6418,'Termo Geral'!B$2:D$173,3,TRUE),",",VLOOKUP(E6418,'Termo Específico'!B$2:D$301,3,TRUE),",",MATCH(TRUE,Documento!B$2:B$998=F6418,0),",",IF(G6418="Complementar",0,1),",",IF(H6418="","NULL",CONCATENATE("'",H6418,"'")),",",I6418,",",IF(J6418="baixa","'BAIXA'",IF(J6418="média","'MEDIA'",IF(J6418="alta","'ALTA'","NULL"))),"),")</f>
        <v>(6417,7,30,54,187,854,1,NULL,0,'BAIXA'),</v>
      </c>
    </row>
    <row r="6419" spans="1:11" ht="30.75" customHeight="1">
      <c r="A6419" s="27">
        <v>6418</v>
      </c>
      <c r="B6419" s="37" t="s">
        <v>1010</v>
      </c>
      <c r="C6419" s="28" t="s">
        <v>39</v>
      </c>
      <c r="D6419" s="28" t="s">
        <v>211</v>
      </c>
      <c r="E6419" s="28" t="s">
        <v>312</v>
      </c>
      <c r="F6419" s="28" t="s">
        <v>851</v>
      </c>
      <c r="G6419" s="28" t="s">
        <v>1671</v>
      </c>
      <c r="H6419" s="28"/>
      <c r="I6419" s="93">
        <v>0</v>
      </c>
      <c r="J6419" s="93" t="s">
        <v>1411</v>
      </c>
      <c r="K6419" s="17" t="str">
        <f t="array" ref="K6419">CONCATENATE("(",A6419,",",VLOOKUP(B6419,Núcleo!B$2:E$11,4,TRUE),",",VLOOKUP(C6419,'Tipo de Processo'!B$2:D$55,3,TRUE),",",VLOOKUP(D6419,'Termo Geral'!B$2:D$173,3,TRUE),",",VLOOKUP(E6419,'Termo Específico'!B$2:D$301,3,TRUE),",",MATCH(TRUE,Documento!B$2:B$998=F6419,0),",",IF(G6419="Complementar",0,1),",",IF(H6419="","NULL",CONCATENATE("'",H6419,"'")),",",I6419,",",IF(J6419="baixa","'BAIXA'",IF(J6419="média","'MEDIA'",IF(J6419="alta","'ALTA'","NULL"))),"),")</f>
        <v>(6418,7,30,54,187,196,1,NULL,0,'BAIXA'),</v>
      </c>
    </row>
    <row r="6420" spans="1:11" ht="30.75" customHeight="1">
      <c r="A6420" s="27">
        <v>6419</v>
      </c>
      <c r="B6420" s="37" t="s">
        <v>1010</v>
      </c>
      <c r="C6420" s="29" t="s">
        <v>39</v>
      </c>
      <c r="D6420" s="29" t="s">
        <v>211</v>
      </c>
      <c r="E6420" s="28" t="s">
        <v>312</v>
      </c>
      <c r="F6420" s="28" t="s">
        <v>1024</v>
      </c>
      <c r="G6420" s="28" t="s">
        <v>1671</v>
      </c>
      <c r="H6420" s="28"/>
      <c r="I6420" s="93">
        <v>0</v>
      </c>
      <c r="J6420" s="93" t="s">
        <v>1411</v>
      </c>
      <c r="K6420" s="17" t="str">
        <f t="array" ref="K6420">CONCATENATE("(",A6420,",",VLOOKUP(B6420,Núcleo!B$2:E$11,4,TRUE),",",VLOOKUP(C6420,'Tipo de Processo'!B$2:D$55,3,TRUE),",",VLOOKUP(D6420,'Termo Geral'!B$2:D$173,3,TRUE),",",VLOOKUP(E6420,'Termo Específico'!B$2:D$301,3,TRUE),",",MATCH(TRUE,Documento!B$2:B$998=F6420,0),",",IF(G6420="Complementar",0,1),",",IF(H6420="","NULL",CONCATENATE("'",H6420,"'")),",",I6420,",",IF(J6420="baixa","'BAIXA'",IF(J6420="média","'MEDIA'",IF(J6420="alta","'ALTA'","NULL"))),"),")</f>
        <v>(6419,7,30,54,187,961,1,NULL,0,'BAIXA'),</v>
      </c>
    </row>
    <row r="6421" spans="1:11" ht="30.75" customHeight="1">
      <c r="A6421" s="27">
        <v>6420</v>
      </c>
      <c r="B6421" s="37" t="s">
        <v>1010</v>
      </c>
      <c r="C6421" s="28" t="s">
        <v>39</v>
      </c>
      <c r="D6421" s="28" t="s">
        <v>211</v>
      </c>
      <c r="E6421" s="28" t="s">
        <v>312</v>
      </c>
      <c r="F6421" s="28" t="s">
        <v>867</v>
      </c>
      <c r="G6421" s="28" t="s">
        <v>1671</v>
      </c>
      <c r="H6421" s="28"/>
      <c r="I6421" s="93">
        <v>0</v>
      </c>
      <c r="J6421" s="93" t="s">
        <v>1411</v>
      </c>
      <c r="K6421" s="17" t="str">
        <f t="array" ref="K6421">CONCATENATE("(",A6421,",",VLOOKUP(B6421,Núcleo!B$2:E$11,4,TRUE),",",VLOOKUP(C6421,'Tipo de Processo'!B$2:D$55,3,TRUE),",",VLOOKUP(D6421,'Termo Geral'!B$2:D$173,3,TRUE),",",VLOOKUP(E6421,'Termo Específico'!B$2:D$301,3,TRUE),",",MATCH(TRUE,Documento!B$2:B$998=F6421,0),",",IF(G6421="Complementar",0,1),",",IF(H6421="","NULL",CONCATENATE("'",H6421,"'")),",",I6421,",",IF(J6421="baixa","'BAIXA'",IF(J6421="média","'MEDIA'",IF(J6421="alta","'ALTA'","NULL"))),"),")</f>
        <v>(6420,7,30,54,187,570,1,NULL,0,'BAIXA'),</v>
      </c>
    </row>
    <row r="6422" spans="1:11" ht="30.75" customHeight="1">
      <c r="A6422" s="27">
        <v>6421</v>
      </c>
      <c r="B6422" s="37" t="s">
        <v>1010</v>
      </c>
      <c r="C6422" s="29" t="s">
        <v>39</v>
      </c>
      <c r="D6422" s="29" t="s">
        <v>211</v>
      </c>
      <c r="E6422" s="28" t="s">
        <v>312</v>
      </c>
      <c r="F6422" s="28" t="s">
        <v>856</v>
      </c>
      <c r="G6422" s="28" t="s">
        <v>1671</v>
      </c>
      <c r="H6422" s="28"/>
      <c r="I6422" s="93">
        <v>0</v>
      </c>
      <c r="J6422" s="93" t="s">
        <v>1411</v>
      </c>
      <c r="K6422" s="17" t="str">
        <f t="array" ref="K6422">CONCATENATE("(",A6422,",",VLOOKUP(B6422,Núcleo!B$2:E$11,4,TRUE),",",VLOOKUP(C6422,'Tipo de Processo'!B$2:D$55,3,TRUE),",",VLOOKUP(D6422,'Termo Geral'!B$2:D$173,3,TRUE),",",VLOOKUP(E6422,'Termo Específico'!B$2:D$301,3,TRUE),",",MATCH(TRUE,Documento!B$2:B$998=F6422,0),",",IF(G6422="Complementar",0,1),",",IF(H6422="","NULL",CONCATENATE("'",H6422,"'")),",",I6422,",",IF(J6422="baixa","'BAIXA'",IF(J6422="média","'MEDIA'",IF(J6422="alta","'ALTA'","NULL"))),"),")</f>
        <v>(6421,7,30,54,187,723,1,NULL,0,'BAIXA'),</v>
      </c>
    </row>
    <row r="6423" spans="1:11" ht="30.75" customHeight="1">
      <c r="A6423" s="27">
        <v>6422</v>
      </c>
      <c r="B6423" s="37" t="s">
        <v>1010</v>
      </c>
      <c r="C6423" s="28" t="s">
        <v>39</v>
      </c>
      <c r="D6423" s="28" t="s">
        <v>211</v>
      </c>
      <c r="E6423" s="28" t="s">
        <v>312</v>
      </c>
      <c r="F6423" s="28" t="s">
        <v>827</v>
      </c>
      <c r="G6423" s="28" t="s">
        <v>1671</v>
      </c>
      <c r="H6423" s="28"/>
      <c r="I6423" s="93">
        <v>0</v>
      </c>
      <c r="J6423" s="93" t="s">
        <v>1411</v>
      </c>
      <c r="K6423" s="17" t="str">
        <f t="array" ref="K6423">CONCATENATE("(",A6423,",",VLOOKUP(B6423,Núcleo!B$2:E$11,4,TRUE),",",VLOOKUP(C6423,'Tipo de Processo'!B$2:D$55,3,TRUE),",",VLOOKUP(D6423,'Termo Geral'!B$2:D$173,3,TRUE),",",VLOOKUP(E6423,'Termo Específico'!B$2:D$301,3,TRUE),",",MATCH(TRUE,Documento!B$2:B$998=F6423,0),",",IF(G6423="Complementar",0,1),",",IF(H6423="","NULL",CONCATENATE("'",H6423,"'")),",",I6423,",",IF(J6423="baixa","'BAIXA'",IF(J6423="média","'MEDIA'",IF(J6423="alta","'ALTA'","NULL"))),"),")</f>
        <v>(6422,7,30,54,187,829,1,NULL,0,'BAIXA'),</v>
      </c>
    </row>
    <row r="6424" spans="1:11" ht="30.75" customHeight="1">
      <c r="A6424" s="27">
        <v>6423</v>
      </c>
      <c r="B6424" s="37" t="s">
        <v>1010</v>
      </c>
      <c r="C6424" s="29" t="s">
        <v>39</v>
      </c>
      <c r="D6424" s="29" t="s">
        <v>211</v>
      </c>
      <c r="E6424" s="28" t="s">
        <v>312</v>
      </c>
      <c r="F6424" s="28" t="s">
        <v>828</v>
      </c>
      <c r="G6424" s="28" t="s">
        <v>1671</v>
      </c>
      <c r="H6424" s="28"/>
      <c r="I6424" s="93">
        <v>0</v>
      </c>
      <c r="J6424" s="93" t="s">
        <v>1411</v>
      </c>
      <c r="K6424" s="17" t="str">
        <f t="array" ref="K6424">CONCATENATE("(",A6424,",",VLOOKUP(B6424,Núcleo!B$2:E$11,4,TRUE),",",VLOOKUP(C6424,'Tipo de Processo'!B$2:D$55,3,TRUE),",",VLOOKUP(D6424,'Termo Geral'!B$2:D$173,3,TRUE),",",VLOOKUP(E6424,'Termo Específico'!B$2:D$301,3,TRUE),",",MATCH(TRUE,Documento!B$2:B$998=F6424,0),",",IF(G6424="Complementar",0,1),",",IF(H6424="","NULL",CONCATENATE("'",H6424,"'")),",",I6424,",",IF(J6424="baixa","'BAIXA'",IF(J6424="média","'MEDIA'",IF(J6424="alta","'ALTA'","NULL"))),"),")</f>
        <v>(6423,7,30,54,187,827,1,NULL,0,'BAIXA'),</v>
      </c>
    </row>
    <row r="6425" spans="1:11" ht="30.75" customHeight="1">
      <c r="A6425" s="27">
        <v>6424</v>
      </c>
      <c r="B6425" s="37" t="s">
        <v>1010</v>
      </c>
      <c r="C6425" s="29" t="s">
        <v>39</v>
      </c>
      <c r="D6425" s="29" t="s">
        <v>211</v>
      </c>
      <c r="E6425" s="28" t="s">
        <v>312</v>
      </c>
      <c r="F6425" s="28" t="s">
        <v>829</v>
      </c>
      <c r="G6425" s="28" t="s">
        <v>1671</v>
      </c>
      <c r="H6425" s="28"/>
      <c r="I6425" s="93">
        <v>0</v>
      </c>
      <c r="J6425" s="93" t="s">
        <v>1411</v>
      </c>
      <c r="K6425" s="17" t="str">
        <f t="array" ref="K6425">CONCATENATE("(",A6425,",",VLOOKUP(B6425,Núcleo!B$2:E$11,4,TRUE),",",VLOOKUP(C6425,'Tipo de Processo'!B$2:D$55,3,TRUE),",",VLOOKUP(D6425,'Termo Geral'!B$2:D$173,3,TRUE),",",VLOOKUP(E6425,'Termo Específico'!B$2:D$301,3,TRUE),",",MATCH(TRUE,Documento!B$2:B$998=F6425,0),",",IF(G6425="Complementar",0,1),",",IF(H6425="","NULL",CONCATENATE("'",H6425,"'")),",",I6425,",",IF(J6425="baixa","'BAIXA'",IF(J6425="média","'MEDIA'",IF(J6425="alta","'ALTA'","NULL"))),"),")</f>
        <v>(6424,7,30,54,187,831,1,NULL,0,'BAIXA'),</v>
      </c>
    </row>
    <row r="6426" spans="1:11" ht="30.75" customHeight="1">
      <c r="A6426" s="27">
        <v>6425</v>
      </c>
      <c r="B6426" s="37" t="s">
        <v>1010</v>
      </c>
      <c r="C6426" s="28" t="s">
        <v>39</v>
      </c>
      <c r="D6426" s="28" t="s">
        <v>211</v>
      </c>
      <c r="E6426" s="28" t="s">
        <v>312</v>
      </c>
      <c r="F6426" s="28" t="s">
        <v>830</v>
      </c>
      <c r="G6426" s="28" t="s">
        <v>1671</v>
      </c>
      <c r="H6426" s="28"/>
      <c r="I6426" s="93">
        <v>0</v>
      </c>
      <c r="J6426" s="93" t="s">
        <v>1411</v>
      </c>
      <c r="K6426" s="17" t="str">
        <f t="array" ref="K6426">CONCATENATE("(",A6426,",",VLOOKUP(B6426,Núcleo!B$2:E$11,4,TRUE),",",VLOOKUP(C6426,'Tipo de Processo'!B$2:D$55,3,TRUE),",",VLOOKUP(D6426,'Termo Geral'!B$2:D$173,3,TRUE),",",VLOOKUP(E6426,'Termo Específico'!B$2:D$301,3,TRUE),",",MATCH(TRUE,Documento!B$2:B$998=F6426,0),",",IF(G6426="Complementar",0,1),",",IF(H6426="","NULL",CONCATENATE("'",H6426,"'")),",",I6426,",",IF(J6426="baixa","'BAIXA'",IF(J6426="média","'MEDIA'",IF(J6426="alta","'ALTA'","NULL"))),"),")</f>
        <v>(6425,7,30,54,187,837,1,NULL,0,'BAIXA'),</v>
      </c>
    </row>
    <row r="6427" spans="1:11" ht="30.75" customHeight="1">
      <c r="A6427" s="27">
        <v>6426</v>
      </c>
      <c r="B6427" s="37" t="s">
        <v>1010</v>
      </c>
      <c r="C6427" s="29" t="s">
        <v>39</v>
      </c>
      <c r="D6427" s="29" t="s">
        <v>211</v>
      </c>
      <c r="E6427" s="28" t="s">
        <v>312</v>
      </c>
      <c r="F6427" s="28" t="s">
        <v>831</v>
      </c>
      <c r="G6427" s="28" t="s">
        <v>1671</v>
      </c>
      <c r="H6427" s="28"/>
      <c r="I6427" s="93">
        <v>0</v>
      </c>
      <c r="J6427" s="93" t="s">
        <v>1411</v>
      </c>
      <c r="K6427" s="17" t="str">
        <f t="array" ref="K6427">CONCATENATE("(",A6427,",",VLOOKUP(B6427,Núcleo!B$2:E$11,4,TRUE),",",VLOOKUP(C6427,'Tipo de Processo'!B$2:D$55,3,TRUE),",",VLOOKUP(D6427,'Termo Geral'!B$2:D$173,3,TRUE),",",VLOOKUP(E6427,'Termo Específico'!B$2:D$301,3,TRUE),",",MATCH(TRUE,Documento!B$2:B$998=F6427,0),",",IF(G6427="Complementar",0,1),",",IF(H6427="","NULL",CONCATENATE("'",H6427,"'")),",",I6427,",",IF(J6427="baixa","'BAIXA'",IF(J6427="média","'MEDIA'",IF(J6427="alta","'ALTA'","NULL"))),"),")</f>
        <v>(6426,7,30,54,187,142,1,NULL,0,'BAIXA'),</v>
      </c>
    </row>
    <row r="6428" spans="1:11" ht="30.75" customHeight="1">
      <c r="A6428" s="27">
        <v>6427</v>
      </c>
      <c r="B6428" s="37" t="s">
        <v>1010</v>
      </c>
      <c r="C6428" s="28" t="s">
        <v>39</v>
      </c>
      <c r="D6428" s="28" t="s">
        <v>211</v>
      </c>
      <c r="E6428" s="28" t="s">
        <v>312</v>
      </c>
      <c r="F6428" s="28" t="s">
        <v>832</v>
      </c>
      <c r="G6428" s="28" t="s">
        <v>1671</v>
      </c>
      <c r="H6428" s="28"/>
      <c r="I6428" s="93">
        <v>0</v>
      </c>
      <c r="J6428" s="93" t="s">
        <v>1411</v>
      </c>
      <c r="K6428" s="17" t="str">
        <f t="array" ref="K6428">CONCATENATE("(",A6428,",",VLOOKUP(B6428,Núcleo!B$2:E$11,4,TRUE),",",VLOOKUP(C6428,'Tipo de Processo'!B$2:D$55,3,TRUE),",",VLOOKUP(D6428,'Termo Geral'!B$2:D$173,3,TRUE),",",VLOOKUP(E6428,'Termo Específico'!B$2:D$301,3,TRUE),",",MATCH(TRUE,Documento!B$2:B$998=F6428,0),",",IF(G6428="Complementar",0,1),",",IF(H6428="","NULL",CONCATENATE("'",H6428,"'")),",",I6428,",",IF(J6428="baixa","'BAIXA'",IF(J6428="média","'MEDIA'",IF(J6428="alta","'ALTA'","NULL"))),"),")</f>
        <v>(6427,7,30,54,187,159,1,NULL,0,'BAIXA'),</v>
      </c>
    </row>
    <row r="6429" spans="1:11" ht="30.75" customHeight="1">
      <c r="A6429" s="27">
        <v>6428</v>
      </c>
      <c r="B6429" s="37" t="s">
        <v>1010</v>
      </c>
      <c r="C6429" s="29" t="s">
        <v>39</v>
      </c>
      <c r="D6429" s="29" t="s">
        <v>211</v>
      </c>
      <c r="E6429" s="28" t="s">
        <v>312</v>
      </c>
      <c r="F6429" s="28" t="s">
        <v>833</v>
      </c>
      <c r="G6429" s="28" t="s">
        <v>1671</v>
      </c>
      <c r="H6429" s="28"/>
      <c r="I6429" s="93">
        <v>0</v>
      </c>
      <c r="J6429" s="93" t="s">
        <v>1411</v>
      </c>
      <c r="K6429" s="17" t="str">
        <f t="array" ref="K6429">CONCATENATE("(",A6429,",",VLOOKUP(B6429,Núcleo!B$2:E$11,4,TRUE),",",VLOOKUP(C6429,'Tipo de Processo'!B$2:D$55,3,TRUE),",",VLOOKUP(D6429,'Termo Geral'!B$2:D$173,3,TRUE),",",VLOOKUP(E6429,'Termo Específico'!B$2:D$301,3,TRUE),",",MATCH(TRUE,Documento!B$2:B$998=F6429,0),",",IF(G6429="Complementar",0,1),",",IF(H6429="","NULL",CONCATENATE("'",H6429,"'")),",",I6429,",",IF(J6429="baixa","'BAIXA'",IF(J6429="média","'MEDIA'",IF(J6429="alta","'ALTA'","NULL"))),"),")</f>
        <v>(6428,7,30,54,187,127,1,NULL,0,'BAIXA'),</v>
      </c>
    </row>
    <row r="6430" spans="1:11" ht="30.75" customHeight="1">
      <c r="A6430" s="27">
        <v>6429</v>
      </c>
      <c r="B6430" s="37" t="s">
        <v>1010</v>
      </c>
      <c r="C6430" s="28" t="s">
        <v>39</v>
      </c>
      <c r="D6430" s="28" t="s">
        <v>211</v>
      </c>
      <c r="E6430" s="28" t="s">
        <v>312</v>
      </c>
      <c r="F6430" s="28" t="s">
        <v>1419</v>
      </c>
      <c r="G6430" s="28" t="s">
        <v>1671</v>
      </c>
      <c r="H6430" s="28"/>
      <c r="I6430" s="93">
        <v>0</v>
      </c>
      <c r="J6430" s="93" t="s">
        <v>1411</v>
      </c>
      <c r="K6430" s="17" t="str">
        <f t="array" ref="K6430">CONCATENATE("(",A6430,",",VLOOKUP(B6430,Núcleo!B$2:E$11,4,TRUE),",",VLOOKUP(C6430,'Tipo de Processo'!B$2:D$55,3,TRUE),",",VLOOKUP(D6430,'Termo Geral'!B$2:D$173,3,TRUE),",",VLOOKUP(E6430,'Termo Específico'!B$2:D$301,3,TRUE),",",MATCH(TRUE,Documento!B$2:B$998=F6430,0),",",IF(G6430="Complementar",0,1),",",IF(H6430="","NULL",CONCATENATE("'",H6430,"'")),",",I6430,",",IF(J6430="baixa","'BAIXA'",IF(J6430="média","'MEDIA'",IF(J6430="alta","'ALTA'","NULL"))),"),")</f>
        <v>(6429,7,30,54,187,16,1,NULL,0,'BAIXA'),</v>
      </c>
    </row>
    <row r="6431" spans="1:11" ht="30.75" customHeight="1">
      <c r="A6431" s="27">
        <v>6430</v>
      </c>
      <c r="B6431" s="37" t="s">
        <v>1010</v>
      </c>
      <c r="C6431" s="29" t="s">
        <v>39</v>
      </c>
      <c r="D6431" s="29" t="s">
        <v>211</v>
      </c>
      <c r="E6431" s="28" t="s">
        <v>312</v>
      </c>
      <c r="F6431" s="28" t="s">
        <v>863</v>
      </c>
      <c r="G6431" s="28" t="s">
        <v>1671</v>
      </c>
      <c r="H6431" s="28"/>
      <c r="I6431" s="93">
        <v>0</v>
      </c>
      <c r="J6431" s="93" t="s">
        <v>1411</v>
      </c>
      <c r="K6431" s="17" t="str">
        <f t="array" ref="K6431">CONCATENATE("(",A6431,",",VLOOKUP(B6431,Núcleo!B$2:E$11,4,TRUE),",",VLOOKUP(C6431,'Tipo de Processo'!B$2:D$55,3,TRUE),",",VLOOKUP(D6431,'Termo Geral'!B$2:D$173,3,TRUE),",",VLOOKUP(E6431,'Termo Específico'!B$2:D$301,3,TRUE),",",MATCH(TRUE,Documento!B$2:B$998=F6431,0),",",IF(G6431="Complementar",0,1),",",IF(H6431="","NULL",CONCATENATE("'",H6431,"'")),",",I6431,",",IF(J6431="baixa","'BAIXA'",IF(J6431="média","'MEDIA'",IF(J6431="alta","'ALTA'","NULL"))),"),")</f>
        <v>(6430,7,30,54,187,24,1,NULL,0,'BAIXA'),</v>
      </c>
    </row>
    <row r="6432" spans="1:11" ht="30.75" customHeight="1">
      <c r="A6432" s="27">
        <v>6431</v>
      </c>
      <c r="B6432" s="37" t="s">
        <v>1010</v>
      </c>
      <c r="C6432" s="28" t="s">
        <v>39</v>
      </c>
      <c r="D6432" s="28" t="s">
        <v>211</v>
      </c>
      <c r="E6432" s="28" t="s">
        <v>312</v>
      </c>
      <c r="F6432" s="28" t="s">
        <v>1414</v>
      </c>
      <c r="G6432" s="28" t="s">
        <v>1671</v>
      </c>
      <c r="H6432" s="28"/>
      <c r="I6432" s="93">
        <v>0</v>
      </c>
      <c r="J6432" s="93" t="s">
        <v>1411</v>
      </c>
      <c r="K6432" s="17" t="str">
        <f t="array" ref="K6432">CONCATENATE("(",A6432,",",VLOOKUP(B6432,Núcleo!B$2:E$11,4,TRUE),",",VLOOKUP(C6432,'Tipo de Processo'!B$2:D$55,3,TRUE),",",VLOOKUP(D6432,'Termo Geral'!B$2:D$173,3,TRUE),",",VLOOKUP(E6432,'Termo Específico'!B$2:D$301,3,TRUE),",",MATCH(TRUE,Documento!B$2:B$998=F6432,0),",",IF(G6432="Complementar",0,1),",",IF(H6432="","NULL",CONCATENATE("'",H6432,"'")),",",I6432,",",IF(J6432="baixa","'BAIXA'",IF(J6432="média","'MEDIA'",IF(J6432="alta","'ALTA'","NULL"))),"),")</f>
        <v>(6431,7,30,54,187,4,1,NULL,0,'BAIXA'),</v>
      </c>
    </row>
    <row r="6433" spans="1:11" ht="30.75" customHeight="1">
      <c r="A6433" s="27">
        <v>6432</v>
      </c>
      <c r="B6433" s="37" t="s">
        <v>1010</v>
      </c>
      <c r="C6433" s="29" t="s">
        <v>39</v>
      </c>
      <c r="D6433" s="29" t="s">
        <v>211</v>
      </c>
      <c r="E6433" s="28" t="s">
        <v>312</v>
      </c>
      <c r="F6433" s="28" t="s">
        <v>869</v>
      </c>
      <c r="G6433" s="28" t="s">
        <v>1671</v>
      </c>
      <c r="H6433" s="28"/>
      <c r="I6433" s="93">
        <v>0</v>
      </c>
      <c r="J6433" s="93" t="s">
        <v>1411</v>
      </c>
      <c r="K6433" s="17" t="str">
        <f t="array" ref="K6433">CONCATENATE("(",A6433,",",VLOOKUP(B6433,Núcleo!B$2:E$11,4,TRUE),",",VLOOKUP(C6433,'Tipo de Processo'!B$2:D$55,3,TRUE),",",VLOOKUP(D6433,'Termo Geral'!B$2:D$173,3,TRUE),",",VLOOKUP(E6433,'Termo Específico'!B$2:D$301,3,TRUE),",",MATCH(TRUE,Documento!B$2:B$998=F6433,0),",",IF(G6433="Complementar",0,1),",",IF(H6433="","NULL",CONCATENATE("'",H6433,"'")),",",I6433,",",IF(J6433="baixa","'BAIXA'",IF(J6433="média","'MEDIA'",IF(J6433="alta","'ALTA'","NULL"))),"),")</f>
        <v>(6432,7,30,54,187,404,1,NULL,0,'BAIXA'),</v>
      </c>
    </row>
    <row r="6434" spans="1:11" ht="30.75" customHeight="1">
      <c r="A6434" s="27">
        <v>6433</v>
      </c>
      <c r="B6434" s="37" t="s">
        <v>1010</v>
      </c>
      <c r="C6434" s="28" t="s">
        <v>39</v>
      </c>
      <c r="D6434" s="28" t="s">
        <v>211</v>
      </c>
      <c r="E6434" s="28" t="s">
        <v>312</v>
      </c>
      <c r="F6434" s="28" t="s">
        <v>1655</v>
      </c>
      <c r="G6434" s="28" t="s">
        <v>1671</v>
      </c>
      <c r="H6434" s="28"/>
      <c r="I6434" s="93">
        <v>0</v>
      </c>
      <c r="J6434" s="93" t="s">
        <v>1411</v>
      </c>
      <c r="K6434" s="17" t="str">
        <f t="array" ref="K6434">CONCATENATE("(",A6434,",",VLOOKUP(B6434,Núcleo!B$2:E$11,4,TRUE),",",VLOOKUP(C6434,'Tipo de Processo'!B$2:D$55,3,TRUE),",",VLOOKUP(D6434,'Termo Geral'!B$2:D$173,3,TRUE),",",VLOOKUP(E6434,'Termo Específico'!B$2:D$301,3,TRUE),",",MATCH(TRUE,Documento!B$2:B$998=F6434,0),",",IF(G6434="Complementar",0,1),",",IF(H6434="","NULL",CONCATENATE("'",H6434,"'")),",",I6434,",",IF(J6434="baixa","'BAIXA'",IF(J6434="média","'MEDIA'",IF(J6434="alta","'ALTA'","NULL"))),"),")</f>
        <v>(6433,7,30,54,187,826,1,NULL,0,'BAIXA'),</v>
      </c>
    </row>
    <row r="6435" spans="1:11" ht="30.75" customHeight="1">
      <c r="A6435" s="27">
        <v>6434</v>
      </c>
      <c r="B6435" s="37" t="s">
        <v>1010</v>
      </c>
      <c r="C6435" s="29" t="s">
        <v>39</v>
      </c>
      <c r="D6435" s="29" t="s">
        <v>211</v>
      </c>
      <c r="E6435" s="28" t="s">
        <v>312</v>
      </c>
      <c r="F6435" s="28" t="s">
        <v>1568</v>
      </c>
      <c r="G6435" s="28" t="s">
        <v>1671</v>
      </c>
      <c r="H6435" s="28"/>
      <c r="I6435" s="93">
        <v>0</v>
      </c>
      <c r="J6435" s="93" t="s">
        <v>1411</v>
      </c>
      <c r="K6435" s="17" t="str">
        <f t="array" ref="K6435">CONCATENATE("(",A6435,",",VLOOKUP(B6435,Núcleo!B$2:E$11,4,TRUE),",",VLOOKUP(C6435,'Tipo de Processo'!B$2:D$55,3,TRUE),",",VLOOKUP(D6435,'Termo Geral'!B$2:D$173,3,TRUE),",",VLOOKUP(E6435,'Termo Específico'!B$2:D$301,3,TRUE),",",MATCH(TRUE,Documento!B$2:B$998=F6435,0),",",IF(G6435="Complementar",0,1),",",IF(H6435="","NULL",CONCATENATE("'",H6435,"'")),",",I6435,",",IF(J6435="baixa","'BAIXA'",IF(J6435="média","'MEDIA'",IF(J6435="alta","'ALTA'","NULL"))),"),")</f>
        <v>(6434,7,30,54,187,824,1,NULL,0,'BAIXA'),</v>
      </c>
    </row>
    <row r="6436" spans="1:11" ht="30.75" customHeight="1">
      <c r="A6436" s="27">
        <v>6435</v>
      </c>
      <c r="B6436" s="37" t="s">
        <v>1010</v>
      </c>
      <c r="C6436" s="28" t="s">
        <v>39</v>
      </c>
      <c r="D6436" s="28" t="s">
        <v>211</v>
      </c>
      <c r="E6436" s="28" t="s">
        <v>312</v>
      </c>
      <c r="F6436" s="28" t="s">
        <v>1565</v>
      </c>
      <c r="G6436" s="28" t="s">
        <v>1671</v>
      </c>
      <c r="H6436" s="28"/>
      <c r="I6436" s="93">
        <v>0</v>
      </c>
      <c r="J6436" s="93" t="s">
        <v>1411</v>
      </c>
      <c r="K6436" s="17" t="str">
        <f t="array" ref="K6436">CONCATENATE("(",A6436,",",VLOOKUP(B6436,Núcleo!B$2:E$11,4,TRUE),",",VLOOKUP(C6436,'Tipo de Processo'!B$2:D$55,3,TRUE),",",VLOOKUP(D6436,'Termo Geral'!B$2:D$173,3,TRUE),",",VLOOKUP(E6436,'Termo Específico'!B$2:D$301,3,TRUE),",",MATCH(TRUE,Documento!B$2:B$998=F6436,0),",",IF(G6436="Complementar",0,1),",",IF(H6436="","NULL",CONCATENATE("'",H6436,"'")),",",I6436,",",IF(J6436="baixa","'BAIXA'",IF(J6436="média","'MEDIA'",IF(J6436="alta","'ALTA'","NULL"))),"),")</f>
        <v>(6435,7,30,54,187,821,1,NULL,0,'BAIXA'),</v>
      </c>
    </row>
    <row r="6437" spans="1:11" ht="30.75" customHeight="1">
      <c r="A6437" s="27">
        <v>6436</v>
      </c>
      <c r="B6437" s="37" t="s">
        <v>1010</v>
      </c>
      <c r="C6437" s="29" t="s">
        <v>39</v>
      </c>
      <c r="D6437" s="29" t="s">
        <v>211</v>
      </c>
      <c r="E6437" s="28" t="s">
        <v>312</v>
      </c>
      <c r="F6437" s="28" t="s">
        <v>870</v>
      </c>
      <c r="G6437" s="28" t="s">
        <v>1671</v>
      </c>
      <c r="H6437" s="28"/>
      <c r="I6437" s="93">
        <v>0</v>
      </c>
      <c r="J6437" s="93" t="s">
        <v>1411</v>
      </c>
      <c r="K6437" s="17" t="str">
        <f t="array" ref="K6437">CONCATENATE("(",A6437,",",VLOOKUP(B6437,Núcleo!B$2:E$11,4,TRUE),",",VLOOKUP(C6437,'Tipo de Processo'!B$2:D$55,3,TRUE),",",VLOOKUP(D6437,'Termo Geral'!B$2:D$173,3,TRUE),",",VLOOKUP(E6437,'Termo Específico'!B$2:D$301,3,TRUE),",",MATCH(TRUE,Documento!B$2:B$998=F6437,0),",",IF(G6437="Complementar",0,1),",",IF(H6437="","NULL",CONCATENATE("'",H6437,"'")),",",I6437,",",IF(J6437="baixa","'BAIXA'",IF(J6437="média","'MEDIA'",IF(J6437="alta","'ALTA'","NULL"))),"),")</f>
        <v>(6436,7,30,54,187,814,1,NULL,0,'BAIXA'),</v>
      </c>
    </row>
    <row r="6438" spans="1:11" ht="30.75" customHeight="1">
      <c r="A6438" s="27">
        <v>6437</v>
      </c>
      <c r="B6438" s="37" t="s">
        <v>1010</v>
      </c>
      <c r="C6438" s="28" t="s">
        <v>39</v>
      </c>
      <c r="D6438" s="28" t="s">
        <v>211</v>
      </c>
      <c r="E6438" s="28" t="s">
        <v>312</v>
      </c>
      <c r="F6438" s="28" t="s">
        <v>871</v>
      </c>
      <c r="G6438" s="28" t="s">
        <v>1671</v>
      </c>
      <c r="H6438" s="28"/>
      <c r="I6438" s="93">
        <v>0</v>
      </c>
      <c r="J6438" s="93" t="s">
        <v>1411</v>
      </c>
      <c r="K6438" s="17" t="str">
        <f t="array" ref="K6438">CONCATENATE("(",A6438,",",VLOOKUP(B6438,Núcleo!B$2:E$11,4,TRUE),",",VLOOKUP(C6438,'Tipo de Processo'!B$2:D$55,3,TRUE),",",VLOOKUP(D6438,'Termo Geral'!B$2:D$173,3,TRUE),",",VLOOKUP(E6438,'Termo Específico'!B$2:D$301,3,TRUE),",",MATCH(TRUE,Documento!B$2:B$998=F6438,0),",",IF(G6438="Complementar",0,1),",",IF(H6438="","NULL",CONCATENATE("'",H6438,"'")),",",I6438,",",IF(J6438="baixa","'BAIXA'",IF(J6438="média","'MEDIA'",IF(J6438="alta","'ALTA'","NULL"))),"),")</f>
        <v>(6437,7,30,54,187,825,1,NULL,0,'BAIXA'),</v>
      </c>
    </row>
    <row r="6439" spans="1:11" ht="30.75" customHeight="1">
      <c r="A6439" s="27">
        <v>6438</v>
      </c>
      <c r="B6439" s="37" t="s">
        <v>1010</v>
      </c>
      <c r="C6439" s="29" t="s">
        <v>39</v>
      </c>
      <c r="D6439" s="29" t="s">
        <v>211</v>
      </c>
      <c r="E6439" s="28" t="s">
        <v>312</v>
      </c>
      <c r="F6439" s="28" t="s">
        <v>858</v>
      </c>
      <c r="G6439" s="28" t="s">
        <v>1671</v>
      </c>
      <c r="H6439" s="28"/>
      <c r="I6439" s="93">
        <v>0</v>
      </c>
      <c r="J6439" s="93" t="s">
        <v>1411</v>
      </c>
      <c r="K6439" s="17" t="str">
        <f t="array" ref="K6439">CONCATENATE("(",A6439,",",VLOOKUP(B6439,Núcleo!B$2:E$11,4,TRUE),",",VLOOKUP(C6439,'Tipo de Processo'!B$2:D$55,3,TRUE),",",VLOOKUP(D6439,'Termo Geral'!B$2:D$173,3,TRUE),",",VLOOKUP(E6439,'Termo Específico'!B$2:D$301,3,TRUE),",",MATCH(TRUE,Documento!B$2:B$998=F6439,0),",",IF(G6439="Complementar",0,1),",",IF(H6439="","NULL",CONCATENATE("'",H6439,"'")),",",I6439,",",IF(J6439="baixa","'BAIXA'",IF(J6439="média","'MEDIA'",IF(J6439="alta","'ALTA'","NULL"))),"),")</f>
        <v>(6438,7,30,54,187,910,1,NULL,0,'BAIXA'),</v>
      </c>
    </row>
    <row r="6440" spans="1:11" ht="30.75" customHeight="1">
      <c r="A6440" s="27">
        <v>6439</v>
      </c>
      <c r="B6440" s="37" t="s">
        <v>1010</v>
      </c>
      <c r="C6440" s="28" t="s">
        <v>39</v>
      </c>
      <c r="D6440" s="28" t="s">
        <v>211</v>
      </c>
      <c r="E6440" s="28" t="s">
        <v>312</v>
      </c>
      <c r="F6440" s="28" t="s">
        <v>859</v>
      </c>
      <c r="G6440" s="28" t="s">
        <v>1671</v>
      </c>
      <c r="H6440" s="28"/>
      <c r="I6440" s="93">
        <v>0</v>
      </c>
      <c r="J6440" s="93" t="s">
        <v>1411</v>
      </c>
      <c r="K6440" s="17" t="str">
        <f t="array" ref="K6440">CONCATENATE("(",A6440,",",VLOOKUP(B6440,Núcleo!B$2:E$11,4,TRUE),",",VLOOKUP(C6440,'Tipo de Processo'!B$2:D$55,3,TRUE),",",VLOOKUP(D6440,'Termo Geral'!B$2:D$173,3,TRUE),",",VLOOKUP(E6440,'Termo Específico'!B$2:D$301,3,TRUE),",",MATCH(TRUE,Documento!B$2:B$998=F6440,0),",",IF(G6440="Complementar",0,1),",",IF(H6440="","NULL",CONCATENATE("'",H6440,"'")),",",I6440,",",IF(J6440="baixa","'BAIXA'",IF(J6440="média","'MEDIA'",IF(J6440="alta","'ALTA'","NULL"))),"),")</f>
        <v>(6439,7,30,54,187,820,1,NULL,0,'BAIXA'),</v>
      </c>
    </row>
    <row r="6441" spans="1:11" ht="30.75" customHeight="1">
      <c r="A6441" s="27">
        <v>6440</v>
      </c>
      <c r="B6441" s="37" t="s">
        <v>1010</v>
      </c>
      <c r="C6441" s="29" t="s">
        <v>39</v>
      </c>
      <c r="D6441" s="29" t="s">
        <v>211</v>
      </c>
      <c r="E6441" s="28" t="s">
        <v>312</v>
      </c>
      <c r="F6441" s="28" t="s">
        <v>835</v>
      </c>
      <c r="G6441" s="28" t="s">
        <v>1671</v>
      </c>
      <c r="H6441" s="28"/>
      <c r="I6441" s="93">
        <v>0</v>
      </c>
      <c r="J6441" s="93" t="s">
        <v>1411</v>
      </c>
      <c r="K6441" s="17" t="str">
        <f t="array" ref="K6441">CONCATENATE("(",A6441,",",VLOOKUP(B6441,Núcleo!B$2:E$11,4,TRUE),",",VLOOKUP(C6441,'Tipo de Processo'!B$2:D$55,3,TRUE),",",VLOOKUP(D6441,'Termo Geral'!B$2:D$173,3,TRUE),",",VLOOKUP(E6441,'Termo Específico'!B$2:D$301,3,TRUE),",",MATCH(TRUE,Documento!B$2:B$998=F6441,0),",",IF(G6441="Complementar",0,1),",",IF(H6441="","NULL",CONCATENATE("'",H6441,"'")),",",I6441,",",IF(J6441="baixa","'BAIXA'",IF(J6441="média","'MEDIA'",IF(J6441="alta","'ALTA'","NULL"))),"),")</f>
        <v>(6440,7,30,54,187,860,1,NULL,0,'BAIXA'),</v>
      </c>
    </row>
    <row r="6442" spans="1:11" ht="30.75" customHeight="1">
      <c r="A6442" s="27">
        <v>6441</v>
      </c>
      <c r="B6442" s="37" t="s">
        <v>1010</v>
      </c>
      <c r="C6442" s="28" t="s">
        <v>39</v>
      </c>
      <c r="D6442" s="28" t="s">
        <v>211</v>
      </c>
      <c r="E6442" s="28" t="s">
        <v>313</v>
      </c>
      <c r="F6442" s="28" t="s">
        <v>872</v>
      </c>
      <c r="G6442" s="28" t="s">
        <v>1671</v>
      </c>
      <c r="H6442" s="28"/>
      <c r="I6442" s="93">
        <v>0</v>
      </c>
      <c r="J6442" s="93" t="s">
        <v>1411</v>
      </c>
      <c r="K6442" s="17" t="str">
        <f t="array" ref="K6442">CONCATENATE("(",A6442,",",VLOOKUP(B6442,Núcleo!B$2:E$11,4,TRUE),",",VLOOKUP(C6442,'Tipo de Processo'!B$2:D$55,3,TRUE),",",VLOOKUP(D6442,'Termo Geral'!B$2:D$173,3,TRUE),",",VLOOKUP(E6442,'Termo Específico'!B$2:D$301,3,TRUE),",",MATCH(TRUE,Documento!B$2:B$998=F6442,0),",",IF(G6442="Complementar",0,1),",",IF(H6442="","NULL",CONCATENATE("'",H6442,"'")),",",I6442,",",IF(J6442="baixa","'BAIXA'",IF(J6442="média","'MEDIA'",IF(J6442="alta","'ALTA'","NULL"))),"),")</f>
        <v>(6441,7,30,54,188,409,1,NULL,0,'BAIXA'),</v>
      </c>
    </row>
    <row r="6443" spans="1:11" ht="30.75" customHeight="1">
      <c r="A6443" s="27">
        <v>6442</v>
      </c>
      <c r="B6443" s="37" t="s">
        <v>1010</v>
      </c>
      <c r="C6443" s="28" t="s">
        <v>39</v>
      </c>
      <c r="D6443" s="28" t="s">
        <v>211</v>
      </c>
      <c r="E6443" s="28" t="s">
        <v>313</v>
      </c>
      <c r="F6443" s="28" t="s">
        <v>873</v>
      </c>
      <c r="G6443" s="28" t="s">
        <v>1671</v>
      </c>
      <c r="H6443" s="28"/>
      <c r="I6443" s="93">
        <v>0</v>
      </c>
      <c r="J6443" s="93" t="s">
        <v>1411</v>
      </c>
      <c r="K6443" s="17" t="str">
        <f t="array" ref="K6443">CONCATENATE("(",A6443,",",VLOOKUP(B6443,Núcleo!B$2:E$11,4,TRUE),",",VLOOKUP(C6443,'Tipo de Processo'!B$2:D$55,3,TRUE),",",VLOOKUP(D6443,'Termo Geral'!B$2:D$173,3,TRUE),",",VLOOKUP(E6443,'Termo Específico'!B$2:D$301,3,TRUE),",",MATCH(TRUE,Documento!B$2:B$998=F6443,0),",",IF(G6443="Complementar",0,1),",",IF(H6443="","NULL",CONCATENATE("'",H6443,"'")),",",I6443,",",IF(J6443="baixa","'BAIXA'",IF(J6443="média","'MEDIA'",IF(J6443="alta","'ALTA'","NULL"))),"),")</f>
        <v>(6442,7,30,54,188,281,1,NULL,0,'BAIXA'),</v>
      </c>
    </row>
    <row r="6444" spans="1:11" ht="30.75" customHeight="1">
      <c r="A6444" s="27">
        <v>6443</v>
      </c>
      <c r="B6444" s="37" t="s">
        <v>1010</v>
      </c>
      <c r="C6444" s="29" t="s">
        <v>39</v>
      </c>
      <c r="D6444" s="29" t="s">
        <v>211</v>
      </c>
      <c r="E6444" s="28" t="s">
        <v>313</v>
      </c>
      <c r="F6444" s="28" t="s">
        <v>874</v>
      </c>
      <c r="G6444" s="28" t="s">
        <v>1671</v>
      </c>
      <c r="H6444" s="28"/>
      <c r="I6444" s="93">
        <v>0</v>
      </c>
      <c r="J6444" s="93" t="s">
        <v>1411</v>
      </c>
      <c r="K6444" s="17" t="str">
        <f t="array" ref="K6444">CONCATENATE("(",A6444,",",VLOOKUP(B6444,Núcleo!B$2:E$11,4,TRUE),",",VLOOKUP(C6444,'Tipo de Processo'!B$2:D$55,3,TRUE),",",VLOOKUP(D6444,'Termo Geral'!B$2:D$173,3,TRUE),",",VLOOKUP(E6444,'Termo Específico'!B$2:D$301,3,TRUE),",",MATCH(TRUE,Documento!B$2:B$998=F6444,0),",",IF(G6444="Complementar",0,1),",",IF(H6444="","NULL",CONCATENATE("'",H6444,"'")),",",I6444,",",IF(J6444="baixa","'BAIXA'",IF(J6444="média","'MEDIA'",IF(J6444="alta","'ALTA'","NULL"))),"),")</f>
        <v>(6443,7,30,54,188,411,1,NULL,0,'BAIXA'),</v>
      </c>
    </row>
    <row r="6445" spans="1:11" ht="30.75" customHeight="1">
      <c r="A6445" s="27">
        <v>6444</v>
      </c>
      <c r="B6445" s="37" t="s">
        <v>1010</v>
      </c>
      <c r="C6445" s="28" t="s">
        <v>39</v>
      </c>
      <c r="D6445" s="28" t="s">
        <v>211</v>
      </c>
      <c r="E6445" s="28" t="s">
        <v>313</v>
      </c>
      <c r="F6445" s="28" t="s">
        <v>875</v>
      </c>
      <c r="G6445" s="28" t="s">
        <v>1671</v>
      </c>
      <c r="H6445" s="28"/>
      <c r="I6445" s="93">
        <v>0</v>
      </c>
      <c r="J6445" s="93" t="s">
        <v>1411</v>
      </c>
      <c r="K6445" s="17" t="str">
        <f t="array" ref="K6445">CONCATENATE("(",A6445,",",VLOOKUP(B6445,Núcleo!B$2:E$11,4,TRUE),",",VLOOKUP(C6445,'Tipo de Processo'!B$2:D$55,3,TRUE),",",VLOOKUP(D6445,'Termo Geral'!B$2:D$173,3,TRUE),",",VLOOKUP(E6445,'Termo Específico'!B$2:D$301,3,TRUE),",",MATCH(TRUE,Documento!B$2:B$998=F6445,0),",",IF(G6445="Complementar",0,1),",",IF(H6445="","NULL",CONCATENATE("'",H6445,"'")),",",I6445,",",IF(J6445="baixa","'BAIXA'",IF(J6445="média","'MEDIA'",IF(J6445="alta","'ALTA'","NULL"))),"),")</f>
        <v>(6444,7,30,54,188,468,1,NULL,0,'BAIXA'),</v>
      </c>
    </row>
    <row r="6446" spans="1:11" ht="30.75" customHeight="1">
      <c r="A6446" s="27">
        <v>6445</v>
      </c>
      <c r="B6446" s="37" t="s">
        <v>1010</v>
      </c>
      <c r="C6446" s="29" t="s">
        <v>39</v>
      </c>
      <c r="D6446" s="29" t="s">
        <v>211</v>
      </c>
      <c r="E6446" s="28" t="s">
        <v>313</v>
      </c>
      <c r="F6446" s="28" t="s">
        <v>876</v>
      </c>
      <c r="G6446" s="28" t="s">
        <v>1671</v>
      </c>
      <c r="H6446" s="28"/>
      <c r="I6446" s="93">
        <v>0</v>
      </c>
      <c r="J6446" s="93" t="s">
        <v>1411</v>
      </c>
      <c r="K6446" s="17" t="str">
        <f t="array" ref="K6446">CONCATENATE("(",A6446,",",VLOOKUP(B6446,Núcleo!B$2:E$11,4,TRUE),",",VLOOKUP(C6446,'Tipo de Processo'!B$2:D$55,3,TRUE),",",VLOOKUP(D6446,'Termo Geral'!B$2:D$173,3,TRUE),",",VLOOKUP(E6446,'Termo Específico'!B$2:D$301,3,TRUE),",",MATCH(TRUE,Documento!B$2:B$998=F6446,0),",",IF(G6446="Complementar",0,1),",",IF(H6446="","NULL",CONCATENATE("'",H6446,"'")),",",I6446,",",IF(J6446="baixa","'BAIXA'",IF(J6446="média","'MEDIA'",IF(J6446="alta","'ALTA'","NULL"))),"),")</f>
        <v>(6445,7,30,54,188,754,1,NULL,0,'BAIXA'),</v>
      </c>
    </row>
    <row r="6447" spans="1:11" ht="30.75" customHeight="1">
      <c r="A6447" s="27">
        <v>6446</v>
      </c>
      <c r="B6447" s="37" t="s">
        <v>1010</v>
      </c>
      <c r="C6447" s="28" t="s">
        <v>39</v>
      </c>
      <c r="D6447" s="28" t="s">
        <v>211</v>
      </c>
      <c r="E6447" s="28" t="s">
        <v>313</v>
      </c>
      <c r="F6447" s="28" t="s">
        <v>1592</v>
      </c>
      <c r="G6447" s="28" t="s">
        <v>1671</v>
      </c>
      <c r="H6447" s="28"/>
      <c r="I6447" s="93">
        <v>0</v>
      </c>
      <c r="J6447" s="93" t="s">
        <v>1411</v>
      </c>
      <c r="K6447" s="17" t="str">
        <f t="array" ref="K6447">CONCATENATE("(",A6447,",",VLOOKUP(B6447,Núcleo!B$2:E$11,4,TRUE),",",VLOOKUP(C6447,'Tipo de Processo'!B$2:D$55,3,TRUE),",",VLOOKUP(D6447,'Termo Geral'!B$2:D$173,3,TRUE),",",VLOOKUP(E6447,'Termo Específico'!B$2:D$301,3,TRUE),",",MATCH(TRUE,Documento!B$2:B$998=F6447,0),",",IF(G6447="Complementar",0,1),",",IF(H6447="","NULL",CONCATENATE("'",H6447,"'")),",",I6447,",",IF(J6447="baixa","'BAIXA'",IF(J6447="média","'MEDIA'",IF(J6447="alta","'ALTA'","NULL"))),"),")</f>
        <v>(6446,7,30,54,188,974,1,NULL,0,'BAIXA'),</v>
      </c>
    </row>
    <row r="6448" spans="1:11" ht="30.75" customHeight="1">
      <c r="A6448" s="27">
        <v>6447</v>
      </c>
      <c r="B6448" s="37" t="s">
        <v>1010</v>
      </c>
      <c r="C6448" s="29" t="s">
        <v>39</v>
      </c>
      <c r="D6448" s="29" t="s">
        <v>211</v>
      </c>
      <c r="E6448" s="28" t="s">
        <v>313</v>
      </c>
      <c r="F6448" s="28" t="s">
        <v>877</v>
      </c>
      <c r="G6448" s="28" t="s">
        <v>1671</v>
      </c>
      <c r="H6448" s="28"/>
      <c r="I6448" s="93">
        <v>0</v>
      </c>
      <c r="J6448" s="93" t="s">
        <v>1411</v>
      </c>
      <c r="K6448" s="17" t="str">
        <f t="array" ref="K6448">CONCATENATE("(",A6448,",",VLOOKUP(B6448,Núcleo!B$2:E$11,4,TRUE),",",VLOOKUP(C6448,'Tipo de Processo'!B$2:D$55,3,TRUE),",",VLOOKUP(D6448,'Termo Geral'!B$2:D$173,3,TRUE),",",VLOOKUP(E6448,'Termo Específico'!B$2:D$301,3,TRUE),",",MATCH(TRUE,Documento!B$2:B$998=F6448,0),",",IF(G6448="Complementar",0,1),",",IF(H6448="","NULL",CONCATENATE("'",H6448,"'")),",",I6448,",",IF(J6448="baixa","'BAIXA'",IF(J6448="média","'MEDIA'",IF(J6448="alta","'ALTA'","NULL"))),"),")</f>
        <v>(6447,7,30,54,188,143,1,NULL,0,'BAIXA'),</v>
      </c>
    </row>
    <row r="6449" spans="1:11" ht="30.75" customHeight="1">
      <c r="A6449" s="27">
        <v>6448</v>
      </c>
      <c r="B6449" s="37" t="s">
        <v>1010</v>
      </c>
      <c r="C6449" s="28" t="s">
        <v>39</v>
      </c>
      <c r="D6449" s="28" t="s">
        <v>211</v>
      </c>
      <c r="E6449" s="28" t="s">
        <v>313</v>
      </c>
      <c r="F6449" s="28" t="s">
        <v>878</v>
      </c>
      <c r="G6449" s="28" t="s">
        <v>1671</v>
      </c>
      <c r="H6449" s="28"/>
      <c r="I6449" s="93">
        <v>0</v>
      </c>
      <c r="J6449" s="93" t="s">
        <v>1411</v>
      </c>
      <c r="K6449" s="17" t="str">
        <f t="array" ref="K6449">CONCATENATE("(",A6449,",",VLOOKUP(B6449,Núcleo!B$2:E$11,4,TRUE),",",VLOOKUP(C6449,'Tipo de Processo'!B$2:D$55,3,TRUE),",",VLOOKUP(D6449,'Termo Geral'!B$2:D$173,3,TRUE),",",VLOOKUP(E6449,'Termo Específico'!B$2:D$301,3,TRUE),",",MATCH(TRUE,Documento!B$2:B$998=F6449,0),",",IF(G6449="Complementar",0,1),",",IF(H6449="","NULL",CONCATENATE("'",H6449,"'")),",",I6449,",",IF(J6449="baixa","'BAIXA'",IF(J6449="média","'MEDIA'",IF(J6449="alta","'ALTA'","NULL"))),"),")</f>
        <v>(6448,7,30,54,188,263,1,NULL,0,'BAIXA'),</v>
      </c>
    </row>
    <row r="6450" spans="1:11" ht="30.75" customHeight="1">
      <c r="A6450" s="27">
        <v>6449</v>
      </c>
      <c r="B6450" s="37" t="s">
        <v>1010</v>
      </c>
      <c r="C6450" s="29" t="s">
        <v>39</v>
      </c>
      <c r="D6450" s="29" t="s">
        <v>211</v>
      </c>
      <c r="E6450" s="28" t="s">
        <v>313</v>
      </c>
      <c r="F6450" s="28" t="s">
        <v>879</v>
      </c>
      <c r="G6450" s="28" t="s">
        <v>1671</v>
      </c>
      <c r="H6450" s="28"/>
      <c r="I6450" s="93">
        <v>0</v>
      </c>
      <c r="J6450" s="93" t="s">
        <v>1411</v>
      </c>
      <c r="K6450" s="17" t="str">
        <f t="array" ref="K6450">CONCATENATE("(",A6450,",",VLOOKUP(B6450,Núcleo!B$2:E$11,4,TRUE),",",VLOOKUP(C6450,'Tipo de Processo'!B$2:D$55,3,TRUE),",",VLOOKUP(D6450,'Termo Geral'!B$2:D$173,3,TRUE),",",VLOOKUP(E6450,'Termo Específico'!B$2:D$301,3,TRUE),",",MATCH(TRUE,Documento!B$2:B$998=F6450,0),",",IF(G6450="Complementar",0,1),",",IF(H6450="","NULL",CONCATENATE("'",H6450,"'")),",",I6450,",",IF(J6450="baixa","'BAIXA'",IF(J6450="média","'MEDIA'",IF(J6450="alta","'ALTA'","NULL"))),"),")</f>
        <v>(6449,7,30,54,188,658,1,NULL,0,'BAIXA'),</v>
      </c>
    </row>
    <row r="6451" spans="1:11" ht="30.75" customHeight="1">
      <c r="A6451" s="27">
        <v>6450</v>
      </c>
      <c r="B6451" s="37" t="s">
        <v>1010</v>
      </c>
      <c r="C6451" s="28" t="s">
        <v>39</v>
      </c>
      <c r="D6451" s="28" t="s">
        <v>211</v>
      </c>
      <c r="E6451" s="28" t="s">
        <v>313</v>
      </c>
      <c r="F6451" s="28" t="s">
        <v>818</v>
      </c>
      <c r="G6451" s="28" t="s">
        <v>1671</v>
      </c>
      <c r="H6451" s="28"/>
      <c r="I6451" s="93">
        <v>0</v>
      </c>
      <c r="J6451" s="93" t="s">
        <v>1411</v>
      </c>
      <c r="K6451" s="17" t="str">
        <f t="array" ref="K6451">CONCATENATE("(",A6451,",",VLOOKUP(B6451,Núcleo!B$2:E$11,4,TRUE),",",VLOOKUP(C6451,'Tipo de Processo'!B$2:D$55,3,TRUE),",",VLOOKUP(D6451,'Termo Geral'!B$2:D$173,3,TRUE),",",VLOOKUP(E6451,'Termo Específico'!B$2:D$301,3,TRUE),",",MATCH(TRUE,Documento!B$2:B$998=F6451,0),",",IF(G6451="Complementar",0,1),",",IF(H6451="","NULL",CONCATENATE("'",H6451,"'")),",",I6451,",",IF(J6451="baixa","'BAIXA'",IF(J6451="média","'MEDIA'",IF(J6451="alta","'ALTA'","NULL"))),"),")</f>
        <v>(6450,7,30,54,188,298,1,NULL,0,'BAIXA'),</v>
      </c>
    </row>
    <row r="6452" spans="1:11" ht="30.75" customHeight="1">
      <c r="A6452" s="27">
        <v>6451</v>
      </c>
      <c r="B6452" s="37" t="s">
        <v>1010</v>
      </c>
      <c r="C6452" s="29" t="s">
        <v>39</v>
      </c>
      <c r="D6452" s="29" t="s">
        <v>211</v>
      </c>
      <c r="E6452" s="28" t="s">
        <v>313</v>
      </c>
      <c r="F6452" s="28" t="s">
        <v>880</v>
      </c>
      <c r="G6452" s="28" t="s">
        <v>1671</v>
      </c>
      <c r="H6452" s="28"/>
      <c r="I6452" s="93">
        <v>0</v>
      </c>
      <c r="J6452" s="93" t="s">
        <v>1411</v>
      </c>
      <c r="K6452" s="17" t="str">
        <f t="array" ref="K6452">CONCATENATE("(",A6452,",",VLOOKUP(B6452,Núcleo!B$2:E$11,4,TRUE),",",VLOOKUP(C6452,'Tipo de Processo'!B$2:D$55,3,TRUE),",",VLOOKUP(D6452,'Termo Geral'!B$2:D$173,3,TRUE),",",VLOOKUP(E6452,'Termo Específico'!B$2:D$301,3,TRUE),",",MATCH(TRUE,Documento!B$2:B$998=F6452,0),",",IF(G6452="Complementar",0,1),",",IF(H6452="","NULL",CONCATENATE("'",H6452,"'")),",",I6452,",",IF(J6452="baixa","'BAIXA'",IF(J6452="média","'MEDIA'",IF(J6452="alta","'ALTA'","NULL"))),"),")</f>
        <v>(6451,7,30,54,188,579,1,NULL,0,'BAIXA'),</v>
      </c>
    </row>
    <row r="6453" spans="1:11" ht="30.75" customHeight="1">
      <c r="A6453" s="27">
        <v>6452</v>
      </c>
      <c r="B6453" s="37" t="s">
        <v>1010</v>
      </c>
      <c r="C6453" s="28" t="s">
        <v>39</v>
      </c>
      <c r="D6453" s="28" t="s">
        <v>211</v>
      </c>
      <c r="E6453" s="28" t="s">
        <v>313</v>
      </c>
      <c r="F6453" s="28" t="s">
        <v>881</v>
      </c>
      <c r="G6453" s="28" t="s">
        <v>1671</v>
      </c>
      <c r="H6453" s="28"/>
      <c r="I6453" s="93">
        <v>0</v>
      </c>
      <c r="J6453" s="93" t="s">
        <v>1411</v>
      </c>
      <c r="K6453" s="17" t="str">
        <f t="array" ref="K6453">CONCATENATE("(",A6453,",",VLOOKUP(B6453,Núcleo!B$2:E$11,4,TRUE),",",VLOOKUP(C6453,'Tipo de Processo'!B$2:D$55,3,TRUE),",",VLOOKUP(D6453,'Termo Geral'!B$2:D$173,3,TRUE),",",VLOOKUP(E6453,'Termo Específico'!B$2:D$301,3,TRUE),",",MATCH(TRUE,Documento!B$2:B$998=F6453,0),",",IF(G6453="Complementar",0,1),",",IF(H6453="","NULL",CONCATENATE("'",H6453,"'")),",",I6453,",",IF(J6453="baixa","'BAIXA'",IF(J6453="média","'MEDIA'",IF(J6453="alta","'ALTA'","NULL"))),"),")</f>
        <v>(6452,7,30,54,188,920,1,NULL,0,'BAIXA'),</v>
      </c>
    </row>
    <row r="6454" spans="1:11" ht="30.75" customHeight="1">
      <c r="A6454" s="27">
        <v>6453</v>
      </c>
      <c r="B6454" s="37" t="s">
        <v>1010</v>
      </c>
      <c r="C6454" s="29" t="s">
        <v>39</v>
      </c>
      <c r="D6454" s="29" t="s">
        <v>211</v>
      </c>
      <c r="E6454" s="28" t="s">
        <v>313</v>
      </c>
      <c r="F6454" s="28" t="s">
        <v>882</v>
      </c>
      <c r="G6454" s="28" t="s">
        <v>1671</v>
      </c>
      <c r="H6454" s="28"/>
      <c r="I6454" s="93">
        <v>0</v>
      </c>
      <c r="J6454" s="93" t="s">
        <v>1411</v>
      </c>
      <c r="K6454" s="17" t="str">
        <f t="array" ref="K6454">CONCATENATE("(",A6454,",",VLOOKUP(B6454,Núcleo!B$2:E$11,4,TRUE),",",VLOOKUP(C6454,'Tipo de Processo'!B$2:D$55,3,TRUE),",",VLOOKUP(D6454,'Termo Geral'!B$2:D$173,3,TRUE),",",VLOOKUP(E6454,'Termo Específico'!B$2:D$301,3,TRUE),",",MATCH(TRUE,Documento!B$2:B$998=F6454,0),",",IF(G6454="Complementar",0,1),",",IF(H6454="","NULL",CONCATENATE("'",H6454,"'")),",",I6454,",",IF(J6454="baixa","'BAIXA'",IF(J6454="média","'MEDIA'",IF(J6454="alta","'ALTA'","NULL"))),"),")</f>
        <v>(6453,7,30,54,188,921,1,NULL,0,'BAIXA'),</v>
      </c>
    </row>
    <row r="6455" spans="1:11" ht="30.75" customHeight="1">
      <c r="A6455" s="27">
        <v>6454</v>
      </c>
      <c r="B6455" s="37" t="s">
        <v>1010</v>
      </c>
      <c r="C6455" s="28" t="s">
        <v>39</v>
      </c>
      <c r="D6455" s="28" t="s">
        <v>211</v>
      </c>
      <c r="E6455" s="28" t="s">
        <v>313</v>
      </c>
      <c r="F6455" s="28" t="s">
        <v>883</v>
      </c>
      <c r="G6455" s="28" t="s">
        <v>1671</v>
      </c>
      <c r="H6455" s="28"/>
      <c r="I6455" s="93">
        <v>0</v>
      </c>
      <c r="J6455" s="93" t="s">
        <v>1411</v>
      </c>
      <c r="K6455" s="17" t="str">
        <f t="array" ref="K6455">CONCATENATE("(",A6455,",",VLOOKUP(B6455,Núcleo!B$2:E$11,4,TRUE),",",VLOOKUP(C6455,'Tipo de Processo'!B$2:D$55,3,TRUE),",",VLOOKUP(D6455,'Termo Geral'!B$2:D$173,3,TRUE),",",VLOOKUP(E6455,'Termo Específico'!B$2:D$301,3,TRUE),",",MATCH(TRUE,Documento!B$2:B$998=F6455,0),",",IF(G6455="Complementar",0,1),",",IF(H6455="","NULL",CONCATENATE("'",H6455,"'")),",",I6455,",",IF(J6455="baixa","'BAIXA'",IF(J6455="média","'MEDIA'",IF(J6455="alta","'ALTA'","NULL"))),"),")</f>
        <v>(6454,7,30,54,188,928,1,NULL,0,'BAIXA'),</v>
      </c>
    </row>
    <row r="6456" spans="1:11" ht="30.75" customHeight="1">
      <c r="A6456" s="27">
        <v>6455</v>
      </c>
      <c r="B6456" s="37" t="s">
        <v>1010</v>
      </c>
      <c r="C6456" s="29" t="s">
        <v>39</v>
      </c>
      <c r="D6456" s="29" t="s">
        <v>211</v>
      </c>
      <c r="E6456" s="28" t="s">
        <v>313</v>
      </c>
      <c r="F6456" s="28" t="s">
        <v>884</v>
      </c>
      <c r="G6456" s="28" t="s">
        <v>1671</v>
      </c>
      <c r="H6456" s="28"/>
      <c r="I6456" s="93">
        <v>0</v>
      </c>
      <c r="J6456" s="93" t="s">
        <v>1411</v>
      </c>
      <c r="K6456" s="17" t="str">
        <f t="array" ref="K6456">CONCATENATE("(",A6456,",",VLOOKUP(B6456,Núcleo!B$2:E$11,4,TRUE),",",VLOOKUP(C6456,'Tipo de Processo'!B$2:D$55,3,TRUE),",",VLOOKUP(D6456,'Termo Geral'!B$2:D$173,3,TRUE),",",VLOOKUP(E6456,'Termo Específico'!B$2:D$301,3,TRUE),",",MATCH(TRUE,Documento!B$2:B$998=F6456,0),",",IF(G6456="Complementar",0,1),",",IF(H6456="","NULL",CONCATENATE("'",H6456,"'")),",",I6456,",",IF(J6456="baixa","'BAIXA'",IF(J6456="média","'MEDIA'",IF(J6456="alta","'ALTA'","NULL"))),"),")</f>
        <v>(6455,7,30,54,188,930,1,NULL,0,'BAIXA'),</v>
      </c>
    </row>
    <row r="6457" spans="1:11" ht="30.75" customHeight="1">
      <c r="A6457" s="27">
        <v>6456</v>
      </c>
      <c r="B6457" s="37" t="s">
        <v>1010</v>
      </c>
      <c r="C6457" s="28" t="s">
        <v>39</v>
      </c>
      <c r="D6457" s="28" t="s">
        <v>211</v>
      </c>
      <c r="E6457" s="28" t="s">
        <v>313</v>
      </c>
      <c r="F6457" s="28" t="s">
        <v>885</v>
      </c>
      <c r="G6457" s="28" t="s">
        <v>1671</v>
      </c>
      <c r="H6457" s="28"/>
      <c r="I6457" s="93">
        <v>0</v>
      </c>
      <c r="J6457" s="93" t="s">
        <v>1411</v>
      </c>
      <c r="K6457" s="17" t="str">
        <f t="array" ref="K6457">CONCATENATE("(",A6457,",",VLOOKUP(B6457,Núcleo!B$2:E$11,4,TRUE),",",VLOOKUP(C6457,'Tipo de Processo'!B$2:D$55,3,TRUE),",",VLOOKUP(D6457,'Termo Geral'!B$2:D$173,3,TRUE),",",VLOOKUP(E6457,'Termo Específico'!B$2:D$301,3,TRUE),",",MATCH(TRUE,Documento!B$2:B$998=F6457,0),",",IF(G6457="Complementar",0,1),",",IF(H6457="","NULL",CONCATENATE("'",H6457,"'")),",",I6457,",",IF(J6457="baixa","'BAIXA'",IF(J6457="média","'MEDIA'",IF(J6457="alta","'ALTA'","NULL"))),"),")</f>
        <v>(6456,7,30,54,188,927,1,NULL,0,'BAIXA'),</v>
      </c>
    </row>
    <row r="6458" spans="1:11" ht="30.75" customHeight="1">
      <c r="A6458" s="27">
        <v>6457</v>
      </c>
      <c r="B6458" s="37" t="s">
        <v>1010</v>
      </c>
      <c r="C6458" s="29" t="s">
        <v>39</v>
      </c>
      <c r="D6458" s="29" t="s">
        <v>211</v>
      </c>
      <c r="E6458" s="28" t="s">
        <v>313</v>
      </c>
      <c r="F6458" s="28" t="s">
        <v>886</v>
      </c>
      <c r="G6458" s="28" t="s">
        <v>1671</v>
      </c>
      <c r="H6458" s="28"/>
      <c r="I6458" s="93">
        <v>0</v>
      </c>
      <c r="J6458" s="93" t="s">
        <v>1411</v>
      </c>
      <c r="K6458" s="17" t="str">
        <f t="array" ref="K6458">CONCATENATE("(",A6458,",",VLOOKUP(B6458,Núcleo!B$2:E$11,4,TRUE),",",VLOOKUP(C6458,'Tipo de Processo'!B$2:D$55,3,TRUE),",",VLOOKUP(D6458,'Termo Geral'!B$2:D$173,3,TRUE),",",VLOOKUP(E6458,'Termo Específico'!B$2:D$301,3,TRUE),",",MATCH(TRUE,Documento!B$2:B$998=F6458,0),",",IF(G6458="Complementar",0,1),",",IF(H6458="","NULL",CONCATENATE("'",H6458,"'")),",",I6458,",",IF(J6458="baixa","'BAIXA'",IF(J6458="média","'MEDIA'",IF(J6458="alta","'ALTA'","NULL"))),"),")</f>
        <v>(6457,7,30,54,188,929,1,NULL,0,'BAIXA'),</v>
      </c>
    </row>
    <row r="6459" spans="1:11" ht="30.75" customHeight="1">
      <c r="A6459" s="27">
        <v>6458</v>
      </c>
      <c r="B6459" s="37" t="s">
        <v>1010</v>
      </c>
      <c r="C6459" s="28" t="s">
        <v>39</v>
      </c>
      <c r="D6459" s="28" t="s">
        <v>211</v>
      </c>
      <c r="E6459" s="28" t="s">
        <v>313</v>
      </c>
      <c r="F6459" s="28" t="s">
        <v>887</v>
      </c>
      <c r="G6459" s="28" t="s">
        <v>1671</v>
      </c>
      <c r="H6459" s="28"/>
      <c r="I6459" s="93">
        <v>0</v>
      </c>
      <c r="J6459" s="93" t="s">
        <v>1411</v>
      </c>
      <c r="K6459" s="17" t="str">
        <f t="array" ref="K6459">CONCATENATE("(",A6459,",",VLOOKUP(B6459,Núcleo!B$2:E$11,4,TRUE),",",VLOOKUP(C6459,'Tipo de Processo'!B$2:D$55,3,TRUE),",",VLOOKUP(D6459,'Termo Geral'!B$2:D$173,3,TRUE),",",VLOOKUP(E6459,'Termo Específico'!B$2:D$301,3,TRUE),",",MATCH(TRUE,Documento!B$2:B$998=F6459,0),",",IF(G6459="Complementar",0,1),",",IF(H6459="","NULL",CONCATENATE("'",H6459,"'")),",",I6459,",",IF(J6459="baixa","'BAIXA'",IF(J6459="média","'MEDIA'",IF(J6459="alta","'ALTA'","NULL"))),"),")</f>
        <v>(6458,7,30,54,188,833,1,NULL,0,'BAIXA'),</v>
      </c>
    </row>
    <row r="6460" spans="1:11" ht="30.75" customHeight="1">
      <c r="A6460" s="27">
        <v>6459</v>
      </c>
      <c r="B6460" s="37" t="s">
        <v>1010</v>
      </c>
      <c r="C6460" s="28" t="s">
        <v>39</v>
      </c>
      <c r="D6460" s="28" t="s">
        <v>211</v>
      </c>
      <c r="E6460" s="28" t="s">
        <v>313</v>
      </c>
      <c r="F6460" s="28" t="s">
        <v>888</v>
      </c>
      <c r="G6460" s="28" t="s">
        <v>1671</v>
      </c>
      <c r="H6460" s="28"/>
      <c r="I6460" s="93">
        <v>0</v>
      </c>
      <c r="J6460" s="93" t="s">
        <v>1411</v>
      </c>
      <c r="K6460" s="17" t="str">
        <f t="array" ref="K6460">CONCATENATE("(",A6460,",",VLOOKUP(B6460,Núcleo!B$2:E$11,4,TRUE),",",VLOOKUP(C6460,'Tipo de Processo'!B$2:D$55,3,TRUE),",",VLOOKUP(D6460,'Termo Geral'!B$2:D$173,3,TRUE),",",VLOOKUP(E6460,'Termo Específico'!B$2:D$301,3,TRUE),",",MATCH(TRUE,Documento!B$2:B$998=F6460,0),",",IF(G6460="Complementar",0,1),",",IF(H6460="","NULL",CONCATENATE("'",H6460,"'")),",",I6460,",",IF(J6460="baixa","'BAIXA'",IF(J6460="média","'MEDIA'",IF(J6460="alta","'ALTA'","NULL"))),"),")</f>
        <v>(6459,7,30,54,188,832,1,NULL,0,'BAIXA'),</v>
      </c>
    </row>
    <row r="6461" spans="1:11" ht="30.75" customHeight="1">
      <c r="A6461" s="27">
        <v>6460</v>
      </c>
      <c r="B6461" s="37" t="s">
        <v>1010</v>
      </c>
      <c r="C6461" s="28" t="s">
        <v>39</v>
      </c>
      <c r="D6461" s="28" t="s">
        <v>211</v>
      </c>
      <c r="E6461" s="28" t="s">
        <v>313</v>
      </c>
      <c r="F6461" s="28" t="s">
        <v>889</v>
      </c>
      <c r="G6461" s="28" t="s">
        <v>1671</v>
      </c>
      <c r="H6461" s="28"/>
      <c r="I6461" s="93">
        <v>0</v>
      </c>
      <c r="J6461" s="93" t="s">
        <v>1411</v>
      </c>
      <c r="K6461" s="17" t="str">
        <f t="array" ref="K6461">CONCATENATE("(",A6461,",",VLOOKUP(B6461,Núcleo!B$2:E$11,4,TRUE),",",VLOOKUP(C6461,'Tipo de Processo'!B$2:D$55,3,TRUE),",",VLOOKUP(D6461,'Termo Geral'!B$2:D$173,3,TRUE),",",VLOOKUP(E6461,'Termo Específico'!B$2:D$301,3,TRUE),",",MATCH(TRUE,Documento!B$2:B$998=F6461,0),",",IF(G6461="Complementar",0,1),",",IF(H6461="","NULL",CONCATENATE("'",H6461,"'")),",",I6461,",",IF(J6461="baixa","'BAIXA'",IF(J6461="média","'MEDIA'",IF(J6461="alta","'ALTA'","NULL"))),"),")</f>
        <v>(6460,7,30,54,188,55,1,NULL,0,'BAIXA'),</v>
      </c>
    </row>
    <row r="6462" spans="1:11" ht="30.75" customHeight="1">
      <c r="A6462" s="27">
        <v>6461</v>
      </c>
      <c r="B6462" s="37" t="s">
        <v>1010</v>
      </c>
      <c r="C6462" s="29" t="s">
        <v>39</v>
      </c>
      <c r="D6462" s="29" t="s">
        <v>211</v>
      </c>
      <c r="E6462" s="28" t="s">
        <v>313</v>
      </c>
      <c r="F6462" s="28" t="s">
        <v>1471</v>
      </c>
      <c r="G6462" s="28" t="s">
        <v>1671</v>
      </c>
      <c r="H6462" s="28"/>
      <c r="I6462" s="93">
        <v>0</v>
      </c>
      <c r="J6462" s="93" t="s">
        <v>1411</v>
      </c>
      <c r="K6462" s="17" t="str">
        <f t="array" ref="K6462">CONCATENATE("(",A6462,",",VLOOKUP(B6462,Núcleo!B$2:E$11,4,TRUE),",",VLOOKUP(C6462,'Tipo de Processo'!B$2:D$55,3,TRUE),",",VLOOKUP(D6462,'Termo Geral'!B$2:D$173,3,TRUE),",",VLOOKUP(E6462,'Termo Específico'!B$2:D$301,3,TRUE),",",MATCH(TRUE,Documento!B$2:B$998=F6462,0),",",IF(G6462="Complementar",0,1),",",IF(H6462="","NULL",CONCATENATE("'",H6462,"'")),",",I6462,",",IF(J6462="baixa","'BAIXA'",IF(J6462="média","'MEDIA'",IF(J6462="alta","'ALTA'","NULL"))),"),")</f>
        <v>(6461,7,30,54,188,289,1,NULL,0,'BAIXA'),</v>
      </c>
    </row>
    <row r="6463" spans="1:11" ht="30.75" customHeight="1">
      <c r="A6463" s="27">
        <v>6462</v>
      </c>
      <c r="B6463" s="37" t="s">
        <v>1010</v>
      </c>
      <c r="C6463" s="28" t="s">
        <v>39</v>
      </c>
      <c r="D6463" s="28" t="s">
        <v>211</v>
      </c>
      <c r="E6463" s="28" t="s">
        <v>313</v>
      </c>
      <c r="F6463" s="28" t="s">
        <v>890</v>
      </c>
      <c r="G6463" s="28" t="s">
        <v>1671</v>
      </c>
      <c r="H6463" s="28"/>
      <c r="I6463" s="93">
        <v>0</v>
      </c>
      <c r="J6463" s="93" t="s">
        <v>1411</v>
      </c>
      <c r="K6463" s="17" t="str">
        <f t="array" ref="K6463">CONCATENATE("(",A6463,",",VLOOKUP(B6463,Núcleo!B$2:E$11,4,TRUE),",",VLOOKUP(C6463,'Tipo de Processo'!B$2:D$55,3,TRUE),",",VLOOKUP(D6463,'Termo Geral'!B$2:D$173,3,TRUE),",",VLOOKUP(E6463,'Termo Específico'!B$2:D$301,3,TRUE),",",MATCH(TRUE,Documento!B$2:B$998=F6463,0),",",IF(G6463="Complementar",0,1),",",IF(H6463="","NULL",CONCATENATE("'",H6463,"'")),",",I6463,",",IF(J6463="baixa","'BAIXA'",IF(J6463="média","'MEDIA'",IF(J6463="alta","'ALTA'","NULL"))),"),")</f>
        <v>(6462,7,30,54,188,69,1,NULL,0,'BAIXA'),</v>
      </c>
    </row>
    <row r="6464" spans="1:11" ht="30.75" customHeight="1">
      <c r="A6464" s="27">
        <v>6463</v>
      </c>
      <c r="B6464" s="37" t="s">
        <v>1010</v>
      </c>
      <c r="C6464" s="29" t="s">
        <v>39</v>
      </c>
      <c r="D6464" s="29" t="s">
        <v>211</v>
      </c>
      <c r="E6464" s="28" t="s">
        <v>313</v>
      </c>
      <c r="F6464" s="28" t="s">
        <v>1593</v>
      </c>
      <c r="G6464" s="28" t="s">
        <v>1671</v>
      </c>
      <c r="H6464" s="28"/>
      <c r="I6464" s="93">
        <v>0</v>
      </c>
      <c r="J6464" s="93" t="s">
        <v>1411</v>
      </c>
      <c r="K6464" s="17" t="str">
        <f t="array" ref="K6464">CONCATENATE("(",A6464,",",VLOOKUP(B6464,Núcleo!B$2:E$11,4,TRUE),",",VLOOKUP(C6464,'Tipo de Processo'!B$2:D$55,3,TRUE),",",VLOOKUP(D6464,'Termo Geral'!B$2:D$173,3,TRUE),",",VLOOKUP(E6464,'Termo Específico'!B$2:D$301,3,TRUE),",",MATCH(TRUE,Documento!B$2:B$998=F6464,0),",",IF(G6464="Complementar",0,1),",",IF(H6464="","NULL",CONCATENATE("'",H6464,"'")),",",I6464,",",IF(J6464="baixa","'BAIXA'",IF(J6464="média","'MEDIA'",IF(J6464="alta","'ALTA'","NULL"))),"),")</f>
        <v>(6463,7,30,54,188,977,1,NULL,0,'BAIXA'),</v>
      </c>
    </row>
    <row r="6465" spans="1:11" ht="30.75" customHeight="1">
      <c r="A6465" s="27">
        <v>6464</v>
      </c>
      <c r="B6465" s="37" t="s">
        <v>1010</v>
      </c>
      <c r="C6465" s="28" t="s">
        <v>39</v>
      </c>
      <c r="D6465" s="28" t="s">
        <v>211</v>
      </c>
      <c r="E6465" s="28" t="s">
        <v>314</v>
      </c>
      <c r="F6465" s="28" t="s">
        <v>852</v>
      </c>
      <c r="G6465" s="28" t="s">
        <v>1671</v>
      </c>
      <c r="H6465" s="28"/>
      <c r="I6465" s="93">
        <v>0</v>
      </c>
      <c r="J6465" s="93" t="s">
        <v>1411</v>
      </c>
      <c r="K6465" s="17" t="str">
        <f t="array" ref="K6465">CONCATENATE("(",A6465,",",VLOOKUP(B6465,Núcleo!B$2:E$11,4,TRUE),",",VLOOKUP(C6465,'Tipo de Processo'!B$2:D$55,3,TRUE),",",VLOOKUP(D6465,'Termo Geral'!B$2:D$173,3,TRUE),",",VLOOKUP(E6465,'Termo Específico'!B$2:D$301,3,TRUE),",",MATCH(TRUE,Documento!B$2:B$998=F6465,0),",",IF(G6465="Complementar",0,1),",",IF(H6465="","NULL",CONCATENATE("'",H6465,"'")),",",I6465,",",IF(J6465="baixa","'BAIXA'",IF(J6465="média","'MEDIA'",IF(J6465="alta","'ALTA'","NULL"))),"),")</f>
        <v>(6464,7,30,54,189,696,1,NULL,0,'BAIXA'),</v>
      </c>
    </row>
    <row r="6466" spans="1:11" ht="30.75" customHeight="1">
      <c r="A6466" s="27">
        <v>6465</v>
      </c>
      <c r="B6466" s="37" t="s">
        <v>1010</v>
      </c>
      <c r="C6466" s="29" t="s">
        <v>39</v>
      </c>
      <c r="D6466" s="29" t="s">
        <v>211</v>
      </c>
      <c r="E6466" s="28" t="s">
        <v>314</v>
      </c>
      <c r="F6466" s="28" t="s">
        <v>1429</v>
      </c>
      <c r="G6466" s="28" t="s">
        <v>1671</v>
      </c>
      <c r="H6466" s="28"/>
      <c r="I6466" s="93">
        <v>0</v>
      </c>
      <c r="J6466" s="93" t="s">
        <v>1411</v>
      </c>
      <c r="K6466" s="17" t="str">
        <f t="array" ref="K6466">CONCATENATE("(",A6466,",",VLOOKUP(B6466,Núcleo!B$2:E$11,4,TRUE),",",VLOOKUP(C6466,'Tipo de Processo'!B$2:D$55,3,TRUE),",",VLOOKUP(D6466,'Termo Geral'!B$2:D$173,3,TRUE),",",VLOOKUP(E6466,'Termo Específico'!B$2:D$301,3,TRUE),",",MATCH(TRUE,Documento!B$2:B$998=F6466,0),",",IF(G6466="Complementar",0,1),",",IF(H6466="","NULL",CONCATENATE("'",H6466,"'")),",",I6466,",",IF(J6466="baixa","'BAIXA'",IF(J6466="média","'MEDIA'",IF(J6466="alta","'ALTA'","NULL"))),"),")</f>
        <v>(6465,7,30,54,189,78,1,NULL,0,'BAIXA'),</v>
      </c>
    </row>
    <row r="6467" spans="1:11" ht="30.75" customHeight="1">
      <c r="A6467" s="27">
        <v>6466</v>
      </c>
      <c r="B6467" s="37" t="s">
        <v>1010</v>
      </c>
      <c r="C6467" s="28" t="s">
        <v>39</v>
      </c>
      <c r="D6467" s="28" t="s">
        <v>211</v>
      </c>
      <c r="E6467" s="28" t="s">
        <v>314</v>
      </c>
      <c r="F6467" s="28" t="s">
        <v>853</v>
      </c>
      <c r="G6467" s="28" t="s">
        <v>1671</v>
      </c>
      <c r="H6467" s="28"/>
      <c r="I6467" s="93">
        <v>0</v>
      </c>
      <c r="J6467" s="93" t="s">
        <v>1411</v>
      </c>
      <c r="K6467" s="17" t="str">
        <f t="array" ref="K6467">CONCATENATE("(",A6467,",",VLOOKUP(B6467,Núcleo!B$2:E$11,4,TRUE),",",VLOOKUP(C6467,'Tipo de Processo'!B$2:D$55,3,TRUE),",",VLOOKUP(D6467,'Termo Geral'!B$2:D$173,3,TRUE),",",VLOOKUP(E6467,'Termo Específico'!B$2:D$301,3,TRUE),",",MATCH(TRUE,Documento!B$2:B$998=F6467,0),",",IF(G6467="Complementar",0,1),",",IF(H6467="","NULL",CONCATENATE("'",H6467,"'")),",",I6467,",",IF(J6467="baixa","'BAIXA'",IF(J6467="média","'MEDIA'",IF(J6467="alta","'ALTA'","NULL"))),"),")</f>
        <v>(6466,7,30,54,189,439,1,NULL,0,'BAIXA'),</v>
      </c>
    </row>
    <row r="6468" spans="1:11" ht="30.75" customHeight="1">
      <c r="A6468" s="27">
        <v>6467</v>
      </c>
      <c r="B6468" s="37" t="s">
        <v>1010</v>
      </c>
      <c r="C6468" s="29" t="s">
        <v>39</v>
      </c>
      <c r="D6468" s="29" t="s">
        <v>211</v>
      </c>
      <c r="E6468" s="28" t="s">
        <v>314</v>
      </c>
      <c r="F6468" s="28" t="s">
        <v>1634</v>
      </c>
      <c r="G6468" s="28" t="s">
        <v>1671</v>
      </c>
      <c r="H6468" s="28"/>
      <c r="I6468" s="93">
        <v>0</v>
      </c>
      <c r="J6468" s="93" t="s">
        <v>1411</v>
      </c>
      <c r="K6468" s="17" t="str">
        <f t="array" ref="K6468">CONCATENATE("(",A6468,",",VLOOKUP(B6468,Núcleo!B$2:E$11,4,TRUE),",",VLOOKUP(C6468,'Tipo de Processo'!B$2:D$55,3,TRUE),",",VLOOKUP(D6468,'Termo Geral'!B$2:D$173,3,TRUE),",",VLOOKUP(E6468,'Termo Específico'!B$2:D$301,3,TRUE),",",MATCH(TRUE,Documento!B$2:B$998=F6468,0),",",IF(G6468="Complementar",0,1),",",IF(H6468="","NULL",CONCATENATE("'",H6468,"'")),",",I6468,",",IF(J6468="baixa","'BAIXA'",IF(J6468="média","'MEDIA'",IF(J6468="alta","'ALTA'","NULL"))),"),")</f>
        <v>(6467,7,30,54,189,530,1,NULL,0,'BAIXA'),</v>
      </c>
    </row>
    <row r="6469" spans="1:11" ht="30.75" customHeight="1">
      <c r="A6469" s="27">
        <v>6468</v>
      </c>
      <c r="B6469" s="37" t="s">
        <v>1010</v>
      </c>
      <c r="C6469" s="29" t="s">
        <v>39</v>
      </c>
      <c r="D6469" s="29" t="s">
        <v>211</v>
      </c>
      <c r="E6469" s="28" t="s">
        <v>314</v>
      </c>
      <c r="F6469" s="28" t="s">
        <v>854</v>
      </c>
      <c r="G6469" s="28" t="s">
        <v>1671</v>
      </c>
      <c r="H6469" s="28"/>
      <c r="I6469" s="93">
        <v>0</v>
      </c>
      <c r="J6469" s="93" t="s">
        <v>1411</v>
      </c>
      <c r="K6469" s="17" t="str">
        <f t="array" ref="K6469">CONCATENATE("(",A6469,",",VLOOKUP(B6469,Núcleo!B$2:E$11,4,TRUE),",",VLOOKUP(C6469,'Tipo de Processo'!B$2:D$55,3,TRUE),",",VLOOKUP(D6469,'Termo Geral'!B$2:D$173,3,TRUE),",",VLOOKUP(E6469,'Termo Específico'!B$2:D$301,3,TRUE),",",MATCH(TRUE,Documento!B$2:B$998=F6469,0),",",IF(G6469="Complementar",0,1),",",IF(H6469="","NULL",CONCATENATE("'",H6469,"'")),",",I6469,",",IF(J6469="baixa","'BAIXA'",IF(J6469="média","'MEDIA'",IF(J6469="alta","'ALTA'","NULL"))),"),")</f>
        <v>(6468,7,30,54,189,854,1,NULL,0,'BAIXA'),</v>
      </c>
    </row>
    <row r="6470" spans="1:11" ht="30.75" customHeight="1">
      <c r="A6470" s="27">
        <v>6469</v>
      </c>
      <c r="B6470" s="37" t="s">
        <v>1010</v>
      </c>
      <c r="C6470" s="28" t="s">
        <v>39</v>
      </c>
      <c r="D6470" s="28" t="s">
        <v>211</v>
      </c>
      <c r="E6470" s="28" t="s">
        <v>314</v>
      </c>
      <c r="F6470" s="28" t="s">
        <v>851</v>
      </c>
      <c r="G6470" s="28" t="s">
        <v>1671</v>
      </c>
      <c r="H6470" s="28"/>
      <c r="I6470" s="93">
        <v>0</v>
      </c>
      <c r="J6470" s="93" t="s">
        <v>1411</v>
      </c>
      <c r="K6470" s="17" t="str">
        <f t="array" ref="K6470">CONCATENATE("(",A6470,",",VLOOKUP(B6470,Núcleo!B$2:E$11,4,TRUE),",",VLOOKUP(C6470,'Tipo de Processo'!B$2:D$55,3,TRUE),",",VLOOKUP(D6470,'Termo Geral'!B$2:D$173,3,TRUE),",",VLOOKUP(E6470,'Termo Específico'!B$2:D$301,3,TRUE),",",MATCH(TRUE,Documento!B$2:B$998=F6470,0),",",IF(G6470="Complementar",0,1),",",IF(H6470="","NULL",CONCATENATE("'",H6470,"'")),",",I6470,",",IF(J6470="baixa","'BAIXA'",IF(J6470="média","'MEDIA'",IF(J6470="alta","'ALTA'","NULL"))),"),")</f>
        <v>(6469,7,30,54,189,196,1,NULL,0,'BAIXA'),</v>
      </c>
    </row>
    <row r="6471" spans="1:11" ht="30.75" customHeight="1">
      <c r="A6471" s="27">
        <v>6470</v>
      </c>
      <c r="B6471" s="37" t="s">
        <v>1010</v>
      </c>
      <c r="C6471" s="28" t="s">
        <v>39</v>
      </c>
      <c r="D6471" s="28" t="s">
        <v>211</v>
      </c>
      <c r="E6471" s="28" t="s">
        <v>314</v>
      </c>
      <c r="F6471" s="28" t="s">
        <v>865</v>
      </c>
      <c r="G6471" s="28" t="s">
        <v>1671</v>
      </c>
      <c r="H6471" s="28"/>
      <c r="I6471" s="93">
        <v>0</v>
      </c>
      <c r="J6471" s="93" t="s">
        <v>1411</v>
      </c>
      <c r="K6471" s="17" t="str">
        <f t="array" ref="K6471">CONCATENATE("(",A6471,",",VLOOKUP(B6471,Núcleo!B$2:E$11,4,TRUE),",",VLOOKUP(C6471,'Tipo de Processo'!B$2:D$55,3,TRUE),",",VLOOKUP(D6471,'Termo Geral'!B$2:D$173,3,TRUE),",",VLOOKUP(E6471,'Termo Específico'!B$2:D$301,3,TRUE),",",MATCH(TRUE,Documento!B$2:B$998=F6471,0),",",IF(G6471="Complementar",0,1),",",IF(H6471="","NULL",CONCATENATE("'",H6471,"'")),",",I6471,",",IF(J6471="baixa","'BAIXA'",IF(J6471="média","'MEDIA'",IF(J6471="alta","'ALTA'","NULL"))),"),")</f>
        <v>(6470,7,30,54,189,568,1,NULL,0,'BAIXA'),</v>
      </c>
    </row>
    <row r="6472" spans="1:11" ht="30.75" customHeight="1">
      <c r="A6472" s="27">
        <v>6471</v>
      </c>
      <c r="B6472" s="37" t="s">
        <v>1010</v>
      </c>
      <c r="C6472" s="29" t="s">
        <v>39</v>
      </c>
      <c r="D6472" s="29" t="s">
        <v>211</v>
      </c>
      <c r="E6472" s="28" t="s">
        <v>314</v>
      </c>
      <c r="F6472" s="28" t="s">
        <v>856</v>
      </c>
      <c r="G6472" s="28" t="s">
        <v>1671</v>
      </c>
      <c r="H6472" s="28"/>
      <c r="I6472" s="93">
        <v>0</v>
      </c>
      <c r="J6472" s="93" t="s">
        <v>1411</v>
      </c>
      <c r="K6472" s="17" t="str">
        <f t="array" ref="K6472">CONCATENATE("(",A6472,",",VLOOKUP(B6472,Núcleo!B$2:E$11,4,TRUE),",",VLOOKUP(C6472,'Tipo de Processo'!B$2:D$55,3,TRUE),",",VLOOKUP(D6472,'Termo Geral'!B$2:D$173,3,TRUE),",",VLOOKUP(E6472,'Termo Específico'!B$2:D$301,3,TRUE),",",MATCH(TRUE,Documento!B$2:B$998=F6472,0),",",IF(G6472="Complementar",0,1),",",IF(H6472="","NULL",CONCATENATE("'",H6472,"'")),",",I6472,",",IF(J6472="baixa","'BAIXA'",IF(J6472="média","'MEDIA'",IF(J6472="alta","'ALTA'","NULL"))),"),")</f>
        <v>(6471,7,30,54,189,723,1,NULL,0,'BAIXA'),</v>
      </c>
    </row>
    <row r="6473" spans="1:11" ht="30.75" customHeight="1">
      <c r="A6473" s="27">
        <v>6472</v>
      </c>
      <c r="B6473" s="37" t="s">
        <v>1010</v>
      </c>
      <c r="C6473" s="28" t="s">
        <v>39</v>
      </c>
      <c r="D6473" s="28" t="s">
        <v>211</v>
      </c>
      <c r="E6473" s="28" t="s">
        <v>314</v>
      </c>
      <c r="F6473" s="28" t="s">
        <v>827</v>
      </c>
      <c r="G6473" s="28" t="s">
        <v>1671</v>
      </c>
      <c r="H6473" s="28"/>
      <c r="I6473" s="93">
        <v>0</v>
      </c>
      <c r="J6473" s="93" t="s">
        <v>1411</v>
      </c>
      <c r="K6473" s="17" t="str">
        <f t="array" ref="K6473">CONCATENATE("(",A6473,",",VLOOKUP(B6473,Núcleo!B$2:E$11,4,TRUE),",",VLOOKUP(C6473,'Tipo de Processo'!B$2:D$55,3,TRUE),",",VLOOKUP(D6473,'Termo Geral'!B$2:D$173,3,TRUE),",",VLOOKUP(E6473,'Termo Específico'!B$2:D$301,3,TRUE),",",MATCH(TRUE,Documento!B$2:B$998=F6473,0),",",IF(G6473="Complementar",0,1),",",IF(H6473="","NULL",CONCATENATE("'",H6473,"'")),",",I6473,",",IF(J6473="baixa","'BAIXA'",IF(J6473="média","'MEDIA'",IF(J6473="alta","'ALTA'","NULL"))),"),")</f>
        <v>(6472,7,30,54,189,829,1,NULL,0,'BAIXA'),</v>
      </c>
    </row>
    <row r="6474" spans="1:11" ht="30.75" customHeight="1">
      <c r="A6474" s="27">
        <v>6473</v>
      </c>
      <c r="B6474" s="37" t="s">
        <v>1010</v>
      </c>
      <c r="C6474" s="29" t="s">
        <v>39</v>
      </c>
      <c r="D6474" s="29" t="s">
        <v>211</v>
      </c>
      <c r="E6474" s="28" t="s">
        <v>314</v>
      </c>
      <c r="F6474" s="28" t="s">
        <v>828</v>
      </c>
      <c r="G6474" s="28" t="s">
        <v>1671</v>
      </c>
      <c r="H6474" s="28"/>
      <c r="I6474" s="93">
        <v>0</v>
      </c>
      <c r="J6474" s="93" t="s">
        <v>1411</v>
      </c>
      <c r="K6474" s="17" t="str">
        <f t="array" ref="K6474">CONCATENATE("(",A6474,",",VLOOKUP(B6474,Núcleo!B$2:E$11,4,TRUE),",",VLOOKUP(C6474,'Tipo de Processo'!B$2:D$55,3,TRUE),",",VLOOKUP(D6474,'Termo Geral'!B$2:D$173,3,TRUE),",",VLOOKUP(E6474,'Termo Específico'!B$2:D$301,3,TRUE),",",MATCH(TRUE,Documento!B$2:B$998=F6474,0),",",IF(G6474="Complementar",0,1),",",IF(H6474="","NULL",CONCATENATE("'",H6474,"'")),",",I6474,",",IF(J6474="baixa","'BAIXA'",IF(J6474="média","'MEDIA'",IF(J6474="alta","'ALTA'","NULL"))),"),")</f>
        <v>(6473,7,30,54,189,827,1,NULL,0,'BAIXA'),</v>
      </c>
    </row>
    <row r="6475" spans="1:11" ht="30.75" customHeight="1">
      <c r="A6475" s="27">
        <v>6474</v>
      </c>
      <c r="B6475" s="37" t="s">
        <v>1010</v>
      </c>
      <c r="C6475" s="28" t="s">
        <v>39</v>
      </c>
      <c r="D6475" s="28" t="s">
        <v>211</v>
      </c>
      <c r="E6475" s="28" t="s">
        <v>314</v>
      </c>
      <c r="F6475" s="28" t="s">
        <v>829</v>
      </c>
      <c r="G6475" s="28" t="s">
        <v>1671</v>
      </c>
      <c r="H6475" s="28"/>
      <c r="I6475" s="93">
        <v>0</v>
      </c>
      <c r="J6475" s="93" t="s">
        <v>1411</v>
      </c>
      <c r="K6475" s="17" t="str">
        <f t="array" ref="K6475">CONCATENATE("(",A6475,",",VLOOKUP(B6475,Núcleo!B$2:E$11,4,TRUE),",",VLOOKUP(C6475,'Tipo de Processo'!B$2:D$55,3,TRUE),",",VLOOKUP(D6475,'Termo Geral'!B$2:D$173,3,TRUE),",",VLOOKUP(E6475,'Termo Específico'!B$2:D$301,3,TRUE),",",MATCH(TRUE,Documento!B$2:B$998=F6475,0),",",IF(G6475="Complementar",0,1),",",IF(H6475="","NULL",CONCATENATE("'",H6475,"'")),",",I6475,",",IF(J6475="baixa","'BAIXA'",IF(J6475="média","'MEDIA'",IF(J6475="alta","'ALTA'","NULL"))),"),")</f>
        <v>(6474,7,30,54,189,831,1,NULL,0,'BAIXA'),</v>
      </c>
    </row>
    <row r="6476" spans="1:11" ht="30.75" customHeight="1">
      <c r="A6476" s="27">
        <v>6475</v>
      </c>
      <c r="B6476" s="37" t="s">
        <v>1010</v>
      </c>
      <c r="C6476" s="28" t="s">
        <v>39</v>
      </c>
      <c r="D6476" s="28" t="s">
        <v>211</v>
      </c>
      <c r="E6476" s="28" t="s">
        <v>314</v>
      </c>
      <c r="F6476" s="28" t="s">
        <v>830</v>
      </c>
      <c r="G6476" s="28" t="s">
        <v>1671</v>
      </c>
      <c r="H6476" s="28"/>
      <c r="I6476" s="93">
        <v>0</v>
      </c>
      <c r="J6476" s="93" t="s">
        <v>1411</v>
      </c>
      <c r="K6476" s="17" t="str">
        <f t="array" ref="K6476">CONCATENATE("(",A6476,",",VLOOKUP(B6476,Núcleo!B$2:E$11,4,TRUE),",",VLOOKUP(C6476,'Tipo de Processo'!B$2:D$55,3,TRUE),",",VLOOKUP(D6476,'Termo Geral'!B$2:D$173,3,TRUE),",",VLOOKUP(E6476,'Termo Específico'!B$2:D$301,3,TRUE),",",MATCH(TRUE,Documento!B$2:B$998=F6476,0),",",IF(G6476="Complementar",0,1),",",IF(H6476="","NULL",CONCATENATE("'",H6476,"'")),",",I6476,",",IF(J6476="baixa","'BAIXA'",IF(J6476="média","'MEDIA'",IF(J6476="alta","'ALTA'","NULL"))),"),")</f>
        <v>(6475,7,30,54,189,837,1,NULL,0,'BAIXA'),</v>
      </c>
    </row>
    <row r="6477" spans="1:11" ht="30.75" customHeight="1">
      <c r="A6477" s="27">
        <v>6476</v>
      </c>
      <c r="B6477" s="37" t="s">
        <v>1010</v>
      </c>
      <c r="C6477" s="29" t="s">
        <v>39</v>
      </c>
      <c r="D6477" s="29" t="s">
        <v>211</v>
      </c>
      <c r="E6477" s="28" t="s">
        <v>314</v>
      </c>
      <c r="F6477" s="28" t="s">
        <v>831</v>
      </c>
      <c r="G6477" s="28" t="s">
        <v>1671</v>
      </c>
      <c r="H6477" s="28"/>
      <c r="I6477" s="93">
        <v>0</v>
      </c>
      <c r="J6477" s="93" t="s">
        <v>1411</v>
      </c>
      <c r="K6477" s="17" t="str">
        <f t="array" ref="K6477">CONCATENATE("(",A6477,",",VLOOKUP(B6477,Núcleo!B$2:E$11,4,TRUE),",",VLOOKUP(C6477,'Tipo de Processo'!B$2:D$55,3,TRUE),",",VLOOKUP(D6477,'Termo Geral'!B$2:D$173,3,TRUE),",",VLOOKUP(E6477,'Termo Específico'!B$2:D$301,3,TRUE),",",MATCH(TRUE,Documento!B$2:B$998=F6477,0),",",IF(G6477="Complementar",0,1),",",IF(H6477="","NULL",CONCATENATE("'",H6477,"'")),",",I6477,",",IF(J6477="baixa","'BAIXA'",IF(J6477="média","'MEDIA'",IF(J6477="alta","'ALTA'","NULL"))),"),")</f>
        <v>(6476,7,30,54,189,142,1,NULL,0,'BAIXA'),</v>
      </c>
    </row>
    <row r="6478" spans="1:11" ht="30.75" customHeight="1">
      <c r="A6478" s="27">
        <v>6477</v>
      </c>
      <c r="B6478" s="37" t="s">
        <v>1010</v>
      </c>
      <c r="C6478" s="28" t="s">
        <v>39</v>
      </c>
      <c r="D6478" s="28" t="s">
        <v>211</v>
      </c>
      <c r="E6478" s="28" t="s">
        <v>314</v>
      </c>
      <c r="F6478" s="28" t="s">
        <v>832</v>
      </c>
      <c r="G6478" s="28" t="s">
        <v>1671</v>
      </c>
      <c r="H6478" s="28"/>
      <c r="I6478" s="93">
        <v>0</v>
      </c>
      <c r="J6478" s="93" t="s">
        <v>1411</v>
      </c>
      <c r="K6478" s="17" t="str">
        <f t="array" ref="K6478">CONCATENATE("(",A6478,",",VLOOKUP(B6478,Núcleo!B$2:E$11,4,TRUE),",",VLOOKUP(C6478,'Tipo de Processo'!B$2:D$55,3,TRUE),",",VLOOKUP(D6478,'Termo Geral'!B$2:D$173,3,TRUE),",",VLOOKUP(E6478,'Termo Específico'!B$2:D$301,3,TRUE),",",MATCH(TRUE,Documento!B$2:B$998=F6478,0),",",IF(G6478="Complementar",0,1),",",IF(H6478="","NULL",CONCATENATE("'",H6478,"'")),",",I6478,",",IF(J6478="baixa","'BAIXA'",IF(J6478="média","'MEDIA'",IF(J6478="alta","'ALTA'","NULL"))),"),")</f>
        <v>(6477,7,30,54,189,159,1,NULL,0,'BAIXA'),</v>
      </c>
    </row>
    <row r="6479" spans="1:11" ht="30.75" customHeight="1">
      <c r="A6479" s="27">
        <v>6478</v>
      </c>
      <c r="B6479" s="37" t="s">
        <v>1010</v>
      </c>
      <c r="C6479" s="28" t="s">
        <v>39</v>
      </c>
      <c r="D6479" s="28" t="s">
        <v>211</v>
      </c>
      <c r="E6479" s="28" t="s">
        <v>314</v>
      </c>
      <c r="F6479" s="28" t="s">
        <v>833</v>
      </c>
      <c r="G6479" s="28" t="s">
        <v>1671</v>
      </c>
      <c r="H6479" s="28"/>
      <c r="I6479" s="93">
        <v>0</v>
      </c>
      <c r="J6479" s="93" t="s">
        <v>1411</v>
      </c>
      <c r="K6479" s="17" t="str">
        <f t="array" ref="K6479">CONCATENATE("(",A6479,",",VLOOKUP(B6479,Núcleo!B$2:E$11,4,TRUE),",",VLOOKUP(C6479,'Tipo de Processo'!B$2:D$55,3,TRUE),",",VLOOKUP(D6479,'Termo Geral'!B$2:D$173,3,TRUE),",",VLOOKUP(E6479,'Termo Específico'!B$2:D$301,3,TRUE),",",MATCH(TRUE,Documento!B$2:B$998=F6479,0),",",IF(G6479="Complementar",0,1),",",IF(H6479="","NULL",CONCATENATE("'",H6479,"'")),",",I6479,",",IF(J6479="baixa","'BAIXA'",IF(J6479="média","'MEDIA'",IF(J6479="alta","'ALTA'","NULL"))),"),")</f>
        <v>(6478,7,30,54,189,127,1,NULL,0,'BAIXA'),</v>
      </c>
    </row>
    <row r="6480" spans="1:11" ht="30.75" customHeight="1">
      <c r="A6480" s="27">
        <v>6479</v>
      </c>
      <c r="B6480" s="37" t="s">
        <v>1010</v>
      </c>
      <c r="C6480" s="29" t="s">
        <v>39</v>
      </c>
      <c r="D6480" s="29" t="s">
        <v>211</v>
      </c>
      <c r="E6480" s="28" t="s">
        <v>314</v>
      </c>
      <c r="F6480" s="28" t="s">
        <v>1419</v>
      </c>
      <c r="G6480" s="28" t="s">
        <v>1671</v>
      </c>
      <c r="H6480" s="28"/>
      <c r="I6480" s="93">
        <v>0</v>
      </c>
      <c r="J6480" s="93" t="s">
        <v>1411</v>
      </c>
      <c r="K6480" s="17" t="str">
        <f t="array" ref="K6480">CONCATENATE("(",A6480,",",VLOOKUP(B6480,Núcleo!B$2:E$11,4,TRUE),",",VLOOKUP(C6480,'Tipo de Processo'!B$2:D$55,3,TRUE),",",VLOOKUP(D6480,'Termo Geral'!B$2:D$173,3,TRUE),",",VLOOKUP(E6480,'Termo Específico'!B$2:D$301,3,TRUE),",",MATCH(TRUE,Documento!B$2:B$998=F6480,0),",",IF(G6480="Complementar",0,1),",",IF(H6480="","NULL",CONCATENATE("'",H6480,"'")),",",I6480,",",IF(J6480="baixa","'BAIXA'",IF(J6480="média","'MEDIA'",IF(J6480="alta","'ALTA'","NULL"))),"),")</f>
        <v>(6479,7,30,54,189,16,1,NULL,0,'BAIXA'),</v>
      </c>
    </row>
    <row r="6481" spans="1:11" ht="30.75" customHeight="1">
      <c r="A6481" s="27">
        <v>6480</v>
      </c>
      <c r="B6481" s="37" t="s">
        <v>1010</v>
      </c>
      <c r="C6481" s="28" t="s">
        <v>39</v>
      </c>
      <c r="D6481" s="28" t="s">
        <v>211</v>
      </c>
      <c r="E6481" s="28" t="s">
        <v>314</v>
      </c>
      <c r="F6481" s="28" t="s">
        <v>863</v>
      </c>
      <c r="G6481" s="28" t="s">
        <v>1671</v>
      </c>
      <c r="H6481" s="28"/>
      <c r="I6481" s="93">
        <v>0</v>
      </c>
      <c r="J6481" s="93" t="s">
        <v>1411</v>
      </c>
      <c r="K6481" s="17" t="str">
        <f t="array" ref="K6481">CONCATENATE("(",A6481,",",VLOOKUP(B6481,Núcleo!B$2:E$11,4,TRUE),",",VLOOKUP(C6481,'Tipo de Processo'!B$2:D$55,3,TRUE),",",VLOOKUP(D6481,'Termo Geral'!B$2:D$173,3,TRUE),",",VLOOKUP(E6481,'Termo Específico'!B$2:D$301,3,TRUE),",",MATCH(TRUE,Documento!B$2:B$998=F6481,0),",",IF(G6481="Complementar",0,1),",",IF(H6481="","NULL",CONCATENATE("'",H6481,"'")),",",I6481,",",IF(J6481="baixa","'BAIXA'",IF(J6481="média","'MEDIA'",IF(J6481="alta","'ALTA'","NULL"))),"),")</f>
        <v>(6480,7,30,54,189,24,1,NULL,0,'BAIXA'),</v>
      </c>
    </row>
    <row r="6482" spans="1:11" ht="30.75" customHeight="1">
      <c r="A6482" s="27">
        <v>6481</v>
      </c>
      <c r="B6482" s="37" t="s">
        <v>1010</v>
      </c>
      <c r="C6482" s="29" t="s">
        <v>39</v>
      </c>
      <c r="D6482" s="29" t="s">
        <v>211</v>
      </c>
      <c r="E6482" s="28" t="s">
        <v>314</v>
      </c>
      <c r="F6482" s="28" t="s">
        <v>1414</v>
      </c>
      <c r="G6482" s="28" t="s">
        <v>1671</v>
      </c>
      <c r="H6482" s="28"/>
      <c r="I6482" s="93">
        <v>0</v>
      </c>
      <c r="J6482" s="93" t="s">
        <v>1411</v>
      </c>
      <c r="K6482" s="17" t="str">
        <f t="array" ref="K6482">CONCATENATE("(",A6482,",",VLOOKUP(B6482,Núcleo!B$2:E$11,4,TRUE),",",VLOOKUP(C6482,'Tipo de Processo'!B$2:D$55,3,TRUE),",",VLOOKUP(D6482,'Termo Geral'!B$2:D$173,3,TRUE),",",VLOOKUP(E6482,'Termo Específico'!B$2:D$301,3,TRUE),",",MATCH(TRUE,Documento!B$2:B$998=F6482,0),",",IF(G6482="Complementar",0,1),",",IF(H6482="","NULL",CONCATENATE("'",H6482,"'")),",",I6482,",",IF(J6482="baixa","'BAIXA'",IF(J6482="média","'MEDIA'",IF(J6482="alta","'ALTA'","NULL"))),"),")</f>
        <v>(6481,7,30,54,189,4,1,NULL,0,'BAIXA'),</v>
      </c>
    </row>
    <row r="6483" spans="1:11" ht="30.75" customHeight="1">
      <c r="A6483" s="27">
        <v>6482</v>
      </c>
      <c r="B6483" s="37" t="s">
        <v>1010</v>
      </c>
      <c r="C6483" s="28" t="s">
        <v>39</v>
      </c>
      <c r="D6483" s="28" t="s">
        <v>211</v>
      </c>
      <c r="E6483" s="28" t="s">
        <v>314</v>
      </c>
      <c r="F6483" s="28" t="s">
        <v>891</v>
      </c>
      <c r="G6483" s="28" t="s">
        <v>1671</v>
      </c>
      <c r="H6483" s="28"/>
      <c r="I6483" s="93">
        <v>0</v>
      </c>
      <c r="J6483" s="93" t="s">
        <v>1411</v>
      </c>
      <c r="K6483" s="17" t="str">
        <f t="array" ref="K6483">CONCATENATE("(",A6483,",",VLOOKUP(B6483,Núcleo!B$2:E$11,4,TRUE),",",VLOOKUP(C6483,'Tipo de Processo'!B$2:D$55,3,TRUE),",",VLOOKUP(D6483,'Termo Geral'!B$2:D$173,3,TRUE),",",VLOOKUP(E6483,'Termo Específico'!B$2:D$301,3,TRUE),",",MATCH(TRUE,Documento!B$2:B$998=F6483,0),",",IF(G6483="Complementar",0,1),",",IF(H6483="","NULL",CONCATENATE("'",H6483,"'")),",",I6483,",",IF(J6483="baixa","'BAIXA'",IF(J6483="média","'MEDIA'",IF(J6483="alta","'ALTA'","NULL"))),"),")</f>
        <v>(6482,7,30,54,189,249,1,NULL,0,'BAIXA'),</v>
      </c>
    </row>
    <row r="6484" spans="1:11" ht="30.75" customHeight="1">
      <c r="A6484" s="27">
        <v>6483</v>
      </c>
      <c r="B6484" s="37" t="s">
        <v>1010</v>
      </c>
      <c r="C6484" s="29" t="s">
        <v>39</v>
      </c>
      <c r="D6484" s="29" t="s">
        <v>211</v>
      </c>
      <c r="E6484" s="28" t="s">
        <v>314</v>
      </c>
      <c r="F6484" s="28" t="s">
        <v>892</v>
      </c>
      <c r="G6484" s="28" t="s">
        <v>1671</v>
      </c>
      <c r="H6484" s="28"/>
      <c r="I6484" s="93">
        <v>0</v>
      </c>
      <c r="J6484" s="93" t="s">
        <v>1411</v>
      </c>
      <c r="K6484" s="17" t="str">
        <f t="array" ref="K6484">CONCATENATE("(",A6484,",",VLOOKUP(B6484,Núcleo!B$2:E$11,4,TRUE),",",VLOOKUP(C6484,'Tipo de Processo'!B$2:D$55,3,TRUE),",",VLOOKUP(D6484,'Termo Geral'!B$2:D$173,3,TRUE),",",VLOOKUP(E6484,'Termo Específico'!B$2:D$301,3,TRUE),",",MATCH(TRUE,Documento!B$2:B$998=F6484,0),",",IF(G6484="Complementar",0,1),",",IF(H6484="","NULL",CONCATENATE("'",H6484,"'")),",",I6484,",",IF(J6484="baixa","'BAIXA'",IF(J6484="média","'MEDIA'",IF(J6484="alta","'ALTA'","NULL"))),"),")</f>
        <v>(6483,7,30,54,189,171,1,NULL,0,'BAIXA'),</v>
      </c>
    </row>
    <row r="6485" spans="1:11" ht="30.75" customHeight="1">
      <c r="A6485" s="27">
        <v>6484</v>
      </c>
      <c r="B6485" s="37" t="s">
        <v>1010</v>
      </c>
      <c r="C6485" s="28" t="s">
        <v>39</v>
      </c>
      <c r="D6485" s="28" t="s">
        <v>211</v>
      </c>
      <c r="E6485" s="28" t="s">
        <v>314</v>
      </c>
      <c r="F6485" s="28" t="s">
        <v>858</v>
      </c>
      <c r="G6485" s="28" t="s">
        <v>1671</v>
      </c>
      <c r="H6485" s="28"/>
      <c r="I6485" s="93">
        <v>0</v>
      </c>
      <c r="J6485" s="93" t="s">
        <v>1411</v>
      </c>
      <c r="K6485" s="17" t="str">
        <f t="array" ref="K6485">CONCATENATE("(",A6485,",",VLOOKUP(B6485,Núcleo!B$2:E$11,4,TRUE),",",VLOOKUP(C6485,'Tipo de Processo'!B$2:D$55,3,TRUE),",",VLOOKUP(D6485,'Termo Geral'!B$2:D$173,3,TRUE),",",VLOOKUP(E6485,'Termo Específico'!B$2:D$301,3,TRUE),",",MATCH(TRUE,Documento!B$2:B$998=F6485,0),",",IF(G6485="Complementar",0,1),",",IF(H6485="","NULL",CONCATENATE("'",H6485,"'")),",",I6485,",",IF(J6485="baixa","'BAIXA'",IF(J6485="média","'MEDIA'",IF(J6485="alta","'ALTA'","NULL"))),"),")</f>
        <v>(6484,7,30,54,189,910,1,NULL,0,'BAIXA'),</v>
      </c>
    </row>
    <row r="6486" spans="1:11" ht="30.75" customHeight="1">
      <c r="A6486" s="27">
        <v>6485</v>
      </c>
      <c r="B6486" s="37" t="s">
        <v>1010</v>
      </c>
      <c r="C6486" s="29" t="s">
        <v>39</v>
      </c>
      <c r="D6486" s="29" t="s">
        <v>211</v>
      </c>
      <c r="E6486" s="28" t="s">
        <v>314</v>
      </c>
      <c r="F6486" s="28" t="s">
        <v>859</v>
      </c>
      <c r="G6486" s="28" t="s">
        <v>1671</v>
      </c>
      <c r="H6486" s="28"/>
      <c r="I6486" s="93">
        <v>0</v>
      </c>
      <c r="J6486" s="93" t="s">
        <v>1411</v>
      </c>
      <c r="K6486" s="17" t="str">
        <f t="array" ref="K6486">CONCATENATE("(",A6486,",",VLOOKUP(B6486,Núcleo!B$2:E$11,4,TRUE),",",VLOOKUP(C6486,'Tipo de Processo'!B$2:D$55,3,TRUE),",",VLOOKUP(D6486,'Termo Geral'!B$2:D$173,3,TRUE),",",VLOOKUP(E6486,'Termo Específico'!B$2:D$301,3,TRUE),",",MATCH(TRUE,Documento!B$2:B$998=F6486,0),",",IF(G6486="Complementar",0,1),",",IF(H6486="","NULL",CONCATENATE("'",H6486,"'")),",",I6486,",",IF(J6486="baixa","'BAIXA'",IF(J6486="média","'MEDIA'",IF(J6486="alta","'ALTA'","NULL"))),"),")</f>
        <v>(6485,7,30,54,189,820,1,NULL,0,'BAIXA'),</v>
      </c>
    </row>
    <row r="6487" spans="1:11" ht="30.75" customHeight="1">
      <c r="A6487" s="27">
        <v>6486</v>
      </c>
      <c r="B6487" s="37" t="s">
        <v>1010</v>
      </c>
      <c r="C6487" s="29" t="s">
        <v>39</v>
      </c>
      <c r="D6487" s="29" t="s">
        <v>211</v>
      </c>
      <c r="E6487" s="28" t="s">
        <v>314</v>
      </c>
      <c r="F6487" s="28" t="s">
        <v>835</v>
      </c>
      <c r="G6487" s="28" t="s">
        <v>1671</v>
      </c>
      <c r="H6487" s="28"/>
      <c r="I6487" s="93">
        <v>0</v>
      </c>
      <c r="J6487" s="93" t="s">
        <v>1411</v>
      </c>
      <c r="K6487" s="17" t="str">
        <f t="array" ref="K6487">CONCATENATE("(",A6487,",",VLOOKUP(B6487,Núcleo!B$2:E$11,4,TRUE),",",VLOOKUP(C6487,'Tipo de Processo'!B$2:D$55,3,TRUE),",",VLOOKUP(D6487,'Termo Geral'!B$2:D$173,3,TRUE),",",VLOOKUP(E6487,'Termo Específico'!B$2:D$301,3,TRUE),",",MATCH(TRUE,Documento!B$2:B$998=F6487,0),",",IF(G6487="Complementar",0,1),",",IF(H6487="","NULL",CONCATENATE("'",H6487,"'")),",",I6487,",",IF(J6487="baixa","'BAIXA'",IF(J6487="média","'MEDIA'",IF(J6487="alta","'ALTA'","NULL"))),"),")</f>
        <v>(6486,7,30,54,189,860,1,NULL,0,'BAIXA'),</v>
      </c>
    </row>
    <row r="6488" spans="1:11" ht="30.75" customHeight="1">
      <c r="A6488" s="27">
        <v>6487</v>
      </c>
      <c r="B6488" s="37" t="s">
        <v>1010</v>
      </c>
      <c r="C6488" s="28" t="s">
        <v>39</v>
      </c>
      <c r="D6488" s="28" t="s">
        <v>211</v>
      </c>
      <c r="E6488" s="28" t="s">
        <v>314</v>
      </c>
      <c r="F6488" s="28" t="s">
        <v>893</v>
      </c>
      <c r="G6488" s="28" t="s">
        <v>1671</v>
      </c>
      <c r="H6488" s="28"/>
      <c r="I6488" s="93">
        <v>0</v>
      </c>
      <c r="J6488" s="93" t="s">
        <v>1411</v>
      </c>
      <c r="K6488" s="17" t="str">
        <f t="array" ref="K6488">CONCATENATE("(",A6488,",",VLOOKUP(B6488,Núcleo!B$2:E$11,4,TRUE),",",VLOOKUP(C6488,'Tipo de Processo'!B$2:D$55,3,TRUE),",",VLOOKUP(D6488,'Termo Geral'!B$2:D$173,3,TRUE),",",VLOOKUP(E6488,'Termo Específico'!B$2:D$301,3,TRUE),",",MATCH(TRUE,Documento!B$2:B$998=F6488,0),",",IF(G6488="Complementar",0,1),",",IF(H6488="","NULL",CONCATENATE("'",H6488,"'")),",",I6488,",",IF(J6488="baixa","'BAIXA'",IF(J6488="média","'MEDIA'",IF(J6488="alta","'ALTA'","NULL"))),"),")</f>
        <v>(6487,7,30,54,189,23,1,NULL,0,'BAIXA'),</v>
      </c>
    </row>
    <row r="6489" spans="1:11" ht="30.75" customHeight="1">
      <c r="A6489" s="27">
        <v>6488</v>
      </c>
      <c r="B6489" s="37" t="s">
        <v>1010</v>
      </c>
      <c r="C6489" s="28" t="s">
        <v>39</v>
      </c>
      <c r="D6489" s="28" t="s">
        <v>211</v>
      </c>
      <c r="E6489" s="28" t="s">
        <v>315</v>
      </c>
      <c r="F6489" s="28" t="s">
        <v>852</v>
      </c>
      <c r="G6489" s="28" t="s">
        <v>1671</v>
      </c>
      <c r="H6489" s="28"/>
      <c r="I6489" s="93">
        <v>0</v>
      </c>
      <c r="J6489" s="93" t="s">
        <v>1411</v>
      </c>
      <c r="K6489" s="17" t="str">
        <f t="array" ref="K6489">CONCATENATE("(",A6489,",",VLOOKUP(B6489,Núcleo!B$2:E$11,4,TRUE),",",VLOOKUP(C6489,'Tipo de Processo'!B$2:D$55,3,TRUE),",",VLOOKUP(D6489,'Termo Geral'!B$2:D$173,3,TRUE),",",VLOOKUP(E6489,'Termo Específico'!B$2:D$301,3,TRUE),",",MATCH(TRUE,Documento!B$2:B$998=F6489,0),",",IF(G6489="Complementar",0,1),",",IF(H6489="","NULL",CONCATENATE("'",H6489,"'")),",",I6489,",",IF(J6489="baixa","'BAIXA'",IF(J6489="média","'MEDIA'",IF(J6489="alta","'ALTA'","NULL"))),"),")</f>
        <v>(6488,7,30,54,190,696,1,NULL,0,'BAIXA'),</v>
      </c>
    </row>
    <row r="6490" spans="1:11" ht="30.75" customHeight="1">
      <c r="A6490" s="27">
        <v>6489</v>
      </c>
      <c r="B6490" s="37" t="s">
        <v>1010</v>
      </c>
      <c r="C6490" s="29" t="s">
        <v>39</v>
      </c>
      <c r="D6490" s="29" t="s">
        <v>211</v>
      </c>
      <c r="E6490" s="28" t="s">
        <v>315</v>
      </c>
      <c r="F6490" s="28" t="s">
        <v>1429</v>
      </c>
      <c r="G6490" s="28" t="s">
        <v>1671</v>
      </c>
      <c r="H6490" s="28"/>
      <c r="I6490" s="93">
        <v>0</v>
      </c>
      <c r="J6490" s="93" t="s">
        <v>1411</v>
      </c>
      <c r="K6490" s="17" t="str">
        <f t="array" ref="K6490">CONCATENATE("(",A6490,",",VLOOKUP(B6490,Núcleo!B$2:E$11,4,TRUE),",",VLOOKUP(C6490,'Tipo de Processo'!B$2:D$55,3,TRUE),",",VLOOKUP(D6490,'Termo Geral'!B$2:D$173,3,TRUE),",",VLOOKUP(E6490,'Termo Específico'!B$2:D$301,3,TRUE),",",MATCH(TRUE,Documento!B$2:B$998=F6490,0),",",IF(G6490="Complementar",0,1),",",IF(H6490="","NULL",CONCATENATE("'",H6490,"'")),",",I6490,",",IF(J6490="baixa","'BAIXA'",IF(J6490="média","'MEDIA'",IF(J6490="alta","'ALTA'","NULL"))),"),")</f>
        <v>(6489,7,30,54,190,78,1,NULL,0,'BAIXA'),</v>
      </c>
    </row>
    <row r="6491" spans="1:11" ht="30.75" customHeight="1">
      <c r="A6491" s="27">
        <v>6490</v>
      </c>
      <c r="B6491" s="37" t="s">
        <v>1010</v>
      </c>
      <c r="C6491" s="29" t="s">
        <v>39</v>
      </c>
      <c r="D6491" s="29" t="s">
        <v>211</v>
      </c>
      <c r="E6491" s="28" t="s">
        <v>315</v>
      </c>
      <c r="F6491" s="28" t="s">
        <v>853</v>
      </c>
      <c r="G6491" s="28" t="s">
        <v>1671</v>
      </c>
      <c r="H6491" s="28"/>
      <c r="I6491" s="93">
        <v>0</v>
      </c>
      <c r="J6491" s="93" t="s">
        <v>1411</v>
      </c>
      <c r="K6491" s="17" t="str">
        <f t="array" ref="K6491">CONCATENATE("(",A6491,",",VLOOKUP(B6491,Núcleo!B$2:E$11,4,TRUE),",",VLOOKUP(C6491,'Tipo de Processo'!B$2:D$55,3,TRUE),",",VLOOKUP(D6491,'Termo Geral'!B$2:D$173,3,TRUE),",",VLOOKUP(E6491,'Termo Específico'!B$2:D$301,3,TRUE),",",MATCH(TRUE,Documento!B$2:B$998=F6491,0),",",IF(G6491="Complementar",0,1),",",IF(H6491="","NULL",CONCATENATE("'",H6491,"'")),",",I6491,",",IF(J6491="baixa","'BAIXA'",IF(J6491="média","'MEDIA'",IF(J6491="alta","'ALTA'","NULL"))),"),")</f>
        <v>(6490,7,30,54,190,439,1,NULL,0,'BAIXA'),</v>
      </c>
    </row>
    <row r="6492" spans="1:11" ht="30.75" customHeight="1">
      <c r="A6492" s="27">
        <v>6491</v>
      </c>
      <c r="B6492" s="37" t="s">
        <v>1010</v>
      </c>
      <c r="C6492" s="28" t="s">
        <v>39</v>
      </c>
      <c r="D6492" s="28" t="s">
        <v>211</v>
      </c>
      <c r="E6492" s="28" t="s">
        <v>315</v>
      </c>
      <c r="F6492" s="28" t="s">
        <v>1634</v>
      </c>
      <c r="G6492" s="28" t="s">
        <v>1671</v>
      </c>
      <c r="H6492" s="28"/>
      <c r="I6492" s="93">
        <v>0</v>
      </c>
      <c r="J6492" s="93" t="s">
        <v>1411</v>
      </c>
      <c r="K6492" s="17" t="str">
        <f t="array" ref="K6492">CONCATENATE("(",A6492,",",VLOOKUP(B6492,Núcleo!B$2:E$11,4,TRUE),",",VLOOKUP(C6492,'Tipo de Processo'!B$2:D$55,3,TRUE),",",VLOOKUP(D6492,'Termo Geral'!B$2:D$173,3,TRUE),",",VLOOKUP(E6492,'Termo Específico'!B$2:D$301,3,TRUE),",",MATCH(TRUE,Documento!B$2:B$998=F6492,0),",",IF(G6492="Complementar",0,1),",",IF(H6492="","NULL",CONCATENATE("'",H6492,"'")),",",I6492,",",IF(J6492="baixa","'BAIXA'",IF(J6492="média","'MEDIA'",IF(J6492="alta","'ALTA'","NULL"))),"),")</f>
        <v>(6491,7,30,54,190,530,1,NULL,0,'BAIXA'),</v>
      </c>
    </row>
    <row r="6493" spans="1:11" ht="30.75" customHeight="1">
      <c r="A6493" s="27">
        <v>6492</v>
      </c>
      <c r="B6493" s="37" t="s">
        <v>1010</v>
      </c>
      <c r="C6493" s="29" t="s">
        <v>39</v>
      </c>
      <c r="D6493" s="29" t="s">
        <v>211</v>
      </c>
      <c r="E6493" s="28" t="s">
        <v>315</v>
      </c>
      <c r="F6493" s="28" t="s">
        <v>854</v>
      </c>
      <c r="G6493" s="28" t="s">
        <v>1671</v>
      </c>
      <c r="H6493" s="28"/>
      <c r="I6493" s="93">
        <v>0</v>
      </c>
      <c r="J6493" s="93" t="s">
        <v>1411</v>
      </c>
      <c r="K6493" s="17" t="str">
        <f t="array" ref="K6493">CONCATENATE("(",A6493,",",VLOOKUP(B6493,Núcleo!B$2:E$11,4,TRUE),",",VLOOKUP(C6493,'Tipo de Processo'!B$2:D$55,3,TRUE),",",VLOOKUP(D6493,'Termo Geral'!B$2:D$173,3,TRUE),",",VLOOKUP(E6493,'Termo Específico'!B$2:D$301,3,TRUE),",",MATCH(TRUE,Documento!B$2:B$998=F6493,0),",",IF(G6493="Complementar",0,1),",",IF(H6493="","NULL",CONCATENATE("'",H6493,"'")),",",I6493,",",IF(J6493="baixa","'BAIXA'",IF(J6493="média","'MEDIA'",IF(J6493="alta","'ALTA'","NULL"))),"),")</f>
        <v>(6492,7,30,54,190,854,1,NULL,0,'BAIXA'),</v>
      </c>
    </row>
    <row r="6494" spans="1:11" ht="30.75" customHeight="1">
      <c r="A6494" s="27">
        <v>6493</v>
      </c>
      <c r="B6494" s="37" t="s">
        <v>1010</v>
      </c>
      <c r="C6494" s="29" t="s">
        <v>39</v>
      </c>
      <c r="D6494" s="29" t="s">
        <v>211</v>
      </c>
      <c r="E6494" s="28" t="s">
        <v>315</v>
      </c>
      <c r="F6494" s="28" t="s">
        <v>851</v>
      </c>
      <c r="G6494" s="28" t="s">
        <v>1671</v>
      </c>
      <c r="H6494" s="28"/>
      <c r="I6494" s="93">
        <v>0</v>
      </c>
      <c r="J6494" s="93" t="s">
        <v>1411</v>
      </c>
      <c r="K6494" s="17" t="str">
        <f t="array" ref="K6494">CONCATENATE("(",A6494,",",VLOOKUP(B6494,Núcleo!B$2:E$11,4,TRUE),",",VLOOKUP(C6494,'Tipo de Processo'!B$2:D$55,3,TRUE),",",VLOOKUP(D6494,'Termo Geral'!B$2:D$173,3,TRUE),",",VLOOKUP(E6494,'Termo Específico'!B$2:D$301,3,TRUE),",",MATCH(TRUE,Documento!B$2:B$998=F6494,0),",",IF(G6494="Complementar",0,1),",",IF(H6494="","NULL",CONCATENATE("'",H6494,"'")),",",I6494,",",IF(J6494="baixa","'BAIXA'",IF(J6494="média","'MEDIA'",IF(J6494="alta","'ALTA'","NULL"))),"),")</f>
        <v>(6493,7,30,54,190,196,1,NULL,0,'BAIXA'),</v>
      </c>
    </row>
    <row r="6495" spans="1:11" ht="30.75" customHeight="1">
      <c r="A6495" s="27">
        <v>6494</v>
      </c>
      <c r="B6495" s="37" t="s">
        <v>1010</v>
      </c>
      <c r="C6495" s="28" t="s">
        <v>39</v>
      </c>
      <c r="D6495" s="28" t="s">
        <v>211</v>
      </c>
      <c r="E6495" s="28" t="s">
        <v>315</v>
      </c>
      <c r="F6495" s="28" t="s">
        <v>1024</v>
      </c>
      <c r="G6495" s="28" t="s">
        <v>1671</v>
      </c>
      <c r="H6495" s="28"/>
      <c r="I6495" s="93">
        <v>0</v>
      </c>
      <c r="J6495" s="93" t="s">
        <v>1411</v>
      </c>
      <c r="K6495" s="17" t="str">
        <f t="array" ref="K6495">CONCATENATE("(",A6495,",",VLOOKUP(B6495,Núcleo!B$2:E$11,4,TRUE),",",VLOOKUP(C6495,'Tipo de Processo'!B$2:D$55,3,TRUE),",",VLOOKUP(D6495,'Termo Geral'!B$2:D$173,3,TRUE),",",VLOOKUP(E6495,'Termo Específico'!B$2:D$301,3,TRUE),",",MATCH(TRUE,Documento!B$2:B$998=F6495,0),",",IF(G6495="Complementar",0,1),",",IF(H6495="","NULL",CONCATENATE("'",H6495,"'")),",",I6495,",",IF(J6495="baixa","'BAIXA'",IF(J6495="média","'MEDIA'",IF(J6495="alta","'ALTA'","NULL"))),"),")</f>
        <v>(6494,7,30,54,190,961,1,NULL,0,'BAIXA'),</v>
      </c>
    </row>
    <row r="6496" spans="1:11" ht="30.75" customHeight="1">
      <c r="A6496" s="27">
        <v>6495</v>
      </c>
      <c r="B6496" s="37" t="s">
        <v>1010</v>
      </c>
      <c r="C6496" s="29" t="s">
        <v>39</v>
      </c>
      <c r="D6496" s="29" t="s">
        <v>211</v>
      </c>
      <c r="E6496" s="28" t="s">
        <v>315</v>
      </c>
      <c r="F6496" s="28" t="s">
        <v>865</v>
      </c>
      <c r="G6496" s="28" t="s">
        <v>1671</v>
      </c>
      <c r="H6496" s="28"/>
      <c r="I6496" s="93">
        <v>0</v>
      </c>
      <c r="J6496" s="93" t="s">
        <v>1411</v>
      </c>
      <c r="K6496" s="17" t="str">
        <f t="array" ref="K6496">CONCATENATE("(",A6496,",",VLOOKUP(B6496,Núcleo!B$2:E$11,4,TRUE),",",VLOOKUP(C6496,'Tipo de Processo'!B$2:D$55,3,TRUE),",",VLOOKUP(D6496,'Termo Geral'!B$2:D$173,3,TRUE),",",VLOOKUP(E6496,'Termo Específico'!B$2:D$301,3,TRUE),",",MATCH(TRUE,Documento!B$2:B$998=F6496,0),",",IF(G6496="Complementar",0,1),",",IF(H6496="","NULL",CONCATENATE("'",H6496,"'")),",",I6496,",",IF(J6496="baixa","'BAIXA'",IF(J6496="média","'MEDIA'",IF(J6496="alta","'ALTA'","NULL"))),"),")</f>
        <v>(6495,7,30,54,190,568,1,NULL,0,'BAIXA'),</v>
      </c>
    </row>
    <row r="6497" spans="1:11" ht="30.75" customHeight="1">
      <c r="A6497" s="27">
        <v>6496</v>
      </c>
      <c r="B6497" s="37" t="s">
        <v>1010</v>
      </c>
      <c r="C6497" s="28" t="s">
        <v>39</v>
      </c>
      <c r="D6497" s="28" t="s">
        <v>211</v>
      </c>
      <c r="E6497" s="28" t="s">
        <v>315</v>
      </c>
      <c r="F6497" s="28" t="s">
        <v>856</v>
      </c>
      <c r="G6497" s="28" t="s">
        <v>1671</v>
      </c>
      <c r="H6497" s="28"/>
      <c r="I6497" s="93">
        <v>0</v>
      </c>
      <c r="J6497" s="93" t="s">
        <v>1411</v>
      </c>
      <c r="K6497" s="17" t="str">
        <f t="array" ref="K6497">CONCATENATE("(",A6497,",",VLOOKUP(B6497,Núcleo!B$2:E$11,4,TRUE),",",VLOOKUP(C6497,'Tipo de Processo'!B$2:D$55,3,TRUE),",",VLOOKUP(D6497,'Termo Geral'!B$2:D$173,3,TRUE),",",VLOOKUP(E6497,'Termo Específico'!B$2:D$301,3,TRUE),",",MATCH(TRUE,Documento!B$2:B$998=F6497,0),",",IF(G6497="Complementar",0,1),",",IF(H6497="","NULL",CONCATENATE("'",H6497,"'")),",",I6497,",",IF(J6497="baixa","'BAIXA'",IF(J6497="média","'MEDIA'",IF(J6497="alta","'ALTA'","NULL"))),"),")</f>
        <v>(6496,7,30,54,190,723,1,NULL,0,'BAIXA'),</v>
      </c>
    </row>
    <row r="6498" spans="1:11" ht="30.75" customHeight="1">
      <c r="A6498" s="27">
        <v>6497</v>
      </c>
      <c r="B6498" s="37" t="s">
        <v>1010</v>
      </c>
      <c r="C6498" s="29" t="s">
        <v>39</v>
      </c>
      <c r="D6498" s="29" t="s">
        <v>211</v>
      </c>
      <c r="E6498" s="28" t="s">
        <v>315</v>
      </c>
      <c r="F6498" s="28" t="s">
        <v>827</v>
      </c>
      <c r="G6498" s="28" t="s">
        <v>1671</v>
      </c>
      <c r="H6498" s="28"/>
      <c r="I6498" s="93">
        <v>0</v>
      </c>
      <c r="J6498" s="93" t="s">
        <v>1411</v>
      </c>
      <c r="K6498" s="17" t="str">
        <f t="array" ref="K6498">CONCATENATE("(",A6498,",",VLOOKUP(B6498,Núcleo!B$2:E$11,4,TRUE),",",VLOOKUP(C6498,'Tipo de Processo'!B$2:D$55,3,TRUE),",",VLOOKUP(D6498,'Termo Geral'!B$2:D$173,3,TRUE),",",VLOOKUP(E6498,'Termo Específico'!B$2:D$301,3,TRUE),",",MATCH(TRUE,Documento!B$2:B$998=F6498,0),",",IF(G6498="Complementar",0,1),",",IF(H6498="","NULL",CONCATENATE("'",H6498,"'")),",",I6498,",",IF(J6498="baixa","'BAIXA'",IF(J6498="média","'MEDIA'",IF(J6498="alta","'ALTA'","NULL"))),"),")</f>
        <v>(6497,7,30,54,190,829,1,NULL,0,'BAIXA'),</v>
      </c>
    </row>
    <row r="6499" spans="1:11" ht="30.75" customHeight="1">
      <c r="A6499" s="27">
        <v>6498</v>
      </c>
      <c r="B6499" s="37" t="s">
        <v>1010</v>
      </c>
      <c r="C6499" s="29" t="s">
        <v>39</v>
      </c>
      <c r="D6499" s="29" t="s">
        <v>211</v>
      </c>
      <c r="E6499" s="28" t="s">
        <v>315</v>
      </c>
      <c r="F6499" s="28" t="s">
        <v>828</v>
      </c>
      <c r="G6499" s="28" t="s">
        <v>1671</v>
      </c>
      <c r="H6499" s="28"/>
      <c r="I6499" s="93">
        <v>0</v>
      </c>
      <c r="J6499" s="93" t="s">
        <v>1411</v>
      </c>
      <c r="K6499" s="17" t="str">
        <f t="array" ref="K6499">CONCATENATE("(",A6499,",",VLOOKUP(B6499,Núcleo!B$2:E$11,4,TRUE),",",VLOOKUP(C6499,'Tipo de Processo'!B$2:D$55,3,TRUE),",",VLOOKUP(D6499,'Termo Geral'!B$2:D$173,3,TRUE),",",VLOOKUP(E6499,'Termo Específico'!B$2:D$301,3,TRUE),",",MATCH(TRUE,Documento!B$2:B$998=F6499,0),",",IF(G6499="Complementar",0,1),",",IF(H6499="","NULL",CONCATENATE("'",H6499,"'")),",",I6499,",",IF(J6499="baixa","'BAIXA'",IF(J6499="média","'MEDIA'",IF(J6499="alta","'ALTA'","NULL"))),"),")</f>
        <v>(6498,7,30,54,190,827,1,NULL,0,'BAIXA'),</v>
      </c>
    </row>
    <row r="6500" spans="1:11" ht="30.75" customHeight="1">
      <c r="A6500" s="27">
        <v>6499</v>
      </c>
      <c r="B6500" s="37" t="s">
        <v>1010</v>
      </c>
      <c r="C6500" s="29" t="s">
        <v>39</v>
      </c>
      <c r="D6500" s="29" t="s">
        <v>211</v>
      </c>
      <c r="E6500" s="28" t="s">
        <v>315</v>
      </c>
      <c r="F6500" s="28" t="s">
        <v>829</v>
      </c>
      <c r="G6500" s="28" t="s">
        <v>1671</v>
      </c>
      <c r="H6500" s="28"/>
      <c r="I6500" s="93">
        <v>0</v>
      </c>
      <c r="J6500" s="93" t="s">
        <v>1411</v>
      </c>
      <c r="K6500" s="17" t="str">
        <f t="array" ref="K6500">CONCATENATE("(",A6500,",",VLOOKUP(B6500,Núcleo!B$2:E$11,4,TRUE),",",VLOOKUP(C6500,'Tipo de Processo'!B$2:D$55,3,TRUE),",",VLOOKUP(D6500,'Termo Geral'!B$2:D$173,3,TRUE),",",VLOOKUP(E6500,'Termo Específico'!B$2:D$301,3,TRUE),",",MATCH(TRUE,Documento!B$2:B$998=F6500,0),",",IF(G6500="Complementar",0,1),",",IF(H6500="","NULL",CONCATENATE("'",H6500,"'")),",",I6500,",",IF(J6500="baixa","'BAIXA'",IF(J6500="média","'MEDIA'",IF(J6500="alta","'ALTA'","NULL"))),"),")</f>
        <v>(6499,7,30,54,190,831,1,NULL,0,'BAIXA'),</v>
      </c>
    </row>
    <row r="6501" spans="1:11" ht="30.75" customHeight="1">
      <c r="A6501" s="27">
        <v>6500</v>
      </c>
      <c r="B6501" s="37" t="s">
        <v>1010</v>
      </c>
      <c r="C6501" s="29" t="s">
        <v>39</v>
      </c>
      <c r="D6501" s="29" t="s">
        <v>211</v>
      </c>
      <c r="E6501" s="28" t="s">
        <v>315</v>
      </c>
      <c r="F6501" s="28" t="s">
        <v>830</v>
      </c>
      <c r="G6501" s="28" t="s">
        <v>1671</v>
      </c>
      <c r="H6501" s="28"/>
      <c r="I6501" s="93">
        <v>0</v>
      </c>
      <c r="J6501" s="93" t="s">
        <v>1411</v>
      </c>
      <c r="K6501" s="17" t="str">
        <f t="array" ref="K6501">CONCATENATE("(",A6501,",",VLOOKUP(B6501,Núcleo!B$2:E$11,4,TRUE),",",VLOOKUP(C6501,'Tipo de Processo'!B$2:D$55,3,TRUE),",",VLOOKUP(D6501,'Termo Geral'!B$2:D$173,3,TRUE),",",VLOOKUP(E6501,'Termo Específico'!B$2:D$301,3,TRUE),",",MATCH(TRUE,Documento!B$2:B$998=F6501,0),",",IF(G6501="Complementar",0,1),",",IF(H6501="","NULL",CONCATENATE("'",H6501,"'")),",",I6501,",",IF(J6501="baixa","'BAIXA'",IF(J6501="média","'MEDIA'",IF(J6501="alta","'ALTA'","NULL"))),"),")</f>
        <v>(6500,7,30,54,190,837,1,NULL,0,'BAIXA'),</v>
      </c>
    </row>
    <row r="6502" spans="1:11" ht="30.75" customHeight="1">
      <c r="A6502" s="27">
        <v>6501</v>
      </c>
      <c r="B6502" s="37" t="s">
        <v>1010</v>
      </c>
      <c r="C6502" s="29" t="s">
        <v>39</v>
      </c>
      <c r="D6502" s="29" t="s">
        <v>211</v>
      </c>
      <c r="E6502" s="28" t="s">
        <v>315</v>
      </c>
      <c r="F6502" s="28" t="s">
        <v>831</v>
      </c>
      <c r="G6502" s="28" t="s">
        <v>1671</v>
      </c>
      <c r="H6502" s="28"/>
      <c r="I6502" s="93">
        <v>0</v>
      </c>
      <c r="J6502" s="93" t="s">
        <v>1411</v>
      </c>
      <c r="K6502" s="17" t="str">
        <f t="array" ref="K6502">CONCATENATE("(",A6502,",",VLOOKUP(B6502,Núcleo!B$2:E$11,4,TRUE),",",VLOOKUP(C6502,'Tipo de Processo'!B$2:D$55,3,TRUE),",",VLOOKUP(D6502,'Termo Geral'!B$2:D$173,3,TRUE),",",VLOOKUP(E6502,'Termo Específico'!B$2:D$301,3,TRUE),",",MATCH(TRUE,Documento!B$2:B$998=F6502,0),",",IF(G6502="Complementar",0,1),",",IF(H6502="","NULL",CONCATENATE("'",H6502,"'")),",",I6502,",",IF(J6502="baixa","'BAIXA'",IF(J6502="média","'MEDIA'",IF(J6502="alta","'ALTA'","NULL"))),"),")</f>
        <v>(6501,7,30,54,190,142,1,NULL,0,'BAIXA'),</v>
      </c>
    </row>
    <row r="6503" spans="1:11" ht="30.75" customHeight="1">
      <c r="A6503" s="27">
        <v>6502</v>
      </c>
      <c r="B6503" s="37" t="s">
        <v>1010</v>
      </c>
      <c r="C6503" s="29" t="s">
        <v>39</v>
      </c>
      <c r="D6503" s="29" t="s">
        <v>211</v>
      </c>
      <c r="E6503" s="28" t="s">
        <v>315</v>
      </c>
      <c r="F6503" s="28" t="s">
        <v>832</v>
      </c>
      <c r="G6503" s="28" t="s">
        <v>1671</v>
      </c>
      <c r="H6503" s="28"/>
      <c r="I6503" s="93">
        <v>0</v>
      </c>
      <c r="J6503" s="93" t="s">
        <v>1411</v>
      </c>
      <c r="K6503" s="17" t="str">
        <f t="array" ref="K6503">CONCATENATE("(",A6503,",",VLOOKUP(B6503,Núcleo!B$2:E$11,4,TRUE),",",VLOOKUP(C6503,'Tipo de Processo'!B$2:D$55,3,TRUE),",",VLOOKUP(D6503,'Termo Geral'!B$2:D$173,3,TRUE),",",VLOOKUP(E6503,'Termo Específico'!B$2:D$301,3,TRUE),",",MATCH(TRUE,Documento!B$2:B$998=F6503,0),",",IF(G6503="Complementar",0,1),",",IF(H6503="","NULL",CONCATENATE("'",H6503,"'")),",",I6503,",",IF(J6503="baixa","'BAIXA'",IF(J6503="média","'MEDIA'",IF(J6503="alta","'ALTA'","NULL"))),"),")</f>
        <v>(6502,7,30,54,190,159,1,NULL,0,'BAIXA'),</v>
      </c>
    </row>
    <row r="6504" spans="1:11" ht="30.75" customHeight="1">
      <c r="A6504" s="27">
        <v>6503</v>
      </c>
      <c r="B6504" s="37" t="s">
        <v>1010</v>
      </c>
      <c r="C6504" s="29" t="s">
        <v>39</v>
      </c>
      <c r="D6504" s="29" t="s">
        <v>211</v>
      </c>
      <c r="E6504" s="28" t="s">
        <v>315</v>
      </c>
      <c r="F6504" s="28" t="s">
        <v>833</v>
      </c>
      <c r="G6504" s="28" t="s">
        <v>1671</v>
      </c>
      <c r="H6504" s="28"/>
      <c r="I6504" s="93">
        <v>0</v>
      </c>
      <c r="J6504" s="93" t="s">
        <v>1411</v>
      </c>
      <c r="K6504" s="17" t="str">
        <f t="array" ref="K6504">CONCATENATE("(",A6504,",",VLOOKUP(B6504,Núcleo!B$2:E$11,4,TRUE),",",VLOOKUP(C6504,'Tipo de Processo'!B$2:D$55,3,TRUE),",",VLOOKUP(D6504,'Termo Geral'!B$2:D$173,3,TRUE),",",VLOOKUP(E6504,'Termo Específico'!B$2:D$301,3,TRUE),",",MATCH(TRUE,Documento!B$2:B$998=F6504,0),",",IF(G6504="Complementar",0,1),",",IF(H6504="","NULL",CONCATENATE("'",H6504,"'")),",",I6504,",",IF(J6504="baixa","'BAIXA'",IF(J6504="média","'MEDIA'",IF(J6504="alta","'ALTA'","NULL"))),"),")</f>
        <v>(6503,7,30,54,190,127,1,NULL,0,'BAIXA'),</v>
      </c>
    </row>
    <row r="6505" spans="1:11" ht="30.75" customHeight="1">
      <c r="A6505" s="27">
        <v>6504</v>
      </c>
      <c r="B6505" s="37" t="s">
        <v>1010</v>
      </c>
      <c r="C6505" s="29" t="s">
        <v>39</v>
      </c>
      <c r="D6505" s="29" t="s">
        <v>211</v>
      </c>
      <c r="E6505" s="28" t="s">
        <v>315</v>
      </c>
      <c r="F6505" s="28" t="s">
        <v>1419</v>
      </c>
      <c r="G6505" s="28" t="s">
        <v>1671</v>
      </c>
      <c r="H6505" s="28"/>
      <c r="I6505" s="93">
        <v>0</v>
      </c>
      <c r="J6505" s="93" t="s">
        <v>1411</v>
      </c>
      <c r="K6505" s="17" t="str">
        <f t="array" ref="K6505">CONCATENATE("(",A6505,",",VLOOKUP(B6505,Núcleo!B$2:E$11,4,TRUE),",",VLOOKUP(C6505,'Tipo de Processo'!B$2:D$55,3,TRUE),",",VLOOKUP(D6505,'Termo Geral'!B$2:D$173,3,TRUE),",",VLOOKUP(E6505,'Termo Específico'!B$2:D$301,3,TRUE),",",MATCH(TRUE,Documento!B$2:B$998=F6505,0),",",IF(G6505="Complementar",0,1),",",IF(H6505="","NULL",CONCATENATE("'",H6505,"'")),",",I6505,",",IF(J6505="baixa","'BAIXA'",IF(J6505="média","'MEDIA'",IF(J6505="alta","'ALTA'","NULL"))),"),")</f>
        <v>(6504,7,30,54,190,16,1,NULL,0,'BAIXA'),</v>
      </c>
    </row>
    <row r="6506" spans="1:11" ht="30.75" customHeight="1">
      <c r="A6506" s="27">
        <v>6505</v>
      </c>
      <c r="B6506" s="37" t="s">
        <v>1010</v>
      </c>
      <c r="C6506" s="29" t="s">
        <v>39</v>
      </c>
      <c r="D6506" s="29" t="s">
        <v>211</v>
      </c>
      <c r="E6506" s="28" t="s">
        <v>315</v>
      </c>
      <c r="F6506" s="28" t="s">
        <v>863</v>
      </c>
      <c r="G6506" s="28" t="s">
        <v>1671</v>
      </c>
      <c r="H6506" s="28"/>
      <c r="I6506" s="93">
        <v>0</v>
      </c>
      <c r="J6506" s="93" t="s">
        <v>1411</v>
      </c>
      <c r="K6506" s="17" t="str">
        <f t="array" ref="K6506">CONCATENATE("(",A6506,",",VLOOKUP(B6506,Núcleo!B$2:E$11,4,TRUE),",",VLOOKUP(C6506,'Tipo de Processo'!B$2:D$55,3,TRUE),",",VLOOKUP(D6506,'Termo Geral'!B$2:D$173,3,TRUE),",",VLOOKUP(E6506,'Termo Específico'!B$2:D$301,3,TRUE),",",MATCH(TRUE,Documento!B$2:B$998=F6506,0),",",IF(G6506="Complementar",0,1),",",IF(H6506="","NULL",CONCATENATE("'",H6506,"'")),",",I6506,",",IF(J6506="baixa","'BAIXA'",IF(J6506="média","'MEDIA'",IF(J6506="alta","'ALTA'","NULL"))),"),")</f>
        <v>(6505,7,30,54,190,24,1,NULL,0,'BAIXA'),</v>
      </c>
    </row>
    <row r="6507" spans="1:11" ht="30.75" customHeight="1">
      <c r="A6507" s="27">
        <v>6506</v>
      </c>
      <c r="B6507" s="37" t="s">
        <v>1010</v>
      </c>
      <c r="C6507" s="29" t="s">
        <v>39</v>
      </c>
      <c r="D6507" s="29" t="s">
        <v>211</v>
      </c>
      <c r="E6507" s="28" t="s">
        <v>315</v>
      </c>
      <c r="F6507" s="28" t="s">
        <v>1414</v>
      </c>
      <c r="G6507" s="28" t="s">
        <v>1671</v>
      </c>
      <c r="H6507" s="28"/>
      <c r="I6507" s="93">
        <v>0</v>
      </c>
      <c r="J6507" s="93" t="s">
        <v>1411</v>
      </c>
      <c r="K6507" s="17" t="str">
        <f t="array" ref="K6507">CONCATENATE("(",A6507,",",VLOOKUP(B6507,Núcleo!B$2:E$11,4,TRUE),",",VLOOKUP(C6507,'Tipo de Processo'!B$2:D$55,3,TRUE),",",VLOOKUP(D6507,'Termo Geral'!B$2:D$173,3,TRUE),",",VLOOKUP(E6507,'Termo Específico'!B$2:D$301,3,TRUE),",",MATCH(TRUE,Documento!B$2:B$998=F6507,0),",",IF(G6507="Complementar",0,1),",",IF(H6507="","NULL",CONCATENATE("'",H6507,"'")),",",I6507,",",IF(J6507="baixa","'BAIXA'",IF(J6507="média","'MEDIA'",IF(J6507="alta","'ALTA'","NULL"))),"),")</f>
        <v>(6506,7,30,54,190,4,1,NULL,0,'BAIXA'),</v>
      </c>
    </row>
    <row r="6508" spans="1:11" ht="30.75" customHeight="1">
      <c r="A6508" s="27">
        <v>6507</v>
      </c>
      <c r="B6508" s="37" t="s">
        <v>1010</v>
      </c>
      <c r="C6508" s="29" t="s">
        <v>39</v>
      </c>
      <c r="D6508" s="29" t="s">
        <v>211</v>
      </c>
      <c r="E6508" s="28" t="s">
        <v>315</v>
      </c>
      <c r="F6508" s="28" t="s">
        <v>894</v>
      </c>
      <c r="G6508" s="28" t="s">
        <v>1671</v>
      </c>
      <c r="H6508" s="28"/>
      <c r="I6508" s="93">
        <v>0</v>
      </c>
      <c r="J6508" s="93" t="s">
        <v>1411</v>
      </c>
      <c r="K6508" s="17" t="str">
        <f t="array" ref="K6508">CONCATENATE("(",A6508,",",VLOOKUP(B6508,Núcleo!B$2:E$11,4,TRUE),",",VLOOKUP(C6508,'Tipo de Processo'!B$2:D$55,3,TRUE),",",VLOOKUP(D6508,'Termo Geral'!B$2:D$173,3,TRUE),",",VLOOKUP(E6508,'Termo Específico'!B$2:D$301,3,TRUE),",",MATCH(TRUE,Documento!B$2:B$998=F6508,0),",",IF(G6508="Complementar",0,1),",",IF(H6508="","NULL",CONCATENATE("'",H6508,"'")),",",I6508,",",IF(J6508="baixa","'BAIXA'",IF(J6508="média","'MEDIA'",IF(J6508="alta","'ALTA'","NULL"))),"),")</f>
        <v>(6507,7,30,54,190,406,1,NULL,0,'BAIXA'),</v>
      </c>
    </row>
    <row r="6509" spans="1:11" ht="30.75" customHeight="1">
      <c r="A6509" s="27">
        <v>6508</v>
      </c>
      <c r="B6509" s="37" t="s">
        <v>1010</v>
      </c>
      <c r="C6509" s="29" t="s">
        <v>39</v>
      </c>
      <c r="D6509" s="29" t="s">
        <v>211</v>
      </c>
      <c r="E6509" s="28" t="s">
        <v>315</v>
      </c>
      <c r="F6509" s="28" t="s">
        <v>896</v>
      </c>
      <c r="G6509" s="28" t="s">
        <v>1671</v>
      </c>
      <c r="H6509" s="28"/>
      <c r="I6509" s="93">
        <v>0</v>
      </c>
      <c r="J6509" s="93" t="s">
        <v>1411</v>
      </c>
      <c r="K6509" s="17" t="str">
        <f t="array" ref="K6509">CONCATENATE("(",A6509,",",VLOOKUP(B6509,Núcleo!B$2:E$11,4,TRUE),",",VLOOKUP(C6509,'Tipo de Processo'!B$2:D$55,3,TRUE),",",VLOOKUP(D6509,'Termo Geral'!B$2:D$173,3,TRUE),",",VLOOKUP(E6509,'Termo Específico'!B$2:D$301,3,TRUE),",",MATCH(TRUE,Documento!B$2:B$998=F6509,0),",",IF(G6509="Complementar",0,1),",",IF(H6509="","NULL",CONCATENATE("'",H6509,"'")),",",I6509,",",IF(J6509="baixa","'BAIXA'",IF(J6509="média","'MEDIA'",IF(J6509="alta","'ALTA'","NULL"))),"),")</f>
        <v>(6508,7,30,54,190,816,1,NULL,0,'BAIXA'),</v>
      </c>
    </row>
    <row r="6510" spans="1:11" ht="30.75" customHeight="1">
      <c r="A6510" s="27">
        <v>6509</v>
      </c>
      <c r="B6510" s="37" t="s">
        <v>1010</v>
      </c>
      <c r="C6510" s="29" t="s">
        <v>39</v>
      </c>
      <c r="D6510" s="29" t="s">
        <v>211</v>
      </c>
      <c r="E6510" s="28" t="s">
        <v>315</v>
      </c>
      <c r="F6510" s="28" t="s">
        <v>858</v>
      </c>
      <c r="G6510" s="28" t="s">
        <v>1671</v>
      </c>
      <c r="H6510" s="28"/>
      <c r="I6510" s="93">
        <v>0</v>
      </c>
      <c r="J6510" s="93" t="s">
        <v>1411</v>
      </c>
      <c r="K6510" s="17" t="str">
        <f t="array" ref="K6510">CONCATENATE("(",A6510,",",VLOOKUP(B6510,Núcleo!B$2:E$11,4,TRUE),",",VLOOKUP(C6510,'Tipo de Processo'!B$2:D$55,3,TRUE),",",VLOOKUP(D6510,'Termo Geral'!B$2:D$173,3,TRUE),",",VLOOKUP(E6510,'Termo Específico'!B$2:D$301,3,TRUE),",",MATCH(TRUE,Documento!B$2:B$998=F6510,0),",",IF(G6510="Complementar",0,1),",",IF(H6510="","NULL",CONCATENATE("'",H6510,"'")),",",I6510,",",IF(J6510="baixa","'BAIXA'",IF(J6510="média","'MEDIA'",IF(J6510="alta","'ALTA'","NULL"))),"),")</f>
        <v>(6509,7,30,54,190,910,1,NULL,0,'BAIXA'),</v>
      </c>
    </row>
    <row r="6511" spans="1:11" ht="30.75" customHeight="1">
      <c r="A6511" s="27">
        <v>6510</v>
      </c>
      <c r="B6511" s="37" t="s">
        <v>1010</v>
      </c>
      <c r="C6511" s="29" t="s">
        <v>39</v>
      </c>
      <c r="D6511" s="29" t="s">
        <v>211</v>
      </c>
      <c r="E6511" s="28" t="s">
        <v>315</v>
      </c>
      <c r="F6511" s="28" t="s">
        <v>859</v>
      </c>
      <c r="G6511" s="28" t="s">
        <v>1671</v>
      </c>
      <c r="H6511" s="28"/>
      <c r="I6511" s="93">
        <v>0</v>
      </c>
      <c r="J6511" s="93" t="s">
        <v>1411</v>
      </c>
      <c r="K6511" s="17" t="str">
        <f t="array" ref="K6511">CONCATENATE("(",A6511,",",VLOOKUP(B6511,Núcleo!B$2:E$11,4,TRUE),",",VLOOKUP(C6511,'Tipo de Processo'!B$2:D$55,3,TRUE),",",VLOOKUP(D6511,'Termo Geral'!B$2:D$173,3,TRUE),",",VLOOKUP(E6511,'Termo Específico'!B$2:D$301,3,TRUE),",",MATCH(TRUE,Documento!B$2:B$998=F6511,0),",",IF(G6511="Complementar",0,1),",",IF(H6511="","NULL",CONCATENATE("'",H6511,"'")),",",I6511,",",IF(J6511="baixa","'BAIXA'",IF(J6511="média","'MEDIA'",IF(J6511="alta","'ALTA'","NULL"))),"),")</f>
        <v>(6510,7,30,54,190,820,1,NULL,0,'BAIXA'),</v>
      </c>
    </row>
    <row r="6512" spans="1:11" ht="30.75" customHeight="1">
      <c r="A6512" s="27">
        <v>6511</v>
      </c>
      <c r="B6512" s="37" t="s">
        <v>1010</v>
      </c>
      <c r="C6512" s="29" t="s">
        <v>39</v>
      </c>
      <c r="D6512" s="29" t="s">
        <v>211</v>
      </c>
      <c r="E6512" s="28" t="s">
        <v>315</v>
      </c>
      <c r="F6512" s="28" t="s">
        <v>835</v>
      </c>
      <c r="G6512" s="28" t="s">
        <v>1671</v>
      </c>
      <c r="H6512" s="28"/>
      <c r="I6512" s="93">
        <v>0</v>
      </c>
      <c r="J6512" s="93" t="s">
        <v>1411</v>
      </c>
      <c r="K6512" s="17" t="str">
        <f t="array" ref="K6512">CONCATENATE("(",A6512,",",VLOOKUP(B6512,Núcleo!B$2:E$11,4,TRUE),",",VLOOKUP(C6512,'Tipo de Processo'!B$2:D$55,3,TRUE),",",VLOOKUP(D6512,'Termo Geral'!B$2:D$173,3,TRUE),",",VLOOKUP(E6512,'Termo Específico'!B$2:D$301,3,TRUE),",",MATCH(TRUE,Documento!B$2:B$998=F6512,0),",",IF(G6512="Complementar",0,1),",",IF(H6512="","NULL",CONCATENATE("'",H6512,"'")),",",I6512,",",IF(J6512="baixa","'BAIXA'",IF(J6512="média","'MEDIA'",IF(J6512="alta","'ALTA'","NULL"))),"),")</f>
        <v>(6511,7,30,54,190,860,1,NULL,0,'BAIXA'),</v>
      </c>
    </row>
    <row r="6513" spans="1:11" ht="30.75" customHeight="1">
      <c r="A6513" s="27">
        <v>6512</v>
      </c>
      <c r="B6513" s="37" t="s">
        <v>1010</v>
      </c>
      <c r="C6513" s="29" t="s">
        <v>39</v>
      </c>
      <c r="D6513" s="29" t="s">
        <v>211</v>
      </c>
      <c r="E6513" s="28" t="s">
        <v>316</v>
      </c>
      <c r="F6513" s="28" t="s">
        <v>852</v>
      </c>
      <c r="G6513" s="28" t="s">
        <v>1671</v>
      </c>
      <c r="H6513" s="28"/>
      <c r="I6513" s="93">
        <v>0</v>
      </c>
      <c r="J6513" s="93" t="s">
        <v>1411</v>
      </c>
      <c r="K6513" s="17" t="str">
        <f t="array" ref="K6513">CONCATENATE("(",A6513,",",VLOOKUP(B6513,Núcleo!B$2:E$11,4,TRUE),",",VLOOKUP(C6513,'Tipo de Processo'!B$2:D$55,3,TRUE),",",VLOOKUP(D6513,'Termo Geral'!B$2:D$173,3,TRUE),",",VLOOKUP(E6513,'Termo Específico'!B$2:D$301,3,TRUE),",",MATCH(TRUE,Documento!B$2:B$998=F6513,0),",",IF(G6513="Complementar",0,1),",",IF(H6513="","NULL",CONCATENATE("'",H6513,"'")),",",I6513,",",IF(J6513="baixa","'BAIXA'",IF(J6513="média","'MEDIA'",IF(J6513="alta","'ALTA'","NULL"))),"),")</f>
        <v>(6512,7,30,54,191,696,1,NULL,0,'BAIXA'),</v>
      </c>
    </row>
    <row r="6514" spans="1:11" ht="30.75" customHeight="1">
      <c r="A6514" s="27">
        <v>6513</v>
      </c>
      <c r="B6514" s="37" t="s">
        <v>1010</v>
      </c>
      <c r="C6514" s="29" t="s">
        <v>39</v>
      </c>
      <c r="D6514" s="29" t="s">
        <v>211</v>
      </c>
      <c r="E6514" s="28" t="s">
        <v>316</v>
      </c>
      <c r="F6514" s="28" t="s">
        <v>1429</v>
      </c>
      <c r="G6514" s="28" t="s">
        <v>1671</v>
      </c>
      <c r="H6514" s="28"/>
      <c r="I6514" s="93">
        <v>0</v>
      </c>
      <c r="J6514" s="93" t="s">
        <v>1411</v>
      </c>
      <c r="K6514" s="17" t="str">
        <f t="array" ref="K6514">CONCATENATE("(",A6514,",",VLOOKUP(B6514,Núcleo!B$2:E$11,4,TRUE),",",VLOOKUP(C6514,'Tipo de Processo'!B$2:D$55,3,TRUE),",",VLOOKUP(D6514,'Termo Geral'!B$2:D$173,3,TRUE),",",VLOOKUP(E6514,'Termo Específico'!B$2:D$301,3,TRUE),",",MATCH(TRUE,Documento!B$2:B$998=F6514,0),",",IF(G6514="Complementar",0,1),",",IF(H6514="","NULL",CONCATENATE("'",H6514,"'")),",",I6514,",",IF(J6514="baixa","'BAIXA'",IF(J6514="média","'MEDIA'",IF(J6514="alta","'ALTA'","NULL"))),"),")</f>
        <v>(6513,7,30,54,191,78,1,NULL,0,'BAIXA'),</v>
      </c>
    </row>
    <row r="6515" spans="1:11" ht="30.75" customHeight="1">
      <c r="A6515" s="27">
        <v>6514</v>
      </c>
      <c r="B6515" s="37" t="s">
        <v>1010</v>
      </c>
      <c r="C6515" s="29" t="s">
        <v>39</v>
      </c>
      <c r="D6515" s="29" t="s">
        <v>211</v>
      </c>
      <c r="E6515" s="28" t="s">
        <v>316</v>
      </c>
      <c r="F6515" s="28" t="s">
        <v>853</v>
      </c>
      <c r="G6515" s="28" t="s">
        <v>1671</v>
      </c>
      <c r="H6515" s="28"/>
      <c r="I6515" s="93">
        <v>0</v>
      </c>
      <c r="J6515" s="93" t="s">
        <v>1411</v>
      </c>
      <c r="K6515" s="17" t="str">
        <f t="array" ref="K6515">CONCATENATE("(",A6515,",",VLOOKUP(B6515,Núcleo!B$2:E$11,4,TRUE),",",VLOOKUP(C6515,'Tipo de Processo'!B$2:D$55,3,TRUE),",",VLOOKUP(D6515,'Termo Geral'!B$2:D$173,3,TRUE),",",VLOOKUP(E6515,'Termo Específico'!B$2:D$301,3,TRUE),",",MATCH(TRUE,Documento!B$2:B$998=F6515,0),",",IF(G6515="Complementar",0,1),",",IF(H6515="","NULL",CONCATENATE("'",H6515,"'")),",",I6515,",",IF(J6515="baixa","'BAIXA'",IF(J6515="média","'MEDIA'",IF(J6515="alta","'ALTA'","NULL"))),"),")</f>
        <v>(6514,7,30,54,191,439,1,NULL,0,'BAIXA'),</v>
      </c>
    </row>
    <row r="6516" spans="1:11" ht="30.75" customHeight="1">
      <c r="A6516" s="27">
        <v>6515</v>
      </c>
      <c r="B6516" s="37" t="s">
        <v>1010</v>
      </c>
      <c r="C6516" s="29" t="s">
        <v>39</v>
      </c>
      <c r="D6516" s="29" t="s">
        <v>211</v>
      </c>
      <c r="E6516" s="28" t="s">
        <v>316</v>
      </c>
      <c r="F6516" s="28" t="s">
        <v>1634</v>
      </c>
      <c r="G6516" s="28" t="s">
        <v>1671</v>
      </c>
      <c r="H6516" s="28"/>
      <c r="I6516" s="93">
        <v>0</v>
      </c>
      <c r="J6516" s="93" t="s">
        <v>1411</v>
      </c>
      <c r="K6516" s="17" t="str">
        <f t="array" ref="K6516">CONCATENATE("(",A6516,",",VLOOKUP(B6516,Núcleo!B$2:E$11,4,TRUE),",",VLOOKUP(C6516,'Tipo de Processo'!B$2:D$55,3,TRUE),",",VLOOKUP(D6516,'Termo Geral'!B$2:D$173,3,TRUE),",",VLOOKUP(E6516,'Termo Específico'!B$2:D$301,3,TRUE),",",MATCH(TRUE,Documento!B$2:B$998=F6516,0),",",IF(G6516="Complementar",0,1),",",IF(H6516="","NULL",CONCATENATE("'",H6516,"'")),",",I6516,",",IF(J6516="baixa","'BAIXA'",IF(J6516="média","'MEDIA'",IF(J6516="alta","'ALTA'","NULL"))),"),")</f>
        <v>(6515,7,30,54,191,530,1,NULL,0,'BAIXA'),</v>
      </c>
    </row>
    <row r="6517" spans="1:11" ht="30.75" customHeight="1">
      <c r="A6517" s="27">
        <v>6516</v>
      </c>
      <c r="B6517" s="37" t="s">
        <v>1010</v>
      </c>
      <c r="C6517" s="29" t="s">
        <v>39</v>
      </c>
      <c r="D6517" s="29" t="s">
        <v>211</v>
      </c>
      <c r="E6517" s="28" t="s">
        <v>316</v>
      </c>
      <c r="F6517" s="28" t="s">
        <v>854</v>
      </c>
      <c r="G6517" s="28" t="s">
        <v>1671</v>
      </c>
      <c r="H6517" s="28"/>
      <c r="I6517" s="93">
        <v>0</v>
      </c>
      <c r="J6517" s="93" t="s">
        <v>1411</v>
      </c>
      <c r="K6517" s="17" t="str">
        <f t="array" ref="K6517">CONCATENATE("(",A6517,",",VLOOKUP(B6517,Núcleo!B$2:E$11,4,TRUE),",",VLOOKUP(C6517,'Tipo de Processo'!B$2:D$55,3,TRUE),",",VLOOKUP(D6517,'Termo Geral'!B$2:D$173,3,TRUE),",",VLOOKUP(E6517,'Termo Específico'!B$2:D$301,3,TRUE),",",MATCH(TRUE,Documento!B$2:B$998=F6517,0),",",IF(G6517="Complementar",0,1),",",IF(H6517="","NULL",CONCATENATE("'",H6517,"'")),",",I6517,",",IF(J6517="baixa","'BAIXA'",IF(J6517="média","'MEDIA'",IF(J6517="alta","'ALTA'","NULL"))),"),")</f>
        <v>(6516,7,30,54,191,854,1,NULL,0,'BAIXA'),</v>
      </c>
    </row>
    <row r="6518" spans="1:11" ht="30.75" customHeight="1">
      <c r="A6518" s="27">
        <v>6517</v>
      </c>
      <c r="B6518" s="37" t="s">
        <v>1010</v>
      </c>
      <c r="C6518" s="29" t="s">
        <v>39</v>
      </c>
      <c r="D6518" s="29" t="s">
        <v>211</v>
      </c>
      <c r="E6518" s="28" t="s">
        <v>316</v>
      </c>
      <c r="F6518" s="28" t="s">
        <v>851</v>
      </c>
      <c r="G6518" s="28" t="s">
        <v>1671</v>
      </c>
      <c r="H6518" s="28"/>
      <c r="I6518" s="93">
        <v>0</v>
      </c>
      <c r="J6518" s="93" t="s">
        <v>1411</v>
      </c>
      <c r="K6518" s="17" t="str">
        <f t="array" ref="K6518">CONCATENATE("(",A6518,",",VLOOKUP(B6518,Núcleo!B$2:E$11,4,TRUE),",",VLOOKUP(C6518,'Tipo de Processo'!B$2:D$55,3,TRUE),",",VLOOKUP(D6518,'Termo Geral'!B$2:D$173,3,TRUE),",",VLOOKUP(E6518,'Termo Específico'!B$2:D$301,3,TRUE),",",MATCH(TRUE,Documento!B$2:B$998=F6518,0),",",IF(G6518="Complementar",0,1),",",IF(H6518="","NULL",CONCATENATE("'",H6518,"'")),",",I6518,",",IF(J6518="baixa","'BAIXA'",IF(J6518="média","'MEDIA'",IF(J6518="alta","'ALTA'","NULL"))),"),")</f>
        <v>(6517,7,30,54,191,196,1,NULL,0,'BAIXA'),</v>
      </c>
    </row>
    <row r="6519" spans="1:11" ht="30.75" customHeight="1">
      <c r="A6519" s="27">
        <v>6518</v>
      </c>
      <c r="B6519" s="37" t="s">
        <v>1010</v>
      </c>
      <c r="C6519" s="29" t="s">
        <v>39</v>
      </c>
      <c r="D6519" s="29" t="s">
        <v>211</v>
      </c>
      <c r="E6519" s="28" t="s">
        <v>316</v>
      </c>
      <c r="F6519" s="28" t="s">
        <v>865</v>
      </c>
      <c r="G6519" s="28" t="s">
        <v>1671</v>
      </c>
      <c r="H6519" s="28"/>
      <c r="I6519" s="93">
        <v>0</v>
      </c>
      <c r="J6519" s="93" t="s">
        <v>1411</v>
      </c>
      <c r="K6519" s="17" t="str">
        <f t="array" ref="K6519">CONCATENATE("(",A6519,",",VLOOKUP(B6519,Núcleo!B$2:E$11,4,TRUE),",",VLOOKUP(C6519,'Tipo de Processo'!B$2:D$55,3,TRUE),",",VLOOKUP(D6519,'Termo Geral'!B$2:D$173,3,TRUE),",",VLOOKUP(E6519,'Termo Específico'!B$2:D$301,3,TRUE),",",MATCH(TRUE,Documento!B$2:B$998=F6519,0),",",IF(G6519="Complementar",0,1),",",IF(H6519="","NULL",CONCATENATE("'",H6519,"'")),",",I6519,",",IF(J6519="baixa","'BAIXA'",IF(J6519="média","'MEDIA'",IF(J6519="alta","'ALTA'","NULL"))),"),")</f>
        <v>(6518,7,30,54,191,568,1,NULL,0,'BAIXA'),</v>
      </c>
    </row>
    <row r="6520" spans="1:11" ht="30.75" customHeight="1">
      <c r="A6520" s="27">
        <v>6519</v>
      </c>
      <c r="B6520" s="37" t="s">
        <v>1010</v>
      </c>
      <c r="C6520" s="29" t="s">
        <v>39</v>
      </c>
      <c r="D6520" s="29" t="s">
        <v>211</v>
      </c>
      <c r="E6520" s="28" t="s">
        <v>316</v>
      </c>
      <c r="F6520" s="28" t="s">
        <v>856</v>
      </c>
      <c r="G6520" s="28" t="s">
        <v>1671</v>
      </c>
      <c r="H6520" s="28"/>
      <c r="I6520" s="93">
        <v>0</v>
      </c>
      <c r="J6520" s="93" t="s">
        <v>1411</v>
      </c>
      <c r="K6520" s="17" t="str">
        <f t="array" ref="K6520">CONCATENATE("(",A6520,",",VLOOKUP(B6520,Núcleo!B$2:E$11,4,TRUE),",",VLOOKUP(C6520,'Tipo de Processo'!B$2:D$55,3,TRUE),",",VLOOKUP(D6520,'Termo Geral'!B$2:D$173,3,TRUE),",",VLOOKUP(E6520,'Termo Específico'!B$2:D$301,3,TRUE),",",MATCH(TRUE,Documento!B$2:B$998=F6520,0),",",IF(G6520="Complementar",0,1),",",IF(H6520="","NULL",CONCATENATE("'",H6520,"'")),",",I6520,",",IF(J6520="baixa","'BAIXA'",IF(J6520="média","'MEDIA'",IF(J6520="alta","'ALTA'","NULL"))),"),")</f>
        <v>(6519,7,30,54,191,723,1,NULL,0,'BAIXA'),</v>
      </c>
    </row>
    <row r="6521" spans="1:11" ht="30.75" customHeight="1">
      <c r="A6521" s="27">
        <v>6520</v>
      </c>
      <c r="B6521" s="37" t="s">
        <v>1010</v>
      </c>
      <c r="C6521" s="29" t="s">
        <v>39</v>
      </c>
      <c r="D6521" s="29" t="s">
        <v>211</v>
      </c>
      <c r="E6521" s="28" t="s">
        <v>316</v>
      </c>
      <c r="F6521" s="28" t="s">
        <v>827</v>
      </c>
      <c r="G6521" s="28" t="s">
        <v>1671</v>
      </c>
      <c r="H6521" s="28"/>
      <c r="I6521" s="93">
        <v>0</v>
      </c>
      <c r="J6521" s="93" t="s">
        <v>1411</v>
      </c>
      <c r="K6521" s="17" t="str">
        <f t="array" ref="K6521">CONCATENATE("(",A6521,",",VLOOKUP(B6521,Núcleo!B$2:E$11,4,TRUE),",",VLOOKUP(C6521,'Tipo de Processo'!B$2:D$55,3,TRUE),",",VLOOKUP(D6521,'Termo Geral'!B$2:D$173,3,TRUE),",",VLOOKUP(E6521,'Termo Específico'!B$2:D$301,3,TRUE),",",MATCH(TRUE,Documento!B$2:B$998=F6521,0),",",IF(G6521="Complementar",0,1),",",IF(H6521="","NULL",CONCATENATE("'",H6521,"'")),",",I6521,",",IF(J6521="baixa","'BAIXA'",IF(J6521="média","'MEDIA'",IF(J6521="alta","'ALTA'","NULL"))),"),")</f>
        <v>(6520,7,30,54,191,829,1,NULL,0,'BAIXA'),</v>
      </c>
    </row>
    <row r="6522" spans="1:11" ht="30.75" customHeight="1">
      <c r="A6522" s="27">
        <v>6521</v>
      </c>
      <c r="B6522" s="37" t="s">
        <v>1010</v>
      </c>
      <c r="C6522" s="29" t="s">
        <v>39</v>
      </c>
      <c r="D6522" s="29" t="s">
        <v>211</v>
      </c>
      <c r="E6522" s="28" t="s">
        <v>316</v>
      </c>
      <c r="F6522" s="28" t="s">
        <v>828</v>
      </c>
      <c r="G6522" s="28" t="s">
        <v>1671</v>
      </c>
      <c r="H6522" s="28"/>
      <c r="I6522" s="93">
        <v>0</v>
      </c>
      <c r="J6522" s="93" t="s">
        <v>1411</v>
      </c>
      <c r="K6522" s="17" t="str">
        <f t="array" ref="K6522">CONCATENATE("(",A6522,",",VLOOKUP(B6522,Núcleo!B$2:E$11,4,TRUE),",",VLOOKUP(C6522,'Tipo de Processo'!B$2:D$55,3,TRUE),",",VLOOKUP(D6522,'Termo Geral'!B$2:D$173,3,TRUE),",",VLOOKUP(E6522,'Termo Específico'!B$2:D$301,3,TRUE),",",MATCH(TRUE,Documento!B$2:B$998=F6522,0),",",IF(G6522="Complementar",0,1),",",IF(H6522="","NULL",CONCATENATE("'",H6522,"'")),",",I6522,",",IF(J6522="baixa","'BAIXA'",IF(J6522="média","'MEDIA'",IF(J6522="alta","'ALTA'","NULL"))),"),")</f>
        <v>(6521,7,30,54,191,827,1,NULL,0,'BAIXA'),</v>
      </c>
    </row>
    <row r="6523" spans="1:11" ht="30.75" customHeight="1">
      <c r="A6523" s="27">
        <v>6522</v>
      </c>
      <c r="B6523" s="37" t="s">
        <v>1010</v>
      </c>
      <c r="C6523" s="29" t="s">
        <v>39</v>
      </c>
      <c r="D6523" s="29" t="s">
        <v>211</v>
      </c>
      <c r="E6523" s="28" t="s">
        <v>316</v>
      </c>
      <c r="F6523" s="28" t="s">
        <v>829</v>
      </c>
      <c r="G6523" s="28" t="s">
        <v>1671</v>
      </c>
      <c r="H6523" s="28"/>
      <c r="I6523" s="93">
        <v>0</v>
      </c>
      <c r="J6523" s="93" t="s">
        <v>1411</v>
      </c>
      <c r="K6523" s="17" t="str">
        <f t="array" ref="K6523">CONCATENATE("(",A6523,",",VLOOKUP(B6523,Núcleo!B$2:E$11,4,TRUE),",",VLOOKUP(C6523,'Tipo de Processo'!B$2:D$55,3,TRUE),",",VLOOKUP(D6523,'Termo Geral'!B$2:D$173,3,TRUE),",",VLOOKUP(E6523,'Termo Específico'!B$2:D$301,3,TRUE),",",MATCH(TRUE,Documento!B$2:B$998=F6523,0),",",IF(G6523="Complementar",0,1),",",IF(H6523="","NULL",CONCATENATE("'",H6523,"'")),",",I6523,",",IF(J6523="baixa","'BAIXA'",IF(J6523="média","'MEDIA'",IF(J6523="alta","'ALTA'","NULL"))),"),")</f>
        <v>(6522,7,30,54,191,831,1,NULL,0,'BAIXA'),</v>
      </c>
    </row>
    <row r="6524" spans="1:11" ht="30.75" customHeight="1">
      <c r="A6524" s="27">
        <v>6523</v>
      </c>
      <c r="B6524" s="37" t="s">
        <v>1010</v>
      </c>
      <c r="C6524" s="29" t="s">
        <v>39</v>
      </c>
      <c r="D6524" s="29" t="s">
        <v>211</v>
      </c>
      <c r="E6524" s="28" t="s">
        <v>316</v>
      </c>
      <c r="F6524" s="28" t="s">
        <v>830</v>
      </c>
      <c r="G6524" s="28" t="s">
        <v>1671</v>
      </c>
      <c r="H6524" s="28"/>
      <c r="I6524" s="93">
        <v>0</v>
      </c>
      <c r="J6524" s="93" t="s">
        <v>1411</v>
      </c>
      <c r="K6524" s="17" t="str">
        <f t="array" ref="K6524">CONCATENATE("(",A6524,",",VLOOKUP(B6524,Núcleo!B$2:E$11,4,TRUE),",",VLOOKUP(C6524,'Tipo de Processo'!B$2:D$55,3,TRUE),",",VLOOKUP(D6524,'Termo Geral'!B$2:D$173,3,TRUE),",",VLOOKUP(E6524,'Termo Específico'!B$2:D$301,3,TRUE),",",MATCH(TRUE,Documento!B$2:B$998=F6524,0),",",IF(G6524="Complementar",0,1),",",IF(H6524="","NULL",CONCATENATE("'",H6524,"'")),",",I6524,",",IF(J6524="baixa","'BAIXA'",IF(J6524="média","'MEDIA'",IF(J6524="alta","'ALTA'","NULL"))),"),")</f>
        <v>(6523,7,30,54,191,837,1,NULL,0,'BAIXA'),</v>
      </c>
    </row>
    <row r="6525" spans="1:11" ht="30.75" customHeight="1">
      <c r="A6525" s="27">
        <v>6524</v>
      </c>
      <c r="B6525" s="37" t="s">
        <v>1010</v>
      </c>
      <c r="C6525" s="29" t="s">
        <v>39</v>
      </c>
      <c r="D6525" s="29" t="s">
        <v>211</v>
      </c>
      <c r="E6525" s="28" t="s">
        <v>316</v>
      </c>
      <c r="F6525" s="28" t="s">
        <v>831</v>
      </c>
      <c r="G6525" s="28" t="s">
        <v>1671</v>
      </c>
      <c r="H6525" s="28"/>
      <c r="I6525" s="93">
        <v>0</v>
      </c>
      <c r="J6525" s="93" t="s">
        <v>1411</v>
      </c>
      <c r="K6525" s="17" t="str">
        <f t="array" ref="K6525">CONCATENATE("(",A6525,",",VLOOKUP(B6525,Núcleo!B$2:E$11,4,TRUE),",",VLOOKUP(C6525,'Tipo de Processo'!B$2:D$55,3,TRUE),",",VLOOKUP(D6525,'Termo Geral'!B$2:D$173,3,TRUE),",",VLOOKUP(E6525,'Termo Específico'!B$2:D$301,3,TRUE),",",MATCH(TRUE,Documento!B$2:B$998=F6525,0),",",IF(G6525="Complementar",0,1),",",IF(H6525="","NULL",CONCATENATE("'",H6525,"'")),",",I6525,",",IF(J6525="baixa","'BAIXA'",IF(J6525="média","'MEDIA'",IF(J6525="alta","'ALTA'","NULL"))),"),")</f>
        <v>(6524,7,30,54,191,142,1,NULL,0,'BAIXA'),</v>
      </c>
    </row>
    <row r="6526" spans="1:11" ht="30.75" customHeight="1">
      <c r="A6526" s="27">
        <v>6525</v>
      </c>
      <c r="B6526" s="37" t="s">
        <v>1010</v>
      </c>
      <c r="C6526" s="29" t="s">
        <v>39</v>
      </c>
      <c r="D6526" s="29" t="s">
        <v>211</v>
      </c>
      <c r="E6526" s="28" t="s">
        <v>316</v>
      </c>
      <c r="F6526" s="28" t="s">
        <v>832</v>
      </c>
      <c r="G6526" s="28" t="s">
        <v>1671</v>
      </c>
      <c r="H6526" s="28"/>
      <c r="I6526" s="93">
        <v>0</v>
      </c>
      <c r="J6526" s="93" t="s">
        <v>1411</v>
      </c>
      <c r="K6526" s="17" t="str">
        <f t="array" ref="K6526">CONCATENATE("(",A6526,",",VLOOKUP(B6526,Núcleo!B$2:E$11,4,TRUE),",",VLOOKUP(C6526,'Tipo de Processo'!B$2:D$55,3,TRUE),",",VLOOKUP(D6526,'Termo Geral'!B$2:D$173,3,TRUE),",",VLOOKUP(E6526,'Termo Específico'!B$2:D$301,3,TRUE),",",MATCH(TRUE,Documento!B$2:B$998=F6526,0),",",IF(G6526="Complementar",0,1),",",IF(H6526="","NULL",CONCATENATE("'",H6526,"'")),",",I6526,",",IF(J6526="baixa","'BAIXA'",IF(J6526="média","'MEDIA'",IF(J6526="alta","'ALTA'","NULL"))),"),")</f>
        <v>(6525,7,30,54,191,159,1,NULL,0,'BAIXA'),</v>
      </c>
    </row>
    <row r="6527" spans="1:11" ht="30.75" customHeight="1">
      <c r="A6527" s="27">
        <v>6526</v>
      </c>
      <c r="B6527" s="37" t="s">
        <v>1010</v>
      </c>
      <c r="C6527" s="29" t="s">
        <v>39</v>
      </c>
      <c r="D6527" s="29" t="s">
        <v>211</v>
      </c>
      <c r="E6527" s="28" t="s">
        <v>316</v>
      </c>
      <c r="F6527" s="28" t="s">
        <v>833</v>
      </c>
      <c r="G6527" s="28" t="s">
        <v>1671</v>
      </c>
      <c r="H6527" s="28"/>
      <c r="I6527" s="93">
        <v>0</v>
      </c>
      <c r="J6527" s="93" t="s">
        <v>1411</v>
      </c>
      <c r="K6527" s="17" t="str">
        <f t="array" ref="K6527">CONCATENATE("(",A6527,",",VLOOKUP(B6527,Núcleo!B$2:E$11,4,TRUE),",",VLOOKUP(C6527,'Tipo de Processo'!B$2:D$55,3,TRUE),",",VLOOKUP(D6527,'Termo Geral'!B$2:D$173,3,TRUE),",",VLOOKUP(E6527,'Termo Específico'!B$2:D$301,3,TRUE),",",MATCH(TRUE,Documento!B$2:B$998=F6527,0),",",IF(G6527="Complementar",0,1),",",IF(H6527="","NULL",CONCATENATE("'",H6527,"'")),",",I6527,",",IF(J6527="baixa","'BAIXA'",IF(J6527="média","'MEDIA'",IF(J6527="alta","'ALTA'","NULL"))),"),")</f>
        <v>(6526,7,30,54,191,127,1,NULL,0,'BAIXA'),</v>
      </c>
    </row>
    <row r="6528" spans="1:11" ht="30.75" customHeight="1">
      <c r="A6528" s="27">
        <v>6527</v>
      </c>
      <c r="B6528" s="37" t="s">
        <v>1010</v>
      </c>
      <c r="C6528" s="29" t="s">
        <v>39</v>
      </c>
      <c r="D6528" s="29" t="s">
        <v>211</v>
      </c>
      <c r="E6528" s="28" t="s">
        <v>316</v>
      </c>
      <c r="F6528" s="28" t="s">
        <v>1419</v>
      </c>
      <c r="G6528" s="28" t="s">
        <v>1671</v>
      </c>
      <c r="H6528" s="28"/>
      <c r="I6528" s="93">
        <v>0</v>
      </c>
      <c r="J6528" s="93" t="s">
        <v>1411</v>
      </c>
      <c r="K6528" s="17" t="str">
        <f t="array" ref="K6528">CONCATENATE("(",A6528,",",VLOOKUP(B6528,Núcleo!B$2:E$11,4,TRUE),",",VLOOKUP(C6528,'Tipo de Processo'!B$2:D$55,3,TRUE),",",VLOOKUP(D6528,'Termo Geral'!B$2:D$173,3,TRUE),",",VLOOKUP(E6528,'Termo Específico'!B$2:D$301,3,TRUE),",",MATCH(TRUE,Documento!B$2:B$998=F6528,0),",",IF(G6528="Complementar",0,1),",",IF(H6528="","NULL",CONCATENATE("'",H6528,"'")),",",I6528,",",IF(J6528="baixa","'BAIXA'",IF(J6528="média","'MEDIA'",IF(J6528="alta","'ALTA'","NULL"))),"),")</f>
        <v>(6527,7,30,54,191,16,1,NULL,0,'BAIXA'),</v>
      </c>
    </row>
    <row r="6529" spans="1:11" ht="30.75" customHeight="1">
      <c r="A6529" s="27">
        <v>6528</v>
      </c>
      <c r="B6529" s="37" t="s">
        <v>1010</v>
      </c>
      <c r="C6529" s="29" t="s">
        <v>39</v>
      </c>
      <c r="D6529" s="29" t="s">
        <v>211</v>
      </c>
      <c r="E6529" s="28" t="s">
        <v>316</v>
      </c>
      <c r="F6529" s="28" t="s">
        <v>863</v>
      </c>
      <c r="G6529" s="28" t="s">
        <v>1671</v>
      </c>
      <c r="H6529" s="28"/>
      <c r="I6529" s="93">
        <v>0</v>
      </c>
      <c r="J6529" s="93" t="s">
        <v>1411</v>
      </c>
      <c r="K6529" s="17" t="str">
        <f t="array" ref="K6529">CONCATENATE("(",A6529,",",VLOOKUP(B6529,Núcleo!B$2:E$11,4,TRUE),",",VLOOKUP(C6529,'Tipo de Processo'!B$2:D$55,3,TRUE),",",VLOOKUP(D6529,'Termo Geral'!B$2:D$173,3,TRUE),",",VLOOKUP(E6529,'Termo Específico'!B$2:D$301,3,TRUE),",",MATCH(TRUE,Documento!B$2:B$998=F6529,0),",",IF(G6529="Complementar",0,1),",",IF(H6529="","NULL",CONCATENATE("'",H6529,"'")),",",I6529,",",IF(J6529="baixa","'BAIXA'",IF(J6529="média","'MEDIA'",IF(J6529="alta","'ALTA'","NULL"))),"),")</f>
        <v>(6528,7,30,54,191,24,1,NULL,0,'BAIXA'),</v>
      </c>
    </row>
    <row r="6530" spans="1:11" ht="30.75" customHeight="1">
      <c r="A6530" s="27">
        <v>6529</v>
      </c>
      <c r="B6530" s="37" t="s">
        <v>1010</v>
      </c>
      <c r="C6530" s="29" t="s">
        <v>39</v>
      </c>
      <c r="D6530" s="29" t="s">
        <v>211</v>
      </c>
      <c r="E6530" s="28" t="s">
        <v>316</v>
      </c>
      <c r="F6530" s="28" t="s">
        <v>1414</v>
      </c>
      <c r="G6530" s="28" t="s">
        <v>1671</v>
      </c>
      <c r="H6530" s="28"/>
      <c r="I6530" s="93">
        <v>0</v>
      </c>
      <c r="J6530" s="93" t="s">
        <v>1411</v>
      </c>
      <c r="K6530" s="17" t="str">
        <f t="array" ref="K6530">CONCATENATE("(",A6530,",",VLOOKUP(B6530,Núcleo!B$2:E$11,4,TRUE),",",VLOOKUP(C6530,'Tipo de Processo'!B$2:D$55,3,TRUE),",",VLOOKUP(D6530,'Termo Geral'!B$2:D$173,3,TRUE),",",VLOOKUP(E6530,'Termo Específico'!B$2:D$301,3,TRUE),",",MATCH(TRUE,Documento!B$2:B$998=F6530,0),",",IF(G6530="Complementar",0,1),",",IF(H6530="","NULL",CONCATENATE("'",H6530,"'")),",",I6530,",",IF(J6530="baixa","'BAIXA'",IF(J6530="média","'MEDIA'",IF(J6530="alta","'ALTA'","NULL"))),"),")</f>
        <v>(6529,7,30,54,191,4,1,NULL,0,'BAIXA'),</v>
      </c>
    </row>
    <row r="6531" spans="1:11" ht="30.75" customHeight="1">
      <c r="A6531" s="27">
        <v>6530</v>
      </c>
      <c r="B6531" s="37" t="s">
        <v>1010</v>
      </c>
      <c r="C6531" s="29" t="s">
        <v>39</v>
      </c>
      <c r="D6531" s="29" t="s">
        <v>211</v>
      </c>
      <c r="E6531" s="28" t="s">
        <v>316</v>
      </c>
      <c r="F6531" s="28" t="s">
        <v>943</v>
      </c>
      <c r="G6531" s="28" t="s">
        <v>1671</v>
      </c>
      <c r="H6531" s="28"/>
      <c r="I6531" s="93">
        <v>0</v>
      </c>
      <c r="J6531" s="93" t="s">
        <v>1411</v>
      </c>
      <c r="K6531" s="17" t="str">
        <f t="array" ref="K6531">CONCATENATE("(",A6531,",",VLOOKUP(B6531,Núcleo!B$2:E$11,4,TRUE),",",VLOOKUP(C6531,'Tipo de Processo'!B$2:D$55,3,TRUE),",",VLOOKUP(D6531,'Termo Geral'!B$2:D$173,3,TRUE),",",VLOOKUP(E6531,'Termo Específico'!B$2:D$301,3,TRUE),",",MATCH(TRUE,Documento!B$2:B$998=F6531,0),",",IF(G6531="Complementar",0,1),",",IF(H6531="","NULL",CONCATENATE("'",H6531,"'")),",",I6531,",",IF(J6531="baixa","'BAIXA'",IF(J6531="média","'MEDIA'",IF(J6531="alta","'ALTA'","NULL"))),"),")</f>
        <v>(6530,7,30,54,191,984,1,NULL,0,'BAIXA'),</v>
      </c>
    </row>
    <row r="6532" spans="1:11" ht="30.75" customHeight="1">
      <c r="A6532" s="27">
        <v>6531</v>
      </c>
      <c r="B6532" s="37" t="s">
        <v>1010</v>
      </c>
      <c r="C6532" s="29" t="s">
        <v>39</v>
      </c>
      <c r="D6532" s="29" t="s">
        <v>211</v>
      </c>
      <c r="E6532" s="28" t="s">
        <v>316</v>
      </c>
      <c r="F6532" s="28" t="s">
        <v>897</v>
      </c>
      <c r="G6532" s="28" t="s">
        <v>1671</v>
      </c>
      <c r="H6532" s="28"/>
      <c r="I6532" s="93">
        <v>0</v>
      </c>
      <c r="J6532" s="93" t="s">
        <v>1411</v>
      </c>
      <c r="K6532" s="17" t="str">
        <f t="array" ref="K6532">CONCATENATE("(",A6532,",",VLOOKUP(B6532,Núcleo!B$2:E$11,4,TRUE),",",VLOOKUP(C6532,'Tipo de Processo'!B$2:D$55,3,TRUE),",",VLOOKUP(D6532,'Termo Geral'!B$2:D$173,3,TRUE),",",VLOOKUP(E6532,'Termo Específico'!B$2:D$301,3,TRUE),",",MATCH(TRUE,Documento!B$2:B$998=F6532,0),",",IF(G6532="Complementar",0,1),",",IF(H6532="","NULL",CONCATENATE("'",H6532,"'")),",",I6532,",",IF(J6532="baixa","'BAIXA'",IF(J6532="média","'MEDIA'",IF(J6532="alta","'ALTA'","NULL"))),"),")</f>
        <v>(6531,7,30,54,191,164,1,NULL,0,'BAIXA'),</v>
      </c>
    </row>
    <row r="6533" spans="1:11" ht="30.75" customHeight="1">
      <c r="A6533" s="27">
        <v>6532</v>
      </c>
      <c r="B6533" s="37" t="s">
        <v>1010</v>
      </c>
      <c r="C6533" s="29" t="s">
        <v>39</v>
      </c>
      <c r="D6533" s="29" t="s">
        <v>211</v>
      </c>
      <c r="E6533" s="28" t="s">
        <v>316</v>
      </c>
      <c r="F6533" s="28" t="s">
        <v>858</v>
      </c>
      <c r="G6533" s="28" t="s">
        <v>1671</v>
      </c>
      <c r="H6533" s="28"/>
      <c r="I6533" s="93">
        <v>0</v>
      </c>
      <c r="J6533" s="93" t="s">
        <v>1411</v>
      </c>
      <c r="K6533" s="17" t="str">
        <f t="array" ref="K6533">CONCATENATE("(",A6533,",",VLOOKUP(B6533,Núcleo!B$2:E$11,4,TRUE),",",VLOOKUP(C6533,'Tipo de Processo'!B$2:D$55,3,TRUE),",",VLOOKUP(D6533,'Termo Geral'!B$2:D$173,3,TRUE),",",VLOOKUP(E6533,'Termo Específico'!B$2:D$301,3,TRUE),",",MATCH(TRUE,Documento!B$2:B$998=F6533,0),",",IF(G6533="Complementar",0,1),",",IF(H6533="","NULL",CONCATENATE("'",H6533,"'")),",",I6533,",",IF(J6533="baixa","'BAIXA'",IF(J6533="média","'MEDIA'",IF(J6533="alta","'ALTA'","NULL"))),"),")</f>
        <v>(6532,7,30,54,191,910,1,NULL,0,'BAIXA'),</v>
      </c>
    </row>
    <row r="6534" spans="1:11" ht="30.75" customHeight="1">
      <c r="A6534" s="27">
        <v>6533</v>
      </c>
      <c r="B6534" s="37" t="s">
        <v>1010</v>
      </c>
      <c r="C6534" s="29" t="s">
        <v>39</v>
      </c>
      <c r="D6534" s="29" t="s">
        <v>211</v>
      </c>
      <c r="E6534" s="28" t="s">
        <v>316</v>
      </c>
      <c r="F6534" s="28" t="s">
        <v>859</v>
      </c>
      <c r="G6534" s="28" t="s">
        <v>1671</v>
      </c>
      <c r="H6534" s="28"/>
      <c r="I6534" s="93">
        <v>0</v>
      </c>
      <c r="J6534" s="93" t="s">
        <v>1411</v>
      </c>
      <c r="K6534" s="17" t="str">
        <f t="array" ref="K6534">CONCATENATE("(",A6534,",",VLOOKUP(B6534,Núcleo!B$2:E$11,4,TRUE),",",VLOOKUP(C6534,'Tipo de Processo'!B$2:D$55,3,TRUE),",",VLOOKUP(D6534,'Termo Geral'!B$2:D$173,3,TRUE),",",VLOOKUP(E6534,'Termo Específico'!B$2:D$301,3,TRUE),",",MATCH(TRUE,Documento!B$2:B$998=F6534,0),",",IF(G6534="Complementar",0,1),",",IF(H6534="","NULL",CONCATENATE("'",H6534,"'")),",",I6534,",",IF(J6534="baixa","'BAIXA'",IF(J6534="média","'MEDIA'",IF(J6534="alta","'ALTA'","NULL"))),"),")</f>
        <v>(6533,7,30,54,191,820,1,NULL,0,'BAIXA'),</v>
      </c>
    </row>
    <row r="6535" spans="1:11" ht="30.75" customHeight="1">
      <c r="A6535" s="27">
        <v>6534</v>
      </c>
      <c r="B6535" s="37" t="s">
        <v>1010</v>
      </c>
      <c r="C6535" s="29" t="s">
        <v>39</v>
      </c>
      <c r="D6535" s="29" t="s">
        <v>211</v>
      </c>
      <c r="E6535" s="28" t="s">
        <v>316</v>
      </c>
      <c r="F6535" s="28" t="s">
        <v>835</v>
      </c>
      <c r="G6535" s="28" t="s">
        <v>1671</v>
      </c>
      <c r="H6535" s="28"/>
      <c r="I6535" s="93">
        <v>0</v>
      </c>
      <c r="J6535" s="93" t="s">
        <v>1411</v>
      </c>
      <c r="K6535" s="17" t="str">
        <f t="array" ref="K6535">CONCATENATE("(",A6535,",",VLOOKUP(B6535,Núcleo!B$2:E$11,4,TRUE),",",VLOOKUP(C6535,'Tipo de Processo'!B$2:D$55,3,TRUE),",",VLOOKUP(D6535,'Termo Geral'!B$2:D$173,3,TRUE),",",VLOOKUP(E6535,'Termo Específico'!B$2:D$301,3,TRUE),",",MATCH(TRUE,Documento!B$2:B$998=F6535,0),",",IF(G6535="Complementar",0,1),",",IF(H6535="","NULL",CONCATENATE("'",H6535,"'")),",",I6535,",",IF(J6535="baixa","'BAIXA'",IF(J6535="média","'MEDIA'",IF(J6535="alta","'ALTA'","NULL"))),"),")</f>
        <v>(6534,7,30,54,191,860,1,NULL,0,'BAIXA'),</v>
      </c>
    </row>
    <row r="6536" spans="1:11" ht="30.75" customHeight="1">
      <c r="A6536" s="27">
        <v>6535</v>
      </c>
      <c r="B6536" s="37" t="s">
        <v>1010</v>
      </c>
      <c r="C6536" s="29" t="s">
        <v>39</v>
      </c>
      <c r="D6536" s="29" t="s">
        <v>211</v>
      </c>
      <c r="E6536" s="28" t="s">
        <v>317</v>
      </c>
      <c r="F6536" s="28" t="s">
        <v>852</v>
      </c>
      <c r="G6536" s="28" t="s">
        <v>1671</v>
      </c>
      <c r="H6536" s="28"/>
      <c r="I6536" s="93">
        <v>0</v>
      </c>
      <c r="J6536" s="93" t="s">
        <v>1411</v>
      </c>
      <c r="K6536" s="17" t="str">
        <f t="array" ref="K6536">CONCATENATE("(",A6536,",",VLOOKUP(B6536,Núcleo!B$2:E$11,4,TRUE),",",VLOOKUP(C6536,'Tipo de Processo'!B$2:D$55,3,TRUE),",",VLOOKUP(D6536,'Termo Geral'!B$2:D$173,3,TRUE),",",VLOOKUP(E6536,'Termo Específico'!B$2:D$301,3,TRUE),",",MATCH(TRUE,Documento!B$2:B$998=F6536,0),",",IF(G6536="Complementar",0,1),",",IF(H6536="","NULL",CONCATENATE("'",H6536,"'")),",",I6536,",",IF(J6536="baixa","'BAIXA'",IF(J6536="média","'MEDIA'",IF(J6536="alta","'ALTA'","NULL"))),"),")</f>
        <v>(6535,7,30,54,192,696,1,NULL,0,'BAIXA'),</v>
      </c>
    </row>
    <row r="6537" spans="1:11" ht="30.75" customHeight="1">
      <c r="A6537" s="27">
        <v>6536</v>
      </c>
      <c r="B6537" s="37" t="s">
        <v>1010</v>
      </c>
      <c r="C6537" s="29" t="s">
        <v>39</v>
      </c>
      <c r="D6537" s="29" t="s">
        <v>211</v>
      </c>
      <c r="E6537" s="28" t="s">
        <v>317</v>
      </c>
      <c r="F6537" s="28" t="s">
        <v>1429</v>
      </c>
      <c r="G6537" s="28" t="s">
        <v>1671</v>
      </c>
      <c r="H6537" s="28"/>
      <c r="I6537" s="93">
        <v>0</v>
      </c>
      <c r="J6537" s="93" t="s">
        <v>1411</v>
      </c>
      <c r="K6537" s="17" t="str">
        <f t="array" ref="K6537">CONCATENATE("(",A6537,",",VLOOKUP(B6537,Núcleo!B$2:E$11,4,TRUE),",",VLOOKUP(C6537,'Tipo de Processo'!B$2:D$55,3,TRUE),",",VLOOKUP(D6537,'Termo Geral'!B$2:D$173,3,TRUE),",",VLOOKUP(E6537,'Termo Específico'!B$2:D$301,3,TRUE),",",MATCH(TRUE,Documento!B$2:B$998=F6537,0),",",IF(G6537="Complementar",0,1),",",IF(H6537="","NULL",CONCATENATE("'",H6537,"'")),",",I6537,",",IF(J6537="baixa","'BAIXA'",IF(J6537="média","'MEDIA'",IF(J6537="alta","'ALTA'","NULL"))),"),")</f>
        <v>(6536,7,30,54,192,78,1,NULL,0,'BAIXA'),</v>
      </c>
    </row>
    <row r="6538" spans="1:11" ht="30.75" customHeight="1">
      <c r="A6538" s="27">
        <v>6537</v>
      </c>
      <c r="B6538" s="37" t="s">
        <v>1010</v>
      </c>
      <c r="C6538" s="29" t="s">
        <v>39</v>
      </c>
      <c r="D6538" s="29" t="s">
        <v>211</v>
      </c>
      <c r="E6538" s="28" t="s">
        <v>317</v>
      </c>
      <c r="F6538" s="28" t="s">
        <v>853</v>
      </c>
      <c r="G6538" s="28" t="s">
        <v>1671</v>
      </c>
      <c r="H6538" s="28"/>
      <c r="I6538" s="93">
        <v>0</v>
      </c>
      <c r="J6538" s="93" t="s">
        <v>1411</v>
      </c>
      <c r="K6538" s="17" t="str">
        <f t="array" ref="K6538">CONCATENATE("(",A6538,",",VLOOKUP(B6538,Núcleo!B$2:E$11,4,TRUE),",",VLOOKUP(C6538,'Tipo de Processo'!B$2:D$55,3,TRUE),",",VLOOKUP(D6538,'Termo Geral'!B$2:D$173,3,TRUE),",",VLOOKUP(E6538,'Termo Específico'!B$2:D$301,3,TRUE),",",MATCH(TRUE,Documento!B$2:B$998=F6538,0),",",IF(G6538="Complementar",0,1),",",IF(H6538="","NULL",CONCATENATE("'",H6538,"'")),",",I6538,",",IF(J6538="baixa","'BAIXA'",IF(J6538="média","'MEDIA'",IF(J6538="alta","'ALTA'","NULL"))),"),")</f>
        <v>(6537,7,30,54,192,439,1,NULL,0,'BAIXA'),</v>
      </c>
    </row>
    <row r="6539" spans="1:11" ht="30.75" customHeight="1">
      <c r="A6539" s="27">
        <v>6538</v>
      </c>
      <c r="B6539" s="37" t="s">
        <v>1010</v>
      </c>
      <c r="C6539" s="29" t="s">
        <v>39</v>
      </c>
      <c r="D6539" s="29" t="s">
        <v>211</v>
      </c>
      <c r="E6539" s="28" t="s">
        <v>317</v>
      </c>
      <c r="F6539" s="28" t="s">
        <v>1634</v>
      </c>
      <c r="G6539" s="28" t="s">
        <v>1671</v>
      </c>
      <c r="H6539" s="28"/>
      <c r="I6539" s="93">
        <v>0</v>
      </c>
      <c r="J6539" s="93" t="s">
        <v>1411</v>
      </c>
      <c r="K6539" s="17" t="str">
        <f t="array" ref="K6539">CONCATENATE("(",A6539,",",VLOOKUP(B6539,Núcleo!B$2:E$11,4,TRUE),",",VLOOKUP(C6539,'Tipo de Processo'!B$2:D$55,3,TRUE),",",VLOOKUP(D6539,'Termo Geral'!B$2:D$173,3,TRUE),",",VLOOKUP(E6539,'Termo Específico'!B$2:D$301,3,TRUE),",",MATCH(TRUE,Documento!B$2:B$998=F6539,0),",",IF(G6539="Complementar",0,1),",",IF(H6539="","NULL",CONCATENATE("'",H6539,"'")),",",I6539,",",IF(J6539="baixa","'BAIXA'",IF(J6539="média","'MEDIA'",IF(J6539="alta","'ALTA'","NULL"))),"),")</f>
        <v>(6538,7,30,54,192,530,1,NULL,0,'BAIXA'),</v>
      </c>
    </row>
    <row r="6540" spans="1:11" ht="30.75" customHeight="1">
      <c r="A6540" s="27">
        <v>6539</v>
      </c>
      <c r="B6540" s="37" t="s">
        <v>1010</v>
      </c>
      <c r="C6540" s="29" t="s">
        <v>39</v>
      </c>
      <c r="D6540" s="29" t="s">
        <v>211</v>
      </c>
      <c r="E6540" s="28" t="s">
        <v>317</v>
      </c>
      <c r="F6540" s="28" t="s">
        <v>854</v>
      </c>
      <c r="G6540" s="28" t="s">
        <v>1671</v>
      </c>
      <c r="H6540" s="28"/>
      <c r="I6540" s="93">
        <v>0</v>
      </c>
      <c r="J6540" s="93" t="s">
        <v>1411</v>
      </c>
      <c r="K6540" s="17" t="str">
        <f t="array" ref="K6540">CONCATENATE("(",A6540,",",VLOOKUP(B6540,Núcleo!B$2:E$11,4,TRUE),",",VLOOKUP(C6540,'Tipo de Processo'!B$2:D$55,3,TRUE),",",VLOOKUP(D6540,'Termo Geral'!B$2:D$173,3,TRUE),",",VLOOKUP(E6540,'Termo Específico'!B$2:D$301,3,TRUE),",",MATCH(TRUE,Documento!B$2:B$998=F6540,0),",",IF(G6540="Complementar",0,1),",",IF(H6540="","NULL",CONCATENATE("'",H6540,"'")),",",I6540,",",IF(J6540="baixa","'BAIXA'",IF(J6540="média","'MEDIA'",IF(J6540="alta","'ALTA'","NULL"))),"),")</f>
        <v>(6539,7,30,54,192,854,1,NULL,0,'BAIXA'),</v>
      </c>
    </row>
    <row r="6541" spans="1:11" ht="30.75" customHeight="1">
      <c r="A6541" s="27">
        <v>6540</v>
      </c>
      <c r="B6541" s="37" t="s">
        <v>1010</v>
      </c>
      <c r="C6541" s="29" t="s">
        <v>39</v>
      </c>
      <c r="D6541" s="29" t="s">
        <v>211</v>
      </c>
      <c r="E6541" s="28" t="s">
        <v>317</v>
      </c>
      <c r="F6541" s="28" t="s">
        <v>851</v>
      </c>
      <c r="G6541" s="28" t="s">
        <v>1671</v>
      </c>
      <c r="H6541" s="28"/>
      <c r="I6541" s="93">
        <v>0</v>
      </c>
      <c r="J6541" s="93" t="s">
        <v>1411</v>
      </c>
      <c r="K6541" s="17" t="str">
        <f t="array" ref="K6541">CONCATENATE("(",A6541,",",VLOOKUP(B6541,Núcleo!B$2:E$11,4,TRUE),",",VLOOKUP(C6541,'Tipo de Processo'!B$2:D$55,3,TRUE),",",VLOOKUP(D6541,'Termo Geral'!B$2:D$173,3,TRUE),",",VLOOKUP(E6541,'Termo Específico'!B$2:D$301,3,TRUE),",",MATCH(TRUE,Documento!B$2:B$998=F6541,0),",",IF(G6541="Complementar",0,1),",",IF(H6541="","NULL",CONCATENATE("'",H6541,"'")),",",I6541,",",IF(J6541="baixa","'BAIXA'",IF(J6541="média","'MEDIA'",IF(J6541="alta","'ALTA'","NULL"))),"),")</f>
        <v>(6540,7,30,54,192,196,1,NULL,0,'BAIXA'),</v>
      </c>
    </row>
    <row r="6542" spans="1:11" ht="30.75" customHeight="1">
      <c r="A6542" s="27">
        <v>6541</v>
      </c>
      <c r="B6542" s="37" t="s">
        <v>1010</v>
      </c>
      <c r="C6542" s="29" t="s">
        <v>39</v>
      </c>
      <c r="D6542" s="29" t="s">
        <v>211</v>
      </c>
      <c r="E6542" s="28" t="s">
        <v>317</v>
      </c>
      <c r="F6542" s="28" t="s">
        <v>865</v>
      </c>
      <c r="G6542" s="28" t="s">
        <v>1671</v>
      </c>
      <c r="H6542" s="28"/>
      <c r="I6542" s="93">
        <v>0</v>
      </c>
      <c r="J6542" s="93" t="s">
        <v>1411</v>
      </c>
      <c r="K6542" s="17" t="str">
        <f t="array" ref="K6542">CONCATENATE("(",A6542,",",VLOOKUP(B6542,Núcleo!B$2:E$11,4,TRUE),",",VLOOKUP(C6542,'Tipo de Processo'!B$2:D$55,3,TRUE),",",VLOOKUP(D6542,'Termo Geral'!B$2:D$173,3,TRUE),",",VLOOKUP(E6542,'Termo Específico'!B$2:D$301,3,TRUE),",",MATCH(TRUE,Documento!B$2:B$998=F6542,0),",",IF(G6542="Complementar",0,1),",",IF(H6542="","NULL",CONCATENATE("'",H6542,"'")),",",I6542,",",IF(J6542="baixa","'BAIXA'",IF(J6542="média","'MEDIA'",IF(J6542="alta","'ALTA'","NULL"))),"),")</f>
        <v>(6541,7,30,54,192,568,1,NULL,0,'BAIXA'),</v>
      </c>
    </row>
    <row r="6543" spans="1:11" ht="30.75" customHeight="1">
      <c r="A6543" s="27">
        <v>6542</v>
      </c>
      <c r="B6543" s="37" t="s">
        <v>1010</v>
      </c>
      <c r="C6543" s="29" t="s">
        <v>39</v>
      </c>
      <c r="D6543" s="29" t="s">
        <v>211</v>
      </c>
      <c r="E6543" s="28" t="s">
        <v>317</v>
      </c>
      <c r="F6543" s="28" t="s">
        <v>898</v>
      </c>
      <c r="G6543" s="28" t="s">
        <v>1671</v>
      </c>
      <c r="H6543" s="28"/>
      <c r="I6543" s="93">
        <v>0</v>
      </c>
      <c r="J6543" s="93" t="s">
        <v>1411</v>
      </c>
      <c r="K6543" s="17" t="str">
        <f t="array" ref="K6543">CONCATENATE("(",A6543,",",VLOOKUP(B6543,Núcleo!B$2:E$11,4,TRUE),",",VLOOKUP(C6543,'Tipo de Processo'!B$2:D$55,3,TRUE),",",VLOOKUP(D6543,'Termo Geral'!B$2:D$173,3,TRUE),",",VLOOKUP(E6543,'Termo Específico'!B$2:D$301,3,TRUE),",",MATCH(TRUE,Documento!B$2:B$998=F6543,0),",",IF(G6543="Complementar",0,1),",",IF(H6543="","NULL",CONCATENATE("'",H6543,"'")),",",I6543,",",IF(J6543="baixa","'BAIXA'",IF(J6543="média","'MEDIA'",IF(J6543="alta","'ALTA'","NULL"))),"),")</f>
        <v>(6542,7,30,54,192,724,1,NULL,0,'BAIXA'),</v>
      </c>
    </row>
    <row r="6544" spans="1:11" ht="30.75" customHeight="1">
      <c r="A6544" s="27">
        <v>6543</v>
      </c>
      <c r="B6544" s="37" t="s">
        <v>1010</v>
      </c>
      <c r="C6544" s="29" t="s">
        <v>39</v>
      </c>
      <c r="D6544" s="29" t="s">
        <v>211</v>
      </c>
      <c r="E6544" s="28" t="s">
        <v>317</v>
      </c>
      <c r="F6544" s="28" t="s">
        <v>827</v>
      </c>
      <c r="G6544" s="28" t="s">
        <v>1671</v>
      </c>
      <c r="H6544" s="28"/>
      <c r="I6544" s="93">
        <v>0</v>
      </c>
      <c r="J6544" s="93" t="s">
        <v>1411</v>
      </c>
      <c r="K6544" s="17" t="str">
        <f t="array" ref="K6544">CONCATENATE("(",A6544,",",VLOOKUP(B6544,Núcleo!B$2:E$11,4,TRUE),",",VLOOKUP(C6544,'Tipo de Processo'!B$2:D$55,3,TRUE),",",VLOOKUP(D6544,'Termo Geral'!B$2:D$173,3,TRUE),",",VLOOKUP(E6544,'Termo Específico'!B$2:D$301,3,TRUE),",",MATCH(TRUE,Documento!B$2:B$998=F6544,0),",",IF(G6544="Complementar",0,1),",",IF(H6544="","NULL",CONCATENATE("'",H6544,"'")),",",I6544,",",IF(J6544="baixa","'BAIXA'",IF(J6544="média","'MEDIA'",IF(J6544="alta","'ALTA'","NULL"))),"),")</f>
        <v>(6543,7,30,54,192,829,1,NULL,0,'BAIXA'),</v>
      </c>
    </row>
    <row r="6545" spans="1:11" ht="30.75" customHeight="1">
      <c r="A6545" s="27">
        <v>6544</v>
      </c>
      <c r="B6545" s="37" t="s">
        <v>1010</v>
      </c>
      <c r="C6545" s="29" t="s">
        <v>39</v>
      </c>
      <c r="D6545" s="29" t="s">
        <v>211</v>
      </c>
      <c r="E6545" s="28" t="s">
        <v>317</v>
      </c>
      <c r="F6545" s="28" t="s">
        <v>828</v>
      </c>
      <c r="G6545" s="28" t="s">
        <v>1671</v>
      </c>
      <c r="H6545" s="28"/>
      <c r="I6545" s="93">
        <v>0</v>
      </c>
      <c r="J6545" s="93" t="s">
        <v>1411</v>
      </c>
      <c r="K6545" s="17" t="str">
        <f t="array" ref="K6545">CONCATENATE("(",A6545,",",VLOOKUP(B6545,Núcleo!B$2:E$11,4,TRUE),",",VLOOKUP(C6545,'Tipo de Processo'!B$2:D$55,3,TRUE),",",VLOOKUP(D6545,'Termo Geral'!B$2:D$173,3,TRUE),",",VLOOKUP(E6545,'Termo Específico'!B$2:D$301,3,TRUE),",",MATCH(TRUE,Documento!B$2:B$998=F6545,0),",",IF(G6545="Complementar",0,1),",",IF(H6545="","NULL",CONCATENATE("'",H6545,"'")),",",I6545,",",IF(J6545="baixa","'BAIXA'",IF(J6545="média","'MEDIA'",IF(J6545="alta","'ALTA'","NULL"))),"),")</f>
        <v>(6544,7,30,54,192,827,1,NULL,0,'BAIXA'),</v>
      </c>
    </row>
    <row r="6546" spans="1:11" ht="30.75" customHeight="1">
      <c r="A6546" s="27">
        <v>6545</v>
      </c>
      <c r="B6546" s="37" t="s">
        <v>1010</v>
      </c>
      <c r="C6546" s="29" t="s">
        <v>39</v>
      </c>
      <c r="D6546" s="29" t="s">
        <v>211</v>
      </c>
      <c r="E6546" s="28" t="s">
        <v>317</v>
      </c>
      <c r="F6546" s="28" t="s">
        <v>829</v>
      </c>
      <c r="G6546" s="28" t="s">
        <v>1671</v>
      </c>
      <c r="H6546" s="28"/>
      <c r="I6546" s="93">
        <v>0</v>
      </c>
      <c r="J6546" s="93" t="s">
        <v>1411</v>
      </c>
      <c r="K6546" s="17" t="str">
        <f t="array" ref="K6546">CONCATENATE("(",A6546,",",VLOOKUP(B6546,Núcleo!B$2:E$11,4,TRUE),",",VLOOKUP(C6546,'Tipo de Processo'!B$2:D$55,3,TRUE),",",VLOOKUP(D6546,'Termo Geral'!B$2:D$173,3,TRUE),",",VLOOKUP(E6546,'Termo Específico'!B$2:D$301,3,TRUE),",",MATCH(TRUE,Documento!B$2:B$998=F6546,0),",",IF(G6546="Complementar",0,1),",",IF(H6546="","NULL",CONCATENATE("'",H6546,"'")),",",I6546,",",IF(J6546="baixa","'BAIXA'",IF(J6546="média","'MEDIA'",IF(J6546="alta","'ALTA'","NULL"))),"),")</f>
        <v>(6545,7,30,54,192,831,1,NULL,0,'BAIXA'),</v>
      </c>
    </row>
    <row r="6547" spans="1:11" ht="30.75" customHeight="1">
      <c r="A6547" s="27">
        <v>6546</v>
      </c>
      <c r="B6547" s="37" t="s">
        <v>1010</v>
      </c>
      <c r="C6547" s="29" t="s">
        <v>39</v>
      </c>
      <c r="D6547" s="29" t="s">
        <v>211</v>
      </c>
      <c r="E6547" s="28" t="s">
        <v>317</v>
      </c>
      <c r="F6547" s="28" t="s">
        <v>830</v>
      </c>
      <c r="G6547" s="28" t="s">
        <v>1671</v>
      </c>
      <c r="H6547" s="28"/>
      <c r="I6547" s="93">
        <v>0</v>
      </c>
      <c r="J6547" s="93" t="s">
        <v>1411</v>
      </c>
      <c r="K6547" s="17" t="str">
        <f t="array" ref="K6547">CONCATENATE("(",A6547,",",VLOOKUP(B6547,Núcleo!B$2:E$11,4,TRUE),",",VLOOKUP(C6547,'Tipo de Processo'!B$2:D$55,3,TRUE),",",VLOOKUP(D6547,'Termo Geral'!B$2:D$173,3,TRUE),",",VLOOKUP(E6547,'Termo Específico'!B$2:D$301,3,TRUE),",",MATCH(TRUE,Documento!B$2:B$998=F6547,0),",",IF(G6547="Complementar",0,1),",",IF(H6547="","NULL",CONCATENATE("'",H6547,"'")),",",I6547,",",IF(J6547="baixa","'BAIXA'",IF(J6547="média","'MEDIA'",IF(J6547="alta","'ALTA'","NULL"))),"),")</f>
        <v>(6546,7,30,54,192,837,1,NULL,0,'BAIXA'),</v>
      </c>
    </row>
    <row r="6548" spans="1:11" ht="30.75" customHeight="1">
      <c r="A6548" s="27">
        <v>6547</v>
      </c>
      <c r="B6548" s="37" t="s">
        <v>1010</v>
      </c>
      <c r="C6548" s="29" t="s">
        <v>39</v>
      </c>
      <c r="D6548" s="29" t="s">
        <v>211</v>
      </c>
      <c r="E6548" s="28" t="s">
        <v>317</v>
      </c>
      <c r="F6548" s="28" t="s">
        <v>831</v>
      </c>
      <c r="G6548" s="28" t="s">
        <v>1671</v>
      </c>
      <c r="H6548" s="28"/>
      <c r="I6548" s="93">
        <v>0</v>
      </c>
      <c r="J6548" s="93" t="s">
        <v>1411</v>
      </c>
      <c r="K6548" s="17" t="str">
        <f t="array" ref="K6548">CONCATENATE("(",A6548,",",VLOOKUP(B6548,Núcleo!B$2:E$11,4,TRUE),",",VLOOKUP(C6548,'Tipo de Processo'!B$2:D$55,3,TRUE),",",VLOOKUP(D6548,'Termo Geral'!B$2:D$173,3,TRUE),",",VLOOKUP(E6548,'Termo Específico'!B$2:D$301,3,TRUE),",",MATCH(TRUE,Documento!B$2:B$998=F6548,0),",",IF(G6548="Complementar",0,1),",",IF(H6548="","NULL",CONCATENATE("'",H6548,"'")),",",I6548,",",IF(J6548="baixa","'BAIXA'",IF(J6548="média","'MEDIA'",IF(J6548="alta","'ALTA'","NULL"))),"),")</f>
        <v>(6547,7,30,54,192,142,1,NULL,0,'BAIXA'),</v>
      </c>
    </row>
    <row r="6549" spans="1:11" ht="30.75" customHeight="1">
      <c r="A6549" s="27">
        <v>6548</v>
      </c>
      <c r="B6549" s="37" t="s">
        <v>1010</v>
      </c>
      <c r="C6549" s="29" t="s">
        <v>39</v>
      </c>
      <c r="D6549" s="29" t="s">
        <v>211</v>
      </c>
      <c r="E6549" s="28" t="s">
        <v>317</v>
      </c>
      <c r="F6549" s="28" t="s">
        <v>832</v>
      </c>
      <c r="G6549" s="28" t="s">
        <v>1671</v>
      </c>
      <c r="H6549" s="28"/>
      <c r="I6549" s="93">
        <v>0</v>
      </c>
      <c r="J6549" s="93" t="s">
        <v>1411</v>
      </c>
      <c r="K6549" s="17" t="str">
        <f t="array" ref="K6549">CONCATENATE("(",A6549,",",VLOOKUP(B6549,Núcleo!B$2:E$11,4,TRUE),",",VLOOKUP(C6549,'Tipo de Processo'!B$2:D$55,3,TRUE),",",VLOOKUP(D6549,'Termo Geral'!B$2:D$173,3,TRUE),",",VLOOKUP(E6549,'Termo Específico'!B$2:D$301,3,TRUE),",",MATCH(TRUE,Documento!B$2:B$998=F6549,0),",",IF(G6549="Complementar",0,1),",",IF(H6549="","NULL",CONCATENATE("'",H6549,"'")),",",I6549,",",IF(J6549="baixa","'BAIXA'",IF(J6549="média","'MEDIA'",IF(J6549="alta","'ALTA'","NULL"))),"),")</f>
        <v>(6548,7,30,54,192,159,1,NULL,0,'BAIXA'),</v>
      </c>
    </row>
    <row r="6550" spans="1:11" ht="30.75" customHeight="1">
      <c r="A6550" s="27">
        <v>6549</v>
      </c>
      <c r="B6550" s="37" t="s">
        <v>1010</v>
      </c>
      <c r="C6550" s="29" t="s">
        <v>39</v>
      </c>
      <c r="D6550" s="29" t="s">
        <v>211</v>
      </c>
      <c r="E6550" s="28" t="s">
        <v>317</v>
      </c>
      <c r="F6550" s="28" t="s">
        <v>833</v>
      </c>
      <c r="G6550" s="28" t="s">
        <v>1671</v>
      </c>
      <c r="H6550" s="28"/>
      <c r="I6550" s="93">
        <v>0</v>
      </c>
      <c r="J6550" s="93" t="s">
        <v>1411</v>
      </c>
      <c r="K6550" s="17" t="str">
        <f t="array" ref="K6550">CONCATENATE("(",A6550,",",VLOOKUP(B6550,Núcleo!B$2:E$11,4,TRUE),",",VLOOKUP(C6550,'Tipo de Processo'!B$2:D$55,3,TRUE),",",VLOOKUP(D6550,'Termo Geral'!B$2:D$173,3,TRUE),",",VLOOKUP(E6550,'Termo Específico'!B$2:D$301,3,TRUE),",",MATCH(TRUE,Documento!B$2:B$998=F6550,0),",",IF(G6550="Complementar",0,1),",",IF(H6550="","NULL",CONCATENATE("'",H6550,"'")),",",I6550,",",IF(J6550="baixa","'BAIXA'",IF(J6550="média","'MEDIA'",IF(J6550="alta","'ALTA'","NULL"))),"),")</f>
        <v>(6549,7,30,54,192,127,1,NULL,0,'BAIXA'),</v>
      </c>
    </row>
    <row r="6551" spans="1:11" ht="30.75" customHeight="1">
      <c r="A6551" s="27">
        <v>6550</v>
      </c>
      <c r="B6551" s="37" t="s">
        <v>1010</v>
      </c>
      <c r="C6551" s="29" t="s">
        <v>39</v>
      </c>
      <c r="D6551" s="29" t="s">
        <v>211</v>
      </c>
      <c r="E6551" s="28" t="s">
        <v>317</v>
      </c>
      <c r="F6551" s="28" t="s">
        <v>1419</v>
      </c>
      <c r="G6551" s="28" t="s">
        <v>1671</v>
      </c>
      <c r="H6551" s="28"/>
      <c r="I6551" s="93">
        <v>0</v>
      </c>
      <c r="J6551" s="93" t="s">
        <v>1411</v>
      </c>
      <c r="K6551" s="17" t="str">
        <f t="array" ref="K6551">CONCATENATE("(",A6551,",",VLOOKUP(B6551,Núcleo!B$2:E$11,4,TRUE),",",VLOOKUP(C6551,'Tipo de Processo'!B$2:D$55,3,TRUE),",",VLOOKUP(D6551,'Termo Geral'!B$2:D$173,3,TRUE),",",VLOOKUP(E6551,'Termo Específico'!B$2:D$301,3,TRUE),",",MATCH(TRUE,Documento!B$2:B$998=F6551,0),",",IF(G6551="Complementar",0,1),",",IF(H6551="","NULL",CONCATENATE("'",H6551,"'")),",",I6551,",",IF(J6551="baixa","'BAIXA'",IF(J6551="média","'MEDIA'",IF(J6551="alta","'ALTA'","NULL"))),"),")</f>
        <v>(6550,7,30,54,192,16,1,NULL,0,'BAIXA'),</v>
      </c>
    </row>
    <row r="6552" spans="1:11" ht="30.75" customHeight="1">
      <c r="A6552" s="27">
        <v>6551</v>
      </c>
      <c r="B6552" s="37" t="s">
        <v>1010</v>
      </c>
      <c r="C6552" s="29" t="s">
        <v>39</v>
      </c>
      <c r="D6552" s="29" t="s">
        <v>211</v>
      </c>
      <c r="E6552" s="28" t="s">
        <v>317</v>
      </c>
      <c r="F6552" s="28" t="s">
        <v>863</v>
      </c>
      <c r="G6552" s="28" t="s">
        <v>1671</v>
      </c>
      <c r="H6552" s="28"/>
      <c r="I6552" s="93">
        <v>0</v>
      </c>
      <c r="J6552" s="93" t="s">
        <v>1411</v>
      </c>
      <c r="K6552" s="17" t="str">
        <f t="array" ref="K6552">CONCATENATE("(",A6552,",",VLOOKUP(B6552,Núcleo!B$2:E$11,4,TRUE),",",VLOOKUP(C6552,'Tipo de Processo'!B$2:D$55,3,TRUE),",",VLOOKUP(D6552,'Termo Geral'!B$2:D$173,3,TRUE),",",VLOOKUP(E6552,'Termo Específico'!B$2:D$301,3,TRUE),",",MATCH(TRUE,Documento!B$2:B$998=F6552,0),",",IF(G6552="Complementar",0,1),",",IF(H6552="","NULL",CONCATENATE("'",H6552,"'")),",",I6552,",",IF(J6552="baixa","'BAIXA'",IF(J6552="média","'MEDIA'",IF(J6552="alta","'ALTA'","NULL"))),"),")</f>
        <v>(6551,7,30,54,192,24,1,NULL,0,'BAIXA'),</v>
      </c>
    </row>
    <row r="6553" spans="1:11" ht="30.75" customHeight="1">
      <c r="A6553" s="27">
        <v>6552</v>
      </c>
      <c r="B6553" s="37" t="s">
        <v>1010</v>
      </c>
      <c r="C6553" s="29" t="s">
        <v>39</v>
      </c>
      <c r="D6553" s="29" t="s">
        <v>211</v>
      </c>
      <c r="E6553" s="28" t="s">
        <v>317</v>
      </c>
      <c r="F6553" s="28" t="s">
        <v>1414</v>
      </c>
      <c r="G6553" s="28" t="s">
        <v>1671</v>
      </c>
      <c r="H6553" s="28"/>
      <c r="I6553" s="93">
        <v>0</v>
      </c>
      <c r="J6553" s="93" t="s">
        <v>1411</v>
      </c>
      <c r="K6553" s="17" t="str">
        <f t="array" ref="K6553">CONCATENATE("(",A6553,",",VLOOKUP(B6553,Núcleo!B$2:E$11,4,TRUE),",",VLOOKUP(C6553,'Tipo de Processo'!B$2:D$55,3,TRUE),",",VLOOKUP(D6553,'Termo Geral'!B$2:D$173,3,TRUE),",",VLOOKUP(E6553,'Termo Específico'!B$2:D$301,3,TRUE),",",MATCH(TRUE,Documento!B$2:B$998=F6553,0),",",IF(G6553="Complementar",0,1),",",IF(H6553="","NULL",CONCATENATE("'",H6553,"'")),",",I6553,",",IF(J6553="baixa","'BAIXA'",IF(J6553="média","'MEDIA'",IF(J6553="alta","'ALTA'","NULL"))),"),")</f>
        <v>(6552,7,30,54,192,4,1,NULL,0,'BAIXA'),</v>
      </c>
    </row>
    <row r="6554" spans="1:11" ht="30.75" customHeight="1">
      <c r="A6554" s="27">
        <v>6553</v>
      </c>
      <c r="B6554" s="37" t="s">
        <v>1010</v>
      </c>
      <c r="C6554" s="29" t="s">
        <v>39</v>
      </c>
      <c r="D6554" s="29" t="s">
        <v>211</v>
      </c>
      <c r="E6554" s="28" t="s">
        <v>317</v>
      </c>
      <c r="F6554" s="28" t="s">
        <v>1452</v>
      </c>
      <c r="G6554" s="28" t="s">
        <v>1671</v>
      </c>
      <c r="H6554" s="28"/>
      <c r="I6554" s="93">
        <v>0</v>
      </c>
      <c r="J6554" s="93" t="s">
        <v>1411</v>
      </c>
      <c r="K6554" s="17" t="str">
        <f t="array" ref="K6554">CONCATENATE("(",A6554,",",VLOOKUP(B6554,Núcleo!B$2:E$11,4,TRUE),",",VLOOKUP(C6554,'Tipo de Processo'!B$2:D$55,3,TRUE),",",VLOOKUP(D6554,'Termo Geral'!B$2:D$173,3,TRUE),",",VLOOKUP(E6554,'Termo Específico'!B$2:D$301,3,TRUE),",",MATCH(TRUE,Documento!B$2:B$998=F6554,0),",",IF(G6554="Complementar",0,1),",",IF(H6554="","NULL",CONCATENATE("'",H6554,"'")),",",I6554,",",IF(J6554="baixa","'BAIXA'",IF(J6554="média","'MEDIA'",IF(J6554="alta","'ALTA'","NULL"))),"),")</f>
        <v>(6553,7,30,54,192,176,1,NULL,0,'BAIXA'),</v>
      </c>
    </row>
    <row r="6555" spans="1:11" ht="30.75" customHeight="1">
      <c r="A6555" s="27">
        <v>6554</v>
      </c>
      <c r="B6555" s="37" t="s">
        <v>1010</v>
      </c>
      <c r="C6555" s="29" t="s">
        <v>39</v>
      </c>
      <c r="D6555" s="29" t="s">
        <v>211</v>
      </c>
      <c r="E6555" s="28" t="s">
        <v>317</v>
      </c>
      <c r="F6555" s="28" t="s">
        <v>899</v>
      </c>
      <c r="G6555" s="28" t="s">
        <v>1671</v>
      </c>
      <c r="H6555" s="28"/>
      <c r="I6555" s="93">
        <v>0</v>
      </c>
      <c r="J6555" s="93" t="s">
        <v>1411</v>
      </c>
      <c r="K6555" s="17" t="str">
        <f t="array" ref="K6555">CONCATENATE("(",A6555,",",VLOOKUP(B6555,Núcleo!B$2:E$11,4,TRUE),",",VLOOKUP(C6555,'Tipo de Processo'!B$2:D$55,3,TRUE),",",VLOOKUP(D6555,'Termo Geral'!B$2:D$173,3,TRUE),",",VLOOKUP(E6555,'Termo Específico'!B$2:D$301,3,TRUE),",",MATCH(TRUE,Documento!B$2:B$998=F6555,0),",",IF(G6555="Complementar",0,1),",",IF(H6555="","NULL",CONCATENATE("'",H6555,"'")),",",I6555,",",IF(J6555="baixa","'BAIXA'",IF(J6555="média","'MEDIA'",IF(J6555="alta","'ALTA'","NULL"))),"),")</f>
        <v>(6554,7,30,54,192,818,1,NULL,0,'BAIXA'),</v>
      </c>
    </row>
    <row r="6556" spans="1:11" ht="30.75" customHeight="1">
      <c r="A6556" s="27">
        <v>6555</v>
      </c>
      <c r="B6556" s="37" t="s">
        <v>1010</v>
      </c>
      <c r="C6556" s="29" t="s">
        <v>39</v>
      </c>
      <c r="D6556" s="29" t="s">
        <v>211</v>
      </c>
      <c r="E6556" s="28" t="s">
        <v>317</v>
      </c>
      <c r="F6556" s="28" t="s">
        <v>858</v>
      </c>
      <c r="G6556" s="28" t="s">
        <v>1671</v>
      </c>
      <c r="H6556" s="28"/>
      <c r="I6556" s="93">
        <v>0</v>
      </c>
      <c r="J6556" s="93" t="s">
        <v>1411</v>
      </c>
      <c r="K6556" s="17" t="str">
        <f t="array" ref="K6556">CONCATENATE("(",A6556,",",VLOOKUP(B6556,Núcleo!B$2:E$11,4,TRUE),",",VLOOKUP(C6556,'Tipo de Processo'!B$2:D$55,3,TRUE),",",VLOOKUP(D6556,'Termo Geral'!B$2:D$173,3,TRUE),",",VLOOKUP(E6556,'Termo Específico'!B$2:D$301,3,TRUE),",",MATCH(TRUE,Documento!B$2:B$998=F6556,0),",",IF(G6556="Complementar",0,1),",",IF(H6556="","NULL",CONCATENATE("'",H6556,"'")),",",I6556,",",IF(J6556="baixa","'BAIXA'",IF(J6556="média","'MEDIA'",IF(J6556="alta","'ALTA'","NULL"))),"),")</f>
        <v>(6555,7,30,54,192,910,1,NULL,0,'BAIXA'),</v>
      </c>
    </row>
    <row r="6557" spans="1:11" ht="30.75" customHeight="1">
      <c r="A6557" s="27">
        <v>6556</v>
      </c>
      <c r="B6557" s="37" t="s">
        <v>1010</v>
      </c>
      <c r="C6557" s="29" t="s">
        <v>39</v>
      </c>
      <c r="D6557" s="29" t="s">
        <v>211</v>
      </c>
      <c r="E6557" s="28" t="s">
        <v>317</v>
      </c>
      <c r="F6557" s="28" t="s">
        <v>859</v>
      </c>
      <c r="G6557" s="28" t="s">
        <v>1671</v>
      </c>
      <c r="H6557" s="28"/>
      <c r="I6557" s="93">
        <v>0</v>
      </c>
      <c r="J6557" s="93" t="s">
        <v>1411</v>
      </c>
      <c r="K6557" s="17" t="str">
        <f t="array" ref="K6557">CONCATENATE("(",A6557,",",VLOOKUP(B6557,Núcleo!B$2:E$11,4,TRUE),",",VLOOKUP(C6557,'Tipo de Processo'!B$2:D$55,3,TRUE),",",VLOOKUP(D6557,'Termo Geral'!B$2:D$173,3,TRUE),",",VLOOKUP(E6557,'Termo Específico'!B$2:D$301,3,TRUE),",",MATCH(TRUE,Documento!B$2:B$998=F6557,0),",",IF(G6557="Complementar",0,1),",",IF(H6557="","NULL",CONCATENATE("'",H6557,"'")),",",I6557,",",IF(J6557="baixa","'BAIXA'",IF(J6557="média","'MEDIA'",IF(J6557="alta","'ALTA'","NULL"))),"),")</f>
        <v>(6556,7,30,54,192,820,1,NULL,0,'BAIXA'),</v>
      </c>
    </row>
    <row r="6558" spans="1:11" ht="30.75" customHeight="1">
      <c r="A6558" s="27">
        <v>6557</v>
      </c>
      <c r="B6558" s="37" t="s">
        <v>1010</v>
      </c>
      <c r="C6558" s="29" t="s">
        <v>39</v>
      </c>
      <c r="D6558" s="29" t="s">
        <v>211</v>
      </c>
      <c r="E6558" s="28" t="s">
        <v>317</v>
      </c>
      <c r="F6558" s="28" t="s">
        <v>835</v>
      </c>
      <c r="G6558" s="28" t="s">
        <v>1671</v>
      </c>
      <c r="H6558" s="28"/>
      <c r="I6558" s="93">
        <v>0</v>
      </c>
      <c r="J6558" s="93" t="s">
        <v>1411</v>
      </c>
      <c r="K6558" s="17" t="str">
        <f t="array" ref="K6558">CONCATENATE("(",A6558,",",VLOOKUP(B6558,Núcleo!B$2:E$11,4,TRUE),",",VLOOKUP(C6558,'Tipo de Processo'!B$2:D$55,3,TRUE),",",VLOOKUP(D6558,'Termo Geral'!B$2:D$173,3,TRUE),",",VLOOKUP(E6558,'Termo Específico'!B$2:D$301,3,TRUE),",",MATCH(TRUE,Documento!B$2:B$998=F6558,0),",",IF(G6558="Complementar",0,1),",",IF(H6558="","NULL",CONCATENATE("'",H6558,"'")),",",I6558,",",IF(J6558="baixa","'BAIXA'",IF(J6558="média","'MEDIA'",IF(J6558="alta","'ALTA'","NULL"))),"),")</f>
        <v>(6557,7,30,54,192,860,1,NULL,0,'BAIXA'),</v>
      </c>
    </row>
    <row r="6559" spans="1:11" ht="30.75" customHeight="1">
      <c r="A6559" s="27">
        <v>6558</v>
      </c>
      <c r="B6559" s="37" t="s">
        <v>1010</v>
      </c>
      <c r="C6559" s="29" t="s">
        <v>39</v>
      </c>
      <c r="D6559" s="29" t="s">
        <v>211</v>
      </c>
      <c r="E6559" s="28" t="s">
        <v>318</v>
      </c>
      <c r="F6559" s="28" t="s">
        <v>852</v>
      </c>
      <c r="G6559" s="28" t="s">
        <v>1671</v>
      </c>
      <c r="H6559" s="28"/>
      <c r="I6559" s="93">
        <v>0</v>
      </c>
      <c r="J6559" s="93" t="s">
        <v>1411</v>
      </c>
      <c r="K6559" s="17" t="str">
        <f t="array" ref="K6559">CONCATENATE("(",A6559,",",VLOOKUP(B6559,Núcleo!B$2:E$11,4,TRUE),",",VLOOKUP(C6559,'Tipo de Processo'!B$2:D$55,3,TRUE),",",VLOOKUP(D6559,'Termo Geral'!B$2:D$173,3,TRUE),",",VLOOKUP(E6559,'Termo Específico'!B$2:D$301,3,TRUE),",",MATCH(TRUE,Documento!B$2:B$998=F6559,0),",",IF(G6559="Complementar",0,1),",",IF(H6559="","NULL",CONCATENATE("'",H6559,"'")),",",I6559,",",IF(J6559="baixa","'BAIXA'",IF(J6559="média","'MEDIA'",IF(J6559="alta","'ALTA'","NULL"))),"),")</f>
        <v>(6558,7,30,54,193,696,1,NULL,0,'BAIXA'),</v>
      </c>
    </row>
    <row r="6560" spans="1:11" ht="30.75" customHeight="1">
      <c r="A6560" s="27">
        <v>6559</v>
      </c>
      <c r="B6560" s="37" t="s">
        <v>1010</v>
      </c>
      <c r="C6560" s="29" t="s">
        <v>39</v>
      </c>
      <c r="D6560" s="29" t="s">
        <v>211</v>
      </c>
      <c r="E6560" s="28" t="s">
        <v>318</v>
      </c>
      <c r="F6560" s="28" t="s">
        <v>1429</v>
      </c>
      <c r="G6560" s="28" t="s">
        <v>1671</v>
      </c>
      <c r="H6560" s="28"/>
      <c r="I6560" s="93">
        <v>0</v>
      </c>
      <c r="J6560" s="93" t="s">
        <v>1411</v>
      </c>
      <c r="K6560" s="17" t="str">
        <f t="array" ref="K6560">CONCATENATE("(",A6560,",",VLOOKUP(B6560,Núcleo!B$2:E$11,4,TRUE),",",VLOOKUP(C6560,'Tipo de Processo'!B$2:D$55,3,TRUE),",",VLOOKUP(D6560,'Termo Geral'!B$2:D$173,3,TRUE),",",VLOOKUP(E6560,'Termo Específico'!B$2:D$301,3,TRUE),",",MATCH(TRUE,Documento!B$2:B$998=F6560,0),",",IF(G6560="Complementar",0,1),",",IF(H6560="","NULL",CONCATENATE("'",H6560,"'")),",",I6560,",",IF(J6560="baixa","'BAIXA'",IF(J6560="média","'MEDIA'",IF(J6560="alta","'ALTA'","NULL"))),"),")</f>
        <v>(6559,7,30,54,193,78,1,NULL,0,'BAIXA'),</v>
      </c>
    </row>
    <row r="6561" spans="1:11" ht="30.75" customHeight="1">
      <c r="A6561" s="27">
        <v>6560</v>
      </c>
      <c r="B6561" s="37" t="s">
        <v>1010</v>
      </c>
      <c r="C6561" s="29" t="s">
        <v>39</v>
      </c>
      <c r="D6561" s="29" t="s">
        <v>211</v>
      </c>
      <c r="E6561" s="28" t="s">
        <v>318</v>
      </c>
      <c r="F6561" s="28" t="s">
        <v>853</v>
      </c>
      <c r="G6561" s="28" t="s">
        <v>1671</v>
      </c>
      <c r="H6561" s="28"/>
      <c r="I6561" s="93">
        <v>0</v>
      </c>
      <c r="J6561" s="93" t="s">
        <v>1411</v>
      </c>
      <c r="K6561" s="17" t="str">
        <f t="array" ref="K6561">CONCATENATE("(",A6561,",",VLOOKUP(B6561,Núcleo!B$2:E$11,4,TRUE),",",VLOOKUP(C6561,'Tipo de Processo'!B$2:D$55,3,TRUE),",",VLOOKUP(D6561,'Termo Geral'!B$2:D$173,3,TRUE),",",VLOOKUP(E6561,'Termo Específico'!B$2:D$301,3,TRUE),",",MATCH(TRUE,Documento!B$2:B$998=F6561,0),",",IF(G6561="Complementar",0,1),",",IF(H6561="","NULL",CONCATENATE("'",H6561,"'")),",",I6561,",",IF(J6561="baixa","'BAIXA'",IF(J6561="média","'MEDIA'",IF(J6561="alta","'ALTA'","NULL"))),"),")</f>
        <v>(6560,7,30,54,193,439,1,NULL,0,'BAIXA'),</v>
      </c>
    </row>
    <row r="6562" spans="1:11" ht="30.75" customHeight="1">
      <c r="A6562" s="27">
        <v>6561</v>
      </c>
      <c r="B6562" s="37" t="s">
        <v>1010</v>
      </c>
      <c r="C6562" s="29" t="s">
        <v>39</v>
      </c>
      <c r="D6562" s="29" t="s">
        <v>211</v>
      </c>
      <c r="E6562" s="28" t="s">
        <v>318</v>
      </c>
      <c r="F6562" s="28" t="s">
        <v>1634</v>
      </c>
      <c r="G6562" s="28" t="s">
        <v>1671</v>
      </c>
      <c r="H6562" s="28"/>
      <c r="I6562" s="93">
        <v>0</v>
      </c>
      <c r="J6562" s="93" t="s">
        <v>1411</v>
      </c>
      <c r="K6562" s="17" t="str">
        <f t="array" ref="K6562">CONCATENATE("(",A6562,",",VLOOKUP(B6562,Núcleo!B$2:E$11,4,TRUE),",",VLOOKUP(C6562,'Tipo de Processo'!B$2:D$55,3,TRUE),",",VLOOKUP(D6562,'Termo Geral'!B$2:D$173,3,TRUE),",",VLOOKUP(E6562,'Termo Específico'!B$2:D$301,3,TRUE),",",MATCH(TRUE,Documento!B$2:B$998=F6562,0),",",IF(G6562="Complementar",0,1),",",IF(H6562="","NULL",CONCATENATE("'",H6562,"'")),",",I6562,",",IF(J6562="baixa","'BAIXA'",IF(J6562="média","'MEDIA'",IF(J6562="alta","'ALTA'","NULL"))),"),")</f>
        <v>(6561,7,30,54,193,530,1,NULL,0,'BAIXA'),</v>
      </c>
    </row>
    <row r="6563" spans="1:11" ht="30.75" customHeight="1">
      <c r="A6563" s="27">
        <v>6562</v>
      </c>
      <c r="B6563" s="37" t="s">
        <v>1010</v>
      </c>
      <c r="C6563" s="29" t="s">
        <v>39</v>
      </c>
      <c r="D6563" s="29" t="s">
        <v>211</v>
      </c>
      <c r="E6563" s="28" t="s">
        <v>318</v>
      </c>
      <c r="F6563" s="28" t="s">
        <v>854</v>
      </c>
      <c r="G6563" s="28" t="s">
        <v>1671</v>
      </c>
      <c r="H6563" s="28"/>
      <c r="I6563" s="93">
        <v>0</v>
      </c>
      <c r="J6563" s="93" t="s">
        <v>1411</v>
      </c>
      <c r="K6563" s="17" t="str">
        <f t="array" ref="K6563">CONCATENATE("(",A6563,",",VLOOKUP(B6563,Núcleo!B$2:E$11,4,TRUE),",",VLOOKUP(C6563,'Tipo de Processo'!B$2:D$55,3,TRUE),",",VLOOKUP(D6563,'Termo Geral'!B$2:D$173,3,TRUE),",",VLOOKUP(E6563,'Termo Específico'!B$2:D$301,3,TRUE),",",MATCH(TRUE,Documento!B$2:B$998=F6563,0),",",IF(G6563="Complementar",0,1),",",IF(H6563="","NULL",CONCATENATE("'",H6563,"'")),",",I6563,",",IF(J6563="baixa","'BAIXA'",IF(J6563="média","'MEDIA'",IF(J6563="alta","'ALTA'","NULL"))),"),")</f>
        <v>(6562,7,30,54,193,854,1,NULL,0,'BAIXA'),</v>
      </c>
    </row>
    <row r="6564" spans="1:11" ht="30.75" customHeight="1">
      <c r="A6564" s="27">
        <v>6563</v>
      </c>
      <c r="B6564" s="37" t="s">
        <v>1010</v>
      </c>
      <c r="C6564" s="29" t="s">
        <v>39</v>
      </c>
      <c r="D6564" s="29" t="s">
        <v>211</v>
      </c>
      <c r="E6564" s="28" t="s">
        <v>318</v>
      </c>
      <c r="F6564" s="28" t="s">
        <v>851</v>
      </c>
      <c r="G6564" s="28" t="s">
        <v>1671</v>
      </c>
      <c r="H6564" s="28"/>
      <c r="I6564" s="93">
        <v>0</v>
      </c>
      <c r="J6564" s="93" t="s">
        <v>1411</v>
      </c>
      <c r="K6564" s="17" t="str">
        <f t="array" ref="K6564">CONCATENATE("(",A6564,",",VLOOKUP(B6564,Núcleo!B$2:E$11,4,TRUE),",",VLOOKUP(C6564,'Tipo de Processo'!B$2:D$55,3,TRUE),",",VLOOKUP(D6564,'Termo Geral'!B$2:D$173,3,TRUE),",",VLOOKUP(E6564,'Termo Específico'!B$2:D$301,3,TRUE),",",MATCH(TRUE,Documento!B$2:B$998=F6564,0),",",IF(G6564="Complementar",0,1),",",IF(H6564="","NULL",CONCATENATE("'",H6564,"'")),",",I6564,",",IF(J6564="baixa","'BAIXA'",IF(J6564="média","'MEDIA'",IF(J6564="alta","'ALTA'","NULL"))),"),")</f>
        <v>(6563,7,30,54,193,196,1,NULL,0,'BAIXA'),</v>
      </c>
    </row>
    <row r="6565" spans="1:11" ht="30.75" customHeight="1">
      <c r="A6565" s="27">
        <v>6564</v>
      </c>
      <c r="B6565" s="37" t="s">
        <v>1010</v>
      </c>
      <c r="C6565" s="29" t="s">
        <v>39</v>
      </c>
      <c r="D6565" s="29" t="s">
        <v>211</v>
      </c>
      <c r="E6565" s="28" t="s">
        <v>318</v>
      </c>
      <c r="F6565" s="28" t="s">
        <v>865</v>
      </c>
      <c r="G6565" s="28" t="s">
        <v>1671</v>
      </c>
      <c r="H6565" s="28"/>
      <c r="I6565" s="93">
        <v>0</v>
      </c>
      <c r="J6565" s="93" t="s">
        <v>1411</v>
      </c>
      <c r="K6565" s="17" t="str">
        <f t="array" ref="K6565">CONCATENATE("(",A6565,",",VLOOKUP(B6565,Núcleo!B$2:E$11,4,TRUE),",",VLOOKUP(C6565,'Tipo de Processo'!B$2:D$55,3,TRUE),",",VLOOKUP(D6565,'Termo Geral'!B$2:D$173,3,TRUE),",",VLOOKUP(E6565,'Termo Específico'!B$2:D$301,3,TRUE),",",MATCH(TRUE,Documento!B$2:B$998=F6565,0),",",IF(G6565="Complementar",0,1),",",IF(H6565="","NULL",CONCATENATE("'",H6565,"'")),",",I6565,",",IF(J6565="baixa","'BAIXA'",IF(J6565="média","'MEDIA'",IF(J6565="alta","'ALTA'","NULL"))),"),")</f>
        <v>(6564,7,30,54,193,568,1,NULL,0,'BAIXA'),</v>
      </c>
    </row>
    <row r="6566" spans="1:11" ht="30.75" customHeight="1">
      <c r="A6566" s="27">
        <v>6565</v>
      </c>
      <c r="B6566" s="37" t="s">
        <v>1010</v>
      </c>
      <c r="C6566" s="29" t="s">
        <v>39</v>
      </c>
      <c r="D6566" s="29" t="s">
        <v>211</v>
      </c>
      <c r="E6566" s="28" t="s">
        <v>318</v>
      </c>
      <c r="F6566" s="28" t="s">
        <v>1024</v>
      </c>
      <c r="G6566" s="28" t="s">
        <v>1671</v>
      </c>
      <c r="H6566" s="28"/>
      <c r="I6566" s="93">
        <v>0</v>
      </c>
      <c r="J6566" s="93" t="s">
        <v>1411</v>
      </c>
      <c r="K6566" s="17" t="str">
        <f t="array" ref="K6566">CONCATENATE("(",A6566,",",VLOOKUP(B6566,Núcleo!B$2:E$11,4,TRUE),",",VLOOKUP(C6566,'Tipo de Processo'!B$2:D$55,3,TRUE),",",VLOOKUP(D6566,'Termo Geral'!B$2:D$173,3,TRUE),",",VLOOKUP(E6566,'Termo Específico'!B$2:D$301,3,TRUE),",",MATCH(TRUE,Documento!B$2:B$998=F6566,0),",",IF(G6566="Complementar",0,1),",",IF(H6566="","NULL",CONCATENATE("'",H6566,"'")),",",I6566,",",IF(J6566="baixa","'BAIXA'",IF(J6566="média","'MEDIA'",IF(J6566="alta","'ALTA'","NULL"))),"),")</f>
        <v>(6565,7,30,54,193,961,1,NULL,0,'BAIXA'),</v>
      </c>
    </row>
    <row r="6567" spans="1:11" ht="30.75" customHeight="1">
      <c r="A6567" s="27">
        <v>6566</v>
      </c>
      <c r="B6567" s="37" t="s">
        <v>1010</v>
      </c>
      <c r="C6567" s="29" t="s">
        <v>39</v>
      </c>
      <c r="D6567" s="29" t="s">
        <v>211</v>
      </c>
      <c r="E6567" s="28" t="s">
        <v>318</v>
      </c>
      <c r="F6567" s="28" t="s">
        <v>856</v>
      </c>
      <c r="G6567" s="28" t="s">
        <v>1671</v>
      </c>
      <c r="H6567" s="28"/>
      <c r="I6567" s="93">
        <v>0</v>
      </c>
      <c r="J6567" s="93" t="s">
        <v>1411</v>
      </c>
      <c r="K6567" s="17" t="str">
        <f t="array" ref="K6567">CONCATENATE("(",A6567,",",VLOOKUP(B6567,Núcleo!B$2:E$11,4,TRUE),",",VLOOKUP(C6567,'Tipo de Processo'!B$2:D$55,3,TRUE),",",VLOOKUP(D6567,'Termo Geral'!B$2:D$173,3,TRUE),",",VLOOKUP(E6567,'Termo Específico'!B$2:D$301,3,TRUE),",",MATCH(TRUE,Documento!B$2:B$998=F6567,0),",",IF(G6567="Complementar",0,1),",",IF(H6567="","NULL",CONCATENATE("'",H6567,"'")),",",I6567,",",IF(J6567="baixa","'BAIXA'",IF(J6567="média","'MEDIA'",IF(J6567="alta","'ALTA'","NULL"))),"),")</f>
        <v>(6566,7,30,54,193,723,1,NULL,0,'BAIXA'),</v>
      </c>
    </row>
    <row r="6568" spans="1:11" ht="30.75" customHeight="1">
      <c r="A6568" s="27">
        <v>6567</v>
      </c>
      <c r="B6568" s="37" t="s">
        <v>1010</v>
      </c>
      <c r="C6568" s="29" t="s">
        <v>39</v>
      </c>
      <c r="D6568" s="29" t="s">
        <v>211</v>
      </c>
      <c r="E6568" s="28" t="s">
        <v>318</v>
      </c>
      <c r="F6568" s="28" t="s">
        <v>827</v>
      </c>
      <c r="G6568" s="28" t="s">
        <v>1671</v>
      </c>
      <c r="H6568" s="28"/>
      <c r="I6568" s="93">
        <v>0</v>
      </c>
      <c r="J6568" s="93" t="s">
        <v>1411</v>
      </c>
      <c r="K6568" s="17" t="str">
        <f t="array" ref="K6568">CONCATENATE("(",A6568,",",VLOOKUP(B6568,Núcleo!B$2:E$11,4,TRUE),",",VLOOKUP(C6568,'Tipo de Processo'!B$2:D$55,3,TRUE),",",VLOOKUP(D6568,'Termo Geral'!B$2:D$173,3,TRUE),",",VLOOKUP(E6568,'Termo Específico'!B$2:D$301,3,TRUE),",",MATCH(TRUE,Documento!B$2:B$998=F6568,0),",",IF(G6568="Complementar",0,1),",",IF(H6568="","NULL",CONCATENATE("'",H6568,"'")),",",I6568,",",IF(J6568="baixa","'BAIXA'",IF(J6568="média","'MEDIA'",IF(J6568="alta","'ALTA'","NULL"))),"),")</f>
        <v>(6567,7,30,54,193,829,1,NULL,0,'BAIXA'),</v>
      </c>
    </row>
    <row r="6569" spans="1:11" ht="30.75" customHeight="1">
      <c r="A6569" s="27">
        <v>6568</v>
      </c>
      <c r="B6569" s="37" t="s">
        <v>1010</v>
      </c>
      <c r="C6569" s="29" t="s">
        <v>39</v>
      </c>
      <c r="D6569" s="29" t="s">
        <v>211</v>
      </c>
      <c r="E6569" s="28" t="s">
        <v>318</v>
      </c>
      <c r="F6569" s="28" t="s">
        <v>828</v>
      </c>
      <c r="G6569" s="28" t="s">
        <v>1671</v>
      </c>
      <c r="H6569" s="28"/>
      <c r="I6569" s="93">
        <v>0</v>
      </c>
      <c r="J6569" s="93" t="s">
        <v>1411</v>
      </c>
      <c r="K6569" s="17" t="str">
        <f t="array" ref="K6569">CONCATENATE("(",A6569,",",VLOOKUP(B6569,Núcleo!B$2:E$11,4,TRUE),",",VLOOKUP(C6569,'Tipo de Processo'!B$2:D$55,3,TRUE),",",VLOOKUP(D6569,'Termo Geral'!B$2:D$173,3,TRUE),",",VLOOKUP(E6569,'Termo Específico'!B$2:D$301,3,TRUE),",",MATCH(TRUE,Documento!B$2:B$998=F6569,0),",",IF(G6569="Complementar",0,1),",",IF(H6569="","NULL",CONCATENATE("'",H6569,"'")),",",I6569,",",IF(J6569="baixa","'BAIXA'",IF(J6569="média","'MEDIA'",IF(J6569="alta","'ALTA'","NULL"))),"),")</f>
        <v>(6568,7,30,54,193,827,1,NULL,0,'BAIXA'),</v>
      </c>
    </row>
    <row r="6570" spans="1:11" ht="30.75" customHeight="1">
      <c r="A6570" s="27">
        <v>6569</v>
      </c>
      <c r="B6570" s="37" t="s">
        <v>1010</v>
      </c>
      <c r="C6570" s="29" t="s">
        <v>39</v>
      </c>
      <c r="D6570" s="29" t="s">
        <v>211</v>
      </c>
      <c r="E6570" s="28" t="s">
        <v>318</v>
      </c>
      <c r="F6570" s="28" t="s">
        <v>829</v>
      </c>
      <c r="G6570" s="28" t="s">
        <v>1671</v>
      </c>
      <c r="H6570" s="28"/>
      <c r="I6570" s="93">
        <v>0</v>
      </c>
      <c r="J6570" s="93" t="s">
        <v>1411</v>
      </c>
      <c r="K6570" s="17" t="str">
        <f t="array" ref="K6570">CONCATENATE("(",A6570,",",VLOOKUP(B6570,Núcleo!B$2:E$11,4,TRUE),",",VLOOKUP(C6570,'Tipo de Processo'!B$2:D$55,3,TRUE),",",VLOOKUP(D6570,'Termo Geral'!B$2:D$173,3,TRUE),",",VLOOKUP(E6570,'Termo Específico'!B$2:D$301,3,TRUE),",",MATCH(TRUE,Documento!B$2:B$998=F6570,0),",",IF(G6570="Complementar",0,1),",",IF(H6570="","NULL",CONCATENATE("'",H6570,"'")),",",I6570,",",IF(J6570="baixa","'BAIXA'",IF(J6570="média","'MEDIA'",IF(J6570="alta","'ALTA'","NULL"))),"),")</f>
        <v>(6569,7,30,54,193,831,1,NULL,0,'BAIXA'),</v>
      </c>
    </row>
    <row r="6571" spans="1:11" ht="30.75" customHeight="1">
      <c r="A6571" s="27">
        <v>6570</v>
      </c>
      <c r="B6571" s="37" t="s">
        <v>1010</v>
      </c>
      <c r="C6571" s="29" t="s">
        <v>39</v>
      </c>
      <c r="D6571" s="29" t="s">
        <v>211</v>
      </c>
      <c r="E6571" s="28" t="s">
        <v>318</v>
      </c>
      <c r="F6571" s="28" t="s">
        <v>830</v>
      </c>
      <c r="G6571" s="28" t="s">
        <v>1671</v>
      </c>
      <c r="H6571" s="28"/>
      <c r="I6571" s="93">
        <v>0</v>
      </c>
      <c r="J6571" s="93" t="s">
        <v>1411</v>
      </c>
      <c r="K6571" s="17" t="str">
        <f t="array" ref="K6571">CONCATENATE("(",A6571,",",VLOOKUP(B6571,Núcleo!B$2:E$11,4,TRUE),",",VLOOKUP(C6571,'Tipo de Processo'!B$2:D$55,3,TRUE),",",VLOOKUP(D6571,'Termo Geral'!B$2:D$173,3,TRUE),",",VLOOKUP(E6571,'Termo Específico'!B$2:D$301,3,TRUE),",",MATCH(TRUE,Documento!B$2:B$998=F6571,0),",",IF(G6571="Complementar",0,1),",",IF(H6571="","NULL",CONCATENATE("'",H6571,"'")),",",I6571,",",IF(J6571="baixa","'BAIXA'",IF(J6571="média","'MEDIA'",IF(J6571="alta","'ALTA'","NULL"))),"),")</f>
        <v>(6570,7,30,54,193,837,1,NULL,0,'BAIXA'),</v>
      </c>
    </row>
    <row r="6572" spans="1:11" ht="30.75" customHeight="1">
      <c r="A6572" s="27">
        <v>6571</v>
      </c>
      <c r="B6572" s="37" t="s">
        <v>1010</v>
      </c>
      <c r="C6572" s="29" t="s">
        <v>39</v>
      </c>
      <c r="D6572" s="29" t="s">
        <v>211</v>
      </c>
      <c r="E6572" s="28" t="s">
        <v>318</v>
      </c>
      <c r="F6572" s="28" t="s">
        <v>831</v>
      </c>
      <c r="G6572" s="28" t="s">
        <v>1671</v>
      </c>
      <c r="H6572" s="28"/>
      <c r="I6572" s="93">
        <v>0</v>
      </c>
      <c r="J6572" s="93" t="s">
        <v>1411</v>
      </c>
      <c r="K6572" s="17" t="str">
        <f t="array" ref="K6572">CONCATENATE("(",A6572,",",VLOOKUP(B6572,Núcleo!B$2:E$11,4,TRUE),",",VLOOKUP(C6572,'Tipo de Processo'!B$2:D$55,3,TRUE),",",VLOOKUP(D6572,'Termo Geral'!B$2:D$173,3,TRUE),",",VLOOKUP(E6572,'Termo Específico'!B$2:D$301,3,TRUE),",",MATCH(TRUE,Documento!B$2:B$998=F6572,0),",",IF(G6572="Complementar",0,1),",",IF(H6572="","NULL",CONCATENATE("'",H6572,"'")),",",I6572,",",IF(J6572="baixa","'BAIXA'",IF(J6572="média","'MEDIA'",IF(J6572="alta","'ALTA'","NULL"))),"),")</f>
        <v>(6571,7,30,54,193,142,1,NULL,0,'BAIXA'),</v>
      </c>
    </row>
    <row r="6573" spans="1:11" ht="30.75" customHeight="1">
      <c r="A6573" s="27">
        <v>6572</v>
      </c>
      <c r="B6573" s="37" t="s">
        <v>1010</v>
      </c>
      <c r="C6573" s="29" t="s">
        <v>39</v>
      </c>
      <c r="D6573" s="29" t="s">
        <v>211</v>
      </c>
      <c r="E6573" s="28" t="s">
        <v>318</v>
      </c>
      <c r="F6573" s="28" t="s">
        <v>832</v>
      </c>
      <c r="G6573" s="28" t="s">
        <v>1671</v>
      </c>
      <c r="H6573" s="28"/>
      <c r="I6573" s="93">
        <v>0</v>
      </c>
      <c r="J6573" s="93" t="s">
        <v>1411</v>
      </c>
      <c r="K6573" s="17" t="str">
        <f t="array" ref="K6573">CONCATENATE("(",A6573,",",VLOOKUP(B6573,Núcleo!B$2:E$11,4,TRUE),",",VLOOKUP(C6573,'Tipo de Processo'!B$2:D$55,3,TRUE),",",VLOOKUP(D6573,'Termo Geral'!B$2:D$173,3,TRUE),",",VLOOKUP(E6573,'Termo Específico'!B$2:D$301,3,TRUE),",",MATCH(TRUE,Documento!B$2:B$998=F6573,0),",",IF(G6573="Complementar",0,1),",",IF(H6573="","NULL",CONCATENATE("'",H6573,"'")),",",I6573,",",IF(J6573="baixa","'BAIXA'",IF(J6573="média","'MEDIA'",IF(J6573="alta","'ALTA'","NULL"))),"),")</f>
        <v>(6572,7,30,54,193,159,1,NULL,0,'BAIXA'),</v>
      </c>
    </row>
    <row r="6574" spans="1:11" ht="30.75" customHeight="1">
      <c r="A6574" s="27">
        <v>6573</v>
      </c>
      <c r="B6574" s="37" t="s">
        <v>1010</v>
      </c>
      <c r="C6574" s="29" t="s">
        <v>39</v>
      </c>
      <c r="D6574" s="29" t="s">
        <v>211</v>
      </c>
      <c r="E6574" s="28" t="s">
        <v>318</v>
      </c>
      <c r="F6574" s="28" t="s">
        <v>833</v>
      </c>
      <c r="G6574" s="28" t="s">
        <v>1671</v>
      </c>
      <c r="H6574" s="28"/>
      <c r="I6574" s="93">
        <v>0</v>
      </c>
      <c r="J6574" s="93" t="s">
        <v>1411</v>
      </c>
      <c r="K6574" s="17" t="str">
        <f t="array" ref="K6574">CONCATENATE("(",A6574,",",VLOOKUP(B6574,Núcleo!B$2:E$11,4,TRUE),",",VLOOKUP(C6574,'Tipo de Processo'!B$2:D$55,3,TRUE),",",VLOOKUP(D6574,'Termo Geral'!B$2:D$173,3,TRUE),",",VLOOKUP(E6574,'Termo Específico'!B$2:D$301,3,TRUE),",",MATCH(TRUE,Documento!B$2:B$998=F6574,0),",",IF(G6574="Complementar",0,1),",",IF(H6574="","NULL",CONCATENATE("'",H6574,"'")),",",I6574,",",IF(J6574="baixa","'BAIXA'",IF(J6574="média","'MEDIA'",IF(J6574="alta","'ALTA'","NULL"))),"),")</f>
        <v>(6573,7,30,54,193,127,1,NULL,0,'BAIXA'),</v>
      </c>
    </row>
    <row r="6575" spans="1:11" ht="30.75" customHeight="1">
      <c r="A6575" s="27">
        <v>6574</v>
      </c>
      <c r="B6575" s="37" t="s">
        <v>1010</v>
      </c>
      <c r="C6575" s="29" t="s">
        <v>39</v>
      </c>
      <c r="D6575" s="29" t="s">
        <v>211</v>
      </c>
      <c r="E6575" s="28" t="s">
        <v>318</v>
      </c>
      <c r="F6575" s="28" t="s">
        <v>1419</v>
      </c>
      <c r="G6575" s="28" t="s">
        <v>1671</v>
      </c>
      <c r="H6575" s="28"/>
      <c r="I6575" s="93">
        <v>0</v>
      </c>
      <c r="J6575" s="93" t="s">
        <v>1411</v>
      </c>
      <c r="K6575" s="17" t="str">
        <f t="array" ref="K6575">CONCATENATE("(",A6575,",",VLOOKUP(B6575,Núcleo!B$2:E$11,4,TRUE),",",VLOOKUP(C6575,'Tipo de Processo'!B$2:D$55,3,TRUE),",",VLOOKUP(D6575,'Termo Geral'!B$2:D$173,3,TRUE),",",VLOOKUP(E6575,'Termo Específico'!B$2:D$301,3,TRUE),",",MATCH(TRUE,Documento!B$2:B$998=F6575,0),",",IF(G6575="Complementar",0,1),",",IF(H6575="","NULL",CONCATENATE("'",H6575,"'")),",",I6575,",",IF(J6575="baixa","'BAIXA'",IF(J6575="média","'MEDIA'",IF(J6575="alta","'ALTA'","NULL"))),"),")</f>
        <v>(6574,7,30,54,193,16,1,NULL,0,'BAIXA'),</v>
      </c>
    </row>
    <row r="6576" spans="1:11" ht="30.75" customHeight="1">
      <c r="A6576" s="27">
        <v>6575</v>
      </c>
      <c r="B6576" s="37" t="s">
        <v>1010</v>
      </c>
      <c r="C6576" s="29" t="s">
        <v>39</v>
      </c>
      <c r="D6576" s="29" t="s">
        <v>211</v>
      </c>
      <c r="E6576" s="28" t="s">
        <v>318</v>
      </c>
      <c r="F6576" s="28" t="s">
        <v>863</v>
      </c>
      <c r="G6576" s="28" t="s">
        <v>1671</v>
      </c>
      <c r="H6576" s="28"/>
      <c r="I6576" s="93">
        <v>0</v>
      </c>
      <c r="J6576" s="93" t="s">
        <v>1411</v>
      </c>
      <c r="K6576" s="17" t="str">
        <f t="array" ref="K6576">CONCATENATE("(",A6576,",",VLOOKUP(B6576,Núcleo!B$2:E$11,4,TRUE),",",VLOOKUP(C6576,'Tipo de Processo'!B$2:D$55,3,TRUE),",",VLOOKUP(D6576,'Termo Geral'!B$2:D$173,3,TRUE),",",VLOOKUP(E6576,'Termo Específico'!B$2:D$301,3,TRUE),",",MATCH(TRUE,Documento!B$2:B$998=F6576,0),",",IF(G6576="Complementar",0,1),",",IF(H6576="","NULL",CONCATENATE("'",H6576,"'")),",",I6576,",",IF(J6576="baixa","'BAIXA'",IF(J6576="média","'MEDIA'",IF(J6576="alta","'ALTA'","NULL"))),"),")</f>
        <v>(6575,7,30,54,193,24,1,NULL,0,'BAIXA'),</v>
      </c>
    </row>
    <row r="6577" spans="1:11" ht="30.75" customHeight="1">
      <c r="A6577" s="27">
        <v>6576</v>
      </c>
      <c r="B6577" s="37" t="s">
        <v>1010</v>
      </c>
      <c r="C6577" s="29" t="s">
        <v>39</v>
      </c>
      <c r="D6577" s="29" t="s">
        <v>211</v>
      </c>
      <c r="E6577" s="28" t="s">
        <v>318</v>
      </c>
      <c r="F6577" s="28" t="s">
        <v>1414</v>
      </c>
      <c r="G6577" s="28" t="s">
        <v>1671</v>
      </c>
      <c r="H6577" s="28"/>
      <c r="I6577" s="93">
        <v>0</v>
      </c>
      <c r="J6577" s="93" t="s">
        <v>1411</v>
      </c>
      <c r="K6577" s="17" t="str">
        <f t="array" ref="K6577">CONCATENATE("(",A6577,",",VLOOKUP(B6577,Núcleo!B$2:E$11,4,TRUE),",",VLOOKUP(C6577,'Tipo de Processo'!B$2:D$55,3,TRUE),",",VLOOKUP(D6577,'Termo Geral'!B$2:D$173,3,TRUE),",",VLOOKUP(E6577,'Termo Específico'!B$2:D$301,3,TRUE),",",MATCH(TRUE,Documento!B$2:B$998=F6577,0),",",IF(G6577="Complementar",0,1),",",IF(H6577="","NULL",CONCATENATE("'",H6577,"'")),",",I6577,",",IF(J6577="baixa","'BAIXA'",IF(J6577="média","'MEDIA'",IF(J6577="alta","'ALTA'","NULL"))),"),")</f>
        <v>(6576,7,30,54,193,4,1,NULL,0,'BAIXA'),</v>
      </c>
    </row>
    <row r="6578" spans="1:11" ht="30.75" customHeight="1">
      <c r="A6578" s="27">
        <v>6577</v>
      </c>
      <c r="B6578" s="37" t="s">
        <v>1010</v>
      </c>
      <c r="C6578" s="29" t="s">
        <v>39</v>
      </c>
      <c r="D6578" s="29" t="s">
        <v>211</v>
      </c>
      <c r="E6578" s="28" t="s">
        <v>318</v>
      </c>
      <c r="F6578" s="28" t="s">
        <v>900</v>
      </c>
      <c r="G6578" s="28" t="s">
        <v>1671</v>
      </c>
      <c r="H6578" s="28"/>
      <c r="I6578" s="93">
        <v>0</v>
      </c>
      <c r="J6578" s="93" t="s">
        <v>1411</v>
      </c>
      <c r="K6578" s="17" t="str">
        <f t="array" ref="K6578">CONCATENATE("(",A6578,",",VLOOKUP(B6578,Núcleo!B$2:E$11,4,TRUE),",",VLOOKUP(C6578,'Tipo de Processo'!B$2:D$55,3,TRUE),",",VLOOKUP(D6578,'Termo Geral'!B$2:D$173,3,TRUE),",",VLOOKUP(E6578,'Termo Específico'!B$2:D$301,3,TRUE),",",MATCH(TRUE,Documento!B$2:B$998=F6578,0),",",IF(G6578="Complementar",0,1),",",IF(H6578="","NULL",CONCATENATE("'",H6578,"'")),",",I6578,",",IF(J6578="baixa","'BAIXA'",IF(J6578="média","'MEDIA'",IF(J6578="alta","'ALTA'","NULL"))),"),")</f>
        <v>(6577,7,30,54,193,403,1,NULL,0,'BAIXA'),</v>
      </c>
    </row>
    <row r="6579" spans="1:11" ht="30.75" customHeight="1">
      <c r="A6579" s="27">
        <v>6578</v>
      </c>
      <c r="B6579" s="37" t="s">
        <v>1010</v>
      </c>
      <c r="C6579" s="29" t="s">
        <v>39</v>
      </c>
      <c r="D6579" s="29" t="s">
        <v>211</v>
      </c>
      <c r="E6579" s="28" t="s">
        <v>318</v>
      </c>
      <c r="F6579" s="28" t="s">
        <v>901</v>
      </c>
      <c r="G6579" s="28" t="s">
        <v>1671</v>
      </c>
      <c r="H6579" s="28"/>
      <c r="I6579" s="93">
        <v>0</v>
      </c>
      <c r="J6579" s="93" t="s">
        <v>1411</v>
      </c>
      <c r="K6579" s="17" t="str">
        <f t="array" ref="K6579">CONCATENATE("(",A6579,",",VLOOKUP(B6579,Núcleo!B$2:E$11,4,TRUE),",",VLOOKUP(C6579,'Tipo de Processo'!B$2:D$55,3,TRUE),",",VLOOKUP(D6579,'Termo Geral'!B$2:D$173,3,TRUE),",",VLOOKUP(E6579,'Termo Específico'!B$2:D$301,3,TRUE),",",MATCH(TRUE,Documento!B$2:B$998=F6579,0),",",IF(G6579="Complementar",0,1),",",IF(H6579="","NULL",CONCATENATE("'",H6579,"'")),",",I6579,",",IF(J6579="baixa","'BAIXA'",IF(J6579="média","'MEDIA'",IF(J6579="alta","'ALTA'","NULL"))),"),")</f>
        <v>(6578,7,30,54,193,166,1,NULL,0,'BAIXA'),</v>
      </c>
    </row>
    <row r="6580" spans="1:11" ht="30.75" customHeight="1">
      <c r="A6580" s="27">
        <v>6579</v>
      </c>
      <c r="B6580" s="37" t="s">
        <v>1010</v>
      </c>
      <c r="C6580" s="29" t="s">
        <v>39</v>
      </c>
      <c r="D6580" s="29" t="s">
        <v>211</v>
      </c>
      <c r="E6580" s="28" t="s">
        <v>318</v>
      </c>
      <c r="F6580" s="28" t="s">
        <v>902</v>
      </c>
      <c r="G6580" s="28" t="s">
        <v>1671</v>
      </c>
      <c r="H6580" s="28"/>
      <c r="I6580" s="93">
        <v>0</v>
      </c>
      <c r="J6580" s="93" t="s">
        <v>1411</v>
      </c>
      <c r="K6580" s="17" t="str">
        <f t="array" ref="K6580">CONCATENATE("(",A6580,",",VLOOKUP(B6580,Núcleo!B$2:E$11,4,TRUE),",",VLOOKUP(C6580,'Tipo de Processo'!B$2:D$55,3,TRUE),",",VLOOKUP(D6580,'Termo Geral'!B$2:D$173,3,TRUE),",",VLOOKUP(E6580,'Termo Específico'!B$2:D$301,3,TRUE),",",MATCH(TRUE,Documento!B$2:B$998=F6580,0),",",IF(G6580="Complementar",0,1),",",IF(H6580="","NULL",CONCATENATE("'",H6580,"'")),",",I6580,",",IF(J6580="baixa","'BAIXA'",IF(J6580="média","'MEDIA'",IF(J6580="alta","'ALTA'","NULL"))),"),")</f>
        <v>(6579,7,30,54,193,909,1,NULL,0,'BAIXA'),</v>
      </c>
    </row>
    <row r="6581" spans="1:11" ht="30.75" customHeight="1">
      <c r="A6581" s="27">
        <v>6580</v>
      </c>
      <c r="B6581" s="37" t="s">
        <v>1010</v>
      </c>
      <c r="C6581" s="29" t="s">
        <v>39</v>
      </c>
      <c r="D6581" s="29" t="s">
        <v>211</v>
      </c>
      <c r="E6581" s="28" t="s">
        <v>318</v>
      </c>
      <c r="F6581" s="28" t="s">
        <v>859</v>
      </c>
      <c r="G6581" s="28" t="s">
        <v>1671</v>
      </c>
      <c r="H6581" s="28"/>
      <c r="I6581" s="93">
        <v>0</v>
      </c>
      <c r="J6581" s="93" t="s">
        <v>1411</v>
      </c>
      <c r="K6581" s="17" t="str">
        <f t="array" ref="K6581">CONCATENATE("(",A6581,",",VLOOKUP(B6581,Núcleo!B$2:E$11,4,TRUE),",",VLOOKUP(C6581,'Tipo de Processo'!B$2:D$55,3,TRUE),",",VLOOKUP(D6581,'Termo Geral'!B$2:D$173,3,TRUE),",",VLOOKUP(E6581,'Termo Específico'!B$2:D$301,3,TRUE),",",MATCH(TRUE,Documento!B$2:B$998=F6581,0),",",IF(G6581="Complementar",0,1),",",IF(H6581="","NULL",CONCATENATE("'",H6581,"'")),",",I6581,",",IF(J6581="baixa","'BAIXA'",IF(J6581="média","'MEDIA'",IF(J6581="alta","'ALTA'","NULL"))),"),")</f>
        <v>(6580,7,30,54,193,820,1,NULL,0,'BAIXA'),</v>
      </c>
    </row>
    <row r="6582" spans="1:11" ht="30.75" customHeight="1">
      <c r="A6582" s="27">
        <v>6581</v>
      </c>
      <c r="B6582" s="37" t="s">
        <v>1010</v>
      </c>
      <c r="C6582" s="29" t="s">
        <v>39</v>
      </c>
      <c r="D6582" s="29" t="s">
        <v>211</v>
      </c>
      <c r="E6582" s="28" t="s">
        <v>318</v>
      </c>
      <c r="F6582" s="28" t="s">
        <v>835</v>
      </c>
      <c r="G6582" s="28" t="s">
        <v>1671</v>
      </c>
      <c r="H6582" s="28"/>
      <c r="I6582" s="93">
        <v>0</v>
      </c>
      <c r="J6582" s="93" t="s">
        <v>1411</v>
      </c>
      <c r="K6582" s="17" t="str">
        <f t="array" ref="K6582">CONCATENATE("(",A6582,",",VLOOKUP(B6582,Núcleo!B$2:E$11,4,TRUE),",",VLOOKUP(C6582,'Tipo de Processo'!B$2:D$55,3,TRUE),",",VLOOKUP(D6582,'Termo Geral'!B$2:D$173,3,TRUE),",",VLOOKUP(E6582,'Termo Específico'!B$2:D$301,3,TRUE),",",MATCH(TRUE,Documento!B$2:B$998=F6582,0),",",IF(G6582="Complementar",0,1),",",IF(H6582="","NULL",CONCATENATE("'",H6582,"'")),",",I6582,",",IF(J6582="baixa","'BAIXA'",IF(J6582="média","'MEDIA'",IF(J6582="alta","'ALTA'","NULL"))),"),")</f>
        <v>(6581,7,30,54,193,860,1,NULL,0,'BAIXA'),</v>
      </c>
    </row>
    <row r="6583" spans="1:11" ht="30.75" customHeight="1">
      <c r="A6583" s="27">
        <v>6582</v>
      </c>
      <c r="B6583" s="37" t="s">
        <v>1010</v>
      </c>
      <c r="C6583" s="29" t="s">
        <v>39</v>
      </c>
      <c r="D6583" s="29" t="s">
        <v>211</v>
      </c>
      <c r="E6583" s="28" t="s">
        <v>319</v>
      </c>
      <c r="F6583" s="28" t="s">
        <v>852</v>
      </c>
      <c r="G6583" s="28" t="s">
        <v>1671</v>
      </c>
      <c r="H6583" s="28"/>
      <c r="I6583" s="93">
        <v>0</v>
      </c>
      <c r="J6583" s="93" t="s">
        <v>1411</v>
      </c>
      <c r="K6583" s="17" t="str">
        <f t="array" ref="K6583">CONCATENATE("(",A6583,",",VLOOKUP(B6583,Núcleo!B$2:E$11,4,TRUE),",",VLOOKUP(C6583,'Tipo de Processo'!B$2:D$55,3,TRUE),",",VLOOKUP(D6583,'Termo Geral'!B$2:D$173,3,TRUE),",",VLOOKUP(E6583,'Termo Específico'!B$2:D$301,3,TRUE),",",MATCH(TRUE,Documento!B$2:B$998=F6583,0),",",IF(G6583="Complementar",0,1),",",IF(H6583="","NULL",CONCATENATE("'",H6583,"'")),",",I6583,",",IF(J6583="baixa","'BAIXA'",IF(J6583="média","'MEDIA'",IF(J6583="alta","'ALTA'","NULL"))),"),")</f>
        <v>(6582,7,30,54,194,696,1,NULL,0,'BAIXA'),</v>
      </c>
    </row>
    <row r="6584" spans="1:11" ht="30.75" customHeight="1">
      <c r="A6584" s="27">
        <v>6583</v>
      </c>
      <c r="B6584" s="37" t="s">
        <v>1010</v>
      </c>
      <c r="C6584" s="29" t="s">
        <v>39</v>
      </c>
      <c r="D6584" s="29" t="s">
        <v>211</v>
      </c>
      <c r="E6584" s="28" t="s">
        <v>319</v>
      </c>
      <c r="F6584" s="28" t="s">
        <v>1429</v>
      </c>
      <c r="G6584" s="28" t="s">
        <v>1671</v>
      </c>
      <c r="H6584" s="28"/>
      <c r="I6584" s="93">
        <v>0</v>
      </c>
      <c r="J6584" s="93" t="s">
        <v>1411</v>
      </c>
      <c r="K6584" s="17" t="str">
        <f t="array" ref="K6584">CONCATENATE("(",A6584,",",VLOOKUP(B6584,Núcleo!B$2:E$11,4,TRUE),",",VLOOKUP(C6584,'Tipo de Processo'!B$2:D$55,3,TRUE),",",VLOOKUP(D6584,'Termo Geral'!B$2:D$173,3,TRUE),",",VLOOKUP(E6584,'Termo Específico'!B$2:D$301,3,TRUE),",",MATCH(TRUE,Documento!B$2:B$998=F6584,0),",",IF(G6584="Complementar",0,1),",",IF(H6584="","NULL",CONCATENATE("'",H6584,"'")),",",I6584,",",IF(J6584="baixa","'BAIXA'",IF(J6584="média","'MEDIA'",IF(J6584="alta","'ALTA'","NULL"))),"),")</f>
        <v>(6583,7,30,54,194,78,1,NULL,0,'BAIXA'),</v>
      </c>
    </row>
    <row r="6585" spans="1:11" ht="30.75" customHeight="1">
      <c r="A6585" s="27">
        <v>6584</v>
      </c>
      <c r="B6585" s="37" t="s">
        <v>1010</v>
      </c>
      <c r="C6585" s="29" t="s">
        <v>39</v>
      </c>
      <c r="D6585" s="29" t="s">
        <v>211</v>
      </c>
      <c r="E6585" s="28" t="s">
        <v>319</v>
      </c>
      <c r="F6585" s="28" t="s">
        <v>853</v>
      </c>
      <c r="G6585" s="28" t="s">
        <v>1671</v>
      </c>
      <c r="H6585" s="28"/>
      <c r="I6585" s="93">
        <v>0</v>
      </c>
      <c r="J6585" s="93" t="s">
        <v>1411</v>
      </c>
      <c r="K6585" s="17" t="str">
        <f t="array" ref="K6585">CONCATENATE("(",A6585,",",VLOOKUP(B6585,Núcleo!B$2:E$11,4,TRUE),",",VLOOKUP(C6585,'Tipo de Processo'!B$2:D$55,3,TRUE),",",VLOOKUP(D6585,'Termo Geral'!B$2:D$173,3,TRUE),",",VLOOKUP(E6585,'Termo Específico'!B$2:D$301,3,TRUE),",",MATCH(TRUE,Documento!B$2:B$998=F6585,0),",",IF(G6585="Complementar",0,1),",",IF(H6585="","NULL",CONCATENATE("'",H6585,"'")),",",I6585,",",IF(J6585="baixa","'BAIXA'",IF(J6585="média","'MEDIA'",IF(J6585="alta","'ALTA'","NULL"))),"),")</f>
        <v>(6584,7,30,54,194,439,1,NULL,0,'BAIXA'),</v>
      </c>
    </row>
    <row r="6586" spans="1:11" ht="30.75" customHeight="1">
      <c r="A6586" s="27">
        <v>6585</v>
      </c>
      <c r="B6586" s="37" t="s">
        <v>1010</v>
      </c>
      <c r="C6586" s="29" t="s">
        <v>39</v>
      </c>
      <c r="D6586" s="29" t="s">
        <v>211</v>
      </c>
      <c r="E6586" s="28" t="s">
        <v>319</v>
      </c>
      <c r="F6586" s="28" t="s">
        <v>1634</v>
      </c>
      <c r="G6586" s="28" t="s">
        <v>1671</v>
      </c>
      <c r="H6586" s="28"/>
      <c r="I6586" s="93">
        <v>0</v>
      </c>
      <c r="J6586" s="93" t="s">
        <v>1411</v>
      </c>
      <c r="K6586" s="17" t="str">
        <f t="array" ref="K6586">CONCATENATE("(",A6586,",",VLOOKUP(B6586,Núcleo!B$2:E$11,4,TRUE),",",VLOOKUP(C6586,'Tipo de Processo'!B$2:D$55,3,TRUE),",",VLOOKUP(D6586,'Termo Geral'!B$2:D$173,3,TRUE),",",VLOOKUP(E6586,'Termo Específico'!B$2:D$301,3,TRUE),",",MATCH(TRUE,Documento!B$2:B$998=F6586,0),",",IF(G6586="Complementar",0,1),",",IF(H6586="","NULL",CONCATENATE("'",H6586,"'")),",",I6586,",",IF(J6586="baixa","'BAIXA'",IF(J6586="média","'MEDIA'",IF(J6586="alta","'ALTA'","NULL"))),"),")</f>
        <v>(6585,7,30,54,194,530,1,NULL,0,'BAIXA'),</v>
      </c>
    </row>
    <row r="6587" spans="1:11" ht="30.75" customHeight="1">
      <c r="A6587" s="27">
        <v>6586</v>
      </c>
      <c r="B6587" s="37" t="s">
        <v>1010</v>
      </c>
      <c r="C6587" s="29" t="s">
        <v>39</v>
      </c>
      <c r="D6587" s="29" t="s">
        <v>211</v>
      </c>
      <c r="E6587" s="28" t="s">
        <v>319</v>
      </c>
      <c r="F6587" s="28" t="s">
        <v>854</v>
      </c>
      <c r="G6587" s="28" t="s">
        <v>1671</v>
      </c>
      <c r="H6587" s="28"/>
      <c r="I6587" s="93">
        <v>0</v>
      </c>
      <c r="J6587" s="93" t="s">
        <v>1411</v>
      </c>
      <c r="K6587" s="17" t="str">
        <f t="array" ref="K6587">CONCATENATE("(",A6587,",",VLOOKUP(B6587,Núcleo!B$2:E$11,4,TRUE),",",VLOOKUP(C6587,'Tipo de Processo'!B$2:D$55,3,TRUE),",",VLOOKUP(D6587,'Termo Geral'!B$2:D$173,3,TRUE),",",VLOOKUP(E6587,'Termo Específico'!B$2:D$301,3,TRUE),",",MATCH(TRUE,Documento!B$2:B$998=F6587,0),",",IF(G6587="Complementar",0,1),",",IF(H6587="","NULL",CONCATENATE("'",H6587,"'")),",",I6587,",",IF(J6587="baixa","'BAIXA'",IF(J6587="média","'MEDIA'",IF(J6587="alta","'ALTA'","NULL"))),"),")</f>
        <v>(6586,7,30,54,194,854,1,NULL,0,'BAIXA'),</v>
      </c>
    </row>
    <row r="6588" spans="1:11" ht="30.75" customHeight="1">
      <c r="A6588" s="27">
        <v>6587</v>
      </c>
      <c r="B6588" s="37" t="s">
        <v>1010</v>
      </c>
      <c r="C6588" s="29" t="s">
        <v>39</v>
      </c>
      <c r="D6588" s="29" t="s">
        <v>211</v>
      </c>
      <c r="E6588" s="28" t="s">
        <v>319</v>
      </c>
      <c r="F6588" s="28" t="s">
        <v>851</v>
      </c>
      <c r="G6588" s="28" t="s">
        <v>1671</v>
      </c>
      <c r="H6588" s="28"/>
      <c r="I6588" s="93">
        <v>0</v>
      </c>
      <c r="J6588" s="93" t="s">
        <v>1411</v>
      </c>
      <c r="K6588" s="17" t="str">
        <f t="array" ref="K6588">CONCATENATE("(",A6588,",",VLOOKUP(B6588,Núcleo!B$2:E$11,4,TRUE),",",VLOOKUP(C6588,'Tipo de Processo'!B$2:D$55,3,TRUE),",",VLOOKUP(D6588,'Termo Geral'!B$2:D$173,3,TRUE),",",VLOOKUP(E6588,'Termo Específico'!B$2:D$301,3,TRUE),",",MATCH(TRUE,Documento!B$2:B$998=F6588,0),",",IF(G6588="Complementar",0,1),",",IF(H6588="","NULL",CONCATENATE("'",H6588,"'")),",",I6588,",",IF(J6588="baixa","'BAIXA'",IF(J6588="média","'MEDIA'",IF(J6588="alta","'ALTA'","NULL"))),"),")</f>
        <v>(6587,7,30,54,194,196,1,NULL,0,'BAIXA'),</v>
      </c>
    </row>
    <row r="6589" spans="1:11" ht="30.75" customHeight="1">
      <c r="A6589" s="27">
        <v>6588</v>
      </c>
      <c r="B6589" s="37" t="s">
        <v>1010</v>
      </c>
      <c r="C6589" s="29" t="s">
        <v>39</v>
      </c>
      <c r="D6589" s="29" t="s">
        <v>211</v>
      </c>
      <c r="E6589" s="28" t="s">
        <v>319</v>
      </c>
      <c r="F6589" s="28" t="s">
        <v>865</v>
      </c>
      <c r="G6589" s="28" t="s">
        <v>1671</v>
      </c>
      <c r="H6589" s="28"/>
      <c r="I6589" s="93">
        <v>0</v>
      </c>
      <c r="J6589" s="93" t="s">
        <v>1411</v>
      </c>
      <c r="K6589" s="17" t="str">
        <f t="array" ref="K6589">CONCATENATE("(",A6589,",",VLOOKUP(B6589,Núcleo!B$2:E$11,4,TRUE),",",VLOOKUP(C6589,'Tipo de Processo'!B$2:D$55,3,TRUE),",",VLOOKUP(D6589,'Termo Geral'!B$2:D$173,3,TRUE),",",VLOOKUP(E6589,'Termo Específico'!B$2:D$301,3,TRUE),",",MATCH(TRUE,Documento!B$2:B$998=F6589,0),",",IF(G6589="Complementar",0,1),",",IF(H6589="","NULL",CONCATENATE("'",H6589,"'")),",",I6589,",",IF(J6589="baixa","'BAIXA'",IF(J6589="média","'MEDIA'",IF(J6589="alta","'ALTA'","NULL"))),"),")</f>
        <v>(6588,7,30,54,194,568,1,NULL,0,'BAIXA'),</v>
      </c>
    </row>
    <row r="6590" spans="1:11" ht="30.75" customHeight="1">
      <c r="A6590" s="27">
        <v>6589</v>
      </c>
      <c r="B6590" s="37" t="s">
        <v>1010</v>
      </c>
      <c r="C6590" s="29" t="s">
        <v>39</v>
      </c>
      <c r="D6590" s="29" t="s">
        <v>211</v>
      </c>
      <c r="E6590" s="28" t="s">
        <v>319</v>
      </c>
      <c r="F6590" s="28" t="s">
        <v>1024</v>
      </c>
      <c r="G6590" s="28" t="s">
        <v>1671</v>
      </c>
      <c r="H6590" s="28"/>
      <c r="I6590" s="93">
        <v>0</v>
      </c>
      <c r="J6590" s="93" t="s">
        <v>1411</v>
      </c>
      <c r="K6590" s="17" t="str">
        <f t="array" ref="K6590">CONCATENATE("(",A6590,",",VLOOKUP(B6590,Núcleo!B$2:E$11,4,TRUE),",",VLOOKUP(C6590,'Tipo de Processo'!B$2:D$55,3,TRUE),",",VLOOKUP(D6590,'Termo Geral'!B$2:D$173,3,TRUE),",",VLOOKUP(E6590,'Termo Específico'!B$2:D$301,3,TRUE),",",MATCH(TRUE,Documento!B$2:B$998=F6590,0),",",IF(G6590="Complementar",0,1),",",IF(H6590="","NULL",CONCATENATE("'",H6590,"'")),",",I6590,",",IF(J6590="baixa","'BAIXA'",IF(J6590="média","'MEDIA'",IF(J6590="alta","'ALTA'","NULL"))),"),")</f>
        <v>(6589,7,30,54,194,961,1,NULL,0,'BAIXA'),</v>
      </c>
    </row>
    <row r="6591" spans="1:11" ht="30.75" customHeight="1">
      <c r="A6591" s="27">
        <v>6590</v>
      </c>
      <c r="B6591" s="37" t="s">
        <v>1010</v>
      </c>
      <c r="C6591" s="29" t="s">
        <v>39</v>
      </c>
      <c r="D6591" s="29" t="s">
        <v>211</v>
      </c>
      <c r="E6591" s="28" t="s">
        <v>319</v>
      </c>
      <c r="F6591" s="28" t="s">
        <v>856</v>
      </c>
      <c r="G6591" s="28" t="s">
        <v>1671</v>
      </c>
      <c r="H6591" s="28"/>
      <c r="I6591" s="93">
        <v>0</v>
      </c>
      <c r="J6591" s="93" t="s">
        <v>1411</v>
      </c>
      <c r="K6591" s="17" t="str">
        <f t="array" ref="K6591">CONCATENATE("(",A6591,",",VLOOKUP(B6591,Núcleo!B$2:E$11,4,TRUE),",",VLOOKUP(C6591,'Tipo de Processo'!B$2:D$55,3,TRUE),",",VLOOKUP(D6591,'Termo Geral'!B$2:D$173,3,TRUE),",",VLOOKUP(E6591,'Termo Específico'!B$2:D$301,3,TRUE),",",MATCH(TRUE,Documento!B$2:B$998=F6591,0),",",IF(G6591="Complementar",0,1),",",IF(H6591="","NULL",CONCATENATE("'",H6591,"'")),",",I6591,",",IF(J6591="baixa","'BAIXA'",IF(J6591="média","'MEDIA'",IF(J6591="alta","'ALTA'","NULL"))),"),")</f>
        <v>(6590,7,30,54,194,723,1,NULL,0,'BAIXA'),</v>
      </c>
    </row>
    <row r="6592" spans="1:11" ht="30.75" customHeight="1">
      <c r="A6592" s="27">
        <v>6591</v>
      </c>
      <c r="B6592" s="37" t="s">
        <v>1010</v>
      </c>
      <c r="C6592" s="29" t="s">
        <v>39</v>
      </c>
      <c r="D6592" s="29" t="s">
        <v>211</v>
      </c>
      <c r="E6592" s="28" t="s">
        <v>319</v>
      </c>
      <c r="F6592" s="28" t="s">
        <v>827</v>
      </c>
      <c r="G6592" s="28" t="s">
        <v>1671</v>
      </c>
      <c r="H6592" s="28"/>
      <c r="I6592" s="93">
        <v>0</v>
      </c>
      <c r="J6592" s="93" t="s">
        <v>1411</v>
      </c>
      <c r="K6592" s="17" t="str">
        <f t="array" ref="K6592">CONCATENATE("(",A6592,",",VLOOKUP(B6592,Núcleo!B$2:E$11,4,TRUE),",",VLOOKUP(C6592,'Tipo de Processo'!B$2:D$55,3,TRUE),",",VLOOKUP(D6592,'Termo Geral'!B$2:D$173,3,TRUE),",",VLOOKUP(E6592,'Termo Específico'!B$2:D$301,3,TRUE),",",MATCH(TRUE,Documento!B$2:B$998=F6592,0),",",IF(G6592="Complementar",0,1),",",IF(H6592="","NULL",CONCATENATE("'",H6592,"'")),",",I6592,",",IF(J6592="baixa","'BAIXA'",IF(J6592="média","'MEDIA'",IF(J6592="alta","'ALTA'","NULL"))),"),")</f>
        <v>(6591,7,30,54,194,829,1,NULL,0,'BAIXA'),</v>
      </c>
    </row>
    <row r="6593" spans="1:11" ht="30.75" customHeight="1">
      <c r="A6593" s="27">
        <v>6592</v>
      </c>
      <c r="B6593" s="37" t="s">
        <v>1010</v>
      </c>
      <c r="C6593" s="29" t="s">
        <v>39</v>
      </c>
      <c r="D6593" s="29" t="s">
        <v>211</v>
      </c>
      <c r="E6593" s="28" t="s">
        <v>319</v>
      </c>
      <c r="F6593" s="28" t="s">
        <v>828</v>
      </c>
      <c r="G6593" s="28" t="s">
        <v>1671</v>
      </c>
      <c r="H6593" s="28"/>
      <c r="I6593" s="93">
        <v>0</v>
      </c>
      <c r="J6593" s="93" t="s">
        <v>1411</v>
      </c>
      <c r="K6593" s="17" t="str">
        <f t="array" ref="K6593">CONCATENATE("(",A6593,",",VLOOKUP(B6593,Núcleo!B$2:E$11,4,TRUE),",",VLOOKUP(C6593,'Tipo de Processo'!B$2:D$55,3,TRUE),",",VLOOKUP(D6593,'Termo Geral'!B$2:D$173,3,TRUE),",",VLOOKUP(E6593,'Termo Específico'!B$2:D$301,3,TRUE),",",MATCH(TRUE,Documento!B$2:B$998=F6593,0),",",IF(G6593="Complementar",0,1),",",IF(H6593="","NULL",CONCATENATE("'",H6593,"'")),",",I6593,",",IF(J6593="baixa","'BAIXA'",IF(J6593="média","'MEDIA'",IF(J6593="alta","'ALTA'","NULL"))),"),")</f>
        <v>(6592,7,30,54,194,827,1,NULL,0,'BAIXA'),</v>
      </c>
    </row>
    <row r="6594" spans="1:11" ht="30.75" customHeight="1">
      <c r="A6594" s="27">
        <v>6593</v>
      </c>
      <c r="B6594" s="37" t="s">
        <v>1010</v>
      </c>
      <c r="C6594" s="29" t="s">
        <v>39</v>
      </c>
      <c r="D6594" s="29" t="s">
        <v>211</v>
      </c>
      <c r="E6594" s="28" t="s">
        <v>319</v>
      </c>
      <c r="F6594" s="28" t="s">
        <v>829</v>
      </c>
      <c r="G6594" s="28" t="s">
        <v>1671</v>
      </c>
      <c r="H6594" s="28"/>
      <c r="I6594" s="93">
        <v>0</v>
      </c>
      <c r="J6594" s="93" t="s">
        <v>1411</v>
      </c>
      <c r="K6594" s="17" t="str">
        <f t="array" ref="K6594">CONCATENATE("(",A6594,",",VLOOKUP(B6594,Núcleo!B$2:E$11,4,TRUE),",",VLOOKUP(C6594,'Tipo de Processo'!B$2:D$55,3,TRUE),",",VLOOKUP(D6594,'Termo Geral'!B$2:D$173,3,TRUE),",",VLOOKUP(E6594,'Termo Específico'!B$2:D$301,3,TRUE),",",MATCH(TRUE,Documento!B$2:B$998=F6594,0),",",IF(G6594="Complementar",0,1),",",IF(H6594="","NULL",CONCATENATE("'",H6594,"'")),",",I6594,",",IF(J6594="baixa","'BAIXA'",IF(J6594="média","'MEDIA'",IF(J6594="alta","'ALTA'","NULL"))),"),")</f>
        <v>(6593,7,30,54,194,831,1,NULL,0,'BAIXA'),</v>
      </c>
    </row>
    <row r="6595" spans="1:11" ht="30.75" customHeight="1">
      <c r="A6595" s="27">
        <v>6594</v>
      </c>
      <c r="B6595" s="37" t="s">
        <v>1010</v>
      </c>
      <c r="C6595" s="29" t="s">
        <v>39</v>
      </c>
      <c r="D6595" s="28" t="s">
        <v>211</v>
      </c>
      <c r="E6595" s="28" t="s">
        <v>319</v>
      </c>
      <c r="F6595" s="28" t="s">
        <v>830</v>
      </c>
      <c r="G6595" s="28" t="s">
        <v>1671</v>
      </c>
      <c r="H6595" s="28"/>
      <c r="I6595" s="93">
        <v>0</v>
      </c>
      <c r="J6595" s="93" t="s">
        <v>1411</v>
      </c>
      <c r="K6595" s="17" t="str">
        <f t="array" ref="K6595">CONCATENATE("(",A6595,",",VLOOKUP(B6595,Núcleo!B$2:E$11,4,TRUE),",",VLOOKUP(C6595,'Tipo de Processo'!B$2:D$55,3,TRUE),",",VLOOKUP(D6595,'Termo Geral'!B$2:D$173,3,TRUE),",",VLOOKUP(E6595,'Termo Específico'!B$2:D$301,3,TRUE),",",MATCH(TRUE,Documento!B$2:B$998=F6595,0),",",IF(G6595="Complementar",0,1),",",IF(H6595="","NULL",CONCATENATE("'",H6595,"'")),",",I6595,",",IF(J6595="baixa","'BAIXA'",IF(J6595="média","'MEDIA'",IF(J6595="alta","'ALTA'","NULL"))),"),")</f>
        <v>(6594,7,30,54,194,837,1,NULL,0,'BAIXA'),</v>
      </c>
    </row>
    <row r="6596" spans="1:11" ht="30.75" customHeight="1">
      <c r="A6596" s="27">
        <v>6595</v>
      </c>
      <c r="B6596" s="37" t="s">
        <v>1010</v>
      </c>
      <c r="C6596" s="29" t="s">
        <v>39</v>
      </c>
      <c r="D6596" s="28" t="s">
        <v>211</v>
      </c>
      <c r="E6596" s="28" t="s">
        <v>319</v>
      </c>
      <c r="F6596" s="28" t="s">
        <v>831</v>
      </c>
      <c r="G6596" s="28" t="s">
        <v>1671</v>
      </c>
      <c r="H6596" s="28"/>
      <c r="I6596" s="93">
        <v>0</v>
      </c>
      <c r="J6596" s="93" t="s">
        <v>1411</v>
      </c>
      <c r="K6596" s="17" t="str">
        <f t="array" ref="K6596">CONCATENATE("(",A6596,",",VLOOKUP(B6596,Núcleo!B$2:E$11,4,TRUE),",",VLOOKUP(C6596,'Tipo de Processo'!B$2:D$55,3,TRUE),",",VLOOKUP(D6596,'Termo Geral'!B$2:D$173,3,TRUE),",",VLOOKUP(E6596,'Termo Específico'!B$2:D$301,3,TRUE),",",MATCH(TRUE,Documento!B$2:B$998=F6596,0),",",IF(G6596="Complementar",0,1),",",IF(H6596="","NULL",CONCATENATE("'",H6596,"'")),",",I6596,",",IF(J6596="baixa","'BAIXA'",IF(J6596="média","'MEDIA'",IF(J6596="alta","'ALTA'","NULL"))),"),")</f>
        <v>(6595,7,30,54,194,142,1,NULL,0,'BAIXA'),</v>
      </c>
    </row>
    <row r="6597" spans="1:11" ht="30.75" customHeight="1">
      <c r="A6597" s="27">
        <v>6596</v>
      </c>
      <c r="B6597" s="37" t="s">
        <v>1010</v>
      </c>
      <c r="C6597" s="29" t="s">
        <v>39</v>
      </c>
      <c r="D6597" s="28" t="s">
        <v>211</v>
      </c>
      <c r="E6597" s="49" t="s">
        <v>319</v>
      </c>
      <c r="F6597" s="28" t="s">
        <v>832</v>
      </c>
      <c r="G6597" s="28" t="s">
        <v>1671</v>
      </c>
      <c r="H6597" s="28"/>
      <c r="I6597" s="93">
        <v>0</v>
      </c>
      <c r="J6597" s="93" t="s">
        <v>1411</v>
      </c>
      <c r="K6597" s="17" t="str">
        <f t="array" ref="K6597">CONCATENATE("(",A6597,",",VLOOKUP(B6597,Núcleo!B$2:E$11,4,TRUE),",",VLOOKUP(C6597,'Tipo de Processo'!B$2:D$55,3,TRUE),",",VLOOKUP(D6597,'Termo Geral'!B$2:D$173,3,TRUE),",",VLOOKUP(E6597,'Termo Específico'!B$2:D$301,3,TRUE),",",MATCH(TRUE,Documento!B$2:B$998=F6597,0),",",IF(G6597="Complementar",0,1),",",IF(H6597="","NULL",CONCATENATE("'",H6597,"'")),",",I6597,",",IF(J6597="baixa","'BAIXA'",IF(J6597="média","'MEDIA'",IF(J6597="alta","'ALTA'","NULL"))),"),")</f>
        <v>(6596,7,30,54,194,159,1,NULL,0,'BAIXA'),</v>
      </c>
    </row>
    <row r="6598" spans="1:11" ht="30.75" customHeight="1">
      <c r="A6598" s="27">
        <v>6597</v>
      </c>
      <c r="B6598" s="37" t="s">
        <v>1010</v>
      </c>
      <c r="C6598" s="29" t="s">
        <v>39</v>
      </c>
      <c r="D6598" s="28" t="s">
        <v>211</v>
      </c>
      <c r="E6598" s="49" t="s">
        <v>319</v>
      </c>
      <c r="F6598" s="28" t="s">
        <v>833</v>
      </c>
      <c r="G6598" s="28" t="s">
        <v>1671</v>
      </c>
      <c r="H6598" s="28"/>
      <c r="I6598" s="93">
        <v>0</v>
      </c>
      <c r="J6598" s="93" t="s">
        <v>1411</v>
      </c>
      <c r="K6598" s="17" t="str">
        <f t="array" ref="K6598">CONCATENATE("(",A6598,",",VLOOKUP(B6598,Núcleo!B$2:E$11,4,TRUE),",",VLOOKUP(C6598,'Tipo de Processo'!B$2:D$55,3,TRUE),",",VLOOKUP(D6598,'Termo Geral'!B$2:D$173,3,TRUE),",",VLOOKUP(E6598,'Termo Específico'!B$2:D$301,3,TRUE),",",MATCH(TRUE,Documento!B$2:B$998=F6598,0),",",IF(G6598="Complementar",0,1),",",IF(H6598="","NULL",CONCATENATE("'",H6598,"'")),",",I6598,",",IF(J6598="baixa","'BAIXA'",IF(J6598="média","'MEDIA'",IF(J6598="alta","'ALTA'","NULL"))),"),")</f>
        <v>(6597,7,30,54,194,127,1,NULL,0,'BAIXA'),</v>
      </c>
    </row>
    <row r="6599" spans="1:11" ht="30.75" customHeight="1">
      <c r="A6599" s="27">
        <v>6598</v>
      </c>
      <c r="B6599" s="37" t="s">
        <v>1010</v>
      </c>
      <c r="C6599" s="29" t="s">
        <v>39</v>
      </c>
      <c r="D6599" s="28" t="s">
        <v>211</v>
      </c>
      <c r="E6599" s="49" t="s">
        <v>319</v>
      </c>
      <c r="F6599" s="28" t="s">
        <v>1419</v>
      </c>
      <c r="G6599" s="28" t="s">
        <v>1671</v>
      </c>
      <c r="H6599" s="28"/>
      <c r="I6599" s="93">
        <v>0</v>
      </c>
      <c r="J6599" s="93" t="s">
        <v>1411</v>
      </c>
      <c r="K6599" s="17" t="str">
        <f t="array" ref="K6599">CONCATENATE("(",A6599,",",VLOOKUP(B6599,Núcleo!B$2:E$11,4,TRUE),",",VLOOKUP(C6599,'Tipo de Processo'!B$2:D$55,3,TRUE),",",VLOOKUP(D6599,'Termo Geral'!B$2:D$173,3,TRUE),",",VLOOKUP(E6599,'Termo Específico'!B$2:D$301,3,TRUE),",",MATCH(TRUE,Documento!B$2:B$998=F6599,0),",",IF(G6599="Complementar",0,1),",",IF(H6599="","NULL",CONCATENATE("'",H6599,"'")),",",I6599,",",IF(J6599="baixa","'BAIXA'",IF(J6599="média","'MEDIA'",IF(J6599="alta","'ALTA'","NULL"))),"),")</f>
        <v>(6598,7,30,54,194,16,1,NULL,0,'BAIXA'),</v>
      </c>
    </row>
    <row r="6600" spans="1:11" ht="30.75" customHeight="1">
      <c r="A6600" s="27">
        <v>6599</v>
      </c>
      <c r="B6600" s="37" t="s">
        <v>1010</v>
      </c>
      <c r="C6600" s="29" t="s">
        <v>39</v>
      </c>
      <c r="D6600" s="28" t="s">
        <v>211</v>
      </c>
      <c r="E6600" s="49" t="s">
        <v>319</v>
      </c>
      <c r="F6600" s="28" t="s">
        <v>863</v>
      </c>
      <c r="G6600" s="28" t="s">
        <v>1671</v>
      </c>
      <c r="H6600" s="28"/>
      <c r="I6600" s="93">
        <v>0</v>
      </c>
      <c r="J6600" s="93" t="s">
        <v>1411</v>
      </c>
      <c r="K6600" s="17" t="str">
        <f t="array" ref="K6600">CONCATENATE("(",A6600,",",VLOOKUP(B6600,Núcleo!B$2:E$11,4,TRUE),",",VLOOKUP(C6600,'Tipo de Processo'!B$2:D$55,3,TRUE),",",VLOOKUP(D6600,'Termo Geral'!B$2:D$173,3,TRUE),",",VLOOKUP(E6600,'Termo Específico'!B$2:D$301,3,TRUE),",",MATCH(TRUE,Documento!B$2:B$998=F6600,0),",",IF(G6600="Complementar",0,1),",",IF(H6600="","NULL",CONCATENATE("'",H6600,"'")),",",I6600,",",IF(J6600="baixa","'BAIXA'",IF(J6600="média","'MEDIA'",IF(J6600="alta","'ALTA'","NULL"))),"),")</f>
        <v>(6599,7,30,54,194,24,1,NULL,0,'BAIXA'),</v>
      </c>
    </row>
    <row r="6601" spans="1:11" ht="30.75" customHeight="1">
      <c r="A6601" s="27">
        <v>6600</v>
      </c>
      <c r="B6601" s="37" t="s">
        <v>1010</v>
      </c>
      <c r="C6601" s="29" t="s">
        <v>39</v>
      </c>
      <c r="D6601" s="28" t="s">
        <v>211</v>
      </c>
      <c r="E6601" s="49" t="s">
        <v>319</v>
      </c>
      <c r="F6601" s="28" t="s">
        <v>1414</v>
      </c>
      <c r="G6601" s="28" t="s">
        <v>1671</v>
      </c>
      <c r="H6601" s="28"/>
      <c r="I6601" s="93">
        <v>0</v>
      </c>
      <c r="J6601" s="93" t="s">
        <v>1411</v>
      </c>
      <c r="K6601" s="17" t="str">
        <f t="array" ref="K6601">CONCATENATE("(",A6601,",",VLOOKUP(B6601,Núcleo!B$2:E$11,4,TRUE),",",VLOOKUP(C6601,'Tipo de Processo'!B$2:D$55,3,TRUE),",",VLOOKUP(D6601,'Termo Geral'!B$2:D$173,3,TRUE),",",VLOOKUP(E6601,'Termo Específico'!B$2:D$301,3,TRUE),",",MATCH(TRUE,Documento!B$2:B$998=F6601,0),",",IF(G6601="Complementar",0,1),",",IF(H6601="","NULL",CONCATENATE("'",H6601,"'")),",",I6601,",",IF(J6601="baixa","'BAIXA'",IF(J6601="média","'MEDIA'",IF(J6601="alta","'ALTA'","NULL"))),"),")</f>
        <v>(6600,7,30,54,194,4,1,NULL,0,'BAIXA'),</v>
      </c>
    </row>
    <row r="6602" spans="1:11" ht="30.75" customHeight="1">
      <c r="A6602" s="27">
        <v>6601</v>
      </c>
      <c r="B6602" s="37" t="s">
        <v>1010</v>
      </c>
      <c r="C6602" s="29" t="s">
        <v>39</v>
      </c>
      <c r="D6602" s="28" t="s">
        <v>211</v>
      </c>
      <c r="E6602" s="49" t="s">
        <v>319</v>
      </c>
      <c r="F6602" s="28" t="s">
        <v>903</v>
      </c>
      <c r="G6602" s="28" t="s">
        <v>1671</v>
      </c>
      <c r="H6602" s="28"/>
      <c r="I6602" s="93">
        <v>0</v>
      </c>
      <c r="J6602" s="93" t="s">
        <v>1411</v>
      </c>
      <c r="K6602" s="17" t="str">
        <f t="array" ref="K6602">CONCATENATE("(",A6602,",",VLOOKUP(B6602,Núcleo!B$2:E$11,4,TRUE),",",VLOOKUP(C6602,'Tipo de Processo'!B$2:D$55,3,TRUE),",",VLOOKUP(D6602,'Termo Geral'!B$2:D$173,3,TRUE),",",VLOOKUP(E6602,'Termo Específico'!B$2:D$301,3,TRUE),",",MATCH(TRUE,Documento!B$2:B$998=F6602,0),",",IF(G6602="Complementar",0,1),",",IF(H6602="","NULL",CONCATENATE("'",H6602,"'")),",",I6602,",",IF(J6602="baixa","'BAIXA'",IF(J6602="média","'MEDIA'",IF(J6602="alta","'ALTA'","NULL"))),"),")</f>
        <v>(6601,7,30,54,194,405,1,NULL,0,'BAIXA'),</v>
      </c>
    </row>
    <row r="6603" spans="1:11" ht="30.75" customHeight="1">
      <c r="A6603" s="27">
        <v>6602</v>
      </c>
      <c r="B6603" s="37" t="s">
        <v>1010</v>
      </c>
      <c r="C6603" s="29" t="s">
        <v>39</v>
      </c>
      <c r="D6603" s="28" t="s">
        <v>211</v>
      </c>
      <c r="E6603" s="49" t="s">
        <v>319</v>
      </c>
      <c r="F6603" s="28" t="s">
        <v>904</v>
      </c>
      <c r="G6603" s="28" t="s">
        <v>1671</v>
      </c>
      <c r="H6603" s="28"/>
      <c r="I6603" s="93">
        <v>0</v>
      </c>
      <c r="J6603" s="93" t="s">
        <v>1411</v>
      </c>
      <c r="K6603" s="17" t="str">
        <f t="array" ref="K6603">CONCATENATE("(",A6603,",",VLOOKUP(B6603,Núcleo!B$2:E$11,4,TRUE),",",VLOOKUP(C6603,'Tipo de Processo'!B$2:D$55,3,TRUE),",",VLOOKUP(D6603,'Termo Geral'!B$2:D$173,3,TRUE),",",VLOOKUP(E6603,'Termo Específico'!B$2:D$301,3,TRUE),",",MATCH(TRUE,Documento!B$2:B$998=F6603,0),",",IF(G6603="Complementar",0,1),",",IF(H6603="","NULL",CONCATENATE("'",H6603,"'")),",",I6603,",",IF(J6603="baixa","'BAIXA'",IF(J6603="média","'MEDIA'",IF(J6603="alta","'ALTA'","NULL"))),"),")</f>
        <v>(6602,7,30,54,194,819,1,NULL,0,'BAIXA'),</v>
      </c>
    </row>
    <row r="6604" spans="1:11" ht="30.75" customHeight="1">
      <c r="A6604" s="27">
        <v>6603</v>
      </c>
      <c r="B6604" s="37" t="s">
        <v>1010</v>
      </c>
      <c r="C6604" s="29" t="s">
        <v>39</v>
      </c>
      <c r="D6604" s="28" t="s">
        <v>211</v>
      </c>
      <c r="E6604" s="49" t="s">
        <v>319</v>
      </c>
      <c r="F6604" s="28" t="s">
        <v>905</v>
      </c>
      <c r="G6604" s="28" t="s">
        <v>1671</v>
      </c>
      <c r="H6604" s="28"/>
      <c r="I6604" s="93">
        <v>0</v>
      </c>
      <c r="J6604" s="93" t="s">
        <v>1411</v>
      </c>
      <c r="K6604" s="17" t="str">
        <f t="array" ref="K6604">CONCATENATE("(",A6604,",",VLOOKUP(B6604,Núcleo!B$2:E$11,4,TRUE),",",VLOOKUP(C6604,'Tipo de Processo'!B$2:D$55,3,TRUE),",",VLOOKUP(D6604,'Termo Geral'!B$2:D$173,3,TRUE),",",VLOOKUP(E6604,'Termo Específico'!B$2:D$301,3,TRUE),",",MATCH(TRUE,Documento!B$2:B$998=F6604,0),",",IF(G6604="Complementar",0,1),",",IF(H6604="","NULL",CONCATENATE("'",H6604,"'")),",",I6604,",",IF(J6604="baixa","'BAIXA'",IF(J6604="média","'MEDIA'",IF(J6604="alta","'ALTA'","NULL"))),"),")</f>
        <v>(6603,7,30,54,194,232,1,NULL,0,'BAIXA'),</v>
      </c>
    </row>
    <row r="6605" spans="1:11" ht="30.75" customHeight="1">
      <c r="A6605" s="27">
        <v>6604</v>
      </c>
      <c r="B6605" s="37" t="s">
        <v>1010</v>
      </c>
      <c r="C6605" s="29" t="s">
        <v>39</v>
      </c>
      <c r="D6605" s="28" t="s">
        <v>211</v>
      </c>
      <c r="E6605" s="49" t="s">
        <v>319</v>
      </c>
      <c r="F6605" s="28" t="s">
        <v>858</v>
      </c>
      <c r="G6605" s="28" t="s">
        <v>1671</v>
      </c>
      <c r="H6605" s="28"/>
      <c r="I6605" s="93">
        <v>0</v>
      </c>
      <c r="J6605" s="93" t="s">
        <v>1411</v>
      </c>
      <c r="K6605" s="17" t="str">
        <f t="array" ref="K6605">CONCATENATE("(",A6605,",",VLOOKUP(B6605,Núcleo!B$2:E$11,4,TRUE),",",VLOOKUP(C6605,'Tipo de Processo'!B$2:D$55,3,TRUE),",",VLOOKUP(D6605,'Termo Geral'!B$2:D$173,3,TRUE),",",VLOOKUP(E6605,'Termo Específico'!B$2:D$301,3,TRUE),",",MATCH(TRUE,Documento!B$2:B$998=F6605,0),",",IF(G6605="Complementar",0,1),",",IF(H6605="","NULL",CONCATENATE("'",H6605,"'")),",",I6605,",",IF(J6605="baixa","'BAIXA'",IF(J6605="média","'MEDIA'",IF(J6605="alta","'ALTA'","NULL"))),"),")</f>
        <v>(6604,7,30,54,194,910,1,NULL,0,'BAIXA'),</v>
      </c>
    </row>
    <row r="6606" spans="1:11" ht="30.75" customHeight="1">
      <c r="A6606" s="27">
        <v>6605</v>
      </c>
      <c r="B6606" s="37" t="s">
        <v>1010</v>
      </c>
      <c r="C6606" s="29" t="s">
        <v>39</v>
      </c>
      <c r="D6606" s="28" t="s">
        <v>211</v>
      </c>
      <c r="E6606" s="49" t="s">
        <v>319</v>
      </c>
      <c r="F6606" s="28" t="s">
        <v>859</v>
      </c>
      <c r="G6606" s="28" t="s">
        <v>1671</v>
      </c>
      <c r="H6606" s="28"/>
      <c r="I6606" s="93">
        <v>0</v>
      </c>
      <c r="J6606" s="93" t="s">
        <v>1411</v>
      </c>
      <c r="K6606" s="17" t="str">
        <f t="array" ref="K6606">CONCATENATE("(",A6606,",",VLOOKUP(B6606,Núcleo!B$2:E$11,4,TRUE),",",VLOOKUP(C6606,'Tipo de Processo'!B$2:D$55,3,TRUE),",",VLOOKUP(D6606,'Termo Geral'!B$2:D$173,3,TRUE),",",VLOOKUP(E6606,'Termo Específico'!B$2:D$301,3,TRUE),",",MATCH(TRUE,Documento!B$2:B$998=F6606,0),",",IF(G6606="Complementar",0,1),",",IF(H6606="","NULL",CONCATENATE("'",H6606,"'")),",",I6606,",",IF(J6606="baixa","'BAIXA'",IF(J6606="média","'MEDIA'",IF(J6606="alta","'ALTA'","NULL"))),"),")</f>
        <v>(6605,7,30,54,194,820,1,NULL,0,'BAIXA'),</v>
      </c>
    </row>
    <row r="6607" spans="1:11" ht="30.75" customHeight="1">
      <c r="A6607" s="27">
        <v>6606</v>
      </c>
      <c r="B6607" s="37" t="s">
        <v>1010</v>
      </c>
      <c r="C6607" s="29" t="s">
        <v>39</v>
      </c>
      <c r="D6607" s="28" t="s">
        <v>211</v>
      </c>
      <c r="E6607" s="49" t="s">
        <v>319</v>
      </c>
      <c r="F6607" s="28" t="s">
        <v>835</v>
      </c>
      <c r="G6607" s="28" t="s">
        <v>1671</v>
      </c>
      <c r="H6607" s="28"/>
      <c r="I6607" s="93">
        <v>0</v>
      </c>
      <c r="J6607" s="93" t="s">
        <v>1411</v>
      </c>
      <c r="K6607" s="17" t="str">
        <f t="array" ref="K6607">CONCATENATE("(",A6607,",",VLOOKUP(B6607,Núcleo!B$2:E$11,4,TRUE),",",VLOOKUP(C6607,'Tipo de Processo'!B$2:D$55,3,TRUE),",",VLOOKUP(D6607,'Termo Geral'!B$2:D$173,3,TRUE),",",VLOOKUP(E6607,'Termo Específico'!B$2:D$301,3,TRUE),",",MATCH(TRUE,Documento!B$2:B$998=F6607,0),",",IF(G6607="Complementar",0,1),",",IF(H6607="","NULL",CONCATENATE("'",H6607,"'")),",",I6607,",",IF(J6607="baixa","'BAIXA'",IF(J6607="média","'MEDIA'",IF(J6607="alta","'ALTA'","NULL"))),"),")</f>
        <v>(6606,7,30,54,194,860,1,NULL,0,'BAIXA'),</v>
      </c>
    </row>
    <row r="6608" spans="1:11" ht="30.75" customHeight="1">
      <c r="A6608" s="27">
        <v>6607</v>
      </c>
      <c r="B6608" s="37" t="s">
        <v>1010</v>
      </c>
      <c r="C6608" s="29" t="s">
        <v>39</v>
      </c>
      <c r="D6608" s="28" t="s">
        <v>212</v>
      </c>
      <c r="E6608" s="49" t="s">
        <v>295</v>
      </c>
      <c r="F6608" s="28" t="s">
        <v>837</v>
      </c>
      <c r="G6608" s="28" t="s">
        <v>1671</v>
      </c>
      <c r="H6608" s="28"/>
      <c r="I6608" s="93">
        <v>0</v>
      </c>
      <c r="J6608" s="93" t="s">
        <v>1410</v>
      </c>
      <c r="K6608" s="17" t="str">
        <f t="array" ref="K6608">CONCATENATE("(",A6608,",",VLOOKUP(B6608,Núcleo!B$2:E$11,4,TRUE),",",VLOOKUP(C6608,'Tipo de Processo'!B$2:D$55,3,TRUE),",",VLOOKUP(D6608,'Termo Geral'!B$2:D$173,3,TRUE),",",VLOOKUP(E6608,'Termo Específico'!B$2:D$301,3,TRUE),",",MATCH(TRUE,Documento!B$2:B$998=F6608,0),",",IF(G6608="Complementar",0,1),",",IF(H6608="","NULL",CONCATENATE("'",H6608,"'")),",",I6608,",",IF(J6608="baixa","'BAIXA'",IF(J6608="média","'MEDIA'",IF(J6608="alta","'ALTA'","NULL"))),"),")</f>
        <v>(6607,7,30,58,55,637,1,NULL,0,'ALTA'),</v>
      </c>
    </row>
    <row r="6609" spans="1:11" ht="30.75" customHeight="1">
      <c r="A6609" s="27">
        <v>6608</v>
      </c>
      <c r="B6609" s="37" t="s">
        <v>1010</v>
      </c>
      <c r="C6609" s="29" t="s">
        <v>39</v>
      </c>
      <c r="D6609" s="28" t="s">
        <v>212</v>
      </c>
      <c r="E6609" s="49" t="s">
        <v>295</v>
      </c>
      <c r="F6609" s="28" t="s">
        <v>906</v>
      </c>
      <c r="G6609" s="28" t="s">
        <v>1671</v>
      </c>
      <c r="H6609" s="28"/>
      <c r="I6609" s="93">
        <v>0</v>
      </c>
      <c r="J6609" s="93" t="s">
        <v>1410</v>
      </c>
      <c r="K6609" s="17" t="str">
        <f t="array" ref="K6609">CONCATENATE("(",A6609,",",VLOOKUP(B6609,Núcleo!B$2:E$11,4,TRUE),",",VLOOKUP(C6609,'Tipo de Processo'!B$2:D$55,3,TRUE),",",VLOOKUP(D6609,'Termo Geral'!B$2:D$173,3,TRUE),",",VLOOKUP(E6609,'Termo Específico'!B$2:D$301,3,TRUE),",",MATCH(TRUE,Documento!B$2:B$998=F6609,0),",",IF(G6609="Complementar",0,1),",",IF(H6609="","NULL",CONCATENATE("'",H6609,"'")),",",I6609,",",IF(J6609="baixa","'BAIXA'",IF(J6609="média","'MEDIA'",IF(J6609="alta","'ALTA'","NULL"))),"),")</f>
        <v>(6608,7,30,58,55,229,1,NULL,0,'ALTA'),</v>
      </c>
    </row>
    <row r="6610" spans="1:11" ht="30.75" customHeight="1">
      <c r="A6610" s="27">
        <v>6609</v>
      </c>
      <c r="B6610" s="37" t="s">
        <v>1010</v>
      </c>
      <c r="C6610" s="29" t="s">
        <v>39</v>
      </c>
      <c r="D6610" s="28" t="s">
        <v>212</v>
      </c>
      <c r="E6610" s="49" t="s">
        <v>320</v>
      </c>
      <c r="F6610" s="28" t="s">
        <v>957</v>
      </c>
      <c r="G6610" s="28" t="s">
        <v>1671</v>
      </c>
      <c r="H6610" s="28"/>
      <c r="I6610" s="93">
        <v>0</v>
      </c>
      <c r="J6610" s="93" t="s">
        <v>1412</v>
      </c>
      <c r="K6610" s="17" t="str">
        <f t="array" ref="K6610">CONCATENATE("(",A6610,",",VLOOKUP(B6610,Núcleo!B$2:E$11,4,TRUE),",",VLOOKUP(C6610,'Tipo de Processo'!B$2:D$55,3,TRUE),",",VLOOKUP(D6610,'Termo Geral'!B$2:D$173,3,TRUE),",",VLOOKUP(E6610,'Termo Específico'!B$2:D$301,3,TRUE),",",MATCH(TRUE,Documento!B$2:B$998=F6610,0),",",IF(G6610="Complementar",0,1),",",IF(H6610="","NULL",CONCATENATE("'",H6610,"'")),",",I6610,",",IF(J6610="baixa","'BAIXA'",IF(J6610="média","'MEDIA'",IF(J6610="alta","'ALTA'","NULL"))),"),")</f>
        <v>(6609,7,30,58,202,90,1,NULL,0,'MEDIA'),</v>
      </c>
    </row>
    <row r="6611" spans="1:11" ht="30.75" customHeight="1">
      <c r="A6611" s="27">
        <v>6610</v>
      </c>
      <c r="B6611" s="37" t="s">
        <v>1010</v>
      </c>
      <c r="C6611" s="29" t="s">
        <v>39</v>
      </c>
      <c r="D6611" s="28" t="s">
        <v>212</v>
      </c>
      <c r="E6611" s="49" t="s">
        <v>320</v>
      </c>
      <c r="F6611" s="28" t="s">
        <v>1550</v>
      </c>
      <c r="G6611" s="28" t="s">
        <v>1671</v>
      </c>
      <c r="H6611" s="28"/>
      <c r="I6611" s="93">
        <v>0</v>
      </c>
      <c r="J6611" s="93" t="s">
        <v>1412</v>
      </c>
      <c r="K6611" s="17" t="str">
        <f t="array" ref="K6611">CONCATENATE("(",A6611,",",VLOOKUP(B6611,Núcleo!B$2:E$11,4,TRUE),",",VLOOKUP(C6611,'Tipo de Processo'!B$2:D$55,3,TRUE),",",VLOOKUP(D6611,'Termo Geral'!B$2:D$173,3,TRUE),",",VLOOKUP(E6611,'Termo Específico'!B$2:D$301,3,TRUE),",",MATCH(TRUE,Documento!B$2:B$998=F6611,0),",",IF(G6611="Complementar",0,1),",",IF(H6611="","NULL",CONCATENATE("'",H6611,"'")),",",I6611,",",IF(J6611="baixa","'BAIXA'",IF(J6611="média","'MEDIA'",IF(J6611="alta","'ALTA'","NULL"))),"),")</f>
        <v>(6610,7,30,58,202,751,1,NULL,0,'MEDIA'),</v>
      </c>
    </row>
    <row r="6612" spans="1:11" ht="30.75" customHeight="1">
      <c r="A6612" s="27">
        <v>6611</v>
      </c>
      <c r="B6612" s="37" t="s">
        <v>1010</v>
      </c>
      <c r="C6612" s="29" t="s">
        <v>39</v>
      </c>
      <c r="D6612" s="28" t="s">
        <v>212</v>
      </c>
      <c r="E6612" s="49" t="s">
        <v>320</v>
      </c>
      <c r="F6612" s="28" t="s">
        <v>910</v>
      </c>
      <c r="G6612" s="28" t="s">
        <v>1671</v>
      </c>
      <c r="H6612" s="28"/>
      <c r="I6612" s="93">
        <v>0</v>
      </c>
      <c r="J6612" s="93" t="s">
        <v>1412</v>
      </c>
      <c r="K6612" s="17" t="str">
        <f t="array" ref="K6612">CONCATENATE("(",A6612,",",VLOOKUP(B6612,Núcleo!B$2:E$11,4,TRUE),",",VLOOKUP(C6612,'Tipo de Processo'!B$2:D$55,3,TRUE),",",VLOOKUP(D6612,'Termo Geral'!B$2:D$173,3,TRUE),",",VLOOKUP(E6612,'Termo Específico'!B$2:D$301,3,TRUE),",",MATCH(TRUE,Documento!B$2:B$998=F6612,0),",",IF(G6612="Complementar",0,1),",",IF(H6612="","NULL",CONCATENATE("'",H6612,"'")),",",I6612,",",IF(J6612="baixa","'BAIXA'",IF(J6612="média","'MEDIA'",IF(J6612="alta","'ALTA'","NULL"))),"),")</f>
        <v>(6611,7,30,58,202,958,1,NULL,0,'MEDIA'),</v>
      </c>
    </row>
    <row r="6613" spans="1:11" ht="30.75" customHeight="1">
      <c r="A6613" s="27">
        <v>6612</v>
      </c>
      <c r="B6613" s="37" t="s">
        <v>1010</v>
      </c>
      <c r="C6613" s="29" t="s">
        <v>39</v>
      </c>
      <c r="D6613" s="28" t="s">
        <v>212</v>
      </c>
      <c r="E6613" s="28" t="s">
        <v>320</v>
      </c>
      <c r="F6613" s="28" t="s">
        <v>911</v>
      </c>
      <c r="G6613" s="28" t="s">
        <v>1671</v>
      </c>
      <c r="H6613" s="28"/>
      <c r="I6613" s="93">
        <v>0</v>
      </c>
      <c r="J6613" s="93" t="s">
        <v>1412</v>
      </c>
      <c r="K6613" s="17" t="str">
        <f t="array" ref="K6613">CONCATENATE("(",A6613,",",VLOOKUP(B6613,Núcleo!B$2:E$11,4,TRUE),",",VLOOKUP(C6613,'Tipo de Processo'!B$2:D$55,3,TRUE),",",VLOOKUP(D6613,'Termo Geral'!B$2:D$173,3,TRUE),",",VLOOKUP(E6613,'Termo Específico'!B$2:D$301,3,TRUE),",",MATCH(TRUE,Documento!B$2:B$998=F6613,0),",",IF(G6613="Complementar",0,1),",",IF(H6613="","NULL",CONCATENATE("'",H6613,"'")),",",I6613,",",IF(J6613="baixa","'BAIXA'",IF(J6613="média","'MEDIA'",IF(J6613="alta","'ALTA'","NULL"))),"),")</f>
        <v>(6612,7,30,58,202,706,1,NULL,0,'MEDIA'),</v>
      </c>
    </row>
    <row r="6614" spans="1:11" ht="30.75" customHeight="1">
      <c r="A6614" s="27">
        <v>6613</v>
      </c>
      <c r="B6614" s="37" t="s">
        <v>1010</v>
      </c>
      <c r="C6614" s="29" t="s">
        <v>39</v>
      </c>
      <c r="D6614" s="28" t="s">
        <v>212</v>
      </c>
      <c r="E6614" s="28" t="s">
        <v>320</v>
      </c>
      <c r="F6614" s="28" t="s">
        <v>907</v>
      </c>
      <c r="G6614" s="28" t="s">
        <v>1671</v>
      </c>
      <c r="H6614" s="28"/>
      <c r="I6614" s="93">
        <v>0</v>
      </c>
      <c r="J6614" s="93" t="s">
        <v>1412</v>
      </c>
      <c r="K6614" s="17" t="str">
        <f t="array" ref="K6614">CONCATENATE("(",A6614,",",VLOOKUP(B6614,Núcleo!B$2:E$11,4,TRUE),",",VLOOKUP(C6614,'Tipo de Processo'!B$2:D$55,3,TRUE),",",VLOOKUP(D6614,'Termo Geral'!B$2:D$173,3,TRUE),",",VLOOKUP(E6614,'Termo Específico'!B$2:D$301,3,TRUE),",",MATCH(TRUE,Documento!B$2:B$998=F6614,0),",",IF(G6614="Complementar",0,1),",",IF(H6614="","NULL",CONCATENATE("'",H6614,"'")),",",I6614,",",IF(J6614="baixa","'BAIXA'",IF(J6614="média","'MEDIA'",IF(J6614="alta","'ALTA'","NULL"))),"),")</f>
        <v>(6613,7,30,58,202,841,1,NULL,0,'MEDIA'),</v>
      </c>
    </row>
    <row r="6615" spans="1:11" ht="30.75" customHeight="1">
      <c r="A6615" s="27">
        <v>6614</v>
      </c>
      <c r="B6615" s="37" t="s">
        <v>1010</v>
      </c>
      <c r="C6615" s="29" t="s">
        <v>39</v>
      </c>
      <c r="D6615" s="28" t="s">
        <v>212</v>
      </c>
      <c r="E6615" s="28" t="s">
        <v>320</v>
      </c>
      <c r="F6615" s="28" t="s">
        <v>983</v>
      </c>
      <c r="G6615" s="28" t="s">
        <v>1671</v>
      </c>
      <c r="H6615" s="28"/>
      <c r="I6615" s="93">
        <v>0</v>
      </c>
      <c r="J6615" s="93" t="s">
        <v>1412</v>
      </c>
      <c r="K6615" s="17" t="str">
        <f t="array" ref="K6615">CONCATENATE("(",A6615,",",VLOOKUP(B6615,Núcleo!B$2:E$11,4,TRUE),",",VLOOKUP(C6615,'Tipo de Processo'!B$2:D$55,3,TRUE),",",VLOOKUP(D6615,'Termo Geral'!B$2:D$173,3,TRUE),",",VLOOKUP(E6615,'Termo Específico'!B$2:D$301,3,TRUE),",",MATCH(TRUE,Documento!B$2:B$998=F6615,0),",",IF(G6615="Complementar",0,1),",",IF(H6615="","NULL",CONCATENATE("'",H6615,"'")),",",I6615,",",IF(J6615="baixa","'BAIXA'",IF(J6615="média","'MEDIA'",IF(J6615="alta","'ALTA'","NULL"))),"),")</f>
        <v>(6614,7,30,58,202,845,1,NULL,0,'MEDIA'),</v>
      </c>
    </row>
    <row r="6616" spans="1:11" ht="30.75" customHeight="1">
      <c r="A6616" s="27">
        <v>6615</v>
      </c>
      <c r="B6616" s="37" t="s">
        <v>1010</v>
      </c>
      <c r="C6616" s="29" t="s">
        <v>39</v>
      </c>
      <c r="D6616" s="28" t="s">
        <v>212</v>
      </c>
      <c r="E6616" s="28" t="s">
        <v>320</v>
      </c>
      <c r="F6616" s="28" t="s">
        <v>912</v>
      </c>
      <c r="G6616" s="28" t="s">
        <v>1671</v>
      </c>
      <c r="H6616" s="28"/>
      <c r="I6616" s="93">
        <v>0</v>
      </c>
      <c r="J6616" s="93" t="s">
        <v>1412</v>
      </c>
      <c r="K6616" s="17" t="str">
        <f t="array" ref="K6616">CONCATENATE("(",A6616,",",VLOOKUP(B6616,Núcleo!B$2:E$11,4,TRUE),",",VLOOKUP(C6616,'Tipo de Processo'!B$2:D$55,3,TRUE),",",VLOOKUP(D6616,'Termo Geral'!B$2:D$173,3,TRUE),",",VLOOKUP(E6616,'Termo Específico'!B$2:D$301,3,TRUE),",",MATCH(TRUE,Documento!B$2:B$998=F6616,0),",",IF(G6616="Complementar",0,1),",",IF(H6616="","NULL",CONCATENATE("'",H6616,"'")),",",I6616,",",IF(J6616="baixa","'BAIXA'",IF(J6616="média","'MEDIA'",IF(J6616="alta","'ALTA'","NULL"))),"),")</f>
        <v>(6615,7,30,58,202,9,1,NULL,0,'MEDIA'),</v>
      </c>
    </row>
    <row r="6617" spans="1:11" ht="30.75" customHeight="1">
      <c r="A6617" s="27">
        <v>6616</v>
      </c>
      <c r="B6617" s="37" t="s">
        <v>1010</v>
      </c>
      <c r="C6617" s="29" t="s">
        <v>39</v>
      </c>
      <c r="D6617" s="28" t="s">
        <v>212</v>
      </c>
      <c r="E6617" s="28" t="s">
        <v>320</v>
      </c>
      <c r="F6617" s="28" t="s">
        <v>919</v>
      </c>
      <c r="G6617" s="28" t="s">
        <v>1671</v>
      </c>
      <c r="H6617" s="28"/>
      <c r="I6617" s="93">
        <v>0</v>
      </c>
      <c r="J6617" s="93" t="s">
        <v>1412</v>
      </c>
      <c r="K6617" s="17" t="str">
        <f t="array" ref="K6617">CONCATENATE("(",A6617,",",VLOOKUP(B6617,Núcleo!B$2:E$11,4,TRUE),",",VLOOKUP(C6617,'Tipo de Processo'!B$2:D$55,3,TRUE),",",VLOOKUP(D6617,'Termo Geral'!B$2:D$173,3,TRUE),",",VLOOKUP(E6617,'Termo Específico'!B$2:D$301,3,TRUE),",",MATCH(TRUE,Documento!B$2:B$998=F6617,0),",",IF(G6617="Complementar",0,1),",",IF(H6617="","NULL",CONCATENATE("'",H6617,"'")),",",I6617,",",IF(J6617="baixa","'BAIXA'",IF(J6617="média","'MEDIA'",IF(J6617="alta","'ALTA'","NULL"))),"),")</f>
        <v>(6616,7,30,58,202,51,1,NULL,0,'MEDIA'),</v>
      </c>
    </row>
    <row r="6618" spans="1:11" ht="30.75" customHeight="1">
      <c r="A6618" s="27">
        <v>6617</v>
      </c>
      <c r="B6618" s="37" t="s">
        <v>1010</v>
      </c>
      <c r="C6618" s="29" t="s">
        <v>39</v>
      </c>
      <c r="D6618" s="28" t="s">
        <v>212</v>
      </c>
      <c r="E6618" s="28" t="s">
        <v>320</v>
      </c>
      <c r="F6618" s="28" t="s">
        <v>964</v>
      </c>
      <c r="G6618" s="28" t="s">
        <v>1671</v>
      </c>
      <c r="H6618" s="28"/>
      <c r="I6618" s="93">
        <v>0</v>
      </c>
      <c r="J6618" s="93" t="s">
        <v>1412</v>
      </c>
      <c r="K6618" s="17" t="str">
        <f t="array" ref="K6618">CONCATENATE("(",A6618,",",VLOOKUP(B6618,Núcleo!B$2:E$11,4,TRUE),",",VLOOKUP(C6618,'Tipo de Processo'!B$2:D$55,3,TRUE),",",VLOOKUP(D6618,'Termo Geral'!B$2:D$173,3,TRUE),",",VLOOKUP(E6618,'Termo Específico'!B$2:D$301,3,TRUE),",",MATCH(TRUE,Documento!B$2:B$998=F6618,0),",",IF(G6618="Complementar",0,1),",",IF(H6618="","NULL",CONCATENATE("'",H6618,"'")),",",I6618,",",IF(J6618="baixa","'BAIXA'",IF(J6618="média","'MEDIA'",IF(J6618="alta","'ALTA'","NULL"))),"),")</f>
        <v>(6617,7,30,58,202,299,1,NULL,0,'MEDIA'),</v>
      </c>
    </row>
    <row r="6619" spans="1:11" ht="30.75" customHeight="1">
      <c r="A6619" s="27">
        <v>6618</v>
      </c>
      <c r="B6619" s="37" t="s">
        <v>1010</v>
      </c>
      <c r="C6619" s="29" t="s">
        <v>39</v>
      </c>
      <c r="D6619" s="28" t="s">
        <v>212</v>
      </c>
      <c r="E6619" s="28" t="s">
        <v>320</v>
      </c>
      <c r="F6619" s="28" t="s">
        <v>969</v>
      </c>
      <c r="G6619" s="28" t="s">
        <v>1671</v>
      </c>
      <c r="H6619" s="28"/>
      <c r="I6619" s="93">
        <v>0</v>
      </c>
      <c r="J6619" s="93" t="s">
        <v>1412</v>
      </c>
      <c r="K6619" s="17" t="str">
        <f t="array" ref="K6619">CONCATENATE("(",A6619,",",VLOOKUP(B6619,Núcleo!B$2:E$11,4,TRUE),",",VLOOKUP(C6619,'Tipo de Processo'!B$2:D$55,3,TRUE),",",VLOOKUP(D6619,'Termo Geral'!B$2:D$173,3,TRUE),",",VLOOKUP(E6619,'Termo Específico'!B$2:D$301,3,TRUE),",",MATCH(TRUE,Documento!B$2:B$998=F6619,0),",",IF(G6619="Complementar",0,1),",",IF(H6619="","NULL",CONCATENATE("'",H6619,"'")),",",I6619,",",IF(J6619="baixa","'BAIXA'",IF(J6619="média","'MEDIA'",IF(J6619="alta","'ALTA'","NULL"))),"),")</f>
        <v>(6618,7,30,58,202,908,1,NULL,0,'MEDIA'),</v>
      </c>
    </row>
    <row r="6620" spans="1:11" ht="30.75" customHeight="1">
      <c r="A6620" s="27">
        <v>6619</v>
      </c>
      <c r="B6620" s="36" t="s">
        <v>1010</v>
      </c>
      <c r="C6620" s="29" t="s">
        <v>39</v>
      </c>
      <c r="D6620" s="28" t="s">
        <v>212</v>
      </c>
      <c r="E6620" s="28" t="s">
        <v>320</v>
      </c>
      <c r="F6620" s="28" t="s">
        <v>917</v>
      </c>
      <c r="G6620" s="28" t="s">
        <v>1671</v>
      </c>
      <c r="H6620" s="28"/>
      <c r="I6620" s="93">
        <v>0</v>
      </c>
      <c r="J6620" s="93" t="s">
        <v>1412</v>
      </c>
      <c r="K6620" s="17" t="str">
        <f t="array" ref="K6620">CONCATENATE("(",A6620,",",VLOOKUP(B6620,Núcleo!B$2:E$11,4,TRUE),",",VLOOKUP(C6620,'Tipo de Processo'!B$2:D$55,3,TRUE),",",VLOOKUP(D6620,'Termo Geral'!B$2:D$173,3,TRUE),",",VLOOKUP(E6620,'Termo Específico'!B$2:D$301,3,TRUE),",",MATCH(TRUE,Documento!B$2:B$998=F6620,0),",",IF(G6620="Complementar",0,1),",",IF(H6620="","NULL",CONCATENATE("'",H6620,"'")),",",I6620,",",IF(J6620="baixa","'BAIXA'",IF(J6620="média","'MEDIA'",IF(J6620="alta","'ALTA'","NULL"))),"),")</f>
        <v>(6619,7,30,58,202,7,1,NULL,0,'MEDIA'),</v>
      </c>
    </row>
    <row r="6621" spans="1:11" ht="30.75" customHeight="1">
      <c r="A6621" s="27">
        <v>6620</v>
      </c>
      <c r="B6621" s="36" t="s">
        <v>1010</v>
      </c>
      <c r="C6621" s="29" t="s">
        <v>39</v>
      </c>
      <c r="D6621" s="28" t="s">
        <v>212</v>
      </c>
      <c r="E6621" s="28" t="s">
        <v>321</v>
      </c>
      <c r="F6621" s="28" t="s">
        <v>954</v>
      </c>
      <c r="G6621" s="28" t="s">
        <v>1671</v>
      </c>
      <c r="H6621" s="28"/>
      <c r="I6621" s="93">
        <v>0</v>
      </c>
      <c r="J6621" s="93" t="s">
        <v>1412</v>
      </c>
      <c r="K6621" s="17" t="str">
        <f t="array" ref="K6621">CONCATENATE("(",A6621,",",VLOOKUP(B6621,Núcleo!B$2:E$11,4,TRUE),",",VLOOKUP(C6621,'Tipo de Processo'!B$2:D$55,3,TRUE),",",VLOOKUP(D6621,'Termo Geral'!B$2:D$173,3,TRUE),",",VLOOKUP(E6621,'Termo Específico'!B$2:D$301,3,TRUE),",",MATCH(TRUE,Documento!B$2:B$998=F6621,0),",",IF(G6621="Complementar",0,1),",",IF(H6621="","NULL",CONCATENATE("'",H6621,"'")),",",I6621,",",IF(J6621="baixa","'BAIXA'",IF(J6621="média","'MEDIA'",IF(J6621="alta","'ALTA'","NULL"))),"),")</f>
        <v>(6620,7,30,58,229,85,1,NULL,0,'MEDIA'),</v>
      </c>
    </row>
    <row r="6622" spans="1:11" ht="30.75" customHeight="1">
      <c r="A6622" s="27">
        <v>6621</v>
      </c>
      <c r="B6622" s="37" t="s">
        <v>1010</v>
      </c>
      <c r="C6622" s="29" t="s">
        <v>39</v>
      </c>
      <c r="D6622" s="28" t="s">
        <v>212</v>
      </c>
      <c r="E6622" s="28" t="s">
        <v>321</v>
      </c>
      <c r="F6622" s="28" t="s">
        <v>975</v>
      </c>
      <c r="G6622" s="28" t="s">
        <v>1671</v>
      </c>
      <c r="H6622" s="28"/>
      <c r="I6622" s="93">
        <v>0</v>
      </c>
      <c r="J6622" s="93" t="s">
        <v>1412</v>
      </c>
      <c r="K6622" s="17" t="str">
        <f t="array" ref="K6622">CONCATENATE("(",A6622,",",VLOOKUP(B6622,Núcleo!B$2:E$11,4,TRUE),",",VLOOKUP(C6622,'Tipo de Processo'!B$2:D$55,3,TRUE),",",VLOOKUP(D6622,'Termo Geral'!B$2:D$173,3,TRUE),",",VLOOKUP(E6622,'Termo Específico'!B$2:D$301,3,TRUE),",",MATCH(TRUE,Documento!B$2:B$998=F6622,0),",",IF(G6622="Complementar",0,1),",",IF(H6622="","NULL",CONCATENATE("'",H6622,"'")),",",I6622,",",IF(J6622="baixa","'BAIXA'",IF(J6622="média","'MEDIA'",IF(J6622="alta","'ALTA'","NULL"))),"),")</f>
        <v>(6621,7,30,58,229,573,1,NULL,0,'MEDIA'),</v>
      </c>
    </row>
    <row r="6623" spans="1:11" ht="30.75" customHeight="1">
      <c r="A6623" s="27">
        <v>6622</v>
      </c>
      <c r="B6623" s="37" t="s">
        <v>1010</v>
      </c>
      <c r="C6623" s="29" t="s">
        <v>39</v>
      </c>
      <c r="D6623" s="28" t="s">
        <v>212</v>
      </c>
      <c r="E6623" s="28" t="s">
        <v>321</v>
      </c>
      <c r="F6623" s="28" t="s">
        <v>1551</v>
      </c>
      <c r="G6623" s="28" t="s">
        <v>1671</v>
      </c>
      <c r="H6623" s="28"/>
      <c r="I6623" s="93">
        <v>0</v>
      </c>
      <c r="J6623" s="93" t="s">
        <v>1412</v>
      </c>
      <c r="K6623" s="17" t="str">
        <f t="array" ref="K6623">CONCATENATE("(",A6623,",",VLOOKUP(B6623,Núcleo!B$2:E$11,4,TRUE),",",VLOOKUP(C6623,'Tipo de Processo'!B$2:D$55,3,TRUE),",",VLOOKUP(D6623,'Termo Geral'!B$2:D$173,3,TRUE),",",VLOOKUP(E6623,'Termo Específico'!B$2:D$301,3,TRUE),",",MATCH(TRUE,Documento!B$2:B$998=F6623,0),",",IF(G6623="Complementar",0,1),",",IF(H6623="","NULL",CONCATENATE("'",H6623,"'")),",",I6623,",",IF(J6623="baixa","'BAIXA'",IF(J6623="média","'MEDIA'",IF(J6623="alta","'ALTA'","NULL"))),"),")</f>
        <v>(6622,7,30,58,229,752,1,NULL,0,'MEDIA'),</v>
      </c>
    </row>
    <row r="6624" spans="1:11" ht="30.75" customHeight="1">
      <c r="A6624" s="27">
        <v>6623</v>
      </c>
      <c r="B6624" s="36" t="s">
        <v>1010</v>
      </c>
      <c r="C6624" s="29" t="s">
        <v>39</v>
      </c>
      <c r="D6624" s="28" t="s">
        <v>212</v>
      </c>
      <c r="E6624" s="28" t="s">
        <v>321</v>
      </c>
      <c r="F6624" s="28" t="s">
        <v>1039</v>
      </c>
      <c r="G6624" s="28" t="s">
        <v>1671</v>
      </c>
      <c r="H6624" s="28"/>
      <c r="I6624" s="93">
        <v>0</v>
      </c>
      <c r="J6624" s="93" t="s">
        <v>1412</v>
      </c>
      <c r="K6624" s="17" t="str">
        <f t="array" ref="K6624">CONCATENATE("(",A6624,",",VLOOKUP(B6624,Núcleo!B$2:E$11,4,TRUE),",",VLOOKUP(C6624,'Tipo de Processo'!B$2:D$55,3,TRUE),",",VLOOKUP(D6624,'Termo Geral'!B$2:D$173,3,TRUE),",",VLOOKUP(E6624,'Termo Específico'!B$2:D$301,3,TRUE),",",MATCH(TRUE,Documento!B$2:B$998=F6624,0),",",IF(G6624="Complementar",0,1),",",IF(H6624="","NULL",CONCATENATE("'",H6624,"'")),",",I6624,",",IF(J6624="baixa","'BAIXA'",IF(J6624="média","'MEDIA'",IF(J6624="alta","'ALTA'","NULL"))),"),")</f>
        <v>(6623,7,30,58,229,959,1,NULL,0,'MEDIA'),</v>
      </c>
    </row>
    <row r="6625" spans="1:11" ht="30.75" customHeight="1">
      <c r="A6625" s="27">
        <v>6624</v>
      </c>
      <c r="B6625" s="36" t="s">
        <v>1010</v>
      </c>
      <c r="C6625" s="29" t="s">
        <v>39</v>
      </c>
      <c r="D6625" s="28" t="s">
        <v>212</v>
      </c>
      <c r="E6625" s="28" t="s">
        <v>321</v>
      </c>
      <c r="F6625" s="28" t="s">
        <v>911</v>
      </c>
      <c r="G6625" s="28" t="s">
        <v>1671</v>
      </c>
      <c r="H6625" s="28"/>
      <c r="I6625" s="93">
        <v>0</v>
      </c>
      <c r="J6625" s="93" t="s">
        <v>1412</v>
      </c>
      <c r="K6625" s="17" t="str">
        <f t="array" ref="K6625">CONCATENATE("(",A6625,",",VLOOKUP(B6625,Núcleo!B$2:E$11,4,TRUE),",",VLOOKUP(C6625,'Tipo de Processo'!B$2:D$55,3,TRUE),",",VLOOKUP(D6625,'Termo Geral'!B$2:D$173,3,TRUE),",",VLOOKUP(E6625,'Termo Específico'!B$2:D$301,3,TRUE),",",MATCH(TRUE,Documento!B$2:B$998=F6625,0),",",IF(G6625="Complementar",0,1),",",IF(H6625="","NULL",CONCATENATE("'",H6625,"'")),",",I6625,",",IF(J6625="baixa","'BAIXA'",IF(J6625="média","'MEDIA'",IF(J6625="alta","'ALTA'","NULL"))),"),")</f>
        <v>(6624,7,30,58,229,706,1,NULL,0,'MEDIA'),</v>
      </c>
    </row>
    <row r="6626" spans="1:11" ht="30.75" customHeight="1">
      <c r="A6626" s="27">
        <v>6625</v>
      </c>
      <c r="B6626" s="36" t="s">
        <v>1010</v>
      </c>
      <c r="C6626" s="29" t="s">
        <v>39</v>
      </c>
      <c r="D6626" s="28" t="s">
        <v>212</v>
      </c>
      <c r="E6626" s="28" t="s">
        <v>321</v>
      </c>
      <c r="F6626" s="28" t="s">
        <v>982</v>
      </c>
      <c r="G6626" s="28" t="s">
        <v>1671</v>
      </c>
      <c r="H6626" s="28"/>
      <c r="I6626" s="93">
        <v>0</v>
      </c>
      <c r="J6626" s="93" t="s">
        <v>1412</v>
      </c>
      <c r="K6626" s="17" t="str">
        <f t="array" ref="K6626">CONCATENATE("(",A6626,",",VLOOKUP(B6626,Núcleo!B$2:E$11,4,TRUE),",",VLOOKUP(C6626,'Tipo de Processo'!B$2:D$55,3,TRUE),",",VLOOKUP(D6626,'Termo Geral'!B$2:D$173,3,TRUE),",",VLOOKUP(E6626,'Termo Específico'!B$2:D$301,3,TRUE),",",MATCH(TRUE,Documento!B$2:B$998=F6626,0),",",IF(G6626="Complementar",0,1),",",IF(H6626="","NULL",CONCATENATE("'",H6626,"'")),",",I6626,",",IF(J6626="baixa","'BAIXA'",IF(J6626="média","'MEDIA'",IF(J6626="alta","'ALTA'","NULL"))),"),")</f>
        <v>(6625,7,30,58,229,54,1,NULL,0,'MEDIA'),</v>
      </c>
    </row>
    <row r="6627" spans="1:11" ht="30.75" customHeight="1">
      <c r="A6627" s="27">
        <v>6626</v>
      </c>
      <c r="B6627" s="36" t="s">
        <v>1010</v>
      </c>
      <c r="C6627" s="29" t="s">
        <v>39</v>
      </c>
      <c r="D6627" s="28" t="s">
        <v>212</v>
      </c>
      <c r="E6627" s="28" t="s">
        <v>321</v>
      </c>
      <c r="F6627" s="28" t="s">
        <v>985</v>
      </c>
      <c r="G6627" s="28" t="s">
        <v>1671</v>
      </c>
      <c r="H6627" s="28"/>
      <c r="I6627" s="93">
        <v>0</v>
      </c>
      <c r="J6627" s="93" t="s">
        <v>1412</v>
      </c>
      <c r="K6627" s="17" t="str">
        <f t="array" ref="K6627">CONCATENATE("(",A6627,",",VLOOKUP(B6627,Núcleo!B$2:E$11,4,TRUE),",",VLOOKUP(C6627,'Tipo de Processo'!B$2:D$55,3,TRUE),",",VLOOKUP(D6627,'Termo Geral'!B$2:D$173,3,TRUE),",",VLOOKUP(E6627,'Termo Específico'!B$2:D$301,3,TRUE),",",MATCH(TRUE,Documento!B$2:B$998=F6627,0),",",IF(G6627="Complementar",0,1),",",IF(H6627="","NULL",CONCATENATE("'",H6627,"'")),",",I6627,",",IF(J6627="baixa","'BAIXA'",IF(J6627="média","'MEDIA'",IF(J6627="alta","'ALTA'","NULL"))),"),")</f>
        <v>(6626,7,30,58,229,300,1,NULL,0,'MEDIA'),</v>
      </c>
    </row>
    <row r="6628" spans="1:11" ht="30.75" customHeight="1">
      <c r="A6628" s="27">
        <v>6627</v>
      </c>
      <c r="B6628" s="36" t="s">
        <v>1010</v>
      </c>
      <c r="C6628" s="29" t="s">
        <v>39</v>
      </c>
      <c r="D6628" s="28" t="s">
        <v>212</v>
      </c>
      <c r="E6628" s="28" t="s">
        <v>321</v>
      </c>
      <c r="F6628" s="28" t="s">
        <v>988</v>
      </c>
      <c r="G6628" s="28" t="s">
        <v>1671</v>
      </c>
      <c r="H6628" s="28"/>
      <c r="I6628" s="93">
        <v>0</v>
      </c>
      <c r="J6628" s="93" t="s">
        <v>1412</v>
      </c>
      <c r="K6628" s="17" t="str">
        <f t="array" ref="K6628">CONCATENATE("(",A6628,",",VLOOKUP(B6628,Núcleo!B$2:E$11,4,TRUE),",",VLOOKUP(C6628,'Tipo de Processo'!B$2:D$55,3,TRUE),",",VLOOKUP(D6628,'Termo Geral'!B$2:D$173,3,TRUE),",",VLOOKUP(E6628,'Termo Específico'!B$2:D$301,3,TRUE),",",MATCH(TRUE,Documento!B$2:B$998=F6628,0),",",IF(G6628="Complementar",0,1),",",IF(H6628="","NULL",CONCATENATE("'",H6628,"'")),",",I6628,",",IF(J6628="baixa","'BAIXA'",IF(J6628="média","'MEDIA'",IF(J6628="alta","'ALTA'","NULL"))),"),")</f>
        <v>(6627,7,30,58,229,907,1,NULL,0,'MEDIA'),</v>
      </c>
    </row>
    <row r="6629" spans="1:11" ht="30.75" customHeight="1">
      <c r="A6629" s="27">
        <v>6628</v>
      </c>
      <c r="B6629" s="37" t="s">
        <v>1010</v>
      </c>
      <c r="C6629" s="29" t="s">
        <v>39</v>
      </c>
      <c r="D6629" s="28" t="s">
        <v>212</v>
      </c>
      <c r="E6629" s="29" t="s">
        <v>321</v>
      </c>
      <c r="F6629" s="28" t="s">
        <v>917</v>
      </c>
      <c r="G6629" s="28" t="s">
        <v>1671</v>
      </c>
      <c r="H6629" s="28"/>
      <c r="I6629" s="93">
        <v>0</v>
      </c>
      <c r="J6629" s="93" t="s">
        <v>1412</v>
      </c>
      <c r="K6629" s="17" t="str">
        <f t="array" ref="K6629">CONCATENATE("(",A6629,",",VLOOKUP(B6629,Núcleo!B$2:E$11,4,TRUE),",",VLOOKUP(C6629,'Tipo de Processo'!B$2:D$55,3,TRUE),",",VLOOKUP(D6629,'Termo Geral'!B$2:D$173,3,TRUE),",",VLOOKUP(E6629,'Termo Específico'!B$2:D$301,3,TRUE),",",MATCH(TRUE,Documento!B$2:B$998=F6629,0),",",IF(G6629="Complementar",0,1),",",IF(H6629="","NULL",CONCATENATE("'",H6629,"'")),",",I6629,",",IF(J6629="baixa","'BAIXA'",IF(J6629="média","'MEDIA'",IF(J6629="alta","'ALTA'","NULL"))),"),")</f>
        <v>(6628,7,30,58,229,7,1,NULL,0,'MEDIA'),</v>
      </c>
    </row>
    <row r="6630" spans="1:11" ht="30.75" customHeight="1">
      <c r="A6630" s="27">
        <v>6629</v>
      </c>
      <c r="B6630" s="37" t="s">
        <v>1010</v>
      </c>
      <c r="C6630" s="29" t="s">
        <v>39</v>
      </c>
      <c r="D6630" s="28" t="s">
        <v>212</v>
      </c>
      <c r="E6630" s="29" t="s">
        <v>321</v>
      </c>
      <c r="F6630" s="28" t="s">
        <v>912</v>
      </c>
      <c r="G6630" s="28" t="s">
        <v>1671</v>
      </c>
      <c r="H6630" s="28"/>
      <c r="I6630" s="93">
        <v>0</v>
      </c>
      <c r="J6630" s="93" t="s">
        <v>1412</v>
      </c>
      <c r="K6630" s="17" t="str">
        <f t="array" ref="K6630">CONCATENATE("(",A6630,",",VLOOKUP(B6630,Núcleo!B$2:E$11,4,TRUE),",",VLOOKUP(C6630,'Tipo de Processo'!B$2:D$55,3,TRUE),",",VLOOKUP(D6630,'Termo Geral'!B$2:D$173,3,TRUE),",",VLOOKUP(E6630,'Termo Específico'!B$2:D$301,3,TRUE),",",MATCH(TRUE,Documento!B$2:B$998=F6630,0),",",IF(G6630="Complementar",0,1),",",IF(H6630="","NULL",CONCATENATE("'",H6630,"'")),",",I6630,",",IF(J6630="baixa","'BAIXA'",IF(J6630="média","'MEDIA'",IF(J6630="alta","'ALTA'","NULL"))),"),")</f>
        <v>(6629,7,30,58,229,9,1,NULL,0,'MEDIA'),</v>
      </c>
    </row>
    <row r="6631" spans="1:11" ht="30.75" customHeight="1">
      <c r="A6631" s="27">
        <v>6630</v>
      </c>
      <c r="B6631" s="36" t="s">
        <v>1010</v>
      </c>
      <c r="C6631" s="29" t="s">
        <v>39</v>
      </c>
      <c r="D6631" s="28" t="s">
        <v>212</v>
      </c>
      <c r="E6631" s="29" t="s">
        <v>325</v>
      </c>
      <c r="F6631" s="28" t="s">
        <v>908</v>
      </c>
      <c r="G6631" s="28" t="s">
        <v>1671</v>
      </c>
      <c r="H6631" s="28"/>
      <c r="I6631" s="93">
        <v>0</v>
      </c>
      <c r="J6631" s="93" t="s">
        <v>1412</v>
      </c>
      <c r="K6631" s="17" t="str">
        <f t="array" ref="K6631">CONCATENATE("(",A6631,",",VLOOKUP(B6631,Núcleo!B$2:E$11,4,TRUE),",",VLOOKUP(C6631,'Tipo de Processo'!B$2:D$55,3,TRUE),",",VLOOKUP(D6631,'Termo Geral'!B$2:D$173,3,TRUE),",",VLOOKUP(E6631,'Termo Específico'!B$2:D$301,3,TRUE),",",MATCH(TRUE,Documento!B$2:B$998=F6631,0),",",IF(G6631="Complementar",0,1),",",IF(H6631="","NULL",CONCATENATE("'",H6631,"'")),",",I6631,",",IF(J6631="baixa","'BAIXA'",IF(J6631="média","'MEDIA'",IF(J6631="alta","'ALTA'","NULL"))),"),")</f>
        <v>(6630,7,30,58,276,92,1,NULL,0,'MEDIA'),</v>
      </c>
    </row>
    <row r="6632" spans="1:11" ht="30.75" customHeight="1">
      <c r="A6632" s="27">
        <v>6631</v>
      </c>
      <c r="B6632" s="37" t="s">
        <v>1010</v>
      </c>
      <c r="C6632" s="29" t="s">
        <v>39</v>
      </c>
      <c r="D6632" s="28" t="s">
        <v>212</v>
      </c>
      <c r="E6632" s="29" t="s">
        <v>325</v>
      </c>
      <c r="F6632" s="28" t="s">
        <v>1550</v>
      </c>
      <c r="G6632" s="28" t="s">
        <v>1671</v>
      </c>
      <c r="H6632" s="28"/>
      <c r="I6632" s="93">
        <v>0</v>
      </c>
      <c r="J6632" s="93" t="s">
        <v>1412</v>
      </c>
      <c r="K6632" s="17" t="str">
        <f t="array" ref="K6632">CONCATENATE("(",A6632,",",VLOOKUP(B6632,Núcleo!B$2:E$11,4,TRUE),",",VLOOKUP(C6632,'Tipo de Processo'!B$2:D$55,3,TRUE),",",VLOOKUP(D6632,'Termo Geral'!B$2:D$173,3,TRUE),",",VLOOKUP(E6632,'Termo Específico'!B$2:D$301,3,TRUE),",",MATCH(TRUE,Documento!B$2:B$998=F6632,0),",",IF(G6632="Complementar",0,1),",",IF(H6632="","NULL",CONCATENATE("'",H6632,"'")),",",I6632,",",IF(J6632="baixa","'BAIXA'",IF(J6632="média","'MEDIA'",IF(J6632="alta","'ALTA'","NULL"))),"),")</f>
        <v>(6631,7,30,58,276,751,1,NULL,0,'MEDIA'),</v>
      </c>
    </row>
    <row r="6633" spans="1:11" ht="30.75" customHeight="1">
      <c r="A6633" s="27">
        <v>6632</v>
      </c>
      <c r="B6633" s="37" t="s">
        <v>1010</v>
      </c>
      <c r="C6633" s="29" t="s">
        <v>39</v>
      </c>
      <c r="D6633" s="28" t="s">
        <v>212</v>
      </c>
      <c r="E6633" s="29" t="s">
        <v>325</v>
      </c>
      <c r="F6633" s="28" t="s">
        <v>910</v>
      </c>
      <c r="G6633" s="28" t="s">
        <v>1671</v>
      </c>
      <c r="H6633" s="28"/>
      <c r="I6633" s="93">
        <v>0</v>
      </c>
      <c r="J6633" s="93" t="s">
        <v>1412</v>
      </c>
      <c r="K6633" s="17" t="str">
        <f t="array" ref="K6633">CONCATENATE("(",A6633,",",VLOOKUP(B6633,Núcleo!B$2:E$11,4,TRUE),",",VLOOKUP(C6633,'Tipo de Processo'!B$2:D$55,3,TRUE),",",VLOOKUP(D6633,'Termo Geral'!B$2:D$173,3,TRUE),",",VLOOKUP(E6633,'Termo Específico'!B$2:D$301,3,TRUE),",",MATCH(TRUE,Documento!B$2:B$998=F6633,0),",",IF(G6633="Complementar",0,1),",",IF(H6633="","NULL",CONCATENATE("'",H6633,"'")),",",I6633,",",IF(J6633="baixa","'BAIXA'",IF(J6633="média","'MEDIA'",IF(J6633="alta","'ALTA'","NULL"))),"),")</f>
        <v>(6632,7,30,58,276,958,1,NULL,0,'MEDIA'),</v>
      </c>
    </row>
    <row r="6634" spans="1:11" ht="30.75" customHeight="1">
      <c r="A6634" s="27">
        <v>6633</v>
      </c>
      <c r="B6634" s="37" t="s">
        <v>1010</v>
      </c>
      <c r="C6634" s="29" t="s">
        <v>39</v>
      </c>
      <c r="D6634" s="28" t="s">
        <v>212</v>
      </c>
      <c r="E6634" s="29" t="s">
        <v>325</v>
      </c>
      <c r="F6634" s="28" t="s">
        <v>911</v>
      </c>
      <c r="G6634" s="28" t="s">
        <v>1671</v>
      </c>
      <c r="H6634" s="28"/>
      <c r="I6634" s="93">
        <v>0</v>
      </c>
      <c r="J6634" s="93" t="s">
        <v>1412</v>
      </c>
      <c r="K6634" s="17" t="str">
        <f t="array" ref="K6634">CONCATENATE("(",A6634,",",VLOOKUP(B6634,Núcleo!B$2:E$11,4,TRUE),",",VLOOKUP(C6634,'Tipo de Processo'!B$2:D$55,3,TRUE),",",VLOOKUP(D6634,'Termo Geral'!B$2:D$173,3,TRUE),",",VLOOKUP(E6634,'Termo Específico'!B$2:D$301,3,TRUE),",",MATCH(TRUE,Documento!B$2:B$998=F6634,0),",",IF(G6634="Complementar",0,1),",",IF(H6634="","NULL",CONCATENATE("'",H6634,"'")),",",I6634,",",IF(J6634="baixa","'BAIXA'",IF(J6634="média","'MEDIA'",IF(J6634="alta","'ALTA'","NULL"))),"),")</f>
        <v>(6633,7,30,58,276,706,1,NULL,0,'MEDIA'),</v>
      </c>
    </row>
    <row r="6635" spans="1:11" ht="30.75" customHeight="1">
      <c r="A6635" s="27">
        <v>6634</v>
      </c>
      <c r="B6635" s="37" t="s">
        <v>1010</v>
      </c>
      <c r="C6635" s="29" t="s">
        <v>39</v>
      </c>
      <c r="D6635" s="28" t="s">
        <v>212</v>
      </c>
      <c r="E6635" s="28" t="s">
        <v>325</v>
      </c>
      <c r="F6635" s="28" t="s">
        <v>912</v>
      </c>
      <c r="G6635" s="28" t="s">
        <v>1671</v>
      </c>
      <c r="H6635" s="28"/>
      <c r="I6635" s="93">
        <v>0</v>
      </c>
      <c r="J6635" s="93" t="s">
        <v>1412</v>
      </c>
      <c r="K6635" s="17" t="str">
        <f t="array" ref="K6635">CONCATENATE("(",A6635,",",VLOOKUP(B6635,Núcleo!B$2:E$11,4,TRUE),",",VLOOKUP(C6635,'Tipo de Processo'!B$2:D$55,3,TRUE),",",VLOOKUP(D6635,'Termo Geral'!B$2:D$173,3,TRUE),",",VLOOKUP(E6635,'Termo Específico'!B$2:D$301,3,TRUE),",",MATCH(TRUE,Documento!B$2:B$998=F6635,0),",",IF(G6635="Complementar",0,1),",",IF(H6635="","NULL",CONCATENATE("'",H6635,"'")),",",I6635,",",IF(J6635="baixa","'BAIXA'",IF(J6635="média","'MEDIA'",IF(J6635="alta","'ALTA'","NULL"))),"),")</f>
        <v>(6634,7,30,58,276,9,1,NULL,0,'MEDIA'),</v>
      </c>
    </row>
    <row r="6636" spans="1:11" ht="30.75" customHeight="1">
      <c r="A6636" s="27">
        <v>6635</v>
      </c>
      <c r="B6636" s="37" t="s">
        <v>1010</v>
      </c>
      <c r="C6636" s="29" t="s">
        <v>39</v>
      </c>
      <c r="D6636" s="28" t="s">
        <v>212</v>
      </c>
      <c r="E6636" s="28" t="s">
        <v>325</v>
      </c>
      <c r="F6636" s="28" t="s">
        <v>913</v>
      </c>
      <c r="G6636" s="28" t="s">
        <v>1671</v>
      </c>
      <c r="H6636" s="28"/>
      <c r="I6636" s="93">
        <v>0</v>
      </c>
      <c r="J6636" s="93" t="s">
        <v>1412</v>
      </c>
      <c r="K6636" s="17" t="str">
        <f t="array" ref="K6636">CONCATENATE("(",A6636,",",VLOOKUP(B6636,Núcleo!B$2:E$11,4,TRUE),",",VLOOKUP(C6636,'Tipo de Processo'!B$2:D$55,3,TRUE),",",VLOOKUP(D6636,'Termo Geral'!B$2:D$173,3,TRUE),",",VLOOKUP(E6636,'Termo Específico'!B$2:D$301,3,TRUE),",",MATCH(TRUE,Documento!B$2:B$998=F6636,0),",",IF(G6636="Complementar",0,1),",",IF(H6636="","NULL",CONCATENATE("'",H6636,"'")),",",I6636,",",IF(J6636="baixa","'BAIXA'",IF(J6636="média","'MEDIA'",IF(J6636="alta","'ALTA'","NULL"))),"),")</f>
        <v>(6635,7,30,58,276,842,1,NULL,0,'MEDIA'),</v>
      </c>
    </row>
    <row r="6637" spans="1:11" ht="30.75" customHeight="1">
      <c r="A6637" s="27">
        <v>6636</v>
      </c>
      <c r="B6637" s="37" t="s">
        <v>1010</v>
      </c>
      <c r="C6637" s="29" t="s">
        <v>39</v>
      </c>
      <c r="D6637" s="28" t="s">
        <v>212</v>
      </c>
      <c r="E6637" s="28" t="s">
        <v>325</v>
      </c>
      <c r="F6637" s="28" t="s">
        <v>914</v>
      </c>
      <c r="G6637" s="28" t="s">
        <v>1671</v>
      </c>
      <c r="H6637" s="28"/>
      <c r="I6637" s="93">
        <v>0</v>
      </c>
      <c r="J6637" s="93" t="s">
        <v>1412</v>
      </c>
      <c r="K6637" s="17" t="str">
        <f t="array" ref="K6637">CONCATENATE("(",A6637,",",VLOOKUP(B6637,Núcleo!B$2:E$11,4,TRUE),",",VLOOKUP(C6637,'Tipo de Processo'!B$2:D$55,3,TRUE),",",VLOOKUP(D6637,'Termo Geral'!B$2:D$173,3,TRUE),",",VLOOKUP(E6637,'Termo Específico'!B$2:D$301,3,TRUE),",",MATCH(TRUE,Documento!B$2:B$998=F6637,0),",",IF(G6637="Complementar",0,1),",",IF(H6637="","NULL",CONCATENATE("'",H6637,"'")),",",I6637,",",IF(J6637="baixa","'BAIXA'",IF(J6637="média","'MEDIA'",IF(J6637="alta","'ALTA'","NULL"))),"),")</f>
        <v>(6636,7,30,58,276,844,1,NULL,0,'MEDIA'),</v>
      </c>
    </row>
    <row r="6638" spans="1:11" ht="30.75" customHeight="1">
      <c r="A6638" s="27">
        <v>6637</v>
      </c>
      <c r="B6638" s="37" t="s">
        <v>1010</v>
      </c>
      <c r="C6638" s="29" t="s">
        <v>39</v>
      </c>
      <c r="D6638" s="28" t="s">
        <v>212</v>
      </c>
      <c r="E6638" s="28" t="s">
        <v>325</v>
      </c>
      <c r="F6638" s="28" t="s">
        <v>915</v>
      </c>
      <c r="G6638" s="28" t="s">
        <v>1671</v>
      </c>
      <c r="H6638" s="28"/>
      <c r="I6638" s="93">
        <v>0</v>
      </c>
      <c r="J6638" s="93" t="s">
        <v>1412</v>
      </c>
      <c r="K6638" s="17" t="str">
        <f t="array" ref="K6638">CONCATENATE("(",A6638,",",VLOOKUP(B6638,Núcleo!B$2:E$11,4,TRUE),",",VLOOKUP(C6638,'Tipo de Processo'!B$2:D$55,3,TRUE),",",VLOOKUP(D6638,'Termo Geral'!B$2:D$173,3,TRUE),",",VLOOKUP(E6638,'Termo Específico'!B$2:D$301,3,TRUE),",",MATCH(TRUE,Documento!B$2:B$998=F6638,0),",",IF(G6638="Complementar",0,1),",",IF(H6638="","NULL",CONCATENATE("'",H6638,"'")),",",I6638,",",IF(J6638="baixa","'BAIXA'",IF(J6638="média","'MEDIA'",IF(J6638="alta","'ALTA'","NULL"))),"),")</f>
        <v>(6637,7,30,58,276,885,1,NULL,0,'MEDIA'),</v>
      </c>
    </row>
    <row r="6639" spans="1:11" ht="30.75" customHeight="1">
      <c r="A6639" s="27">
        <v>6638</v>
      </c>
      <c r="B6639" s="37" t="s">
        <v>1010</v>
      </c>
      <c r="C6639" s="29" t="s">
        <v>39</v>
      </c>
      <c r="D6639" s="28" t="s">
        <v>212</v>
      </c>
      <c r="E6639" s="28" t="s">
        <v>325</v>
      </c>
      <c r="F6639" s="28" t="s">
        <v>916</v>
      </c>
      <c r="G6639" s="28" t="s">
        <v>1671</v>
      </c>
      <c r="H6639" s="28"/>
      <c r="I6639" s="93">
        <v>0</v>
      </c>
      <c r="J6639" s="93" t="s">
        <v>1412</v>
      </c>
      <c r="K6639" s="17" t="str">
        <f t="array" ref="K6639">CONCATENATE("(",A6639,",",VLOOKUP(B6639,Núcleo!B$2:E$11,4,TRUE),",",VLOOKUP(C6639,'Tipo de Processo'!B$2:D$55,3,TRUE),",",VLOOKUP(D6639,'Termo Geral'!B$2:D$173,3,TRUE),",",VLOOKUP(E6639,'Termo Específico'!B$2:D$301,3,TRUE),",",MATCH(TRUE,Documento!B$2:B$998=F6639,0),",",IF(G6639="Complementar",0,1),",",IF(H6639="","NULL",CONCATENATE("'",H6639,"'")),",",I6639,",",IF(J6639="baixa","'BAIXA'",IF(J6639="média","'MEDIA'",IF(J6639="alta","'ALTA'","NULL"))),"),")</f>
        <v>(6638,7,30,58,276,305,1,NULL,0,'MEDIA'),</v>
      </c>
    </row>
    <row r="6640" spans="1:11" ht="30.75" customHeight="1">
      <c r="A6640" s="27">
        <v>6639</v>
      </c>
      <c r="B6640" s="37" t="s">
        <v>1010</v>
      </c>
      <c r="C6640" s="29" t="s">
        <v>39</v>
      </c>
      <c r="D6640" s="28" t="s">
        <v>212</v>
      </c>
      <c r="E6640" s="28" t="s">
        <v>325</v>
      </c>
      <c r="F6640" s="28" t="s">
        <v>917</v>
      </c>
      <c r="G6640" s="28" t="s">
        <v>1671</v>
      </c>
      <c r="H6640" s="28"/>
      <c r="I6640" s="93">
        <v>0</v>
      </c>
      <c r="J6640" s="93" t="s">
        <v>1412</v>
      </c>
      <c r="K6640" s="17" t="str">
        <f t="array" ref="K6640">CONCATENATE("(",A6640,",",VLOOKUP(B6640,Núcleo!B$2:E$11,4,TRUE),",",VLOOKUP(C6640,'Tipo de Processo'!B$2:D$55,3,TRUE),",",VLOOKUP(D6640,'Termo Geral'!B$2:D$173,3,TRUE),",",VLOOKUP(E6640,'Termo Específico'!B$2:D$301,3,TRUE),",",MATCH(TRUE,Documento!B$2:B$998=F6640,0),",",IF(G6640="Complementar",0,1),",",IF(H6640="","NULL",CONCATENATE("'",H6640,"'")),",",I6640,",",IF(J6640="baixa","'BAIXA'",IF(J6640="média","'MEDIA'",IF(J6640="alta","'ALTA'","NULL"))),"),")</f>
        <v>(6639,7,30,58,276,7,1,NULL,0,'MEDIA'),</v>
      </c>
    </row>
    <row r="6641" spans="1:11" ht="30.75" customHeight="1">
      <c r="A6641" s="27">
        <v>6640</v>
      </c>
      <c r="B6641" s="37" t="s">
        <v>1010</v>
      </c>
      <c r="C6641" s="29" t="s">
        <v>39</v>
      </c>
      <c r="D6641" s="28" t="s">
        <v>212</v>
      </c>
      <c r="E6641" s="28" t="s">
        <v>325</v>
      </c>
      <c r="F6641" s="28" t="s">
        <v>918</v>
      </c>
      <c r="G6641" s="28" t="s">
        <v>1671</v>
      </c>
      <c r="H6641" s="28"/>
      <c r="I6641" s="93">
        <v>0</v>
      </c>
      <c r="J6641" s="93" t="s">
        <v>1412</v>
      </c>
      <c r="K6641" s="17" t="str">
        <f t="array" ref="K6641">CONCATENATE("(",A6641,",",VLOOKUP(B6641,Núcleo!B$2:E$11,4,TRUE),",",VLOOKUP(C6641,'Tipo de Processo'!B$2:D$55,3,TRUE),",",VLOOKUP(D6641,'Termo Geral'!B$2:D$173,3,TRUE),",",VLOOKUP(E6641,'Termo Específico'!B$2:D$301,3,TRUE),",",MATCH(TRUE,Documento!B$2:B$998=F6641,0),",",IF(G6641="Complementar",0,1),",",IF(H6641="","NULL",CONCATENATE("'",H6641,"'")),",",I6641,",",IF(J6641="baixa","'BAIXA'",IF(J6641="média","'MEDIA'",IF(J6641="alta","'ALTA'","NULL"))),"),")</f>
        <v>(6640,7,30,58,276,906,1,NULL,0,'MEDIA'),</v>
      </c>
    </row>
    <row r="6642" spans="1:11" ht="30.75" customHeight="1">
      <c r="A6642" s="27">
        <v>6641</v>
      </c>
      <c r="B6642" s="37" t="s">
        <v>1010</v>
      </c>
      <c r="C6642" s="29" t="s">
        <v>39</v>
      </c>
      <c r="D6642" s="28" t="s">
        <v>212</v>
      </c>
      <c r="E6642" s="28" t="s">
        <v>325</v>
      </c>
      <c r="F6642" s="28" t="s">
        <v>919</v>
      </c>
      <c r="G6642" s="28" t="s">
        <v>1671</v>
      </c>
      <c r="H6642" s="28"/>
      <c r="I6642" s="93">
        <v>0</v>
      </c>
      <c r="J6642" s="93" t="s">
        <v>1412</v>
      </c>
      <c r="K6642" s="17" t="str">
        <f t="array" ref="K6642">CONCATENATE("(",A6642,",",VLOOKUP(B6642,Núcleo!B$2:E$11,4,TRUE),",",VLOOKUP(C6642,'Tipo de Processo'!B$2:D$55,3,TRUE),",",VLOOKUP(D6642,'Termo Geral'!B$2:D$173,3,TRUE),",",VLOOKUP(E6642,'Termo Específico'!B$2:D$301,3,TRUE),",",MATCH(TRUE,Documento!B$2:B$998=F6642,0),",",IF(G6642="Complementar",0,1),",",IF(H6642="","NULL",CONCATENATE("'",H6642,"'")),",",I6642,",",IF(J6642="baixa","'BAIXA'",IF(J6642="média","'MEDIA'",IF(J6642="alta","'ALTA'","NULL"))),"),")</f>
        <v>(6641,7,30,58,276,51,1,NULL,0,'MEDIA'),</v>
      </c>
    </row>
    <row r="6643" spans="1:11" ht="30.75" customHeight="1">
      <c r="A6643" s="27">
        <v>6642</v>
      </c>
      <c r="B6643" s="37" t="s">
        <v>1010</v>
      </c>
      <c r="C6643" s="29" t="s">
        <v>39</v>
      </c>
      <c r="D6643" s="28" t="s">
        <v>212</v>
      </c>
      <c r="E6643" s="28" t="s">
        <v>326</v>
      </c>
      <c r="F6643" s="28" t="s">
        <v>959</v>
      </c>
      <c r="G6643" s="28" t="s">
        <v>1671</v>
      </c>
      <c r="H6643" s="28"/>
      <c r="I6643" s="93">
        <v>0</v>
      </c>
      <c r="J6643" s="93" t="s">
        <v>1412</v>
      </c>
      <c r="K6643" s="17" t="str">
        <f t="array" ref="K6643">CONCATENATE("(",A6643,",",VLOOKUP(B6643,Núcleo!B$2:E$11,4,TRUE),",",VLOOKUP(C6643,'Tipo de Processo'!B$2:D$55,3,TRUE),",",VLOOKUP(D6643,'Termo Geral'!B$2:D$173,3,TRUE),",",VLOOKUP(E6643,'Termo Específico'!B$2:D$301,3,TRUE),",",MATCH(TRUE,Documento!B$2:B$998=F6643,0),",",IF(G6643="Complementar",0,1),",",IF(H6643="","NULL",CONCATENATE("'",H6643,"'")),",",I6643,",",IF(J6643="baixa","'BAIXA'",IF(J6643="média","'MEDIA'",IF(J6643="alta","'ALTA'","NULL"))),"),")</f>
        <v>(6642,7,30,58,277,93,1,NULL,0,'MEDIA'),</v>
      </c>
    </row>
    <row r="6644" spans="1:11" ht="30.75" customHeight="1">
      <c r="A6644" s="27">
        <v>6643</v>
      </c>
      <c r="B6644" s="37" t="s">
        <v>1010</v>
      </c>
      <c r="C6644" s="29" t="s">
        <v>39</v>
      </c>
      <c r="D6644" s="28" t="s">
        <v>212</v>
      </c>
      <c r="E6644" s="28" t="s">
        <v>326</v>
      </c>
      <c r="F6644" s="28" t="s">
        <v>1550</v>
      </c>
      <c r="G6644" s="28" t="s">
        <v>1671</v>
      </c>
      <c r="H6644" s="28"/>
      <c r="I6644" s="93">
        <v>0</v>
      </c>
      <c r="J6644" s="93" t="s">
        <v>1412</v>
      </c>
      <c r="K6644" s="17" t="str">
        <f t="array" ref="K6644">CONCATENATE("(",A6644,",",VLOOKUP(B6644,Núcleo!B$2:E$11,4,TRUE),",",VLOOKUP(C6644,'Tipo de Processo'!B$2:D$55,3,TRUE),",",VLOOKUP(D6644,'Termo Geral'!B$2:D$173,3,TRUE),",",VLOOKUP(E6644,'Termo Específico'!B$2:D$301,3,TRUE),",",MATCH(TRUE,Documento!B$2:B$998=F6644,0),",",IF(G6644="Complementar",0,1),",",IF(H6644="","NULL",CONCATENATE("'",H6644,"'")),",",I6644,",",IF(J6644="baixa","'BAIXA'",IF(J6644="média","'MEDIA'",IF(J6644="alta","'ALTA'","NULL"))),"),")</f>
        <v>(6643,7,30,58,277,751,1,NULL,0,'MEDIA'),</v>
      </c>
    </row>
    <row r="6645" spans="1:11" ht="30.75" customHeight="1">
      <c r="A6645" s="27">
        <v>6644</v>
      </c>
      <c r="B6645" s="37" t="s">
        <v>1010</v>
      </c>
      <c r="C6645" s="29" t="s">
        <v>39</v>
      </c>
      <c r="D6645" s="28" t="s">
        <v>212</v>
      </c>
      <c r="E6645" s="28" t="s">
        <v>326</v>
      </c>
      <c r="F6645" s="28" t="s">
        <v>910</v>
      </c>
      <c r="G6645" s="28" t="s">
        <v>1671</v>
      </c>
      <c r="H6645" s="28"/>
      <c r="I6645" s="93">
        <v>0</v>
      </c>
      <c r="J6645" s="93" t="s">
        <v>1412</v>
      </c>
      <c r="K6645" s="17" t="str">
        <f t="array" ref="K6645">CONCATENATE("(",A6645,",",VLOOKUP(B6645,Núcleo!B$2:E$11,4,TRUE),",",VLOOKUP(C6645,'Tipo de Processo'!B$2:D$55,3,TRUE),",",VLOOKUP(D6645,'Termo Geral'!B$2:D$173,3,TRUE),",",VLOOKUP(E6645,'Termo Específico'!B$2:D$301,3,TRUE),",",MATCH(TRUE,Documento!B$2:B$998=F6645,0),",",IF(G6645="Complementar",0,1),",",IF(H6645="","NULL",CONCATENATE("'",H6645,"'")),",",I6645,",",IF(J6645="baixa","'BAIXA'",IF(J6645="média","'MEDIA'",IF(J6645="alta","'ALTA'","NULL"))),"),")</f>
        <v>(6644,7,30,58,277,958,1,NULL,0,'MEDIA'),</v>
      </c>
    </row>
    <row r="6646" spans="1:11" ht="30.75" customHeight="1">
      <c r="A6646" s="27">
        <v>6645</v>
      </c>
      <c r="B6646" s="37" t="s">
        <v>1010</v>
      </c>
      <c r="C6646" s="29" t="s">
        <v>39</v>
      </c>
      <c r="D6646" s="28" t="s">
        <v>212</v>
      </c>
      <c r="E6646" s="28" t="s">
        <v>326</v>
      </c>
      <c r="F6646" s="28" t="s">
        <v>911</v>
      </c>
      <c r="G6646" s="28" t="s">
        <v>1671</v>
      </c>
      <c r="H6646" s="28"/>
      <c r="I6646" s="93">
        <v>0</v>
      </c>
      <c r="J6646" s="93" t="s">
        <v>1412</v>
      </c>
      <c r="K6646" s="17" t="str">
        <f t="array" ref="K6646">CONCATENATE("(",A6646,",",VLOOKUP(B6646,Núcleo!B$2:E$11,4,TRUE),",",VLOOKUP(C6646,'Tipo de Processo'!B$2:D$55,3,TRUE),",",VLOOKUP(D6646,'Termo Geral'!B$2:D$173,3,TRUE),",",VLOOKUP(E6646,'Termo Específico'!B$2:D$301,3,TRUE),",",MATCH(TRUE,Documento!B$2:B$998=F6646,0),",",IF(G6646="Complementar",0,1),",",IF(H6646="","NULL",CONCATENATE("'",H6646,"'")),",",I6646,",",IF(J6646="baixa","'BAIXA'",IF(J6646="média","'MEDIA'",IF(J6646="alta","'ALTA'","NULL"))),"),")</f>
        <v>(6645,7,30,58,277,706,1,NULL,0,'MEDIA'),</v>
      </c>
    </row>
    <row r="6647" spans="1:11" ht="30.75" customHeight="1">
      <c r="A6647" s="27">
        <v>6646</v>
      </c>
      <c r="B6647" s="37" t="s">
        <v>1010</v>
      </c>
      <c r="C6647" s="29" t="s">
        <v>39</v>
      </c>
      <c r="D6647" s="28" t="s">
        <v>212</v>
      </c>
      <c r="E6647" s="28" t="s">
        <v>326</v>
      </c>
      <c r="F6647" s="28" t="s">
        <v>912</v>
      </c>
      <c r="G6647" s="28" t="s">
        <v>1671</v>
      </c>
      <c r="H6647" s="28"/>
      <c r="I6647" s="93">
        <v>0</v>
      </c>
      <c r="J6647" s="93" t="s">
        <v>1412</v>
      </c>
      <c r="K6647" s="17" t="str">
        <f t="array" ref="K6647">CONCATENATE("(",A6647,",",VLOOKUP(B6647,Núcleo!B$2:E$11,4,TRUE),",",VLOOKUP(C6647,'Tipo de Processo'!B$2:D$55,3,TRUE),",",VLOOKUP(D6647,'Termo Geral'!B$2:D$173,3,TRUE),",",VLOOKUP(E6647,'Termo Específico'!B$2:D$301,3,TRUE),",",MATCH(TRUE,Documento!B$2:B$998=F6647,0),",",IF(G6647="Complementar",0,1),",",IF(H6647="","NULL",CONCATENATE("'",H6647,"'")),",",I6647,",",IF(J6647="baixa","'BAIXA'",IF(J6647="média","'MEDIA'",IF(J6647="alta","'ALTA'","NULL"))),"),")</f>
        <v>(6646,7,30,58,277,9,1,NULL,0,'MEDIA'),</v>
      </c>
    </row>
    <row r="6648" spans="1:11" ht="30.75" customHeight="1">
      <c r="A6648" s="27">
        <v>6647</v>
      </c>
      <c r="B6648" s="37" t="s">
        <v>1010</v>
      </c>
      <c r="C6648" s="29" t="s">
        <v>39</v>
      </c>
      <c r="D6648" s="28" t="s">
        <v>212</v>
      </c>
      <c r="E6648" s="28" t="s">
        <v>326</v>
      </c>
      <c r="F6648" s="28" t="s">
        <v>913</v>
      </c>
      <c r="G6648" s="28" t="s">
        <v>1671</v>
      </c>
      <c r="H6648" s="28"/>
      <c r="I6648" s="93">
        <v>0</v>
      </c>
      <c r="J6648" s="93" t="s">
        <v>1412</v>
      </c>
      <c r="K6648" s="17" t="str">
        <f t="array" ref="K6648">CONCATENATE("(",A6648,",",VLOOKUP(B6648,Núcleo!B$2:E$11,4,TRUE),",",VLOOKUP(C6648,'Tipo de Processo'!B$2:D$55,3,TRUE),",",VLOOKUP(D6648,'Termo Geral'!B$2:D$173,3,TRUE),",",VLOOKUP(E6648,'Termo Específico'!B$2:D$301,3,TRUE),",",MATCH(TRUE,Documento!B$2:B$998=F6648,0),",",IF(G6648="Complementar",0,1),",",IF(H6648="","NULL",CONCATENATE("'",H6648,"'")),",",I6648,",",IF(J6648="baixa","'BAIXA'",IF(J6648="média","'MEDIA'",IF(J6648="alta","'ALTA'","NULL"))),"),")</f>
        <v>(6647,7,30,58,277,842,1,NULL,0,'MEDIA'),</v>
      </c>
    </row>
    <row r="6649" spans="1:11" ht="30.75" customHeight="1">
      <c r="A6649" s="27">
        <v>6648</v>
      </c>
      <c r="B6649" s="37" t="s">
        <v>1010</v>
      </c>
      <c r="C6649" s="29" t="s">
        <v>39</v>
      </c>
      <c r="D6649" s="28" t="s">
        <v>212</v>
      </c>
      <c r="E6649" s="28" t="s">
        <v>326</v>
      </c>
      <c r="F6649" s="28" t="s">
        <v>914</v>
      </c>
      <c r="G6649" s="28" t="s">
        <v>1671</v>
      </c>
      <c r="H6649" s="28"/>
      <c r="I6649" s="93">
        <v>0</v>
      </c>
      <c r="J6649" s="93" t="s">
        <v>1412</v>
      </c>
      <c r="K6649" s="17" t="str">
        <f t="array" ref="K6649">CONCATENATE("(",A6649,",",VLOOKUP(B6649,Núcleo!B$2:E$11,4,TRUE),",",VLOOKUP(C6649,'Tipo de Processo'!B$2:D$55,3,TRUE),",",VLOOKUP(D6649,'Termo Geral'!B$2:D$173,3,TRUE),",",VLOOKUP(E6649,'Termo Específico'!B$2:D$301,3,TRUE),",",MATCH(TRUE,Documento!B$2:B$998=F6649,0),",",IF(G6649="Complementar",0,1),",",IF(H6649="","NULL",CONCATENATE("'",H6649,"'")),",",I6649,",",IF(J6649="baixa","'BAIXA'",IF(J6649="média","'MEDIA'",IF(J6649="alta","'ALTA'","NULL"))),"),")</f>
        <v>(6648,7,30,58,277,844,1,NULL,0,'MEDIA'),</v>
      </c>
    </row>
    <row r="6650" spans="1:11" ht="30.75" customHeight="1">
      <c r="A6650" s="27">
        <v>6649</v>
      </c>
      <c r="B6650" s="37" t="s">
        <v>1010</v>
      </c>
      <c r="C6650" s="29" t="s">
        <v>39</v>
      </c>
      <c r="D6650" s="28" t="s">
        <v>212</v>
      </c>
      <c r="E6650" s="28" t="s">
        <v>326</v>
      </c>
      <c r="F6650" s="28" t="s">
        <v>915</v>
      </c>
      <c r="G6650" s="28" t="s">
        <v>1671</v>
      </c>
      <c r="H6650" s="28"/>
      <c r="I6650" s="93">
        <v>0</v>
      </c>
      <c r="J6650" s="93" t="s">
        <v>1412</v>
      </c>
      <c r="K6650" s="17" t="str">
        <f t="array" ref="K6650">CONCATENATE("(",A6650,",",VLOOKUP(B6650,Núcleo!B$2:E$11,4,TRUE),",",VLOOKUP(C6650,'Tipo de Processo'!B$2:D$55,3,TRUE),",",VLOOKUP(D6650,'Termo Geral'!B$2:D$173,3,TRUE),",",VLOOKUP(E6650,'Termo Específico'!B$2:D$301,3,TRUE),",",MATCH(TRUE,Documento!B$2:B$998=F6650,0),",",IF(G6650="Complementar",0,1),",",IF(H6650="","NULL",CONCATENATE("'",H6650,"'")),",",I6650,",",IF(J6650="baixa","'BAIXA'",IF(J6650="média","'MEDIA'",IF(J6650="alta","'ALTA'","NULL"))),"),")</f>
        <v>(6649,7,30,58,277,885,1,NULL,0,'MEDIA'),</v>
      </c>
    </row>
    <row r="6651" spans="1:11" ht="30.75" customHeight="1">
      <c r="A6651" s="27">
        <v>6650</v>
      </c>
      <c r="B6651" s="37" t="s">
        <v>1010</v>
      </c>
      <c r="C6651" s="29" t="s">
        <v>39</v>
      </c>
      <c r="D6651" s="28" t="s">
        <v>212</v>
      </c>
      <c r="E6651" s="28" t="s">
        <v>326</v>
      </c>
      <c r="F6651" s="28" t="s">
        <v>916</v>
      </c>
      <c r="G6651" s="28" t="s">
        <v>1671</v>
      </c>
      <c r="H6651" s="28"/>
      <c r="I6651" s="93">
        <v>0</v>
      </c>
      <c r="J6651" s="93" t="s">
        <v>1412</v>
      </c>
      <c r="K6651" s="17" t="str">
        <f t="array" ref="K6651">CONCATENATE("(",A6651,",",VLOOKUP(B6651,Núcleo!B$2:E$11,4,TRUE),",",VLOOKUP(C6651,'Tipo de Processo'!B$2:D$55,3,TRUE),",",VLOOKUP(D6651,'Termo Geral'!B$2:D$173,3,TRUE),",",VLOOKUP(E6651,'Termo Específico'!B$2:D$301,3,TRUE),",",MATCH(TRUE,Documento!B$2:B$998=F6651,0),",",IF(G6651="Complementar",0,1),",",IF(H6651="","NULL",CONCATENATE("'",H6651,"'")),",",I6651,",",IF(J6651="baixa","'BAIXA'",IF(J6651="média","'MEDIA'",IF(J6651="alta","'ALTA'","NULL"))),"),")</f>
        <v>(6650,7,30,58,277,305,1,NULL,0,'MEDIA'),</v>
      </c>
    </row>
    <row r="6652" spans="1:11" ht="30.75" customHeight="1">
      <c r="A6652" s="27">
        <v>6651</v>
      </c>
      <c r="B6652" s="37" t="s">
        <v>1010</v>
      </c>
      <c r="C6652" s="29" t="s">
        <v>39</v>
      </c>
      <c r="D6652" s="28" t="s">
        <v>212</v>
      </c>
      <c r="E6652" s="28" t="s">
        <v>326</v>
      </c>
      <c r="F6652" s="28" t="s">
        <v>917</v>
      </c>
      <c r="G6652" s="28" t="s">
        <v>1671</v>
      </c>
      <c r="H6652" s="28"/>
      <c r="I6652" s="93">
        <v>0</v>
      </c>
      <c r="J6652" s="93" t="s">
        <v>1412</v>
      </c>
      <c r="K6652" s="17" t="str">
        <f t="array" ref="K6652">CONCATENATE("(",A6652,",",VLOOKUP(B6652,Núcleo!B$2:E$11,4,TRUE),",",VLOOKUP(C6652,'Tipo de Processo'!B$2:D$55,3,TRUE),",",VLOOKUP(D6652,'Termo Geral'!B$2:D$173,3,TRUE),",",VLOOKUP(E6652,'Termo Específico'!B$2:D$301,3,TRUE),",",MATCH(TRUE,Documento!B$2:B$998=F6652,0),",",IF(G6652="Complementar",0,1),",",IF(H6652="","NULL",CONCATENATE("'",H6652,"'")),",",I6652,",",IF(J6652="baixa","'BAIXA'",IF(J6652="média","'MEDIA'",IF(J6652="alta","'ALTA'","NULL"))),"),")</f>
        <v>(6651,7,30,58,277,7,1,NULL,0,'MEDIA'),</v>
      </c>
    </row>
    <row r="6653" spans="1:11" ht="30.75" customHeight="1">
      <c r="A6653" s="27">
        <v>6652</v>
      </c>
      <c r="B6653" s="37" t="s">
        <v>1010</v>
      </c>
      <c r="C6653" s="29" t="s">
        <v>39</v>
      </c>
      <c r="D6653" s="28" t="s">
        <v>212</v>
      </c>
      <c r="E6653" s="28" t="s">
        <v>326</v>
      </c>
      <c r="F6653" s="28" t="s">
        <v>918</v>
      </c>
      <c r="G6653" s="28" t="s">
        <v>1671</v>
      </c>
      <c r="H6653" s="28"/>
      <c r="I6653" s="93">
        <v>0</v>
      </c>
      <c r="J6653" s="93" t="s">
        <v>1412</v>
      </c>
      <c r="K6653" s="17" t="str">
        <f t="array" ref="K6653">CONCATENATE("(",A6653,",",VLOOKUP(B6653,Núcleo!B$2:E$11,4,TRUE),",",VLOOKUP(C6653,'Tipo de Processo'!B$2:D$55,3,TRUE),",",VLOOKUP(D6653,'Termo Geral'!B$2:D$173,3,TRUE),",",VLOOKUP(E6653,'Termo Específico'!B$2:D$301,3,TRUE),",",MATCH(TRUE,Documento!B$2:B$998=F6653,0),",",IF(G6653="Complementar",0,1),",",IF(H6653="","NULL",CONCATENATE("'",H6653,"'")),",",I6653,",",IF(J6653="baixa","'BAIXA'",IF(J6653="média","'MEDIA'",IF(J6653="alta","'ALTA'","NULL"))),"),")</f>
        <v>(6652,7,30,58,277,906,1,NULL,0,'MEDIA'),</v>
      </c>
    </row>
    <row r="6654" spans="1:11" ht="30.75" customHeight="1">
      <c r="A6654" s="27">
        <v>6653</v>
      </c>
      <c r="B6654" s="37" t="s">
        <v>1010</v>
      </c>
      <c r="C6654" s="29" t="s">
        <v>39</v>
      </c>
      <c r="D6654" s="28" t="s">
        <v>212</v>
      </c>
      <c r="E6654" s="28" t="s">
        <v>326</v>
      </c>
      <c r="F6654" s="28" t="s">
        <v>919</v>
      </c>
      <c r="G6654" s="28" t="s">
        <v>1671</v>
      </c>
      <c r="H6654" s="28"/>
      <c r="I6654" s="93">
        <v>0</v>
      </c>
      <c r="J6654" s="93" t="s">
        <v>1412</v>
      </c>
      <c r="K6654" s="17" t="str">
        <f t="array" ref="K6654">CONCATENATE("(",A6654,",",VLOOKUP(B6654,Núcleo!B$2:E$11,4,TRUE),",",VLOOKUP(C6654,'Tipo de Processo'!B$2:D$55,3,TRUE),",",VLOOKUP(D6654,'Termo Geral'!B$2:D$173,3,TRUE),",",VLOOKUP(E6654,'Termo Específico'!B$2:D$301,3,TRUE),",",MATCH(TRUE,Documento!B$2:B$998=F6654,0),",",IF(G6654="Complementar",0,1),",",IF(H6654="","NULL",CONCATENATE("'",H6654,"'")),",",I6654,",",IF(J6654="baixa","'BAIXA'",IF(J6654="média","'MEDIA'",IF(J6654="alta","'ALTA'","NULL"))),"),")</f>
        <v>(6653,7,30,58,277,51,1,NULL,0,'MEDIA'),</v>
      </c>
    </row>
    <row r="6655" spans="1:11" ht="30.75" customHeight="1">
      <c r="A6655" s="27">
        <v>6654</v>
      </c>
      <c r="B6655" s="37" t="s">
        <v>1010</v>
      </c>
      <c r="C6655" s="29" t="s">
        <v>39</v>
      </c>
      <c r="D6655" s="28" t="s">
        <v>212</v>
      </c>
      <c r="E6655" s="28" t="s">
        <v>327</v>
      </c>
      <c r="F6655" s="28" t="s">
        <v>956</v>
      </c>
      <c r="G6655" s="28" t="s">
        <v>1671</v>
      </c>
      <c r="H6655" s="28"/>
      <c r="I6655" s="93">
        <v>0</v>
      </c>
      <c r="J6655" s="93" t="s">
        <v>1412</v>
      </c>
      <c r="K6655" s="17" t="str">
        <f t="array" ref="K6655">CONCATENATE("(",A6655,",",VLOOKUP(B6655,Núcleo!B$2:E$11,4,TRUE),",",VLOOKUP(C6655,'Tipo de Processo'!B$2:D$55,3,TRUE),",",VLOOKUP(D6655,'Termo Geral'!B$2:D$173,3,TRUE),",",VLOOKUP(E6655,'Termo Específico'!B$2:D$301,3,TRUE),",",MATCH(TRUE,Documento!B$2:B$998=F6655,0),",",IF(G6655="Complementar",0,1),",",IF(H6655="","NULL",CONCATENATE("'",H6655,"'")),",",I6655,",",IF(J6655="baixa","'BAIXA'",IF(J6655="média","'MEDIA'",IF(J6655="alta","'ALTA'","NULL"))),"),")</f>
        <v>(6654,7,30,58,278,87,1,NULL,0,'MEDIA'),</v>
      </c>
    </row>
    <row r="6656" spans="1:11" ht="30.75" customHeight="1">
      <c r="A6656" s="27">
        <v>6655</v>
      </c>
      <c r="B6656" s="37" t="s">
        <v>1010</v>
      </c>
      <c r="C6656" s="29" t="s">
        <v>39</v>
      </c>
      <c r="D6656" s="28" t="s">
        <v>212</v>
      </c>
      <c r="E6656" s="28" t="s">
        <v>327</v>
      </c>
      <c r="F6656" s="28" t="s">
        <v>1550</v>
      </c>
      <c r="G6656" s="28" t="s">
        <v>1671</v>
      </c>
      <c r="H6656" s="28"/>
      <c r="I6656" s="93">
        <v>0</v>
      </c>
      <c r="J6656" s="93" t="s">
        <v>1412</v>
      </c>
      <c r="K6656" s="17" t="str">
        <f t="array" ref="K6656">CONCATENATE("(",A6656,",",VLOOKUP(B6656,Núcleo!B$2:E$11,4,TRUE),",",VLOOKUP(C6656,'Tipo de Processo'!B$2:D$55,3,TRUE),",",VLOOKUP(D6656,'Termo Geral'!B$2:D$173,3,TRUE),",",VLOOKUP(E6656,'Termo Específico'!B$2:D$301,3,TRUE),",",MATCH(TRUE,Documento!B$2:B$998=F6656,0),",",IF(G6656="Complementar",0,1),",",IF(H6656="","NULL",CONCATENATE("'",H6656,"'")),",",I6656,",",IF(J6656="baixa","'BAIXA'",IF(J6656="média","'MEDIA'",IF(J6656="alta","'ALTA'","NULL"))),"),")</f>
        <v>(6655,7,30,58,278,751,1,NULL,0,'MEDIA'),</v>
      </c>
    </row>
    <row r="6657" spans="1:11" ht="30.75" customHeight="1">
      <c r="A6657" s="27">
        <v>6656</v>
      </c>
      <c r="B6657" s="37" t="s">
        <v>1010</v>
      </c>
      <c r="C6657" s="29" t="s">
        <v>39</v>
      </c>
      <c r="D6657" s="28" t="s">
        <v>212</v>
      </c>
      <c r="E6657" s="28" t="s">
        <v>327</v>
      </c>
      <c r="F6657" s="28" t="s">
        <v>910</v>
      </c>
      <c r="G6657" s="28" t="s">
        <v>1671</v>
      </c>
      <c r="H6657" s="28"/>
      <c r="I6657" s="93">
        <v>0</v>
      </c>
      <c r="J6657" s="93" t="s">
        <v>1412</v>
      </c>
      <c r="K6657" s="17" t="str">
        <f t="array" ref="K6657">CONCATENATE("(",A6657,",",VLOOKUP(B6657,Núcleo!B$2:E$11,4,TRUE),",",VLOOKUP(C6657,'Tipo de Processo'!B$2:D$55,3,TRUE),",",VLOOKUP(D6657,'Termo Geral'!B$2:D$173,3,TRUE),",",VLOOKUP(E6657,'Termo Específico'!B$2:D$301,3,TRUE),",",MATCH(TRUE,Documento!B$2:B$998=F6657,0),",",IF(G6657="Complementar",0,1),",",IF(H6657="","NULL",CONCATENATE("'",H6657,"'")),",",I6657,",",IF(J6657="baixa","'BAIXA'",IF(J6657="média","'MEDIA'",IF(J6657="alta","'ALTA'","NULL"))),"),")</f>
        <v>(6656,7,30,58,278,958,1,NULL,0,'MEDIA'),</v>
      </c>
    </row>
    <row r="6658" spans="1:11" ht="30.75" customHeight="1">
      <c r="A6658" s="27">
        <v>6657</v>
      </c>
      <c r="B6658" s="37" t="s">
        <v>1010</v>
      </c>
      <c r="C6658" s="29" t="s">
        <v>39</v>
      </c>
      <c r="D6658" s="28" t="s">
        <v>212</v>
      </c>
      <c r="E6658" s="28" t="s">
        <v>327</v>
      </c>
      <c r="F6658" s="28" t="s">
        <v>911</v>
      </c>
      <c r="G6658" s="28" t="s">
        <v>1671</v>
      </c>
      <c r="H6658" s="28"/>
      <c r="I6658" s="93">
        <v>0</v>
      </c>
      <c r="J6658" s="93" t="s">
        <v>1412</v>
      </c>
      <c r="K6658" s="17" t="str">
        <f t="array" ref="K6658">CONCATENATE("(",A6658,",",VLOOKUP(B6658,Núcleo!B$2:E$11,4,TRUE),",",VLOOKUP(C6658,'Tipo de Processo'!B$2:D$55,3,TRUE),",",VLOOKUP(D6658,'Termo Geral'!B$2:D$173,3,TRUE),",",VLOOKUP(E6658,'Termo Específico'!B$2:D$301,3,TRUE),",",MATCH(TRUE,Documento!B$2:B$998=F6658,0),",",IF(G6658="Complementar",0,1),",",IF(H6658="","NULL",CONCATENATE("'",H6658,"'")),",",I6658,",",IF(J6658="baixa","'BAIXA'",IF(J6658="média","'MEDIA'",IF(J6658="alta","'ALTA'","NULL"))),"),")</f>
        <v>(6657,7,30,58,278,706,1,NULL,0,'MEDIA'),</v>
      </c>
    </row>
    <row r="6659" spans="1:11" ht="30.75" customHeight="1">
      <c r="A6659" s="27">
        <v>6658</v>
      </c>
      <c r="B6659" s="37" t="s">
        <v>1010</v>
      </c>
      <c r="C6659" s="29" t="s">
        <v>39</v>
      </c>
      <c r="D6659" s="28" t="s">
        <v>212</v>
      </c>
      <c r="E6659" s="28" t="s">
        <v>327</v>
      </c>
      <c r="F6659" s="28" t="s">
        <v>914</v>
      </c>
      <c r="G6659" s="28" t="s">
        <v>1671</v>
      </c>
      <c r="H6659" s="28"/>
      <c r="I6659" s="93">
        <v>0</v>
      </c>
      <c r="J6659" s="93" t="s">
        <v>1412</v>
      </c>
      <c r="K6659" s="17" t="str">
        <f t="array" ref="K6659">CONCATENATE("(",A6659,",",VLOOKUP(B6659,Núcleo!B$2:E$11,4,TRUE),",",VLOOKUP(C6659,'Tipo de Processo'!B$2:D$55,3,TRUE),",",VLOOKUP(D6659,'Termo Geral'!B$2:D$173,3,TRUE),",",VLOOKUP(E6659,'Termo Específico'!B$2:D$301,3,TRUE),",",MATCH(TRUE,Documento!B$2:B$998=F6659,0),",",IF(G6659="Complementar",0,1),",",IF(H6659="","NULL",CONCATENATE("'",H6659,"'")),",",I6659,",",IF(J6659="baixa","'BAIXA'",IF(J6659="média","'MEDIA'",IF(J6659="alta","'ALTA'","NULL"))),"),")</f>
        <v>(6658,7,30,58,278,844,1,NULL,0,'MEDIA'),</v>
      </c>
    </row>
    <row r="6660" spans="1:11" ht="30.75" customHeight="1">
      <c r="A6660" s="27">
        <v>6659</v>
      </c>
      <c r="B6660" s="37" t="s">
        <v>1010</v>
      </c>
      <c r="C6660" s="29" t="s">
        <v>39</v>
      </c>
      <c r="D6660" s="28" t="s">
        <v>212</v>
      </c>
      <c r="E6660" s="28" t="s">
        <v>327</v>
      </c>
      <c r="F6660" s="28" t="s">
        <v>984</v>
      </c>
      <c r="G6660" s="28" t="s">
        <v>1671</v>
      </c>
      <c r="H6660" s="28"/>
      <c r="I6660" s="93">
        <v>0</v>
      </c>
      <c r="J6660" s="93" t="s">
        <v>1412</v>
      </c>
      <c r="K6660" s="17" t="str">
        <f t="array" ref="K6660">CONCATENATE("(",A6660,",",VLOOKUP(B6660,Núcleo!B$2:E$11,4,TRUE),",",VLOOKUP(C6660,'Tipo de Processo'!B$2:D$55,3,TRUE),",",VLOOKUP(D6660,'Termo Geral'!B$2:D$173,3,TRUE),",",VLOOKUP(E6660,'Termo Específico'!B$2:D$301,3,TRUE),",",MATCH(TRUE,Documento!B$2:B$998=F6660,0),",",IF(G6660="Complementar",0,1),",",IF(H6660="","NULL",CONCATENATE("'",H6660,"'")),",",I6660,",",IF(J6660="baixa","'BAIXA'",IF(J6660="média","'MEDIA'",IF(J6660="alta","'ALTA'","NULL"))),"),")</f>
        <v>(6659,7,30,58,278,884,1,NULL,0,'MEDIA'),</v>
      </c>
    </row>
    <row r="6661" spans="1:11" ht="30.75" customHeight="1">
      <c r="A6661" s="27">
        <v>6660</v>
      </c>
      <c r="B6661" s="37" t="s">
        <v>1010</v>
      </c>
      <c r="C6661" s="29" t="s">
        <v>39</v>
      </c>
      <c r="D6661" s="28" t="s">
        <v>212</v>
      </c>
      <c r="E6661" s="28" t="s">
        <v>327</v>
      </c>
      <c r="F6661" s="28" t="s">
        <v>964</v>
      </c>
      <c r="G6661" s="28" t="s">
        <v>1671</v>
      </c>
      <c r="H6661" s="28"/>
      <c r="I6661" s="93">
        <v>0</v>
      </c>
      <c r="J6661" s="93" t="s">
        <v>1412</v>
      </c>
      <c r="K6661" s="17" t="str">
        <f t="array" ref="K6661">CONCATENATE("(",A6661,",",VLOOKUP(B6661,Núcleo!B$2:E$11,4,TRUE),",",VLOOKUP(C6661,'Tipo de Processo'!B$2:D$55,3,TRUE),",",VLOOKUP(D6661,'Termo Geral'!B$2:D$173,3,TRUE),",",VLOOKUP(E6661,'Termo Específico'!B$2:D$301,3,TRUE),",",MATCH(TRUE,Documento!B$2:B$998=F6661,0),",",IF(G6661="Complementar",0,1),",",IF(H6661="","NULL",CONCATENATE("'",H6661,"'")),",",I6661,",",IF(J6661="baixa","'BAIXA'",IF(J6661="média","'MEDIA'",IF(J6661="alta","'ALTA'","NULL"))),"),")</f>
        <v>(6660,7,30,58,278,299,1,NULL,0,'MEDIA'),</v>
      </c>
    </row>
    <row r="6662" spans="1:11" ht="30.75" customHeight="1">
      <c r="A6662" s="27">
        <v>6661</v>
      </c>
      <c r="B6662" s="37" t="s">
        <v>1010</v>
      </c>
      <c r="C6662" s="29" t="s">
        <v>39</v>
      </c>
      <c r="D6662" s="28" t="s">
        <v>212</v>
      </c>
      <c r="E6662" s="28" t="s">
        <v>327</v>
      </c>
      <c r="F6662" s="28" t="s">
        <v>969</v>
      </c>
      <c r="G6662" s="28" t="s">
        <v>1671</v>
      </c>
      <c r="H6662" s="28"/>
      <c r="I6662" s="93">
        <v>0</v>
      </c>
      <c r="J6662" s="93" t="s">
        <v>1412</v>
      </c>
      <c r="K6662" s="17" t="str">
        <f t="array" ref="K6662">CONCATENATE("(",A6662,",",VLOOKUP(B6662,Núcleo!B$2:E$11,4,TRUE),",",VLOOKUP(C6662,'Tipo de Processo'!B$2:D$55,3,TRUE),",",VLOOKUP(D6662,'Termo Geral'!B$2:D$173,3,TRUE),",",VLOOKUP(E6662,'Termo Específico'!B$2:D$301,3,TRUE),",",MATCH(TRUE,Documento!B$2:B$998=F6662,0),",",IF(G6662="Complementar",0,1),",",IF(H6662="","NULL",CONCATENATE("'",H6662,"'")),",",I6662,",",IF(J6662="baixa","'BAIXA'",IF(J6662="média","'MEDIA'",IF(J6662="alta","'ALTA'","NULL"))),"),")</f>
        <v>(6661,7,30,58,278,908,1,NULL,0,'MEDIA'),</v>
      </c>
    </row>
    <row r="6663" spans="1:11" ht="30.75" customHeight="1">
      <c r="A6663" s="27">
        <v>6662</v>
      </c>
      <c r="B6663" s="37" t="s">
        <v>1010</v>
      </c>
      <c r="C6663" s="28" t="s">
        <v>39</v>
      </c>
      <c r="D6663" s="28" t="s">
        <v>212</v>
      </c>
      <c r="E6663" s="28" t="s">
        <v>327</v>
      </c>
      <c r="F6663" s="28" t="s">
        <v>917</v>
      </c>
      <c r="G6663" s="28" t="s">
        <v>1671</v>
      </c>
      <c r="H6663" s="28"/>
      <c r="I6663" s="93">
        <v>0</v>
      </c>
      <c r="J6663" s="93" t="s">
        <v>1412</v>
      </c>
      <c r="K6663" s="17" t="str">
        <f t="array" ref="K6663">CONCATENATE("(",A6663,",",VLOOKUP(B6663,Núcleo!B$2:E$11,4,TRUE),",",VLOOKUP(C6663,'Tipo de Processo'!B$2:D$55,3,TRUE),",",VLOOKUP(D6663,'Termo Geral'!B$2:D$173,3,TRUE),",",VLOOKUP(E6663,'Termo Específico'!B$2:D$301,3,TRUE),",",MATCH(TRUE,Documento!B$2:B$998=F6663,0),",",IF(G6663="Complementar",0,1),",",IF(H6663="","NULL",CONCATENATE("'",H6663,"'")),",",I6663,",",IF(J6663="baixa","'BAIXA'",IF(J6663="média","'MEDIA'",IF(J6663="alta","'ALTA'","NULL"))),"),")</f>
        <v>(6662,7,30,58,278,7,1,NULL,0,'MEDIA'),</v>
      </c>
    </row>
    <row r="6664" spans="1:11" ht="30.75" customHeight="1">
      <c r="A6664" s="27">
        <v>6663</v>
      </c>
      <c r="B6664" s="37" t="s">
        <v>1010</v>
      </c>
      <c r="C6664" s="28" t="s">
        <v>39</v>
      </c>
      <c r="D6664" s="28" t="s">
        <v>212</v>
      </c>
      <c r="E6664" s="28" t="s">
        <v>327</v>
      </c>
      <c r="F6664" s="28" t="s">
        <v>912</v>
      </c>
      <c r="G6664" s="28" t="s">
        <v>1671</v>
      </c>
      <c r="H6664" s="28"/>
      <c r="I6664" s="93">
        <v>0</v>
      </c>
      <c r="J6664" s="93" t="s">
        <v>1412</v>
      </c>
      <c r="K6664" s="17" t="str">
        <f t="array" ref="K6664">CONCATENATE("(",A6664,",",VLOOKUP(B6664,Núcleo!B$2:E$11,4,TRUE),",",VLOOKUP(C6664,'Tipo de Processo'!B$2:D$55,3,TRUE),",",VLOOKUP(D6664,'Termo Geral'!B$2:D$173,3,TRUE),",",VLOOKUP(E6664,'Termo Específico'!B$2:D$301,3,TRUE),",",MATCH(TRUE,Documento!B$2:B$998=F6664,0),",",IF(G6664="Complementar",0,1),",",IF(H6664="","NULL",CONCATENATE("'",H6664,"'")),",",I6664,",",IF(J6664="baixa","'BAIXA'",IF(J6664="média","'MEDIA'",IF(J6664="alta","'ALTA'","NULL"))),"),")</f>
        <v>(6663,7,30,58,278,9,1,NULL,0,'MEDIA'),</v>
      </c>
    </row>
    <row r="6665" spans="1:11" ht="30.75" customHeight="1">
      <c r="A6665" s="27">
        <v>6664</v>
      </c>
      <c r="B6665" s="37" t="s">
        <v>1010</v>
      </c>
      <c r="C6665" s="28" t="s">
        <v>39</v>
      </c>
      <c r="D6665" s="28" t="s">
        <v>212</v>
      </c>
      <c r="E6665" s="28" t="s">
        <v>328</v>
      </c>
      <c r="F6665" s="28" t="s">
        <v>960</v>
      </c>
      <c r="G6665" s="28" t="s">
        <v>1671</v>
      </c>
      <c r="H6665" s="28"/>
      <c r="I6665" s="93">
        <v>0</v>
      </c>
      <c r="J6665" s="93" t="s">
        <v>1412</v>
      </c>
      <c r="K6665" s="17" t="str">
        <f t="array" ref="K6665">CONCATENATE("(",A6665,",",VLOOKUP(B6665,Núcleo!B$2:E$11,4,TRUE),",",VLOOKUP(C6665,'Tipo de Processo'!B$2:D$55,3,TRUE),",",VLOOKUP(D6665,'Termo Geral'!B$2:D$173,3,TRUE),",",VLOOKUP(E6665,'Termo Específico'!B$2:D$301,3,TRUE),",",MATCH(TRUE,Documento!B$2:B$998=F6665,0),",",IF(G6665="Complementar",0,1),",",IF(H6665="","NULL",CONCATENATE("'",H6665,"'")),",",I6665,",",IF(J6665="baixa","'BAIXA'",IF(J6665="média","'MEDIA'",IF(J6665="alta","'ALTA'","NULL"))),"),")</f>
        <v>(6664,7,30,58,279,94,1,NULL,0,'MEDIA'),</v>
      </c>
    </row>
    <row r="6666" spans="1:11" ht="30.75" customHeight="1">
      <c r="A6666" s="27">
        <v>6665</v>
      </c>
      <c r="B6666" s="37" t="s">
        <v>1010</v>
      </c>
      <c r="C6666" s="28" t="s">
        <v>39</v>
      </c>
      <c r="D6666" s="28" t="s">
        <v>212</v>
      </c>
      <c r="E6666" s="28" t="s">
        <v>328</v>
      </c>
      <c r="F6666" s="28" t="s">
        <v>1550</v>
      </c>
      <c r="G6666" s="28" t="s">
        <v>1671</v>
      </c>
      <c r="H6666" s="28"/>
      <c r="I6666" s="93">
        <v>0</v>
      </c>
      <c r="J6666" s="93" t="s">
        <v>1412</v>
      </c>
      <c r="K6666" s="17" t="str">
        <f t="array" ref="K6666">CONCATENATE("(",A6666,",",VLOOKUP(B6666,Núcleo!B$2:E$11,4,TRUE),",",VLOOKUP(C6666,'Tipo de Processo'!B$2:D$55,3,TRUE),",",VLOOKUP(D6666,'Termo Geral'!B$2:D$173,3,TRUE),",",VLOOKUP(E6666,'Termo Específico'!B$2:D$301,3,TRUE),",",MATCH(TRUE,Documento!B$2:B$998=F6666,0),",",IF(G6666="Complementar",0,1),",",IF(H6666="","NULL",CONCATENATE("'",H6666,"'")),",",I6666,",",IF(J6666="baixa","'BAIXA'",IF(J6666="média","'MEDIA'",IF(J6666="alta","'ALTA'","NULL"))),"),")</f>
        <v>(6665,7,30,58,279,751,1,NULL,0,'MEDIA'),</v>
      </c>
    </row>
    <row r="6667" spans="1:11" ht="30.75" customHeight="1">
      <c r="A6667" s="27">
        <v>6666</v>
      </c>
      <c r="B6667" s="37" t="s">
        <v>1010</v>
      </c>
      <c r="C6667" s="28" t="s">
        <v>39</v>
      </c>
      <c r="D6667" s="28" t="s">
        <v>212</v>
      </c>
      <c r="E6667" s="28" t="s">
        <v>328</v>
      </c>
      <c r="F6667" s="28" t="s">
        <v>910</v>
      </c>
      <c r="G6667" s="28" t="s">
        <v>1671</v>
      </c>
      <c r="H6667" s="28"/>
      <c r="I6667" s="93">
        <v>0</v>
      </c>
      <c r="J6667" s="93" t="s">
        <v>1412</v>
      </c>
      <c r="K6667" s="17" t="str">
        <f t="array" ref="K6667">CONCATENATE("(",A6667,",",VLOOKUP(B6667,Núcleo!B$2:E$11,4,TRUE),",",VLOOKUP(C6667,'Tipo de Processo'!B$2:D$55,3,TRUE),",",VLOOKUP(D6667,'Termo Geral'!B$2:D$173,3,TRUE),",",VLOOKUP(E6667,'Termo Específico'!B$2:D$301,3,TRUE),",",MATCH(TRUE,Documento!B$2:B$998=F6667,0),",",IF(G6667="Complementar",0,1),",",IF(H6667="","NULL",CONCATENATE("'",H6667,"'")),",",I6667,",",IF(J6667="baixa","'BAIXA'",IF(J6667="média","'MEDIA'",IF(J6667="alta","'ALTA'","NULL"))),"),")</f>
        <v>(6666,7,30,58,279,958,1,NULL,0,'MEDIA'),</v>
      </c>
    </row>
    <row r="6668" spans="1:11" ht="30.75" customHeight="1">
      <c r="A6668" s="27">
        <v>6667</v>
      </c>
      <c r="B6668" s="37" t="s">
        <v>1010</v>
      </c>
      <c r="C6668" s="28" t="s">
        <v>39</v>
      </c>
      <c r="D6668" s="28" t="s">
        <v>212</v>
      </c>
      <c r="E6668" s="28" t="s">
        <v>328</v>
      </c>
      <c r="F6668" s="28" t="s">
        <v>911</v>
      </c>
      <c r="G6668" s="28" t="s">
        <v>1671</v>
      </c>
      <c r="H6668" s="28"/>
      <c r="I6668" s="93">
        <v>0</v>
      </c>
      <c r="J6668" s="93" t="s">
        <v>1412</v>
      </c>
      <c r="K6668" s="17" t="str">
        <f t="array" ref="K6668">CONCATENATE("(",A6668,",",VLOOKUP(B6668,Núcleo!B$2:E$11,4,TRUE),",",VLOOKUP(C6668,'Tipo de Processo'!B$2:D$55,3,TRUE),",",VLOOKUP(D6668,'Termo Geral'!B$2:D$173,3,TRUE),",",VLOOKUP(E6668,'Termo Específico'!B$2:D$301,3,TRUE),",",MATCH(TRUE,Documento!B$2:B$998=F6668,0),",",IF(G6668="Complementar",0,1),",",IF(H6668="","NULL",CONCATENATE("'",H6668,"'")),",",I6668,",",IF(J6668="baixa","'BAIXA'",IF(J6668="média","'MEDIA'",IF(J6668="alta","'ALTA'","NULL"))),"),")</f>
        <v>(6667,7,30,58,279,706,1,NULL,0,'MEDIA'),</v>
      </c>
    </row>
    <row r="6669" spans="1:11" ht="30.75" customHeight="1">
      <c r="A6669" s="27">
        <v>6668</v>
      </c>
      <c r="B6669" s="37" t="s">
        <v>1010</v>
      </c>
      <c r="C6669" s="28" t="s">
        <v>39</v>
      </c>
      <c r="D6669" s="28" t="s">
        <v>212</v>
      </c>
      <c r="E6669" s="28" t="s">
        <v>328</v>
      </c>
      <c r="F6669" s="28" t="s">
        <v>912</v>
      </c>
      <c r="G6669" s="28" t="s">
        <v>1671</v>
      </c>
      <c r="H6669" s="28"/>
      <c r="I6669" s="93">
        <v>0</v>
      </c>
      <c r="J6669" s="93" t="s">
        <v>1412</v>
      </c>
      <c r="K6669" s="17" t="str">
        <f t="array" ref="K6669">CONCATENATE("(",A6669,",",VLOOKUP(B6669,Núcleo!B$2:E$11,4,TRUE),",",VLOOKUP(C6669,'Tipo de Processo'!B$2:D$55,3,TRUE),",",VLOOKUP(D6669,'Termo Geral'!B$2:D$173,3,TRUE),",",VLOOKUP(E6669,'Termo Específico'!B$2:D$301,3,TRUE),",",MATCH(TRUE,Documento!B$2:B$998=F6669,0),",",IF(G6669="Complementar",0,1),",",IF(H6669="","NULL",CONCATENATE("'",H6669,"'")),",",I6669,",",IF(J6669="baixa","'BAIXA'",IF(J6669="média","'MEDIA'",IF(J6669="alta","'ALTA'","NULL"))),"),")</f>
        <v>(6668,7,30,58,279,9,1,NULL,0,'MEDIA'),</v>
      </c>
    </row>
    <row r="6670" spans="1:11" ht="30.75" customHeight="1">
      <c r="A6670" s="27">
        <v>6669</v>
      </c>
      <c r="B6670" s="37" t="s">
        <v>1010</v>
      </c>
      <c r="C6670" s="28" t="s">
        <v>39</v>
      </c>
      <c r="D6670" s="28" t="s">
        <v>212</v>
      </c>
      <c r="E6670" s="28" t="s">
        <v>328</v>
      </c>
      <c r="F6670" s="28" t="s">
        <v>913</v>
      </c>
      <c r="G6670" s="28" t="s">
        <v>1671</v>
      </c>
      <c r="H6670" s="28"/>
      <c r="I6670" s="93">
        <v>0</v>
      </c>
      <c r="J6670" s="93" t="s">
        <v>1412</v>
      </c>
      <c r="K6670" s="17" t="str">
        <f t="array" ref="K6670">CONCATENATE("(",A6670,",",VLOOKUP(B6670,Núcleo!B$2:E$11,4,TRUE),",",VLOOKUP(C6670,'Tipo de Processo'!B$2:D$55,3,TRUE),",",VLOOKUP(D6670,'Termo Geral'!B$2:D$173,3,TRUE),",",VLOOKUP(E6670,'Termo Específico'!B$2:D$301,3,TRUE),",",MATCH(TRUE,Documento!B$2:B$998=F6670,0),",",IF(G6670="Complementar",0,1),",",IF(H6670="","NULL",CONCATENATE("'",H6670,"'")),",",I6670,",",IF(J6670="baixa","'BAIXA'",IF(J6670="média","'MEDIA'",IF(J6670="alta","'ALTA'","NULL"))),"),")</f>
        <v>(6669,7,30,58,279,842,1,NULL,0,'MEDIA'),</v>
      </c>
    </row>
    <row r="6671" spans="1:11" ht="30.75" customHeight="1">
      <c r="A6671" s="27">
        <v>6670</v>
      </c>
      <c r="B6671" s="37" t="s">
        <v>1010</v>
      </c>
      <c r="C6671" s="28" t="s">
        <v>39</v>
      </c>
      <c r="D6671" s="28" t="s">
        <v>212</v>
      </c>
      <c r="E6671" s="28" t="s">
        <v>328</v>
      </c>
      <c r="F6671" s="28" t="s">
        <v>914</v>
      </c>
      <c r="G6671" s="28" t="s">
        <v>1671</v>
      </c>
      <c r="H6671" s="28"/>
      <c r="I6671" s="93">
        <v>0</v>
      </c>
      <c r="J6671" s="93" t="s">
        <v>1412</v>
      </c>
      <c r="K6671" s="17" t="str">
        <f t="array" ref="K6671">CONCATENATE("(",A6671,",",VLOOKUP(B6671,Núcleo!B$2:E$11,4,TRUE),",",VLOOKUP(C6671,'Tipo de Processo'!B$2:D$55,3,TRUE),",",VLOOKUP(D6671,'Termo Geral'!B$2:D$173,3,TRUE),",",VLOOKUP(E6671,'Termo Específico'!B$2:D$301,3,TRUE),",",MATCH(TRUE,Documento!B$2:B$998=F6671,0),",",IF(G6671="Complementar",0,1),",",IF(H6671="","NULL",CONCATENATE("'",H6671,"'")),",",I6671,",",IF(J6671="baixa","'BAIXA'",IF(J6671="média","'MEDIA'",IF(J6671="alta","'ALTA'","NULL"))),"),")</f>
        <v>(6670,7,30,58,279,844,1,NULL,0,'MEDIA'),</v>
      </c>
    </row>
    <row r="6672" spans="1:11" ht="30.75" customHeight="1">
      <c r="A6672" s="27">
        <v>6671</v>
      </c>
      <c r="B6672" s="37" t="s">
        <v>1010</v>
      </c>
      <c r="C6672" s="28" t="s">
        <v>39</v>
      </c>
      <c r="D6672" s="28" t="s">
        <v>212</v>
      </c>
      <c r="E6672" s="28" t="s">
        <v>328</v>
      </c>
      <c r="F6672" s="28" t="s">
        <v>915</v>
      </c>
      <c r="G6672" s="28" t="s">
        <v>1671</v>
      </c>
      <c r="H6672" s="28"/>
      <c r="I6672" s="93">
        <v>0</v>
      </c>
      <c r="J6672" s="93" t="s">
        <v>1412</v>
      </c>
      <c r="K6672" s="17" t="str">
        <f t="array" ref="K6672">CONCATENATE("(",A6672,",",VLOOKUP(B6672,Núcleo!B$2:E$11,4,TRUE),",",VLOOKUP(C6672,'Tipo de Processo'!B$2:D$55,3,TRUE),",",VLOOKUP(D6672,'Termo Geral'!B$2:D$173,3,TRUE),",",VLOOKUP(E6672,'Termo Específico'!B$2:D$301,3,TRUE),",",MATCH(TRUE,Documento!B$2:B$998=F6672,0),",",IF(G6672="Complementar",0,1),",",IF(H6672="","NULL",CONCATENATE("'",H6672,"'")),",",I6672,",",IF(J6672="baixa","'BAIXA'",IF(J6672="média","'MEDIA'",IF(J6672="alta","'ALTA'","NULL"))),"),")</f>
        <v>(6671,7,30,58,279,885,1,NULL,0,'MEDIA'),</v>
      </c>
    </row>
    <row r="6673" spans="1:11" ht="30.75" customHeight="1">
      <c r="A6673" s="27">
        <v>6672</v>
      </c>
      <c r="B6673" s="37" t="s">
        <v>1010</v>
      </c>
      <c r="C6673" s="28" t="s">
        <v>39</v>
      </c>
      <c r="D6673" s="28" t="s">
        <v>212</v>
      </c>
      <c r="E6673" s="28" t="s">
        <v>328</v>
      </c>
      <c r="F6673" s="28" t="s">
        <v>916</v>
      </c>
      <c r="G6673" s="28" t="s">
        <v>1671</v>
      </c>
      <c r="H6673" s="28"/>
      <c r="I6673" s="93">
        <v>0</v>
      </c>
      <c r="J6673" s="93" t="s">
        <v>1412</v>
      </c>
      <c r="K6673" s="17" t="str">
        <f t="array" ref="K6673">CONCATENATE("(",A6673,",",VLOOKUP(B6673,Núcleo!B$2:E$11,4,TRUE),",",VLOOKUP(C6673,'Tipo de Processo'!B$2:D$55,3,TRUE),",",VLOOKUP(D6673,'Termo Geral'!B$2:D$173,3,TRUE),",",VLOOKUP(E6673,'Termo Específico'!B$2:D$301,3,TRUE),",",MATCH(TRUE,Documento!B$2:B$998=F6673,0),",",IF(G6673="Complementar",0,1),",",IF(H6673="","NULL",CONCATENATE("'",H6673,"'")),",",I6673,",",IF(J6673="baixa","'BAIXA'",IF(J6673="média","'MEDIA'",IF(J6673="alta","'ALTA'","NULL"))),"),")</f>
        <v>(6672,7,30,58,279,305,1,NULL,0,'MEDIA'),</v>
      </c>
    </row>
    <row r="6674" spans="1:11" ht="30.75" customHeight="1">
      <c r="A6674" s="27">
        <v>6673</v>
      </c>
      <c r="B6674" s="37" t="s">
        <v>1010</v>
      </c>
      <c r="C6674" s="28" t="s">
        <v>39</v>
      </c>
      <c r="D6674" s="28" t="s">
        <v>212</v>
      </c>
      <c r="E6674" s="28" t="s">
        <v>328</v>
      </c>
      <c r="F6674" s="28" t="s">
        <v>917</v>
      </c>
      <c r="G6674" s="28" t="s">
        <v>1671</v>
      </c>
      <c r="H6674" s="28"/>
      <c r="I6674" s="93">
        <v>0</v>
      </c>
      <c r="J6674" s="93" t="s">
        <v>1412</v>
      </c>
      <c r="K6674" s="17" t="str">
        <f t="array" ref="K6674">CONCATENATE("(",A6674,",",VLOOKUP(B6674,Núcleo!B$2:E$11,4,TRUE),",",VLOOKUP(C6674,'Tipo de Processo'!B$2:D$55,3,TRUE),",",VLOOKUP(D6674,'Termo Geral'!B$2:D$173,3,TRUE),",",VLOOKUP(E6674,'Termo Específico'!B$2:D$301,3,TRUE),",",MATCH(TRUE,Documento!B$2:B$998=F6674,0),",",IF(G6674="Complementar",0,1),",",IF(H6674="","NULL",CONCATENATE("'",H6674,"'")),",",I6674,",",IF(J6674="baixa","'BAIXA'",IF(J6674="média","'MEDIA'",IF(J6674="alta","'ALTA'","NULL"))),"),")</f>
        <v>(6673,7,30,58,279,7,1,NULL,0,'MEDIA'),</v>
      </c>
    </row>
    <row r="6675" spans="1:11" ht="30.75" customHeight="1">
      <c r="A6675" s="27">
        <v>6674</v>
      </c>
      <c r="B6675" s="37" t="s">
        <v>1010</v>
      </c>
      <c r="C6675" s="28" t="s">
        <v>39</v>
      </c>
      <c r="D6675" s="28" t="s">
        <v>212</v>
      </c>
      <c r="E6675" s="28" t="s">
        <v>328</v>
      </c>
      <c r="F6675" s="28" t="s">
        <v>918</v>
      </c>
      <c r="G6675" s="28" t="s">
        <v>1671</v>
      </c>
      <c r="H6675" s="28"/>
      <c r="I6675" s="93">
        <v>0</v>
      </c>
      <c r="J6675" s="93" t="s">
        <v>1412</v>
      </c>
      <c r="K6675" s="17" t="str">
        <f t="array" ref="K6675">CONCATENATE("(",A6675,",",VLOOKUP(B6675,Núcleo!B$2:E$11,4,TRUE),",",VLOOKUP(C6675,'Tipo de Processo'!B$2:D$55,3,TRUE),",",VLOOKUP(D6675,'Termo Geral'!B$2:D$173,3,TRUE),",",VLOOKUP(E6675,'Termo Específico'!B$2:D$301,3,TRUE),",",MATCH(TRUE,Documento!B$2:B$998=F6675,0),",",IF(G6675="Complementar",0,1),",",IF(H6675="","NULL",CONCATENATE("'",H6675,"'")),",",I6675,",",IF(J6675="baixa","'BAIXA'",IF(J6675="média","'MEDIA'",IF(J6675="alta","'ALTA'","NULL"))),"),")</f>
        <v>(6674,7,30,58,279,906,1,NULL,0,'MEDIA'),</v>
      </c>
    </row>
    <row r="6676" spans="1:11" ht="30.75" customHeight="1">
      <c r="A6676" s="27">
        <v>6675</v>
      </c>
      <c r="B6676" s="37" t="s">
        <v>1010</v>
      </c>
      <c r="C6676" s="28" t="s">
        <v>39</v>
      </c>
      <c r="D6676" s="28" t="s">
        <v>212</v>
      </c>
      <c r="E6676" s="28" t="s">
        <v>328</v>
      </c>
      <c r="F6676" s="28" t="s">
        <v>919</v>
      </c>
      <c r="G6676" s="28" t="s">
        <v>1671</v>
      </c>
      <c r="H6676" s="28"/>
      <c r="I6676" s="93">
        <v>0</v>
      </c>
      <c r="J6676" s="93" t="s">
        <v>1412</v>
      </c>
      <c r="K6676" s="17" t="str">
        <f t="array" ref="K6676">CONCATENATE("(",A6676,",",VLOOKUP(B6676,Núcleo!B$2:E$11,4,TRUE),",",VLOOKUP(C6676,'Tipo de Processo'!B$2:D$55,3,TRUE),",",VLOOKUP(D6676,'Termo Geral'!B$2:D$173,3,TRUE),",",VLOOKUP(E6676,'Termo Específico'!B$2:D$301,3,TRUE),",",MATCH(TRUE,Documento!B$2:B$998=F6676,0),",",IF(G6676="Complementar",0,1),",",IF(H6676="","NULL",CONCATENATE("'",H6676,"'")),",",I6676,",",IF(J6676="baixa","'BAIXA'",IF(J6676="média","'MEDIA'",IF(J6676="alta","'ALTA'","NULL"))),"),")</f>
        <v>(6675,7,30,58,279,51,1,NULL,0,'MEDIA'),</v>
      </c>
    </row>
    <row r="6677" spans="1:11" ht="30.75" customHeight="1">
      <c r="A6677" s="27">
        <v>6676</v>
      </c>
      <c r="B6677" s="37" t="s">
        <v>1010</v>
      </c>
      <c r="C6677" s="28" t="s">
        <v>39</v>
      </c>
      <c r="D6677" s="28" t="s">
        <v>212</v>
      </c>
      <c r="E6677" s="28" t="s">
        <v>329</v>
      </c>
      <c r="F6677" s="28" t="s">
        <v>958</v>
      </c>
      <c r="G6677" s="28" t="s">
        <v>1671</v>
      </c>
      <c r="H6677" s="28"/>
      <c r="I6677" s="93">
        <v>0</v>
      </c>
      <c r="J6677" s="93" t="s">
        <v>1412</v>
      </c>
      <c r="K6677" s="17" t="str">
        <f t="array" ref="K6677">CONCATENATE("(",A6677,",",VLOOKUP(B6677,Núcleo!B$2:E$11,4,TRUE),",",VLOOKUP(C6677,'Tipo de Processo'!B$2:D$55,3,TRUE),",",VLOOKUP(D6677,'Termo Geral'!B$2:D$173,3,TRUE),",",VLOOKUP(E6677,'Termo Específico'!B$2:D$301,3,TRUE),",",MATCH(TRUE,Documento!B$2:B$998=F6677,0),",",IF(G6677="Complementar",0,1),",",IF(H6677="","NULL",CONCATENATE("'",H6677,"'")),",",I6677,",",IF(J6677="baixa","'BAIXA'",IF(J6677="média","'MEDIA'",IF(J6677="alta","'ALTA'","NULL"))),"),")</f>
        <v>(6676,7,30,58,280,91,1,NULL,0,'MEDIA'),</v>
      </c>
    </row>
    <row r="6678" spans="1:11" ht="30.75" customHeight="1">
      <c r="A6678" s="27">
        <v>6677</v>
      </c>
      <c r="B6678" s="37" t="s">
        <v>1010</v>
      </c>
      <c r="C6678" s="28" t="s">
        <v>39</v>
      </c>
      <c r="D6678" s="28" t="s">
        <v>212</v>
      </c>
      <c r="E6678" s="28" t="s">
        <v>329</v>
      </c>
      <c r="F6678" s="28" t="s">
        <v>1550</v>
      </c>
      <c r="G6678" s="28" t="s">
        <v>1671</v>
      </c>
      <c r="H6678" s="28"/>
      <c r="I6678" s="93">
        <v>0</v>
      </c>
      <c r="J6678" s="93" t="s">
        <v>1412</v>
      </c>
      <c r="K6678" s="17" t="str">
        <f t="array" ref="K6678">CONCATENATE("(",A6678,",",VLOOKUP(B6678,Núcleo!B$2:E$11,4,TRUE),",",VLOOKUP(C6678,'Tipo de Processo'!B$2:D$55,3,TRUE),",",VLOOKUP(D6678,'Termo Geral'!B$2:D$173,3,TRUE),",",VLOOKUP(E6678,'Termo Específico'!B$2:D$301,3,TRUE),",",MATCH(TRUE,Documento!B$2:B$998=F6678,0),",",IF(G6678="Complementar",0,1),",",IF(H6678="","NULL",CONCATENATE("'",H6678,"'")),",",I6678,",",IF(J6678="baixa","'BAIXA'",IF(J6678="média","'MEDIA'",IF(J6678="alta","'ALTA'","NULL"))),"),")</f>
        <v>(6677,7,30,58,280,751,1,NULL,0,'MEDIA'),</v>
      </c>
    </row>
    <row r="6679" spans="1:11" ht="30.75" customHeight="1">
      <c r="A6679" s="27">
        <v>6678</v>
      </c>
      <c r="B6679" s="37" t="s">
        <v>1010</v>
      </c>
      <c r="C6679" s="28" t="s">
        <v>39</v>
      </c>
      <c r="D6679" s="28" t="s">
        <v>212</v>
      </c>
      <c r="E6679" s="28" t="s">
        <v>329</v>
      </c>
      <c r="F6679" s="28" t="s">
        <v>910</v>
      </c>
      <c r="G6679" s="28" t="s">
        <v>1671</v>
      </c>
      <c r="H6679" s="28"/>
      <c r="I6679" s="93">
        <v>0</v>
      </c>
      <c r="J6679" s="93" t="s">
        <v>1412</v>
      </c>
      <c r="K6679" s="17" t="str">
        <f t="array" ref="K6679">CONCATENATE("(",A6679,",",VLOOKUP(B6679,Núcleo!B$2:E$11,4,TRUE),",",VLOOKUP(C6679,'Tipo de Processo'!B$2:D$55,3,TRUE),",",VLOOKUP(D6679,'Termo Geral'!B$2:D$173,3,TRUE),",",VLOOKUP(E6679,'Termo Específico'!B$2:D$301,3,TRUE),",",MATCH(TRUE,Documento!B$2:B$998=F6679,0),",",IF(G6679="Complementar",0,1),",",IF(H6679="","NULL",CONCATENATE("'",H6679,"'")),",",I6679,",",IF(J6679="baixa","'BAIXA'",IF(J6679="média","'MEDIA'",IF(J6679="alta","'ALTA'","NULL"))),"),")</f>
        <v>(6678,7,30,58,280,958,1,NULL,0,'MEDIA'),</v>
      </c>
    </row>
    <row r="6680" spans="1:11" ht="30.75" customHeight="1">
      <c r="A6680" s="27">
        <v>6679</v>
      </c>
      <c r="B6680" s="37" t="s">
        <v>1010</v>
      </c>
      <c r="C6680" s="28" t="s">
        <v>39</v>
      </c>
      <c r="D6680" s="28" t="s">
        <v>212</v>
      </c>
      <c r="E6680" s="28" t="s">
        <v>329</v>
      </c>
      <c r="F6680" s="28" t="s">
        <v>911</v>
      </c>
      <c r="G6680" s="28" t="s">
        <v>1671</v>
      </c>
      <c r="H6680" s="28"/>
      <c r="I6680" s="93">
        <v>0</v>
      </c>
      <c r="J6680" s="93" t="s">
        <v>1412</v>
      </c>
      <c r="K6680" s="17" t="str">
        <f t="array" ref="K6680">CONCATENATE("(",A6680,",",VLOOKUP(B6680,Núcleo!B$2:E$11,4,TRUE),",",VLOOKUP(C6680,'Tipo de Processo'!B$2:D$55,3,TRUE),",",VLOOKUP(D6680,'Termo Geral'!B$2:D$173,3,TRUE),",",VLOOKUP(E6680,'Termo Específico'!B$2:D$301,3,TRUE),",",MATCH(TRUE,Documento!B$2:B$998=F6680,0),",",IF(G6680="Complementar",0,1),",",IF(H6680="","NULL",CONCATENATE("'",H6680,"'")),",",I6680,",",IF(J6680="baixa","'BAIXA'",IF(J6680="média","'MEDIA'",IF(J6680="alta","'ALTA'","NULL"))),"),")</f>
        <v>(6679,7,30,58,280,706,1,NULL,0,'MEDIA'),</v>
      </c>
    </row>
    <row r="6681" spans="1:11" ht="30.75" customHeight="1">
      <c r="A6681" s="27">
        <v>6680</v>
      </c>
      <c r="B6681" s="37" t="s">
        <v>1010</v>
      </c>
      <c r="C6681" s="28" t="s">
        <v>39</v>
      </c>
      <c r="D6681" s="28" t="s">
        <v>212</v>
      </c>
      <c r="E6681" s="28" t="s">
        <v>329</v>
      </c>
      <c r="F6681" s="28" t="s">
        <v>912</v>
      </c>
      <c r="G6681" s="28" t="s">
        <v>1671</v>
      </c>
      <c r="H6681" s="28"/>
      <c r="I6681" s="93">
        <v>0</v>
      </c>
      <c r="J6681" s="93" t="s">
        <v>1412</v>
      </c>
      <c r="K6681" s="17" t="str">
        <f t="array" ref="K6681">CONCATENATE("(",A6681,",",VLOOKUP(B6681,Núcleo!B$2:E$11,4,TRUE),",",VLOOKUP(C6681,'Tipo de Processo'!B$2:D$55,3,TRUE),",",VLOOKUP(D6681,'Termo Geral'!B$2:D$173,3,TRUE),",",VLOOKUP(E6681,'Termo Específico'!B$2:D$301,3,TRUE),",",MATCH(TRUE,Documento!B$2:B$998=F6681,0),",",IF(G6681="Complementar",0,1),",",IF(H6681="","NULL",CONCATENATE("'",H6681,"'")),",",I6681,",",IF(J6681="baixa","'BAIXA'",IF(J6681="média","'MEDIA'",IF(J6681="alta","'ALTA'","NULL"))),"),")</f>
        <v>(6680,7,30,58,280,9,1,NULL,0,'MEDIA'),</v>
      </c>
    </row>
    <row r="6682" spans="1:11" ht="30.75" customHeight="1">
      <c r="A6682" s="27">
        <v>6681</v>
      </c>
      <c r="B6682" s="37" t="s">
        <v>1010</v>
      </c>
      <c r="C6682" s="28" t="s">
        <v>39</v>
      </c>
      <c r="D6682" s="28" t="s">
        <v>212</v>
      </c>
      <c r="E6682" s="28" t="s">
        <v>329</v>
      </c>
      <c r="F6682" s="28" t="s">
        <v>913</v>
      </c>
      <c r="G6682" s="28" t="s">
        <v>1671</v>
      </c>
      <c r="H6682" s="28"/>
      <c r="I6682" s="93">
        <v>0</v>
      </c>
      <c r="J6682" s="93" t="s">
        <v>1412</v>
      </c>
      <c r="K6682" s="17" t="str">
        <f t="array" ref="K6682">CONCATENATE("(",A6682,",",VLOOKUP(B6682,Núcleo!B$2:E$11,4,TRUE),",",VLOOKUP(C6682,'Tipo de Processo'!B$2:D$55,3,TRUE),",",VLOOKUP(D6682,'Termo Geral'!B$2:D$173,3,TRUE),",",VLOOKUP(E6682,'Termo Específico'!B$2:D$301,3,TRUE),",",MATCH(TRUE,Documento!B$2:B$998=F6682,0),",",IF(G6682="Complementar",0,1),",",IF(H6682="","NULL",CONCATENATE("'",H6682,"'")),",",I6682,",",IF(J6682="baixa","'BAIXA'",IF(J6682="média","'MEDIA'",IF(J6682="alta","'ALTA'","NULL"))),"),")</f>
        <v>(6681,7,30,58,280,842,1,NULL,0,'MEDIA'),</v>
      </c>
    </row>
    <row r="6683" spans="1:11" ht="30.75" customHeight="1">
      <c r="A6683" s="27">
        <v>6682</v>
      </c>
      <c r="B6683" s="37" t="s">
        <v>1010</v>
      </c>
      <c r="C6683" s="28" t="s">
        <v>39</v>
      </c>
      <c r="D6683" s="28" t="s">
        <v>212</v>
      </c>
      <c r="E6683" s="28" t="s">
        <v>329</v>
      </c>
      <c r="F6683" s="28" t="s">
        <v>914</v>
      </c>
      <c r="G6683" s="28" t="s">
        <v>1671</v>
      </c>
      <c r="H6683" s="28"/>
      <c r="I6683" s="93">
        <v>0</v>
      </c>
      <c r="J6683" s="93" t="s">
        <v>1412</v>
      </c>
      <c r="K6683" s="17" t="str">
        <f t="array" ref="K6683">CONCATENATE("(",A6683,",",VLOOKUP(B6683,Núcleo!B$2:E$11,4,TRUE),",",VLOOKUP(C6683,'Tipo de Processo'!B$2:D$55,3,TRUE),",",VLOOKUP(D6683,'Termo Geral'!B$2:D$173,3,TRUE),",",VLOOKUP(E6683,'Termo Específico'!B$2:D$301,3,TRUE),",",MATCH(TRUE,Documento!B$2:B$998=F6683,0),",",IF(G6683="Complementar",0,1),",",IF(H6683="","NULL",CONCATENATE("'",H6683,"'")),",",I6683,",",IF(J6683="baixa","'BAIXA'",IF(J6683="média","'MEDIA'",IF(J6683="alta","'ALTA'","NULL"))),"),")</f>
        <v>(6682,7,30,58,280,844,1,NULL,0,'MEDIA'),</v>
      </c>
    </row>
    <row r="6684" spans="1:11" ht="30.75" customHeight="1">
      <c r="A6684" s="27">
        <v>6683</v>
      </c>
      <c r="B6684" s="37" t="s">
        <v>1010</v>
      </c>
      <c r="C6684" s="28" t="s">
        <v>39</v>
      </c>
      <c r="D6684" s="28" t="s">
        <v>212</v>
      </c>
      <c r="E6684" s="28" t="s">
        <v>329</v>
      </c>
      <c r="F6684" s="28" t="s">
        <v>916</v>
      </c>
      <c r="G6684" s="28" t="s">
        <v>1671</v>
      </c>
      <c r="H6684" s="28"/>
      <c r="I6684" s="93">
        <v>0</v>
      </c>
      <c r="J6684" s="93" t="s">
        <v>1412</v>
      </c>
      <c r="K6684" s="17" t="str">
        <f t="array" ref="K6684">CONCATENATE("(",A6684,",",VLOOKUP(B6684,Núcleo!B$2:E$11,4,TRUE),",",VLOOKUP(C6684,'Tipo de Processo'!B$2:D$55,3,TRUE),",",VLOOKUP(D6684,'Termo Geral'!B$2:D$173,3,TRUE),",",VLOOKUP(E6684,'Termo Específico'!B$2:D$301,3,TRUE),",",MATCH(TRUE,Documento!B$2:B$998=F6684,0),",",IF(G6684="Complementar",0,1),",",IF(H6684="","NULL",CONCATENATE("'",H6684,"'")),",",I6684,",",IF(J6684="baixa","'BAIXA'",IF(J6684="média","'MEDIA'",IF(J6684="alta","'ALTA'","NULL"))),"),")</f>
        <v>(6683,7,30,58,280,305,1,NULL,0,'MEDIA'),</v>
      </c>
    </row>
    <row r="6685" spans="1:11" ht="30.75" customHeight="1">
      <c r="A6685" s="27">
        <v>6684</v>
      </c>
      <c r="B6685" s="37" t="s">
        <v>1010</v>
      </c>
      <c r="C6685" s="28" t="s">
        <v>39</v>
      </c>
      <c r="D6685" s="28" t="s">
        <v>212</v>
      </c>
      <c r="E6685" s="28" t="s">
        <v>329</v>
      </c>
      <c r="F6685" s="28" t="s">
        <v>917</v>
      </c>
      <c r="G6685" s="28" t="s">
        <v>1671</v>
      </c>
      <c r="H6685" s="28"/>
      <c r="I6685" s="93">
        <v>0</v>
      </c>
      <c r="J6685" s="93" t="s">
        <v>1412</v>
      </c>
      <c r="K6685" s="17" t="str">
        <f t="array" ref="K6685">CONCATENATE("(",A6685,",",VLOOKUP(B6685,Núcleo!B$2:E$11,4,TRUE),",",VLOOKUP(C6685,'Tipo de Processo'!B$2:D$55,3,TRUE),",",VLOOKUP(D6685,'Termo Geral'!B$2:D$173,3,TRUE),",",VLOOKUP(E6685,'Termo Específico'!B$2:D$301,3,TRUE),",",MATCH(TRUE,Documento!B$2:B$998=F6685,0),",",IF(G6685="Complementar",0,1),",",IF(H6685="","NULL",CONCATENATE("'",H6685,"'")),",",I6685,",",IF(J6685="baixa","'BAIXA'",IF(J6685="média","'MEDIA'",IF(J6685="alta","'ALTA'","NULL"))),"),")</f>
        <v>(6684,7,30,58,280,7,1,NULL,0,'MEDIA'),</v>
      </c>
    </row>
    <row r="6686" spans="1:11" ht="30.75" customHeight="1">
      <c r="A6686" s="27">
        <v>6685</v>
      </c>
      <c r="B6686" s="37" t="s">
        <v>1010</v>
      </c>
      <c r="C6686" s="28" t="s">
        <v>39</v>
      </c>
      <c r="D6686" s="28" t="s">
        <v>212</v>
      </c>
      <c r="E6686" s="28" t="s">
        <v>329</v>
      </c>
      <c r="F6686" s="28" t="s">
        <v>918</v>
      </c>
      <c r="G6686" s="28" t="s">
        <v>1671</v>
      </c>
      <c r="H6686" s="28"/>
      <c r="I6686" s="93">
        <v>0</v>
      </c>
      <c r="J6686" s="93" t="s">
        <v>1412</v>
      </c>
      <c r="K6686" s="17" t="str">
        <f t="array" ref="K6686">CONCATENATE("(",A6686,",",VLOOKUP(B6686,Núcleo!B$2:E$11,4,TRUE),",",VLOOKUP(C6686,'Tipo de Processo'!B$2:D$55,3,TRUE),",",VLOOKUP(D6686,'Termo Geral'!B$2:D$173,3,TRUE),",",VLOOKUP(E6686,'Termo Específico'!B$2:D$301,3,TRUE),",",MATCH(TRUE,Documento!B$2:B$998=F6686,0),",",IF(G6686="Complementar",0,1),",",IF(H6686="","NULL",CONCATENATE("'",H6686,"'")),",",I6686,",",IF(J6686="baixa","'BAIXA'",IF(J6686="média","'MEDIA'",IF(J6686="alta","'ALTA'","NULL"))),"),")</f>
        <v>(6685,7,30,58,280,906,1,NULL,0,'MEDIA'),</v>
      </c>
    </row>
    <row r="6687" spans="1:11" ht="30.75" customHeight="1">
      <c r="A6687" s="27">
        <v>6686</v>
      </c>
      <c r="B6687" s="37" t="s">
        <v>1010</v>
      </c>
      <c r="C6687" s="28" t="s">
        <v>39</v>
      </c>
      <c r="D6687" s="28" t="s">
        <v>212</v>
      </c>
      <c r="E6687" s="28" t="s">
        <v>329</v>
      </c>
      <c r="F6687" s="28" t="s">
        <v>919</v>
      </c>
      <c r="G6687" s="28" t="s">
        <v>1671</v>
      </c>
      <c r="H6687" s="28"/>
      <c r="I6687" s="93">
        <v>0</v>
      </c>
      <c r="J6687" s="93" t="s">
        <v>1412</v>
      </c>
      <c r="K6687" s="17" t="str">
        <f t="array" ref="K6687">CONCATENATE("(",A6687,",",VLOOKUP(B6687,Núcleo!B$2:E$11,4,TRUE),",",VLOOKUP(C6687,'Tipo de Processo'!B$2:D$55,3,TRUE),",",VLOOKUP(D6687,'Termo Geral'!B$2:D$173,3,TRUE),",",VLOOKUP(E6687,'Termo Específico'!B$2:D$301,3,TRUE),",",MATCH(TRUE,Documento!B$2:B$998=F6687,0),",",IF(G6687="Complementar",0,1),",",IF(H6687="","NULL",CONCATENATE("'",H6687,"'")),",",I6687,",",IF(J6687="baixa","'BAIXA'",IF(J6687="média","'MEDIA'",IF(J6687="alta","'ALTA'","NULL"))),"),")</f>
        <v>(6686,7,30,58,280,51,1,NULL,0,'MEDIA'),</v>
      </c>
    </row>
    <row r="6688" spans="1:11" ht="30.75" customHeight="1">
      <c r="A6688" s="27">
        <v>6687</v>
      </c>
      <c r="B6688" s="37" t="s">
        <v>1010</v>
      </c>
      <c r="C6688" s="28" t="s">
        <v>39</v>
      </c>
      <c r="D6688" s="28" t="s">
        <v>212</v>
      </c>
      <c r="E6688" s="28" t="s">
        <v>330</v>
      </c>
      <c r="F6688" s="28" t="s">
        <v>955</v>
      </c>
      <c r="G6688" s="28" t="s">
        <v>1671</v>
      </c>
      <c r="H6688" s="28"/>
      <c r="I6688" s="93">
        <v>0</v>
      </c>
      <c r="J6688" s="93" t="s">
        <v>1411</v>
      </c>
      <c r="K6688" s="17" t="str">
        <f t="array" ref="K6688">CONCATENATE("(",A6688,",",VLOOKUP(B6688,Núcleo!B$2:E$11,4,TRUE),",",VLOOKUP(C6688,'Tipo de Processo'!B$2:D$55,3,TRUE),",",VLOOKUP(D6688,'Termo Geral'!B$2:D$173,3,TRUE),",",VLOOKUP(E6688,'Termo Específico'!B$2:D$301,3,TRUE),",",MATCH(TRUE,Documento!B$2:B$998=F6688,0),",",IF(G6688="Complementar",0,1),",",IF(H6688="","NULL",CONCATENATE("'",H6688,"'")),",",I6688,",",IF(J6688="baixa","'BAIXA'",IF(J6688="média","'MEDIA'",IF(J6688="alta","'ALTA'","NULL"))),"),")</f>
        <v>(6687,7,30,58,287,86,1,NULL,0,'BAIXA'),</v>
      </c>
    </row>
    <row r="6689" spans="1:11" ht="30.75" customHeight="1">
      <c r="A6689" s="27">
        <v>6688</v>
      </c>
      <c r="B6689" s="37" t="s">
        <v>1010</v>
      </c>
      <c r="C6689" s="28" t="s">
        <v>39</v>
      </c>
      <c r="D6689" s="28" t="s">
        <v>212</v>
      </c>
      <c r="E6689" s="28" t="s">
        <v>330</v>
      </c>
      <c r="F6689" s="28" t="s">
        <v>1550</v>
      </c>
      <c r="G6689" s="28" t="s">
        <v>1671</v>
      </c>
      <c r="H6689" s="28"/>
      <c r="I6689" s="93">
        <v>0</v>
      </c>
      <c r="J6689" s="93" t="s">
        <v>1411</v>
      </c>
      <c r="K6689" s="17" t="str">
        <f t="array" ref="K6689">CONCATENATE("(",A6689,",",VLOOKUP(B6689,Núcleo!B$2:E$11,4,TRUE),",",VLOOKUP(C6689,'Tipo de Processo'!B$2:D$55,3,TRUE),",",VLOOKUP(D6689,'Termo Geral'!B$2:D$173,3,TRUE),",",VLOOKUP(E6689,'Termo Específico'!B$2:D$301,3,TRUE),",",MATCH(TRUE,Documento!B$2:B$998=F6689,0),",",IF(G6689="Complementar",0,1),",",IF(H6689="","NULL",CONCATENATE("'",H6689,"'")),",",I6689,",",IF(J6689="baixa","'BAIXA'",IF(J6689="média","'MEDIA'",IF(J6689="alta","'ALTA'","NULL"))),"),")</f>
        <v>(6688,7,30,58,287,751,1,NULL,0,'BAIXA'),</v>
      </c>
    </row>
    <row r="6690" spans="1:11" ht="30.75" customHeight="1">
      <c r="A6690" s="27">
        <v>6689</v>
      </c>
      <c r="B6690" s="37" t="s">
        <v>1010</v>
      </c>
      <c r="C6690" s="28" t="s">
        <v>39</v>
      </c>
      <c r="D6690" s="28" t="s">
        <v>212</v>
      </c>
      <c r="E6690" s="28" t="s">
        <v>330</v>
      </c>
      <c r="F6690" s="28" t="s">
        <v>980</v>
      </c>
      <c r="G6690" s="28" t="s">
        <v>1671</v>
      </c>
      <c r="H6690" s="28"/>
      <c r="I6690" s="93">
        <v>0</v>
      </c>
      <c r="J6690" s="93" t="s">
        <v>1411</v>
      </c>
      <c r="K6690" s="17" t="str">
        <f t="array" ref="K6690">CONCATENATE("(",A6690,",",VLOOKUP(B6690,Núcleo!B$2:E$11,4,TRUE),",",VLOOKUP(C6690,'Tipo de Processo'!B$2:D$55,3,TRUE),",",VLOOKUP(D6690,'Termo Geral'!B$2:D$173,3,TRUE),",",VLOOKUP(E6690,'Termo Específico'!B$2:D$301,3,TRUE),",",MATCH(TRUE,Documento!B$2:B$998=F6690,0),",",IF(G6690="Complementar",0,1),",",IF(H6690="","NULL",CONCATENATE("'",H6690,"'")),",",I6690,",",IF(J6690="baixa","'BAIXA'",IF(J6690="média","'MEDIA'",IF(J6690="alta","'ALTA'","NULL"))),"),")</f>
        <v>(6689,7,30,58,287,960,1,NULL,0,'BAIXA'),</v>
      </c>
    </row>
    <row r="6691" spans="1:11" ht="30.75" customHeight="1">
      <c r="A6691" s="27">
        <v>6690</v>
      </c>
      <c r="B6691" s="37" t="s">
        <v>1010</v>
      </c>
      <c r="C6691" s="28" t="s">
        <v>39</v>
      </c>
      <c r="D6691" s="28" t="s">
        <v>212</v>
      </c>
      <c r="E6691" s="28" t="s">
        <v>330</v>
      </c>
      <c r="F6691" s="28" t="s">
        <v>911</v>
      </c>
      <c r="G6691" s="28" t="s">
        <v>1671</v>
      </c>
      <c r="H6691" s="28"/>
      <c r="I6691" s="93">
        <v>0</v>
      </c>
      <c r="J6691" s="93" t="s">
        <v>1411</v>
      </c>
      <c r="K6691" s="17" t="str">
        <f t="array" ref="K6691">CONCATENATE("(",A6691,",",VLOOKUP(B6691,Núcleo!B$2:E$11,4,TRUE),",",VLOOKUP(C6691,'Tipo de Processo'!B$2:D$55,3,TRUE),",",VLOOKUP(D6691,'Termo Geral'!B$2:D$173,3,TRUE),",",VLOOKUP(E6691,'Termo Específico'!B$2:D$301,3,TRUE),",",MATCH(TRUE,Documento!B$2:B$998=F6691,0),",",IF(G6691="Complementar",0,1),",",IF(H6691="","NULL",CONCATENATE("'",H6691,"'")),",",I6691,",",IF(J6691="baixa","'BAIXA'",IF(J6691="média","'MEDIA'",IF(J6691="alta","'ALTA'","NULL"))),"),")</f>
        <v>(6690,7,30,58,287,706,1,NULL,0,'BAIXA'),</v>
      </c>
    </row>
    <row r="6692" spans="1:11" ht="30.75" customHeight="1">
      <c r="A6692" s="27">
        <v>6691</v>
      </c>
      <c r="B6692" s="37" t="s">
        <v>1010</v>
      </c>
      <c r="C6692" s="28" t="s">
        <v>39</v>
      </c>
      <c r="D6692" s="28" t="s">
        <v>212</v>
      </c>
      <c r="E6692" s="28" t="s">
        <v>330</v>
      </c>
      <c r="F6692" s="28" t="s">
        <v>964</v>
      </c>
      <c r="G6692" s="28" t="s">
        <v>1671</v>
      </c>
      <c r="H6692" s="28"/>
      <c r="I6692" s="93">
        <v>0</v>
      </c>
      <c r="J6692" s="93" t="s">
        <v>1411</v>
      </c>
      <c r="K6692" s="17" t="str">
        <f t="array" ref="K6692">CONCATENATE("(",A6692,",",VLOOKUP(B6692,Núcleo!B$2:E$11,4,TRUE),",",VLOOKUP(C6692,'Tipo de Processo'!B$2:D$55,3,TRUE),",",VLOOKUP(D6692,'Termo Geral'!B$2:D$173,3,TRUE),",",VLOOKUP(E6692,'Termo Específico'!B$2:D$301,3,TRUE),",",MATCH(TRUE,Documento!B$2:B$998=F6692,0),",",IF(G6692="Complementar",0,1),",",IF(H6692="","NULL",CONCATENATE("'",H6692,"'")),",",I6692,",",IF(J6692="baixa","'BAIXA'",IF(J6692="média","'MEDIA'",IF(J6692="alta","'ALTA'","NULL"))),"),")</f>
        <v>(6691,7,30,58,287,299,1,NULL,0,'BAIXA'),</v>
      </c>
    </row>
    <row r="6693" spans="1:11" ht="30.75" customHeight="1">
      <c r="A6693" s="27">
        <v>6692</v>
      </c>
      <c r="B6693" s="37" t="s">
        <v>1010</v>
      </c>
      <c r="C6693" s="28" t="s">
        <v>39</v>
      </c>
      <c r="D6693" s="28" t="s">
        <v>212</v>
      </c>
      <c r="E6693" s="28" t="s">
        <v>330</v>
      </c>
      <c r="F6693" s="28" t="s">
        <v>969</v>
      </c>
      <c r="G6693" s="28" t="s">
        <v>1671</v>
      </c>
      <c r="H6693" s="28"/>
      <c r="I6693" s="93">
        <v>0</v>
      </c>
      <c r="J6693" s="93" t="s">
        <v>1411</v>
      </c>
      <c r="K6693" s="17" t="str">
        <f t="array" ref="K6693">CONCATENATE("(",A6693,",",VLOOKUP(B6693,Núcleo!B$2:E$11,4,TRUE),",",VLOOKUP(C6693,'Tipo de Processo'!B$2:D$55,3,TRUE),",",VLOOKUP(D6693,'Termo Geral'!B$2:D$173,3,TRUE),",",VLOOKUP(E6693,'Termo Específico'!B$2:D$301,3,TRUE),",",MATCH(TRUE,Documento!B$2:B$998=F6693,0),",",IF(G6693="Complementar",0,1),",",IF(H6693="","NULL",CONCATENATE("'",H6693,"'")),",",I6693,",",IF(J6693="baixa","'BAIXA'",IF(J6693="média","'MEDIA'",IF(J6693="alta","'ALTA'","NULL"))),"),")</f>
        <v>(6692,7,30,58,287,908,1,NULL,0,'BAIXA'),</v>
      </c>
    </row>
    <row r="6694" spans="1:11" ht="30.75" customHeight="1">
      <c r="A6694" s="27">
        <v>6693</v>
      </c>
      <c r="B6694" s="37" t="s">
        <v>1010</v>
      </c>
      <c r="C6694" s="28" t="s">
        <v>39</v>
      </c>
      <c r="D6694" s="28" t="s">
        <v>212</v>
      </c>
      <c r="E6694" s="28" t="s">
        <v>330</v>
      </c>
      <c r="F6694" s="28" t="s">
        <v>917</v>
      </c>
      <c r="G6694" s="28" t="s">
        <v>1671</v>
      </c>
      <c r="H6694" s="28"/>
      <c r="I6694" s="93">
        <v>0</v>
      </c>
      <c r="J6694" s="93" t="s">
        <v>1411</v>
      </c>
      <c r="K6694" s="17" t="str">
        <f t="array" ref="K6694">CONCATENATE("(",A6694,",",VLOOKUP(B6694,Núcleo!B$2:E$11,4,TRUE),",",VLOOKUP(C6694,'Tipo de Processo'!B$2:D$55,3,TRUE),",",VLOOKUP(D6694,'Termo Geral'!B$2:D$173,3,TRUE),",",VLOOKUP(E6694,'Termo Específico'!B$2:D$301,3,TRUE),",",MATCH(TRUE,Documento!B$2:B$998=F6694,0),",",IF(G6694="Complementar",0,1),",",IF(H6694="","NULL",CONCATENATE("'",H6694,"'")),",",I6694,",",IF(J6694="baixa","'BAIXA'",IF(J6694="média","'MEDIA'",IF(J6694="alta","'ALTA'","NULL"))),"),")</f>
        <v>(6693,7,30,58,287,7,1,NULL,0,'BAIXA'),</v>
      </c>
    </row>
    <row r="6695" spans="1:11" ht="30.75" customHeight="1">
      <c r="A6695" s="27">
        <v>6694</v>
      </c>
      <c r="B6695" s="37" t="s">
        <v>1010</v>
      </c>
      <c r="C6695" s="28" t="s">
        <v>39</v>
      </c>
      <c r="D6695" s="28" t="s">
        <v>212</v>
      </c>
      <c r="E6695" s="28" t="s">
        <v>330</v>
      </c>
      <c r="F6695" s="28" t="s">
        <v>987</v>
      </c>
      <c r="G6695" s="28" t="s">
        <v>1671</v>
      </c>
      <c r="H6695" s="28"/>
      <c r="I6695" s="93">
        <v>0</v>
      </c>
      <c r="J6695" s="93" t="s">
        <v>1411</v>
      </c>
      <c r="K6695" s="17" t="str">
        <f t="array" ref="K6695">CONCATENATE("(",A6695,",",VLOOKUP(B6695,Núcleo!B$2:E$11,4,TRUE),",",VLOOKUP(C6695,'Tipo de Processo'!B$2:D$55,3,TRUE),",",VLOOKUP(D6695,'Termo Geral'!B$2:D$173,3,TRUE),",",VLOOKUP(E6695,'Termo Específico'!B$2:D$301,3,TRUE),",",MATCH(TRUE,Documento!B$2:B$998=F6695,0),",",IF(G6695="Complementar",0,1),",",IF(H6695="","NULL",CONCATENATE("'",H6695,"'")),",",I6695,",",IF(J6695="baixa","'BAIXA'",IF(J6695="média","'MEDIA'",IF(J6695="alta","'ALTA'","NULL"))),"),")</f>
        <v>(6694,7,30,58,287,286,1,NULL,0,'BAIXA'),</v>
      </c>
    </row>
    <row r="6696" spans="1:11" ht="30.75" customHeight="1">
      <c r="A6696" s="27">
        <v>6695</v>
      </c>
      <c r="B6696" s="37" t="s">
        <v>1010</v>
      </c>
      <c r="C6696" s="28" t="s">
        <v>39</v>
      </c>
      <c r="D6696" s="28" t="s">
        <v>212</v>
      </c>
      <c r="E6696" s="28" t="s">
        <v>330</v>
      </c>
      <c r="F6696" s="28" t="s">
        <v>963</v>
      </c>
      <c r="G6696" s="28" t="s">
        <v>1671</v>
      </c>
      <c r="H6696" s="28"/>
      <c r="I6696" s="93">
        <v>0</v>
      </c>
      <c r="J6696" s="93" t="s">
        <v>1411</v>
      </c>
      <c r="K6696" s="17" t="str">
        <f t="array" ref="K6696">CONCATENATE("(",A6696,",",VLOOKUP(B6696,Núcleo!B$2:E$11,4,TRUE),",",VLOOKUP(C6696,'Tipo de Processo'!B$2:D$55,3,TRUE),",",VLOOKUP(D6696,'Termo Geral'!B$2:D$173,3,TRUE),",",VLOOKUP(E6696,'Termo Específico'!B$2:D$301,3,TRUE),",",MATCH(TRUE,Documento!B$2:B$998=F6696,0),",",IF(G6696="Complementar",0,1),",",IF(H6696="","NULL",CONCATENATE("'",H6696,"'")),",",I6696,",",IF(J6696="baixa","'BAIXA'",IF(J6696="média","'MEDIA'",IF(J6696="alta","'ALTA'","NULL"))),"),")</f>
        <v>(6695,7,30,58,287,8,1,NULL,0,'BAIXA'),</v>
      </c>
    </row>
    <row r="6697" spans="1:11" ht="30.75" customHeight="1">
      <c r="A6697" s="27">
        <v>6696</v>
      </c>
      <c r="B6697" s="37" t="s">
        <v>1010</v>
      </c>
      <c r="C6697" s="28" t="s">
        <v>39</v>
      </c>
      <c r="D6697" s="28" t="s">
        <v>212</v>
      </c>
      <c r="E6697" s="28" t="s">
        <v>330</v>
      </c>
      <c r="F6697" s="28" t="s">
        <v>970</v>
      </c>
      <c r="G6697" s="28" t="s">
        <v>1671</v>
      </c>
      <c r="H6697" s="28"/>
      <c r="I6697" s="93">
        <v>0</v>
      </c>
      <c r="J6697" s="93" t="s">
        <v>1411</v>
      </c>
      <c r="K6697" s="17" t="str">
        <f t="array" ref="K6697">CONCATENATE("(",A6697,",",VLOOKUP(B6697,Núcleo!B$2:E$11,4,TRUE),",",VLOOKUP(C6697,'Tipo de Processo'!B$2:D$55,3,TRUE),",",VLOOKUP(D6697,'Termo Geral'!B$2:D$173,3,TRUE),",",VLOOKUP(E6697,'Termo Específico'!B$2:D$301,3,TRUE),",",MATCH(TRUE,Documento!B$2:B$998=F6697,0),",",IF(G6697="Complementar",0,1),",",IF(H6697="","NULL",CONCATENATE("'",H6697,"'")),",",I6697,",",IF(J6697="baixa","'BAIXA'",IF(J6697="média","'MEDIA'",IF(J6697="alta","'ALTA'","NULL"))),"),")</f>
        <v>(6696,7,30,58,287,976,1,NULL,0,'BAIXA'),</v>
      </c>
    </row>
    <row r="6698" spans="1:11" ht="30.75" customHeight="1">
      <c r="A6698" s="27">
        <v>6697</v>
      </c>
      <c r="B6698" s="37" t="s">
        <v>1010</v>
      </c>
      <c r="C6698" s="28" t="s">
        <v>39</v>
      </c>
      <c r="D6698" s="28" t="s">
        <v>213</v>
      </c>
      <c r="E6698" s="28" t="s">
        <v>1040</v>
      </c>
      <c r="F6698" s="28" t="s">
        <v>920</v>
      </c>
      <c r="G6698" s="28" t="s">
        <v>1671</v>
      </c>
      <c r="H6698" s="28"/>
      <c r="I6698" s="93">
        <v>0</v>
      </c>
      <c r="J6698" s="93" t="s">
        <v>1412</v>
      </c>
      <c r="K6698" s="17" t="str">
        <f t="array" ref="K6698">CONCATENATE("(",A6698,",",VLOOKUP(B6698,Núcleo!B$2:E$11,4,TRUE),",",VLOOKUP(C6698,'Tipo de Processo'!B$2:D$55,3,TRUE),",",VLOOKUP(D6698,'Termo Geral'!B$2:D$173,3,TRUE),",",VLOOKUP(E6698,'Termo Específico'!B$2:D$301,3,TRUE),",",MATCH(TRUE,Documento!B$2:B$998=F6698,0),",",IF(G6698="Complementar",0,1),",",IF(H6698="","NULL",CONCATENATE("'",H6698,"'")),",",I6698,",",IF(J6698="baixa","'BAIXA'",IF(J6698="média","'MEDIA'",IF(J6698="alta","'ALTA'","NULL"))),"),")</f>
        <v>(6697,7,30,103,157,168,1,NULL,0,'MEDIA'),</v>
      </c>
    </row>
    <row r="6699" spans="1:11" ht="30.75" customHeight="1">
      <c r="A6699" s="27">
        <v>6698</v>
      </c>
      <c r="B6699" s="37" t="s">
        <v>1010</v>
      </c>
      <c r="C6699" s="28" t="s">
        <v>39</v>
      </c>
      <c r="D6699" s="28" t="s">
        <v>213</v>
      </c>
      <c r="E6699" s="28" t="s">
        <v>1045</v>
      </c>
      <c r="F6699" s="28" t="s">
        <v>853</v>
      </c>
      <c r="G6699" s="28" t="s">
        <v>1671</v>
      </c>
      <c r="H6699" s="28"/>
      <c r="I6699" s="93">
        <v>0</v>
      </c>
      <c r="J6699" s="93" t="s">
        <v>1412</v>
      </c>
      <c r="K6699" s="17" t="str">
        <f t="array" ref="K6699">CONCATENATE("(",A6699,",",VLOOKUP(B6699,Núcleo!B$2:E$11,4,TRUE),",",VLOOKUP(C6699,'Tipo de Processo'!B$2:D$55,3,TRUE),",",VLOOKUP(D6699,'Termo Geral'!B$2:D$173,3,TRUE),",",VLOOKUP(E6699,'Termo Específico'!B$2:D$301,3,TRUE),",",MATCH(TRUE,Documento!B$2:B$998=F6699,0),",",IF(G6699="Complementar",0,1),",",IF(H6699="","NULL",CONCATENATE("'",H6699,"'")),",",I6699,",",IF(J6699="baixa","'BAIXA'",IF(J6699="média","'MEDIA'",IF(J6699="alta","'ALTA'","NULL"))),"),")</f>
        <v>(6698,7,30,103,161,439,1,NULL,0,'MEDIA'),</v>
      </c>
    </row>
    <row r="6700" spans="1:11" ht="30.75" customHeight="1">
      <c r="A6700" s="27">
        <v>6699</v>
      </c>
      <c r="B6700" s="37" t="s">
        <v>1010</v>
      </c>
      <c r="C6700" s="28" t="s">
        <v>39</v>
      </c>
      <c r="D6700" s="28" t="s">
        <v>213</v>
      </c>
      <c r="E6700" s="28" t="s">
        <v>1046</v>
      </c>
      <c r="F6700" s="28" t="s">
        <v>1632</v>
      </c>
      <c r="G6700" s="28" t="s">
        <v>1671</v>
      </c>
      <c r="H6700" s="28"/>
      <c r="I6700" s="93">
        <v>0</v>
      </c>
      <c r="J6700" s="93" t="s">
        <v>1412</v>
      </c>
      <c r="K6700" s="17" t="str">
        <f t="array" ref="K6700">CONCATENATE("(",A6700,",",VLOOKUP(B6700,Núcleo!B$2:E$11,4,TRUE),",",VLOOKUP(C6700,'Tipo de Processo'!B$2:D$55,3,TRUE),",",VLOOKUP(D6700,'Termo Geral'!B$2:D$173,3,TRUE),",",VLOOKUP(E6700,'Termo Específico'!B$2:D$301,3,TRUE),",",MATCH(TRUE,Documento!B$2:B$998=F6700,0),",",IF(G6700="Complementar",0,1),",",IF(H6700="","NULL",CONCATENATE("'",H6700,"'")),",",I6700,",",IF(J6700="baixa","'BAIXA'",IF(J6700="média","'MEDIA'",IF(J6700="alta","'ALTA'","NULL"))),"),")</f>
        <v>(6699,7,30,103,162,528,1,NULL,0,'MEDIA'),</v>
      </c>
    </row>
    <row r="6701" spans="1:11" ht="30.75" customHeight="1">
      <c r="A6701" s="27">
        <v>6700</v>
      </c>
      <c r="B6701" s="37" t="s">
        <v>1010</v>
      </c>
      <c r="C6701" s="28" t="s">
        <v>39</v>
      </c>
      <c r="D6701" s="28" t="s">
        <v>213</v>
      </c>
      <c r="E6701" s="28" t="s">
        <v>1047</v>
      </c>
      <c r="F6701" s="28" t="s">
        <v>854</v>
      </c>
      <c r="G6701" s="28" t="s">
        <v>1671</v>
      </c>
      <c r="H6701" s="28"/>
      <c r="I6701" s="93">
        <v>0</v>
      </c>
      <c r="J6701" s="93" t="s">
        <v>1412</v>
      </c>
      <c r="K6701" s="17" t="str">
        <f t="array" ref="K6701">CONCATENATE("(",A6701,",",VLOOKUP(B6701,Núcleo!B$2:E$11,4,TRUE),",",VLOOKUP(C6701,'Tipo de Processo'!B$2:D$55,3,TRUE),",",VLOOKUP(D6701,'Termo Geral'!B$2:D$173,3,TRUE),",",VLOOKUP(E6701,'Termo Específico'!B$2:D$301,3,TRUE),",",MATCH(TRUE,Documento!B$2:B$998=F6701,0),",",IF(G6701="Complementar",0,1),",",IF(H6701="","NULL",CONCATENATE("'",H6701,"'")),",",I6701,",",IF(J6701="baixa","'BAIXA'",IF(J6701="média","'MEDIA'",IF(J6701="alta","'ALTA'","NULL"))),"),")</f>
        <v>(6700,7,30,103,163,854,1,NULL,0,'MEDIA'),</v>
      </c>
    </row>
    <row r="6702" spans="1:11" ht="30.75" customHeight="1">
      <c r="A6702" s="27">
        <v>6701</v>
      </c>
      <c r="B6702" s="37" t="s">
        <v>1010</v>
      </c>
      <c r="C6702" s="28" t="s">
        <v>39</v>
      </c>
      <c r="D6702" s="28" t="s">
        <v>213</v>
      </c>
      <c r="E6702" s="28" t="s">
        <v>1048</v>
      </c>
      <c r="F6702" s="28" t="s">
        <v>921</v>
      </c>
      <c r="G6702" s="28" t="s">
        <v>1671</v>
      </c>
      <c r="H6702" s="28"/>
      <c r="I6702" s="93">
        <v>0</v>
      </c>
      <c r="J6702" s="93" t="s">
        <v>1412</v>
      </c>
      <c r="K6702" s="17" t="str">
        <f t="array" ref="K6702">CONCATENATE("(",A6702,",",VLOOKUP(B6702,Núcleo!B$2:E$11,4,TRUE),",",VLOOKUP(C6702,'Tipo de Processo'!B$2:D$55,3,TRUE),",",VLOOKUP(D6702,'Termo Geral'!B$2:D$173,3,TRUE),",",VLOOKUP(E6702,'Termo Específico'!B$2:D$301,3,TRUE),",",MATCH(TRUE,Documento!B$2:B$998=F6702,0),",",IF(G6702="Complementar",0,1),",",IF(H6702="","NULL",CONCATENATE("'",H6702,"'")),",",I6702,",",IF(J6702="baixa","'BAIXA'",IF(J6702="média","'MEDIA'",IF(J6702="alta","'ALTA'","NULL"))),"),")</f>
        <v>(6701,7,30,103,164,292,1,NULL,0,'MEDIA'),</v>
      </c>
    </row>
    <row r="6703" spans="1:11" ht="30.75" customHeight="1">
      <c r="A6703" s="27">
        <v>6702</v>
      </c>
      <c r="B6703" s="37" t="s">
        <v>1010</v>
      </c>
      <c r="C6703" s="28" t="s">
        <v>39</v>
      </c>
      <c r="D6703" s="28" t="s">
        <v>213</v>
      </c>
      <c r="E6703" s="28" t="s">
        <v>1049</v>
      </c>
      <c r="F6703" s="28" t="s">
        <v>865</v>
      </c>
      <c r="G6703" s="28" t="s">
        <v>1671</v>
      </c>
      <c r="H6703" s="28"/>
      <c r="I6703" s="93">
        <v>0</v>
      </c>
      <c r="J6703" s="93" t="s">
        <v>1412</v>
      </c>
      <c r="K6703" s="17" t="str">
        <f t="array" ref="K6703">CONCATENATE("(",A6703,",",VLOOKUP(B6703,Núcleo!B$2:E$11,4,TRUE),",",VLOOKUP(C6703,'Tipo de Processo'!B$2:D$55,3,TRUE),",",VLOOKUP(D6703,'Termo Geral'!B$2:D$173,3,TRUE),",",VLOOKUP(E6703,'Termo Específico'!B$2:D$301,3,TRUE),",",MATCH(TRUE,Documento!B$2:B$998=F6703,0),",",IF(G6703="Complementar",0,1),",",IF(H6703="","NULL",CONCATENATE("'",H6703,"'")),",",I6703,",",IF(J6703="baixa","'BAIXA'",IF(J6703="média","'MEDIA'",IF(J6703="alta","'ALTA'","NULL"))),"),")</f>
        <v>(6702,7,30,103,165,568,1,NULL,0,'MEDIA'),</v>
      </c>
    </row>
    <row r="6704" spans="1:11" ht="30.75" customHeight="1">
      <c r="A6704" s="27">
        <v>6703</v>
      </c>
      <c r="B6704" s="37" t="s">
        <v>1010</v>
      </c>
      <c r="C6704" s="28" t="s">
        <v>39</v>
      </c>
      <c r="D6704" s="28" t="s">
        <v>213</v>
      </c>
      <c r="E6704" s="28" t="s">
        <v>1050</v>
      </c>
      <c r="F6704" s="28" t="s">
        <v>856</v>
      </c>
      <c r="G6704" s="28" t="s">
        <v>1671</v>
      </c>
      <c r="H6704" s="28"/>
      <c r="I6704" s="93">
        <v>0</v>
      </c>
      <c r="J6704" s="93" t="s">
        <v>1412</v>
      </c>
      <c r="K6704" s="17" t="str">
        <f t="array" ref="K6704">CONCATENATE("(",A6704,",",VLOOKUP(B6704,Núcleo!B$2:E$11,4,TRUE),",",VLOOKUP(C6704,'Tipo de Processo'!B$2:D$55,3,TRUE),",",VLOOKUP(D6704,'Termo Geral'!B$2:D$173,3,TRUE),",",VLOOKUP(E6704,'Termo Específico'!B$2:D$301,3,TRUE),",",MATCH(TRUE,Documento!B$2:B$998=F6704,0),",",IF(G6704="Complementar",0,1),",",IF(H6704="","NULL",CONCATENATE("'",H6704,"'")),",",I6704,",",IF(J6704="baixa","'BAIXA'",IF(J6704="média","'MEDIA'",IF(J6704="alta","'ALTA'","NULL"))),"),")</f>
        <v>(6703,7,30,103,166,723,1,NULL,0,'MEDIA'),</v>
      </c>
    </row>
    <row r="6705" spans="1:11" ht="30.75" customHeight="1">
      <c r="A6705" s="27">
        <v>6704</v>
      </c>
      <c r="B6705" s="37" t="s">
        <v>1010</v>
      </c>
      <c r="C6705" s="28" t="s">
        <v>39</v>
      </c>
      <c r="D6705" s="28" t="s">
        <v>213</v>
      </c>
      <c r="E6705" s="28" t="s">
        <v>1051</v>
      </c>
      <c r="F6705" s="28" t="s">
        <v>827</v>
      </c>
      <c r="G6705" s="28" t="s">
        <v>1671</v>
      </c>
      <c r="H6705" s="28"/>
      <c r="I6705" s="93">
        <v>0</v>
      </c>
      <c r="J6705" s="93" t="s">
        <v>1412</v>
      </c>
      <c r="K6705" s="17" t="str">
        <f t="array" ref="K6705">CONCATENATE("(",A6705,",",VLOOKUP(B6705,Núcleo!B$2:E$11,4,TRUE),",",VLOOKUP(C6705,'Tipo de Processo'!B$2:D$55,3,TRUE),",",VLOOKUP(D6705,'Termo Geral'!B$2:D$173,3,TRUE),",",VLOOKUP(E6705,'Termo Específico'!B$2:D$301,3,TRUE),",",MATCH(TRUE,Documento!B$2:B$998=F6705,0),",",IF(G6705="Complementar",0,1),",",IF(H6705="","NULL",CONCATENATE("'",H6705,"'")),",",I6705,",",IF(J6705="baixa","'BAIXA'",IF(J6705="média","'MEDIA'",IF(J6705="alta","'ALTA'","NULL"))),"),")</f>
        <v>(6704,7,30,103,167,829,1,NULL,0,'MEDIA'),</v>
      </c>
    </row>
    <row r="6706" spans="1:11" ht="30.75" customHeight="1">
      <c r="A6706" s="27">
        <v>6705</v>
      </c>
      <c r="B6706" s="37" t="s">
        <v>1010</v>
      </c>
      <c r="C6706" s="28" t="s">
        <v>39</v>
      </c>
      <c r="D6706" s="28" t="s">
        <v>213</v>
      </c>
      <c r="E6706" s="28" t="s">
        <v>1052</v>
      </c>
      <c r="F6706" s="28" t="s">
        <v>828</v>
      </c>
      <c r="G6706" s="28" t="s">
        <v>1671</v>
      </c>
      <c r="H6706" s="28"/>
      <c r="I6706" s="93">
        <v>0</v>
      </c>
      <c r="J6706" s="93" t="s">
        <v>1412</v>
      </c>
      <c r="K6706" s="17" t="str">
        <f t="array" ref="K6706">CONCATENATE("(",A6706,",",VLOOKUP(B6706,Núcleo!B$2:E$11,4,TRUE),",",VLOOKUP(C6706,'Tipo de Processo'!B$2:D$55,3,TRUE),",",VLOOKUP(D6706,'Termo Geral'!B$2:D$173,3,TRUE),",",VLOOKUP(E6706,'Termo Específico'!B$2:D$301,3,TRUE),",",MATCH(TRUE,Documento!B$2:B$998=F6706,0),",",IF(G6706="Complementar",0,1),",",IF(H6706="","NULL",CONCATENATE("'",H6706,"'")),",",I6706,",",IF(J6706="baixa","'BAIXA'",IF(J6706="média","'MEDIA'",IF(J6706="alta","'ALTA'","NULL"))),"),")</f>
        <v>(6705,7,30,103,168,827,1,NULL,0,'MEDIA'),</v>
      </c>
    </row>
    <row r="6707" spans="1:11" ht="30.75" customHeight="1">
      <c r="A6707" s="27">
        <v>6706</v>
      </c>
      <c r="B6707" s="37" t="s">
        <v>1010</v>
      </c>
      <c r="C6707" s="28" t="s">
        <v>39</v>
      </c>
      <c r="D6707" s="28" t="s">
        <v>213</v>
      </c>
      <c r="E6707" s="28" t="s">
        <v>1053</v>
      </c>
      <c r="F6707" s="28" t="s">
        <v>829</v>
      </c>
      <c r="G6707" s="28" t="s">
        <v>1671</v>
      </c>
      <c r="H6707" s="28"/>
      <c r="I6707" s="93">
        <v>0</v>
      </c>
      <c r="J6707" s="93" t="s">
        <v>1412</v>
      </c>
      <c r="K6707" s="17" t="str">
        <f t="array" ref="K6707">CONCATENATE("(",A6707,",",VLOOKUP(B6707,Núcleo!B$2:E$11,4,TRUE),",",VLOOKUP(C6707,'Tipo de Processo'!B$2:D$55,3,TRUE),",",VLOOKUP(D6707,'Termo Geral'!B$2:D$173,3,TRUE),",",VLOOKUP(E6707,'Termo Específico'!B$2:D$301,3,TRUE),",",MATCH(TRUE,Documento!B$2:B$998=F6707,0),",",IF(G6707="Complementar",0,1),",",IF(H6707="","NULL",CONCATENATE("'",H6707,"'")),",",I6707,",",IF(J6707="baixa","'BAIXA'",IF(J6707="média","'MEDIA'",IF(J6707="alta","'ALTA'","NULL"))),"),")</f>
        <v>(6706,7,30,103,169,831,1,NULL,0,'MEDIA'),</v>
      </c>
    </row>
    <row r="6708" spans="1:11" ht="30.75" customHeight="1">
      <c r="A6708" s="27">
        <v>6707</v>
      </c>
      <c r="B6708" s="37" t="s">
        <v>1010</v>
      </c>
      <c r="C6708" s="28" t="s">
        <v>39</v>
      </c>
      <c r="D6708" s="28" t="s">
        <v>213</v>
      </c>
      <c r="E6708" s="28" t="s">
        <v>1054</v>
      </c>
      <c r="F6708" s="28" t="s">
        <v>830</v>
      </c>
      <c r="G6708" s="28" t="s">
        <v>1671</v>
      </c>
      <c r="H6708" s="28"/>
      <c r="I6708" s="93">
        <v>0</v>
      </c>
      <c r="J6708" s="93" t="s">
        <v>1412</v>
      </c>
      <c r="K6708" s="17" t="str">
        <f t="array" ref="K6708">CONCATENATE("(",A6708,",",VLOOKUP(B6708,Núcleo!B$2:E$11,4,TRUE),",",VLOOKUP(C6708,'Tipo de Processo'!B$2:D$55,3,TRUE),",",VLOOKUP(D6708,'Termo Geral'!B$2:D$173,3,TRUE),",",VLOOKUP(E6708,'Termo Específico'!B$2:D$301,3,TRUE),",",MATCH(TRUE,Documento!B$2:B$998=F6708,0),",",IF(G6708="Complementar",0,1),",",IF(H6708="","NULL",CONCATENATE("'",H6708,"'")),",",I6708,",",IF(J6708="baixa","'BAIXA'",IF(J6708="média","'MEDIA'",IF(J6708="alta","'ALTA'","NULL"))),"),")</f>
        <v>(6707,7,30,103,170,837,1,NULL,0,'MEDIA'),</v>
      </c>
    </row>
    <row r="6709" spans="1:11" ht="30.75" customHeight="1">
      <c r="A6709" s="27">
        <v>6708</v>
      </c>
      <c r="B6709" s="37" t="s">
        <v>1010</v>
      </c>
      <c r="C6709" s="28" t="s">
        <v>39</v>
      </c>
      <c r="D6709" s="28" t="s">
        <v>213</v>
      </c>
      <c r="E6709" s="28" t="s">
        <v>1055</v>
      </c>
      <c r="F6709" s="28" t="s">
        <v>831</v>
      </c>
      <c r="G6709" s="28" t="s">
        <v>1671</v>
      </c>
      <c r="H6709" s="28"/>
      <c r="I6709" s="93">
        <v>0</v>
      </c>
      <c r="J6709" s="93" t="s">
        <v>1412</v>
      </c>
      <c r="K6709" s="17" t="str">
        <f t="array" ref="K6709">CONCATENATE("(",A6709,",",VLOOKUP(B6709,Núcleo!B$2:E$11,4,TRUE),",",VLOOKUP(C6709,'Tipo de Processo'!B$2:D$55,3,TRUE),",",VLOOKUP(D6709,'Termo Geral'!B$2:D$173,3,TRUE),",",VLOOKUP(E6709,'Termo Específico'!B$2:D$301,3,TRUE),",",MATCH(TRUE,Documento!B$2:B$998=F6709,0),",",IF(G6709="Complementar",0,1),",",IF(H6709="","NULL",CONCATENATE("'",H6709,"'")),",",I6709,",",IF(J6709="baixa","'BAIXA'",IF(J6709="média","'MEDIA'",IF(J6709="alta","'ALTA'","NULL"))),"),")</f>
        <v>(6708,7,30,103,171,142,1,NULL,0,'MEDIA'),</v>
      </c>
    </row>
    <row r="6710" spans="1:11" ht="30.75" customHeight="1">
      <c r="A6710" s="27">
        <v>6709</v>
      </c>
      <c r="B6710" s="37" t="s">
        <v>1010</v>
      </c>
      <c r="C6710" s="28" t="s">
        <v>39</v>
      </c>
      <c r="D6710" s="28" t="s">
        <v>213</v>
      </c>
      <c r="E6710" s="28" t="s">
        <v>1056</v>
      </c>
      <c r="F6710" s="28" t="s">
        <v>832</v>
      </c>
      <c r="G6710" s="28" t="s">
        <v>1671</v>
      </c>
      <c r="H6710" s="28"/>
      <c r="I6710" s="93">
        <v>0</v>
      </c>
      <c r="J6710" s="93" t="s">
        <v>1412</v>
      </c>
      <c r="K6710" s="17" t="str">
        <f t="array" ref="K6710">CONCATENATE("(",A6710,",",VLOOKUP(B6710,Núcleo!B$2:E$11,4,TRUE),",",VLOOKUP(C6710,'Tipo de Processo'!B$2:D$55,3,TRUE),",",VLOOKUP(D6710,'Termo Geral'!B$2:D$173,3,TRUE),",",VLOOKUP(E6710,'Termo Específico'!B$2:D$301,3,TRUE),",",MATCH(TRUE,Documento!B$2:B$998=F6710,0),",",IF(G6710="Complementar",0,1),",",IF(H6710="","NULL",CONCATENATE("'",H6710,"'")),",",I6710,",",IF(J6710="baixa","'BAIXA'",IF(J6710="média","'MEDIA'",IF(J6710="alta","'ALTA'","NULL"))),"),")</f>
        <v>(6709,7,30,103,172,159,1,NULL,0,'MEDIA'),</v>
      </c>
    </row>
    <row r="6711" spans="1:11" ht="30.75" customHeight="1">
      <c r="A6711" s="27">
        <v>6710</v>
      </c>
      <c r="B6711" s="37" t="s">
        <v>1010</v>
      </c>
      <c r="C6711" s="28" t="s">
        <v>39</v>
      </c>
      <c r="D6711" s="28" t="s">
        <v>213</v>
      </c>
      <c r="E6711" s="28" t="s">
        <v>1057</v>
      </c>
      <c r="F6711" s="28" t="s">
        <v>833</v>
      </c>
      <c r="G6711" s="28" t="s">
        <v>1671</v>
      </c>
      <c r="H6711" s="28"/>
      <c r="I6711" s="93">
        <v>0</v>
      </c>
      <c r="J6711" s="93" t="s">
        <v>1412</v>
      </c>
      <c r="K6711" s="17" t="str">
        <f t="array" ref="K6711">CONCATENATE("(",A6711,",",VLOOKUP(B6711,Núcleo!B$2:E$11,4,TRUE),",",VLOOKUP(C6711,'Tipo de Processo'!B$2:D$55,3,TRUE),",",VLOOKUP(D6711,'Termo Geral'!B$2:D$173,3,TRUE),",",VLOOKUP(E6711,'Termo Específico'!B$2:D$301,3,TRUE),",",MATCH(TRUE,Documento!B$2:B$998=F6711,0),",",IF(G6711="Complementar",0,1),",",IF(H6711="","NULL",CONCATENATE("'",H6711,"'")),",",I6711,",",IF(J6711="baixa","'BAIXA'",IF(J6711="média","'MEDIA'",IF(J6711="alta","'ALTA'","NULL"))),"),")</f>
        <v>(6710,7,30,103,173,127,1,NULL,0,'MEDIA'),</v>
      </c>
    </row>
    <row r="6712" spans="1:11" ht="30.75" customHeight="1">
      <c r="A6712" s="27">
        <v>6711</v>
      </c>
      <c r="B6712" s="37" t="s">
        <v>1010</v>
      </c>
      <c r="C6712" s="28" t="s">
        <v>39</v>
      </c>
      <c r="D6712" s="28" t="s">
        <v>213</v>
      </c>
      <c r="E6712" s="28" t="s">
        <v>1058</v>
      </c>
      <c r="F6712" s="28" t="s">
        <v>1041</v>
      </c>
      <c r="G6712" s="28" t="s">
        <v>1671</v>
      </c>
      <c r="H6712" s="28"/>
      <c r="I6712" s="93">
        <v>0</v>
      </c>
      <c r="J6712" s="93" t="s">
        <v>1412</v>
      </c>
      <c r="K6712" s="17" t="str">
        <f t="array" ref="K6712">CONCATENATE("(",A6712,",",VLOOKUP(B6712,Núcleo!B$2:E$11,4,TRUE),",",VLOOKUP(C6712,'Tipo de Processo'!B$2:D$55,3,TRUE),",",VLOOKUP(D6712,'Termo Geral'!B$2:D$173,3,TRUE),",",VLOOKUP(E6712,'Termo Específico'!B$2:D$301,3,TRUE),",",MATCH(TRUE,Documento!B$2:B$998=F6712,0),",",IF(G6712="Complementar",0,1),",",IF(H6712="","NULL",CONCATENATE("'",H6712,"'")),",",I6712,",",IF(J6712="baixa","'BAIXA'",IF(J6712="média","'MEDIA'",IF(J6712="alta","'ALTA'","NULL"))),"),")</f>
        <v>(6711,7,30,103,174,18,1,NULL,0,'MEDIA'),</v>
      </c>
    </row>
    <row r="6713" spans="1:11" ht="30.75" customHeight="1">
      <c r="A6713" s="27">
        <v>6712</v>
      </c>
      <c r="B6713" s="37" t="s">
        <v>1010</v>
      </c>
      <c r="C6713" s="29" t="s">
        <v>39</v>
      </c>
      <c r="D6713" s="28" t="s">
        <v>213</v>
      </c>
      <c r="E6713" s="28" t="s">
        <v>1059</v>
      </c>
      <c r="F6713" s="29" t="s">
        <v>1580</v>
      </c>
      <c r="G6713" s="29" t="s">
        <v>1671</v>
      </c>
      <c r="H6713" s="28"/>
      <c r="I6713" s="93">
        <v>0</v>
      </c>
      <c r="J6713" s="92" t="s">
        <v>1412</v>
      </c>
      <c r="K6713" s="17" t="str">
        <f t="array" ref="K6713">CONCATENATE("(",A6713,",",VLOOKUP(B6713,Núcleo!B$2:E$11,4,TRUE),",",VLOOKUP(C6713,'Tipo de Processo'!B$2:D$55,3,TRUE),",",VLOOKUP(D6713,'Termo Geral'!B$2:D$173,3,TRUE),",",VLOOKUP(E6713,'Termo Específico'!B$2:D$301,3,TRUE),",",MATCH(TRUE,Documento!B$2:B$998=F6713,0),",",IF(G6713="Complementar",0,1),",",IF(H6713="","NULL",CONCATENATE("'",H6713,"'")),",",I6713,",",IF(J6713="baixa","'BAIXA'",IF(J6713="média","'MEDIA'",IF(J6713="alta","'ALTA'","NULL"))),"),")</f>
        <v>(6712,7,30,103,175,922,1,NULL,0,'MEDIA'),</v>
      </c>
    </row>
    <row r="6714" spans="1:11" ht="30.75" customHeight="1">
      <c r="A6714" s="27">
        <v>6713</v>
      </c>
      <c r="B6714" s="37" t="s">
        <v>1010</v>
      </c>
      <c r="C6714" s="29" t="s">
        <v>39</v>
      </c>
      <c r="D6714" s="28" t="s">
        <v>213</v>
      </c>
      <c r="E6714" s="28" t="s">
        <v>1060</v>
      </c>
      <c r="F6714" s="28" t="s">
        <v>1414</v>
      </c>
      <c r="G6714" s="28" t="s">
        <v>1671</v>
      </c>
      <c r="H6714" s="28"/>
      <c r="I6714" s="93">
        <v>0</v>
      </c>
      <c r="J6714" s="93" t="s">
        <v>1412</v>
      </c>
      <c r="K6714" s="17" t="str">
        <f t="array" ref="K6714">CONCATENATE("(",A6714,",",VLOOKUP(B6714,Núcleo!B$2:E$11,4,TRUE),",",VLOOKUP(C6714,'Tipo de Processo'!B$2:D$55,3,TRUE),",",VLOOKUP(D6714,'Termo Geral'!B$2:D$173,3,TRUE),",",VLOOKUP(E6714,'Termo Específico'!B$2:D$301,3,TRUE),",",MATCH(TRUE,Documento!B$2:B$998=F6714,0),",",IF(G6714="Complementar",0,1),",",IF(H6714="","NULL",CONCATENATE("'",H6714,"'")),",",I6714,",",IF(J6714="baixa","'BAIXA'",IF(J6714="média","'MEDIA'",IF(J6714="alta","'ALTA'","NULL"))),"),")</f>
        <v>(6713,7,30,103,176,4,1,NULL,0,'MEDIA'),</v>
      </c>
    </row>
    <row r="6715" spans="1:11" ht="30.75" customHeight="1">
      <c r="A6715" s="27">
        <v>6714</v>
      </c>
      <c r="B6715" s="37" t="s">
        <v>1010</v>
      </c>
      <c r="C6715" s="29" t="s">
        <v>39</v>
      </c>
      <c r="D6715" s="28" t="s">
        <v>213</v>
      </c>
      <c r="E6715" s="28" t="s">
        <v>1061</v>
      </c>
      <c r="F6715" s="28" t="s">
        <v>858</v>
      </c>
      <c r="G6715" s="28" t="s">
        <v>1671</v>
      </c>
      <c r="H6715" s="28"/>
      <c r="I6715" s="93">
        <v>0</v>
      </c>
      <c r="J6715" s="93" t="s">
        <v>1412</v>
      </c>
      <c r="K6715" s="17" t="str">
        <f t="array" ref="K6715">CONCATENATE("(",A6715,",",VLOOKUP(B6715,Núcleo!B$2:E$11,4,TRUE),",",VLOOKUP(C6715,'Tipo de Processo'!B$2:D$55,3,TRUE),",",VLOOKUP(D6715,'Termo Geral'!B$2:D$173,3,TRUE),",",VLOOKUP(E6715,'Termo Específico'!B$2:D$301,3,TRUE),",",MATCH(TRUE,Documento!B$2:B$998=F6715,0),",",IF(G6715="Complementar",0,1),",",IF(H6715="","NULL",CONCATENATE("'",H6715,"'")),",",I6715,",",IF(J6715="baixa","'BAIXA'",IF(J6715="média","'MEDIA'",IF(J6715="alta","'ALTA'","NULL"))),"),")</f>
        <v>(6714,7,30,103,177,910,1,NULL,0,'MEDIA'),</v>
      </c>
    </row>
    <row r="6716" spans="1:11" ht="30.75" customHeight="1">
      <c r="A6716" s="27">
        <v>6715</v>
      </c>
      <c r="B6716" s="37" t="s">
        <v>1010</v>
      </c>
      <c r="C6716" s="29" t="s">
        <v>39</v>
      </c>
      <c r="D6716" s="28" t="s">
        <v>213</v>
      </c>
      <c r="E6716" s="28" t="s">
        <v>1062</v>
      </c>
      <c r="F6716" s="28" t="s">
        <v>922</v>
      </c>
      <c r="G6716" s="28" t="s">
        <v>1671</v>
      </c>
      <c r="H6716" s="28"/>
      <c r="I6716" s="93">
        <v>0</v>
      </c>
      <c r="J6716" s="93" t="s">
        <v>1412</v>
      </c>
      <c r="K6716" s="17" t="str">
        <f t="array" ref="K6716">CONCATENATE("(",A6716,",",VLOOKUP(B6716,Núcleo!B$2:E$11,4,TRUE),",",VLOOKUP(C6716,'Tipo de Processo'!B$2:D$55,3,TRUE),",",VLOOKUP(D6716,'Termo Geral'!B$2:D$173,3,TRUE),",",VLOOKUP(E6716,'Termo Específico'!B$2:D$301,3,TRUE),",",MATCH(TRUE,Documento!B$2:B$998=F6716,0),",",IF(G6716="Complementar",0,1),",",IF(H6716="","NULL",CONCATENATE("'",H6716,"'")),",",I6716,",",IF(J6716="baixa","'BAIXA'",IF(J6716="média","'MEDIA'",IF(J6716="alta","'ALTA'","NULL"))),"),")</f>
        <v>(6715,7,30,103,178,400,1,NULL,0,'MEDIA'),</v>
      </c>
    </row>
    <row r="6717" spans="1:11" ht="30.75" customHeight="1">
      <c r="A6717" s="27">
        <v>6716</v>
      </c>
      <c r="B6717" s="37" t="s">
        <v>1010</v>
      </c>
      <c r="C6717" s="29" t="s">
        <v>39</v>
      </c>
      <c r="D6717" s="28" t="s">
        <v>213</v>
      </c>
      <c r="E6717" s="28" t="s">
        <v>1063</v>
      </c>
      <c r="F6717" s="28" t="s">
        <v>835</v>
      </c>
      <c r="G6717" s="28" t="s">
        <v>1671</v>
      </c>
      <c r="H6717" s="28"/>
      <c r="I6717" s="93">
        <v>0</v>
      </c>
      <c r="J6717" s="93" t="s">
        <v>1412</v>
      </c>
      <c r="K6717" s="17" t="str">
        <f t="array" ref="K6717">CONCATENATE("(",A6717,",",VLOOKUP(B6717,Núcleo!B$2:E$11,4,TRUE),",",VLOOKUP(C6717,'Tipo de Processo'!B$2:D$55,3,TRUE),",",VLOOKUP(D6717,'Termo Geral'!B$2:D$173,3,TRUE),",",VLOOKUP(E6717,'Termo Específico'!B$2:D$301,3,TRUE),",",MATCH(TRUE,Documento!B$2:B$998=F6717,0),",",IF(G6717="Complementar",0,1),",",IF(H6717="","NULL",CONCATENATE("'",H6717,"'")),",",I6717,",",IF(J6717="baixa","'BAIXA'",IF(J6717="média","'MEDIA'",IF(J6717="alta","'ALTA'","NULL"))),"),")</f>
        <v>(6716,7,30,103,179,860,1,NULL,0,'MEDIA'),</v>
      </c>
    </row>
    <row r="6718" spans="1:11" ht="30.75" customHeight="1">
      <c r="A6718" s="27">
        <v>6717</v>
      </c>
      <c r="B6718" s="37" t="s">
        <v>1010</v>
      </c>
      <c r="C6718" s="29" t="s">
        <v>39</v>
      </c>
      <c r="D6718" s="28" t="s">
        <v>213</v>
      </c>
      <c r="E6718" s="28" t="s">
        <v>1042</v>
      </c>
      <c r="F6718" s="28" t="s">
        <v>853</v>
      </c>
      <c r="G6718" s="28" t="s">
        <v>1671</v>
      </c>
      <c r="H6718" s="28"/>
      <c r="I6718" s="93">
        <v>0</v>
      </c>
      <c r="J6718" s="93" t="s">
        <v>1412</v>
      </c>
      <c r="K6718" s="17" t="str">
        <f t="array" ref="K6718">CONCATENATE("(",A6718,",",VLOOKUP(B6718,Núcleo!B$2:E$11,4,TRUE),",",VLOOKUP(C6718,'Tipo de Processo'!B$2:D$55,3,TRUE),",",VLOOKUP(D6718,'Termo Geral'!B$2:D$173,3,TRUE),",",VLOOKUP(E6718,'Termo Específico'!B$2:D$301,3,TRUE),",",MATCH(TRUE,Documento!B$2:B$998=F6718,0),",",IF(G6718="Complementar",0,1),",",IF(H6718="","NULL",CONCATENATE("'",H6718,"'")),",",I6718,",",IF(J6718="baixa","'BAIXA'",IF(J6718="média","'MEDIA'",IF(J6718="alta","'ALTA'","NULL"))),"),")</f>
        <v>(6717,7,30,103,158,439,1,NULL,0,'MEDIA'),</v>
      </c>
    </row>
    <row r="6719" spans="1:11" ht="30.75" customHeight="1">
      <c r="A6719" s="27">
        <v>6718</v>
      </c>
      <c r="B6719" s="37" t="s">
        <v>1010</v>
      </c>
      <c r="C6719" s="29" t="s">
        <v>39</v>
      </c>
      <c r="D6719" s="28" t="s">
        <v>213</v>
      </c>
      <c r="E6719" s="28" t="s">
        <v>1042</v>
      </c>
      <c r="F6719" s="29" t="s">
        <v>1632</v>
      </c>
      <c r="G6719" s="29" t="s">
        <v>1671</v>
      </c>
      <c r="H6719" s="28"/>
      <c r="I6719" s="93">
        <v>0</v>
      </c>
      <c r="J6719" s="92" t="s">
        <v>1412</v>
      </c>
      <c r="K6719" s="17" t="str">
        <f t="array" ref="K6719">CONCATENATE("(",A6719,",",VLOOKUP(B6719,Núcleo!B$2:E$11,4,TRUE),",",VLOOKUP(C6719,'Tipo de Processo'!B$2:D$55,3,TRUE),",",VLOOKUP(D6719,'Termo Geral'!B$2:D$173,3,TRUE),",",VLOOKUP(E6719,'Termo Específico'!B$2:D$301,3,TRUE),",",MATCH(TRUE,Documento!B$2:B$998=F6719,0),",",IF(G6719="Complementar",0,1),",",IF(H6719="","NULL",CONCATENATE("'",H6719,"'")),",",I6719,",",IF(J6719="baixa","'BAIXA'",IF(J6719="média","'MEDIA'",IF(J6719="alta","'ALTA'","NULL"))),"),")</f>
        <v>(6718,7,30,103,158,528,1,NULL,0,'MEDIA'),</v>
      </c>
    </row>
    <row r="6720" spans="1:11" ht="30.75" customHeight="1">
      <c r="A6720" s="27">
        <v>6719</v>
      </c>
      <c r="B6720" s="37" t="s">
        <v>1010</v>
      </c>
      <c r="C6720" s="29" t="s">
        <v>39</v>
      </c>
      <c r="D6720" s="28" t="s">
        <v>213</v>
      </c>
      <c r="E6720" s="28" t="s">
        <v>1042</v>
      </c>
      <c r="F6720" s="28" t="s">
        <v>854</v>
      </c>
      <c r="G6720" s="28" t="s">
        <v>1671</v>
      </c>
      <c r="H6720" s="28"/>
      <c r="I6720" s="93">
        <v>0</v>
      </c>
      <c r="J6720" s="93" t="s">
        <v>1412</v>
      </c>
      <c r="K6720" s="17" t="str">
        <f t="array" ref="K6720">CONCATENATE("(",A6720,",",VLOOKUP(B6720,Núcleo!B$2:E$11,4,TRUE),",",VLOOKUP(C6720,'Tipo de Processo'!B$2:D$55,3,TRUE),",",VLOOKUP(D6720,'Termo Geral'!B$2:D$173,3,TRUE),",",VLOOKUP(E6720,'Termo Específico'!B$2:D$301,3,TRUE),",",MATCH(TRUE,Documento!B$2:B$998=F6720,0),",",IF(G6720="Complementar",0,1),",",IF(H6720="","NULL",CONCATENATE("'",H6720,"'")),",",I6720,",",IF(J6720="baixa","'BAIXA'",IF(J6720="média","'MEDIA'",IF(J6720="alta","'ALTA'","NULL"))),"),")</f>
        <v>(6719,7,30,103,158,854,1,NULL,0,'MEDIA'),</v>
      </c>
    </row>
    <row r="6721" spans="1:11" ht="30.75" customHeight="1">
      <c r="A6721" s="27">
        <v>6720</v>
      </c>
      <c r="B6721" s="37" t="s">
        <v>1010</v>
      </c>
      <c r="C6721" s="29" t="s">
        <v>39</v>
      </c>
      <c r="D6721" s="28" t="s">
        <v>213</v>
      </c>
      <c r="E6721" s="28" t="s">
        <v>1042</v>
      </c>
      <c r="F6721" s="28" t="s">
        <v>923</v>
      </c>
      <c r="G6721" s="28" t="s">
        <v>1671</v>
      </c>
      <c r="H6721" s="28"/>
      <c r="I6721" s="93">
        <v>0</v>
      </c>
      <c r="J6721" s="93" t="s">
        <v>1412</v>
      </c>
      <c r="K6721" s="17" t="str">
        <f t="array" ref="K6721">CONCATENATE("(",A6721,",",VLOOKUP(B6721,Núcleo!B$2:E$11,4,TRUE),",",VLOOKUP(C6721,'Tipo de Processo'!B$2:D$55,3,TRUE),",",VLOOKUP(D6721,'Termo Geral'!B$2:D$173,3,TRUE),",",VLOOKUP(E6721,'Termo Específico'!B$2:D$301,3,TRUE),",",MATCH(TRUE,Documento!B$2:B$998=F6721,0),",",IF(G6721="Complementar",0,1),",",IF(H6721="","NULL",CONCATENATE("'",H6721,"'")),",",I6721,",",IF(J6721="baixa","'BAIXA'",IF(J6721="média","'MEDIA'",IF(J6721="alta","'ALTA'","NULL"))),"),")</f>
        <v>(6720,7,30,103,158,290,1,NULL,0,'MEDIA'),</v>
      </c>
    </row>
    <row r="6722" spans="1:11" ht="30.75" customHeight="1">
      <c r="A6722" s="27">
        <v>6721</v>
      </c>
      <c r="B6722" s="37" t="s">
        <v>1010</v>
      </c>
      <c r="C6722" s="29" t="s">
        <v>39</v>
      </c>
      <c r="D6722" s="28" t="s">
        <v>213</v>
      </c>
      <c r="E6722" s="28" t="s">
        <v>1042</v>
      </c>
      <c r="F6722" s="28" t="s">
        <v>865</v>
      </c>
      <c r="G6722" s="28" t="s">
        <v>1671</v>
      </c>
      <c r="H6722" s="28"/>
      <c r="I6722" s="93">
        <v>0</v>
      </c>
      <c r="J6722" s="93" t="s">
        <v>1412</v>
      </c>
      <c r="K6722" s="17" t="str">
        <f t="array" ref="K6722">CONCATENATE("(",A6722,",",VLOOKUP(B6722,Núcleo!B$2:E$11,4,TRUE),",",VLOOKUP(C6722,'Tipo de Processo'!B$2:D$55,3,TRUE),",",VLOOKUP(D6722,'Termo Geral'!B$2:D$173,3,TRUE),",",VLOOKUP(E6722,'Termo Específico'!B$2:D$301,3,TRUE),",",MATCH(TRUE,Documento!B$2:B$998=F6722,0),",",IF(G6722="Complementar",0,1),",",IF(H6722="","NULL",CONCATENATE("'",H6722,"'")),",",I6722,",",IF(J6722="baixa","'BAIXA'",IF(J6722="média","'MEDIA'",IF(J6722="alta","'ALTA'","NULL"))),"),")</f>
        <v>(6721,7,30,103,158,568,1,NULL,0,'MEDIA'),</v>
      </c>
    </row>
    <row r="6723" spans="1:11" ht="30.75" customHeight="1">
      <c r="A6723" s="27">
        <v>6722</v>
      </c>
      <c r="B6723" s="37" t="s">
        <v>1010</v>
      </c>
      <c r="C6723" s="29" t="s">
        <v>39</v>
      </c>
      <c r="D6723" s="28" t="s">
        <v>213</v>
      </c>
      <c r="E6723" s="28" t="s">
        <v>1042</v>
      </c>
      <c r="F6723" s="28" t="s">
        <v>856</v>
      </c>
      <c r="G6723" s="28" t="s">
        <v>1671</v>
      </c>
      <c r="H6723" s="28"/>
      <c r="I6723" s="93">
        <v>0</v>
      </c>
      <c r="J6723" s="93" t="s">
        <v>1412</v>
      </c>
      <c r="K6723" s="17" t="str">
        <f t="array" ref="K6723">CONCATENATE("(",A6723,",",VLOOKUP(B6723,Núcleo!B$2:E$11,4,TRUE),",",VLOOKUP(C6723,'Tipo de Processo'!B$2:D$55,3,TRUE),",",VLOOKUP(D6723,'Termo Geral'!B$2:D$173,3,TRUE),",",VLOOKUP(E6723,'Termo Específico'!B$2:D$301,3,TRUE),",",MATCH(TRUE,Documento!B$2:B$998=F6723,0),",",IF(G6723="Complementar",0,1),",",IF(H6723="","NULL",CONCATENATE("'",H6723,"'")),",",I6723,",",IF(J6723="baixa","'BAIXA'",IF(J6723="média","'MEDIA'",IF(J6723="alta","'ALTA'","NULL"))),"),")</f>
        <v>(6722,7,30,103,158,723,1,NULL,0,'MEDIA'),</v>
      </c>
    </row>
    <row r="6724" spans="1:11" ht="30.75" customHeight="1">
      <c r="A6724" s="27">
        <v>6723</v>
      </c>
      <c r="B6724" s="37" t="s">
        <v>1010</v>
      </c>
      <c r="C6724" s="29" t="s">
        <v>39</v>
      </c>
      <c r="D6724" s="28" t="s">
        <v>213</v>
      </c>
      <c r="E6724" s="28" t="s">
        <v>1042</v>
      </c>
      <c r="F6724" s="28" t="s">
        <v>827</v>
      </c>
      <c r="G6724" s="28" t="s">
        <v>1671</v>
      </c>
      <c r="H6724" s="28"/>
      <c r="I6724" s="93">
        <v>0</v>
      </c>
      <c r="J6724" s="93" t="s">
        <v>1412</v>
      </c>
      <c r="K6724" s="17" t="str">
        <f t="array" ref="K6724">CONCATENATE("(",A6724,",",VLOOKUP(B6724,Núcleo!B$2:E$11,4,TRUE),",",VLOOKUP(C6724,'Tipo de Processo'!B$2:D$55,3,TRUE),",",VLOOKUP(D6724,'Termo Geral'!B$2:D$173,3,TRUE),",",VLOOKUP(E6724,'Termo Específico'!B$2:D$301,3,TRUE),",",MATCH(TRUE,Documento!B$2:B$998=F6724,0),",",IF(G6724="Complementar",0,1),",",IF(H6724="","NULL",CONCATENATE("'",H6724,"'")),",",I6724,",",IF(J6724="baixa","'BAIXA'",IF(J6724="média","'MEDIA'",IF(J6724="alta","'ALTA'","NULL"))),"),")</f>
        <v>(6723,7,30,103,158,829,1,NULL,0,'MEDIA'),</v>
      </c>
    </row>
    <row r="6725" spans="1:11" ht="30.75" customHeight="1">
      <c r="A6725" s="27">
        <v>6724</v>
      </c>
      <c r="B6725" s="37" t="s">
        <v>1010</v>
      </c>
      <c r="C6725" s="29" t="s">
        <v>39</v>
      </c>
      <c r="D6725" s="28" t="s">
        <v>213</v>
      </c>
      <c r="E6725" s="28" t="s">
        <v>1042</v>
      </c>
      <c r="F6725" s="28" t="s">
        <v>828</v>
      </c>
      <c r="G6725" s="28" t="s">
        <v>1671</v>
      </c>
      <c r="H6725" s="28"/>
      <c r="I6725" s="93">
        <v>0</v>
      </c>
      <c r="J6725" s="93" t="s">
        <v>1412</v>
      </c>
      <c r="K6725" s="17" t="str">
        <f t="array" ref="K6725">CONCATENATE("(",A6725,",",VLOOKUP(B6725,Núcleo!B$2:E$11,4,TRUE),",",VLOOKUP(C6725,'Tipo de Processo'!B$2:D$55,3,TRUE),",",VLOOKUP(D6725,'Termo Geral'!B$2:D$173,3,TRUE),",",VLOOKUP(E6725,'Termo Específico'!B$2:D$301,3,TRUE),",",MATCH(TRUE,Documento!B$2:B$998=F6725,0),",",IF(G6725="Complementar",0,1),",",IF(H6725="","NULL",CONCATENATE("'",H6725,"'")),",",I6725,",",IF(J6725="baixa","'BAIXA'",IF(J6725="média","'MEDIA'",IF(J6725="alta","'ALTA'","NULL"))),"),")</f>
        <v>(6724,7,30,103,158,827,1,NULL,0,'MEDIA'),</v>
      </c>
    </row>
    <row r="6726" spans="1:11" ht="30.75" customHeight="1">
      <c r="A6726" s="27">
        <v>6725</v>
      </c>
      <c r="B6726" s="37" t="s">
        <v>1010</v>
      </c>
      <c r="C6726" s="29" t="s">
        <v>39</v>
      </c>
      <c r="D6726" s="28" t="s">
        <v>213</v>
      </c>
      <c r="E6726" s="28" t="s">
        <v>1042</v>
      </c>
      <c r="F6726" s="28" t="s">
        <v>829</v>
      </c>
      <c r="G6726" s="28" t="s">
        <v>1671</v>
      </c>
      <c r="H6726" s="28"/>
      <c r="I6726" s="93">
        <v>0</v>
      </c>
      <c r="J6726" s="93" t="s">
        <v>1412</v>
      </c>
      <c r="K6726" s="17" t="str">
        <f t="array" ref="K6726">CONCATENATE("(",A6726,",",VLOOKUP(B6726,Núcleo!B$2:E$11,4,TRUE),",",VLOOKUP(C6726,'Tipo de Processo'!B$2:D$55,3,TRUE),",",VLOOKUP(D6726,'Termo Geral'!B$2:D$173,3,TRUE),",",VLOOKUP(E6726,'Termo Específico'!B$2:D$301,3,TRUE),",",MATCH(TRUE,Documento!B$2:B$998=F6726,0),",",IF(G6726="Complementar",0,1),",",IF(H6726="","NULL",CONCATENATE("'",H6726,"'")),",",I6726,",",IF(J6726="baixa","'BAIXA'",IF(J6726="média","'MEDIA'",IF(J6726="alta","'ALTA'","NULL"))),"),")</f>
        <v>(6725,7,30,103,158,831,1,NULL,0,'MEDIA'),</v>
      </c>
    </row>
    <row r="6727" spans="1:11" ht="30.75" customHeight="1">
      <c r="A6727" s="27">
        <v>6726</v>
      </c>
      <c r="B6727" s="37" t="s">
        <v>1010</v>
      </c>
      <c r="C6727" s="29" t="s">
        <v>39</v>
      </c>
      <c r="D6727" s="28" t="s">
        <v>213</v>
      </c>
      <c r="E6727" s="28" t="s">
        <v>1042</v>
      </c>
      <c r="F6727" s="28" t="s">
        <v>830</v>
      </c>
      <c r="G6727" s="28" t="s">
        <v>1671</v>
      </c>
      <c r="H6727" s="28"/>
      <c r="I6727" s="93">
        <v>0</v>
      </c>
      <c r="J6727" s="93" t="s">
        <v>1412</v>
      </c>
      <c r="K6727" s="17" t="str">
        <f t="array" ref="K6727">CONCATENATE("(",A6727,",",VLOOKUP(B6727,Núcleo!B$2:E$11,4,TRUE),",",VLOOKUP(C6727,'Tipo de Processo'!B$2:D$55,3,TRUE),",",VLOOKUP(D6727,'Termo Geral'!B$2:D$173,3,TRUE),",",VLOOKUP(E6727,'Termo Específico'!B$2:D$301,3,TRUE),",",MATCH(TRUE,Documento!B$2:B$998=F6727,0),",",IF(G6727="Complementar",0,1),",",IF(H6727="","NULL",CONCATENATE("'",H6727,"'")),",",I6727,",",IF(J6727="baixa","'BAIXA'",IF(J6727="média","'MEDIA'",IF(J6727="alta","'ALTA'","NULL"))),"),")</f>
        <v>(6726,7,30,103,158,837,1,NULL,0,'MEDIA'),</v>
      </c>
    </row>
    <row r="6728" spans="1:11" ht="30.75" customHeight="1">
      <c r="A6728" s="27">
        <v>6727</v>
      </c>
      <c r="B6728" s="37" t="s">
        <v>1010</v>
      </c>
      <c r="C6728" s="29" t="s">
        <v>39</v>
      </c>
      <c r="D6728" s="28" t="s">
        <v>213</v>
      </c>
      <c r="E6728" s="28" t="s">
        <v>1042</v>
      </c>
      <c r="F6728" s="28" t="s">
        <v>831</v>
      </c>
      <c r="G6728" s="28" t="s">
        <v>1671</v>
      </c>
      <c r="H6728" s="28"/>
      <c r="I6728" s="93">
        <v>0</v>
      </c>
      <c r="J6728" s="93" t="s">
        <v>1412</v>
      </c>
      <c r="K6728" s="17" t="str">
        <f t="array" ref="K6728">CONCATENATE("(",A6728,",",VLOOKUP(B6728,Núcleo!B$2:E$11,4,TRUE),",",VLOOKUP(C6728,'Tipo de Processo'!B$2:D$55,3,TRUE),",",VLOOKUP(D6728,'Termo Geral'!B$2:D$173,3,TRUE),",",VLOOKUP(E6728,'Termo Específico'!B$2:D$301,3,TRUE),",",MATCH(TRUE,Documento!B$2:B$998=F6728,0),",",IF(G6728="Complementar",0,1),",",IF(H6728="","NULL",CONCATENATE("'",H6728,"'")),",",I6728,",",IF(J6728="baixa","'BAIXA'",IF(J6728="média","'MEDIA'",IF(J6728="alta","'ALTA'","NULL"))),"),")</f>
        <v>(6727,7,30,103,158,142,1,NULL,0,'MEDIA'),</v>
      </c>
    </row>
    <row r="6729" spans="1:11" ht="30.75" customHeight="1">
      <c r="A6729" s="27">
        <v>6728</v>
      </c>
      <c r="B6729" s="37" t="s">
        <v>1010</v>
      </c>
      <c r="C6729" s="29" t="s">
        <v>39</v>
      </c>
      <c r="D6729" s="28" t="s">
        <v>213</v>
      </c>
      <c r="E6729" s="28" t="s">
        <v>1042</v>
      </c>
      <c r="F6729" s="28" t="s">
        <v>832</v>
      </c>
      <c r="G6729" s="28" t="s">
        <v>1671</v>
      </c>
      <c r="H6729" s="28"/>
      <c r="I6729" s="93">
        <v>0</v>
      </c>
      <c r="J6729" s="93" t="s">
        <v>1412</v>
      </c>
      <c r="K6729" s="17" t="str">
        <f t="array" ref="K6729">CONCATENATE("(",A6729,",",VLOOKUP(B6729,Núcleo!B$2:E$11,4,TRUE),",",VLOOKUP(C6729,'Tipo de Processo'!B$2:D$55,3,TRUE),",",VLOOKUP(D6729,'Termo Geral'!B$2:D$173,3,TRUE),",",VLOOKUP(E6729,'Termo Específico'!B$2:D$301,3,TRUE),",",MATCH(TRUE,Documento!B$2:B$998=F6729,0),",",IF(G6729="Complementar",0,1),",",IF(H6729="","NULL",CONCATENATE("'",H6729,"'")),",",I6729,",",IF(J6729="baixa","'BAIXA'",IF(J6729="média","'MEDIA'",IF(J6729="alta","'ALTA'","NULL"))),"),")</f>
        <v>(6728,7,30,103,158,159,1,NULL,0,'MEDIA'),</v>
      </c>
    </row>
    <row r="6730" spans="1:11" ht="30.75" customHeight="1">
      <c r="A6730" s="27">
        <v>6729</v>
      </c>
      <c r="B6730" s="37" t="s">
        <v>1010</v>
      </c>
      <c r="C6730" s="29" t="s">
        <v>39</v>
      </c>
      <c r="D6730" s="28" t="s">
        <v>213</v>
      </c>
      <c r="E6730" s="28" t="s">
        <v>1042</v>
      </c>
      <c r="F6730" s="28" t="s">
        <v>833</v>
      </c>
      <c r="G6730" s="28" t="s">
        <v>1671</v>
      </c>
      <c r="H6730" s="28"/>
      <c r="I6730" s="93">
        <v>0</v>
      </c>
      <c r="J6730" s="93" t="s">
        <v>1412</v>
      </c>
      <c r="K6730" s="17" t="str">
        <f t="array" ref="K6730">CONCATENATE("(",A6730,",",VLOOKUP(B6730,Núcleo!B$2:E$11,4,TRUE),",",VLOOKUP(C6730,'Tipo de Processo'!B$2:D$55,3,TRUE),",",VLOOKUP(D6730,'Termo Geral'!B$2:D$173,3,TRUE),",",VLOOKUP(E6730,'Termo Específico'!B$2:D$301,3,TRUE),",",MATCH(TRUE,Documento!B$2:B$998=F6730,0),",",IF(G6730="Complementar",0,1),",",IF(H6730="","NULL",CONCATENATE("'",H6730,"'")),",",I6730,",",IF(J6730="baixa","'BAIXA'",IF(J6730="média","'MEDIA'",IF(J6730="alta","'ALTA'","NULL"))),"),")</f>
        <v>(6729,7,30,103,158,127,1,NULL,0,'MEDIA'),</v>
      </c>
    </row>
    <row r="6731" spans="1:11" ht="30.75" customHeight="1">
      <c r="A6731" s="27">
        <v>6730</v>
      </c>
      <c r="B6731" s="37" t="s">
        <v>1010</v>
      </c>
      <c r="C6731" s="29" t="s">
        <v>39</v>
      </c>
      <c r="D6731" s="28" t="s">
        <v>213</v>
      </c>
      <c r="E6731" s="28" t="s">
        <v>1042</v>
      </c>
      <c r="F6731" s="28" t="s">
        <v>1419</v>
      </c>
      <c r="G6731" s="28" t="s">
        <v>1671</v>
      </c>
      <c r="H6731" s="28"/>
      <c r="I6731" s="93">
        <v>0</v>
      </c>
      <c r="J6731" s="93" t="s">
        <v>1412</v>
      </c>
      <c r="K6731" s="17" t="str">
        <f t="array" ref="K6731">CONCATENATE("(",A6731,",",VLOOKUP(B6731,Núcleo!B$2:E$11,4,TRUE),",",VLOOKUP(C6731,'Tipo de Processo'!B$2:D$55,3,TRUE),",",VLOOKUP(D6731,'Termo Geral'!B$2:D$173,3,TRUE),",",VLOOKUP(E6731,'Termo Específico'!B$2:D$301,3,TRUE),",",MATCH(TRUE,Documento!B$2:B$998=F6731,0),",",IF(G6731="Complementar",0,1),",",IF(H6731="","NULL",CONCATENATE("'",H6731,"'")),",",I6731,",",IF(J6731="baixa","'BAIXA'",IF(J6731="média","'MEDIA'",IF(J6731="alta","'ALTA'","NULL"))),"),")</f>
        <v>(6730,7,30,103,158,16,1,NULL,0,'MEDIA'),</v>
      </c>
    </row>
    <row r="6732" spans="1:11" ht="30.75" customHeight="1">
      <c r="A6732" s="27">
        <v>6731</v>
      </c>
      <c r="B6732" s="37" t="s">
        <v>1010</v>
      </c>
      <c r="C6732" s="29" t="s">
        <v>39</v>
      </c>
      <c r="D6732" s="28" t="s">
        <v>213</v>
      </c>
      <c r="E6732" s="28" t="s">
        <v>1042</v>
      </c>
      <c r="F6732" s="16" t="s">
        <v>1580</v>
      </c>
      <c r="G6732" s="28" t="s">
        <v>1671</v>
      </c>
      <c r="H6732" s="28"/>
      <c r="I6732" s="93">
        <v>0</v>
      </c>
      <c r="J6732" s="93" t="s">
        <v>1412</v>
      </c>
      <c r="K6732" s="17" t="str">
        <f t="array" ref="K6732">CONCATENATE("(",A6732,",",VLOOKUP(B6732,Núcleo!B$2:E$11,4,TRUE),",",VLOOKUP(C6732,'Tipo de Processo'!B$2:D$55,3,TRUE),",",VLOOKUP(D6732,'Termo Geral'!B$2:D$173,3,TRUE),",",VLOOKUP(E6732,'Termo Específico'!B$2:D$301,3,TRUE),",",MATCH(TRUE,Documento!B$2:B$998=F6732,0),",",IF(G6732="Complementar",0,1),",",IF(H6732="","NULL",CONCATENATE("'",H6732,"'")),",",I6732,",",IF(J6732="baixa","'BAIXA'",IF(J6732="média","'MEDIA'",IF(J6732="alta","'ALTA'","NULL"))),"),")</f>
        <v>(6731,7,30,103,158,922,1,NULL,0,'MEDIA'),</v>
      </c>
    </row>
    <row r="6733" spans="1:11" ht="30.75" customHeight="1">
      <c r="A6733" s="27">
        <v>6732</v>
      </c>
      <c r="B6733" s="37" t="s">
        <v>1010</v>
      </c>
      <c r="C6733" s="29" t="s">
        <v>39</v>
      </c>
      <c r="D6733" s="28" t="s">
        <v>213</v>
      </c>
      <c r="E6733" s="28" t="s">
        <v>1042</v>
      </c>
      <c r="F6733" s="28" t="s">
        <v>1414</v>
      </c>
      <c r="G6733" s="28" t="s">
        <v>1671</v>
      </c>
      <c r="H6733" s="28"/>
      <c r="I6733" s="93">
        <v>0</v>
      </c>
      <c r="J6733" s="93" t="s">
        <v>1412</v>
      </c>
      <c r="K6733" s="17" t="str">
        <f t="array" ref="K6733">CONCATENATE("(",A6733,",",VLOOKUP(B6733,Núcleo!B$2:E$11,4,TRUE),",",VLOOKUP(C6733,'Tipo de Processo'!B$2:D$55,3,TRUE),",",VLOOKUP(D6733,'Termo Geral'!B$2:D$173,3,TRUE),",",VLOOKUP(E6733,'Termo Específico'!B$2:D$301,3,TRUE),",",MATCH(TRUE,Documento!B$2:B$998=F6733,0),",",IF(G6733="Complementar",0,1),",",IF(H6733="","NULL",CONCATENATE("'",H6733,"'")),",",I6733,",",IF(J6733="baixa","'BAIXA'",IF(J6733="média","'MEDIA'",IF(J6733="alta","'ALTA'","NULL"))),"),")</f>
        <v>(6732,7,30,103,158,4,1,NULL,0,'MEDIA'),</v>
      </c>
    </row>
    <row r="6734" spans="1:11" ht="30.75" customHeight="1">
      <c r="A6734" s="27">
        <v>6733</v>
      </c>
      <c r="B6734" s="37" t="s">
        <v>1010</v>
      </c>
      <c r="C6734" s="29" t="s">
        <v>39</v>
      </c>
      <c r="D6734" s="28" t="s">
        <v>213</v>
      </c>
      <c r="E6734" s="28" t="s">
        <v>1042</v>
      </c>
      <c r="F6734" s="28" t="s">
        <v>858</v>
      </c>
      <c r="G6734" s="28" t="s">
        <v>1671</v>
      </c>
      <c r="H6734" s="28"/>
      <c r="I6734" s="93">
        <v>0</v>
      </c>
      <c r="J6734" s="93" t="s">
        <v>1412</v>
      </c>
      <c r="K6734" s="17" t="str">
        <f t="array" ref="K6734">CONCATENATE("(",A6734,",",VLOOKUP(B6734,Núcleo!B$2:E$11,4,TRUE),",",VLOOKUP(C6734,'Tipo de Processo'!B$2:D$55,3,TRUE),",",VLOOKUP(D6734,'Termo Geral'!B$2:D$173,3,TRUE),",",VLOOKUP(E6734,'Termo Específico'!B$2:D$301,3,TRUE),",",MATCH(TRUE,Documento!B$2:B$998=F6734,0),",",IF(G6734="Complementar",0,1),",",IF(H6734="","NULL",CONCATENATE("'",H6734,"'")),",",I6734,",",IF(J6734="baixa","'BAIXA'",IF(J6734="média","'MEDIA'",IF(J6734="alta","'ALTA'","NULL"))),"),")</f>
        <v>(6733,7,30,103,158,910,1,NULL,0,'MEDIA'),</v>
      </c>
    </row>
    <row r="6735" spans="1:11" ht="30.75" customHeight="1">
      <c r="A6735" s="27">
        <v>6734</v>
      </c>
      <c r="B6735" s="37" t="s">
        <v>1010</v>
      </c>
      <c r="C6735" s="29" t="s">
        <v>39</v>
      </c>
      <c r="D6735" s="28" t="s">
        <v>213</v>
      </c>
      <c r="E6735" s="28" t="s">
        <v>1042</v>
      </c>
      <c r="F6735" s="28" t="s">
        <v>922</v>
      </c>
      <c r="G6735" s="28" t="s">
        <v>1671</v>
      </c>
      <c r="H6735" s="28"/>
      <c r="I6735" s="93">
        <v>0</v>
      </c>
      <c r="J6735" s="93" t="s">
        <v>1412</v>
      </c>
      <c r="K6735" s="17" t="str">
        <f t="array" ref="K6735">CONCATENATE("(",A6735,",",VLOOKUP(B6735,Núcleo!B$2:E$11,4,TRUE),",",VLOOKUP(C6735,'Tipo de Processo'!B$2:D$55,3,TRUE),",",VLOOKUP(D6735,'Termo Geral'!B$2:D$173,3,TRUE),",",VLOOKUP(E6735,'Termo Específico'!B$2:D$301,3,TRUE),",",MATCH(TRUE,Documento!B$2:B$998=F6735,0),",",IF(G6735="Complementar",0,1),",",IF(H6735="","NULL",CONCATENATE("'",H6735,"'")),",",I6735,",",IF(J6735="baixa","'BAIXA'",IF(J6735="média","'MEDIA'",IF(J6735="alta","'ALTA'","NULL"))),"),")</f>
        <v>(6734,7,30,103,158,400,1,NULL,0,'MEDIA'),</v>
      </c>
    </row>
    <row r="6736" spans="1:11" ht="30.75" customHeight="1">
      <c r="A6736" s="27">
        <v>6735</v>
      </c>
      <c r="B6736" s="37" t="s">
        <v>1010</v>
      </c>
      <c r="C6736" s="29" t="s">
        <v>39</v>
      </c>
      <c r="D6736" s="28" t="s">
        <v>213</v>
      </c>
      <c r="E6736" s="28" t="s">
        <v>1042</v>
      </c>
      <c r="F6736" s="28" t="s">
        <v>835</v>
      </c>
      <c r="G6736" s="28" t="s">
        <v>1671</v>
      </c>
      <c r="H6736" s="28"/>
      <c r="I6736" s="93">
        <v>0</v>
      </c>
      <c r="J6736" s="93" t="s">
        <v>1412</v>
      </c>
      <c r="K6736" s="17" t="str">
        <f t="array" ref="K6736">CONCATENATE("(",A6736,",",VLOOKUP(B6736,Núcleo!B$2:E$11,4,TRUE),",",VLOOKUP(C6736,'Tipo de Processo'!B$2:D$55,3,TRUE),",",VLOOKUP(D6736,'Termo Geral'!B$2:D$173,3,TRUE),",",VLOOKUP(E6736,'Termo Específico'!B$2:D$301,3,TRUE),",",MATCH(TRUE,Documento!B$2:B$998=F6736,0),",",IF(G6736="Complementar",0,1),",",IF(H6736="","NULL",CONCATENATE("'",H6736,"'")),",",I6736,",",IF(J6736="baixa","'BAIXA'",IF(J6736="média","'MEDIA'",IF(J6736="alta","'ALTA'","NULL"))),"),")</f>
        <v>(6735,7,30,103,158,860,1,NULL,0,'MEDIA'),</v>
      </c>
    </row>
    <row r="6737" spans="1:11" ht="30.75" customHeight="1">
      <c r="A6737" s="27">
        <v>6736</v>
      </c>
      <c r="B6737" s="37" t="s">
        <v>1010</v>
      </c>
      <c r="C6737" s="29" t="s">
        <v>39</v>
      </c>
      <c r="D6737" s="28" t="s">
        <v>213</v>
      </c>
      <c r="E6737" s="28" t="s">
        <v>1043</v>
      </c>
      <c r="F6737" s="28" t="s">
        <v>853</v>
      </c>
      <c r="G6737" s="28" t="s">
        <v>1671</v>
      </c>
      <c r="H6737" s="28"/>
      <c r="I6737" s="93">
        <v>0</v>
      </c>
      <c r="J6737" s="93" t="s">
        <v>1412</v>
      </c>
      <c r="K6737" s="17" t="str">
        <f t="array" ref="K6737">CONCATENATE("(",A6737,",",VLOOKUP(B6737,Núcleo!B$2:E$11,4,TRUE),",",VLOOKUP(C6737,'Tipo de Processo'!B$2:D$55,3,TRUE),",",VLOOKUP(D6737,'Termo Geral'!B$2:D$173,3,TRUE),",",VLOOKUP(E6737,'Termo Específico'!B$2:D$301,3,TRUE),",",MATCH(TRUE,Documento!B$2:B$998=F6737,0),",",IF(G6737="Complementar",0,1),",",IF(H6737="","NULL",CONCATENATE("'",H6737,"'")),",",I6737,",",IF(J6737="baixa","'BAIXA'",IF(J6737="média","'MEDIA'",IF(J6737="alta","'ALTA'","NULL"))),"),")</f>
        <v>(6736,7,30,103,159,439,1,NULL,0,'MEDIA'),</v>
      </c>
    </row>
    <row r="6738" spans="1:11" ht="30.75" customHeight="1">
      <c r="A6738" s="27">
        <v>6737</v>
      </c>
      <c r="B6738" s="37" t="s">
        <v>1010</v>
      </c>
      <c r="C6738" s="29" t="s">
        <v>39</v>
      </c>
      <c r="D6738" s="28" t="s">
        <v>213</v>
      </c>
      <c r="E6738" s="28" t="s">
        <v>1043</v>
      </c>
      <c r="F6738" s="28" t="s">
        <v>1632</v>
      </c>
      <c r="G6738" s="28" t="s">
        <v>1671</v>
      </c>
      <c r="H6738" s="28"/>
      <c r="I6738" s="93">
        <v>0</v>
      </c>
      <c r="J6738" s="93" t="s">
        <v>1412</v>
      </c>
      <c r="K6738" s="17" t="str">
        <f t="array" ref="K6738">CONCATENATE("(",A6738,",",VLOOKUP(B6738,Núcleo!B$2:E$11,4,TRUE),",",VLOOKUP(C6738,'Tipo de Processo'!B$2:D$55,3,TRUE),",",VLOOKUP(D6738,'Termo Geral'!B$2:D$173,3,TRUE),",",VLOOKUP(E6738,'Termo Específico'!B$2:D$301,3,TRUE),",",MATCH(TRUE,Documento!B$2:B$998=F6738,0),",",IF(G6738="Complementar",0,1),",",IF(H6738="","NULL",CONCATENATE("'",H6738,"'")),",",I6738,",",IF(J6738="baixa","'BAIXA'",IF(J6738="média","'MEDIA'",IF(J6738="alta","'ALTA'","NULL"))),"),")</f>
        <v>(6737,7,30,103,159,528,1,NULL,0,'MEDIA'),</v>
      </c>
    </row>
    <row r="6739" spans="1:11" ht="30.75" customHeight="1">
      <c r="A6739" s="27">
        <v>6738</v>
      </c>
      <c r="B6739" s="37" t="s">
        <v>1010</v>
      </c>
      <c r="C6739" s="29" t="s">
        <v>39</v>
      </c>
      <c r="D6739" s="28" t="s">
        <v>213</v>
      </c>
      <c r="E6739" s="28" t="s">
        <v>1043</v>
      </c>
      <c r="F6739" s="28" t="s">
        <v>854</v>
      </c>
      <c r="G6739" s="28" t="s">
        <v>1671</v>
      </c>
      <c r="H6739" s="28"/>
      <c r="I6739" s="93">
        <v>0</v>
      </c>
      <c r="J6739" s="93" t="s">
        <v>1412</v>
      </c>
      <c r="K6739" s="17" t="str">
        <f t="array" ref="K6739">CONCATENATE("(",A6739,",",VLOOKUP(B6739,Núcleo!B$2:E$11,4,TRUE),",",VLOOKUP(C6739,'Tipo de Processo'!B$2:D$55,3,TRUE),",",VLOOKUP(D6739,'Termo Geral'!B$2:D$173,3,TRUE),",",VLOOKUP(E6739,'Termo Específico'!B$2:D$301,3,TRUE),",",MATCH(TRUE,Documento!B$2:B$998=F6739,0),",",IF(G6739="Complementar",0,1),",",IF(H6739="","NULL",CONCATENATE("'",H6739,"'")),",",I6739,",",IF(J6739="baixa","'BAIXA'",IF(J6739="média","'MEDIA'",IF(J6739="alta","'ALTA'","NULL"))),"),")</f>
        <v>(6738,7,30,103,159,854,1,NULL,0,'MEDIA'),</v>
      </c>
    </row>
    <row r="6740" spans="1:11" ht="30.75" customHeight="1">
      <c r="A6740" s="27">
        <v>6739</v>
      </c>
      <c r="B6740" s="37" t="s">
        <v>1010</v>
      </c>
      <c r="C6740" s="29" t="s">
        <v>39</v>
      </c>
      <c r="D6740" s="28" t="s">
        <v>213</v>
      </c>
      <c r="E6740" s="28" t="s">
        <v>1043</v>
      </c>
      <c r="F6740" s="28" t="s">
        <v>924</v>
      </c>
      <c r="G6740" s="28" t="s">
        <v>1671</v>
      </c>
      <c r="H6740" s="28"/>
      <c r="I6740" s="93">
        <v>0</v>
      </c>
      <c r="J6740" s="93" t="s">
        <v>1412</v>
      </c>
      <c r="K6740" s="17" t="str">
        <f t="array" ref="K6740">CONCATENATE("(",A6740,",",VLOOKUP(B6740,Núcleo!B$2:E$11,4,TRUE),",",VLOOKUP(C6740,'Tipo de Processo'!B$2:D$55,3,TRUE),",",VLOOKUP(D6740,'Termo Geral'!B$2:D$173,3,TRUE),",",VLOOKUP(E6740,'Termo Específico'!B$2:D$301,3,TRUE),",",MATCH(TRUE,Documento!B$2:B$998=F6740,0),",",IF(G6740="Complementar",0,1),",",IF(H6740="","NULL",CONCATENATE("'",H6740,"'")),",",I6740,",",IF(J6740="baixa","'BAIXA'",IF(J6740="média","'MEDIA'",IF(J6740="alta","'ALTA'","NULL"))),"),")</f>
        <v>(6739,7,30,103,159,291,1,NULL,0,'MEDIA'),</v>
      </c>
    </row>
    <row r="6741" spans="1:11" ht="30.75" customHeight="1">
      <c r="A6741" s="27">
        <v>6740</v>
      </c>
      <c r="B6741" s="37" t="s">
        <v>1010</v>
      </c>
      <c r="C6741" s="29" t="s">
        <v>39</v>
      </c>
      <c r="D6741" s="28" t="s">
        <v>213</v>
      </c>
      <c r="E6741" s="28" t="s">
        <v>1043</v>
      </c>
      <c r="F6741" s="28" t="s">
        <v>865</v>
      </c>
      <c r="G6741" s="28" t="s">
        <v>1671</v>
      </c>
      <c r="H6741" s="28"/>
      <c r="I6741" s="93">
        <v>0</v>
      </c>
      <c r="J6741" s="93" t="s">
        <v>1412</v>
      </c>
      <c r="K6741" s="17" t="str">
        <f t="array" ref="K6741">CONCATENATE("(",A6741,",",VLOOKUP(B6741,Núcleo!B$2:E$11,4,TRUE),",",VLOOKUP(C6741,'Tipo de Processo'!B$2:D$55,3,TRUE),",",VLOOKUP(D6741,'Termo Geral'!B$2:D$173,3,TRUE),",",VLOOKUP(E6741,'Termo Específico'!B$2:D$301,3,TRUE),",",MATCH(TRUE,Documento!B$2:B$998=F6741,0),",",IF(G6741="Complementar",0,1),",",IF(H6741="","NULL",CONCATENATE("'",H6741,"'")),",",I6741,",",IF(J6741="baixa","'BAIXA'",IF(J6741="média","'MEDIA'",IF(J6741="alta","'ALTA'","NULL"))),"),")</f>
        <v>(6740,7,30,103,159,568,1,NULL,0,'MEDIA'),</v>
      </c>
    </row>
    <row r="6742" spans="1:11" ht="30.75" customHeight="1">
      <c r="A6742" s="27">
        <v>6741</v>
      </c>
      <c r="B6742" s="37" t="s">
        <v>1010</v>
      </c>
      <c r="C6742" s="29" t="s">
        <v>39</v>
      </c>
      <c r="D6742" s="28" t="s">
        <v>213</v>
      </c>
      <c r="E6742" s="28" t="s">
        <v>1043</v>
      </c>
      <c r="F6742" s="28" t="s">
        <v>856</v>
      </c>
      <c r="G6742" s="28" t="s">
        <v>1671</v>
      </c>
      <c r="H6742" s="28"/>
      <c r="I6742" s="93">
        <v>0</v>
      </c>
      <c r="J6742" s="93" t="s">
        <v>1412</v>
      </c>
      <c r="K6742" s="17" t="str">
        <f t="array" ref="K6742">CONCATENATE("(",A6742,",",VLOOKUP(B6742,Núcleo!B$2:E$11,4,TRUE),",",VLOOKUP(C6742,'Tipo de Processo'!B$2:D$55,3,TRUE),",",VLOOKUP(D6742,'Termo Geral'!B$2:D$173,3,TRUE),",",VLOOKUP(E6742,'Termo Específico'!B$2:D$301,3,TRUE),",",MATCH(TRUE,Documento!B$2:B$998=F6742,0),",",IF(G6742="Complementar",0,1),",",IF(H6742="","NULL",CONCATENATE("'",H6742,"'")),",",I6742,",",IF(J6742="baixa","'BAIXA'",IF(J6742="média","'MEDIA'",IF(J6742="alta","'ALTA'","NULL"))),"),")</f>
        <v>(6741,7,30,103,159,723,1,NULL,0,'MEDIA'),</v>
      </c>
    </row>
    <row r="6743" spans="1:11" ht="30.75" customHeight="1">
      <c r="A6743" s="27">
        <v>6742</v>
      </c>
      <c r="B6743" s="37" t="s">
        <v>1010</v>
      </c>
      <c r="C6743" s="29" t="s">
        <v>39</v>
      </c>
      <c r="D6743" s="28" t="s">
        <v>213</v>
      </c>
      <c r="E6743" s="28" t="s">
        <v>1043</v>
      </c>
      <c r="F6743" s="28" t="s">
        <v>827</v>
      </c>
      <c r="G6743" s="28" t="s">
        <v>1671</v>
      </c>
      <c r="H6743" s="28"/>
      <c r="I6743" s="93">
        <v>0</v>
      </c>
      <c r="J6743" s="93" t="s">
        <v>1412</v>
      </c>
      <c r="K6743" s="17" t="str">
        <f t="array" ref="K6743">CONCATENATE("(",A6743,",",VLOOKUP(B6743,Núcleo!B$2:E$11,4,TRUE),",",VLOOKUP(C6743,'Tipo de Processo'!B$2:D$55,3,TRUE),",",VLOOKUP(D6743,'Termo Geral'!B$2:D$173,3,TRUE),",",VLOOKUP(E6743,'Termo Específico'!B$2:D$301,3,TRUE),",",MATCH(TRUE,Documento!B$2:B$998=F6743,0),",",IF(G6743="Complementar",0,1),",",IF(H6743="","NULL",CONCATENATE("'",H6743,"'")),",",I6743,",",IF(J6743="baixa","'BAIXA'",IF(J6743="média","'MEDIA'",IF(J6743="alta","'ALTA'","NULL"))),"),")</f>
        <v>(6742,7,30,103,159,829,1,NULL,0,'MEDIA'),</v>
      </c>
    </row>
    <row r="6744" spans="1:11" ht="30.75" customHeight="1">
      <c r="A6744" s="27">
        <v>6743</v>
      </c>
      <c r="B6744" s="37" t="s">
        <v>1010</v>
      </c>
      <c r="C6744" s="29" t="s">
        <v>39</v>
      </c>
      <c r="D6744" s="28" t="s">
        <v>213</v>
      </c>
      <c r="E6744" s="28" t="s">
        <v>1043</v>
      </c>
      <c r="F6744" s="28" t="s">
        <v>828</v>
      </c>
      <c r="G6744" s="28" t="s">
        <v>1671</v>
      </c>
      <c r="H6744" s="28"/>
      <c r="I6744" s="93">
        <v>0</v>
      </c>
      <c r="J6744" s="93" t="s">
        <v>1412</v>
      </c>
      <c r="K6744" s="17" t="str">
        <f t="array" ref="K6744">CONCATENATE("(",A6744,",",VLOOKUP(B6744,Núcleo!B$2:E$11,4,TRUE),",",VLOOKUP(C6744,'Tipo de Processo'!B$2:D$55,3,TRUE),",",VLOOKUP(D6744,'Termo Geral'!B$2:D$173,3,TRUE),",",VLOOKUP(E6744,'Termo Específico'!B$2:D$301,3,TRUE),",",MATCH(TRUE,Documento!B$2:B$998=F6744,0),",",IF(G6744="Complementar",0,1),",",IF(H6744="","NULL",CONCATENATE("'",H6744,"'")),",",I6744,",",IF(J6744="baixa","'BAIXA'",IF(J6744="média","'MEDIA'",IF(J6744="alta","'ALTA'","NULL"))),"),")</f>
        <v>(6743,7,30,103,159,827,1,NULL,0,'MEDIA'),</v>
      </c>
    </row>
    <row r="6745" spans="1:11" ht="30.75" customHeight="1">
      <c r="A6745" s="27">
        <v>6744</v>
      </c>
      <c r="B6745" s="37" t="s">
        <v>1010</v>
      </c>
      <c r="C6745" s="29" t="s">
        <v>39</v>
      </c>
      <c r="D6745" s="28" t="s">
        <v>213</v>
      </c>
      <c r="E6745" s="28" t="s">
        <v>1043</v>
      </c>
      <c r="F6745" s="28" t="s">
        <v>829</v>
      </c>
      <c r="G6745" s="28" t="s">
        <v>1671</v>
      </c>
      <c r="H6745" s="28"/>
      <c r="I6745" s="93">
        <v>0</v>
      </c>
      <c r="J6745" s="93" t="s">
        <v>1412</v>
      </c>
      <c r="K6745" s="17" t="str">
        <f t="array" ref="K6745">CONCATENATE("(",A6745,",",VLOOKUP(B6745,Núcleo!B$2:E$11,4,TRUE),",",VLOOKUP(C6745,'Tipo de Processo'!B$2:D$55,3,TRUE),",",VLOOKUP(D6745,'Termo Geral'!B$2:D$173,3,TRUE),",",VLOOKUP(E6745,'Termo Específico'!B$2:D$301,3,TRUE),",",MATCH(TRUE,Documento!B$2:B$998=F6745,0),",",IF(G6745="Complementar",0,1),",",IF(H6745="","NULL",CONCATENATE("'",H6745,"'")),",",I6745,",",IF(J6745="baixa","'BAIXA'",IF(J6745="média","'MEDIA'",IF(J6745="alta","'ALTA'","NULL"))),"),")</f>
        <v>(6744,7,30,103,159,831,1,NULL,0,'MEDIA'),</v>
      </c>
    </row>
    <row r="6746" spans="1:11" ht="30.75" customHeight="1">
      <c r="A6746" s="27">
        <v>6745</v>
      </c>
      <c r="B6746" s="37" t="s">
        <v>1010</v>
      </c>
      <c r="C6746" s="29" t="s">
        <v>39</v>
      </c>
      <c r="D6746" s="28" t="s">
        <v>213</v>
      </c>
      <c r="E6746" s="28" t="s">
        <v>1043</v>
      </c>
      <c r="F6746" s="28" t="s">
        <v>830</v>
      </c>
      <c r="G6746" s="28" t="s">
        <v>1671</v>
      </c>
      <c r="H6746" s="28"/>
      <c r="I6746" s="93">
        <v>0</v>
      </c>
      <c r="J6746" s="93" t="s">
        <v>1412</v>
      </c>
      <c r="K6746" s="17" t="str">
        <f t="array" ref="K6746">CONCATENATE("(",A6746,",",VLOOKUP(B6746,Núcleo!B$2:E$11,4,TRUE),",",VLOOKUP(C6746,'Tipo de Processo'!B$2:D$55,3,TRUE),",",VLOOKUP(D6746,'Termo Geral'!B$2:D$173,3,TRUE),",",VLOOKUP(E6746,'Termo Específico'!B$2:D$301,3,TRUE),",",MATCH(TRUE,Documento!B$2:B$998=F6746,0),",",IF(G6746="Complementar",0,1),",",IF(H6746="","NULL",CONCATENATE("'",H6746,"'")),",",I6746,",",IF(J6746="baixa","'BAIXA'",IF(J6746="média","'MEDIA'",IF(J6746="alta","'ALTA'","NULL"))),"),")</f>
        <v>(6745,7,30,103,159,837,1,NULL,0,'MEDIA'),</v>
      </c>
    </row>
    <row r="6747" spans="1:11" ht="30.75" customHeight="1">
      <c r="A6747" s="27">
        <v>6746</v>
      </c>
      <c r="B6747" s="37" t="s">
        <v>1010</v>
      </c>
      <c r="C6747" s="29" t="s">
        <v>39</v>
      </c>
      <c r="D6747" s="28" t="s">
        <v>213</v>
      </c>
      <c r="E6747" s="28" t="s">
        <v>1043</v>
      </c>
      <c r="F6747" s="28" t="s">
        <v>831</v>
      </c>
      <c r="G6747" s="28" t="s">
        <v>1671</v>
      </c>
      <c r="H6747" s="28"/>
      <c r="I6747" s="93">
        <v>0</v>
      </c>
      <c r="J6747" s="93" t="s">
        <v>1412</v>
      </c>
      <c r="K6747" s="17" t="str">
        <f t="array" ref="K6747">CONCATENATE("(",A6747,",",VLOOKUP(B6747,Núcleo!B$2:E$11,4,TRUE),",",VLOOKUP(C6747,'Tipo de Processo'!B$2:D$55,3,TRUE),",",VLOOKUP(D6747,'Termo Geral'!B$2:D$173,3,TRUE),",",VLOOKUP(E6747,'Termo Específico'!B$2:D$301,3,TRUE),",",MATCH(TRUE,Documento!B$2:B$998=F6747,0),",",IF(G6747="Complementar",0,1),",",IF(H6747="","NULL",CONCATENATE("'",H6747,"'")),",",I6747,",",IF(J6747="baixa","'BAIXA'",IF(J6747="média","'MEDIA'",IF(J6747="alta","'ALTA'","NULL"))),"),")</f>
        <v>(6746,7,30,103,159,142,1,NULL,0,'MEDIA'),</v>
      </c>
    </row>
    <row r="6748" spans="1:11" ht="30.75" customHeight="1">
      <c r="A6748" s="27">
        <v>6747</v>
      </c>
      <c r="B6748" s="37" t="s">
        <v>1010</v>
      </c>
      <c r="C6748" s="29" t="s">
        <v>39</v>
      </c>
      <c r="D6748" s="28" t="s">
        <v>213</v>
      </c>
      <c r="E6748" s="28" t="s">
        <v>1043</v>
      </c>
      <c r="F6748" s="28" t="s">
        <v>832</v>
      </c>
      <c r="G6748" s="28" t="s">
        <v>1671</v>
      </c>
      <c r="H6748" s="28"/>
      <c r="I6748" s="93">
        <v>0</v>
      </c>
      <c r="J6748" s="93" t="s">
        <v>1412</v>
      </c>
      <c r="K6748" s="17" t="str">
        <f t="array" ref="K6748">CONCATENATE("(",A6748,",",VLOOKUP(B6748,Núcleo!B$2:E$11,4,TRUE),",",VLOOKUP(C6748,'Tipo de Processo'!B$2:D$55,3,TRUE),",",VLOOKUP(D6748,'Termo Geral'!B$2:D$173,3,TRUE),",",VLOOKUP(E6748,'Termo Específico'!B$2:D$301,3,TRUE),",",MATCH(TRUE,Documento!B$2:B$998=F6748,0),",",IF(G6748="Complementar",0,1),",",IF(H6748="","NULL",CONCATENATE("'",H6748,"'")),",",I6748,",",IF(J6748="baixa","'BAIXA'",IF(J6748="média","'MEDIA'",IF(J6748="alta","'ALTA'","NULL"))),"),")</f>
        <v>(6747,7,30,103,159,159,1,NULL,0,'MEDIA'),</v>
      </c>
    </row>
    <row r="6749" spans="1:11" ht="30.75" customHeight="1">
      <c r="A6749" s="27">
        <v>6748</v>
      </c>
      <c r="B6749" s="37" t="s">
        <v>1010</v>
      </c>
      <c r="C6749" s="29" t="s">
        <v>39</v>
      </c>
      <c r="D6749" s="28" t="s">
        <v>213</v>
      </c>
      <c r="E6749" s="28" t="s">
        <v>1043</v>
      </c>
      <c r="F6749" s="28" t="s">
        <v>833</v>
      </c>
      <c r="G6749" s="28" t="s">
        <v>1671</v>
      </c>
      <c r="H6749" s="28"/>
      <c r="I6749" s="93">
        <v>0</v>
      </c>
      <c r="J6749" s="93" t="s">
        <v>1412</v>
      </c>
      <c r="K6749" s="17" t="str">
        <f t="array" ref="K6749">CONCATENATE("(",A6749,",",VLOOKUP(B6749,Núcleo!B$2:E$11,4,TRUE),",",VLOOKUP(C6749,'Tipo de Processo'!B$2:D$55,3,TRUE),",",VLOOKUP(D6749,'Termo Geral'!B$2:D$173,3,TRUE),",",VLOOKUP(E6749,'Termo Específico'!B$2:D$301,3,TRUE),",",MATCH(TRUE,Documento!B$2:B$998=F6749,0),",",IF(G6749="Complementar",0,1),",",IF(H6749="","NULL",CONCATENATE("'",H6749,"'")),",",I6749,",",IF(J6749="baixa","'BAIXA'",IF(J6749="média","'MEDIA'",IF(J6749="alta","'ALTA'","NULL"))),"),")</f>
        <v>(6748,7,30,103,159,127,1,NULL,0,'MEDIA'),</v>
      </c>
    </row>
    <row r="6750" spans="1:11" ht="30.75" customHeight="1">
      <c r="A6750" s="27">
        <v>6749</v>
      </c>
      <c r="B6750" s="37" t="s">
        <v>1010</v>
      </c>
      <c r="C6750" s="29" t="s">
        <v>39</v>
      </c>
      <c r="D6750" s="28" t="s">
        <v>213</v>
      </c>
      <c r="E6750" s="28" t="s">
        <v>1043</v>
      </c>
      <c r="F6750" s="28" t="s">
        <v>1419</v>
      </c>
      <c r="G6750" s="28" t="s">
        <v>1671</v>
      </c>
      <c r="H6750" s="28"/>
      <c r="I6750" s="93">
        <v>0</v>
      </c>
      <c r="J6750" s="93" t="s">
        <v>1412</v>
      </c>
      <c r="K6750" s="17" t="str">
        <f t="array" ref="K6750">CONCATENATE("(",A6750,",",VLOOKUP(B6750,Núcleo!B$2:E$11,4,TRUE),",",VLOOKUP(C6750,'Tipo de Processo'!B$2:D$55,3,TRUE),",",VLOOKUP(D6750,'Termo Geral'!B$2:D$173,3,TRUE),",",VLOOKUP(E6750,'Termo Específico'!B$2:D$301,3,TRUE),",",MATCH(TRUE,Documento!B$2:B$998=F6750,0),",",IF(G6750="Complementar",0,1),",",IF(H6750="","NULL",CONCATENATE("'",H6750,"'")),",",I6750,",",IF(J6750="baixa","'BAIXA'",IF(J6750="média","'MEDIA'",IF(J6750="alta","'ALTA'","NULL"))),"),")</f>
        <v>(6749,7,30,103,159,16,1,NULL,0,'MEDIA'),</v>
      </c>
    </row>
    <row r="6751" spans="1:11" ht="30.75" customHeight="1">
      <c r="A6751" s="27">
        <v>6750</v>
      </c>
      <c r="B6751" s="37" t="s">
        <v>1010</v>
      </c>
      <c r="C6751" s="29" t="s">
        <v>39</v>
      </c>
      <c r="D6751" s="28" t="s">
        <v>213</v>
      </c>
      <c r="E6751" s="28" t="s">
        <v>1043</v>
      </c>
      <c r="F6751" s="16" t="s">
        <v>1580</v>
      </c>
      <c r="G6751" s="28" t="s">
        <v>1671</v>
      </c>
      <c r="H6751" s="28"/>
      <c r="I6751" s="93">
        <v>0</v>
      </c>
      <c r="J6751" s="93" t="s">
        <v>1412</v>
      </c>
      <c r="K6751" s="17" t="str">
        <f t="array" ref="K6751">CONCATENATE("(",A6751,",",VLOOKUP(B6751,Núcleo!B$2:E$11,4,TRUE),",",VLOOKUP(C6751,'Tipo de Processo'!B$2:D$55,3,TRUE),",",VLOOKUP(D6751,'Termo Geral'!B$2:D$173,3,TRUE),",",VLOOKUP(E6751,'Termo Específico'!B$2:D$301,3,TRUE),",",MATCH(TRUE,Documento!B$2:B$998=F6751,0),",",IF(G6751="Complementar",0,1),",",IF(H6751="","NULL",CONCATENATE("'",H6751,"'")),",",I6751,",",IF(J6751="baixa","'BAIXA'",IF(J6751="média","'MEDIA'",IF(J6751="alta","'ALTA'","NULL"))),"),")</f>
        <v>(6750,7,30,103,159,922,1,NULL,0,'MEDIA'),</v>
      </c>
    </row>
    <row r="6752" spans="1:11" ht="30.75" customHeight="1">
      <c r="A6752" s="27">
        <v>6751</v>
      </c>
      <c r="B6752" s="37" t="s">
        <v>1010</v>
      </c>
      <c r="C6752" s="29" t="s">
        <v>39</v>
      </c>
      <c r="D6752" s="28" t="s">
        <v>213</v>
      </c>
      <c r="E6752" s="28" t="s">
        <v>1043</v>
      </c>
      <c r="F6752" s="28" t="s">
        <v>1414</v>
      </c>
      <c r="G6752" s="28" t="s">
        <v>1671</v>
      </c>
      <c r="H6752" s="28"/>
      <c r="I6752" s="93">
        <v>0</v>
      </c>
      <c r="J6752" s="93" t="s">
        <v>1412</v>
      </c>
      <c r="K6752" s="17" t="str">
        <f t="array" ref="K6752">CONCATENATE("(",A6752,",",VLOOKUP(B6752,Núcleo!B$2:E$11,4,TRUE),",",VLOOKUP(C6752,'Tipo de Processo'!B$2:D$55,3,TRUE),",",VLOOKUP(D6752,'Termo Geral'!B$2:D$173,3,TRUE),",",VLOOKUP(E6752,'Termo Específico'!B$2:D$301,3,TRUE),",",MATCH(TRUE,Documento!B$2:B$998=F6752,0),",",IF(G6752="Complementar",0,1),",",IF(H6752="","NULL",CONCATENATE("'",H6752,"'")),",",I6752,",",IF(J6752="baixa","'BAIXA'",IF(J6752="média","'MEDIA'",IF(J6752="alta","'ALTA'","NULL"))),"),")</f>
        <v>(6751,7,30,103,159,4,1,NULL,0,'MEDIA'),</v>
      </c>
    </row>
    <row r="6753" spans="1:11" ht="30.75" customHeight="1">
      <c r="A6753" s="27">
        <v>6752</v>
      </c>
      <c r="B6753" s="37" t="s">
        <v>1010</v>
      </c>
      <c r="C6753" s="29" t="s">
        <v>39</v>
      </c>
      <c r="D6753" s="28" t="s">
        <v>213</v>
      </c>
      <c r="E6753" s="28" t="s">
        <v>1043</v>
      </c>
      <c r="F6753" s="28" t="s">
        <v>1456</v>
      </c>
      <c r="G6753" s="28" t="s">
        <v>1671</v>
      </c>
      <c r="H6753" s="28"/>
      <c r="I6753" s="93">
        <v>0</v>
      </c>
      <c r="J6753" s="93" t="s">
        <v>1412</v>
      </c>
      <c r="K6753" s="17" t="str">
        <f t="array" ref="K6753">CONCATENATE("(",A6753,",",VLOOKUP(B6753,Núcleo!B$2:E$11,4,TRUE),",",VLOOKUP(C6753,'Tipo de Processo'!B$2:D$55,3,TRUE),",",VLOOKUP(D6753,'Termo Geral'!B$2:D$173,3,TRUE),",",VLOOKUP(E6753,'Termo Específico'!B$2:D$301,3,TRUE),",",MATCH(TRUE,Documento!B$2:B$998=F6753,0),",",IF(G6753="Complementar",0,1),",",IF(H6753="","NULL",CONCATENATE("'",H6753,"'")),",",I6753,",",IF(J6753="baixa","'BAIXA'",IF(J6753="média","'MEDIA'",IF(J6753="alta","'ALTA'","NULL"))),"),")</f>
        <v>(6752,7,30,103,159,184,1,NULL,0,'MEDIA'),</v>
      </c>
    </row>
    <row r="6754" spans="1:11" ht="30.75" customHeight="1">
      <c r="A6754" s="27">
        <v>6753</v>
      </c>
      <c r="B6754" s="37" t="s">
        <v>1010</v>
      </c>
      <c r="C6754" s="29" t="s">
        <v>39</v>
      </c>
      <c r="D6754" s="28" t="s">
        <v>213</v>
      </c>
      <c r="E6754" s="28" t="s">
        <v>1043</v>
      </c>
      <c r="F6754" s="28" t="s">
        <v>925</v>
      </c>
      <c r="G6754" s="28" t="s">
        <v>1671</v>
      </c>
      <c r="H6754" s="28"/>
      <c r="I6754" s="93">
        <v>0</v>
      </c>
      <c r="J6754" s="93" t="s">
        <v>1412</v>
      </c>
      <c r="K6754" s="17" t="str">
        <f t="array" ref="K6754">CONCATENATE("(",A6754,",",VLOOKUP(B6754,Núcleo!B$2:E$11,4,TRUE),",",VLOOKUP(C6754,'Tipo de Processo'!B$2:D$55,3,TRUE),",",VLOOKUP(D6754,'Termo Geral'!B$2:D$173,3,TRUE),",",VLOOKUP(E6754,'Termo Específico'!B$2:D$301,3,TRUE),",",MATCH(TRUE,Documento!B$2:B$998=F6754,0),",",IF(G6754="Complementar",0,1),",",IF(H6754="","NULL",CONCATENATE("'",H6754,"'")),",",I6754,",",IF(J6754="baixa","'BAIXA'",IF(J6754="média","'MEDIA'",IF(J6754="alta","'ALTA'","NULL"))),"),")</f>
        <v>(6753,7,30,103,159,170,1,NULL,0,'MEDIA'),</v>
      </c>
    </row>
    <row r="6755" spans="1:11" ht="30.75" customHeight="1">
      <c r="A6755" s="27">
        <v>6754</v>
      </c>
      <c r="B6755" s="37" t="s">
        <v>1010</v>
      </c>
      <c r="C6755" s="29" t="s">
        <v>39</v>
      </c>
      <c r="D6755" s="28" t="s">
        <v>213</v>
      </c>
      <c r="E6755" s="28" t="s">
        <v>1043</v>
      </c>
      <c r="F6755" s="28" t="s">
        <v>926</v>
      </c>
      <c r="G6755" s="28" t="s">
        <v>1671</v>
      </c>
      <c r="H6755" s="28"/>
      <c r="I6755" s="93">
        <v>0</v>
      </c>
      <c r="J6755" s="93" t="s">
        <v>1412</v>
      </c>
      <c r="K6755" s="17" t="str">
        <f t="array" ref="K6755">CONCATENATE("(",A6755,",",VLOOKUP(B6755,Núcleo!B$2:E$11,4,TRUE),",",VLOOKUP(C6755,'Tipo de Processo'!B$2:D$55,3,TRUE),",",VLOOKUP(D6755,'Termo Geral'!B$2:D$173,3,TRUE),",",VLOOKUP(E6755,'Termo Específico'!B$2:D$301,3,TRUE),",",MATCH(TRUE,Documento!B$2:B$998=F6755,0),",",IF(G6755="Complementar",0,1),",",IF(H6755="","NULL",CONCATENATE("'",H6755,"'")),",",I6755,",",IF(J6755="baixa","'BAIXA'",IF(J6755="média","'MEDIA'",IF(J6755="alta","'ALTA'","NULL"))),"),")</f>
        <v>(6754,7,30,103,159,169,1,NULL,0,'MEDIA'),</v>
      </c>
    </row>
    <row r="6756" spans="1:11" ht="30.75" customHeight="1">
      <c r="A6756" s="27">
        <v>6755</v>
      </c>
      <c r="B6756" s="37" t="s">
        <v>1010</v>
      </c>
      <c r="C6756" s="29" t="s">
        <v>39</v>
      </c>
      <c r="D6756" s="28" t="s">
        <v>213</v>
      </c>
      <c r="E6756" s="28" t="s">
        <v>1043</v>
      </c>
      <c r="F6756" s="28" t="s">
        <v>858</v>
      </c>
      <c r="G6756" s="28" t="s">
        <v>1671</v>
      </c>
      <c r="H6756" s="28"/>
      <c r="I6756" s="93">
        <v>0</v>
      </c>
      <c r="J6756" s="93" t="s">
        <v>1412</v>
      </c>
      <c r="K6756" s="17" t="str">
        <f t="array" ref="K6756">CONCATENATE("(",A6756,",",VLOOKUP(B6756,Núcleo!B$2:E$11,4,TRUE),",",VLOOKUP(C6756,'Tipo de Processo'!B$2:D$55,3,TRUE),",",VLOOKUP(D6756,'Termo Geral'!B$2:D$173,3,TRUE),",",VLOOKUP(E6756,'Termo Específico'!B$2:D$301,3,TRUE),",",MATCH(TRUE,Documento!B$2:B$998=F6756,0),",",IF(G6756="Complementar",0,1),",",IF(H6756="","NULL",CONCATENATE("'",H6756,"'")),",",I6756,",",IF(J6756="baixa","'BAIXA'",IF(J6756="média","'MEDIA'",IF(J6756="alta","'ALTA'","NULL"))),"),")</f>
        <v>(6755,7,30,103,159,910,1,NULL,0,'MEDIA'),</v>
      </c>
    </row>
    <row r="6757" spans="1:11" ht="30.75" customHeight="1">
      <c r="A6757" s="27">
        <v>6756</v>
      </c>
      <c r="B6757" s="37" t="s">
        <v>1010</v>
      </c>
      <c r="C6757" s="29" t="s">
        <v>39</v>
      </c>
      <c r="D6757" s="28" t="s">
        <v>213</v>
      </c>
      <c r="E6757" s="28" t="s">
        <v>1043</v>
      </c>
      <c r="F6757" s="28" t="s">
        <v>922</v>
      </c>
      <c r="G6757" s="28" t="s">
        <v>1671</v>
      </c>
      <c r="H6757" s="28"/>
      <c r="I6757" s="93">
        <v>0</v>
      </c>
      <c r="J6757" s="93" t="s">
        <v>1412</v>
      </c>
      <c r="K6757" s="17" t="str">
        <f t="array" ref="K6757">CONCATENATE("(",A6757,",",VLOOKUP(B6757,Núcleo!B$2:E$11,4,TRUE),",",VLOOKUP(C6757,'Tipo de Processo'!B$2:D$55,3,TRUE),",",VLOOKUP(D6757,'Termo Geral'!B$2:D$173,3,TRUE),",",VLOOKUP(E6757,'Termo Específico'!B$2:D$301,3,TRUE),",",MATCH(TRUE,Documento!B$2:B$998=F6757,0),",",IF(G6757="Complementar",0,1),",",IF(H6757="","NULL",CONCATENATE("'",H6757,"'")),",",I6757,",",IF(J6757="baixa","'BAIXA'",IF(J6757="média","'MEDIA'",IF(J6757="alta","'ALTA'","NULL"))),"),")</f>
        <v>(6756,7,30,103,159,400,1,NULL,0,'MEDIA'),</v>
      </c>
    </row>
    <row r="6758" spans="1:11" ht="30.75" customHeight="1">
      <c r="A6758" s="27">
        <v>6757</v>
      </c>
      <c r="B6758" s="37" t="s">
        <v>1010</v>
      </c>
      <c r="C6758" s="29" t="s">
        <v>39</v>
      </c>
      <c r="D6758" s="28" t="s">
        <v>213</v>
      </c>
      <c r="E6758" s="28" t="s">
        <v>1043</v>
      </c>
      <c r="F6758" s="28" t="s">
        <v>835</v>
      </c>
      <c r="G6758" s="28" t="s">
        <v>1671</v>
      </c>
      <c r="H6758" s="28"/>
      <c r="I6758" s="93">
        <v>0</v>
      </c>
      <c r="J6758" s="93" t="s">
        <v>1412</v>
      </c>
      <c r="K6758" s="17" t="str">
        <f t="array" ref="K6758">CONCATENATE("(",A6758,",",VLOOKUP(B6758,Núcleo!B$2:E$11,4,TRUE),",",VLOOKUP(C6758,'Tipo de Processo'!B$2:D$55,3,TRUE),",",VLOOKUP(D6758,'Termo Geral'!B$2:D$173,3,TRUE),",",VLOOKUP(E6758,'Termo Específico'!B$2:D$301,3,TRUE),",",MATCH(TRUE,Documento!B$2:B$998=F6758,0),",",IF(G6758="Complementar",0,1),",",IF(H6758="","NULL",CONCATENATE("'",H6758,"'")),",",I6758,",",IF(J6758="baixa","'BAIXA'",IF(J6758="média","'MEDIA'",IF(J6758="alta","'ALTA'","NULL"))),"),")</f>
        <v>(6757,7,30,103,159,860,1,NULL,0,'MEDIA'),</v>
      </c>
    </row>
    <row r="6759" spans="1:11" ht="30.75" customHeight="1">
      <c r="A6759" s="27">
        <v>6758</v>
      </c>
      <c r="B6759" s="37" t="s">
        <v>1010</v>
      </c>
      <c r="C6759" s="29" t="s">
        <v>39</v>
      </c>
      <c r="D6759" s="28" t="s">
        <v>213</v>
      </c>
      <c r="E6759" s="28" t="s">
        <v>1044</v>
      </c>
      <c r="F6759" s="28" t="s">
        <v>853</v>
      </c>
      <c r="G6759" s="28" t="s">
        <v>1671</v>
      </c>
      <c r="H6759" s="28"/>
      <c r="I6759" s="93">
        <v>0</v>
      </c>
      <c r="J6759" s="93" t="s">
        <v>1412</v>
      </c>
      <c r="K6759" s="17" t="str">
        <f t="array" ref="K6759">CONCATENATE("(",A6759,",",VLOOKUP(B6759,Núcleo!B$2:E$11,4,TRUE),",",VLOOKUP(C6759,'Tipo de Processo'!B$2:D$55,3,TRUE),",",VLOOKUP(D6759,'Termo Geral'!B$2:D$173,3,TRUE),",",VLOOKUP(E6759,'Termo Específico'!B$2:D$301,3,TRUE),",",MATCH(TRUE,Documento!B$2:B$998=F6759,0),",",IF(G6759="Complementar",0,1),",",IF(H6759="","NULL",CONCATENATE("'",H6759,"'")),",",I6759,",",IF(J6759="baixa","'BAIXA'",IF(J6759="média","'MEDIA'",IF(J6759="alta","'ALTA'","NULL"))),"),")</f>
        <v>(6758,7,30,103,160,439,1,NULL,0,'MEDIA'),</v>
      </c>
    </row>
    <row r="6760" spans="1:11" ht="30.75" customHeight="1">
      <c r="A6760" s="27">
        <v>6759</v>
      </c>
      <c r="B6760" s="37" t="s">
        <v>1010</v>
      </c>
      <c r="C6760" s="29" t="s">
        <v>39</v>
      </c>
      <c r="D6760" s="28" t="s">
        <v>213</v>
      </c>
      <c r="E6760" s="28" t="s">
        <v>1044</v>
      </c>
      <c r="F6760" s="28" t="s">
        <v>1632</v>
      </c>
      <c r="G6760" s="28" t="s">
        <v>1671</v>
      </c>
      <c r="H6760" s="28"/>
      <c r="I6760" s="93">
        <v>0</v>
      </c>
      <c r="J6760" s="93" t="s">
        <v>1412</v>
      </c>
      <c r="K6760" s="17" t="str">
        <f t="array" ref="K6760">CONCATENATE("(",A6760,",",VLOOKUP(B6760,Núcleo!B$2:E$11,4,TRUE),",",VLOOKUP(C6760,'Tipo de Processo'!B$2:D$55,3,TRUE),",",VLOOKUP(D6760,'Termo Geral'!B$2:D$173,3,TRUE),",",VLOOKUP(E6760,'Termo Específico'!B$2:D$301,3,TRUE),",",MATCH(TRUE,Documento!B$2:B$998=F6760,0),",",IF(G6760="Complementar",0,1),",",IF(H6760="","NULL",CONCATENATE("'",H6760,"'")),",",I6760,",",IF(J6760="baixa","'BAIXA'",IF(J6760="média","'MEDIA'",IF(J6760="alta","'ALTA'","NULL"))),"),")</f>
        <v>(6759,7,30,103,160,528,1,NULL,0,'MEDIA'),</v>
      </c>
    </row>
    <row r="6761" spans="1:11" ht="30.75" customHeight="1">
      <c r="A6761" s="27">
        <v>6760</v>
      </c>
      <c r="B6761" s="37" t="s">
        <v>1010</v>
      </c>
      <c r="C6761" s="29" t="s">
        <v>39</v>
      </c>
      <c r="D6761" s="28" t="s">
        <v>213</v>
      </c>
      <c r="E6761" s="28" t="s">
        <v>1044</v>
      </c>
      <c r="F6761" s="28" t="s">
        <v>854</v>
      </c>
      <c r="G6761" s="28" t="s">
        <v>1671</v>
      </c>
      <c r="H6761" s="28"/>
      <c r="I6761" s="93">
        <v>0</v>
      </c>
      <c r="J6761" s="93" t="s">
        <v>1412</v>
      </c>
      <c r="K6761" s="17" t="str">
        <f t="array" ref="K6761">CONCATENATE("(",A6761,",",VLOOKUP(B6761,Núcleo!B$2:E$11,4,TRUE),",",VLOOKUP(C6761,'Tipo de Processo'!B$2:D$55,3,TRUE),",",VLOOKUP(D6761,'Termo Geral'!B$2:D$173,3,TRUE),",",VLOOKUP(E6761,'Termo Específico'!B$2:D$301,3,TRUE),",",MATCH(TRUE,Documento!B$2:B$998=F6761,0),",",IF(G6761="Complementar",0,1),",",IF(H6761="","NULL",CONCATENATE("'",H6761,"'")),",",I6761,",",IF(J6761="baixa","'BAIXA'",IF(J6761="média","'MEDIA'",IF(J6761="alta","'ALTA'","NULL"))),"),")</f>
        <v>(6760,7,30,103,160,854,1,NULL,0,'MEDIA'),</v>
      </c>
    </row>
    <row r="6762" spans="1:11" ht="30.75" customHeight="1">
      <c r="A6762" s="27">
        <v>6761</v>
      </c>
      <c r="B6762" s="37" t="s">
        <v>1010</v>
      </c>
      <c r="C6762" s="29" t="s">
        <v>39</v>
      </c>
      <c r="D6762" s="28" t="s">
        <v>213</v>
      </c>
      <c r="E6762" s="28" t="s">
        <v>1044</v>
      </c>
      <c r="F6762" s="28" t="s">
        <v>924</v>
      </c>
      <c r="G6762" s="28" t="s">
        <v>1671</v>
      </c>
      <c r="H6762" s="28"/>
      <c r="I6762" s="93">
        <v>0</v>
      </c>
      <c r="J6762" s="93" t="s">
        <v>1412</v>
      </c>
      <c r="K6762" s="17" t="str">
        <f t="array" ref="K6762">CONCATENATE("(",A6762,",",VLOOKUP(B6762,Núcleo!B$2:E$11,4,TRUE),",",VLOOKUP(C6762,'Tipo de Processo'!B$2:D$55,3,TRUE),",",VLOOKUP(D6762,'Termo Geral'!B$2:D$173,3,TRUE),",",VLOOKUP(E6762,'Termo Específico'!B$2:D$301,3,TRUE),",",MATCH(TRUE,Documento!B$2:B$998=F6762,0),",",IF(G6762="Complementar",0,1),",",IF(H6762="","NULL",CONCATENATE("'",H6762,"'")),",",I6762,",",IF(J6762="baixa","'BAIXA'",IF(J6762="média","'MEDIA'",IF(J6762="alta","'ALTA'","NULL"))),"),")</f>
        <v>(6761,7,30,103,160,291,1,NULL,0,'MEDIA'),</v>
      </c>
    </row>
    <row r="6763" spans="1:11" ht="30.75" customHeight="1">
      <c r="A6763" s="27">
        <v>6762</v>
      </c>
      <c r="B6763" s="37" t="s">
        <v>1010</v>
      </c>
      <c r="C6763" s="29" t="s">
        <v>39</v>
      </c>
      <c r="D6763" s="28" t="s">
        <v>213</v>
      </c>
      <c r="E6763" s="28" t="s">
        <v>1044</v>
      </c>
      <c r="F6763" s="28" t="s">
        <v>865</v>
      </c>
      <c r="G6763" s="28" t="s">
        <v>1671</v>
      </c>
      <c r="H6763" s="28"/>
      <c r="I6763" s="93">
        <v>0</v>
      </c>
      <c r="J6763" s="93" t="s">
        <v>1412</v>
      </c>
      <c r="K6763" s="17" t="str">
        <f t="array" ref="K6763">CONCATENATE("(",A6763,",",VLOOKUP(B6763,Núcleo!B$2:E$11,4,TRUE),",",VLOOKUP(C6763,'Tipo de Processo'!B$2:D$55,3,TRUE),",",VLOOKUP(D6763,'Termo Geral'!B$2:D$173,3,TRUE),",",VLOOKUP(E6763,'Termo Específico'!B$2:D$301,3,TRUE),",",MATCH(TRUE,Documento!B$2:B$998=F6763,0),",",IF(G6763="Complementar",0,1),",",IF(H6763="","NULL",CONCATENATE("'",H6763,"'")),",",I6763,",",IF(J6763="baixa","'BAIXA'",IF(J6763="média","'MEDIA'",IF(J6763="alta","'ALTA'","NULL"))),"),")</f>
        <v>(6762,7,30,103,160,568,1,NULL,0,'MEDIA'),</v>
      </c>
    </row>
    <row r="6764" spans="1:11" ht="30.75" customHeight="1">
      <c r="A6764" s="27">
        <v>6763</v>
      </c>
      <c r="B6764" s="37" t="s">
        <v>1010</v>
      </c>
      <c r="C6764" s="29" t="s">
        <v>39</v>
      </c>
      <c r="D6764" s="28" t="s">
        <v>213</v>
      </c>
      <c r="E6764" s="28" t="s">
        <v>1044</v>
      </c>
      <c r="F6764" s="28" t="s">
        <v>856</v>
      </c>
      <c r="G6764" s="28" t="s">
        <v>1671</v>
      </c>
      <c r="H6764" s="28"/>
      <c r="I6764" s="93">
        <v>0</v>
      </c>
      <c r="J6764" s="93" t="s">
        <v>1412</v>
      </c>
      <c r="K6764" s="17" t="str">
        <f t="array" ref="K6764">CONCATENATE("(",A6764,",",VLOOKUP(B6764,Núcleo!B$2:E$11,4,TRUE),",",VLOOKUP(C6764,'Tipo de Processo'!B$2:D$55,3,TRUE),",",VLOOKUP(D6764,'Termo Geral'!B$2:D$173,3,TRUE),",",VLOOKUP(E6764,'Termo Específico'!B$2:D$301,3,TRUE),",",MATCH(TRUE,Documento!B$2:B$998=F6764,0),",",IF(G6764="Complementar",0,1),",",IF(H6764="","NULL",CONCATENATE("'",H6764,"'")),",",I6764,",",IF(J6764="baixa","'BAIXA'",IF(J6764="média","'MEDIA'",IF(J6764="alta","'ALTA'","NULL"))),"),")</f>
        <v>(6763,7,30,103,160,723,1,NULL,0,'MEDIA'),</v>
      </c>
    </row>
    <row r="6765" spans="1:11" ht="30.75" customHeight="1">
      <c r="A6765" s="27">
        <v>6764</v>
      </c>
      <c r="B6765" s="37" t="s">
        <v>1010</v>
      </c>
      <c r="C6765" s="29" t="s">
        <v>39</v>
      </c>
      <c r="D6765" s="28" t="s">
        <v>213</v>
      </c>
      <c r="E6765" s="28" t="s">
        <v>1044</v>
      </c>
      <c r="F6765" s="28" t="s">
        <v>827</v>
      </c>
      <c r="G6765" s="28" t="s">
        <v>1671</v>
      </c>
      <c r="H6765" s="28"/>
      <c r="I6765" s="93">
        <v>0</v>
      </c>
      <c r="J6765" s="93" t="s">
        <v>1412</v>
      </c>
      <c r="K6765" s="17" t="str">
        <f t="array" ref="K6765">CONCATENATE("(",A6765,",",VLOOKUP(B6765,Núcleo!B$2:E$11,4,TRUE),",",VLOOKUP(C6765,'Tipo de Processo'!B$2:D$55,3,TRUE),",",VLOOKUP(D6765,'Termo Geral'!B$2:D$173,3,TRUE),",",VLOOKUP(E6765,'Termo Específico'!B$2:D$301,3,TRUE),",",MATCH(TRUE,Documento!B$2:B$998=F6765,0),",",IF(G6765="Complementar",0,1),",",IF(H6765="","NULL",CONCATENATE("'",H6765,"'")),",",I6765,",",IF(J6765="baixa","'BAIXA'",IF(J6765="média","'MEDIA'",IF(J6765="alta","'ALTA'","NULL"))),"),")</f>
        <v>(6764,7,30,103,160,829,1,NULL,0,'MEDIA'),</v>
      </c>
    </row>
    <row r="6766" spans="1:11" ht="30.75" customHeight="1">
      <c r="A6766" s="27">
        <v>6765</v>
      </c>
      <c r="B6766" s="37" t="s">
        <v>1010</v>
      </c>
      <c r="C6766" s="29" t="s">
        <v>39</v>
      </c>
      <c r="D6766" s="28" t="s">
        <v>213</v>
      </c>
      <c r="E6766" s="28" t="s">
        <v>1044</v>
      </c>
      <c r="F6766" s="28" t="s">
        <v>828</v>
      </c>
      <c r="G6766" s="28" t="s">
        <v>1671</v>
      </c>
      <c r="H6766" s="28"/>
      <c r="I6766" s="93">
        <v>0</v>
      </c>
      <c r="J6766" s="93" t="s">
        <v>1412</v>
      </c>
      <c r="K6766" s="17" t="str">
        <f t="array" ref="K6766">CONCATENATE("(",A6766,",",VLOOKUP(B6766,Núcleo!B$2:E$11,4,TRUE),",",VLOOKUP(C6766,'Tipo de Processo'!B$2:D$55,3,TRUE),",",VLOOKUP(D6766,'Termo Geral'!B$2:D$173,3,TRUE),",",VLOOKUP(E6766,'Termo Específico'!B$2:D$301,3,TRUE),",",MATCH(TRUE,Documento!B$2:B$998=F6766,0),",",IF(G6766="Complementar",0,1),",",IF(H6766="","NULL",CONCATENATE("'",H6766,"'")),",",I6766,",",IF(J6766="baixa","'BAIXA'",IF(J6766="média","'MEDIA'",IF(J6766="alta","'ALTA'","NULL"))),"),")</f>
        <v>(6765,7,30,103,160,827,1,NULL,0,'MEDIA'),</v>
      </c>
    </row>
    <row r="6767" spans="1:11" ht="30.75" customHeight="1">
      <c r="A6767" s="27">
        <v>6766</v>
      </c>
      <c r="B6767" s="37" t="s">
        <v>1010</v>
      </c>
      <c r="C6767" s="29" t="s">
        <v>39</v>
      </c>
      <c r="D6767" s="28" t="s">
        <v>213</v>
      </c>
      <c r="E6767" s="28" t="s">
        <v>1044</v>
      </c>
      <c r="F6767" s="28" t="s">
        <v>829</v>
      </c>
      <c r="G6767" s="28" t="s">
        <v>1671</v>
      </c>
      <c r="H6767" s="28"/>
      <c r="I6767" s="93">
        <v>0</v>
      </c>
      <c r="J6767" s="93" t="s">
        <v>1412</v>
      </c>
      <c r="K6767" s="17" t="str">
        <f t="array" ref="K6767">CONCATENATE("(",A6767,",",VLOOKUP(B6767,Núcleo!B$2:E$11,4,TRUE),",",VLOOKUP(C6767,'Tipo de Processo'!B$2:D$55,3,TRUE),",",VLOOKUP(D6767,'Termo Geral'!B$2:D$173,3,TRUE),",",VLOOKUP(E6767,'Termo Específico'!B$2:D$301,3,TRUE),",",MATCH(TRUE,Documento!B$2:B$998=F6767,0),",",IF(G6767="Complementar",0,1),",",IF(H6767="","NULL",CONCATENATE("'",H6767,"'")),",",I6767,",",IF(J6767="baixa","'BAIXA'",IF(J6767="média","'MEDIA'",IF(J6767="alta","'ALTA'","NULL"))),"),")</f>
        <v>(6766,7,30,103,160,831,1,NULL,0,'MEDIA'),</v>
      </c>
    </row>
    <row r="6768" spans="1:11" ht="30.75" customHeight="1">
      <c r="A6768" s="27">
        <v>6767</v>
      </c>
      <c r="B6768" s="37" t="s">
        <v>1010</v>
      </c>
      <c r="C6768" s="29" t="s">
        <v>39</v>
      </c>
      <c r="D6768" s="28" t="s">
        <v>213</v>
      </c>
      <c r="E6768" s="28" t="s">
        <v>1044</v>
      </c>
      <c r="F6768" s="28" t="s">
        <v>830</v>
      </c>
      <c r="G6768" s="28" t="s">
        <v>1671</v>
      </c>
      <c r="H6768" s="28"/>
      <c r="I6768" s="93">
        <v>0</v>
      </c>
      <c r="J6768" s="93" t="s">
        <v>1412</v>
      </c>
      <c r="K6768" s="17" t="str">
        <f t="array" ref="K6768">CONCATENATE("(",A6768,",",VLOOKUP(B6768,Núcleo!B$2:E$11,4,TRUE),",",VLOOKUP(C6768,'Tipo de Processo'!B$2:D$55,3,TRUE),",",VLOOKUP(D6768,'Termo Geral'!B$2:D$173,3,TRUE),",",VLOOKUP(E6768,'Termo Específico'!B$2:D$301,3,TRUE),",",MATCH(TRUE,Documento!B$2:B$998=F6768,0),",",IF(G6768="Complementar",0,1),",",IF(H6768="","NULL",CONCATENATE("'",H6768,"'")),",",I6768,",",IF(J6768="baixa","'BAIXA'",IF(J6768="média","'MEDIA'",IF(J6768="alta","'ALTA'","NULL"))),"),")</f>
        <v>(6767,7,30,103,160,837,1,NULL,0,'MEDIA'),</v>
      </c>
    </row>
    <row r="6769" spans="1:11" ht="30.75" customHeight="1">
      <c r="A6769" s="27">
        <v>6768</v>
      </c>
      <c r="B6769" s="37" t="s">
        <v>1010</v>
      </c>
      <c r="C6769" s="28" t="s">
        <v>39</v>
      </c>
      <c r="D6769" s="28" t="s">
        <v>213</v>
      </c>
      <c r="E6769" s="28" t="s">
        <v>1044</v>
      </c>
      <c r="F6769" s="28" t="s">
        <v>831</v>
      </c>
      <c r="G6769" s="28" t="s">
        <v>1671</v>
      </c>
      <c r="H6769" s="28"/>
      <c r="I6769" s="93">
        <v>0</v>
      </c>
      <c r="J6769" s="93" t="s">
        <v>1412</v>
      </c>
      <c r="K6769" s="17" t="str">
        <f t="array" ref="K6769">CONCATENATE("(",A6769,",",VLOOKUP(B6769,Núcleo!B$2:E$11,4,TRUE),",",VLOOKUP(C6769,'Tipo de Processo'!B$2:D$55,3,TRUE),",",VLOOKUP(D6769,'Termo Geral'!B$2:D$173,3,TRUE),",",VLOOKUP(E6769,'Termo Específico'!B$2:D$301,3,TRUE),",",MATCH(TRUE,Documento!B$2:B$998=F6769,0),",",IF(G6769="Complementar",0,1),",",IF(H6769="","NULL",CONCATENATE("'",H6769,"'")),",",I6769,",",IF(J6769="baixa","'BAIXA'",IF(J6769="média","'MEDIA'",IF(J6769="alta","'ALTA'","NULL"))),"),")</f>
        <v>(6768,7,30,103,160,142,1,NULL,0,'MEDIA'),</v>
      </c>
    </row>
    <row r="6770" spans="1:11" ht="30.75" customHeight="1">
      <c r="A6770" s="27">
        <v>6769</v>
      </c>
      <c r="B6770" s="37" t="s">
        <v>1010</v>
      </c>
      <c r="C6770" s="28" t="s">
        <v>39</v>
      </c>
      <c r="D6770" s="28" t="s">
        <v>213</v>
      </c>
      <c r="E6770" s="28" t="s">
        <v>1044</v>
      </c>
      <c r="F6770" s="28" t="s">
        <v>832</v>
      </c>
      <c r="G6770" s="28" t="s">
        <v>1671</v>
      </c>
      <c r="H6770" s="28"/>
      <c r="I6770" s="93">
        <v>0</v>
      </c>
      <c r="J6770" s="93" t="s">
        <v>1412</v>
      </c>
      <c r="K6770" s="17" t="str">
        <f t="array" ref="K6770">CONCATENATE("(",A6770,",",VLOOKUP(B6770,Núcleo!B$2:E$11,4,TRUE),",",VLOOKUP(C6770,'Tipo de Processo'!B$2:D$55,3,TRUE),",",VLOOKUP(D6770,'Termo Geral'!B$2:D$173,3,TRUE),",",VLOOKUP(E6770,'Termo Específico'!B$2:D$301,3,TRUE),",",MATCH(TRUE,Documento!B$2:B$998=F6770,0),",",IF(G6770="Complementar",0,1),",",IF(H6770="","NULL",CONCATENATE("'",H6770,"'")),",",I6770,",",IF(J6770="baixa","'BAIXA'",IF(J6770="média","'MEDIA'",IF(J6770="alta","'ALTA'","NULL"))),"),")</f>
        <v>(6769,7,30,103,160,159,1,NULL,0,'MEDIA'),</v>
      </c>
    </row>
    <row r="6771" spans="1:11" ht="30.75" customHeight="1">
      <c r="A6771" s="27">
        <v>6770</v>
      </c>
      <c r="B6771" s="37" t="s">
        <v>1010</v>
      </c>
      <c r="C6771" s="28" t="s">
        <v>39</v>
      </c>
      <c r="D6771" s="28" t="s">
        <v>213</v>
      </c>
      <c r="E6771" s="28" t="s">
        <v>1044</v>
      </c>
      <c r="F6771" s="28" t="s">
        <v>833</v>
      </c>
      <c r="G6771" s="28" t="s">
        <v>1671</v>
      </c>
      <c r="H6771" s="28"/>
      <c r="I6771" s="93">
        <v>0</v>
      </c>
      <c r="J6771" s="93" t="s">
        <v>1412</v>
      </c>
      <c r="K6771" s="17" t="str">
        <f t="array" ref="K6771">CONCATENATE("(",A6771,",",VLOOKUP(B6771,Núcleo!B$2:E$11,4,TRUE),",",VLOOKUP(C6771,'Tipo de Processo'!B$2:D$55,3,TRUE),",",VLOOKUP(D6771,'Termo Geral'!B$2:D$173,3,TRUE),",",VLOOKUP(E6771,'Termo Específico'!B$2:D$301,3,TRUE),",",MATCH(TRUE,Documento!B$2:B$998=F6771,0),",",IF(G6771="Complementar",0,1),",",IF(H6771="","NULL",CONCATENATE("'",H6771,"'")),",",I6771,",",IF(J6771="baixa","'BAIXA'",IF(J6771="média","'MEDIA'",IF(J6771="alta","'ALTA'","NULL"))),"),")</f>
        <v>(6770,7,30,103,160,127,1,NULL,0,'MEDIA'),</v>
      </c>
    </row>
    <row r="6772" spans="1:11" ht="30.75" customHeight="1">
      <c r="A6772" s="27">
        <v>6771</v>
      </c>
      <c r="B6772" s="37" t="s">
        <v>1010</v>
      </c>
      <c r="C6772" s="28" t="s">
        <v>39</v>
      </c>
      <c r="D6772" s="28" t="s">
        <v>213</v>
      </c>
      <c r="E6772" s="28" t="s">
        <v>1044</v>
      </c>
      <c r="F6772" s="29" t="s">
        <v>1419</v>
      </c>
      <c r="G6772" s="28" t="s">
        <v>1671</v>
      </c>
      <c r="H6772" s="28"/>
      <c r="I6772" s="93">
        <v>0</v>
      </c>
      <c r="J6772" s="93" t="s">
        <v>1412</v>
      </c>
      <c r="K6772" s="17" t="str">
        <f t="array" ref="K6772">CONCATENATE("(",A6772,",",VLOOKUP(B6772,Núcleo!B$2:E$11,4,TRUE),",",VLOOKUP(C6772,'Tipo de Processo'!B$2:D$55,3,TRUE),",",VLOOKUP(D6772,'Termo Geral'!B$2:D$173,3,TRUE),",",VLOOKUP(E6772,'Termo Específico'!B$2:D$301,3,TRUE),",",MATCH(TRUE,Documento!B$2:B$998=F6772,0),",",IF(G6772="Complementar",0,1),",",IF(H6772="","NULL",CONCATENATE("'",H6772,"'")),",",I6772,",",IF(J6772="baixa","'BAIXA'",IF(J6772="média","'MEDIA'",IF(J6772="alta","'ALTA'","NULL"))),"),")</f>
        <v>(6771,7,30,103,160,16,1,NULL,0,'MEDIA'),</v>
      </c>
    </row>
    <row r="6773" spans="1:11" ht="30.75" customHeight="1">
      <c r="A6773" s="27">
        <v>6772</v>
      </c>
      <c r="B6773" s="37" t="s">
        <v>1010</v>
      </c>
      <c r="C6773" s="28" t="s">
        <v>39</v>
      </c>
      <c r="D6773" s="28" t="s">
        <v>213</v>
      </c>
      <c r="E6773" s="28" t="s">
        <v>1044</v>
      </c>
      <c r="F6773" s="16" t="s">
        <v>1580</v>
      </c>
      <c r="G6773" s="28" t="s">
        <v>1671</v>
      </c>
      <c r="H6773" s="28"/>
      <c r="I6773" s="93">
        <v>0</v>
      </c>
      <c r="J6773" s="93" t="s">
        <v>1412</v>
      </c>
      <c r="K6773" s="17" t="str">
        <f t="array" ref="K6773">CONCATENATE("(",A6773,",",VLOOKUP(B6773,Núcleo!B$2:E$11,4,TRUE),",",VLOOKUP(C6773,'Tipo de Processo'!B$2:D$55,3,TRUE),",",VLOOKUP(D6773,'Termo Geral'!B$2:D$173,3,TRUE),",",VLOOKUP(E6773,'Termo Específico'!B$2:D$301,3,TRUE),",",MATCH(TRUE,Documento!B$2:B$998=F6773,0),",",IF(G6773="Complementar",0,1),",",IF(H6773="","NULL",CONCATENATE("'",H6773,"'")),",",I6773,",",IF(J6773="baixa","'BAIXA'",IF(J6773="média","'MEDIA'",IF(J6773="alta","'ALTA'","NULL"))),"),")</f>
        <v>(6772,7,30,103,160,922,1,NULL,0,'MEDIA'),</v>
      </c>
    </row>
    <row r="6774" spans="1:11" ht="30.75" customHeight="1">
      <c r="A6774" s="27">
        <v>6773</v>
      </c>
      <c r="B6774" s="37" t="s">
        <v>1010</v>
      </c>
      <c r="C6774" s="28" t="s">
        <v>39</v>
      </c>
      <c r="D6774" s="28" t="s">
        <v>213</v>
      </c>
      <c r="E6774" s="28" t="s">
        <v>1044</v>
      </c>
      <c r="F6774" s="29" t="s">
        <v>1414</v>
      </c>
      <c r="G6774" s="28" t="s">
        <v>1671</v>
      </c>
      <c r="H6774" s="28"/>
      <c r="I6774" s="93">
        <v>0</v>
      </c>
      <c r="J6774" s="93" t="s">
        <v>1412</v>
      </c>
      <c r="K6774" s="17" t="str">
        <f t="array" ref="K6774">CONCATENATE("(",A6774,",",VLOOKUP(B6774,Núcleo!B$2:E$11,4,TRUE),",",VLOOKUP(C6774,'Tipo de Processo'!B$2:D$55,3,TRUE),",",VLOOKUP(D6774,'Termo Geral'!B$2:D$173,3,TRUE),",",VLOOKUP(E6774,'Termo Específico'!B$2:D$301,3,TRUE),",",MATCH(TRUE,Documento!B$2:B$998=F6774,0),",",IF(G6774="Complementar",0,1),",",IF(H6774="","NULL",CONCATENATE("'",H6774,"'")),",",I6774,",",IF(J6774="baixa","'BAIXA'",IF(J6774="média","'MEDIA'",IF(J6774="alta","'ALTA'","NULL"))),"),")</f>
        <v>(6773,7,30,103,160,4,1,NULL,0,'MEDIA'),</v>
      </c>
    </row>
    <row r="6775" spans="1:11" ht="30.75" customHeight="1">
      <c r="A6775" s="27">
        <v>6774</v>
      </c>
      <c r="B6775" s="37" t="s">
        <v>1010</v>
      </c>
      <c r="C6775" s="28" t="s">
        <v>39</v>
      </c>
      <c r="D6775" s="28" t="s">
        <v>213</v>
      </c>
      <c r="E6775" s="28" t="s">
        <v>1044</v>
      </c>
      <c r="F6775" s="29" t="s">
        <v>1456</v>
      </c>
      <c r="G6775" s="28" t="s">
        <v>1671</v>
      </c>
      <c r="H6775" s="28"/>
      <c r="I6775" s="93">
        <v>0</v>
      </c>
      <c r="J6775" s="93" t="s">
        <v>1412</v>
      </c>
      <c r="K6775" s="17" t="str">
        <f t="array" ref="K6775">CONCATENATE("(",A6775,",",VLOOKUP(B6775,Núcleo!B$2:E$11,4,TRUE),",",VLOOKUP(C6775,'Tipo de Processo'!B$2:D$55,3,TRUE),",",VLOOKUP(D6775,'Termo Geral'!B$2:D$173,3,TRUE),",",VLOOKUP(E6775,'Termo Específico'!B$2:D$301,3,TRUE),",",MATCH(TRUE,Documento!B$2:B$998=F6775,0),",",IF(G6775="Complementar",0,1),",",IF(H6775="","NULL",CONCATENATE("'",H6775,"'")),",",I6775,",",IF(J6775="baixa","'BAIXA'",IF(J6775="média","'MEDIA'",IF(J6775="alta","'ALTA'","NULL"))),"),")</f>
        <v>(6774,7,30,103,160,184,1,NULL,0,'MEDIA'),</v>
      </c>
    </row>
    <row r="6776" spans="1:11" ht="30.75" customHeight="1">
      <c r="A6776" s="27">
        <v>6775</v>
      </c>
      <c r="B6776" s="37" t="s">
        <v>1010</v>
      </c>
      <c r="C6776" s="28" t="s">
        <v>39</v>
      </c>
      <c r="D6776" s="28" t="s">
        <v>213</v>
      </c>
      <c r="E6776" s="28" t="s">
        <v>1044</v>
      </c>
      <c r="F6776" s="29" t="s">
        <v>925</v>
      </c>
      <c r="G6776" s="28" t="s">
        <v>1671</v>
      </c>
      <c r="H6776" s="28"/>
      <c r="I6776" s="93">
        <v>0</v>
      </c>
      <c r="J6776" s="93" t="s">
        <v>1412</v>
      </c>
      <c r="K6776" s="17" t="str">
        <f t="array" ref="K6776">CONCATENATE("(",A6776,",",VLOOKUP(B6776,Núcleo!B$2:E$11,4,TRUE),",",VLOOKUP(C6776,'Tipo de Processo'!B$2:D$55,3,TRUE),",",VLOOKUP(D6776,'Termo Geral'!B$2:D$173,3,TRUE),",",VLOOKUP(E6776,'Termo Específico'!B$2:D$301,3,TRUE),",",MATCH(TRUE,Documento!B$2:B$998=F6776,0),",",IF(G6776="Complementar",0,1),",",IF(H6776="","NULL",CONCATENATE("'",H6776,"'")),",",I6776,",",IF(J6776="baixa","'BAIXA'",IF(J6776="média","'MEDIA'",IF(J6776="alta","'ALTA'","NULL"))),"),")</f>
        <v>(6775,7,30,103,160,170,1,NULL,0,'MEDIA'),</v>
      </c>
    </row>
    <row r="6777" spans="1:11" ht="30.75" customHeight="1">
      <c r="A6777" s="27">
        <v>6776</v>
      </c>
      <c r="B6777" s="37" t="s">
        <v>1010</v>
      </c>
      <c r="C6777" s="28" t="s">
        <v>39</v>
      </c>
      <c r="D6777" s="28" t="s">
        <v>213</v>
      </c>
      <c r="E6777" s="28" t="s">
        <v>1044</v>
      </c>
      <c r="F6777" s="29" t="s">
        <v>926</v>
      </c>
      <c r="G6777" s="28" t="s">
        <v>1671</v>
      </c>
      <c r="H6777" s="28"/>
      <c r="I6777" s="93">
        <v>0</v>
      </c>
      <c r="J6777" s="93" t="s">
        <v>1412</v>
      </c>
      <c r="K6777" s="17" t="str">
        <f t="array" ref="K6777">CONCATENATE("(",A6777,",",VLOOKUP(B6777,Núcleo!B$2:E$11,4,TRUE),",",VLOOKUP(C6777,'Tipo de Processo'!B$2:D$55,3,TRUE),",",VLOOKUP(D6777,'Termo Geral'!B$2:D$173,3,TRUE),",",VLOOKUP(E6777,'Termo Específico'!B$2:D$301,3,TRUE),",",MATCH(TRUE,Documento!B$2:B$998=F6777,0),",",IF(G6777="Complementar",0,1),",",IF(H6777="","NULL",CONCATENATE("'",H6777,"'")),",",I6777,",",IF(J6777="baixa","'BAIXA'",IF(J6777="média","'MEDIA'",IF(J6777="alta","'ALTA'","NULL"))),"),")</f>
        <v>(6776,7,30,103,160,169,1,NULL,0,'MEDIA'),</v>
      </c>
    </row>
    <row r="6778" spans="1:11" ht="30.75" customHeight="1">
      <c r="A6778" s="27">
        <v>6777</v>
      </c>
      <c r="B6778" s="37" t="s">
        <v>1010</v>
      </c>
      <c r="C6778" s="28" t="s">
        <v>39</v>
      </c>
      <c r="D6778" s="28" t="s">
        <v>213</v>
      </c>
      <c r="E6778" s="28" t="s">
        <v>1044</v>
      </c>
      <c r="F6778" s="29" t="s">
        <v>858</v>
      </c>
      <c r="G6778" s="28" t="s">
        <v>1671</v>
      </c>
      <c r="H6778" s="28"/>
      <c r="I6778" s="93">
        <v>0</v>
      </c>
      <c r="J6778" s="93" t="s">
        <v>1412</v>
      </c>
      <c r="K6778" s="17" t="str">
        <f t="array" ref="K6778">CONCATENATE("(",A6778,",",VLOOKUP(B6778,Núcleo!B$2:E$11,4,TRUE),",",VLOOKUP(C6778,'Tipo de Processo'!B$2:D$55,3,TRUE),",",VLOOKUP(D6778,'Termo Geral'!B$2:D$173,3,TRUE),",",VLOOKUP(E6778,'Termo Específico'!B$2:D$301,3,TRUE),",",MATCH(TRUE,Documento!B$2:B$998=F6778,0),",",IF(G6778="Complementar",0,1),",",IF(H6778="","NULL",CONCATENATE("'",H6778,"'")),",",I6778,",",IF(J6778="baixa","'BAIXA'",IF(J6778="média","'MEDIA'",IF(J6778="alta","'ALTA'","NULL"))),"),")</f>
        <v>(6777,7,30,103,160,910,1,NULL,0,'MEDIA'),</v>
      </c>
    </row>
    <row r="6779" spans="1:11" ht="30.75" customHeight="1">
      <c r="A6779" s="27">
        <v>6778</v>
      </c>
      <c r="B6779" s="37" t="s">
        <v>1010</v>
      </c>
      <c r="C6779" s="28" t="s">
        <v>39</v>
      </c>
      <c r="D6779" s="28" t="s">
        <v>213</v>
      </c>
      <c r="E6779" s="28" t="s">
        <v>1044</v>
      </c>
      <c r="F6779" s="29" t="s">
        <v>922</v>
      </c>
      <c r="G6779" s="28" t="s">
        <v>1671</v>
      </c>
      <c r="H6779" s="28"/>
      <c r="I6779" s="93">
        <v>0</v>
      </c>
      <c r="J6779" s="93" t="s">
        <v>1412</v>
      </c>
      <c r="K6779" s="17" t="str">
        <f t="array" ref="K6779">CONCATENATE("(",A6779,",",VLOOKUP(B6779,Núcleo!B$2:E$11,4,TRUE),",",VLOOKUP(C6779,'Tipo de Processo'!B$2:D$55,3,TRUE),",",VLOOKUP(D6779,'Termo Geral'!B$2:D$173,3,TRUE),",",VLOOKUP(E6779,'Termo Específico'!B$2:D$301,3,TRUE),",",MATCH(TRUE,Documento!B$2:B$998=F6779,0),",",IF(G6779="Complementar",0,1),",",IF(H6779="","NULL",CONCATENATE("'",H6779,"'")),",",I6779,",",IF(J6779="baixa","'BAIXA'",IF(J6779="média","'MEDIA'",IF(J6779="alta","'ALTA'","NULL"))),"),")</f>
        <v>(6778,7,30,103,160,400,1,NULL,0,'MEDIA'),</v>
      </c>
    </row>
    <row r="6780" spans="1:11" ht="30.75" customHeight="1">
      <c r="A6780" s="27">
        <v>6779</v>
      </c>
      <c r="B6780" s="37" t="s">
        <v>1010</v>
      </c>
      <c r="C6780" s="28" t="s">
        <v>39</v>
      </c>
      <c r="D6780" s="28" t="s">
        <v>213</v>
      </c>
      <c r="E6780" s="28" t="s">
        <v>1044</v>
      </c>
      <c r="F6780" s="29" t="s">
        <v>835</v>
      </c>
      <c r="G6780" s="28" t="s">
        <v>1671</v>
      </c>
      <c r="H6780" s="28"/>
      <c r="I6780" s="93">
        <v>0</v>
      </c>
      <c r="J6780" s="93" t="s">
        <v>1412</v>
      </c>
      <c r="K6780" s="17" t="str">
        <f t="array" ref="K6780">CONCATENATE("(",A6780,",",VLOOKUP(B6780,Núcleo!B$2:E$11,4,TRUE),",",VLOOKUP(C6780,'Tipo de Processo'!B$2:D$55,3,TRUE),",",VLOOKUP(D6780,'Termo Geral'!B$2:D$173,3,TRUE),",",VLOOKUP(E6780,'Termo Específico'!B$2:D$301,3,TRUE),",",MATCH(TRUE,Documento!B$2:B$998=F6780,0),",",IF(G6780="Complementar",0,1),",",IF(H6780="","NULL",CONCATENATE("'",H6780,"'")),",",I6780,",",IF(J6780="baixa","'BAIXA'",IF(J6780="média","'MEDIA'",IF(J6780="alta","'ALTA'","NULL"))),"),")</f>
        <v>(6779,7,30,103,160,860,1,NULL,0,'MEDIA'),</v>
      </c>
    </row>
    <row r="6781" spans="1:11" ht="30.75" customHeight="1">
      <c r="A6781" s="27">
        <v>6780</v>
      </c>
      <c r="B6781" s="37" t="s">
        <v>1010</v>
      </c>
      <c r="C6781" s="28" t="s">
        <v>39</v>
      </c>
      <c r="D6781" s="28" t="s">
        <v>213</v>
      </c>
      <c r="E6781" s="28" t="s">
        <v>331</v>
      </c>
      <c r="F6781" s="29" t="s">
        <v>920</v>
      </c>
      <c r="G6781" s="28" t="s">
        <v>1671</v>
      </c>
      <c r="H6781" s="28"/>
      <c r="I6781" s="93">
        <v>0</v>
      </c>
      <c r="J6781" s="93" t="s">
        <v>1412</v>
      </c>
      <c r="K6781" s="17" t="str">
        <f t="array" ref="K6781">CONCATENATE("(",A6781,",",VLOOKUP(B6781,Núcleo!B$2:E$11,4,TRUE),",",VLOOKUP(C6781,'Tipo de Processo'!B$2:D$55,3,TRUE),",",VLOOKUP(D6781,'Termo Geral'!B$2:D$173,3,TRUE),",",VLOOKUP(E6781,'Termo Específico'!B$2:D$301,3,TRUE),",",MATCH(TRUE,Documento!B$2:B$998=F6781,0),",",IF(G6781="Complementar",0,1),",",IF(H6781="","NULL",CONCATENATE("'",H6781,"'")),",",I6781,",",IF(J6781="baixa","'BAIXA'",IF(J6781="média","'MEDIA'",IF(J6781="alta","'ALTA'","NULL"))),"),")</f>
        <v>(6780,7,30,103,195,168,1,NULL,0,'MEDIA'),</v>
      </c>
    </row>
    <row r="6782" spans="1:11" ht="30.75" customHeight="1">
      <c r="A6782" s="27">
        <v>6781</v>
      </c>
      <c r="B6782" s="37" t="s">
        <v>1010</v>
      </c>
      <c r="C6782" s="28" t="s">
        <v>39</v>
      </c>
      <c r="D6782" s="28" t="s">
        <v>213</v>
      </c>
      <c r="E6782" s="28" t="s">
        <v>331</v>
      </c>
      <c r="F6782" s="29" t="s">
        <v>1430</v>
      </c>
      <c r="G6782" s="28" t="s">
        <v>1671</v>
      </c>
      <c r="H6782" s="28"/>
      <c r="I6782" s="93">
        <v>0</v>
      </c>
      <c r="J6782" s="93" t="s">
        <v>1412</v>
      </c>
      <c r="K6782" s="17" t="str">
        <f t="array" ref="K6782">CONCATENATE("(",A6782,",",VLOOKUP(B6782,Núcleo!B$2:E$11,4,TRUE),",",VLOOKUP(C6782,'Tipo de Processo'!B$2:D$55,3,TRUE),",",VLOOKUP(D6782,'Termo Geral'!B$2:D$173,3,TRUE),",",VLOOKUP(E6782,'Termo Específico'!B$2:D$301,3,TRUE),",",MATCH(TRUE,Documento!B$2:B$998=F6782,0),",",IF(G6782="Complementar",0,1),",",IF(H6782="","NULL",CONCATENATE("'",H6782,"'")),",",I6782,",",IF(J6782="baixa","'BAIXA'",IF(J6782="média","'MEDIA'",IF(J6782="alta","'ALTA'","NULL"))),"),")</f>
        <v>(6781,7,30,103,195,79,1,NULL,0,'MEDIA'),</v>
      </c>
    </row>
    <row r="6783" spans="1:11" ht="30.75" customHeight="1">
      <c r="A6783" s="27">
        <v>6782</v>
      </c>
      <c r="B6783" s="37" t="s">
        <v>1010</v>
      </c>
      <c r="C6783" s="28" t="s">
        <v>39</v>
      </c>
      <c r="D6783" s="28" t="s">
        <v>213</v>
      </c>
      <c r="E6783" s="29" t="s">
        <v>331</v>
      </c>
      <c r="F6783" s="28" t="s">
        <v>853</v>
      </c>
      <c r="G6783" s="28" t="s">
        <v>1671</v>
      </c>
      <c r="H6783" s="28"/>
      <c r="I6783" s="93">
        <v>0</v>
      </c>
      <c r="J6783" s="93" t="s">
        <v>1412</v>
      </c>
      <c r="K6783" s="17" t="str">
        <f t="array" ref="K6783">CONCATENATE("(",A6783,",",VLOOKUP(B6783,Núcleo!B$2:E$11,4,TRUE),",",VLOOKUP(C6783,'Tipo de Processo'!B$2:D$55,3,TRUE),",",VLOOKUP(D6783,'Termo Geral'!B$2:D$173,3,TRUE),",",VLOOKUP(E6783,'Termo Específico'!B$2:D$301,3,TRUE),",",MATCH(TRUE,Documento!B$2:B$998=F6783,0),",",IF(G6783="Complementar",0,1),",",IF(H6783="","NULL",CONCATENATE("'",H6783,"'")),",",I6783,",",IF(J6783="baixa","'BAIXA'",IF(J6783="média","'MEDIA'",IF(J6783="alta","'ALTA'","NULL"))),"),")</f>
        <v>(6782,7,30,103,195,439,1,NULL,0,'MEDIA'),</v>
      </c>
    </row>
    <row r="6784" spans="1:11" ht="30.75" customHeight="1">
      <c r="A6784" s="27">
        <v>6783</v>
      </c>
      <c r="B6784" s="37" t="s">
        <v>1010</v>
      </c>
      <c r="C6784" s="28" t="s">
        <v>39</v>
      </c>
      <c r="D6784" s="28" t="s">
        <v>213</v>
      </c>
      <c r="E6784" s="29" t="s">
        <v>331</v>
      </c>
      <c r="F6784" s="28" t="s">
        <v>1634</v>
      </c>
      <c r="G6784" s="28" t="s">
        <v>1671</v>
      </c>
      <c r="H6784" s="28"/>
      <c r="I6784" s="93">
        <v>0</v>
      </c>
      <c r="J6784" s="93" t="s">
        <v>1412</v>
      </c>
      <c r="K6784" s="17" t="str">
        <f t="array" ref="K6784">CONCATENATE("(",A6784,",",VLOOKUP(B6784,Núcleo!B$2:E$11,4,TRUE),",",VLOOKUP(C6784,'Tipo de Processo'!B$2:D$55,3,TRUE),",",VLOOKUP(D6784,'Termo Geral'!B$2:D$173,3,TRUE),",",VLOOKUP(E6784,'Termo Específico'!B$2:D$301,3,TRUE),",",MATCH(TRUE,Documento!B$2:B$998=F6784,0),",",IF(G6784="Complementar",0,1),",",IF(H6784="","NULL",CONCATENATE("'",H6784,"'")),",",I6784,",",IF(J6784="baixa","'BAIXA'",IF(J6784="média","'MEDIA'",IF(J6784="alta","'ALTA'","NULL"))),"),")</f>
        <v>(6783,7,30,103,195,530,1,NULL,0,'MEDIA'),</v>
      </c>
    </row>
    <row r="6785" spans="1:11" ht="30.75" customHeight="1">
      <c r="A6785" s="27">
        <v>6784</v>
      </c>
      <c r="B6785" s="37" t="s">
        <v>1010</v>
      </c>
      <c r="C6785" s="28" t="s">
        <v>39</v>
      </c>
      <c r="D6785" s="28" t="s">
        <v>213</v>
      </c>
      <c r="E6785" s="29" t="s">
        <v>331</v>
      </c>
      <c r="F6785" s="28" t="s">
        <v>854</v>
      </c>
      <c r="G6785" s="28" t="s">
        <v>1671</v>
      </c>
      <c r="H6785" s="28"/>
      <c r="I6785" s="93">
        <v>0</v>
      </c>
      <c r="J6785" s="93" t="s">
        <v>1412</v>
      </c>
      <c r="K6785" s="17" t="str">
        <f t="array" ref="K6785">CONCATENATE("(",A6785,",",VLOOKUP(B6785,Núcleo!B$2:E$11,4,TRUE),",",VLOOKUP(C6785,'Tipo de Processo'!B$2:D$55,3,TRUE),",",VLOOKUP(D6785,'Termo Geral'!B$2:D$173,3,TRUE),",",VLOOKUP(E6785,'Termo Específico'!B$2:D$301,3,TRUE),",",MATCH(TRUE,Documento!B$2:B$998=F6785,0),",",IF(G6785="Complementar",0,1),",",IF(H6785="","NULL",CONCATENATE("'",H6785,"'")),",",I6785,",",IF(J6785="baixa","'BAIXA'",IF(J6785="média","'MEDIA'",IF(J6785="alta","'ALTA'","NULL"))),"),")</f>
        <v>(6784,7,30,103,195,854,1,NULL,0,'MEDIA'),</v>
      </c>
    </row>
    <row r="6786" spans="1:11" ht="30.75" customHeight="1">
      <c r="A6786" s="27">
        <v>6785</v>
      </c>
      <c r="B6786" s="37" t="s">
        <v>1010</v>
      </c>
      <c r="C6786" s="28" t="s">
        <v>39</v>
      </c>
      <c r="D6786" s="28" t="s">
        <v>213</v>
      </c>
      <c r="E6786" s="29" t="s">
        <v>331</v>
      </c>
      <c r="F6786" s="28" t="s">
        <v>921</v>
      </c>
      <c r="G6786" s="28" t="s">
        <v>1671</v>
      </c>
      <c r="H6786" s="28"/>
      <c r="I6786" s="93">
        <v>0</v>
      </c>
      <c r="J6786" s="93" t="s">
        <v>1412</v>
      </c>
      <c r="K6786" s="17" t="str">
        <f t="array" ref="K6786">CONCATENATE("(",A6786,",",VLOOKUP(B6786,Núcleo!B$2:E$11,4,TRUE),",",VLOOKUP(C6786,'Tipo de Processo'!B$2:D$55,3,TRUE),",",VLOOKUP(D6786,'Termo Geral'!B$2:D$173,3,TRUE),",",VLOOKUP(E6786,'Termo Específico'!B$2:D$301,3,TRUE),",",MATCH(TRUE,Documento!B$2:B$998=F6786,0),",",IF(G6786="Complementar",0,1),",",IF(H6786="","NULL",CONCATENATE("'",H6786,"'")),",",I6786,",",IF(J6786="baixa","'BAIXA'",IF(J6786="média","'MEDIA'",IF(J6786="alta","'ALTA'","NULL"))),"),")</f>
        <v>(6785,7,30,103,195,292,1,NULL,0,'MEDIA'),</v>
      </c>
    </row>
    <row r="6787" spans="1:11" ht="30.75" customHeight="1">
      <c r="A6787" s="27">
        <v>6786</v>
      </c>
      <c r="B6787" s="37" t="s">
        <v>1010</v>
      </c>
      <c r="C6787" s="28" t="s">
        <v>39</v>
      </c>
      <c r="D6787" s="28" t="s">
        <v>213</v>
      </c>
      <c r="E6787" s="28" t="s">
        <v>331</v>
      </c>
      <c r="F6787" s="28" t="s">
        <v>865</v>
      </c>
      <c r="G6787" s="28" t="s">
        <v>1671</v>
      </c>
      <c r="H6787" s="28"/>
      <c r="I6787" s="93">
        <v>0</v>
      </c>
      <c r="J6787" s="93" t="s">
        <v>1412</v>
      </c>
      <c r="K6787" s="17" t="str">
        <f t="array" ref="K6787">CONCATENATE("(",A6787,",",VLOOKUP(B6787,Núcleo!B$2:E$11,4,TRUE),",",VLOOKUP(C6787,'Tipo de Processo'!B$2:D$55,3,TRUE),",",VLOOKUP(D6787,'Termo Geral'!B$2:D$173,3,TRUE),",",VLOOKUP(E6787,'Termo Específico'!B$2:D$301,3,TRUE),",",MATCH(TRUE,Documento!B$2:B$998=F6787,0),",",IF(G6787="Complementar",0,1),",",IF(H6787="","NULL",CONCATENATE("'",H6787,"'")),",",I6787,",",IF(J6787="baixa","'BAIXA'",IF(J6787="média","'MEDIA'",IF(J6787="alta","'ALTA'","NULL"))),"),")</f>
        <v>(6786,7,30,103,195,568,1,NULL,0,'MEDIA'),</v>
      </c>
    </row>
    <row r="6788" spans="1:11" ht="30.75" customHeight="1">
      <c r="A6788" s="27">
        <v>6787</v>
      </c>
      <c r="B6788" s="37" t="s">
        <v>1010</v>
      </c>
      <c r="C6788" s="28" t="s">
        <v>39</v>
      </c>
      <c r="D6788" s="28" t="s">
        <v>213</v>
      </c>
      <c r="E6788" s="28" t="s">
        <v>331</v>
      </c>
      <c r="F6788" s="28" t="s">
        <v>856</v>
      </c>
      <c r="G6788" s="28" t="s">
        <v>1671</v>
      </c>
      <c r="H6788" s="28"/>
      <c r="I6788" s="93">
        <v>0</v>
      </c>
      <c r="J6788" s="93" t="s">
        <v>1412</v>
      </c>
      <c r="K6788" s="17" t="str">
        <f t="array" ref="K6788">CONCATENATE("(",A6788,",",VLOOKUP(B6788,Núcleo!B$2:E$11,4,TRUE),",",VLOOKUP(C6788,'Tipo de Processo'!B$2:D$55,3,TRUE),",",VLOOKUP(D6788,'Termo Geral'!B$2:D$173,3,TRUE),",",VLOOKUP(E6788,'Termo Específico'!B$2:D$301,3,TRUE),",",MATCH(TRUE,Documento!B$2:B$998=F6788,0),",",IF(G6788="Complementar",0,1),",",IF(H6788="","NULL",CONCATENATE("'",H6788,"'")),",",I6788,",",IF(J6788="baixa","'BAIXA'",IF(J6788="média","'MEDIA'",IF(J6788="alta","'ALTA'","NULL"))),"),")</f>
        <v>(6787,7,30,103,195,723,1,NULL,0,'MEDIA'),</v>
      </c>
    </row>
    <row r="6789" spans="1:11" ht="30.75" customHeight="1">
      <c r="A6789" s="27">
        <v>6788</v>
      </c>
      <c r="B6789" s="37" t="s">
        <v>1010</v>
      </c>
      <c r="C6789" s="28" t="s">
        <v>39</v>
      </c>
      <c r="D6789" s="28" t="s">
        <v>213</v>
      </c>
      <c r="E6789" s="28" t="s">
        <v>331</v>
      </c>
      <c r="F6789" s="28" t="s">
        <v>827</v>
      </c>
      <c r="G6789" s="28" t="s">
        <v>1671</v>
      </c>
      <c r="H6789" s="28"/>
      <c r="I6789" s="93">
        <v>0</v>
      </c>
      <c r="J6789" s="93" t="s">
        <v>1412</v>
      </c>
      <c r="K6789" s="17" t="str">
        <f t="array" ref="K6789">CONCATENATE("(",A6789,",",VLOOKUP(B6789,Núcleo!B$2:E$11,4,TRUE),",",VLOOKUP(C6789,'Tipo de Processo'!B$2:D$55,3,TRUE),",",VLOOKUP(D6789,'Termo Geral'!B$2:D$173,3,TRUE),",",VLOOKUP(E6789,'Termo Específico'!B$2:D$301,3,TRUE),",",MATCH(TRUE,Documento!B$2:B$998=F6789,0),",",IF(G6789="Complementar",0,1),",",IF(H6789="","NULL",CONCATENATE("'",H6789,"'")),",",I6789,",",IF(J6789="baixa","'BAIXA'",IF(J6789="média","'MEDIA'",IF(J6789="alta","'ALTA'","NULL"))),"),")</f>
        <v>(6788,7,30,103,195,829,1,NULL,0,'MEDIA'),</v>
      </c>
    </row>
    <row r="6790" spans="1:11" ht="30.75" customHeight="1">
      <c r="A6790" s="27">
        <v>6789</v>
      </c>
      <c r="B6790" s="36" t="s">
        <v>1010</v>
      </c>
      <c r="C6790" s="28" t="s">
        <v>39</v>
      </c>
      <c r="D6790" s="28" t="s">
        <v>213</v>
      </c>
      <c r="E6790" s="28" t="s">
        <v>331</v>
      </c>
      <c r="F6790" s="28" t="s">
        <v>828</v>
      </c>
      <c r="G6790" s="28" t="s">
        <v>1671</v>
      </c>
      <c r="H6790" s="28"/>
      <c r="I6790" s="93">
        <v>0</v>
      </c>
      <c r="J6790" s="93" t="s">
        <v>1412</v>
      </c>
      <c r="K6790" s="17" t="str">
        <f t="array" ref="K6790">CONCATENATE("(",A6790,",",VLOOKUP(B6790,Núcleo!B$2:E$11,4,TRUE),",",VLOOKUP(C6790,'Tipo de Processo'!B$2:D$55,3,TRUE),",",VLOOKUP(D6790,'Termo Geral'!B$2:D$173,3,TRUE),",",VLOOKUP(E6790,'Termo Específico'!B$2:D$301,3,TRUE),",",MATCH(TRUE,Documento!B$2:B$998=F6790,0),",",IF(G6790="Complementar",0,1),",",IF(H6790="","NULL",CONCATENATE("'",H6790,"'")),",",I6790,",",IF(J6790="baixa","'BAIXA'",IF(J6790="média","'MEDIA'",IF(J6790="alta","'ALTA'","NULL"))),"),")</f>
        <v>(6789,7,30,103,195,827,1,NULL,0,'MEDIA'),</v>
      </c>
    </row>
    <row r="6791" spans="1:11" ht="30.75" customHeight="1">
      <c r="A6791" s="27">
        <v>6790</v>
      </c>
      <c r="B6791" s="36" t="s">
        <v>1010</v>
      </c>
      <c r="C6791" s="28" t="s">
        <v>39</v>
      </c>
      <c r="D6791" s="28" t="s">
        <v>213</v>
      </c>
      <c r="E6791" s="28" t="s">
        <v>331</v>
      </c>
      <c r="F6791" s="28" t="s">
        <v>829</v>
      </c>
      <c r="G6791" s="28" t="s">
        <v>1671</v>
      </c>
      <c r="H6791" s="28"/>
      <c r="I6791" s="93">
        <v>0</v>
      </c>
      <c r="J6791" s="93" t="s">
        <v>1412</v>
      </c>
      <c r="K6791" s="17" t="str">
        <f t="array" ref="K6791">CONCATENATE("(",A6791,",",VLOOKUP(B6791,Núcleo!B$2:E$11,4,TRUE),",",VLOOKUP(C6791,'Tipo de Processo'!B$2:D$55,3,TRUE),",",VLOOKUP(D6791,'Termo Geral'!B$2:D$173,3,TRUE),",",VLOOKUP(E6791,'Termo Específico'!B$2:D$301,3,TRUE),",",MATCH(TRUE,Documento!B$2:B$998=F6791,0),",",IF(G6791="Complementar",0,1),",",IF(H6791="","NULL",CONCATENATE("'",H6791,"'")),",",I6791,",",IF(J6791="baixa","'BAIXA'",IF(J6791="média","'MEDIA'",IF(J6791="alta","'ALTA'","NULL"))),"),")</f>
        <v>(6790,7,30,103,195,831,1,NULL,0,'MEDIA'),</v>
      </c>
    </row>
    <row r="6792" spans="1:11" ht="30.75" customHeight="1">
      <c r="A6792" s="27">
        <v>6791</v>
      </c>
      <c r="B6792" s="37" t="s">
        <v>1010</v>
      </c>
      <c r="C6792" s="28" t="s">
        <v>39</v>
      </c>
      <c r="D6792" s="28" t="s">
        <v>213</v>
      </c>
      <c r="E6792" s="28" t="s">
        <v>331</v>
      </c>
      <c r="F6792" s="28" t="s">
        <v>830</v>
      </c>
      <c r="G6792" s="28" t="s">
        <v>1671</v>
      </c>
      <c r="H6792" s="28"/>
      <c r="I6792" s="93">
        <v>0</v>
      </c>
      <c r="J6792" s="93" t="s">
        <v>1412</v>
      </c>
      <c r="K6792" s="17" t="str">
        <f t="array" ref="K6792">CONCATENATE("(",A6792,",",VLOOKUP(B6792,Núcleo!B$2:E$11,4,TRUE),",",VLOOKUP(C6792,'Tipo de Processo'!B$2:D$55,3,TRUE),",",VLOOKUP(D6792,'Termo Geral'!B$2:D$173,3,TRUE),",",VLOOKUP(E6792,'Termo Específico'!B$2:D$301,3,TRUE),",",MATCH(TRUE,Documento!B$2:B$998=F6792,0),",",IF(G6792="Complementar",0,1),",",IF(H6792="","NULL",CONCATENATE("'",H6792,"'")),",",I6792,",",IF(J6792="baixa","'BAIXA'",IF(J6792="média","'MEDIA'",IF(J6792="alta","'ALTA'","NULL"))),"),")</f>
        <v>(6791,7,30,103,195,837,1,NULL,0,'MEDIA'),</v>
      </c>
    </row>
    <row r="6793" spans="1:11" ht="30.75" customHeight="1">
      <c r="A6793" s="27">
        <v>6792</v>
      </c>
      <c r="B6793" s="37" t="s">
        <v>1010</v>
      </c>
      <c r="C6793" s="28" t="s">
        <v>39</v>
      </c>
      <c r="D6793" s="28" t="s">
        <v>213</v>
      </c>
      <c r="E6793" s="28" t="s">
        <v>331</v>
      </c>
      <c r="F6793" s="28" t="s">
        <v>831</v>
      </c>
      <c r="G6793" s="28" t="s">
        <v>1671</v>
      </c>
      <c r="H6793" s="28"/>
      <c r="I6793" s="93">
        <v>0</v>
      </c>
      <c r="J6793" s="93" t="s">
        <v>1412</v>
      </c>
      <c r="K6793" s="17" t="str">
        <f t="array" ref="K6793">CONCATENATE("(",A6793,",",VLOOKUP(B6793,Núcleo!B$2:E$11,4,TRUE),",",VLOOKUP(C6793,'Tipo de Processo'!B$2:D$55,3,TRUE),",",VLOOKUP(D6793,'Termo Geral'!B$2:D$173,3,TRUE),",",VLOOKUP(E6793,'Termo Específico'!B$2:D$301,3,TRUE),",",MATCH(TRUE,Documento!B$2:B$998=F6793,0),",",IF(G6793="Complementar",0,1),",",IF(H6793="","NULL",CONCATENATE("'",H6793,"'")),",",I6793,",",IF(J6793="baixa","'BAIXA'",IF(J6793="média","'MEDIA'",IF(J6793="alta","'ALTA'","NULL"))),"),")</f>
        <v>(6792,7,30,103,195,142,1,NULL,0,'MEDIA'),</v>
      </c>
    </row>
    <row r="6794" spans="1:11" ht="30.75" customHeight="1">
      <c r="A6794" s="27">
        <v>6793</v>
      </c>
      <c r="B6794" s="37" t="s">
        <v>1010</v>
      </c>
      <c r="C6794" s="28" t="s">
        <v>39</v>
      </c>
      <c r="D6794" s="28" t="s">
        <v>213</v>
      </c>
      <c r="E6794" s="28" t="s">
        <v>331</v>
      </c>
      <c r="F6794" s="28" t="s">
        <v>832</v>
      </c>
      <c r="G6794" s="28" t="s">
        <v>1671</v>
      </c>
      <c r="H6794" s="28"/>
      <c r="I6794" s="93">
        <v>0</v>
      </c>
      <c r="J6794" s="93" t="s">
        <v>1412</v>
      </c>
      <c r="K6794" s="17" t="str">
        <f t="array" ref="K6794">CONCATENATE("(",A6794,",",VLOOKUP(B6794,Núcleo!B$2:E$11,4,TRUE),",",VLOOKUP(C6794,'Tipo de Processo'!B$2:D$55,3,TRUE),",",VLOOKUP(D6794,'Termo Geral'!B$2:D$173,3,TRUE),",",VLOOKUP(E6794,'Termo Específico'!B$2:D$301,3,TRUE),",",MATCH(TRUE,Documento!B$2:B$998=F6794,0),",",IF(G6794="Complementar",0,1),",",IF(H6794="","NULL",CONCATENATE("'",H6794,"'")),",",I6794,",",IF(J6794="baixa","'BAIXA'",IF(J6794="média","'MEDIA'",IF(J6794="alta","'ALTA'","NULL"))),"),")</f>
        <v>(6793,7,30,103,195,159,1,NULL,0,'MEDIA'),</v>
      </c>
    </row>
    <row r="6795" spans="1:11" ht="30.75" customHeight="1">
      <c r="A6795" s="27">
        <v>6794</v>
      </c>
      <c r="B6795" s="37" t="s">
        <v>1010</v>
      </c>
      <c r="C6795" s="28" t="s">
        <v>39</v>
      </c>
      <c r="D6795" s="28" t="s">
        <v>213</v>
      </c>
      <c r="E6795" s="28" t="s">
        <v>331</v>
      </c>
      <c r="F6795" s="28" t="s">
        <v>833</v>
      </c>
      <c r="G6795" s="28" t="s">
        <v>1671</v>
      </c>
      <c r="H6795" s="28"/>
      <c r="I6795" s="93">
        <v>0</v>
      </c>
      <c r="J6795" s="93" t="s">
        <v>1412</v>
      </c>
      <c r="K6795" s="17" t="str">
        <f t="array" ref="K6795">CONCATENATE("(",A6795,",",VLOOKUP(B6795,Núcleo!B$2:E$11,4,TRUE),",",VLOOKUP(C6795,'Tipo de Processo'!B$2:D$55,3,TRUE),",",VLOOKUP(D6795,'Termo Geral'!B$2:D$173,3,TRUE),",",VLOOKUP(E6795,'Termo Específico'!B$2:D$301,3,TRUE),",",MATCH(TRUE,Documento!B$2:B$998=F6795,0),",",IF(G6795="Complementar",0,1),",",IF(H6795="","NULL",CONCATENATE("'",H6795,"'")),",",I6795,",",IF(J6795="baixa","'BAIXA'",IF(J6795="média","'MEDIA'",IF(J6795="alta","'ALTA'","NULL"))),"),")</f>
        <v>(6794,7,30,103,195,127,1,NULL,0,'MEDIA'),</v>
      </c>
    </row>
    <row r="6796" spans="1:11" ht="30.75" customHeight="1">
      <c r="A6796" s="27">
        <v>6795</v>
      </c>
      <c r="B6796" s="37" t="s">
        <v>1010</v>
      </c>
      <c r="C6796" s="28" t="s">
        <v>39</v>
      </c>
      <c r="D6796" s="28" t="s">
        <v>213</v>
      </c>
      <c r="E6796" s="28" t="s">
        <v>331</v>
      </c>
      <c r="F6796" s="28" t="s">
        <v>1041</v>
      </c>
      <c r="G6796" s="28" t="s">
        <v>1671</v>
      </c>
      <c r="H6796" s="28"/>
      <c r="I6796" s="93">
        <v>0</v>
      </c>
      <c r="J6796" s="93" t="s">
        <v>1412</v>
      </c>
      <c r="K6796" s="17" t="str">
        <f t="array" ref="K6796">CONCATENATE("(",A6796,",",VLOOKUP(B6796,Núcleo!B$2:E$11,4,TRUE),",",VLOOKUP(C6796,'Tipo de Processo'!B$2:D$55,3,TRUE),",",VLOOKUP(D6796,'Termo Geral'!B$2:D$173,3,TRUE),",",VLOOKUP(E6796,'Termo Específico'!B$2:D$301,3,TRUE),",",MATCH(TRUE,Documento!B$2:B$998=F6796,0),",",IF(G6796="Complementar",0,1),",",IF(H6796="","NULL",CONCATENATE("'",H6796,"'")),",",I6796,",",IF(J6796="baixa","'BAIXA'",IF(J6796="média","'MEDIA'",IF(J6796="alta","'ALTA'","NULL"))),"),")</f>
        <v>(6795,7,30,103,195,18,1,NULL,0,'MEDIA'),</v>
      </c>
    </row>
    <row r="6797" spans="1:11" ht="30.75" customHeight="1">
      <c r="A6797" s="27">
        <v>6796</v>
      </c>
      <c r="B6797" s="37" t="s">
        <v>1010</v>
      </c>
      <c r="C6797" s="28" t="s">
        <v>39</v>
      </c>
      <c r="D6797" s="28" t="s">
        <v>213</v>
      </c>
      <c r="E6797" s="28" t="s">
        <v>331</v>
      </c>
      <c r="F6797" s="28" t="s">
        <v>1580</v>
      </c>
      <c r="G6797" s="28" t="s">
        <v>1671</v>
      </c>
      <c r="H6797" s="28"/>
      <c r="I6797" s="93">
        <v>0</v>
      </c>
      <c r="J6797" s="93" t="s">
        <v>1412</v>
      </c>
      <c r="K6797" s="17" t="str">
        <f t="array" ref="K6797">CONCATENATE("(",A6797,",",VLOOKUP(B6797,Núcleo!B$2:E$11,4,TRUE),",",VLOOKUP(C6797,'Tipo de Processo'!B$2:D$55,3,TRUE),",",VLOOKUP(D6797,'Termo Geral'!B$2:D$173,3,TRUE),",",VLOOKUP(E6797,'Termo Específico'!B$2:D$301,3,TRUE),",",MATCH(TRUE,Documento!B$2:B$998=F6797,0),",",IF(G6797="Complementar",0,1),",",IF(H6797="","NULL",CONCATENATE("'",H6797,"'")),",",I6797,",",IF(J6797="baixa","'BAIXA'",IF(J6797="média","'MEDIA'",IF(J6797="alta","'ALTA'","NULL"))),"),")</f>
        <v>(6796,7,30,103,195,922,1,NULL,0,'MEDIA'),</v>
      </c>
    </row>
    <row r="6798" spans="1:11" ht="30.75" customHeight="1">
      <c r="A6798" s="27">
        <v>6797</v>
      </c>
      <c r="B6798" s="37" t="s">
        <v>1010</v>
      </c>
      <c r="C6798" s="28" t="s">
        <v>39</v>
      </c>
      <c r="D6798" s="28" t="s">
        <v>213</v>
      </c>
      <c r="E6798" s="28" t="s">
        <v>331</v>
      </c>
      <c r="F6798" s="28" t="s">
        <v>1414</v>
      </c>
      <c r="G6798" s="28" t="s">
        <v>1671</v>
      </c>
      <c r="H6798" s="28"/>
      <c r="I6798" s="93">
        <v>0</v>
      </c>
      <c r="J6798" s="93" t="s">
        <v>1412</v>
      </c>
      <c r="K6798" s="17" t="str">
        <f t="array" ref="K6798">CONCATENATE("(",A6798,",",VLOOKUP(B6798,Núcleo!B$2:E$11,4,TRUE),",",VLOOKUP(C6798,'Tipo de Processo'!B$2:D$55,3,TRUE),",",VLOOKUP(D6798,'Termo Geral'!B$2:D$173,3,TRUE),",",VLOOKUP(E6798,'Termo Específico'!B$2:D$301,3,TRUE),",",MATCH(TRUE,Documento!B$2:B$998=F6798,0),",",IF(G6798="Complementar",0,1),",",IF(H6798="","NULL",CONCATENATE("'",H6798,"'")),",",I6798,",",IF(J6798="baixa","'BAIXA'",IF(J6798="média","'MEDIA'",IF(J6798="alta","'ALTA'","NULL"))),"),")</f>
        <v>(6797,7,30,103,195,4,1,NULL,0,'MEDIA'),</v>
      </c>
    </row>
    <row r="6799" spans="1:11" ht="30.75" customHeight="1">
      <c r="A6799" s="27">
        <v>6798</v>
      </c>
      <c r="B6799" s="37" t="s">
        <v>1010</v>
      </c>
      <c r="C6799" s="28" t="s">
        <v>39</v>
      </c>
      <c r="D6799" s="28" t="s">
        <v>213</v>
      </c>
      <c r="E6799" s="28" t="s">
        <v>331</v>
      </c>
      <c r="F6799" s="29" t="s">
        <v>858</v>
      </c>
      <c r="G6799" s="28" t="s">
        <v>1671</v>
      </c>
      <c r="H6799" s="28"/>
      <c r="I6799" s="93">
        <v>0</v>
      </c>
      <c r="J6799" s="93" t="s">
        <v>1412</v>
      </c>
      <c r="K6799" s="17" t="str">
        <f t="array" ref="K6799">CONCATENATE("(",A6799,",",VLOOKUP(B6799,Núcleo!B$2:E$11,4,TRUE),",",VLOOKUP(C6799,'Tipo de Processo'!B$2:D$55,3,TRUE),",",VLOOKUP(D6799,'Termo Geral'!B$2:D$173,3,TRUE),",",VLOOKUP(E6799,'Termo Específico'!B$2:D$301,3,TRUE),",",MATCH(TRUE,Documento!B$2:B$998=F6799,0),",",IF(G6799="Complementar",0,1),",",IF(H6799="","NULL",CONCATENATE("'",H6799,"'")),",",I6799,",",IF(J6799="baixa","'BAIXA'",IF(J6799="média","'MEDIA'",IF(J6799="alta","'ALTA'","NULL"))),"),")</f>
        <v>(6798,7,30,103,195,910,1,NULL,0,'MEDIA'),</v>
      </c>
    </row>
    <row r="6800" spans="1:11" ht="30.75" customHeight="1">
      <c r="A6800" s="27">
        <v>6799</v>
      </c>
      <c r="B6800" s="37" t="s">
        <v>1010</v>
      </c>
      <c r="C6800" s="28" t="s">
        <v>39</v>
      </c>
      <c r="D6800" s="28" t="s">
        <v>213</v>
      </c>
      <c r="E6800" s="28" t="s">
        <v>331</v>
      </c>
      <c r="F6800" s="29" t="s">
        <v>922</v>
      </c>
      <c r="G6800" s="28" t="s">
        <v>1671</v>
      </c>
      <c r="H6800" s="28"/>
      <c r="I6800" s="93">
        <v>0</v>
      </c>
      <c r="J6800" s="93" t="s">
        <v>1412</v>
      </c>
      <c r="K6800" s="17" t="str">
        <f t="array" ref="K6800">CONCATENATE("(",A6800,",",VLOOKUP(B6800,Núcleo!B$2:E$11,4,TRUE),",",VLOOKUP(C6800,'Tipo de Processo'!B$2:D$55,3,TRUE),",",VLOOKUP(D6800,'Termo Geral'!B$2:D$173,3,TRUE),",",VLOOKUP(E6800,'Termo Específico'!B$2:D$301,3,TRUE),",",MATCH(TRUE,Documento!B$2:B$998=F6800,0),",",IF(G6800="Complementar",0,1),",",IF(H6800="","NULL",CONCATENATE("'",H6800,"'")),",",I6800,",",IF(J6800="baixa","'BAIXA'",IF(J6800="média","'MEDIA'",IF(J6800="alta","'ALTA'","NULL"))),"),")</f>
        <v>(6799,7,30,103,195,400,1,NULL,0,'MEDIA'),</v>
      </c>
    </row>
    <row r="6801" spans="1:11" ht="30.75" customHeight="1">
      <c r="A6801" s="27">
        <v>6800</v>
      </c>
      <c r="B6801" s="37" t="s">
        <v>1010</v>
      </c>
      <c r="C6801" s="28" t="s">
        <v>39</v>
      </c>
      <c r="D6801" s="28" t="s">
        <v>213</v>
      </c>
      <c r="E6801" s="28" t="s">
        <v>331</v>
      </c>
      <c r="F6801" s="29" t="s">
        <v>835</v>
      </c>
      <c r="G6801" s="28" t="s">
        <v>1671</v>
      </c>
      <c r="H6801" s="28"/>
      <c r="I6801" s="93">
        <v>0</v>
      </c>
      <c r="J6801" s="93" t="s">
        <v>1412</v>
      </c>
      <c r="K6801" s="17" t="str">
        <f t="array" ref="K6801">CONCATENATE("(",A6801,",",VLOOKUP(B6801,Núcleo!B$2:E$11,4,TRUE),",",VLOOKUP(C6801,'Tipo de Processo'!B$2:D$55,3,TRUE),",",VLOOKUP(D6801,'Termo Geral'!B$2:D$173,3,TRUE),",",VLOOKUP(E6801,'Termo Específico'!B$2:D$301,3,TRUE),",",MATCH(TRUE,Documento!B$2:B$998=F6801,0),",",IF(G6801="Complementar",0,1),",",IF(H6801="","NULL",CONCATENATE("'",H6801,"'")),",",I6801,",",IF(J6801="baixa","'BAIXA'",IF(J6801="média","'MEDIA'",IF(J6801="alta","'ALTA'","NULL"))),"),")</f>
        <v>(6800,7,30,103,195,860,1,NULL,0,'MEDIA'),</v>
      </c>
    </row>
    <row r="6802" spans="1:11" ht="30.75" customHeight="1">
      <c r="A6802" s="27">
        <v>6801</v>
      </c>
      <c r="B6802" s="37" t="s">
        <v>1010</v>
      </c>
      <c r="C6802" s="28" t="s">
        <v>39</v>
      </c>
      <c r="D6802" s="28" t="s">
        <v>213</v>
      </c>
      <c r="E6802" s="28" t="s">
        <v>332</v>
      </c>
      <c r="F6802" s="29" t="s">
        <v>1430</v>
      </c>
      <c r="G6802" s="28" t="s">
        <v>1671</v>
      </c>
      <c r="H6802" s="28"/>
      <c r="I6802" s="93">
        <v>0</v>
      </c>
      <c r="J6802" s="93" t="s">
        <v>1412</v>
      </c>
      <c r="K6802" s="17" t="str">
        <f t="array" ref="K6802">CONCATENATE("(",A6802,",",VLOOKUP(B6802,Núcleo!B$2:E$11,4,TRUE),",",VLOOKUP(C6802,'Tipo de Processo'!B$2:D$55,3,TRUE),",",VLOOKUP(D6802,'Termo Geral'!B$2:D$173,3,TRUE),",",VLOOKUP(E6802,'Termo Específico'!B$2:D$301,3,TRUE),",",MATCH(TRUE,Documento!B$2:B$998=F6802,0),",",IF(G6802="Complementar",0,1),",",IF(H6802="","NULL",CONCATENATE("'",H6802,"'")),",",I6802,",",IF(J6802="baixa","'BAIXA'",IF(J6802="média","'MEDIA'",IF(J6802="alta","'ALTA'","NULL"))),"),")</f>
        <v>(6801,7,30,103,196,79,1,NULL,0,'MEDIA'),</v>
      </c>
    </row>
    <row r="6803" spans="1:11" ht="30.75" customHeight="1">
      <c r="A6803" s="27">
        <v>6802</v>
      </c>
      <c r="B6803" s="37" t="s">
        <v>1010</v>
      </c>
      <c r="C6803" s="28" t="s">
        <v>39</v>
      </c>
      <c r="D6803" s="28" t="s">
        <v>213</v>
      </c>
      <c r="E6803" s="28" t="s">
        <v>332</v>
      </c>
      <c r="F6803" s="29" t="s">
        <v>853</v>
      </c>
      <c r="G6803" s="28" t="s">
        <v>1671</v>
      </c>
      <c r="H6803" s="28"/>
      <c r="I6803" s="93">
        <v>0</v>
      </c>
      <c r="J6803" s="93" t="s">
        <v>1412</v>
      </c>
      <c r="K6803" s="17" t="str">
        <f t="array" ref="K6803">CONCATENATE("(",A6803,",",VLOOKUP(B6803,Núcleo!B$2:E$11,4,TRUE),",",VLOOKUP(C6803,'Tipo de Processo'!B$2:D$55,3,TRUE),",",VLOOKUP(D6803,'Termo Geral'!B$2:D$173,3,TRUE),",",VLOOKUP(E6803,'Termo Específico'!B$2:D$301,3,TRUE),",",MATCH(TRUE,Documento!B$2:B$998=F6803,0),",",IF(G6803="Complementar",0,1),",",IF(H6803="","NULL",CONCATENATE("'",H6803,"'")),",",I6803,",",IF(J6803="baixa","'BAIXA'",IF(J6803="média","'MEDIA'",IF(J6803="alta","'ALTA'","NULL"))),"),")</f>
        <v>(6802,7,30,103,196,439,1,NULL,0,'MEDIA'),</v>
      </c>
    </row>
    <row r="6804" spans="1:11" ht="30.75" customHeight="1">
      <c r="A6804" s="27">
        <v>6803</v>
      </c>
      <c r="B6804" s="37" t="s">
        <v>1010</v>
      </c>
      <c r="C6804" s="28" t="s">
        <v>39</v>
      </c>
      <c r="D6804" s="28" t="s">
        <v>213</v>
      </c>
      <c r="E6804" s="28" t="s">
        <v>332</v>
      </c>
      <c r="F6804" s="29" t="s">
        <v>1634</v>
      </c>
      <c r="G6804" s="28" t="s">
        <v>1671</v>
      </c>
      <c r="H6804" s="28"/>
      <c r="I6804" s="93">
        <v>0</v>
      </c>
      <c r="J6804" s="93" t="s">
        <v>1412</v>
      </c>
      <c r="K6804" s="17" t="str">
        <f t="array" ref="K6804">CONCATENATE("(",A6804,",",VLOOKUP(B6804,Núcleo!B$2:E$11,4,TRUE),",",VLOOKUP(C6804,'Tipo de Processo'!B$2:D$55,3,TRUE),",",VLOOKUP(D6804,'Termo Geral'!B$2:D$173,3,TRUE),",",VLOOKUP(E6804,'Termo Específico'!B$2:D$301,3,TRUE),",",MATCH(TRUE,Documento!B$2:B$998=F6804,0),",",IF(G6804="Complementar",0,1),",",IF(H6804="","NULL",CONCATENATE("'",H6804,"'")),",",I6804,",",IF(J6804="baixa","'BAIXA'",IF(J6804="média","'MEDIA'",IF(J6804="alta","'ALTA'","NULL"))),"),")</f>
        <v>(6803,7,30,103,196,530,1,NULL,0,'MEDIA'),</v>
      </c>
    </row>
    <row r="6805" spans="1:11" ht="30.75" customHeight="1">
      <c r="A6805" s="27">
        <v>6804</v>
      </c>
      <c r="B6805" s="37" t="s">
        <v>1010</v>
      </c>
      <c r="C6805" s="28" t="s">
        <v>39</v>
      </c>
      <c r="D6805" s="28" t="s">
        <v>213</v>
      </c>
      <c r="E6805" s="28" t="s">
        <v>332</v>
      </c>
      <c r="F6805" s="29" t="s">
        <v>854</v>
      </c>
      <c r="G6805" s="28" t="s">
        <v>1671</v>
      </c>
      <c r="H6805" s="28"/>
      <c r="I6805" s="93">
        <v>0</v>
      </c>
      <c r="J6805" s="93" t="s">
        <v>1412</v>
      </c>
      <c r="K6805" s="17" t="str">
        <f t="array" ref="K6805">CONCATENATE("(",A6805,",",VLOOKUP(B6805,Núcleo!B$2:E$11,4,TRUE),",",VLOOKUP(C6805,'Tipo de Processo'!B$2:D$55,3,TRUE),",",VLOOKUP(D6805,'Termo Geral'!B$2:D$173,3,TRUE),",",VLOOKUP(E6805,'Termo Específico'!B$2:D$301,3,TRUE),",",MATCH(TRUE,Documento!B$2:B$998=F6805,0),",",IF(G6805="Complementar",0,1),",",IF(H6805="","NULL",CONCATENATE("'",H6805,"'")),",",I6805,",",IF(J6805="baixa","'BAIXA'",IF(J6805="média","'MEDIA'",IF(J6805="alta","'ALTA'","NULL"))),"),")</f>
        <v>(6804,7,30,103,196,854,1,NULL,0,'MEDIA'),</v>
      </c>
    </row>
    <row r="6806" spans="1:11" ht="30.75" customHeight="1">
      <c r="A6806" s="27">
        <v>6805</v>
      </c>
      <c r="B6806" s="37" t="s">
        <v>1010</v>
      </c>
      <c r="C6806" s="28" t="s">
        <v>39</v>
      </c>
      <c r="D6806" s="28" t="s">
        <v>213</v>
      </c>
      <c r="E6806" s="28" t="s">
        <v>332</v>
      </c>
      <c r="F6806" s="29" t="s">
        <v>923</v>
      </c>
      <c r="G6806" s="28" t="s">
        <v>1671</v>
      </c>
      <c r="H6806" s="28"/>
      <c r="I6806" s="93">
        <v>0</v>
      </c>
      <c r="J6806" s="93" t="s">
        <v>1412</v>
      </c>
      <c r="K6806" s="17" t="str">
        <f t="array" ref="K6806">CONCATENATE("(",A6806,",",VLOOKUP(B6806,Núcleo!B$2:E$11,4,TRUE),",",VLOOKUP(C6806,'Tipo de Processo'!B$2:D$55,3,TRUE),",",VLOOKUP(D6806,'Termo Geral'!B$2:D$173,3,TRUE),",",VLOOKUP(E6806,'Termo Específico'!B$2:D$301,3,TRUE),",",MATCH(TRUE,Documento!B$2:B$998=F6806,0),",",IF(G6806="Complementar",0,1),",",IF(H6806="","NULL",CONCATENATE("'",H6806,"'")),",",I6806,",",IF(J6806="baixa","'BAIXA'",IF(J6806="média","'MEDIA'",IF(J6806="alta","'ALTA'","NULL"))),"),")</f>
        <v>(6805,7,30,103,196,290,1,NULL,0,'MEDIA'),</v>
      </c>
    </row>
    <row r="6807" spans="1:11" ht="30.75" customHeight="1">
      <c r="A6807" s="27">
        <v>6806</v>
      </c>
      <c r="B6807" s="37" t="s">
        <v>1010</v>
      </c>
      <c r="C6807" s="28" t="s">
        <v>39</v>
      </c>
      <c r="D6807" s="28" t="s">
        <v>213</v>
      </c>
      <c r="E6807" s="28" t="s">
        <v>332</v>
      </c>
      <c r="F6807" s="29" t="s">
        <v>865</v>
      </c>
      <c r="G6807" s="28" t="s">
        <v>1671</v>
      </c>
      <c r="H6807" s="28"/>
      <c r="I6807" s="93">
        <v>0</v>
      </c>
      <c r="J6807" s="93" t="s">
        <v>1412</v>
      </c>
      <c r="K6807" s="17" t="str">
        <f t="array" ref="K6807">CONCATENATE("(",A6807,",",VLOOKUP(B6807,Núcleo!B$2:E$11,4,TRUE),",",VLOOKUP(C6807,'Tipo de Processo'!B$2:D$55,3,TRUE),",",VLOOKUP(D6807,'Termo Geral'!B$2:D$173,3,TRUE),",",VLOOKUP(E6807,'Termo Específico'!B$2:D$301,3,TRUE),",",MATCH(TRUE,Documento!B$2:B$998=F6807,0),",",IF(G6807="Complementar",0,1),",",IF(H6807="","NULL",CONCATENATE("'",H6807,"'")),",",I6807,",",IF(J6807="baixa","'BAIXA'",IF(J6807="média","'MEDIA'",IF(J6807="alta","'ALTA'","NULL"))),"),")</f>
        <v>(6806,7,30,103,196,568,1,NULL,0,'MEDIA'),</v>
      </c>
    </row>
    <row r="6808" spans="1:11" ht="30.75" customHeight="1">
      <c r="A6808" s="27">
        <v>6807</v>
      </c>
      <c r="B6808" s="37" t="s">
        <v>1010</v>
      </c>
      <c r="C6808" s="28" t="s">
        <v>39</v>
      </c>
      <c r="D6808" s="28" t="s">
        <v>213</v>
      </c>
      <c r="E6808" s="28" t="s">
        <v>332</v>
      </c>
      <c r="F6808" s="28" t="s">
        <v>856</v>
      </c>
      <c r="G6808" s="28" t="s">
        <v>1671</v>
      </c>
      <c r="H6808" s="28"/>
      <c r="I6808" s="93">
        <v>0</v>
      </c>
      <c r="J6808" s="93" t="s">
        <v>1412</v>
      </c>
      <c r="K6808" s="17" t="str">
        <f t="array" ref="K6808">CONCATENATE("(",A6808,",",VLOOKUP(B6808,Núcleo!B$2:E$11,4,TRUE),",",VLOOKUP(C6808,'Tipo de Processo'!B$2:D$55,3,TRUE),",",VLOOKUP(D6808,'Termo Geral'!B$2:D$173,3,TRUE),",",VLOOKUP(E6808,'Termo Específico'!B$2:D$301,3,TRUE),",",MATCH(TRUE,Documento!B$2:B$998=F6808,0),",",IF(G6808="Complementar",0,1),",",IF(H6808="","NULL",CONCATENATE("'",H6808,"'")),",",I6808,",",IF(J6808="baixa","'BAIXA'",IF(J6808="média","'MEDIA'",IF(J6808="alta","'ALTA'","NULL"))),"),")</f>
        <v>(6807,7,30,103,196,723,1,NULL,0,'MEDIA'),</v>
      </c>
    </row>
    <row r="6809" spans="1:11" ht="30.75" customHeight="1">
      <c r="A6809" s="27">
        <v>6808</v>
      </c>
      <c r="B6809" s="37" t="s">
        <v>1010</v>
      </c>
      <c r="C6809" s="28" t="s">
        <v>39</v>
      </c>
      <c r="D6809" s="28" t="s">
        <v>213</v>
      </c>
      <c r="E6809" s="28" t="s">
        <v>332</v>
      </c>
      <c r="F6809" s="28" t="s">
        <v>827</v>
      </c>
      <c r="G6809" s="28" t="s">
        <v>1671</v>
      </c>
      <c r="H6809" s="28"/>
      <c r="I6809" s="93">
        <v>0</v>
      </c>
      <c r="J6809" s="93" t="s">
        <v>1412</v>
      </c>
      <c r="K6809" s="17" t="str">
        <f t="array" ref="K6809">CONCATENATE("(",A6809,",",VLOOKUP(B6809,Núcleo!B$2:E$11,4,TRUE),",",VLOOKUP(C6809,'Tipo de Processo'!B$2:D$55,3,TRUE),",",VLOOKUP(D6809,'Termo Geral'!B$2:D$173,3,TRUE),",",VLOOKUP(E6809,'Termo Específico'!B$2:D$301,3,TRUE),",",MATCH(TRUE,Documento!B$2:B$998=F6809,0),",",IF(G6809="Complementar",0,1),",",IF(H6809="","NULL",CONCATENATE("'",H6809,"'")),",",I6809,",",IF(J6809="baixa","'BAIXA'",IF(J6809="média","'MEDIA'",IF(J6809="alta","'ALTA'","NULL"))),"),")</f>
        <v>(6808,7,30,103,196,829,1,NULL,0,'MEDIA'),</v>
      </c>
    </row>
    <row r="6810" spans="1:11" ht="30.75" customHeight="1">
      <c r="A6810" s="27">
        <v>6809</v>
      </c>
      <c r="B6810" s="37" t="s">
        <v>1010</v>
      </c>
      <c r="C6810" s="28" t="s">
        <v>39</v>
      </c>
      <c r="D6810" s="28" t="s">
        <v>213</v>
      </c>
      <c r="E6810" s="28" t="s">
        <v>332</v>
      </c>
      <c r="F6810" s="28" t="s">
        <v>828</v>
      </c>
      <c r="G6810" s="28" t="s">
        <v>1671</v>
      </c>
      <c r="H6810" s="28"/>
      <c r="I6810" s="93">
        <v>0</v>
      </c>
      <c r="J6810" s="93" t="s">
        <v>1412</v>
      </c>
      <c r="K6810" s="17" t="str">
        <f t="array" ref="K6810">CONCATENATE("(",A6810,",",VLOOKUP(B6810,Núcleo!B$2:E$11,4,TRUE),",",VLOOKUP(C6810,'Tipo de Processo'!B$2:D$55,3,TRUE),",",VLOOKUP(D6810,'Termo Geral'!B$2:D$173,3,TRUE),",",VLOOKUP(E6810,'Termo Específico'!B$2:D$301,3,TRUE),",",MATCH(TRUE,Documento!B$2:B$998=F6810,0),",",IF(G6810="Complementar",0,1),",",IF(H6810="","NULL",CONCATENATE("'",H6810,"'")),",",I6810,",",IF(J6810="baixa","'BAIXA'",IF(J6810="média","'MEDIA'",IF(J6810="alta","'ALTA'","NULL"))),"),")</f>
        <v>(6809,7,30,103,196,827,1,NULL,0,'MEDIA'),</v>
      </c>
    </row>
    <row r="6811" spans="1:11" ht="30.75" customHeight="1">
      <c r="A6811" s="27">
        <v>6810</v>
      </c>
      <c r="B6811" s="37" t="s">
        <v>1010</v>
      </c>
      <c r="C6811" s="28" t="s">
        <v>39</v>
      </c>
      <c r="D6811" s="28" t="s">
        <v>213</v>
      </c>
      <c r="E6811" s="28" t="s">
        <v>332</v>
      </c>
      <c r="F6811" s="28" t="s">
        <v>829</v>
      </c>
      <c r="G6811" s="28" t="s">
        <v>1671</v>
      </c>
      <c r="H6811" s="28"/>
      <c r="I6811" s="93">
        <v>0</v>
      </c>
      <c r="J6811" s="93" t="s">
        <v>1412</v>
      </c>
      <c r="K6811" s="17" t="str">
        <f t="array" ref="K6811">CONCATENATE("(",A6811,",",VLOOKUP(B6811,Núcleo!B$2:E$11,4,TRUE),",",VLOOKUP(C6811,'Tipo de Processo'!B$2:D$55,3,TRUE),",",VLOOKUP(D6811,'Termo Geral'!B$2:D$173,3,TRUE),",",VLOOKUP(E6811,'Termo Específico'!B$2:D$301,3,TRUE),",",MATCH(TRUE,Documento!B$2:B$998=F6811,0),",",IF(G6811="Complementar",0,1),",",IF(H6811="","NULL",CONCATENATE("'",H6811,"'")),",",I6811,",",IF(J6811="baixa","'BAIXA'",IF(J6811="média","'MEDIA'",IF(J6811="alta","'ALTA'","NULL"))),"),")</f>
        <v>(6810,7,30,103,196,831,1,NULL,0,'MEDIA'),</v>
      </c>
    </row>
    <row r="6812" spans="1:11" ht="30.75" customHeight="1">
      <c r="A6812" s="27">
        <v>6811</v>
      </c>
      <c r="B6812" s="37" t="s">
        <v>1010</v>
      </c>
      <c r="C6812" s="28" t="s">
        <v>39</v>
      </c>
      <c r="D6812" s="28" t="s">
        <v>213</v>
      </c>
      <c r="E6812" s="29" t="s">
        <v>332</v>
      </c>
      <c r="F6812" s="28" t="s">
        <v>830</v>
      </c>
      <c r="G6812" s="28" t="s">
        <v>1671</v>
      </c>
      <c r="H6812" s="28"/>
      <c r="I6812" s="93">
        <v>0</v>
      </c>
      <c r="J6812" s="93" t="s">
        <v>1412</v>
      </c>
      <c r="K6812" s="17" t="str">
        <f t="array" ref="K6812">CONCATENATE("(",A6812,",",VLOOKUP(B6812,Núcleo!B$2:E$11,4,TRUE),",",VLOOKUP(C6812,'Tipo de Processo'!B$2:D$55,3,TRUE),",",VLOOKUP(D6812,'Termo Geral'!B$2:D$173,3,TRUE),",",VLOOKUP(E6812,'Termo Específico'!B$2:D$301,3,TRUE),",",MATCH(TRUE,Documento!B$2:B$998=F6812,0),",",IF(G6812="Complementar",0,1),",",IF(H6812="","NULL",CONCATENATE("'",H6812,"'")),",",I6812,",",IF(J6812="baixa","'BAIXA'",IF(J6812="média","'MEDIA'",IF(J6812="alta","'ALTA'","NULL"))),"),")</f>
        <v>(6811,7,30,103,196,837,1,NULL,0,'MEDIA'),</v>
      </c>
    </row>
    <row r="6813" spans="1:11" ht="30.75" customHeight="1">
      <c r="A6813" s="27">
        <v>6812</v>
      </c>
      <c r="B6813" s="37" t="s">
        <v>1010</v>
      </c>
      <c r="C6813" s="28" t="s">
        <v>39</v>
      </c>
      <c r="D6813" s="28" t="s">
        <v>213</v>
      </c>
      <c r="E6813" s="29" t="s">
        <v>332</v>
      </c>
      <c r="F6813" s="28" t="s">
        <v>831</v>
      </c>
      <c r="G6813" s="28" t="s">
        <v>1671</v>
      </c>
      <c r="H6813" s="28"/>
      <c r="I6813" s="93">
        <v>0</v>
      </c>
      <c r="J6813" s="93" t="s">
        <v>1412</v>
      </c>
      <c r="K6813" s="17" t="str">
        <f t="array" ref="K6813">CONCATENATE("(",A6813,",",VLOOKUP(B6813,Núcleo!B$2:E$11,4,TRUE),",",VLOOKUP(C6813,'Tipo de Processo'!B$2:D$55,3,TRUE),",",VLOOKUP(D6813,'Termo Geral'!B$2:D$173,3,TRUE),",",VLOOKUP(E6813,'Termo Específico'!B$2:D$301,3,TRUE),",",MATCH(TRUE,Documento!B$2:B$998=F6813,0),",",IF(G6813="Complementar",0,1),",",IF(H6813="","NULL",CONCATENATE("'",H6813,"'")),",",I6813,",",IF(J6813="baixa","'BAIXA'",IF(J6813="média","'MEDIA'",IF(J6813="alta","'ALTA'","NULL"))),"),")</f>
        <v>(6812,7,30,103,196,142,1,NULL,0,'MEDIA'),</v>
      </c>
    </row>
    <row r="6814" spans="1:11" ht="30.75" customHeight="1">
      <c r="A6814" s="27">
        <v>6813</v>
      </c>
      <c r="B6814" s="37" t="s">
        <v>1010</v>
      </c>
      <c r="C6814" s="28" t="s">
        <v>39</v>
      </c>
      <c r="D6814" s="28" t="s">
        <v>213</v>
      </c>
      <c r="E6814" s="29" t="s">
        <v>332</v>
      </c>
      <c r="F6814" s="28" t="s">
        <v>832</v>
      </c>
      <c r="G6814" s="28" t="s">
        <v>1671</v>
      </c>
      <c r="H6814" s="28"/>
      <c r="I6814" s="93">
        <v>0</v>
      </c>
      <c r="J6814" s="93" t="s">
        <v>1412</v>
      </c>
      <c r="K6814" s="17" t="str">
        <f t="array" ref="K6814">CONCATENATE("(",A6814,",",VLOOKUP(B6814,Núcleo!B$2:E$11,4,TRUE),",",VLOOKUP(C6814,'Tipo de Processo'!B$2:D$55,3,TRUE),",",VLOOKUP(D6814,'Termo Geral'!B$2:D$173,3,TRUE),",",VLOOKUP(E6814,'Termo Específico'!B$2:D$301,3,TRUE),",",MATCH(TRUE,Documento!B$2:B$998=F6814,0),",",IF(G6814="Complementar",0,1),",",IF(H6814="","NULL",CONCATENATE("'",H6814,"'")),",",I6814,",",IF(J6814="baixa","'BAIXA'",IF(J6814="média","'MEDIA'",IF(J6814="alta","'ALTA'","NULL"))),"),")</f>
        <v>(6813,7,30,103,196,159,1,NULL,0,'MEDIA'),</v>
      </c>
    </row>
    <row r="6815" spans="1:11" ht="30.75" customHeight="1">
      <c r="A6815" s="27">
        <v>6814</v>
      </c>
      <c r="B6815" s="37" t="s">
        <v>1010</v>
      </c>
      <c r="C6815" s="28" t="s">
        <v>39</v>
      </c>
      <c r="D6815" s="28" t="s">
        <v>213</v>
      </c>
      <c r="E6815" s="29" t="s">
        <v>332</v>
      </c>
      <c r="F6815" s="28" t="s">
        <v>833</v>
      </c>
      <c r="G6815" s="28" t="s">
        <v>1671</v>
      </c>
      <c r="H6815" s="28"/>
      <c r="I6815" s="93">
        <v>0</v>
      </c>
      <c r="J6815" s="93" t="s">
        <v>1412</v>
      </c>
      <c r="K6815" s="17" t="str">
        <f t="array" ref="K6815">CONCATENATE("(",A6815,",",VLOOKUP(B6815,Núcleo!B$2:E$11,4,TRUE),",",VLOOKUP(C6815,'Tipo de Processo'!B$2:D$55,3,TRUE),",",VLOOKUP(D6815,'Termo Geral'!B$2:D$173,3,TRUE),",",VLOOKUP(E6815,'Termo Específico'!B$2:D$301,3,TRUE),",",MATCH(TRUE,Documento!B$2:B$998=F6815,0),",",IF(G6815="Complementar",0,1),",",IF(H6815="","NULL",CONCATENATE("'",H6815,"'")),",",I6815,",",IF(J6815="baixa","'BAIXA'",IF(J6815="média","'MEDIA'",IF(J6815="alta","'ALTA'","NULL"))),"),")</f>
        <v>(6814,7,30,103,196,127,1,NULL,0,'MEDIA'),</v>
      </c>
    </row>
    <row r="6816" spans="1:11" ht="30.75" customHeight="1">
      <c r="A6816" s="27">
        <v>6815</v>
      </c>
      <c r="B6816" s="37" t="s">
        <v>1010</v>
      </c>
      <c r="C6816" s="28" t="s">
        <v>39</v>
      </c>
      <c r="D6816" s="28" t="s">
        <v>213</v>
      </c>
      <c r="E6816" s="29" t="s">
        <v>332</v>
      </c>
      <c r="F6816" s="28" t="s">
        <v>1419</v>
      </c>
      <c r="G6816" s="28" t="s">
        <v>1671</v>
      </c>
      <c r="H6816" s="28"/>
      <c r="I6816" s="93">
        <v>0</v>
      </c>
      <c r="J6816" s="93" t="s">
        <v>1412</v>
      </c>
      <c r="K6816" s="17" t="str">
        <f t="array" ref="K6816">CONCATENATE("(",A6816,",",VLOOKUP(B6816,Núcleo!B$2:E$11,4,TRUE),",",VLOOKUP(C6816,'Tipo de Processo'!B$2:D$55,3,TRUE),",",VLOOKUP(D6816,'Termo Geral'!B$2:D$173,3,TRUE),",",VLOOKUP(E6816,'Termo Específico'!B$2:D$301,3,TRUE),",",MATCH(TRUE,Documento!B$2:B$998=F6816,0),",",IF(G6816="Complementar",0,1),",",IF(H6816="","NULL",CONCATENATE("'",H6816,"'")),",",I6816,",",IF(J6816="baixa","'BAIXA'",IF(J6816="média","'MEDIA'",IF(J6816="alta","'ALTA'","NULL"))),"),")</f>
        <v>(6815,7,30,103,196,16,1,NULL,0,'MEDIA'),</v>
      </c>
    </row>
    <row r="6817" spans="1:11" ht="30.75" customHeight="1">
      <c r="A6817" s="27">
        <v>6816</v>
      </c>
      <c r="B6817" s="37" t="s">
        <v>1010</v>
      </c>
      <c r="C6817" s="28" t="s">
        <v>39</v>
      </c>
      <c r="D6817" s="28" t="s">
        <v>213</v>
      </c>
      <c r="E6817" s="28" t="s">
        <v>332</v>
      </c>
      <c r="F6817" s="16" t="s">
        <v>1580</v>
      </c>
      <c r="G6817" s="28" t="s">
        <v>1671</v>
      </c>
      <c r="H6817" s="28"/>
      <c r="I6817" s="93">
        <v>0</v>
      </c>
      <c r="J6817" s="93" t="s">
        <v>1412</v>
      </c>
      <c r="K6817" s="17" t="str">
        <f t="array" ref="K6817">CONCATENATE("(",A6817,",",VLOOKUP(B6817,Núcleo!B$2:E$11,4,TRUE),",",VLOOKUP(C6817,'Tipo de Processo'!B$2:D$55,3,TRUE),",",VLOOKUP(D6817,'Termo Geral'!B$2:D$173,3,TRUE),",",VLOOKUP(E6817,'Termo Específico'!B$2:D$301,3,TRUE),",",MATCH(TRUE,Documento!B$2:B$998=F6817,0),",",IF(G6817="Complementar",0,1),",",IF(H6817="","NULL",CONCATENATE("'",H6817,"'")),",",I6817,",",IF(J6817="baixa","'BAIXA'",IF(J6817="média","'MEDIA'",IF(J6817="alta","'ALTA'","NULL"))),"),")</f>
        <v>(6816,7,30,103,196,922,1,NULL,0,'MEDIA'),</v>
      </c>
    </row>
    <row r="6818" spans="1:11" ht="30.75" customHeight="1">
      <c r="A6818" s="27">
        <v>6817</v>
      </c>
      <c r="B6818" s="37" t="s">
        <v>1010</v>
      </c>
      <c r="C6818" s="29" t="s">
        <v>39</v>
      </c>
      <c r="D6818" s="28" t="s">
        <v>213</v>
      </c>
      <c r="E6818" s="28" t="s">
        <v>332</v>
      </c>
      <c r="F6818" s="28" t="s">
        <v>1414</v>
      </c>
      <c r="G6818" s="28" t="s">
        <v>1671</v>
      </c>
      <c r="H6818" s="28"/>
      <c r="I6818" s="93">
        <v>0</v>
      </c>
      <c r="J6818" s="93" t="s">
        <v>1412</v>
      </c>
      <c r="K6818" s="17" t="str">
        <f t="array" ref="K6818">CONCATENATE("(",A6818,",",VLOOKUP(B6818,Núcleo!B$2:E$11,4,TRUE),",",VLOOKUP(C6818,'Tipo de Processo'!B$2:D$55,3,TRUE),",",VLOOKUP(D6818,'Termo Geral'!B$2:D$173,3,TRUE),",",VLOOKUP(E6818,'Termo Específico'!B$2:D$301,3,TRUE),",",MATCH(TRUE,Documento!B$2:B$998=F6818,0),",",IF(G6818="Complementar",0,1),",",IF(H6818="","NULL",CONCATENATE("'",H6818,"'")),",",I6818,",",IF(J6818="baixa","'BAIXA'",IF(J6818="média","'MEDIA'",IF(J6818="alta","'ALTA'","NULL"))),"),")</f>
        <v>(6817,7,30,103,196,4,1,NULL,0,'MEDIA'),</v>
      </c>
    </row>
    <row r="6819" spans="1:11" ht="30.75" customHeight="1">
      <c r="A6819" s="27">
        <v>6818</v>
      </c>
      <c r="B6819" s="37" t="s">
        <v>1010</v>
      </c>
      <c r="C6819" s="28" t="s">
        <v>39</v>
      </c>
      <c r="D6819" s="28" t="s">
        <v>213</v>
      </c>
      <c r="E6819" s="28" t="s">
        <v>332</v>
      </c>
      <c r="F6819" s="28" t="s">
        <v>858</v>
      </c>
      <c r="G6819" s="28" t="s">
        <v>1671</v>
      </c>
      <c r="H6819" s="28"/>
      <c r="I6819" s="93">
        <v>0</v>
      </c>
      <c r="J6819" s="93" t="s">
        <v>1412</v>
      </c>
      <c r="K6819" s="17" t="str">
        <f t="array" ref="K6819">CONCATENATE("(",A6819,",",VLOOKUP(B6819,Núcleo!B$2:E$11,4,TRUE),",",VLOOKUP(C6819,'Tipo de Processo'!B$2:D$55,3,TRUE),",",VLOOKUP(D6819,'Termo Geral'!B$2:D$173,3,TRUE),",",VLOOKUP(E6819,'Termo Específico'!B$2:D$301,3,TRUE),",",MATCH(TRUE,Documento!B$2:B$998=F6819,0),",",IF(G6819="Complementar",0,1),",",IF(H6819="","NULL",CONCATENATE("'",H6819,"'")),",",I6819,",",IF(J6819="baixa","'BAIXA'",IF(J6819="média","'MEDIA'",IF(J6819="alta","'ALTA'","NULL"))),"),")</f>
        <v>(6818,7,30,103,196,910,1,NULL,0,'MEDIA'),</v>
      </c>
    </row>
    <row r="6820" spans="1:11" ht="30.75" customHeight="1">
      <c r="A6820" s="27">
        <v>6819</v>
      </c>
      <c r="B6820" s="37" t="s">
        <v>1010</v>
      </c>
      <c r="C6820" s="29" t="s">
        <v>39</v>
      </c>
      <c r="D6820" s="28" t="s">
        <v>213</v>
      </c>
      <c r="E6820" s="28" t="s">
        <v>332</v>
      </c>
      <c r="F6820" s="28" t="s">
        <v>922</v>
      </c>
      <c r="G6820" s="28" t="s">
        <v>1671</v>
      </c>
      <c r="H6820" s="28"/>
      <c r="I6820" s="93">
        <v>0</v>
      </c>
      <c r="J6820" s="93" t="s">
        <v>1412</v>
      </c>
      <c r="K6820" s="17" t="str">
        <f t="array" ref="K6820">CONCATENATE("(",A6820,",",VLOOKUP(B6820,Núcleo!B$2:E$11,4,TRUE),",",VLOOKUP(C6820,'Tipo de Processo'!B$2:D$55,3,TRUE),",",VLOOKUP(D6820,'Termo Geral'!B$2:D$173,3,TRUE),",",VLOOKUP(E6820,'Termo Específico'!B$2:D$301,3,TRUE),",",MATCH(TRUE,Documento!B$2:B$998=F6820,0),",",IF(G6820="Complementar",0,1),",",IF(H6820="","NULL",CONCATENATE("'",H6820,"'")),",",I6820,",",IF(J6820="baixa","'BAIXA'",IF(J6820="média","'MEDIA'",IF(J6820="alta","'ALTA'","NULL"))),"),")</f>
        <v>(6819,7,30,103,196,400,1,NULL,0,'MEDIA'),</v>
      </c>
    </row>
    <row r="6821" spans="1:11" ht="30.75" customHeight="1">
      <c r="A6821" s="27">
        <v>6820</v>
      </c>
      <c r="B6821" s="37" t="s">
        <v>1010</v>
      </c>
      <c r="C6821" s="28" t="s">
        <v>39</v>
      </c>
      <c r="D6821" s="28" t="s">
        <v>213</v>
      </c>
      <c r="E6821" s="28" t="s">
        <v>332</v>
      </c>
      <c r="F6821" s="28" t="s">
        <v>835</v>
      </c>
      <c r="G6821" s="28" t="s">
        <v>1671</v>
      </c>
      <c r="H6821" s="28"/>
      <c r="I6821" s="93">
        <v>0</v>
      </c>
      <c r="J6821" s="93" t="s">
        <v>1412</v>
      </c>
      <c r="K6821" s="17" t="str">
        <f t="array" ref="K6821">CONCATENATE("(",A6821,",",VLOOKUP(B6821,Núcleo!B$2:E$11,4,TRUE),",",VLOOKUP(C6821,'Tipo de Processo'!B$2:D$55,3,TRUE),",",VLOOKUP(D6821,'Termo Geral'!B$2:D$173,3,TRUE),",",VLOOKUP(E6821,'Termo Específico'!B$2:D$301,3,TRUE),",",MATCH(TRUE,Documento!B$2:B$998=F6821,0),",",IF(G6821="Complementar",0,1),",",IF(H6821="","NULL",CONCATENATE("'",H6821,"'")),",",I6821,",",IF(J6821="baixa","'BAIXA'",IF(J6821="média","'MEDIA'",IF(J6821="alta","'ALTA'","NULL"))),"),")</f>
        <v>(6820,7,30,103,196,860,1,NULL,0,'MEDIA'),</v>
      </c>
    </row>
    <row r="6822" spans="1:11" ht="30.75" customHeight="1">
      <c r="A6822" s="27">
        <v>6821</v>
      </c>
      <c r="B6822" s="37" t="s">
        <v>1010</v>
      </c>
      <c r="C6822" s="28" t="s">
        <v>39</v>
      </c>
      <c r="D6822" s="28" t="s">
        <v>213</v>
      </c>
      <c r="E6822" s="28" t="s">
        <v>333</v>
      </c>
      <c r="F6822" s="28" t="s">
        <v>1430</v>
      </c>
      <c r="G6822" s="28" t="s">
        <v>1671</v>
      </c>
      <c r="H6822" s="28"/>
      <c r="I6822" s="93">
        <v>0</v>
      </c>
      <c r="J6822" s="93" t="s">
        <v>1412</v>
      </c>
      <c r="K6822" s="17" t="str">
        <f t="array" ref="K6822">CONCATENATE("(",A6822,",",VLOOKUP(B6822,Núcleo!B$2:E$11,4,TRUE),",",VLOOKUP(C6822,'Tipo de Processo'!B$2:D$55,3,TRUE),",",VLOOKUP(D6822,'Termo Geral'!B$2:D$173,3,TRUE),",",VLOOKUP(E6822,'Termo Específico'!B$2:D$301,3,TRUE),",",MATCH(TRUE,Documento!B$2:B$998=F6822,0),",",IF(G6822="Complementar",0,1),",",IF(H6822="","NULL",CONCATENATE("'",H6822,"'")),",",I6822,",",IF(J6822="baixa","'BAIXA'",IF(J6822="média","'MEDIA'",IF(J6822="alta","'ALTA'","NULL"))),"),")</f>
        <v>(6821,7,30,103,197,79,1,NULL,0,'MEDIA'),</v>
      </c>
    </row>
    <row r="6823" spans="1:11" ht="30.75" customHeight="1">
      <c r="A6823" s="27">
        <v>6822</v>
      </c>
      <c r="B6823" s="37" t="s">
        <v>1010</v>
      </c>
      <c r="C6823" s="28" t="s">
        <v>39</v>
      </c>
      <c r="D6823" s="28" t="s">
        <v>213</v>
      </c>
      <c r="E6823" s="28" t="s">
        <v>333</v>
      </c>
      <c r="F6823" s="28" t="s">
        <v>853</v>
      </c>
      <c r="G6823" s="28" t="s">
        <v>1671</v>
      </c>
      <c r="H6823" s="28"/>
      <c r="I6823" s="93">
        <v>0</v>
      </c>
      <c r="J6823" s="93" t="s">
        <v>1412</v>
      </c>
      <c r="K6823" s="17" t="str">
        <f t="array" ref="K6823">CONCATENATE("(",A6823,",",VLOOKUP(B6823,Núcleo!B$2:E$11,4,TRUE),",",VLOOKUP(C6823,'Tipo de Processo'!B$2:D$55,3,TRUE),",",VLOOKUP(D6823,'Termo Geral'!B$2:D$173,3,TRUE),",",VLOOKUP(E6823,'Termo Específico'!B$2:D$301,3,TRUE),",",MATCH(TRUE,Documento!B$2:B$998=F6823,0),",",IF(G6823="Complementar",0,1),",",IF(H6823="","NULL",CONCATENATE("'",H6823,"'")),",",I6823,",",IF(J6823="baixa","'BAIXA'",IF(J6823="média","'MEDIA'",IF(J6823="alta","'ALTA'","NULL"))),"),")</f>
        <v>(6822,7,30,103,197,439,1,NULL,0,'MEDIA'),</v>
      </c>
    </row>
    <row r="6824" spans="1:11" ht="30.75" customHeight="1">
      <c r="A6824" s="27">
        <v>6823</v>
      </c>
      <c r="B6824" s="37" t="s">
        <v>1010</v>
      </c>
      <c r="C6824" s="28" t="s">
        <v>39</v>
      </c>
      <c r="D6824" s="28" t="s">
        <v>213</v>
      </c>
      <c r="E6824" s="28" t="s">
        <v>333</v>
      </c>
      <c r="F6824" s="28" t="s">
        <v>1634</v>
      </c>
      <c r="G6824" s="28" t="s">
        <v>1671</v>
      </c>
      <c r="H6824" s="28"/>
      <c r="I6824" s="93">
        <v>0</v>
      </c>
      <c r="J6824" s="93" t="s">
        <v>1412</v>
      </c>
      <c r="K6824" s="17" t="str">
        <f t="array" ref="K6824">CONCATENATE("(",A6824,",",VLOOKUP(B6824,Núcleo!B$2:E$11,4,TRUE),",",VLOOKUP(C6824,'Tipo de Processo'!B$2:D$55,3,TRUE),",",VLOOKUP(D6824,'Termo Geral'!B$2:D$173,3,TRUE),",",VLOOKUP(E6824,'Termo Específico'!B$2:D$301,3,TRUE),",",MATCH(TRUE,Documento!B$2:B$998=F6824,0),",",IF(G6824="Complementar",0,1),",",IF(H6824="","NULL",CONCATENATE("'",H6824,"'")),",",I6824,",",IF(J6824="baixa","'BAIXA'",IF(J6824="média","'MEDIA'",IF(J6824="alta","'ALTA'","NULL"))),"),")</f>
        <v>(6823,7,30,103,197,530,1,NULL,0,'MEDIA'),</v>
      </c>
    </row>
    <row r="6825" spans="1:11" ht="30.75" customHeight="1">
      <c r="A6825" s="27">
        <v>6824</v>
      </c>
      <c r="B6825" s="37" t="s">
        <v>1010</v>
      </c>
      <c r="C6825" s="28" t="s">
        <v>39</v>
      </c>
      <c r="D6825" s="28" t="s">
        <v>213</v>
      </c>
      <c r="E6825" s="28" t="s">
        <v>333</v>
      </c>
      <c r="F6825" s="28" t="s">
        <v>854</v>
      </c>
      <c r="G6825" s="28" t="s">
        <v>1671</v>
      </c>
      <c r="H6825" s="28"/>
      <c r="I6825" s="93">
        <v>0</v>
      </c>
      <c r="J6825" s="93" t="s">
        <v>1412</v>
      </c>
      <c r="K6825" s="17" t="str">
        <f t="array" ref="K6825">CONCATENATE("(",A6825,",",VLOOKUP(B6825,Núcleo!B$2:E$11,4,TRUE),",",VLOOKUP(C6825,'Tipo de Processo'!B$2:D$55,3,TRUE),",",VLOOKUP(D6825,'Termo Geral'!B$2:D$173,3,TRUE),",",VLOOKUP(E6825,'Termo Específico'!B$2:D$301,3,TRUE),",",MATCH(TRUE,Documento!B$2:B$998=F6825,0),",",IF(G6825="Complementar",0,1),",",IF(H6825="","NULL",CONCATENATE("'",H6825,"'")),",",I6825,",",IF(J6825="baixa","'BAIXA'",IF(J6825="média","'MEDIA'",IF(J6825="alta","'ALTA'","NULL"))),"),")</f>
        <v>(6824,7,30,103,197,854,1,NULL,0,'MEDIA'),</v>
      </c>
    </row>
    <row r="6826" spans="1:11" ht="30.75" customHeight="1">
      <c r="A6826" s="27">
        <v>6825</v>
      </c>
      <c r="B6826" s="37" t="s">
        <v>1010</v>
      </c>
      <c r="C6826" s="29" t="s">
        <v>39</v>
      </c>
      <c r="D6826" s="28" t="s">
        <v>213</v>
      </c>
      <c r="E6826" s="28" t="s">
        <v>333</v>
      </c>
      <c r="F6826" s="28" t="s">
        <v>924</v>
      </c>
      <c r="G6826" s="28" t="s">
        <v>1671</v>
      </c>
      <c r="H6826" s="28"/>
      <c r="I6826" s="93">
        <v>0</v>
      </c>
      <c r="J6826" s="93" t="s">
        <v>1412</v>
      </c>
      <c r="K6826" s="17" t="str">
        <f t="array" ref="K6826">CONCATENATE("(",A6826,",",VLOOKUP(B6826,Núcleo!B$2:E$11,4,TRUE),",",VLOOKUP(C6826,'Tipo de Processo'!B$2:D$55,3,TRUE),",",VLOOKUP(D6826,'Termo Geral'!B$2:D$173,3,TRUE),",",VLOOKUP(E6826,'Termo Específico'!B$2:D$301,3,TRUE),",",MATCH(TRUE,Documento!B$2:B$998=F6826,0),",",IF(G6826="Complementar",0,1),",",IF(H6826="","NULL",CONCATENATE("'",H6826,"'")),",",I6826,",",IF(J6826="baixa","'BAIXA'",IF(J6826="média","'MEDIA'",IF(J6826="alta","'ALTA'","NULL"))),"),")</f>
        <v>(6825,7,30,103,197,291,1,NULL,0,'MEDIA'),</v>
      </c>
    </row>
    <row r="6827" spans="1:11" ht="30.75" customHeight="1">
      <c r="A6827" s="27">
        <v>6826</v>
      </c>
      <c r="B6827" s="37" t="s">
        <v>1010</v>
      </c>
      <c r="C6827" s="28" t="s">
        <v>39</v>
      </c>
      <c r="D6827" s="28" t="s">
        <v>213</v>
      </c>
      <c r="E6827" s="28" t="s">
        <v>333</v>
      </c>
      <c r="F6827" s="28" t="s">
        <v>865</v>
      </c>
      <c r="G6827" s="28" t="s">
        <v>1671</v>
      </c>
      <c r="H6827" s="28"/>
      <c r="I6827" s="93">
        <v>0</v>
      </c>
      <c r="J6827" s="93" t="s">
        <v>1412</v>
      </c>
      <c r="K6827" s="17" t="str">
        <f t="array" ref="K6827">CONCATENATE("(",A6827,",",VLOOKUP(B6827,Núcleo!B$2:E$11,4,TRUE),",",VLOOKUP(C6827,'Tipo de Processo'!B$2:D$55,3,TRUE),",",VLOOKUP(D6827,'Termo Geral'!B$2:D$173,3,TRUE),",",VLOOKUP(E6827,'Termo Específico'!B$2:D$301,3,TRUE),",",MATCH(TRUE,Documento!B$2:B$998=F6827,0),",",IF(G6827="Complementar",0,1),",",IF(H6827="","NULL",CONCATENATE("'",H6827,"'")),",",I6827,",",IF(J6827="baixa","'BAIXA'",IF(J6827="média","'MEDIA'",IF(J6827="alta","'ALTA'","NULL"))),"),")</f>
        <v>(6826,7,30,103,197,568,1,NULL,0,'MEDIA'),</v>
      </c>
    </row>
    <row r="6828" spans="1:11" ht="30.75" customHeight="1">
      <c r="A6828" s="27">
        <v>6827</v>
      </c>
      <c r="B6828" s="37" t="s">
        <v>1010</v>
      </c>
      <c r="C6828" s="28" t="s">
        <v>39</v>
      </c>
      <c r="D6828" s="28" t="s">
        <v>213</v>
      </c>
      <c r="E6828" s="28" t="s">
        <v>333</v>
      </c>
      <c r="F6828" s="28" t="s">
        <v>856</v>
      </c>
      <c r="G6828" s="28" t="s">
        <v>1671</v>
      </c>
      <c r="H6828" s="28"/>
      <c r="I6828" s="93">
        <v>0</v>
      </c>
      <c r="J6828" s="93" t="s">
        <v>1412</v>
      </c>
      <c r="K6828" s="17" t="str">
        <f t="array" ref="K6828">CONCATENATE("(",A6828,",",VLOOKUP(B6828,Núcleo!B$2:E$11,4,TRUE),",",VLOOKUP(C6828,'Tipo de Processo'!B$2:D$55,3,TRUE),",",VLOOKUP(D6828,'Termo Geral'!B$2:D$173,3,TRUE),",",VLOOKUP(E6828,'Termo Específico'!B$2:D$301,3,TRUE),",",MATCH(TRUE,Documento!B$2:B$998=F6828,0),",",IF(G6828="Complementar",0,1),",",IF(H6828="","NULL",CONCATENATE("'",H6828,"'")),",",I6828,",",IF(J6828="baixa","'BAIXA'",IF(J6828="média","'MEDIA'",IF(J6828="alta","'ALTA'","NULL"))),"),")</f>
        <v>(6827,7,30,103,197,723,1,NULL,0,'MEDIA'),</v>
      </c>
    </row>
    <row r="6829" spans="1:11" ht="30.75" customHeight="1">
      <c r="A6829" s="27">
        <v>6828</v>
      </c>
      <c r="B6829" s="37" t="s">
        <v>1010</v>
      </c>
      <c r="C6829" s="29" t="s">
        <v>39</v>
      </c>
      <c r="D6829" s="28" t="s">
        <v>213</v>
      </c>
      <c r="E6829" s="28" t="s">
        <v>333</v>
      </c>
      <c r="F6829" s="28" t="s">
        <v>827</v>
      </c>
      <c r="G6829" s="28" t="s">
        <v>1671</v>
      </c>
      <c r="H6829" s="28"/>
      <c r="I6829" s="93">
        <v>0</v>
      </c>
      <c r="J6829" s="93" t="s">
        <v>1412</v>
      </c>
      <c r="K6829" s="17" t="str">
        <f t="array" ref="K6829">CONCATENATE("(",A6829,",",VLOOKUP(B6829,Núcleo!B$2:E$11,4,TRUE),",",VLOOKUP(C6829,'Tipo de Processo'!B$2:D$55,3,TRUE),",",VLOOKUP(D6829,'Termo Geral'!B$2:D$173,3,TRUE),",",VLOOKUP(E6829,'Termo Específico'!B$2:D$301,3,TRUE),",",MATCH(TRUE,Documento!B$2:B$998=F6829,0),",",IF(G6829="Complementar",0,1),",",IF(H6829="","NULL",CONCATENATE("'",H6829,"'")),",",I6829,",",IF(J6829="baixa","'BAIXA'",IF(J6829="média","'MEDIA'",IF(J6829="alta","'ALTA'","NULL"))),"),")</f>
        <v>(6828,7,30,103,197,829,1,NULL,0,'MEDIA'),</v>
      </c>
    </row>
    <row r="6830" spans="1:11" ht="30.75" customHeight="1">
      <c r="A6830" s="27">
        <v>6829</v>
      </c>
      <c r="B6830" s="37" t="s">
        <v>1010</v>
      </c>
      <c r="C6830" s="28" t="s">
        <v>39</v>
      </c>
      <c r="D6830" s="28" t="s">
        <v>213</v>
      </c>
      <c r="E6830" s="28" t="s">
        <v>333</v>
      </c>
      <c r="F6830" s="28" t="s">
        <v>828</v>
      </c>
      <c r="G6830" s="28" t="s">
        <v>1671</v>
      </c>
      <c r="H6830" s="28"/>
      <c r="I6830" s="93">
        <v>0</v>
      </c>
      <c r="J6830" s="93" t="s">
        <v>1412</v>
      </c>
      <c r="K6830" s="17" t="str">
        <f t="array" ref="K6830">CONCATENATE("(",A6830,",",VLOOKUP(B6830,Núcleo!B$2:E$11,4,TRUE),",",VLOOKUP(C6830,'Tipo de Processo'!B$2:D$55,3,TRUE),",",VLOOKUP(D6830,'Termo Geral'!B$2:D$173,3,TRUE),",",VLOOKUP(E6830,'Termo Específico'!B$2:D$301,3,TRUE),",",MATCH(TRUE,Documento!B$2:B$998=F6830,0),",",IF(G6830="Complementar",0,1),",",IF(H6830="","NULL",CONCATENATE("'",H6830,"'")),",",I6830,",",IF(J6830="baixa","'BAIXA'",IF(J6830="média","'MEDIA'",IF(J6830="alta","'ALTA'","NULL"))),"),")</f>
        <v>(6829,7,30,103,197,827,1,NULL,0,'MEDIA'),</v>
      </c>
    </row>
    <row r="6831" spans="1:11" ht="30.75" customHeight="1">
      <c r="A6831" s="27">
        <v>6830</v>
      </c>
      <c r="B6831" s="37" t="s">
        <v>1010</v>
      </c>
      <c r="C6831" s="29" t="s">
        <v>39</v>
      </c>
      <c r="D6831" s="28" t="s">
        <v>213</v>
      </c>
      <c r="E6831" s="28" t="s">
        <v>333</v>
      </c>
      <c r="F6831" s="28" t="s">
        <v>829</v>
      </c>
      <c r="G6831" s="28" t="s">
        <v>1671</v>
      </c>
      <c r="H6831" s="28"/>
      <c r="I6831" s="93">
        <v>0</v>
      </c>
      <c r="J6831" s="93" t="s">
        <v>1412</v>
      </c>
      <c r="K6831" s="17" t="str">
        <f t="array" ref="K6831">CONCATENATE("(",A6831,",",VLOOKUP(B6831,Núcleo!B$2:E$11,4,TRUE),",",VLOOKUP(C6831,'Tipo de Processo'!B$2:D$55,3,TRUE),",",VLOOKUP(D6831,'Termo Geral'!B$2:D$173,3,TRUE),",",VLOOKUP(E6831,'Termo Específico'!B$2:D$301,3,TRUE),",",MATCH(TRUE,Documento!B$2:B$998=F6831,0),",",IF(G6831="Complementar",0,1),",",IF(H6831="","NULL",CONCATENATE("'",H6831,"'")),",",I6831,",",IF(J6831="baixa","'BAIXA'",IF(J6831="média","'MEDIA'",IF(J6831="alta","'ALTA'","NULL"))),"),")</f>
        <v>(6830,7,30,103,197,831,1,NULL,0,'MEDIA'),</v>
      </c>
    </row>
    <row r="6832" spans="1:11" ht="30.75" customHeight="1">
      <c r="A6832" s="27">
        <v>6831</v>
      </c>
      <c r="B6832" s="37" t="s">
        <v>1010</v>
      </c>
      <c r="C6832" s="29" t="s">
        <v>39</v>
      </c>
      <c r="D6832" s="28" t="s">
        <v>213</v>
      </c>
      <c r="E6832" s="28" t="s">
        <v>333</v>
      </c>
      <c r="F6832" s="28" t="s">
        <v>830</v>
      </c>
      <c r="G6832" s="28" t="s">
        <v>1671</v>
      </c>
      <c r="H6832" s="28"/>
      <c r="I6832" s="93">
        <v>0</v>
      </c>
      <c r="J6832" s="93" t="s">
        <v>1412</v>
      </c>
      <c r="K6832" s="17" t="str">
        <f t="array" ref="K6832">CONCATENATE("(",A6832,",",VLOOKUP(B6832,Núcleo!B$2:E$11,4,TRUE),",",VLOOKUP(C6832,'Tipo de Processo'!B$2:D$55,3,TRUE),",",VLOOKUP(D6832,'Termo Geral'!B$2:D$173,3,TRUE),",",VLOOKUP(E6832,'Termo Específico'!B$2:D$301,3,TRUE),",",MATCH(TRUE,Documento!B$2:B$998=F6832,0),",",IF(G6832="Complementar",0,1),",",IF(H6832="","NULL",CONCATENATE("'",H6832,"'")),",",I6832,",",IF(J6832="baixa","'BAIXA'",IF(J6832="média","'MEDIA'",IF(J6832="alta","'ALTA'","NULL"))),"),")</f>
        <v>(6831,7,30,103,197,837,1,NULL,0,'MEDIA'),</v>
      </c>
    </row>
    <row r="6833" spans="1:11" ht="30.75" customHeight="1">
      <c r="A6833" s="27">
        <v>6832</v>
      </c>
      <c r="B6833" s="37" t="s">
        <v>1010</v>
      </c>
      <c r="C6833" s="29" t="s">
        <v>39</v>
      </c>
      <c r="D6833" s="28" t="s">
        <v>213</v>
      </c>
      <c r="E6833" s="28" t="s">
        <v>333</v>
      </c>
      <c r="F6833" s="28" t="s">
        <v>831</v>
      </c>
      <c r="G6833" s="28" t="s">
        <v>1671</v>
      </c>
      <c r="H6833" s="28"/>
      <c r="I6833" s="93">
        <v>0</v>
      </c>
      <c r="J6833" s="93" t="s">
        <v>1412</v>
      </c>
      <c r="K6833" s="17" t="str">
        <f t="array" ref="K6833">CONCATENATE("(",A6833,",",VLOOKUP(B6833,Núcleo!B$2:E$11,4,TRUE),",",VLOOKUP(C6833,'Tipo de Processo'!B$2:D$55,3,TRUE),",",VLOOKUP(D6833,'Termo Geral'!B$2:D$173,3,TRUE),",",VLOOKUP(E6833,'Termo Específico'!B$2:D$301,3,TRUE),",",MATCH(TRUE,Documento!B$2:B$998=F6833,0),",",IF(G6833="Complementar",0,1),",",IF(H6833="","NULL",CONCATENATE("'",H6833,"'")),",",I6833,",",IF(J6833="baixa","'BAIXA'",IF(J6833="média","'MEDIA'",IF(J6833="alta","'ALTA'","NULL"))),"),")</f>
        <v>(6832,7,30,103,197,142,1,NULL,0,'MEDIA'),</v>
      </c>
    </row>
    <row r="6834" spans="1:11" ht="30.75" customHeight="1">
      <c r="A6834" s="27">
        <v>6833</v>
      </c>
      <c r="B6834" s="37" t="s">
        <v>1010</v>
      </c>
      <c r="C6834" s="29" t="s">
        <v>39</v>
      </c>
      <c r="D6834" s="28" t="s">
        <v>213</v>
      </c>
      <c r="E6834" s="28" t="s">
        <v>333</v>
      </c>
      <c r="F6834" s="28" t="s">
        <v>832</v>
      </c>
      <c r="G6834" s="28" t="s">
        <v>1671</v>
      </c>
      <c r="H6834" s="28"/>
      <c r="I6834" s="93">
        <v>0</v>
      </c>
      <c r="J6834" s="93" t="s">
        <v>1412</v>
      </c>
      <c r="K6834" s="17" t="str">
        <f t="array" ref="K6834">CONCATENATE("(",A6834,",",VLOOKUP(B6834,Núcleo!B$2:E$11,4,TRUE),",",VLOOKUP(C6834,'Tipo de Processo'!B$2:D$55,3,TRUE),",",VLOOKUP(D6834,'Termo Geral'!B$2:D$173,3,TRUE),",",VLOOKUP(E6834,'Termo Específico'!B$2:D$301,3,TRUE),",",MATCH(TRUE,Documento!B$2:B$998=F6834,0),",",IF(G6834="Complementar",0,1),",",IF(H6834="","NULL",CONCATENATE("'",H6834,"'")),",",I6834,",",IF(J6834="baixa","'BAIXA'",IF(J6834="média","'MEDIA'",IF(J6834="alta","'ALTA'","NULL"))),"),")</f>
        <v>(6833,7,30,103,197,159,1,NULL,0,'MEDIA'),</v>
      </c>
    </row>
    <row r="6835" spans="1:11" ht="30.75" customHeight="1">
      <c r="A6835" s="27">
        <v>6834</v>
      </c>
      <c r="B6835" s="37" t="s">
        <v>1010</v>
      </c>
      <c r="C6835" s="28" t="s">
        <v>39</v>
      </c>
      <c r="D6835" s="28" t="s">
        <v>213</v>
      </c>
      <c r="E6835" s="28" t="s">
        <v>333</v>
      </c>
      <c r="F6835" s="28" t="s">
        <v>833</v>
      </c>
      <c r="G6835" s="28" t="s">
        <v>1671</v>
      </c>
      <c r="H6835" s="28"/>
      <c r="I6835" s="93">
        <v>0</v>
      </c>
      <c r="J6835" s="93" t="s">
        <v>1412</v>
      </c>
      <c r="K6835" s="17" t="str">
        <f t="array" ref="K6835">CONCATENATE("(",A6835,",",VLOOKUP(B6835,Núcleo!B$2:E$11,4,TRUE),",",VLOOKUP(C6835,'Tipo de Processo'!B$2:D$55,3,TRUE),",",VLOOKUP(D6835,'Termo Geral'!B$2:D$173,3,TRUE),",",VLOOKUP(E6835,'Termo Específico'!B$2:D$301,3,TRUE),",",MATCH(TRUE,Documento!B$2:B$998=F6835,0),",",IF(G6835="Complementar",0,1),",",IF(H6835="","NULL",CONCATENATE("'",H6835,"'")),",",I6835,",",IF(J6835="baixa","'BAIXA'",IF(J6835="média","'MEDIA'",IF(J6835="alta","'ALTA'","NULL"))),"),")</f>
        <v>(6834,7,30,103,197,127,1,NULL,0,'MEDIA'),</v>
      </c>
    </row>
    <row r="6836" spans="1:11" ht="30.75" customHeight="1">
      <c r="A6836" s="27">
        <v>6835</v>
      </c>
      <c r="B6836" s="37" t="s">
        <v>1010</v>
      </c>
      <c r="C6836" s="28" t="s">
        <v>39</v>
      </c>
      <c r="D6836" s="28" t="s">
        <v>213</v>
      </c>
      <c r="E6836" s="28" t="s">
        <v>333</v>
      </c>
      <c r="F6836" s="28" t="s">
        <v>1419</v>
      </c>
      <c r="G6836" s="28" t="s">
        <v>1671</v>
      </c>
      <c r="H6836" s="28"/>
      <c r="I6836" s="93">
        <v>0</v>
      </c>
      <c r="J6836" s="93" t="s">
        <v>1412</v>
      </c>
      <c r="K6836" s="17" t="str">
        <f t="array" ref="K6836">CONCATENATE("(",A6836,",",VLOOKUP(B6836,Núcleo!B$2:E$11,4,TRUE),",",VLOOKUP(C6836,'Tipo de Processo'!B$2:D$55,3,TRUE),",",VLOOKUP(D6836,'Termo Geral'!B$2:D$173,3,TRUE),",",VLOOKUP(E6836,'Termo Específico'!B$2:D$301,3,TRUE),",",MATCH(TRUE,Documento!B$2:B$998=F6836,0),",",IF(G6836="Complementar",0,1),",",IF(H6836="","NULL",CONCATENATE("'",H6836,"'")),",",I6836,",",IF(J6836="baixa","'BAIXA'",IF(J6836="média","'MEDIA'",IF(J6836="alta","'ALTA'","NULL"))),"),")</f>
        <v>(6835,7,30,103,197,16,1,NULL,0,'MEDIA'),</v>
      </c>
    </row>
    <row r="6837" spans="1:11" ht="30.75" customHeight="1">
      <c r="A6837" s="27">
        <v>6836</v>
      </c>
      <c r="B6837" s="37" t="s">
        <v>1010</v>
      </c>
      <c r="C6837" s="28" t="s">
        <v>39</v>
      </c>
      <c r="D6837" s="28" t="s">
        <v>213</v>
      </c>
      <c r="E6837" s="28" t="s">
        <v>333</v>
      </c>
      <c r="F6837" s="16" t="s">
        <v>1580</v>
      </c>
      <c r="G6837" s="28" t="s">
        <v>1671</v>
      </c>
      <c r="H6837" s="28"/>
      <c r="I6837" s="93">
        <v>0</v>
      </c>
      <c r="J6837" s="93" t="s">
        <v>1412</v>
      </c>
      <c r="K6837" s="17" t="str">
        <f t="array" ref="K6837">CONCATENATE("(",A6837,",",VLOOKUP(B6837,Núcleo!B$2:E$11,4,TRUE),",",VLOOKUP(C6837,'Tipo de Processo'!B$2:D$55,3,TRUE),",",VLOOKUP(D6837,'Termo Geral'!B$2:D$173,3,TRUE),",",VLOOKUP(E6837,'Termo Específico'!B$2:D$301,3,TRUE),",",MATCH(TRUE,Documento!B$2:B$998=F6837,0),",",IF(G6837="Complementar",0,1),",",IF(H6837="","NULL",CONCATENATE("'",H6837,"'")),",",I6837,",",IF(J6837="baixa","'BAIXA'",IF(J6837="média","'MEDIA'",IF(J6837="alta","'ALTA'","NULL"))),"),")</f>
        <v>(6836,7,30,103,197,922,1,NULL,0,'MEDIA'),</v>
      </c>
    </row>
    <row r="6838" spans="1:11" ht="30.75" customHeight="1">
      <c r="A6838" s="27">
        <v>6837</v>
      </c>
      <c r="B6838" s="37" t="s">
        <v>1010</v>
      </c>
      <c r="C6838" s="29" t="s">
        <v>39</v>
      </c>
      <c r="D6838" s="28" t="s">
        <v>213</v>
      </c>
      <c r="E6838" s="28" t="s">
        <v>333</v>
      </c>
      <c r="F6838" s="28" t="s">
        <v>1414</v>
      </c>
      <c r="G6838" s="28" t="s">
        <v>1671</v>
      </c>
      <c r="H6838" s="28"/>
      <c r="I6838" s="93">
        <v>0</v>
      </c>
      <c r="J6838" s="93" t="s">
        <v>1412</v>
      </c>
      <c r="K6838" s="17" t="str">
        <f t="array" ref="K6838">CONCATENATE("(",A6838,",",VLOOKUP(B6838,Núcleo!B$2:E$11,4,TRUE),",",VLOOKUP(C6838,'Tipo de Processo'!B$2:D$55,3,TRUE),",",VLOOKUP(D6838,'Termo Geral'!B$2:D$173,3,TRUE),",",VLOOKUP(E6838,'Termo Específico'!B$2:D$301,3,TRUE),",",MATCH(TRUE,Documento!B$2:B$998=F6838,0),",",IF(G6838="Complementar",0,1),",",IF(H6838="","NULL",CONCATENATE("'",H6838,"'")),",",I6838,",",IF(J6838="baixa","'BAIXA'",IF(J6838="média","'MEDIA'",IF(J6838="alta","'ALTA'","NULL"))),"),")</f>
        <v>(6837,7,30,103,197,4,1,NULL,0,'MEDIA'),</v>
      </c>
    </row>
    <row r="6839" spans="1:11" ht="30.75" customHeight="1">
      <c r="A6839" s="27">
        <v>6838</v>
      </c>
      <c r="B6839" s="37" t="s">
        <v>1010</v>
      </c>
      <c r="C6839" s="28" t="s">
        <v>39</v>
      </c>
      <c r="D6839" s="28" t="s">
        <v>213</v>
      </c>
      <c r="E6839" s="28" t="s">
        <v>333</v>
      </c>
      <c r="F6839" s="29" t="s">
        <v>1455</v>
      </c>
      <c r="G6839" s="28" t="s">
        <v>1671</v>
      </c>
      <c r="H6839" s="28"/>
      <c r="I6839" s="93">
        <v>0</v>
      </c>
      <c r="J6839" s="93" t="s">
        <v>1412</v>
      </c>
      <c r="K6839" s="17" t="str">
        <f t="array" ref="K6839">CONCATENATE("(",A6839,",",VLOOKUP(B6839,Núcleo!B$2:E$11,4,TRUE),",",VLOOKUP(C6839,'Tipo de Processo'!B$2:D$55,3,TRUE),",",VLOOKUP(D6839,'Termo Geral'!B$2:D$173,3,TRUE),",",VLOOKUP(E6839,'Termo Específico'!B$2:D$301,3,TRUE),",",MATCH(TRUE,Documento!B$2:B$998=F6839,0),",",IF(G6839="Complementar",0,1),",",IF(H6839="","NULL",CONCATENATE("'",H6839,"'")),",",I6839,",",IF(J6839="baixa","'BAIXA'",IF(J6839="média","'MEDIA'",IF(J6839="alta","'ALTA'","NULL"))),"),")</f>
        <v>(6838,7,30,103,197,183,1,NULL,0,'MEDIA'),</v>
      </c>
    </row>
    <row r="6840" spans="1:11" ht="30.75" customHeight="1">
      <c r="A6840" s="27">
        <v>6839</v>
      </c>
      <c r="B6840" s="37" t="s">
        <v>1010</v>
      </c>
      <c r="C6840" s="29" t="s">
        <v>39</v>
      </c>
      <c r="D6840" s="28" t="s">
        <v>213</v>
      </c>
      <c r="E6840" s="28" t="s">
        <v>333</v>
      </c>
      <c r="F6840" s="29" t="s">
        <v>925</v>
      </c>
      <c r="G6840" s="28" t="s">
        <v>1671</v>
      </c>
      <c r="H6840" s="28"/>
      <c r="I6840" s="93">
        <v>0</v>
      </c>
      <c r="J6840" s="93" t="s">
        <v>1412</v>
      </c>
      <c r="K6840" s="17" t="str">
        <f t="array" ref="K6840">CONCATENATE("(",A6840,",",VLOOKUP(B6840,Núcleo!B$2:E$11,4,TRUE),",",VLOOKUP(C6840,'Tipo de Processo'!B$2:D$55,3,TRUE),",",VLOOKUP(D6840,'Termo Geral'!B$2:D$173,3,TRUE),",",VLOOKUP(E6840,'Termo Específico'!B$2:D$301,3,TRUE),",",MATCH(TRUE,Documento!B$2:B$998=F6840,0),",",IF(G6840="Complementar",0,1),",",IF(H6840="","NULL",CONCATENATE("'",H6840,"'")),",",I6840,",",IF(J6840="baixa","'BAIXA'",IF(J6840="média","'MEDIA'",IF(J6840="alta","'ALTA'","NULL"))),"),")</f>
        <v>(6839,7,30,103,197,170,1,NULL,0,'MEDIA'),</v>
      </c>
    </row>
    <row r="6841" spans="1:11" ht="30.75" customHeight="1">
      <c r="A6841" s="27">
        <v>6840</v>
      </c>
      <c r="B6841" s="37" t="s">
        <v>1010</v>
      </c>
      <c r="C6841" s="29" t="s">
        <v>39</v>
      </c>
      <c r="D6841" s="28" t="s">
        <v>213</v>
      </c>
      <c r="E6841" s="28" t="s">
        <v>333</v>
      </c>
      <c r="F6841" s="29" t="s">
        <v>926</v>
      </c>
      <c r="G6841" s="28" t="s">
        <v>1671</v>
      </c>
      <c r="H6841" s="28"/>
      <c r="I6841" s="93">
        <v>0</v>
      </c>
      <c r="J6841" s="93" t="s">
        <v>1412</v>
      </c>
      <c r="K6841" s="17" t="str">
        <f t="array" ref="K6841">CONCATENATE("(",A6841,",",VLOOKUP(B6841,Núcleo!B$2:E$11,4,TRUE),",",VLOOKUP(C6841,'Tipo de Processo'!B$2:D$55,3,TRUE),",",VLOOKUP(D6841,'Termo Geral'!B$2:D$173,3,TRUE),",",VLOOKUP(E6841,'Termo Específico'!B$2:D$301,3,TRUE),",",MATCH(TRUE,Documento!B$2:B$998=F6841,0),",",IF(G6841="Complementar",0,1),",",IF(H6841="","NULL",CONCATENATE("'",H6841,"'")),",",I6841,",",IF(J6841="baixa","'BAIXA'",IF(J6841="média","'MEDIA'",IF(J6841="alta","'ALTA'","NULL"))),"),")</f>
        <v>(6840,7,30,103,197,169,1,NULL,0,'MEDIA'),</v>
      </c>
    </row>
    <row r="6842" spans="1:11" ht="30.75" customHeight="1">
      <c r="A6842" s="27">
        <v>6841</v>
      </c>
      <c r="B6842" s="37" t="s">
        <v>1010</v>
      </c>
      <c r="C6842" s="28" t="s">
        <v>39</v>
      </c>
      <c r="D6842" s="28" t="s">
        <v>213</v>
      </c>
      <c r="E6842" s="28" t="s">
        <v>333</v>
      </c>
      <c r="F6842" s="29" t="s">
        <v>858</v>
      </c>
      <c r="G6842" s="28" t="s">
        <v>1671</v>
      </c>
      <c r="H6842" s="28"/>
      <c r="I6842" s="93">
        <v>0</v>
      </c>
      <c r="J6842" s="93" t="s">
        <v>1412</v>
      </c>
      <c r="K6842" s="17" t="str">
        <f t="array" ref="K6842">CONCATENATE("(",A6842,",",VLOOKUP(B6842,Núcleo!B$2:E$11,4,TRUE),",",VLOOKUP(C6842,'Tipo de Processo'!B$2:D$55,3,TRUE),",",VLOOKUP(D6842,'Termo Geral'!B$2:D$173,3,TRUE),",",VLOOKUP(E6842,'Termo Específico'!B$2:D$301,3,TRUE),",",MATCH(TRUE,Documento!B$2:B$998=F6842,0),",",IF(G6842="Complementar",0,1),",",IF(H6842="","NULL",CONCATENATE("'",H6842,"'")),",",I6842,",",IF(J6842="baixa","'BAIXA'",IF(J6842="média","'MEDIA'",IF(J6842="alta","'ALTA'","NULL"))),"),")</f>
        <v>(6841,7,30,103,197,910,1,NULL,0,'MEDIA'),</v>
      </c>
    </row>
    <row r="6843" spans="1:11" ht="30.75" customHeight="1">
      <c r="A6843" s="27">
        <v>6842</v>
      </c>
      <c r="B6843" s="37" t="s">
        <v>1010</v>
      </c>
      <c r="C6843" s="29" t="s">
        <v>39</v>
      </c>
      <c r="D6843" s="28" t="s">
        <v>213</v>
      </c>
      <c r="E6843" s="28" t="s">
        <v>333</v>
      </c>
      <c r="F6843" s="29" t="s">
        <v>922</v>
      </c>
      <c r="G6843" s="28" t="s">
        <v>1671</v>
      </c>
      <c r="H6843" s="28"/>
      <c r="I6843" s="93">
        <v>0</v>
      </c>
      <c r="J6843" s="93" t="s">
        <v>1412</v>
      </c>
      <c r="K6843" s="17" t="str">
        <f t="array" ref="K6843">CONCATENATE("(",A6843,",",VLOOKUP(B6843,Núcleo!B$2:E$11,4,TRUE),",",VLOOKUP(C6843,'Tipo de Processo'!B$2:D$55,3,TRUE),",",VLOOKUP(D6843,'Termo Geral'!B$2:D$173,3,TRUE),",",VLOOKUP(E6843,'Termo Específico'!B$2:D$301,3,TRUE),",",MATCH(TRUE,Documento!B$2:B$998=F6843,0),",",IF(G6843="Complementar",0,1),",",IF(H6843="","NULL",CONCATENATE("'",H6843,"'")),",",I6843,",",IF(J6843="baixa","'BAIXA'",IF(J6843="média","'MEDIA'",IF(J6843="alta","'ALTA'","NULL"))),"),")</f>
        <v>(6842,7,30,103,197,400,1,NULL,0,'MEDIA'),</v>
      </c>
    </row>
    <row r="6844" spans="1:11" ht="30.75" customHeight="1">
      <c r="A6844" s="27">
        <v>6843</v>
      </c>
      <c r="B6844" s="37" t="s">
        <v>1010</v>
      </c>
      <c r="C6844" s="28" t="s">
        <v>39</v>
      </c>
      <c r="D6844" s="28" t="s">
        <v>213</v>
      </c>
      <c r="E6844" s="28" t="s">
        <v>333</v>
      </c>
      <c r="F6844" s="29" t="s">
        <v>835</v>
      </c>
      <c r="G6844" s="28" t="s">
        <v>1671</v>
      </c>
      <c r="H6844" s="28"/>
      <c r="I6844" s="93">
        <v>0</v>
      </c>
      <c r="J6844" s="93" t="s">
        <v>1412</v>
      </c>
      <c r="K6844" s="17" t="str">
        <f t="array" ref="K6844">CONCATENATE("(",A6844,",",VLOOKUP(B6844,Núcleo!B$2:E$11,4,TRUE),",",VLOOKUP(C6844,'Tipo de Processo'!B$2:D$55,3,TRUE),",",VLOOKUP(D6844,'Termo Geral'!B$2:D$173,3,TRUE),",",VLOOKUP(E6844,'Termo Específico'!B$2:D$301,3,TRUE),",",MATCH(TRUE,Documento!B$2:B$998=F6844,0),",",IF(G6844="Complementar",0,1),",",IF(H6844="","NULL",CONCATENATE("'",H6844,"'")),",",I6844,",",IF(J6844="baixa","'BAIXA'",IF(J6844="média","'MEDIA'",IF(J6844="alta","'ALTA'","NULL"))),"),")</f>
        <v>(6843,7,30,103,197,860,1,NULL,0,'MEDIA'),</v>
      </c>
    </row>
    <row r="6845" spans="1:11" ht="30.75" customHeight="1">
      <c r="A6845" s="27">
        <v>6844</v>
      </c>
      <c r="B6845" s="37" t="s">
        <v>1010</v>
      </c>
      <c r="C6845" s="29" t="s">
        <v>39</v>
      </c>
      <c r="D6845" s="28" t="s">
        <v>213</v>
      </c>
      <c r="E6845" s="28" t="s">
        <v>334</v>
      </c>
      <c r="F6845" s="29" t="s">
        <v>1428</v>
      </c>
      <c r="G6845" s="28" t="s">
        <v>1671</v>
      </c>
      <c r="H6845" s="28"/>
      <c r="I6845" s="93">
        <v>0</v>
      </c>
      <c r="J6845" s="93" t="s">
        <v>1412</v>
      </c>
      <c r="K6845" s="17" t="str">
        <f t="array" ref="K6845">CONCATENATE("(",A6845,",",VLOOKUP(B6845,Núcleo!B$2:E$11,4,TRUE),",",VLOOKUP(C6845,'Tipo de Processo'!B$2:D$55,3,TRUE),",",VLOOKUP(D6845,'Termo Geral'!B$2:D$173,3,TRUE),",",VLOOKUP(E6845,'Termo Específico'!B$2:D$301,3,TRUE),",",MATCH(TRUE,Documento!B$2:B$998=F6845,0),",",IF(G6845="Complementar",0,1),",",IF(H6845="","NULL",CONCATENATE("'",H6845,"'")),",",I6845,",",IF(J6845="baixa","'BAIXA'",IF(J6845="média","'MEDIA'",IF(J6845="alta","'ALTA'","NULL"))),"),")</f>
        <v>(6844,7,30,103,198,77,1,NULL,0,'MEDIA'),</v>
      </c>
    </row>
    <row r="6846" spans="1:11" ht="30.75" customHeight="1">
      <c r="A6846" s="27">
        <v>6845</v>
      </c>
      <c r="B6846" s="37" t="s">
        <v>1010</v>
      </c>
      <c r="C6846" s="29" t="s">
        <v>39</v>
      </c>
      <c r="D6846" s="28" t="s">
        <v>213</v>
      </c>
      <c r="E6846" s="28" t="s">
        <v>334</v>
      </c>
      <c r="F6846" s="29" t="s">
        <v>853</v>
      </c>
      <c r="G6846" s="28" t="s">
        <v>1671</v>
      </c>
      <c r="H6846" s="28"/>
      <c r="I6846" s="93">
        <v>0</v>
      </c>
      <c r="J6846" s="93" t="s">
        <v>1412</v>
      </c>
      <c r="K6846" s="17" t="str">
        <f t="array" ref="K6846">CONCATENATE("(",A6846,",",VLOOKUP(B6846,Núcleo!B$2:E$11,4,TRUE),",",VLOOKUP(C6846,'Tipo de Processo'!B$2:D$55,3,TRUE),",",VLOOKUP(D6846,'Termo Geral'!B$2:D$173,3,TRUE),",",VLOOKUP(E6846,'Termo Específico'!B$2:D$301,3,TRUE),",",MATCH(TRUE,Documento!B$2:B$998=F6846,0),",",IF(G6846="Complementar",0,1),",",IF(H6846="","NULL",CONCATENATE("'",H6846,"'")),",",I6846,",",IF(J6846="baixa","'BAIXA'",IF(J6846="média","'MEDIA'",IF(J6846="alta","'ALTA'","NULL"))),"),")</f>
        <v>(6845,7,30,103,198,439,1,NULL,0,'MEDIA'),</v>
      </c>
    </row>
    <row r="6847" spans="1:11" ht="30.75" customHeight="1">
      <c r="A6847" s="27">
        <v>6846</v>
      </c>
      <c r="B6847" s="37" t="s">
        <v>1010</v>
      </c>
      <c r="C6847" s="29" t="s">
        <v>39</v>
      </c>
      <c r="D6847" s="28" t="s">
        <v>213</v>
      </c>
      <c r="E6847" s="28" t="s">
        <v>334</v>
      </c>
      <c r="F6847" s="29" t="s">
        <v>1634</v>
      </c>
      <c r="G6847" s="28" t="s">
        <v>1671</v>
      </c>
      <c r="H6847" s="28"/>
      <c r="I6847" s="93">
        <v>0</v>
      </c>
      <c r="J6847" s="93" t="s">
        <v>1412</v>
      </c>
      <c r="K6847" s="17" t="str">
        <f t="array" ref="K6847">CONCATENATE("(",A6847,",",VLOOKUP(B6847,Núcleo!B$2:E$11,4,TRUE),",",VLOOKUP(C6847,'Tipo de Processo'!B$2:D$55,3,TRUE),",",VLOOKUP(D6847,'Termo Geral'!B$2:D$173,3,TRUE),",",VLOOKUP(E6847,'Termo Específico'!B$2:D$301,3,TRUE),",",MATCH(TRUE,Documento!B$2:B$998=F6847,0),",",IF(G6847="Complementar",0,1),",",IF(H6847="","NULL",CONCATENATE("'",H6847,"'")),",",I6847,",",IF(J6847="baixa","'BAIXA'",IF(J6847="média","'MEDIA'",IF(J6847="alta","'ALTA'","NULL"))),"),")</f>
        <v>(6846,7,30,103,198,530,1,NULL,0,'MEDIA'),</v>
      </c>
    </row>
    <row r="6848" spans="1:11" ht="30.75" customHeight="1">
      <c r="A6848" s="27">
        <v>6847</v>
      </c>
      <c r="B6848" s="37" t="s">
        <v>1010</v>
      </c>
      <c r="C6848" s="29" t="s">
        <v>39</v>
      </c>
      <c r="D6848" s="28" t="s">
        <v>213</v>
      </c>
      <c r="E6848" s="28" t="s">
        <v>334</v>
      </c>
      <c r="F6848" s="29" t="s">
        <v>854</v>
      </c>
      <c r="G6848" s="28" t="s">
        <v>1671</v>
      </c>
      <c r="H6848" s="28"/>
      <c r="I6848" s="93">
        <v>0</v>
      </c>
      <c r="J6848" s="93" t="s">
        <v>1412</v>
      </c>
      <c r="K6848" s="17" t="str">
        <f t="array" ref="K6848">CONCATENATE("(",A6848,",",VLOOKUP(B6848,Núcleo!B$2:E$11,4,TRUE),",",VLOOKUP(C6848,'Tipo de Processo'!B$2:D$55,3,TRUE),",",VLOOKUP(D6848,'Termo Geral'!B$2:D$173,3,TRUE),",",VLOOKUP(E6848,'Termo Específico'!B$2:D$301,3,TRUE),",",MATCH(TRUE,Documento!B$2:B$998=F6848,0),",",IF(G6848="Complementar",0,1),",",IF(H6848="","NULL",CONCATENATE("'",H6848,"'")),",",I6848,",",IF(J6848="baixa","'BAIXA'",IF(J6848="média","'MEDIA'",IF(J6848="alta","'ALTA'","NULL"))),"),")</f>
        <v>(6847,7,30,103,198,854,1,NULL,0,'MEDIA'),</v>
      </c>
    </row>
    <row r="6849" spans="1:11" ht="30.75" customHeight="1">
      <c r="A6849" s="27">
        <v>6848</v>
      </c>
      <c r="B6849" s="37" t="s">
        <v>1010</v>
      </c>
      <c r="C6849" s="29" t="s">
        <v>39</v>
      </c>
      <c r="D6849" s="28" t="s">
        <v>213</v>
      </c>
      <c r="E6849" s="28" t="s">
        <v>334</v>
      </c>
      <c r="F6849" s="29" t="s">
        <v>927</v>
      </c>
      <c r="G6849" s="28" t="s">
        <v>1671</v>
      </c>
      <c r="H6849" s="28"/>
      <c r="I6849" s="93">
        <v>0</v>
      </c>
      <c r="J6849" s="93" t="s">
        <v>1412</v>
      </c>
      <c r="K6849" s="17" t="str">
        <f t="array" ref="K6849">CONCATENATE("(",A6849,",",VLOOKUP(B6849,Núcleo!B$2:E$11,4,TRUE),",",VLOOKUP(C6849,'Tipo de Processo'!B$2:D$55,3,TRUE),",",VLOOKUP(D6849,'Termo Geral'!B$2:D$173,3,TRUE),",",VLOOKUP(E6849,'Termo Específico'!B$2:D$301,3,TRUE),",",MATCH(TRUE,Documento!B$2:B$998=F6849,0),",",IF(G6849="Complementar",0,1),",",IF(H6849="","NULL",CONCATENATE("'",H6849,"'")),",",I6849,",",IF(J6849="baixa","'BAIXA'",IF(J6849="média","'MEDIA'",IF(J6849="alta","'ALTA'","NULL"))),"),")</f>
        <v>(6848,7,30,103,198,293,1,NULL,0,'MEDIA'),</v>
      </c>
    </row>
    <row r="6850" spans="1:11" ht="30.75" customHeight="1">
      <c r="A6850" s="27">
        <v>6849</v>
      </c>
      <c r="B6850" s="37" t="s">
        <v>1010</v>
      </c>
      <c r="C6850" s="29" t="s">
        <v>39</v>
      </c>
      <c r="D6850" s="28" t="s">
        <v>213</v>
      </c>
      <c r="E6850" s="28" t="s">
        <v>334</v>
      </c>
      <c r="F6850" s="29" t="s">
        <v>865</v>
      </c>
      <c r="G6850" s="28" t="s">
        <v>1671</v>
      </c>
      <c r="H6850" s="28"/>
      <c r="I6850" s="93">
        <v>0</v>
      </c>
      <c r="J6850" s="93" t="s">
        <v>1412</v>
      </c>
      <c r="K6850" s="17" t="str">
        <f t="array" ref="K6850">CONCATENATE("(",A6850,",",VLOOKUP(B6850,Núcleo!B$2:E$11,4,TRUE),",",VLOOKUP(C6850,'Tipo de Processo'!B$2:D$55,3,TRUE),",",VLOOKUP(D6850,'Termo Geral'!B$2:D$173,3,TRUE),",",VLOOKUP(E6850,'Termo Específico'!B$2:D$301,3,TRUE),",",MATCH(TRUE,Documento!B$2:B$998=F6850,0),",",IF(G6850="Complementar",0,1),",",IF(H6850="","NULL",CONCATENATE("'",H6850,"'")),",",I6850,",",IF(J6850="baixa","'BAIXA'",IF(J6850="média","'MEDIA'",IF(J6850="alta","'ALTA'","NULL"))),"),")</f>
        <v>(6849,7,30,103,198,568,1,NULL,0,'MEDIA'),</v>
      </c>
    </row>
    <row r="6851" spans="1:11" ht="30.75" customHeight="1">
      <c r="A6851" s="27">
        <v>6850</v>
      </c>
      <c r="B6851" s="37" t="s">
        <v>1010</v>
      </c>
      <c r="C6851" s="28" t="s">
        <v>39</v>
      </c>
      <c r="D6851" s="28" t="s">
        <v>213</v>
      </c>
      <c r="E6851" s="28" t="s">
        <v>334</v>
      </c>
      <c r="F6851" s="29" t="s">
        <v>856</v>
      </c>
      <c r="G6851" s="28" t="s">
        <v>1671</v>
      </c>
      <c r="H6851" s="28"/>
      <c r="I6851" s="93">
        <v>0</v>
      </c>
      <c r="J6851" s="93" t="s">
        <v>1412</v>
      </c>
      <c r="K6851" s="17" t="str">
        <f t="array" ref="K6851">CONCATENATE("(",A6851,",",VLOOKUP(B6851,Núcleo!B$2:E$11,4,TRUE),",",VLOOKUP(C6851,'Tipo de Processo'!B$2:D$55,3,TRUE),",",VLOOKUP(D6851,'Termo Geral'!B$2:D$173,3,TRUE),",",VLOOKUP(E6851,'Termo Específico'!B$2:D$301,3,TRUE),",",MATCH(TRUE,Documento!B$2:B$998=F6851,0),",",IF(G6851="Complementar",0,1),",",IF(H6851="","NULL",CONCATENATE("'",H6851,"'")),",",I6851,",",IF(J6851="baixa","'BAIXA'",IF(J6851="média","'MEDIA'",IF(J6851="alta","'ALTA'","NULL"))),"),")</f>
        <v>(6850,7,30,103,198,723,1,NULL,0,'MEDIA'),</v>
      </c>
    </row>
    <row r="6852" spans="1:11" ht="30.75" customHeight="1">
      <c r="A6852" s="27">
        <v>6851</v>
      </c>
      <c r="B6852" s="37" t="s">
        <v>1010</v>
      </c>
      <c r="C6852" s="28" t="s">
        <v>39</v>
      </c>
      <c r="D6852" s="28" t="s">
        <v>213</v>
      </c>
      <c r="E6852" s="28" t="s">
        <v>334</v>
      </c>
      <c r="F6852" s="29" t="s">
        <v>827</v>
      </c>
      <c r="G6852" s="28" t="s">
        <v>1671</v>
      </c>
      <c r="H6852" s="28"/>
      <c r="I6852" s="93">
        <v>0</v>
      </c>
      <c r="J6852" s="93" t="s">
        <v>1412</v>
      </c>
      <c r="K6852" s="17" t="str">
        <f t="array" ref="K6852">CONCATENATE("(",A6852,",",VLOOKUP(B6852,Núcleo!B$2:E$11,4,TRUE),",",VLOOKUP(C6852,'Tipo de Processo'!B$2:D$55,3,TRUE),",",VLOOKUP(D6852,'Termo Geral'!B$2:D$173,3,TRUE),",",VLOOKUP(E6852,'Termo Específico'!B$2:D$301,3,TRUE),",",MATCH(TRUE,Documento!B$2:B$998=F6852,0),",",IF(G6852="Complementar",0,1),",",IF(H6852="","NULL",CONCATENATE("'",H6852,"'")),",",I6852,",",IF(J6852="baixa","'BAIXA'",IF(J6852="média","'MEDIA'",IF(J6852="alta","'ALTA'","NULL"))),"),")</f>
        <v>(6851,7,30,103,198,829,1,NULL,0,'MEDIA'),</v>
      </c>
    </row>
    <row r="6853" spans="1:11" ht="30.75" customHeight="1">
      <c r="A6853" s="27">
        <v>6852</v>
      </c>
      <c r="B6853" s="37" t="s">
        <v>1010</v>
      </c>
      <c r="C6853" s="28" t="s">
        <v>39</v>
      </c>
      <c r="D6853" s="28" t="s">
        <v>213</v>
      </c>
      <c r="E6853" s="28" t="s">
        <v>334</v>
      </c>
      <c r="F6853" s="29" t="s">
        <v>828</v>
      </c>
      <c r="G6853" s="28" t="s">
        <v>1671</v>
      </c>
      <c r="H6853" s="28"/>
      <c r="I6853" s="93">
        <v>0</v>
      </c>
      <c r="J6853" s="93" t="s">
        <v>1412</v>
      </c>
      <c r="K6853" s="17" t="str">
        <f t="array" ref="K6853">CONCATENATE("(",A6853,",",VLOOKUP(B6853,Núcleo!B$2:E$11,4,TRUE),",",VLOOKUP(C6853,'Tipo de Processo'!B$2:D$55,3,TRUE),",",VLOOKUP(D6853,'Termo Geral'!B$2:D$173,3,TRUE),",",VLOOKUP(E6853,'Termo Específico'!B$2:D$301,3,TRUE),",",MATCH(TRUE,Documento!B$2:B$998=F6853,0),",",IF(G6853="Complementar",0,1),",",IF(H6853="","NULL",CONCATENATE("'",H6853,"'")),",",I6853,",",IF(J6853="baixa","'BAIXA'",IF(J6853="média","'MEDIA'",IF(J6853="alta","'ALTA'","NULL"))),"),")</f>
        <v>(6852,7,30,103,198,827,1,NULL,0,'MEDIA'),</v>
      </c>
    </row>
    <row r="6854" spans="1:11" ht="30.75" customHeight="1">
      <c r="A6854" s="27">
        <v>6853</v>
      </c>
      <c r="B6854" s="37" t="s">
        <v>1010</v>
      </c>
      <c r="C6854" s="28" t="s">
        <v>39</v>
      </c>
      <c r="D6854" s="28" t="s">
        <v>213</v>
      </c>
      <c r="E6854" s="28" t="s">
        <v>334</v>
      </c>
      <c r="F6854" s="29" t="s">
        <v>829</v>
      </c>
      <c r="G6854" s="28" t="s">
        <v>1671</v>
      </c>
      <c r="H6854" s="28"/>
      <c r="I6854" s="93">
        <v>0</v>
      </c>
      <c r="J6854" s="93" t="s">
        <v>1412</v>
      </c>
      <c r="K6854" s="17" t="str">
        <f t="array" ref="K6854">CONCATENATE("(",A6854,",",VLOOKUP(B6854,Núcleo!B$2:E$11,4,TRUE),",",VLOOKUP(C6854,'Tipo de Processo'!B$2:D$55,3,TRUE),",",VLOOKUP(D6854,'Termo Geral'!B$2:D$173,3,TRUE),",",VLOOKUP(E6854,'Termo Específico'!B$2:D$301,3,TRUE),",",MATCH(TRUE,Documento!B$2:B$998=F6854,0),",",IF(G6854="Complementar",0,1),",",IF(H6854="","NULL",CONCATENATE("'",H6854,"'")),",",I6854,",",IF(J6854="baixa","'BAIXA'",IF(J6854="média","'MEDIA'",IF(J6854="alta","'ALTA'","NULL"))),"),")</f>
        <v>(6853,7,30,103,198,831,1,NULL,0,'MEDIA'),</v>
      </c>
    </row>
    <row r="6855" spans="1:11" ht="30.75" customHeight="1">
      <c r="A6855" s="27">
        <v>6854</v>
      </c>
      <c r="B6855" s="37" t="s">
        <v>1010</v>
      </c>
      <c r="C6855" s="29" t="s">
        <v>39</v>
      </c>
      <c r="D6855" s="28" t="s">
        <v>213</v>
      </c>
      <c r="E6855" s="28" t="s">
        <v>334</v>
      </c>
      <c r="F6855" s="29" t="s">
        <v>830</v>
      </c>
      <c r="G6855" s="28" t="s">
        <v>1671</v>
      </c>
      <c r="H6855" s="28"/>
      <c r="I6855" s="93">
        <v>0</v>
      </c>
      <c r="J6855" s="93" t="s">
        <v>1412</v>
      </c>
      <c r="K6855" s="17" t="str">
        <f t="array" ref="K6855">CONCATENATE("(",A6855,",",VLOOKUP(B6855,Núcleo!B$2:E$11,4,TRUE),",",VLOOKUP(C6855,'Tipo de Processo'!B$2:D$55,3,TRUE),",",VLOOKUP(D6855,'Termo Geral'!B$2:D$173,3,TRUE),",",VLOOKUP(E6855,'Termo Específico'!B$2:D$301,3,TRUE),",",MATCH(TRUE,Documento!B$2:B$998=F6855,0),",",IF(G6855="Complementar",0,1),",",IF(H6855="","NULL",CONCATENATE("'",H6855,"'")),",",I6855,",",IF(J6855="baixa","'BAIXA'",IF(J6855="média","'MEDIA'",IF(J6855="alta","'ALTA'","NULL"))),"),")</f>
        <v>(6854,7,30,103,198,837,1,NULL,0,'MEDIA'),</v>
      </c>
    </row>
    <row r="6856" spans="1:11" ht="30.75" customHeight="1">
      <c r="A6856" s="27">
        <v>6855</v>
      </c>
      <c r="B6856" s="37" t="s">
        <v>1010</v>
      </c>
      <c r="C6856" s="28" t="s">
        <v>39</v>
      </c>
      <c r="D6856" s="28" t="s">
        <v>213</v>
      </c>
      <c r="E6856" s="28" t="s">
        <v>334</v>
      </c>
      <c r="F6856" s="29" t="s">
        <v>831</v>
      </c>
      <c r="G6856" s="28" t="s">
        <v>1671</v>
      </c>
      <c r="H6856" s="28"/>
      <c r="I6856" s="93">
        <v>0</v>
      </c>
      <c r="J6856" s="93" t="s">
        <v>1412</v>
      </c>
      <c r="K6856" s="17" t="str">
        <f t="array" ref="K6856">CONCATENATE("(",A6856,",",VLOOKUP(B6856,Núcleo!B$2:E$11,4,TRUE),",",VLOOKUP(C6856,'Tipo de Processo'!B$2:D$55,3,TRUE),",",VLOOKUP(D6856,'Termo Geral'!B$2:D$173,3,TRUE),",",VLOOKUP(E6856,'Termo Específico'!B$2:D$301,3,TRUE),",",MATCH(TRUE,Documento!B$2:B$998=F6856,0),",",IF(G6856="Complementar",0,1),",",IF(H6856="","NULL",CONCATENATE("'",H6856,"'")),",",I6856,",",IF(J6856="baixa","'BAIXA'",IF(J6856="média","'MEDIA'",IF(J6856="alta","'ALTA'","NULL"))),"),")</f>
        <v>(6855,7,30,103,198,142,1,NULL,0,'MEDIA'),</v>
      </c>
    </row>
    <row r="6857" spans="1:11" ht="30.75" customHeight="1">
      <c r="A6857" s="27">
        <v>6856</v>
      </c>
      <c r="B6857" s="37" t="s">
        <v>1010</v>
      </c>
      <c r="C6857" s="29" t="s">
        <v>39</v>
      </c>
      <c r="D6857" s="28" t="s">
        <v>213</v>
      </c>
      <c r="E6857" s="28" t="s">
        <v>334</v>
      </c>
      <c r="F6857" s="29" t="s">
        <v>832</v>
      </c>
      <c r="G6857" s="28" t="s">
        <v>1671</v>
      </c>
      <c r="H6857" s="28"/>
      <c r="I6857" s="93">
        <v>0</v>
      </c>
      <c r="J6857" s="93" t="s">
        <v>1412</v>
      </c>
      <c r="K6857" s="17" t="str">
        <f t="array" ref="K6857">CONCATENATE("(",A6857,",",VLOOKUP(B6857,Núcleo!B$2:E$11,4,TRUE),",",VLOOKUP(C6857,'Tipo de Processo'!B$2:D$55,3,TRUE),",",VLOOKUP(D6857,'Termo Geral'!B$2:D$173,3,TRUE),",",VLOOKUP(E6857,'Termo Específico'!B$2:D$301,3,TRUE),",",MATCH(TRUE,Documento!B$2:B$998=F6857,0),",",IF(G6857="Complementar",0,1),",",IF(H6857="","NULL",CONCATENATE("'",H6857,"'")),",",I6857,",",IF(J6857="baixa","'BAIXA'",IF(J6857="média","'MEDIA'",IF(J6857="alta","'ALTA'","NULL"))),"),")</f>
        <v>(6856,7,30,103,198,159,1,NULL,0,'MEDIA'),</v>
      </c>
    </row>
    <row r="6858" spans="1:11" ht="30.75" customHeight="1">
      <c r="A6858" s="27">
        <v>6857</v>
      </c>
      <c r="B6858" s="37" t="s">
        <v>1010</v>
      </c>
      <c r="C6858" s="29" t="s">
        <v>39</v>
      </c>
      <c r="D6858" s="28" t="s">
        <v>213</v>
      </c>
      <c r="E6858" s="28" t="s">
        <v>334</v>
      </c>
      <c r="F6858" s="29" t="s">
        <v>833</v>
      </c>
      <c r="G6858" s="28" t="s">
        <v>1671</v>
      </c>
      <c r="H6858" s="28"/>
      <c r="I6858" s="93">
        <v>0</v>
      </c>
      <c r="J6858" s="93" t="s">
        <v>1412</v>
      </c>
      <c r="K6858" s="17" t="str">
        <f t="array" ref="K6858">CONCATENATE("(",A6858,",",VLOOKUP(B6858,Núcleo!B$2:E$11,4,TRUE),",",VLOOKUP(C6858,'Tipo de Processo'!B$2:D$55,3,TRUE),",",VLOOKUP(D6858,'Termo Geral'!B$2:D$173,3,TRUE),",",VLOOKUP(E6858,'Termo Específico'!B$2:D$301,3,TRUE),",",MATCH(TRUE,Documento!B$2:B$998=F6858,0),",",IF(G6858="Complementar",0,1),",",IF(H6858="","NULL",CONCATENATE("'",H6858,"'")),",",I6858,",",IF(J6858="baixa","'BAIXA'",IF(J6858="média","'MEDIA'",IF(J6858="alta","'ALTA'","NULL"))),"),")</f>
        <v>(6857,7,30,103,198,127,1,NULL,0,'MEDIA'),</v>
      </c>
    </row>
    <row r="6859" spans="1:11" ht="30.75" customHeight="1">
      <c r="A6859" s="27">
        <v>6858</v>
      </c>
      <c r="B6859" s="37" t="s">
        <v>1010</v>
      </c>
      <c r="C6859" s="29" t="s">
        <v>39</v>
      </c>
      <c r="D6859" s="28" t="s">
        <v>213</v>
      </c>
      <c r="E6859" s="28" t="s">
        <v>334</v>
      </c>
      <c r="F6859" s="29" t="s">
        <v>1419</v>
      </c>
      <c r="G6859" s="28" t="s">
        <v>1671</v>
      </c>
      <c r="H6859" s="28"/>
      <c r="I6859" s="93">
        <v>0</v>
      </c>
      <c r="J6859" s="93" t="s">
        <v>1412</v>
      </c>
      <c r="K6859" s="17" t="str">
        <f t="array" ref="K6859">CONCATENATE("(",A6859,",",VLOOKUP(B6859,Núcleo!B$2:E$11,4,TRUE),",",VLOOKUP(C6859,'Tipo de Processo'!B$2:D$55,3,TRUE),",",VLOOKUP(D6859,'Termo Geral'!B$2:D$173,3,TRUE),",",VLOOKUP(E6859,'Termo Específico'!B$2:D$301,3,TRUE),",",MATCH(TRUE,Documento!B$2:B$998=F6859,0),",",IF(G6859="Complementar",0,1),",",IF(H6859="","NULL",CONCATENATE("'",H6859,"'")),",",I6859,",",IF(J6859="baixa","'BAIXA'",IF(J6859="média","'MEDIA'",IF(J6859="alta","'ALTA'","NULL"))),"),")</f>
        <v>(6858,7,30,103,198,16,1,NULL,0,'MEDIA'),</v>
      </c>
    </row>
    <row r="6860" spans="1:11" ht="30.75" customHeight="1">
      <c r="A6860" s="27">
        <v>6859</v>
      </c>
      <c r="B6860" s="37" t="s">
        <v>1010</v>
      </c>
      <c r="C6860" s="28" t="s">
        <v>39</v>
      </c>
      <c r="D6860" s="28" t="s">
        <v>213</v>
      </c>
      <c r="E6860" s="28" t="s">
        <v>334</v>
      </c>
      <c r="F6860" s="16" t="s">
        <v>1580</v>
      </c>
      <c r="G6860" s="28" t="s">
        <v>1671</v>
      </c>
      <c r="H6860" s="28"/>
      <c r="I6860" s="93">
        <v>0</v>
      </c>
      <c r="J6860" s="93" t="s">
        <v>1412</v>
      </c>
      <c r="K6860" s="17" t="str">
        <f t="array" ref="K6860">CONCATENATE("(",A6860,",",VLOOKUP(B6860,Núcleo!B$2:E$11,4,TRUE),",",VLOOKUP(C6860,'Tipo de Processo'!B$2:D$55,3,TRUE),",",VLOOKUP(D6860,'Termo Geral'!B$2:D$173,3,TRUE),",",VLOOKUP(E6860,'Termo Específico'!B$2:D$301,3,TRUE),",",MATCH(TRUE,Documento!B$2:B$998=F6860,0),",",IF(G6860="Complementar",0,1),",",IF(H6860="","NULL",CONCATENATE("'",H6860,"'")),",",I6860,",",IF(J6860="baixa","'BAIXA'",IF(J6860="média","'MEDIA'",IF(J6860="alta","'ALTA'","NULL"))),"),")</f>
        <v>(6859,7,30,103,198,922,1,NULL,0,'MEDIA'),</v>
      </c>
    </row>
    <row r="6861" spans="1:11" ht="30.75" customHeight="1">
      <c r="A6861" s="27">
        <v>6860</v>
      </c>
      <c r="B6861" s="37" t="s">
        <v>1010</v>
      </c>
      <c r="C6861" s="29" t="s">
        <v>39</v>
      </c>
      <c r="D6861" s="28" t="s">
        <v>213</v>
      </c>
      <c r="E6861" s="28" t="s">
        <v>334</v>
      </c>
      <c r="F6861" s="29" t="s">
        <v>1414</v>
      </c>
      <c r="G6861" s="28" t="s">
        <v>1671</v>
      </c>
      <c r="H6861" s="28"/>
      <c r="I6861" s="93">
        <v>0</v>
      </c>
      <c r="J6861" s="93" t="s">
        <v>1412</v>
      </c>
      <c r="K6861" s="17" t="str">
        <f t="array" ref="K6861">CONCATENATE("(",A6861,",",VLOOKUP(B6861,Núcleo!B$2:E$11,4,TRUE),",",VLOOKUP(C6861,'Tipo de Processo'!B$2:D$55,3,TRUE),",",VLOOKUP(D6861,'Termo Geral'!B$2:D$173,3,TRUE),",",VLOOKUP(E6861,'Termo Específico'!B$2:D$301,3,TRUE),",",MATCH(TRUE,Documento!B$2:B$998=F6861,0),",",IF(G6861="Complementar",0,1),",",IF(H6861="","NULL",CONCATENATE("'",H6861,"'")),",",I6861,",",IF(J6861="baixa","'BAIXA'",IF(J6861="média","'MEDIA'",IF(J6861="alta","'ALTA'","NULL"))),"),")</f>
        <v>(6860,7,30,103,198,4,1,NULL,0,'MEDIA'),</v>
      </c>
    </row>
    <row r="6862" spans="1:11" ht="30.75" customHeight="1">
      <c r="A6862" s="27">
        <v>6861</v>
      </c>
      <c r="B6862" s="37" t="s">
        <v>1010</v>
      </c>
      <c r="C6862" s="28" t="s">
        <v>39</v>
      </c>
      <c r="D6862" s="28" t="s">
        <v>213</v>
      </c>
      <c r="E6862" s="28" t="s">
        <v>334</v>
      </c>
      <c r="F6862" s="29" t="s">
        <v>1512</v>
      </c>
      <c r="G6862" s="28" t="s">
        <v>1671</v>
      </c>
      <c r="H6862" s="28"/>
      <c r="I6862" s="93">
        <v>0</v>
      </c>
      <c r="J6862" s="93" t="s">
        <v>1412</v>
      </c>
      <c r="K6862" s="17" t="str">
        <f t="array" ref="K6862">CONCATENATE("(",A6862,",",VLOOKUP(B6862,Núcleo!B$2:E$11,4,TRUE),",",VLOOKUP(C6862,'Tipo de Processo'!B$2:D$55,3,TRUE),",",VLOOKUP(D6862,'Termo Geral'!B$2:D$173,3,TRUE),",",VLOOKUP(E6862,'Termo Específico'!B$2:D$301,3,TRUE),",",MATCH(TRUE,Documento!B$2:B$998=F6862,0),",",IF(G6862="Complementar",0,1),",",IF(H6862="","NULL",CONCATENATE("'",H6862,"'")),",",I6862,",",IF(J6862="baixa","'BAIXA'",IF(J6862="média","'MEDIA'",IF(J6862="alta","'ALTA'","NULL"))),"),")</f>
        <v>(6861,7,30,103,198,559,1,NULL,0,'MEDIA'),</v>
      </c>
    </row>
    <row r="6863" spans="1:11" ht="30.75" customHeight="1">
      <c r="A6863" s="27">
        <v>6862</v>
      </c>
      <c r="B6863" s="37" t="s">
        <v>1010</v>
      </c>
      <c r="C6863" s="28" t="s">
        <v>39</v>
      </c>
      <c r="D6863" s="28" t="s">
        <v>213</v>
      </c>
      <c r="E6863" s="28" t="s">
        <v>334</v>
      </c>
      <c r="F6863" s="29" t="s">
        <v>858</v>
      </c>
      <c r="G6863" s="28" t="s">
        <v>1671</v>
      </c>
      <c r="H6863" s="28"/>
      <c r="I6863" s="93">
        <v>0</v>
      </c>
      <c r="J6863" s="93" t="s">
        <v>1412</v>
      </c>
      <c r="K6863" s="17" t="str">
        <f t="array" ref="K6863">CONCATENATE("(",A6863,",",VLOOKUP(B6863,Núcleo!B$2:E$11,4,TRUE),",",VLOOKUP(C6863,'Tipo de Processo'!B$2:D$55,3,TRUE),",",VLOOKUP(D6863,'Termo Geral'!B$2:D$173,3,TRUE),",",VLOOKUP(E6863,'Termo Específico'!B$2:D$301,3,TRUE),",",MATCH(TRUE,Documento!B$2:B$998=F6863,0),",",IF(G6863="Complementar",0,1),",",IF(H6863="","NULL",CONCATENATE("'",H6863,"'")),",",I6863,",",IF(J6863="baixa","'BAIXA'",IF(J6863="média","'MEDIA'",IF(J6863="alta","'ALTA'","NULL"))),"),")</f>
        <v>(6862,7,30,103,198,910,1,NULL,0,'MEDIA'),</v>
      </c>
    </row>
    <row r="6864" spans="1:11" ht="30.75" customHeight="1">
      <c r="A6864" s="27">
        <v>6863</v>
      </c>
      <c r="B6864" s="37" t="s">
        <v>1010</v>
      </c>
      <c r="C6864" s="29" t="s">
        <v>39</v>
      </c>
      <c r="D6864" s="28" t="s">
        <v>213</v>
      </c>
      <c r="E6864" s="28" t="s">
        <v>334</v>
      </c>
      <c r="F6864" s="29" t="s">
        <v>922</v>
      </c>
      <c r="G6864" s="28" t="s">
        <v>1671</v>
      </c>
      <c r="H6864" s="28"/>
      <c r="I6864" s="93">
        <v>0</v>
      </c>
      <c r="J6864" s="93" t="s">
        <v>1412</v>
      </c>
      <c r="K6864" s="17" t="str">
        <f t="array" ref="K6864">CONCATENATE("(",A6864,",",VLOOKUP(B6864,Núcleo!B$2:E$11,4,TRUE),",",VLOOKUP(C6864,'Tipo de Processo'!B$2:D$55,3,TRUE),",",VLOOKUP(D6864,'Termo Geral'!B$2:D$173,3,TRUE),",",VLOOKUP(E6864,'Termo Específico'!B$2:D$301,3,TRUE),",",MATCH(TRUE,Documento!B$2:B$998=F6864,0),",",IF(G6864="Complementar",0,1),",",IF(H6864="","NULL",CONCATENATE("'",H6864,"'")),",",I6864,",",IF(J6864="baixa","'BAIXA'",IF(J6864="média","'MEDIA'",IF(J6864="alta","'ALTA'","NULL"))),"),")</f>
        <v>(6863,7,30,103,198,400,1,NULL,0,'MEDIA'),</v>
      </c>
    </row>
    <row r="6865" spans="1:11" ht="30.75" customHeight="1">
      <c r="A6865" s="27">
        <v>6864</v>
      </c>
      <c r="B6865" s="37" t="s">
        <v>1010</v>
      </c>
      <c r="C6865" s="28" t="s">
        <v>39</v>
      </c>
      <c r="D6865" s="28" t="s">
        <v>213</v>
      </c>
      <c r="E6865" s="28" t="s">
        <v>334</v>
      </c>
      <c r="F6865" s="29" t="s">
        <v>835</v>
      </c>
      <c r="G6865" s="28" t="s">
        <v>1671</v>
      </c>
      <c r="H6865" s="28"/>
      <c r="I6865" s="93">
        <v>0</v>
      </c>
      <c r="J6865" s="93" t="s">
        <v>1412</v>
      </c>
      <c r="K6865" s="17" t="str">
        <f t="array" ref="K6865">CONCATENATE("(",A6865,",",VLOOKUP(B6865,Núcleo!B$2:E$11,4,TRUE),",",VLOOKUP(C6865,'Tipo de Processo'!B$2:D$55,3,TRUE),",",VLOOKUP(D6865,'Termo Geral'!B$2:D$173,3,TRUE),",",VLOOKUP(E6865,'Termo Específico'!B$2:D$301,3,TRUE),",",MATCH(TRUE,Documento!B$2:B$998=F6865,0),",",IF(G6865="Complementar",0,1),",",IF(H6865="","NULL",CONCATENATE("'",H6865,"'")),",",I6865,",",IF(J6865="baixa","'BAIXA'",IF(J6865="média","'MEDIA'",IF(J6865="alta","'ALTA'","NULL"))),"),")</f>
        <v>(6864,7,30,103,198,860,1,NULL,0,'MEDIA'),</v>
      </c>
    </row>
    <row r="6866" spans="1:11" ht="30.75" customHeight="1">
      <c r="A6866" s="27">
        <v>6865</v>
      </c>
      <c r="B6866" s="37" t="s">
        <v>1010</v>
      </c>
      <c r="C6866" s="29" t="s">
        <v>39</v>
      </c>
      <c r="D6866" s="28" t="s">
        <v>213</v>
      </c>
      <c r="E6866" s="28" t="s">
        <v>334</v>
      </c>
      <c r="F6866" s="29" t="s">
        <v>928</v>
      </c>
      <c r="G6866" s="28" t="s">
        <v>1671</v>
      </c>
      <c r="H6866" s="28"/>
      <c r="I6866" s="93">
        <v>0</v>
      </c>
      <c r="J6866" s="93" t="s">
        <v>1412</v>
      </c>
      <c r="K6866" s="17" t="str">
        <f t="array" ref="K6866">CONCATENATE("(",A6866,",",VLOOKUP(B6866,Núcleo!B$2:E$11,4,TRUE),",",VLOOKUP(C6866,'Tipo de Processo'!B$2:D$55,3,TRUE),",",VLOOKUP(D6866,'Termo Geral'!B$2:D$173,3,TRUE),",",VLOOKUP(E6866,'Termo Específico'!B$2:D$301,3,TRUE),",",MATCH(TRUE,Documento!B$2:B$998=F6866,0),",",IF(G6866="Complementar",0,1),",",IF(H6866="","NULL",CONCATENATE("'",H6866,"'")),",",I6866,",",IF(J6866="baixa","'BAIXA'",IF(J6866="média","'MEDIA'",IF(J6866="alta","'ALTA'","NULL"))),"),")</f>
        <v>(6865,7,30,103,198,203,1,NULL,0,'MEDIA'),</v>
      </c>
    </row>
    <row r="6867" spans="1:11" ht="30.75" customHeight="1">
      <c r="A6867" s="27">
        <v>6866</v>
      </c>
      <c r="B6867" s="37" t="s">
        <v>1010</v>
      </c>
      <c r="C6867" s="29" t="s">
        <v>39</v>
      </c>
      <c r="D6867" s="29" t="s">
        <v>214</v>
      </c>
      <c r="E6867" s="29" t="s">
        <v>335</v>
      </c>
      <c r="F6867" s="28" t="s">
        <v>929</v>
      </c>
      <c r="G6867" s="28" t="s">
        <v>1671</v>
      </c>
      <c r="H6867" s="28"/>
      <c r="I6867" s="93">
        <v>0</v>
      </c>
      <c r="J6867" s="93" t="s">
        <v>1410</v>
      </c>
      <c r="K6867" s="17" t="str">
        <f t="array" ref="K6867">CONCATENATE("(",A6867,",",VLOOKUP(B6867,Núcleo!B$2:E$11,4,TRUE),",",VLOOKUP(C6867,'Tipo de Processo'!B$2:D$55,3,TRUE),",",VLOOKUP(D6867,'Termo Geral'!B$2:D$173,3,TRUE),",",VLOOKUP(E6867,'Termo Específico'!B$2:D$301,3,TRUE),",",MATCH(TRUE,Documento!B$2:B$998=F6867,0),",",IF(G6867="Complementar",0,1),",",IF(H6867="","NULL",CONCATENATE("'",H6867,"'")),",",I6867,",",IF(J6867="baixa","'BAIXA'",IF(J6867="média","'MEDIA'",IF(J6867="alta","'ALTA'","NULL"))),"),")</f>
        <v>(6866,7,30,122,45,675,1,NULL,0,'ALTA'),</v>
      </c>
    </row>
    <row r="6868" spans="1:11" ht="30.75" customHeight="1">
      <c r="A6868" s="27">
        <v>6867</v>
      </c>
      <c r="B6868" s="37" t="s">
        <v>1010</v>
      </c>
      <c r="C6868" s="29" t="s">
        <v>39</v>
      </c>
      <c r="D6868" s="29" t="s">
        <v>214</v>
      </c>
      <c r="E6868" s="29" t="s">
        <v>335</v>
      </c>
      <c r="F6868" s="28" t="s">
        <v>930</v>
      </c>
      <c r="G6868" s="28" t="s">
        <v>1671</v>
      </c>
      <c r="H6868" s="28"/>
      <c r="I6868" s="93">
        <v>0</v>
      </c>
      <c r="J6868" s="93" t="s">
        <v>1410</v>
      </c>
      <c r="K6868" s="17" t="str">
        <f t="array" ref="K6868">CONCATENATE("(",A6868,",",VLOOKUP(B6868,Núcleo!B$2:E$11,4,TRUE),",",VLOOKUP(C6868,'Tipo de Processo'!B$2:D$55,3,TRUE),",",VLOOKUP(D6868,'Termo Geral'!B$2:D$173,3,TRUE),",",VLOOKUP(E6868,'Termo Específico'!B$2:D$301,3,TRUE),",",MATCH(TRUE,Documento!B$2:B$998=F6868,0),",",IF(G6868="Complementar",0,1),",",IF(H6868="","NULL",CONCATENATE("'",H6868,"'")),",",I6868,",",IF(J6868="baixa","'BAIXA'",IF(J6868="média","'MEDIA'",IF(J6868="alta","'ALTA'","NULL"))),"),")</f>
        <v>(6867,7,30,122,45,467,1,NULL,0,'ALTA'),</v>
      </c>
    </row>
    <row r="6869" spans="1:11" ht="30.75" customHeight="1">
      <c r="A6869" s="27">
        <v>6868</v>
      </c>
      <c r="B6869" s="37" t="s">
        <v>1010</v>
      </c>
      <c r="C6869" s="29" t="s">
        <v>39</v>
      </c>
      <c r="D6869" s="29" t="s">
        <v>214</v>
      </c>
      <c r="E6869" s="29" t="s">
        <v>346</v>
      </c>
      <c r="F6869" s="28" t="s">
        <v>1617</v>
      </c>
      <c r="G6869" s="28" t="s">
        <v>1671</v>
      </c>
      <c r="H6869" s="28"/>
      <c r="I6869" s="93">
        <v>0</v>
      </c>
      <c r="J6869" s="93" t="s">
        <v>1410</v>
      </c>
      <c r="K6869" s="17" t="str">
        <f t="array" ref="K6869">CONCATENATE("(",A6869,",",VLOOKUP(B6869,Núcleo!B$2:E$11,4,TRUE),",",VLOOKUP(C6869,'Tipo de Processo'!B$2:D$55,3,TRUE),",",VLOOKUP(D6869,'Termo Geral'!B$2:D$173,3,TRUE),",",VLOOKUP(E6869,'Termo Específico'!B$2:D$301,3,TRUE),",",MATCH(TRUE,Documento!B$2:B$998=F6869,0),",",IF(G6869="Complementar",0,1),",",IF(H6869="","NULL",CONCATENATE("'",H6869,"'")),",",I6869,",",IF(J6869="baixa","'BAIXA'",IF(J6869="média","'MEDIA'",IF(J6869="alta","'ALTA'","NULL"))),"),")</f>
        <v>(6868,7,30,122,62,243,1,NULL,0,'ALTA'),</v>
      </c>
    </row>
    <row r="6870" spans="1:11" ht="30.75" customHeight="1">
      <c r="A6870" s="27">
        <v>6869</v>
      </c>
      <c r="B6870" s="37" t="s">
        <v>1010</v>
      </c>
      <c r="C6870" s="29" t="s">
        <v>39</v>
      </c>
      <c r="D6870" s="29" t="s">
        <v>214</v>
      </c>
      <c r="E6870" s="29" t="s">
        <v>346</v>
      </c>
      <c r="F6870" s="28" t="s">
        <v>837</v>
      </c>
      <c r="G6870" s="28" t="s">
        <v>1671</v>
      </c>
      <c r="H6870" s="28"/>
      <c r="I6870" s="93">
        <v>0</v>
      </c>
      <c r="J6870" s="93" t="s">
        <v>1410</v>
      </c>
      <c r="K6870" s="17" t="str">
        <f t="array" ref="K6870">CONCATENATE("(",A6870,",",VLOOKUP(B6870,Núcleo!B$2:E$11,4,TRUE),",",VLOOKUP(C6870,'Tipo de Processo'!B$2:D$55,3,TRUE),",",VLOOKUP(D6870,'Termo Geral'!B$2:D$173,3,TRUE),",",VLOOKUP(E6870,'Termo Específico'!B$2:D$301,3,TRUE),",",MATCH(TRUE,Documento!B$2:B$998=F6870,0),",",IF(G6870="Complementar",0,1),",",IF(H6870="","NULL",CONCATENATE("'",H6870,"'")),",",I6870,",",IF(J6870="baixa","'BAIXA'",IF(J6870="média","'MEDIA'",IF(J6870="alta","'ALTA'","NULL"))),"),")</f>
        <v>(6869,7,30,122,62,637,1,NULL,0,'ALTA'),</v>
      </c>
    </row>
    <row r="6871" spans="1:11" ht="30.75" customHeight="1">
      <c r="A6871" s="27">
        <v>6870</v>
      </c>
      <c r="B6871" s="37" t="s">
        <v>1010</v>
      </c>
      <c r="C6871" s="29" t="s">
        <v>39</v>
      </c>
      <c r="D6871" s="29" t="s">
        <v>214</v>
      </c>
      <c r="E6871" s="29" t="s">
        <v>347</v>
      </c>
      <c r="F6871" s="28" t="s">
        <v>837</v>
      </c>
      <c r="G6871" s="28" t="s">
        <v>1671</v>
      </c>
      <c r="H6871" s="28"/>
      <c r="I6871" s="93">
        <v>0</v>
      </c>
      <c r="J6871" s="93" t="s">
        <v>1410</v>
      </c>
      <c r="K6871" s="17" t="str">
        <f t="array" ref="K6871">CONCATENATE("(",A6871,",",VLOOKUP(B6871,Núcleo!B$2:E$11,4,TRUE),",",VLOOKUP(C6871,'Tipo de Processo'!B$2:D$55,3,TRUE),",",VLOOKUP(D6871,'Termo Geral'!B$2:D$173,3,TRUE),",",VLOOKUP(E6871,'Termo Específico'!B$2:D$301,3,TRUE),",",MATCH(TRUE,Documento!B$2:B$998=F6871,0),",",IF(G6871="Complementar",0,1),",",IF(H6871="","NULL",CONCATENATE("'",H6871,"'")),",",I6871,",",IF(J6871="baixa","'BAIXA'",IF(J6871="média","'MEDIA'",IF(J6871="alta","'ALTA'","NULL"))),"),")</f>
        <v>(6870,7,30,122,72,637,1,NULL,0,'ALTA'),</v>
      </c>
    </row>
    <row r="6872" spans="1:11" ht="30.75" customHeight="1">
      <c r="A6872" s="27">
        <v>6871</v>
      </c>
      <c r="B6872" s="37" t="s">
        <v>1010</v>
      </c>
      <c r="C6872" s="29" t="s">
        <v>39</v>
      </c>
      <c r="D6872" s="29" t="s">
        <v>214</v>
      </c>
      <c r="E6872" s="29" t="s">
        <v>337</v>
      </c>
      <c r="F6872" s="28" t="s">
        <v>1617</v>
      </c>
      <c r="G6872" s="28" t="s">
        <v>1671</v>
      </c>
      <c r="H6872" s="28"/>
      <c r="I6872" s="93">
        <v>0</v>
      </c>
      <c r="J6872" s="93" t="s">
        <v>1412</v>
      </c>
      <c r="K6872" s="17" t="str">
        <f t="array" ref="K6872">CONCATENATE("(",A6872,",",VLOOKUP(B6872,Núcleo!B$2:E$11,4,TRUE),",",VLOOKUP(C6872,'Tipo de Processo'!B$2:D$55,3,TRUE),",",VLOOKUP(D6872,'Termo Geral'!B$2:D$173,3,TRUE),",",VLOOKUP(E6872,'Termo Específico'!B$2:D$301,3,TRUE),",",MATCH(TRUE,Documento!B$2:B$998=F6872,0),",",IF(G6872="Complementar",0,1),",",IF(H6872="","NULL",CONCATENATE("'",H6872,"'")),",",I6872,",",IF(J6872="baixa","'BAIXA'",IF(J6872="média","'MEDIA'",IF(J6872="alta","'ALTA'","NULL"))),"),")</f>
        <v>(6871,7,30,122,134,243,1,NULL,0,'MEDIA'),</v>
      </c>
    </row>
    <row r="6873" spans="1:11" ht="30.75" customHeight="1">
      <c r="A6873" s="27">
        <v>6872</v>
      </c>
      <c r="B6873" s="37" t="s">
        <v>1010</v>
      </c>
      <c r="C6873" s="29" t="s">
        <v>39</v>
      </c>
      <c r="D6873" s="29" t="s">
        <v>214</v>
      </c>
      <c r="E6873" s="29" t="s">
        <v>337</v>
      </c>
      <c r="F6873" s="28" t="s">
        <v>976</v>
      </c>
      <c r="G6873" s="28" t="s">
        <v>1671</v>
      </c>
      <c r="H6873" s="28"/>
      <c r="I6873" s="93">
        <v>0</v>
      </c>
      <c r="J6873" s="93" t="s">
        <v>1412</v>
      </c>
      <c r="K6873" s="17" t="str">
        <f t="array" ref="K6873">CONCATENATE("(",A6873,",",VLOOKUP(B6873,Núcleo!B$2:E$11,4,TRUE),",",VLOOKUP(C6873,'Tipo de Processo'!B$2:D$55,3,TRUE),",",VLOOKUP(D6873,'Termo Geral'!B$2:D$173,3,TRUE),",",VLOOKUP(E6873,'Termo Específico'!B$2:D$301,3,TRUE),",",MATCH(TRUE,Documento!B$2:B$998=F6873,0),",",IF(G6873="Complementar",0,1),",",IF(H6873="","NULL",CONCATENATE("'",H6873,"'")),",",I6873,",",IF(J6873="baixa","'BAIXA'",IF(J6873="média","'MEDIA'",IF(J6873="alta","'ALTA'","NULL"))),"),")</f>
        <v>(6872,7,30,122,134,647,1,NULL,0,'MEDIA'),</v>
      </c>
    </row>
    <row r="6874" spans="1:11" ht="30.75" customHeight="1">
      <c r="A6874" s="27">
        <v>6873</v>
      </c>
      <c r="B6874" s="37" t="s">
        <v>1010</v>
      </c>
      <c r="C6874" s="29" t="s">
        <v>39</v>
      </c>
      <c r="D6874" s="29" t="s">
        <v>214</v>
      </c>
      <c r="E6874" s="29" t="s">
        <v>338</v>
      </c>
      <c r="F6874" s="28" t="s">
        <v>1644</v>
      </c>
      <c r="G6874" s="28" t="s">
        <v>1671</v>
      </c>
      <c r="H6874" s="28"/>
      <c r="I6874" s="93">
        <v>0</v>
      </c>
      <c r="J6874" s="93" t="s">
        <v>1412</v>
      </c>
      <c r="K6874" s="17" t="str">
        <f t="array" ref="K6874">CONCATENATE("(",A6874,",",VLOOKUP(B6874,Núcleo!B$2:E$11,4,TRUE),",",VLOOKUP(C6874,'Tipo de Processo'!B$2:D$55,3,TRUE),",",VLOOKUP(D6874,'Termo Geral'!B$2:D$173,3,TRUE),",",VLOOKUP(E6874,'Termo Específico'!B$2:D$301,3,TRUE),",",MATCH(TRUE,Documento!B$2:B$998=F6874,0),",",IF(G6874="Complementar",0,1),",",IF(H6874="","NULL",CONCATENATE("'",H6874,"'")),",",I6874,",",IF(J6874="baixa","'BAIXA'",IF(J6874="média","'MEDIA'",IF(J6874="alta","'ALTA'","NULL"))),"),")</f>
        <v>(6873,7,30,122,199,662,1,NULL,0,'MEDIA'),</v>
      </c>
    </row>
    <row r="6875" spans="1:11" ht="30.75" customHeight="1">
      <c r="A6875" s="27">
        <v>6874</v>
      </c>
      <c r="B6875" s="37" t="s">
        <v>1010</v>
      </c>
      <c r="C6875" s="29" t="s">
        <v>39</v>
      </c>
      <c r="D6875" s="29" t="s">
        <v>214</v>
      </c>
      <c r="E6875" s="29" t="s">
        <v>338</v>
      </c>
      <c r="F6875" s="28" t="s">
        <v>837</v>
      </c>
      <c r="G6875" s="28" t="s">
        <v>1671</v>
      </c>
      <c r="H6875" s="28"/>
      <c r="I6875" s="93">
        <v>0</v>
      </c>
      <c r="J6875" s="93" t="s">
        <v>1412</v>
      </c>
      <c r="K6875" s="17" t="str">
        <f t="array" ref="K6875">CONCATENATE("(",A6875,",",VLOOKUP(B6875,Núcleo!B$2:E$11,4,TRUE),",",VLOOKUP(C6875,'Tipo de Processo'!B$2:D$55,3,TRUE),",",VLOOKUP(D6875,'Termo Geral'!B$2:D$173,3,TRUE),",",VLOOKUP(E6875,'Termo Específico'!B$2:D$301,3,TRUE),",",MATCH(TRUE,Documento!B$2:B$998=F6875,0),",",IF(G6875="Complementar",0,1),",",IF(H6875="","NULL",CONCATENATE("'",H6875,"'")),",",I6875,",",IF(J6875="baixa","'BAIXA'",IF(J6875="média","'MEDIA'",IF(J6875="alta","'ALTA'","NULL"))),"),")</f>
        <v>(6874,7,30,122,199,637,1,NULL,0,'MEDIA'),</v>
      </c>
    </row>
    <row r="6876" spans="1:11" ht="30.75" customHeight="1">
      <c r="A6876" s="27">
        <v>6875</v>
      </c>
      <c r="B6876" s="37" t="s">
        <v>1010</v>
      </c>
      <c r="C6876" s="29" t="s">
        <v>39</v>
      </c>
      <c r="D6876" s="29" t="s">
        <v>214</v>
      </c>
      <c r="E6876" s="29" t="s">
        <v>338</v>
      </c>
      <c r="F6876" s="28" t="s">
        <v>1660</v>
      </c>
      <c r="G6876" s="28" t="s">
        <v>1671</v>
      </c>
      <c r="H6876" s="28"/>
      <c r="I6876" s="93">
        <v>0</v>
      </c>
      <c r="J6876" s="93" t="s">
        <v>1412</v>
      </c>
      <c r="K6876" s="17" t="str">
        <f t="array" ref="K6876">CONCATENATE("(",A6876,",",VLOOKUP(B6876,Núcleo!B$2:E$11,4,TRUE),",",VLOOKUP(C6876,'Tipo de Processo'!B$2:D$55,3,TRUE),",",VLOOKUP(D6876,'Termo Geral'!B$2:D$173,3,TRUE),",",VLOOKUP(E6876,'Termo Específico'!B$2:D$301,3,TRUE),",",MATCH(TRUE,Documento!B$2:B$998=F6876,0),",",IF(G6876="Complementar",0,1),",",IF(H6876="","NULL",CONCATENATE("'",H6876,"'")),",",I6876,",",IF(J6876="baixa","'BAIXA'",IF(J6876="média","'MEDIA'",IF(J6876="alta","'ALTA'","NULL"))),"),")</f>
        <v>(6875,7,30,122,199,875,1,NULL,0,'MEDIA'),</v>
      </c>
    </row>
    <row r="6877" spans="1:11" ht="30.75" customHeight="1">
      <c r="A6877" s="27">
        <v>6876</v>
      </c>
      <c r="B6877" s="37" t="s">
        <v>1010</v>
      </c>
      <c r="C6877" s="29" t="s">
        <v>39</v>
      </c>
      <c r="D6877" s="29" t="s">
        <v>214</v>
      </c>
      <c r="E6877" s="29" t="s">
        <v>338</v>
      </c>
      <c r="F6877" s="28" t="s">
        <v>1515</v>
      </c>
      <c r="G6877" s="28" t="s">
        <v>1671</v>
      </c>
      <c r="H6877" s="28"/>
      <c r="I6877" s="93">
        <v>0</v>
      </c>
      <c r="J6877" s="93" t="s">
        <v>1412</v>
      </c>
      <c r="K6877" s="17" t="str">
        <f t="array" ref="K6877">CONCATENATE("(",A6877,",",VLOOKUP(B6877,Núcleo!B$2:E$11,4,TRUE),",",VLOOKUP(C6877,'Tipo de Processo'!B$2:D$55,3,TRUE),",",VLOOKUP(D6877,'Termo Geral'!B$2:D$173,3,TRUE),",",VLOOKUP(E6877,'Termo Específico'!B$2:D$301,3,TRUE),",",MATCH(TRUE,Documento!B$2:B$998=F6877,0),",",IF(G6877="Complementar",0,1),",",IF(H6877="","NULL",CONCATENATE("'",H6877,"'")),",",I6877,",",IF(J6877="baixa","'BAIXA'",IF(J6877="média","'MEDIA'",IF(J6877="alta","'ALTA'","NULL"))),"),")</f>
        <v>(6876,7,30,122,199,578,1,NULL,0,'MEDIA'),</v>
      </c>
    </row>
    <row r="6878" spans="1:11" ht="30.75" customHeight="1">
      <c r="A6878" s="27">
        <v>6877</v>
      </c>
      <c r="B6878" s="37" t="s">
        <v>1010</v>
      </c>
      <c r="C6878" s="29" t="s">
        <v>39</v>
      </c>
      <c r="D6878" s="29" t="s">
        <v>214</v>
      </c>
      <c r="E6878" s="29" t="s">
        <v>339</v>
      </c>
      <c r="F6878" s="28" t="s">
        <v>931</v>
      </c>
      <c r="G6878" s="28" t="s">
        <v>1671</v>
      </c>
      <c r="H6878" s="28"/>
      <c r="I6878" s="93">
        <v>0</v>
      </c>
      <c r="J6878" s="93" t="s">
        <v>1412</v>
      </c>
      <c r="K6878" s="17" t="str">
        <f t="array" ref="K6878">CONCATENATE("(",A6878,",",VLOOKUP(B6878,Núcleo!B$2:E$11,4,TRUE),",",VLOOKUP(C6878,'Tipo de Processo'!B$2:D$55,3,TRUE),",",VLOOKUP(D6878,'Termo Geral'!B$2:D$173,3,TRUE),",",VLOOKUP(E6878,'Termo Específico'!B$2:D$301,3,TRUE),",",MATCH(TRUE,Documento!B$2:B$998=F6878,0),",",IF(G6878="Complementar",0,1),",",IF(H6878="","NULL",CONCATENATE("'",H6878,"'")),",",I6878,",",IF(J6878="baixa","'BAIXA'",IF(J6878="média","'MEDIA'",IF(J6878="alta","'ALTA'","NULL"))),"),")</f>
        <v>(6877,7,30,122,249,541,1,NULL,0,'MEDIA'),</v>
      </c>
    </row>
    <row r="6879" spans="1:11" ht="30.75" customHeight="1">
      <c r="A6879" s="27">
        <v>6878</v>
      </c>
      <c r="B6879" s="37" t="s">
        <v>1010</v>
      </c>
      <c r="C6879" s="29" t="s">
        <v>39</v>
      </c>
      <c r="D6879" s="29" t="s">
        <v>214</v>
      </c>
      <c r="E6879" s="29" t="s">
        <v>339</v>
      </c>
      <c r="F6879" s="28" t="s">
        <v>932</v>
      </c>
      <c r="G6879" s="28" t="s">
        <v>1671</v>
      </c>
      <c r="H6879" s="28"/>
      <c r="I6879" s="93">
        <v>0</v>
      </c>
      <c r="J6879" s="93" t="s">
        <v>1412</v>
      </c>
      <c r="K6879" s="17" t="str">
        <f t="array" ref="K6879">CONCATENATE("(",A6879,",",VLOOKUP(B6879,Núcleo!B$2:E$11,4,TRUE),",",VLOOKUP(C6879,'Tipo de Processo'!B$2:D$55,3,TRUE),",",VLOOKUP(D6879,'Termo Geral'!B$2:D$173,3,TRUE),",",VLOOKUP(E6879,'Termo Específico'!B$2:D$301,3,TRUE),",",MATCH(TRUE,Documento!B$2:B$998=F6879,0),",",IF(G6879="Complementar",0,1),",",IF(H6879="","NULL",CONCATENATE("'",H6879,"'")),",",I6879,",",IF(J6879="baixa","'BAIXA'",IF(J6879="média","'MEDIA'",IF(J6879="alta","'ALTA'","NULL"))),"),")</f>
        <v>(6878,7,30,122,249,815,1,NULL,0,'MEDIA'),</v>
      </c>
    </row>
    <row r="6880" spans="1:11" ht="30.75" customHeight="1">
      <c r="A6880" s="27">
        <v>6879</v>
      </c>
      <c r="B6880" s="37" t="s">
        <v>1010</v>
      </c>
      <c r="C6880" s="29" t="s">
        <v>39</v>
      </c>
      <c r="D6880" s="29" t="s">
        <v>214</v>
      </c>
      <c r="E6880" s="29" t="s">
        <v>339</v>
      </c>
      <c r="F6880" s="28" t="s">
        <v>933</v>
      </c>
      <c r="G6880" s="28" t="s">
        <v>1671</v>
      </c>
      <c r="H6880" s="28"/>
      <c r="I6880" s="93">
        <v>0</v>
      </c>
      <c r="J6880" s="93" t="s">
        <v>1412</v>
      </c>
      <c r="K6880" s="17" t="str">
        <f t="array" ref="K6880">CONCATENATE("(",A6880,",",VLOOKUP(B6880,Núcleo!B$2:E$11,4,TRUE),",",VLOOKUP(C6880,'Tipo de Processo'!B$2:D$55,3,TRUE),",",VLOOKUP(D6880,'Termo Geral'!B$2:D$173,3,TRUE),",",VLOOKUP(E6880,'Termo Específico'!B$2:D$301,3,TRUE),",",MATCH(TRUE,Documento!B$2:B$998=F6880,0),",",IF(G6880="Complementar",0,1),",",IF(H6880="","NULL",CONCATENATE("'",H6880,"'")),",",I6880,",",IF(J6880="baixa","'BAIXA'",IF(J6880="média","'MEDIA'",IF(J6880="alta","'ALTA'","NULL"))),"),")</f>
        <v>(6879,7,30,122,249,199,1,NULL,0,'MEDIA'),</v>
      </c>
    </row>
    <row r="6881" spans="1:11" ht="30.75" customHeight="1">
      <c r="A6881" s="27">
        <v>6880</v>
      </c>
      <c r="B6881" s="37" t="s">
        <v>1010</v>
      </c>
      <c r="C6881" s="29" t="s">
        <v>39</v>
      </c>
      <c r="D6881" s="29" t="s">
        <v>214</v>
      </c>
      <c r="E6881" s="29" t="s">
        <v>339</v>
      </c>
      <c r="F6881" s="28" t="s">
        <v>1524</v>
      </c>
      <c r="G6881" s="28" t="s">
        <v>1671</v>
      </c>
      <c r="H6881" s="28"/>
      <c r="I6881" s="93">
        <v>0</v>
      </c>
      <c r="J6881" s="93" t="s">
        <v>1412</v>
      </c>
      <c r="K6881" s="17" t="str">
        <f t="array" ref="K6881">CONCATENATE("(",A6881,",",VLOOKUP(B6881,Núcleo!B$2:E$11,4,TRUE),",",VLOOKUP(C6881,'Tipo de Processo'!B$2:D$55,3,TRUE),",",VLOOKUP(D6881,'Termo Geral'!B$2:D$173,3,TRUE),",",VLOOKUP(E6881,'Termo Específico'!B$2:D$301,3,TRUE),",",MATCH(TRUE,Documento!B$2:B$998=F6881,0),",",IF(G6881="Complementar",0,1),",",IF(H6881="","NULL",CONCATENATE("'",H6881,"'")),",",I6881,",",IF(J6881="baixa","'BAIXA'",IF(J6881="média","'MEDIA'",IF(J6881="alta","'ALTA'","NULL"))),"),")</f>
        <v>(6880,7,30,122,249,644,1,NULL,0,'MEDIA'),</v>
      </c>
    </row>
    <row r="6882" spans="1:11" ht="30.75" customHeight="1">
      <c r="A6882" s="27">
        <v>6881</v>
      </c>
      <c r="B6882" s="37" t="s">
        <v>1010</v>
      </c>
      <c r="C6882" s="29" t="s">
        <v>39</v>
      </c>
      <c r="D6882" s="29" t="s">
        <v>214</v>
      </c>
      <c r="E6882" s="29" t="s">
        <v>340</v>
      </c>
      <c r="F6882" s="28" t="s">
        <v>1617</v>
      </c>
      <c r="G6882" s="28" t="s">
        <v>1671</v>
      </c>
      <c r="H6882" s="28"/>
      <c r="I6882" s="93">
        <v>0</v>
      </c>
      <c r="J6882" s="93" t="s">
        <v>1412</v>
      </c>
      <c r="K6882" s="17" t="str">
        <f t="array" ref="K6882">CONCATENATE("(",A6882,",",VLOOKUP(B6882,Núcleo!B$2:E$11,4,TRUE),",",VLOOKUP(C6882,'Tipo de Processo'!B$2:D$55,3,TRUE),",",VLOOKUP(D6882,'Termo Geral'!B$2:D$173,3,TRUE),",",VLOOKUP(E6882,'Termo Específico'!B$2:D$301,3,TRUE),",",MATCH(TRUE,Documento!B$2:B$998=F6882,0),",",IF(G6882="Complementar",0,1),",",IF(H6882="","NULL",CONCATENATE("'",H6882,"'")),",",I6882,",",IF(J6882="baixa","'BAIXA'",IF(J6882="média","'MEDIA'",IF(J6882="alta","'ALTA'","NULL"))),"),")</f>
        <v>(6881,7,30,122,275,243,1,NULL,0,'MEDIA'),</v>
      </c>
    </row>
    <row r="6883" spans="1:11" ht="30.75" customHeight="1">
      <c r="A6883" s="27">
        <v>6882</v>
      </c>
      <c r="B6883" s="37" t="s">
        <v>1010</v>
      </c>
      <c r="C6883" s="29" t="s">
        <v>39</v>
      </c>
      <c r="D6883" s="29" t="s">
        <v>214</v>
      </c>
      <c r="E6883" s="29" t="s">
        <v>340</v>
      </c>
      <c r="F6883" s="28" t="s">
        <v>837</v>
      </c>
      <c r="G6883" s="28" t="s">
        <v>1671</v>
      </c>
      <c r="H6883" s="28"/>
      <c r="I6883" s="93">
        <v>0</v>
      </c>
      <c r="J6883" s="93" t="s">
        <v>1412</v>
      </c>
      <c r="K6883" s="17" t="str">
        <f t="array" ref="K6883">CONCATENATE("(",A6883,",",VLOOKUP(B6883,Núcleo!B$2:E$11,4,TRUE),",",VLOOKUP(C6883,'Tipo de Processo'!B$2:D$55,3,TRUE),",",VLOOKUP(D6883,'Termo Geral'!B$2:D$173,3,TRUE),",",VLOOKUP(E6883,'Termo Específico'!B$2:D$301,3,TRUE),",",MATCH(TRUE,Documento!B$2:B$998=F6883,0),",",IF(G6883="Complementar",0,1),",",IF(H6883="","NULL",CONCATENATE("'",H6883,"'")),",",I6883,",",IF(J6883="baixa","'BAIXA'",IF(J6883="média","'MEDIA'",IF(J6883="alta","'ALTA'","NULL"))),"),")</f>
        <v>(6882,7,30,122,275,637,1,NULL,0,'MEDIA'),</v>
      </c>
    </row>
    <row r="6884" spans="1:11" ht="30.75" customHeight="1">
      <c r="A6884" s="27">
        <v>6883</v>
      </c>
      <c r="B6884" s="37" t="s">
        <v>1010</v>
      </c>
      <c r="C6884" s="29" t="s">
        <v>39</v>
      </c>
      <c r="D6884" s="29" t="s">
        <v>214</v>
      </c>
      <c r="E6884" s="29" t="s">
        <v>340</v>
      </c>
      <c r="F6884" s="28" t="s">
        <v>1538</v>
      </c>
      <c r="G6884" s="28" t="s">
        <v>1671</v>
      </c>
      <c r="H6884" s="28"/>
      <c r="I6884" s="93">
        <v>0</v>
      </c>
      <c r="J6884" s="93" t="s">
        <v>1412</v>
      </c>
      <c r="K6884" s="17" t="str">
        <f t="array" ref="K6884">CONCATENATE("(",A6884,",",VLOOKUP(B6884,Núcleo!B$2:E$11,4,TRUE),",",VLOOKUP(C6884,'Tipo de Processo'!B$2:D$55,3,TRUE),",",VLOOKUP(D6884,'Termo Geral'!B$2:D$173,3,TRUE),",",VLOOKUP(E6884,'Termo Específico'!B$2:D$301,3,TRUE),",",MATCH(TRUE,Documento!B$2:B$998=F6884,0),",",IF(G6884="Complementar",0,1),",",IF(H6884="","NULL",CONCATENATE("'",H6884,"'")),",",I6884,",",IF(J6884="baixa","'BAIXA'",IF(J6884="média","'MEDIA'",IF(J6884="alta","'ALTA'","NULL"))),"),")</f>
        <v>(6883,7,30,122,275,705,1,NULL,0,'MEDIA'),</v>
      </c>
    </row>
    <row r="6885" spans="1:11" ht="30.75" customHeight="1">
      <c r="A6885" s="27">
        <v>6884</v>
      </c>
      <c r="B6885" s="37" t="s">
        <v>1010</v>
      </c>
      <c r="C6885" s="29" t="s">
        <v>39</v>
      </c>
      <c r="D6885" s="29" t="s">
        <v>215</v>
      </c>
      <c r="E6885" s="29" t="s">
        <v>296</v>
      </c>
      <c r="F6885" s="28" t="s">
        <v>1595</v>
      </c>
      <c r="G6885" s="28" t="s">
        <v>1671</v>
      </c>
      <c r="H6885" s="28"/>
      <c r="I6885" s="93">
        <v>0</v>
      </c>
      <c r="J6885" s="93" t="s">
        <v>1411</v>
      </c>
      <c r="K6885" s="17" t="str">
        <f t="array" ref="K6885">CONCATENATE("(",A6885,",",VLOOKUP(B6885,Núcleo!B$2:E$11,4,TRUE),",",VLOOKUP(C6885,'Tipo de Processo'!B$2:D$55,3,TRUE),",",VLOOKUP(D6885,'Termo Geral'!B$2:D$173,3,TRUE),",",VLOOKUP(E6885,'Termo Específico'!B$2:D$301,3,TRUE),",",MATCH(TRUE,Documento!B$2:B$998=F6885,0),",",IF(G6885="Complementar",0,1),",",IF(H6885="","NULL",CONCATENATE("'",H6885,"'")),",",I6885,",",IF(J6885="baixa","'BAIXA'",IF(J6885="média","'MEDIA'",IF(J6885="alta","'ALTA'","NULL"))),"),")</f>
        <v>(6884,7,30,130,28,982,1,NULL,0,'BAIXA'),</v>
      </c>
    </row>
    <row r="6886" spans="1:11" ht="30.75" customHeight="1">
      <c r="A6886" s="27">
        <v>6885</v>
      </c>
      <c r="B6886" s="37" t="s">
        <v>1010</v>
      </c>
      <c r="C6886" s="29" t="s">
        <v>39</v>
      </c>
      <c r="D6886" s="29" t="s">
        <v>215</v>
      </c>
      <c r="E6886" s="29" t="s">
        <v>296</v>
      </c>
      <c r="F6886" s="28" t="s">
        <v>1663</v>
      </c>
      <c r="G6886" s="28" t="s">
        <v>1671</v>
      </c>
      <c r="H6886" s="28"/>
      <c r="I6886" s="93">
        <v>0</v>
      </c>
      <c r="J6886" s="93" t="s">
        <v>1411</v>
      </c>
      <c r="K6886" s="17" t="str">
        <f t="array" ref="K6886">CONCATENATE("(",A6886,",",VLOOKUP(B6886,Núcleo!B$2:E$11,4,TRUE),",",VLOOKUP(C6886,'Tipo de Processo'!B$2:D$55,3,TRUE),",",VLOOKUP(D6886,'Termo Geral'!B$2:D$173,3,TRUE),",",VLOOKUP(E6886,'Termo Específico'!B$2:D$301,3,TRUE),",",MATCH(TRUE,Documento!B$2:B$998=F6886,0),",",IF(G6886="Complementar",0,1),",",IF(H6886="","NULL",CONCATENATE("'",H6886,"'")),",",I6886,",",IF(J6886="baixa","'BAIXA'",IF(J6886="média","'MEDIA'",IF(J6886="alta","'ALTA'","NULL"))),"),")</f>
        <v>(6885,7,30,130,28,911,1,NULL,0,'BAIXA'),</v>
      </c>
    </row>
    <row r="6887" spans="1:11" ht="30.75" customHeight="1">
      <c r="A6887" s="27">
        <v>6886</v>
      </c>
      <c r="B6887" s="37" t="s">
        <v>1010</v>
      </c>
      <c r="C6887" s="29" t="s">
        <v>39</v>
      </c>
      <c r="D6887" s="29" t="s">
        <v>215</v>
      </c>
      <c r="E6887" s="29" t="s">
        <v>296</v>
      </c>
      <c r="F6887" s="28" t="s">
        <v>838</v>
      </c>
      <c r="G6887" s="28" t="s">
        <v>1671</v>
      </c>
      <c r="H6887" s="28"/>
      <c r="I6887" s="93">
        <v>0</v>
      </c>
      <c r="J6887" s="93" t="s">
        <v>1411</v>
      </c>
      <c r="K6887" s="17" t="str">
        <f t="array" ref="K6887">CONCATENATE("(",A6887,",",VLOOKUP(B6887,Núcleo!B$2:E$11,4,TRUE),",",VLOOKUP(C6887,'Tipo de Processo'!B$2:D$55,3,TRUE),",",VLOOKUP(D6887,'Termo Geral'!B$2:D$173,3,TRUE),",",VLOOKUP(E6887,'Termo Específico'!B$2:D$301,3,TRUE),",",MATCH(TRUE,Documento!B$2:B$998=F6887,0),",",IF(G6887="Complementar",0,1),",",IF(H6887="","NULL",CONCATENATE("'",H6887,"'")),",",I6887,",",IF(J6887="baixa","'BAIXA'",IF(J6887="média","'MEDIA'",IF(J6887="alta","'ALTA'","NULL"))),"),")</f>
        <v>(6886,7,30,130,28,551,1,NULL,0,'BAIXA'),</v>
      </c>
    </row>
    <row r="6888" spans="1:11" ht="30.75" customHeight="1">
      <c r="A6888" s="27">
        <v>6887</v>
      </c>
      <c r="B6888" s="37" t="s">
        <v>1010</v>
      </c>
      <c r="C6888" s="29" t="s">
        <v>39</v>
      </c>
      <c r="D6888" s="29" t="s">
        <v>215</v>
      </c>
      <c r="E6888" s="29" t="s">
        <v>296</v>
      </c>
      <c r="F6888" s="28" t="s">
        <v>840</v>
      </c>
      <c r="G6888" s="28" t="s">
        <v>1671</v>
      </c>
      <c r="H6888" s="28"/>
      <c r="I6888" s="93">
        <v>0</v>
      </c>
      <c r="J6888" s="93" t="s">
        <v>1411</v>
      </c>
      <c r="K6888" s="17" t="str">
        <f t="array" ref="K6888">CONCATENATE("(",A6888,",",VLOOKUP(B6888,Núcleo!B$2:E$11,4,TRUE),",",VLOOKUP(C6888,'Tipo de Processo'!B$2:D$55,3,TRUE),",",VLOOKUP(D6888,'Termo Geral'!B$2:D$173,3,TRUE),",",VLOOKUP(E6888,'Termo Específico'!B$2:D$301,3,TRUE),",",MATCH(TRUE,Documento!B$2:B$998=F6888,0),",",IF(G6888="Complementar",0,1),",",IF(H6888="","NULL",CONCATENATE("'",H6888,"'")),",",I6888,",",IF(J6888="baixa","'BAIXA'",IF(J6888="média","'MEDIA'",IF(J6888="alta","'ALTA'","NULL"))),"),")</f>
        <v>(6887,7,30,130,28,979,1,NULL,0,'BAIXA'),</v>
      </c>
    </row>
    <row r="6889" spans="1:11" ht="30.75" customHeight="1">
      <c r="A6889" s="27">
        <v>6888</v>
      </c>
      <c r="B6889" s="37" t="s">
        <v>1010</v>
      </c>
      <c r="C6889" s="29" t="s">
        <v>39</v>
      </c>
      <c r="D6889" s="29" t="s">
        <v>215</v>
      </c>
      <c r="E6889" s="29" t="s">
        <v>296</v>
      </c>
      <c r="F6889" s="28" t="s">
        <v>1633</v>
      </c>
      <c r="G6889" s="28" t="s">
        <v>1671</v>
      </c>
      <c r="H6889" s="28"/>
      <c r="I6889" s="93">
        <v>0</v>
      </c>
      <c r="J6889" s="93" t="s">
        <v>1411</v>
      </c>
      <c r="K6889" s="17" t="str">
        <f t="array" ref="K6889">CONCATENATE("(",A6889,",",VLOOKUP(B6889,Núcleo!B$2:E$11,4,TRUE),",",VLOOKUP(C6889,'Tipo de Processo'!B$2:D$55,3,TRUE),",",VLOOKUP(D6889,'Termo Geral'!B$2:D$173,3,TRUE),",",VLOOKUP(E6889,'Termo Específico'!B$2:D$301,3,TRUE),",",MATCH(TRUE,Documento!B$2:B$998=F6889,0),",",IF(G6889="Complementar",0,1),",",IF(H6889="","NULL",CONCATENATE("'",H6889,"'")),",",I6889,",",IF(J6889="baixa","'BAIXA'",IF(J6889="média","'MEDIA'",IF(J6889="alta","'ALTA'","NULL"))),"),")</f>
        <v>(6888,7,30,130,28,529,1,NULL,0,'BAIXA'),</v>
      </c>
    </row>
    <row r="6890" spans="1:11" ht="30.75" customHeight="1">
      <c r="A6890" s="27">
        <v>6889</v>
      </c>
      <c r="B6890" s="37" t="s">
        <v>1010</v>
      </c>
      <c r="C6890" s="29" t="s">
        <v>39</v>
      </c>
      <c r="D6890" s="29" t="s">
        <v>215</v>
      </c>
      <c r="E6890" s="29" t="s">
        <v>296</v>
      </c>
      <c r="F6890" s="28" t="s">
        <v>1604</v>
      </c>
      <c r="G6890" s="28" t="s">
        <v>1671</v>
      </c>
      <c r="H6890" s="28"/>
      <c r="I6890" s="93">
        <v>0</v>
      </c>
      <c r="J6890" s="93" t="s">
        <v>1411</v>
      </c>
      <c r="K6890" s="17" t="str">
        <f t="array" ref="K6890">CONCATENATE("(",A6890,",",VLOOKUP(B6890,Núcleo!B$2:E$11,4,TRUE),",",VLOOKUP(C6890,'Tipo de Processo'!B$2:D$55,3,TRUE),",",VLOOKUP(D6890,'Termo Geral'!B$2:D$173,3,TRUE),",",VLOOKUP(E6890,'Termo Específico'!B$2:D$301,3,TRUE),",",MATCH(TRUE,Documento!B$2:B$998=F6890,0),",",IF(G6890="Complementar",0,1),",",IF(H6890="","NULL",CONCATENATE("'",H6890,"'")),",",I6890,",",IF(J6890="baixa","'BAIXA'",IF(J6890="média","'MEDIA'",IF(J6890="alta","'ALTA'","NULL"))),"),")</f>
        <v>(6889,7,30,130,28,52,1,NULL,0,'BAIXA'),</v>
      </c>
    </row>
    <row r="6891" spans="1:11" ht="30.75" customHeight="1">
      <c r="A6891" s="27">
        <v>6890</v>
      </c>
      <c r="B6891" s="37" t="s">
        <v>1010</v>
      </c>
      <c r="C6891" s="29" t="s">
        <v>39</v>
      </c>
      <c r="D6891" s="29" t="s">
        <v>215</v>
      </c>
      <c r="E6891" s="29" t="s">
        <v>296</v>
      </c>
      <c r="F6891" s="28" t="s">
        <v>1426</v>
      </c>
      <c r="G6891" s="28" t="s">
        <v>1671</v>
      </c>
      <c r="H6891" s="28"/>
      <c r="I6891" s="93">
        <v>0</v>
      </c>
      <c r="J6891" s="93" t="s">
        <v>1411</v>
      </c>
      <c r="K6891" s="17" t="str">
        <f t="array" ref="K6891">CONCATENATE("(",A6891,",",VLOOKUP(B6891,Núcleo!B$2:E$11,4,TRUE),",",VLOOKUP(C6891,'Tipo de Processo'!B$2:D$55,3,TRUE),",",VLOOKUP(D6891,'Termo Geral'!B$2:D$173,3,TRUE),",",VLOOKUP(E6891,'Termo Específico'!B$2:D$301,3,TRUE),",",MATCH(TRUE,Documento!B$2:B$998=F6891,0),",",IF(G6891="Complementar",0,1),",",IF(H6891="","NULL",CONCATENATE("'",H6891,"'")),",",I6891,",",IF(J6891="baixa","'BAIXA'",IF(J6891="média","'MEDIA'",IF(J6891="alta","'ALTA'","NULL"))),"),")</f>
        <v>(6890,7,30,130,28,65,1,NULL,0,'BAIXA'),</v>
      </c>
    </row>
    <row r="6892" spans="1:11" ht="30.75" customHeight="1">
      <c r="A6892" s="27">
        <v>6891</v>
      </c>
      <c r="B6892" s="37" t="s">
        <v>1010</v>
      </c>
      <c r="C6892" s="29" t="s">
        <v>39</v>
      </c>
      <c r="D6892" s="29" t="s">
        <v>215</v>
      </c>
      <c r="E6892" s="29" t="s">
        <v>296</v>
      </c>
      <c r="F6892" s="28" t="s">
        <v>1591</v>
      </c>
      <c r="G6892" s="28" t="s">
        <v>1671</v>
      </c>
      <c r="H6892" s="28"/>
      <c r="I6892" s="93">
        <v>0</v>
      </c>
      <c r="J6892" s="93" t="s">
        <v>1411</v>
      </c>
      <c r="K6892" s="17" t="str">
        <f t="array" ref="K6892">CONCATENATE("(",A6892,",",VLOOKUP(B6892,Núcleo!B$2:E$11,4,TRUE),",",VLOOKUP(C6892,'Tipo de Processo'!B$2:D$55,3,TRUE),",",VLOOKUP(D6892,'Termo Geral'!B$2:D$173,3,TRUE),",",VLOOKUP(E6892,'Termo Específico'!B$2:D$301,3,TRUE),",",MATCH(TRUE,Documento!B$2:B$998=F6892,0),",",IF(G6892="Complementar",0,1),",",IF(H6892="","NULL",CONCATENATE("'",H6892,"'")),",",I6892,",",IF(J6892="baixa","'BAIXA'",IF(J6892="média","'MEDIA'",IF(J6892="alta","'ALTA'","NULL"))),"),")</f>
        <v>(6891,7,30,130,28,968,1,NULL,0,'BAIXA'),</v>
      </c>
    </row>
    <row r="6893" spans="1:11" ht="30.75" customHeight="1">
      <c r="A6893" s="27">
        <v>6892</v>
      </c>
      <c r="B6893" s="37" t="s">
        <v>1010</v>
      </c>
      <c r="C6893" s="29" t="s">
        <v>39</v>
      </c>
      <c r="D6893" s="29" t="s">
        <v>215</v>
      </c>
      <c r="E6893" s="29" t="s">
        <v>296</v>
      </c>
      <c r="F6893" s="28" t="s">
        <v>1642</v>
      </c>
      <c r="G6893" s="28" t="s">
        <v>1671</v>
      </c>
      <c r="H6893" s="28"/>
      <c r="I6893" s="93">
        <v>0</v>
      </c>
      <c r="J6893" s="93" t="s">
        <v>1411</v>
      </c>
      <c r="K6893" s="17" t="str">
        <f t="array" ref="K6893">CONCATENATE("(",A6893,",",VLOOKUP(B6893,Núcleo!B$2:E$11,4,TRUE),",",VLOOKUP(C6893,'Tipo de Processo'!B$2:D$55,3,TRUE),",",VLOOKUP(D6893,'Termo Geral'!B$2:D$173,3,TRUE),",",VLOOKUP(E6893,'Termo Específico'!B$2:D$301,3,TRUE),",",MATCH(TRUE,Documento!B$2:B$998=F6893,0),",",IF(G6893="Complementar",0,1),",",IF(H6893="","NULL",CONCATENATE("'",H6893,"'")),",",I6893,",",IF(J6893="baixa","'BAIXA'",IF(J6893="média","'MEDIA'",IF(J6893="alta","'ALTA'","NULL"))),"),")</f>
        <v>(6892,7,30,130,28,667,1,NULL,0,'BAIXA'),</v>
      </c>
    </row>
    <row r="6894" spans="1:11" ht="30.75" customHeight="1">
      <c r="A6894" s="27">
        <v>6893</v>
      </c>
      <c r="B6894" s="37" t="s">
        <v>1010</v>
      </c>
      <c r="C6894" s="29" t="s">
        <v>39</v>
      </c>
      <c r="D6894" s="29" t="s">
        <v>215</v>
      </c>
      <c r="E6894" s="29" t="s">
        <v>296</v>
      </c>
      <c r="F6894" s="28" t="s">
        <v>1654</v>
      </c>
      <c r="G6894" s="28" t="s">
        <v>1671</v>
      </c>
      <c r="H6894" s="28"/>
      <c r="I6894" s="93">
        <v>0</v>
      </c>
      <c r="J6894" s="93" t="s">
        <v>1411</v>
      </c>
      <c r="K6894" s="17" t="str">
        <f t="array" ref="K6894">CONCATENATE("(",A6894,",",VLOOKUP(B6894,Núcleo!B$2:E$11,4,TRUE),",",VLOOKUP(C6894,'Tipo de Processo'!B$2:D$55,3,TRUE),",",VLOOKUP(D6894,'Termo Geral'!B$2:D$173,3,TRUE),",",VLOOKUP(E6894,'Termo Específico'!B$2:D$301,3,TRUE),",",MATCH(TRUE,Documento!B$2:B$998=F6894,0),",",IF(G6894="Complementar",0,1),",",IF(H6894="","NULL",CONCATENATE("'",H6894,"'")),",",I6894,",",IF(J6894="baixa","'BAIXA'",IF(J6894="média","'MEDIA'",IF(J6894="alta","'ALTA'","NULL"))),"),")</f>
        <v>(6893,7,30,130,28,811,1,NULL,0,'BAIXA'),</v>
      </c>
    </row>
    <row r="6895" spans="1:11" ht="30.75" customHeight="1">
      <c r="A6895" s="27">
        <v>6894</v>
      </c>
      <c r="B6895" s="37" t="s">
        <v>1010</v>
      </c>
      <c r="C6895" s="29" t="s">
        <v>39</v>
      </c>
      <c r="D6895" s="29" t="s">
        <v>215</v>
      </c>
      <c r="E6895" s="29" t="s">
        <v>296</v>
      </c>
      <c r="F6895" s="28" t="s">
        <v>1547</v>
      </c>
      <c r="G6895" s="28" t="s">
        <v>1671</v>
      </c>
      <c r="H6895" s="28"/>
      <c r="I6895" s="93">
        <v>0</v>
      </c>
      <c r="J6895" s="93" t="s">
        <v>1411</v>
      </c>
      <c r="K6895" s="17" t="str">
        <f t="array" ref="K6895">CONCATENATE("(",A6895,",",VLOOKUP(B6895,Núcleo!B$2:E$11,4,TRUE),",",VLOOKUP(C6895,'Tipo de Processo'!B$2:D$55,3,TRUE),",",VLOOKUP(D6895,'Termo Geral'!B$2:D$173,3,TRUE),",",VLOOKUP(E6895,'Termo Específico'!B$2:D$301,3,TRUE),",",MATCH(TRUE,Documento!B$2:B$998=F6895,0),",",IF(G6895="Complementar",0,1),",",IF(H6895="","NULL",CONCATENATE("'",H6895,"'")),",",I6895,",",IF(J6895="baixa","'BAIXA'",IF(J6895="média","'MEDIA'",IF(J6895="alta","'ALTA'","NULL"))),"),")</f>
        <v>(6894,7,30,130,28,732,1,NULL,0,'BAIXA'),</v>
      </c>
    </row>
    <row r="6896" spans="1:11" ht="30.75" customHeight="1">
      <c r="A6896" s="27">
        <v>6895</v>
      </c>
      <c r="B6896" s="37" t="s">
        <v>1010</v>
      </c>
      <c r="C6896" s="29" t="s">
        <v>39</v>
      </c>
      <c r="D6896" s="29" t="s">
        <v>215</v>
      </c>
      <c r="E6896" s="29" t="s">
        <v>298</v>
      </c>
      <c r="F6896" s="28" t="s">
        <v>1653</v>
      </c>
      <c r="G6896" s="28" t="s">
        <v>1671</v>
      </c>
      <c r="H6896" s="28"/>
      <c r="I6896" s="93">
        <v>0</v>
      </c>
      <c r="J6896" s="93" t="s">
        <v>1412</v>
      </c>
      <c r="K6896" s="17" t="str">
        <f t="array" ref="K6896">CONCATENATE("(",A6896,",",VLOOKUP(B6896,Núcleo!B$2:E$11,4,TRUE),",",VLOOKUP(C6896,'Tipo de Processo'!B$2:D$55,3,TRUE),",",VLOOKUP(D6896,'Termo Geral'!B$2:D$173,3,TRUE),",",VLOOKUP(E6896,'Termo Específico'!B$2:D$301,3,TRUE),",",MATCH(TRUE,Documento!B$2:B$998=F6896,0),",",IF(G6896="Complementar",0,1),",",IF(H6896="","NULL",CONCATENATE("'",H6896,"'")),",",I6896,",",IF(J6896="baixa","'BAIXA'",IF(J6896="média","'MEDIA'",IF(J6896="alta","'ALTA'","NULL"))),"),")</f>
        <v>(6895,7,30,130,205,806,1,NULL,0,'MEDIA'),</v>
      </c>
    </row>
    <row r="6897" spans="1:11" ht="30.75" customHeight="1">
      <c r="A6897" s="27">
        <v>6896</v>
      </c>
      <c r="B6897" s="37" t="s">
        <v>1010</v>
      </c>
      <c r="C6897" s="29" t="s">
        <v>39</v>
      </c>
      <c r="D6897" s="29" t="s">
        <v>215</v>
      </c>
      <c r="E6897" s="29" t="s">
        <v>298</v>
      </c>
      <c r="F6897" s="28" t="s">
        <v>1539</v>
      </c>
      <c r="G6897" s="28" t="s">
        <v>1671</v>
      </c>
      <c r="H6897" s="28"/>
      <c r="I6897" s="93">
        <v>0</v>
      </c>
      <c r="J6897" s="93" t="s">
        <v>1412</v>
      </c>
      <c r="K6897" s="17" t="str">
        <f t="array" ref="K6897">CONCATENATE("(",A6897,",",VLOOKUP(B6897,Núcleo!B$2:E$11,4,TRUE),",",VLOOKUP(C6897,'Tipo de Processo'!B$2:D$55,3,TRUE),",",VLOOKUP(D6897,'Termo Geral'!B$2:D$173,3,TRUE),",",VLOOKUP(E6897,'Termo Específico'!B$2:D$301,3,TRUE),",",MATCH(TRUE,Documento!B$2:B$998=F6897,0),",",IF(G6897="Complementar",0,1),",",IF(H6897="","NULL",CONCATENATE("'",H6897,"'")),",",I6897,",",IF(J6897="baixa","'BAIXA'",IF(J6897="média","'MEDIA'",IF(J6897="alta","'ALTA'","NULL"))),"),")</f>
        <v>(6896,7,30,130,205,709,1,NULL,0,'MEDIA'),</v>
      </c>
    </row>
    <row r="6898" spans="1:11" ht="30.75" customHeight="1">
      <c r="A6898" s="27">
        <v>6897</v>
      </c>
      <c r="B6898" s="37" t="s">
        <v>1010</v>
      </c>
      <c r="C6898" s="29" t="s">
        <v>39</v>
      </c>
      <c r="D6898" s="29" t="s">
        <v>215</v>
      </c>
      <c r="E6898" s="29" t="s">
        <v>298</v>
      </c>
      <c r="F6898" s="28" t="s">
        <v>1645</v>
      </c>
      <c r="G6898" s="28" t="s">
        <v>1671</v>
      </c>
      <c r="H6898" s="28"/>
      <c r="I6898" s="93">
        <v>0</v>
      </c>
      <c r="J6898" s="93" t="s">
        <v>1412</v>
      </c>
      <c r="K6898" s="17" t="str">
        <f t="array" ref="K6898">CONCATENATE("(",A6898,",",VLOOKUP(B6898,Núcleo!B$2:E$11,4,TRUE),",",VLOOKUP(C6898,'Tipo de Processo'!B$2:D$55,3,TRUE),",",VLOOKUP(D6898,'Termo Geral'!B$2:D$173,3,TRUE),",",VLOOKUP(E6898,'Termo Específico'!B$2:D$301,3,TRUE),",",MATCH(TRUE,Documento!B$2:B$998=F6898,0),",",IF(G6898="Complementar",0,1),",",IF(H6898="","NULL",CONCATENATE("'",H6898,"'")),",",I6898,",",IF(J6898="baixa","'BAIXA'",IF(J6898="média","'MEDIA'",IF(J6898="alta","'ALTA'","NULL"))),"),")</f>
        <v>(6897,7,30,130,205,670,1,NULL,0,'MEDIA'),</v>
      </c>
    </row>
    <row r="6899" spans="1:11" ht="30.75" customHeight="1">
      <c r="A6899" s="27">
        <v>6898</v>
      </c>
      <c r="B6899" s="37" t="s">
        <v>1010</v>
      </c>
      <c r="C6899" s="29" t="s">
        <v>39</v>
      </c>
      <c r="D6899" s="29" t="s">
        <v>215</v>
      </c>
      <c r="E6899" s="29" t="s">
        <v>298</v>
      </c>
      <c r="F6899" s="28" t="s">
        <v>1641</v>
      </c>
      <c r="G6899" s="28" t="s">
        <v>1671</v>
      </c>
      <c r="H6899" s="28"/>
      <c r="I6899" s="93">
        <v>0</v>
      </c>
      <c r="J6899" s="93" t="s">
        <v>1412</v>
      </c>
      <c r="K6899" s="17" t="str">
        <f t="array" ref="K6899">CONCATENATE("(",A6899,",",VLOOKUP(B6899,Núcleo!B$2:E$11,4,TRUE),",",VLOOKUP(C6899,'Tipo de Processo'!B$2:D$55,3,TRUE),",",VLOOKUP(D6899,'Termo Geral'!B$2:D$173,3,TRUE),",",VLOOKUP(E6899,'Termo Específico'!B$2:D$301,3,TRUE),",",MATCH(TRUE,Documento!B$2:B$998=F6899,0),",",IF(G6899="Complementar",0,1),",",IF(H6899="","NULL",CONCATENATE("'",H6899,"'")),",",I6899,",",IF(J6899="baixa","'BAIXA'",IF(J6899="média","'MEDIA'",IF(J6899="alta","'ALTA'","NULL"))),"),")</f>
        <v>(6898,7,30,130,205,651,1,NULL,0,'MEDIA'),</v>
      </c>
    </row>
    <row r="6900" spans="1:11" ht="30.75" customHeight="1">
      <c r="A6900" s="27">
        <v>6899</v>
      </c>
      <c r="B6900" s="37" t="s">
        <v>1010</v>
      </c>
      <c r="C6900" s="29" t="s">
        <v>39</v>
      </c>
      <c r="D6900" s="29" t="s">
        <v>215</v>
      </c>
      <c r="E6900" s="29" t="s">
        <v>298</v>
      </c>
      <c r="F6900" s="28" t="s">
        <v>1563</v>
      </c>
      <c r="G6900" s="28" t="s">
        <v>1671</v>
      </c>
      <c r="H6900" s="28"/>
      <c r="I6900" s="93">
        <v>0</v>
      </c>
      <c r="J6900" s="93" t="s">
        <v>1412</v>
      </c>
      <c r="K6900" s="17" t="str">
        <f t="array" ref="K6900">CONCATENATE("(",A6900,",",VLOOKUP(B6900,Núcleo!B$2:E$11,4,TRUE),",",VLOOKUP(C6900,'Tipo de Processo'!B$2:D$55,3,TRUE),",",VLOOKUP(D6900,'Termo Geral'!B$2:D$173,3,TRUE),",",VLOOKUP(E6900,'Termo Específico'!B$2:D$301,3,TRUE),",",MATCH(TRUE,Documento!B$2:B$998=F6900,0),",",IF(G6900="Complementar",0,1),",",IF(H6900="","NULL",CONCATENATE("'",H6900,"'")),",",I6900,",",IF(J6900="baixa","'BAIXA'",IF(J6900="média","'MEDIA'",IF(J6900="alta","'ALTA'","NULL"))),"),")</f>
        <v>(6899,7,30,130,205,812,1,NULL,0,'MEDIA'),</v>
      </c>
    </row>
    <row r="6901" spans="1:11" ht="30.75" customHeight="1">
      <c r="A6901" s="27">
        <v>6900</v>
      </c>
      <c r="B6901" s="37" t="s">
        <v>1010</v>
      </c>
      <c r="C6901" s="29" t="s">
        <v>39</v>
      </c>
      <c r="D6901" s="29" t="s">
        <v>215</v>
      </c>
      <c r="E6901" s="29" t="s">
        <v>298</v>
      </c>
      <c r="F6901" s="28" t="s">
        <v>841</v>
      </c>
      <c r="G6901" s="28" t="s">
        <v>1671</v>
      </c>
      <c r="H6901" s="28"/>
      <c r="I6901" s="93">
        <v>0</v>
      </c>
      <c r="J6901" s="93" t="s">
        <v>1412</v>
      </c>
      <c r="K6901" s="17" t="str">
        <f t="array" ref="K6901">CONCATENATE("(",A6901,",",VLOOKUP(B6901,Núcleo!B$2:E$11,4,TRUE),",",VLOOKUP(C6901,'Tipo de Processo'!B$2:D$55,3,TRUE),",",VLOOKUP(D6901,'Termo Geral'!B$2:D$173,3,TRUE),",",VLOOKUP(E6901,'Termo Específico'!B$2:D$301,3,TRUE),",",MATCH(TRUE,Documento!B$2:B$998=F6901,0),",",IF(G6901="Complementar",0,1),",",IF(H6901="","NULL",CONCATENATE("'",H6901,"'")),",",I6901,",",IF(J6901="baixa","'BAIXA'",IF(J6901="média","'MEDIA'",IF(J6901="alta","'ALTA'","NULL"))),"),")</f>
        <v>(6900,7,30,130,205,978,1,NULL,0,'MEDIA'),</v>
      </c>
    </row>
    <row r="6902" spans="1:11" ht="30.75" customHeight="1">
      <c r="A6902" s="27">
        <v>6901</v>
      </c>
      <c r="B6902" s="37" t="s">
        <v>1010</v>
      </c>
      <c r="C6902" s="29" t="s">
        <v>39</v>
      </c>
      <c r="D6902" s="29" t="s">
        <v>215</v>
      </c>
      <c r="E6902" s="29" t="s">
        <v>298</v>
      </c>
      <c r="F6902" s="28" t="s">
        <v>1663</v>
      </c>
      <c r="G6902" s="28" t="s">
        <v>1671</v>
      </c>
      <c r="H6902" s="28"/>
      <c r="I6902" s="93">
        <v>0</v>
      </c>
      <c r="J6902" s="93" t="s">
        <v>1412</v>
      </c>
      <c r="K6902" s="17" t="str">
        <f t="array" ref="K6902">CONCATENATE("(",A6902,",",VLOOKUP(B6902,Núcleo!B$2:E$11,4,TRUE),",",VLOOKUP(C6902,'Tipo de Processo'!B$2:D$55,3,TRUE),",",VLOOKUP(D6902,'Termo Geral'!B$2:D$173,3,TRUE),",",VLOOKUP(E6902,'Termo Específico'!B$2:D$301,3,TRUE),",",MATCH(TRUE,Documento!B$2:B$998=F6902,0),",",IF(G6902="Complementar",0,1),",",IF(H6902="","NULL",CONCATENATE("'",H6902,"'")),",",I6902,",",IF(J6902="baixa","'BAIXA'",IF(J6902="média","'MEDIA'",IF(J6902="alta","'ALTA'","NULL"))),"),")</f>
        <v>(6901,7,30,130,205,911,1,NULL,0,'MEDIA'),</v>
      </c>
    </row>
    <row r="6903" spans="1:11" ht="30.75" customHeight="1">
      <c r="A6903" s="27">
        <v>6902</v>
      </c>
      <c r="B6903" s="37" t="s">
        <v>1010</v>
      </c>
      <c r="C6903" s="29" t="s">
        <v>39</v>
      </c>
      <c r="D6903" s="29" t="s">
        <v>215</v>
      </c>
      <c r="E6903" s="29" t="s">
        <v>298</v>
      </c>
      <c r="F6903" s="28" t="s">
        <v>1633</v>
      </c>
      <c r="G6903" s="28" t="s">
        <v>1671</v>
      </c>
      <c r="H6903" s="28"/>
      <c r="I6903" s="93">
        <v>0</v>
      </c>
      <c r="J6903" s="93" t="s">
        <v>1412</v>
      </c>
      <c r="K6903" s="17" t="str">
        <f t="array" ref="K6903">CONCATENATE("(",A6903,",",VLOOKUP(B6903,Núcleo!B$2:E$11,4,TRUE),",",VLOOKUP(C6903,'Tipo de Processo'!B$2:D$55,3,TRUE),",",VLOOKUP(D6903,'Termo Geral'!B$2:D$173,3,TRUE),",",VLOOKUP(E6903,'Termo Específico'!B$2:D$301,3,TRUE),",",MATCH(TRUE,Documento!B$2:B$998=F6903,0),",",IF(G6903="Complementar",0,1),",",IF(H6903="","NULL",CONCATENATE("'",H6903,"'")),",",I6903,",",IF(J6903="baixa","'BAIXA'",IF(J6903="média","'MEDIA'",IF(J6903="alta","'ALTA'","NULL"))),"),")</f>
        <v>(6902,7,30,130,205,529,1,NULL,0,'MEDIA'),</v>
      </c>
    </row>
    <row r="6904" spans="1:11" ht="30.75" customHeight="1">
      <c r="A6904" s="27">
        <v>6903</v>
      </c>
      <c r="B6904" s="37" t="s">
        <v>1010</v>
      </c>
      <c r="C6904" s="29" t="s">
        <v>39</v>
      </c>
      <c r="D6904" s="29" t="s">
        <v>215</v>
      </c>
      <c r="E6904" s="29" t="s">
        <v>298</v>
      </c>
      <c r="F6904" s="28" t="s">
        <v>1604</v>
      </c>
      <c r="G6904" s="28" t="s">
        <v>1671</v>
      </c>
      <c r="H6904" s="28"/>
      <c r="I6904" s="93">
        <v>0</v>
      </c>
      <c r="J6904" s="93" t="s">
        <v>1412</v>
      </c>
      <c r="K6904" s="17" t="str">
        <f t="array" ref="K6904">CONCATENATE("(",A6904,",",VLOOKUP(B6904,Núcleo!B$2:E$11,4,TRUE),",",VLOOKUP(C6904,'Tipo de Processo'!B$2:D$55,3,TRUE),",",VLOOKUP(D6904,'Termo Geral'!B$2:D$173,3,TRUE),",",VLOOKUP(E6904,'Termo Específico'!B$2:D$301,3,TRUE),",",MATCH(TRUE,Documento!B$2:B$998=F6904,0),",",IF(G6904="Complementar",0,1),",",IF(H6904="","NULL",CONCATENATE("'",H6904,"'")),",",I6904,",",IF(J6904="baixa","'BAIXA'",IF(J6904="média","'MEDIA'",IF(J6904="alta","'ALTA'","NULL"))),"),")</f>
        <v>(6903,7,30,130,205,52,1,NULL,0,'MEDIA'),</v>
      </c>
    </row>
    <row r="6905" spans="1:11" ht="30.75" customHeight="1">
      <c r="A6905" s="27">
        <v>6904</v>
      </c>
      <c r="B6905" s="37" t="s">
        <v>1010</v>
      </c>
      <c r="C6905" s="29" t="s">
        <v>39</v>
      </c>
      <c r="D6905" s="29" t="s">
        <v>215</v>
      </c>
      <c r="E6905" s="29" t="s">
        <v>298</v>
      </c>
      <c r="F6905" s="28" t="s">
        <v>1427</v>
      </c>
      <c r="G6905" s="28" t="s">
        <v>1671</v>
      </c>
      <c r="H6905" s="28"/>
      <c r="I6905" s="93">
        <v>0</v>
      </c>
      <c r="J6905" s="93" t="s">
        <v>1412</v>
      </c>
      <c r="K6905" s="17" t="str">
        <f t="array" ref="K6905">CONCATENATE("(",A6905,",",VLOOKUP(B6905,Núcleo!B$2:E$11,4,TRUE),",",VLOOKUP(C6905,'Tipo de Processo'!B$2:D$55,3,TRUE),",",VLOOKUP(D6905,'Termo Geral'!B$2:D$173,3,TRUE),",",VLOOKUP(E6905,'Termo Específico'!B$2:D$301,3,TRUE),",",MATCH(TRUE,Documento!B$2:B$998=F6905,0),",",IF(G6905="Complementar",0,1),",",IF(H6905="","NULL",CONCATENATE("'",H6905,"'")),",",I6905,",",IF(J6905="baixa","'BAIXA'",IF(J6905="média","'MEDIA'",IF(J6905="alta","'ALTA'","NULL"))),"),")</f>
        <v>(6904,7,30,130,205,67,1,NULL,0,'MEDIA'),</v>
      </c>
    </row>
    <row r="6906" spans="1:11" ht="30.75" customHeight="1">
      <c r="A6906" s="27">
        <v>6905</v>
      </c>
      <c r="B6906" s="37" t="s">
        <v>1010</v>
      </c>
      <c r="C6906" s="29" t="s">
        <v>39</v>
      </c>
      <c r="D6906" s="29" t="s">
        <v>215</v>
      </c>
      <c r="E6906" s="29" t="s">
        <v>298</v>
      </c>
      <c r="F6906" s="28" t="s">
        <v>1422</v>
      </c>
      <c r="G6906" s="28" t="s">
        <v>1671</v>
      </c>
      <c r="H6906" s="28"/>
      <c r="I6906" s="93">
        <v>0</v>
      </c>
      <c r="J6906" s="93" t="s">
        <v>1412</v>
      </c>
      <c r="K6906" s="17" t="str">
        <f t="array" ref="K6906">CONCATENATE("(",A6906,",",VLOOKUP(B6906,Núcleo!B$2:E$11,4,TRUE),",",VLOOKUP(C6906,'Tipo de Processo'!B$2:D$55,3,TRUE),",",VLOOKUP(D6906,'Termo Geral'!B$2:D$173,3,TRUE),",",VLOOKUP(E6906,'Termo Específico'!B$2:D$301,3,TRUE),",",MATCH(TRUE,Documento!B$2:B$998=F6906,0),",",IF(G6906="Complementar",0,1),",",IF(H6906="","NULL",CONCATENATE("'",H6906,"'")),",",I6906,",",IF(J6906="baixa","'BAIXA'",IF(J6906="média","'MEDIA'",IF(J6906="alta","'ALTA'","NULL"))),"),")</f>
        <v>(6905,7,30,130,205,21,1,NULL,0,'MEDIA'),</v>
      </c>
    </row>
    <row r="6907" spans="1:11" ht="30.75" customHeight="1">
      <c r="A6907" s="27">
        <v>6906</v>
      </c>
      <c r="B6907" s="37" t="s">
        <v>1010</v>
      </c>
      <c r="C6907" s="29" t="s">
        <v>39</v>
      </c>
      <c r="D6907" s="29" t="s">
        <v>215</v>
      </c>
      <c r="E6907" s="29" t="s">
        <v>298</v>
      </c>
      <c r="F6907" s="28" t="s">
        <v>1582</v>
      </c>
      <c r="G6907" s="28" t="s">
        <v>1671</v>
      </c>
      <c r="H6907" s="28"/>
      <c r="I6907" s="93">
        <v>0</v>
      </c>
      <c r="J6907" s="93" t="s">
        <v>1412</v>
      </c>
      <c r="K6907" s="17" t="str">
        <f t="array" ref="K6907">CONCATENATE("(",A6907,",",VLOOKUP(B6907,Núcleo!B$2:E$11,4,TRUE),",",VLOOKUP(C6907,'Tipo de Processo'!B$2:D$55,3,TRUE),",",VLOOKUP(D6907,'Termo Geral'!B$2:D$173,3,TRUE),",",VLOOKUP(E6907,'Termo Específico'!B$2:D$301,3,TRUE),",",MATCH(TRUE,Documento!B$2:B$998=F6907,0),",",IF(G6907="Complementar",0,1),",",IF(H6907="","NULL",CONCATENATE("'",H6907,"'")),",",I6907,",",IF(J6907="baixa","'BAIXA'",IF(J6907="média","'MEDIA'",IF(J6907="alta","'ALTA'","NULL"))),"),")</f>
        <v>(6906,7,30,130,205,924,1,NULL,0,'MEDIA'),</v>
      </c>
    </row>
    <row r="6908" spans="1:11" ht="30.75" customHeight="1">
      <c r="A6908" s="27">
        <v>6907</v>
      </c>
      <c r="B6908" s="37" t="s">
        <v>1010</v>
      </c>
      <c r="C6908" s="29" t="s">
        <v>39</v>
      </c>
      <c r="D6908" s="29" t="s">
        <v>215</v>
      </c>
      <c r="E6908" s="29" t="s">
        <v>303</v>
      </c>
      <c r="F6908" s="28" t="s">
        <v>1595</v>
      </c>
      <c r="G6908" s="28" t="s">
        <v>1671</v>
      </c>
      <c r="H6908" s="28"/>
      <c r="I6908" s="93">
        <v>0</v>
      </c>
      <c r="J6908" s="93" t="s">
        <v>1411</v>
      </c>
      <c r="K6908" s="17" t="str">
        <f t="array" ref="K6908">CONCATENATE("(",A6908,",",VLOOKUP(B6908,Núcleo!B$2:E$11,4,TRUE),",",VLOOKUP(C6908,'Tipo de Processo'!B$2:D$55,3,TRUE),",",VLOOKUP(D6908,'Termo Geral'!B$2:D$173,3,TRUE),",",VLOOKUP(E6908,'Termo Específico'!B$2:D$301,3,TRUE),",",MATCH(TRUE,Documento!B$2:B$998=F6908,0),",",IF(G6908="Complementar",0,1),",",IF(H6908="","NULL",CONCATENATE("'",H6908,"'")),",",I6908,",",IF(J6908="baixa","'BAIXA'",IF(J6908="média","'MEDIA'",IF(J6908="alta","'ALTA'","NULL"))),"),")</f>
        <v>(6907,7,30,130,282,982,1,NULL,0,'BAIXA'),</v>
      </c>
    </row>
    <row r="6909" spans="1:11" ht="30.75" customHeight="1">
      <c r="A6909" s="27">
        <v>6908</v>
      </c>
      <c r="B6909" s="37" t="s">
        <v>1010</v>
      </c>
      <c r="C6909" s="29" t="s">
        <v>39</v>
      </c>
      <c r="D6909" s="29" t="s">
        <v>215</v>
      </c>
      <c r="E6909" s="29" t="s">
        <v>303</v>
      </c>
      <c r="F6909" s="28" t="s">
        <v>1663</v>
      </c>
      <c r="G6909" s="28" t="s">
        <v>1671</v>
      </c>
      <c r="H6909" s="28"/>
      <c r="I6909" s="93">
        <v>0</v>
      </c>
      <c r="J6909" s="93" t="s">
        <v>1411</v>
      </c>
      <c r="K6909" s="17" t="str">
        <f t="array" ref="K6909">CONCATENATE("(",A6909,",",VLOOKUP(B6909,Núcleo!B$2:E$11,4,TRUE),",",VLOOKUP(C6909,'Tipo de Processo'!B$2:D$55,3,TRUE),",",VLOOKUP(D6909,'Termo Geral'!B$2:D$173,3,TRUE),",",VLOOKUP(E6909,'Termo Específico'!B$2:D$301,3,TRUE),",",MATCH(TRUE,Documento!B$2:B$998=F6909,0),",",IF(G6909="Complementar",0,1),",",IF(H6909="","NULL",CONCATENATE("'",H6909,"'")),",",I6909,",",IF(J6909="baixa","'BAIXA'",IF(J6909="média","'MEDIA'",IF(J6909="alta","'ALTA'","NULL"))),"),")</f>
        <v>(6908,7,30,130,282,911,1,NULL,0,'BAIXA'),</v>
      </c>
    </row>
    <row r="6910" spans="1:11" ht="30.75" customHeight="1">
      <c r="A6910" s="27">
        <v>6909</v>
      </c>
      <c r="B6910" s="37" t="s">
        <v>1010</v>
      </c>
      <c r="C6910" s="29" t="s">
        <v>39</v>
      </c>
      <c r="D6910" s="29" t="s">
        <v>215</v>
      </c>
      <c r="E6910" s="29" t="s">
        <v>303</v>
      </c>
      <c r="F6910" s="28" t="s">
        <v>838</v>
      </c>
      <c r="G6910" s="28" t="s">
        <v>1671</v>
      </c>
      <c r="H6910" s="28"/>
      <c r="I6910" s="93">
        <v>0</v>
      </c>
      <c r="J6910" s="93" t="s">
        <v>1411</v>
      </c>
      <c r="K6910" s="17" t="str">
        <f t="array" ref="K6910">CONCATENATE("(",A6910,",",VLOOKUP(B6910,Núcleo!B$2:E$11,4,TRUE),",",VLOOKUP(C6910,'Tipo de Processo'!B$2:D$55,3,TRUE),",",VLOOKUP(D6910,'Termo Geral'!B$2:D$173,3,TRUE),",",VLOOKUP(E6910,'Termo Específico'!B$2:D$301,3,TRUE),",",MATCH(TRUE,Documento!B$2:B$998=F6910,0),",",IF(G6910="Complementar",0,1),",",IF(H6910="","NULL",CONCATENATE("'",H6910,"'")),",",I6910,",",IF(J6910="baixa","'BAIXA'",IF(J6910="média","'MEDIA'",IF(J6910="alta","'ALTA'","NULL"))),"),")</f>
        <v>(6909,7,30,130,282,551,1,NULL,0,'BAIXA'),</v>
      </c>
    </row>
    <row r="6911" spans="1:11" ht="30.75" customHeight="1">
      <c r="A6911" s="27">
        <v>6910</v>
      </c>
      <c r="B6911" s="37" t="s">
        <v>1010</v>
      </c>
      <c r="C6911" s="29" t="s">
        <v>39</v>
      </c>
      <c r="D6911" s="29" t="s">
        <v>215</v>
      </c>
      <c r="E6911" s="29" t="s">
        <v>303</v>
      </c>
      <c r="F6911" s="28" t="s">
        <v>840</v>
      </c>
      <c r="G6911" s="28" t="s">
        <v>1671</v>
      </c>
      <c r="H6911" s="28"/>
      <c r="I6911" s="93">
        <v>0</v>
      </c>
      <c r="J6911" s="93" t="s">
        <v>1411</v>
      </c>
      <c r="K6911" s="17" t="str">
        <f t="array" ref="K6911">CONCATENATE("(",A6911,",",VLOOKUP(B6911,Núcleo!B$2:E$11,4,TRUE),",",VLOOKUP(C6911,'Tipo de Processo'!B$2:D$55,3,TRUE),",",VLOOKUP(D6911,'Termo Geral'!B$2:D$173,3,TRUE),",",VLOOKUP(E6911,'Termo Específico'!B$2:D$301,3,TRUE),",",MATCH(TRUE,Documento!B$2:B$998=F6911,0),",",IF(G6911="Complementar",0,1),",",IF(H6911="","NULL",CONCATENATE("'",H6911,"'")),",",I6911,",",IF(J6911="baixa","'BAIXA'",IF(J6911="média","'MEDIA'",IF(J6911="alta","'ALTA'","NULL"))),"),")</f>
        <v>(6910,7,30,130,282,979,1,NULL,0,'BAIXA'),</v>
      </c>
    </row>
    <row r="6912" spans="1:11" ht="30.75" customHeight="1">
      <c r="A6912" s="27">
        <v>6911</v>
      </c>
      <c r="B6912" s="37" t="s">
        <v>1010</v>
      </c>
      <c r="C6912" s="29" t="s">
        <v>39</v>
      </c>
      <c r="D6912" s="29" t="s">
        <v>215</v>
      </c>
      <c r="E6912" s="29" t="s">
        <v>303</v>
      </c>
      <c r="F6912" s="28" t="s">
        <v>1633</v>
      </c>
      <c r="G6912" s="28" t="s">
        <v>1671</v>
      </c>
      <c r="H6912" s="28"/>
      <c r="I6912" s="93">
        <v>0</v>
      </c>
      <c r="J6912" s="93" t="s">
        <v>1411</v>
      </c>
      <c r="K6912" s="17" t="str">
        <f t="array" ref="K6912">CONCATENATE("(",A6912,",",VLOOKUP(B6912,Núcleo!B$2:E$11,4,TRUE),",",VLOOKUP(C6912,'Tipo de Processo'!B$2:D$55,3,TRUE),",",VLOOKUP(D6912,'Termo Geral'!B$2:D$173,3,TRUE),",",VLOOKUP(E6912,'Termo Específico'!B$2:D$301,3,TRUE),",",MATCH(TRUE,Documento!B$2:B$998=F6912,0),",",IF(G6912="Complementar",0,1),",",IF(H6912="","NULL",CONCATENATE("'",H6912,"'")),",",I6912,",",IF(J6912="baixa","'BAIXA'",IF(J6912="média","'MEDIA'",IF(J6912="alta","'ALTA'","NULL"))),"),")</f>
        <v>(6911,7,30,130,282,529,1,NULL,0,'BAIXA'),</v>
      </c>
    </row>
    <row r="6913" spans="1:11" ht="30.75" customHeight="1">
      <c r="A6913" s="27">
        <v>6912</v>
      </c>
      <c r="B6913" s="37" t="s">
        <v>1010</v>
      </c>
      <c r="C6913" s="29" t="s">
        <v>39</v>
      </c>
      <c r="D6913" s="29" t="s">
        <v>215</v>
      </c>
      <c r="E6913" s="29" t="s">
        <v>303</v>
      </c>
      <c r="F6913" s="28" t="s">
        <v>1604</v>
      </c>
      <c r="G6913" s="28" t="s">
        <v>1671</v>
      </c>
      <c r="H6913" s="28"/>
      <c r="I6913" s="93">
        <v>0</v>
      </c>
      <c r="J6913" s="93" t="s">
        <v>1411</v>
      </c>
      <c r="K6913" s="17" t="str">
        <f t="array" ref="K6913">CONCATENATE("(",A6913,",",VLOOKUP(B6913,Núcleo!B$2:E$11,4,TRUE),",",VLOOKUP(C6913,'Tipo de Processo'!B$2:D$55,3,TRUE),",",VLOOKUP(D6913,'Termo Geral'!B$2:D$173,3,TRUE),",",VLOOKUP(E6913,'Termo Específico'!B$2:D$301,3,TRUE),",",MATCH(TRUE,Documento!B$2:B$998=F6913,0),",",IF(G6913="Complementar",0,1),",",IF(H6913="","NULL",CONCATENATE("'",H6913,"'")),",",I6913,",",IF(J6913="baixa","'BAIXA'",IF(J6913="média","'MEDIA'",IF(J6913="alta","'ALTA'","NULL"))),"),")</f>
        <v>(6912,7,30,130,282,52,1,NULL,0,'BAIXA'),</v>
      </c>
    </row>
    <row r="6914" spans="1:11" ht="30.75" customHeight="1">
      <c r="A6914" s="27">
        <v>6913</v>
      </c>
      <c r="B6914" s="37" t="s">
        <v>1010</v>
      </c>
      <c r="C6914" s="29" t="s">
        <v>39</v>
      </c>
      <c r="D6914" s="29" t="s">
        <v>215</v>
      </c>
      <c r="E6914" s="29" t="s">
        <v>303</v>
      </c>
      <c r="F6914" s="28" t="s">
        <v>1426</v>
      </c>
      <c r="G6914" s="28" t="s">
        <v>1671</v>
      </c>
      <c r="H6914" s="28"/>
      <c r="I6914" s="93">
        <v>0</v>
      </c>
      <c r="J6914" s="93" t="s">
        <v>1411</v>
      </c>
      <c r="K6914" s="17" t="str">
        <f t="array" ref="K6914">CONCATENATE("(",A6914,",",VLOOKUP(B6914,Núcleo!B$2:E$11,4,TRUE),",",VLOOKUP(C6914,'Tipo de Processo'!B$2:D$55,3,TRUE),",",VLOOKUP(D6914,'Termo Geral'!B$2:D$173,3,TRUE),",",VLOOKUP(E6914,'Termo Específico'!B$2:D$301,3,TRUE),",",MATCH(TRUE,Documento!B$2:B$998=F6914,0),",",IF(G6914="Complementar",0,1),",",IF(H6914="","NULL",CONCATENATE("'",H6914,"'")),",",I6914,",",IF(J6914="baixa","'BAIXA'",IF(J6914="média","'MEDIA'",IF(J6914="alta","'ALTA'","NULL"))),"),")</f>
        <v>(6913,7,30,130,282,65,1,NULL,0,'BAIXA'),</v>
      </c>
    </row>
    <row r="6915" spans="1:11" ht="30.75" customHeight="1">
      <c r="A6915" s="27">
        <v>6914</v>
      </c>
      <c r="B6915" s="37" t="s">
        <v>1010</v>
      </c>
      <c r="C6915" s="29" t="s">
        <v>39</v>
      </c>
      <c r="D6915" s="29" t="s">
        <v>215</v>
      </c>
      <c r="E6915" s="29" t="s">
        <v>303</v>
      </c>
      <c r="F6915" s="28" t="s">
        <v>1591</v>
      </c>
      <c r="G6915" s="28" t="s">
        <v>1671</v>
      </c>
      <c r="H6915" s="28"/>
      <c r="I6915" s="93">
        <v>0</v>
      </c>
      <c r="J6915" s="93" t="s">
        <v>1411</v>
      </c>
      <c r="K6915" s="17" t="str">
        <f t="array" ref="K6915">CONCATENATE("(",A6915,",",VLOOKUP(B6915,Núcleo!B$2:E$11,4,TRUE),",",VLOOKUP(C6915,'Tipo de Processo'!B$2:D$55,3,TRUE),",",VLOOKUP(D6915,'Termo Geral'!B$2:D$173,3,TRUE),",",VLOOKUP(E6915,'Termo Específico'!B$2:D$301,3,TRUE),",",MATCH(TRUE,Documento!B$2:B$998=F6915,0),",",IF(G6915="Complementar",0,1),",",IF(H6915="","NULL",CONCATENATE("'",H6915,"'")),",",I6915,",",IF(J6915="baixa","'BAIXA'",IF(J6915="média","'MEDIA'",IF(J6915="alta","'ALTA'","NULL"))),"),")</f>
        <v>(6914,7,30,130,282,968,1,NULL,0,'BAIXA'),</v>
      </c>
    </row>
    <row r="6916" spans="1:11" ht="30.75" customHeight="1">
      <c r="A6916" s="27">
        <v>6915</v>
      </c>
      <c r="B6916" s="37" t="s">
        <v>1010</v>
      </c>
      <c r="C6916" s="29" t="s">
        <v>39</v>
      </c>
      <c r="D6916" s="29" t="s">
        <v>215</v>
      </c>
      <c r="E6916" s="29" t="s">
        <v>303</v>
      </c>
      <c r="F6916" s="28" t="s">
        <v>1642</v>
      </c>
      <c r="G6916" s="28" t="s">
        <v>1671</v>
      </c>
      <c r="H6916" s="28"/>
      <c r="I6916" s="93">
        <v>0</v>
      </c>
      <c r="J6916" s="93" t="s">
        <v>1411</v>
      </c>
      <c r="K6916" s="17" t="str">
        <f t="array" ref="K6916">CONCATENATE("(",A6916,",",VLOOKUP(B6916,Núcleo!B$2:E$11,4,TRUE),",",VLOOKUP(C6916,'Tipo de Processo'!B$2:D$55,3,TRUE),",",VLOOKUP(D6916,'Termo Geral'!B$2:D$173,3,TRUE),",",VLOOKUP(E6916,'Termo Específico'!B$2:D$301,3,TRUE),",",MATCH(TRUE,Documento!B$2:B$998=F6916,0),",",IF(G6916="Complementar",0,1),",",IF(H6916="","NULL",CONCATENATE("'",H6916,"'")),",",I6916,",",IF(J6916="baixa","'BAIXA'",IF(J6916="média","'MEDIA'",IF(J6916="alta","'ALTA'","NULL"))),"),")</f>
        <v>(6915,7,30,130,282,667,1,NULL,0,'BAIXA'),</v>
      </c>
    </row>
    <row r="6917" spans="1:11" ht="30.75" customHeight="1">
      <c r="A6917" s="27">
        <v>6916</v>
      </c>
      <c r="B6917" s="37" t="s">
        <v>1010</v>
      </c>
      <c r="C6917" s="29" t="s">
        <v>39</v>
      </c>
      <c r="D6917" s="29" t="s">
        <v>215</v>
      </c>
      <c r="E6917" s="29" t="s">
        <v>303</v>
      </c>
      <c r="F6917" s="28" t="s">
        <v>1654</v>
      </c>
      <c r="G6917" s="28" t="s">
        <v>1671</v>
      </c>
      <c r="H6917" s="28"/>
      <c r="I6917" s="93">
        <v>0</v>
      </c>
      <c r="J6917" s="93" t="s">
        <v>1411</v>
      </c>
      <c r="K6917" s="17" t="str">
        <f t="array" ref="K6917">CONCATENATE("(",A6917,",",VLOOKUP(B6917,Núcleo!B$2:E$11,4,TRUE),",",VLOOKUP(C6917,'Tipo de Processo'!B$2:D$55,3,TRUE),",",VLOOKUP(D6917,'Termo Geral'!B$2:D$173,3,TRUE),",",VLOOKUP(E6917,'Termo Específico'!B$2:D$301,3,TRUE),",",MATCH(TRUE,Documento!B$2:B$998=F6917,0),",",IF(G6917="Complementar",0,1),",",IF(H6917="","NULL",CONCATENATE("'",H6917,"'")),",",I6917,",",IF(J6917="baixa","'BAIXA'",IF(J6917="média","'MEDIA'",IF(J6917="alta","'ALTA'","NULL"))),"),")</f>
        <v>(6916,7,30,130,282,811,1,NULL,0,'BAIXA'),</v>
      </c>
    </row>
    <row r="6918" spans="1:11" ht="30.75" customHeight="1">
      <c r="A6918" s="27">
        <v>6917</v>
      </c>
      <c r="B6918" s="37" t="s">
        <v>1010</v>
      </c>
      <c r="C6918" s="29" t="s">
        <v>39</v>
      </c>
      <c r="D6918" s="29" t="s">
        <v>215</v>
      </c>
      <c r="E6918" s="29" t="s">
        <v>303</v>
      </c>
      <c r="F6918" s="28" t="s">
        <v>1547</v>
      </c>
      <c r="G6918" s="28" t="s">
        <v>1671</v>
      </c>
      <c r="H6918" s="28"/>
      <c r="I6918" s="93">
        <v>0</v>
      </c>
      <c r="J6918" s="93" t="s">
        <v>1411</v>
      </c>
      <c r="K6918" s="17" t="str">
        <f t="array" ref="K6918">CONCATENATE("(",A6918,",",VLOOKUP(B6918,Núcleo!B$2:E$11,4,TRUE),",",VLOOKUP(C6918,'Tipo de Processo'!B$2:D$55,3,TRUE),",",VLOOKUP(D6918,'Termo Geral'!B$2:D$173,3,TRUE),",",VLOOKUP(E6918,'Termo Específico'!B$2:D$301,3,TRUE),",",MATCH(TRUE,Documento!B$2:B$998=F6918,0),",",IF(G6918="Complementar",0,1),",",IF(H6918="","NULL",CONCATENATE("'",H6918,"'")),",",I6918,",",IF(J6918="baixa","'BAIXA'",IF(J6918="média","'MEDIA'",IF(J6918="alta","'ALTA'","NULL"))),"),")</f>
        <v>(6917,7,30,130,282,732,1,NULL,0,'BAIXA'),</v>
      </c>
    </row>
    <row r="6919" spans="1:11" ht="30.75" customHeight="1">
      <c r="A6919" s="27">
        <v>6918</v>
      </c>
      <c r="B6919" s="37" t="s">
        <v>1010</v>
      </c>
      <c r="C6919" s="29" t="s">
        <v>39</v>
      </c>
      <c r="D6919" s="29" t="s">
        <v>215</v>
      </c>
      <c r="E6919" s="29" t="s">
        <v>300</v>
      </c>
      <c r="F6919" s="28" t="s">
        <v>1596</v>
      </c>
      <c r="G6919" s="28" t="s">
        <v>1671</v>
      </c>
      <c r="H6919" s="28"/>
      <c r="I6919" s="93">
        <v>0</v>
      </c>
      <c r="J6919" s="93" t="s">
        <v>1411</v>
      </c>
      <c r="K6919" s="17" t="str">
        <f t="array" ref="K6919">CONCATENATE("(",A6919,",",VLOOKUP(B6919,Núcleo!B$2:E$11,4,TRUE),",",VLOOKUP(C6919,'Tipo de Processo'!B$2:D$55,3,TRUE),",",VLOOKUP(D6919,'Termo Geral'!B$2:D$173,3,TRUE),",",VLOOKUP(E6919,'Termo Específico'!B$2:D$301,3,TRUE),",",MATCH(TRUE,Documento!B$2:B$998=F6919,0),",",IF(G6919="Complementar",0,1),",",IF(H6919="","NULL",CONCATENATE("'",H6919,"'")),",",I6919,",",IF(J6919="baixa","'BAIXA'",IF(J6919="média","'MEDIA'",IF(J6919="alta","'ALTA'","NULL"))),"),")</f>
        <v>(6918,7,30,130,284,983,1,NULL,0,'BAIXA'),</v>
      </c>
    </row>
    <row r="6920" spans="1:11" ht="30.75" customHeight="1">
      <c r="A6920" s="27">
        <v>6919</v>
      </c>
      <c r="B6920" s="37" t="s">
        <v>1010</v>
      </c>
      <c r="C6920" s="29" t="s">
        <v>39</v>
      </c>
      <c r="D6920" s="29" t="s">
        <v>215</v>
      </c>
      <c r="E6920" s="29" t="s">
        <v>300</v>
      </c>
      <c r="F6920" s="28" t="s">
        <v>842</v>
      </c>
      <c r="G6920" s="28" t="s">
        <v>1671</v>
      </c>
      <c r="H6920" s="28"/>
      <c r="I6920" s="93">
        <v>0</v>
      </c>
      <c r="J6920" s="93" t="s">
        <v>1411</v>
      </c>
      <c r="K6920" s="17" t="str">
        <f t="array" ref="K6920">CONCATENATE("(",A6920,",",VLOOKUP(B6920,Núcleo!B$2:E$11,4,TRUE),",",VLOOKUP(C6920,'Tipo de Processo'!B$2:D$55,3,TRUE),",",VLOOKUP(D6920,'Termo Geral'!B$2:D$173,3,TRUE),",",VLOOKUP(E6920,'Termo Específico'!B$2:D$301,3,TRUE),",",MATCH(TRUE,Documento!B$2:B$998=F6920,0),",",IF(G6920="Complementar",0,1),",",IF(H6920="","NULL",CONCATENATE("'",H6920,"'")),",",I6920,",",IF(J6920="baixa","'BAIXA'",IF(J6920="média","'MEDIA'",IF(J6920="alta","'ALTA'","NULL"))),"),")</f>
        <v>(6919,7,30,130,284,552,1,NULL,0,'BAIXA'),</v>
      </c>
    </row>
    <row r="6921" spans="1:11" ht="30.75" customHeight="1">
      <c r="A6921" s="27">
        <v>6920</v>
      </c>
      <c r="B6921" s="37" t="s">
        <v>1010</v>
      </c>
      <c r="C6921" s="29" t="s">
        <v>39</v>
      </c>
      <c r="D6921" s="29" t="s">
        <v>215</v>
      </c>
      <c r="E6921" s="29" t="s">
        <v>300</v>
      </c>
      <c r="F6921" s="28" t="s">
        <v>1519</v>
      </c>
      <c r="G6921" s="28" t="s">
        <v>1671</v>
      </c>
      <c r="H6921" s="28"/>
      <c r="I6921" s="93">
        <v>0</v>
      </c>
      <c r="J6921" s="93" t="s">
        <v>1411</v>
      </c>
      <c r="K6921" s="17" t="str">
        <f t="array" ref="K6921">CONCATENATE("(",A6921,",",VLOOKUP(B6921,Núcleo!B$2:E$11,4,TRUE),",",VLOOKUP(C6921,'Tipo de Processo'!B$2:D$55,3,TRUE),",",VLOOKUP(D6921,'Termo Geral'!B$2:D$173,3,TRUE),",",VLOOKUP(E6921,'Termo Específico'!B$2:D$301,3,TRUE),",",MATCH(TRUE,Documento!B$2:B$998=F6921,0),",",IF(G6921="Complementar",0,1),",",IF(H6921="","NULL",CONCATENATE("'",H6921,"'")),",",I6921,",",IF(J6921="baixa","'BAIXA'",IF(J6921="média","'MEDIA'",IF(J6921="alta","'ALTA'","NULL"))),"),")</f>
        <v>(6920,7,30,130,284,630,1,NULL,0,'BAIXA'),</v>
      </c>
    </row>
    <row r="6922" spans="1:11" ht="30.75" customHeight="1">
      <c r="A6922" s="27">
        <v>6921</v>
      </c>
      <c r="B6922" s="37" t="s">
        <v>1010</v>
      </c>
      <c r="C6922" s="29" t="s">
        <v>39</v>
      </c>
      <c r="D6922" s="29" t="s">
        <v>215</v>
      </c>
      <c r="E6922" s="29" t="s">
        <v>300</v>
      </c>
      <c r="F6922" s="28" t="s">
        <v>1502</v>
      </c>
      <c r="G6922" s="28" t="s">
        <v>1671</v>
      </c>
      <c r="H6922" s="28"/>
      <c r="I6922" s="93">
        <v>0</v>
      </c>
      <c r="J6922" s="93" t="s">
        <v>1411</v>
      </c>
      <c r="K6922" s="17" t="str">
        <f t="array" ref="K6922">CONCATENATE("(",A6922,",",VLOOKUP(B6922,Núcleo!B$2:E$11,4,TRUE),",",VLOOKUP(C6922,'Tipo de Processo'!B$2:D$55,3,TRUE),",",VLOOKUP(D6922,'Termo Geral'!B$2:D$173,3,TRUE),",",VLOOKUP(E6922,'Termo Específico'!B$2:D$301,3,TRUE),",",MATCH(TRUE,Documento!B$2:B$998=F6922,0),",",IF(G6922="Complementar",0,1),",",IF(H6922="","NULL",CONCATENATE("'",H6922,"'")),",",I6922,",",IF(J6922="baixa","'BAIXA'",IF(J6922="média","'MEDIA'",IF(J6922="alta","'ALTA'","NULL"))),"),")</f>
        <v>(6921,7,30,130,284,533,1,NULL,0,'BAIXA'),</v>
      </c>
    </row>
    <row r="6923" spans="1:11" ht="30.75" customHeight="1">
      <c r="A6923" s="27">
        <v>6922</v>
      </c>
      <c r="B6923" s="37" t="s">
        <v>1010</v>
      </c>
      <c r="C6923" s="29" t="s">
        <v>39</v>
      </c>
      <c r="D6923" s="29" t="s">
        <v>215</v>
      </c>
      <c r="E6923" s="29" t="s">
        <v>300</v>
      </c>
      <c r="F6923" s="28" t="s">
        <v>1670</v>
      </c>
      <c r="G6923" s="28" t="s">
        <v>1671</v>
      </c>
      <c r="H6923" s="28"/>
      <c r="I6923" s="93">
        <v>0</v>
      </c>
      <c r="J6923" s="93" t="s">
        <v>1411</v>
      </c>
      <c r="K6923" s="17" t="str">
        <f t="array" ref="K6923">CONCATENATE("(",A6923,",",VLOOKUP(B6923,Núcleo!B$2:E$11,4,TRUE),",",VLOOKUP(C6923,'Tipo de Processo'!B$2:D$55,3,TRUE),",",VLOOKUP(D6923,'Termo Geral'!B$2:D$173,3,TRUE),",",VLOOKUP(E6923,'Termo Específico'!B$2:D$301,3,TRUE),",",MATCH(TRUE,Documento!B$2:B$998=F6923,0),",",IF(G6923="Complementar",0,1),",",IF(H6923="","NULL",CONCATENATE("'",H6923,"'")),",",I6923,",",IF(J6923="baixa","'BAIXA'",IF(J6923="média","'MEDIA'",IF(J6923="alta","'ALTA'","NULL"))),"),")</f>
        <v>(6922,7,30,130,284,160,1,NULL,0,'BAIXA'),</v>
      </c>
    </row>
    <row r="6924" spans="1:11" ht="30.75" customHeight="1">
      <c r="A6924" s="27">
        <v>6923</v>
      </c>
      <c r="B6924" s="37" t="s">
        <v>1010</v>
      </c>
      <c r="C6924" s="29" t="s">
        <v>39</v>
      </c>
      <c r="D6924" s="29" t="s">
        <v>215</v>
      </c>
      <c r="E6924" s="29" t="s">
        <v>300</v>
      </c>
      <c r="F6924" s="28" t="s">
        <v>1415</v>
      </c>
      <c r="G6924" s="28" t="s">
        <v>1671</v>
      </c>
      <c r="H6924" s="28"/>
      <c r="I6924" s="93">
        <v>0</v>
      </c>
      <c r="J6924" s="93" t="s">
        <v>1411</v>
      </c>
      <c r="K6924" s="17" t="str">
        <f t="array" ref="K6924">CONCATENATE("(",A6924,",",VLOOKUP(B6924,Núcleo!B$2:E$11,4,TRUE),",",VLOOKUP(C6924,'Tipo de Processo'!B$2:D$55,3,TRUE),",",VLOOKUP(D6924,'Termo Geral'!B$2:D$173,3,TRUE),",",VLOOKUP(E6924,'Termo Específico'!B$2:D$301,3,TRUE),",",MATCH(TRUE,Documento!B$2:B$998=F6924,0),",",IF(G6924="Complementar",0,1),",",IF(H6924="","NULL",CONCATENATE("'",H6924,"'")),",",I6924,",",IF(J6924="baixa","'BAIXA'",IF(J6924="média","'MEDIA'",IF(J6924="alta","'ALTA'","NULL"))),"),")</f>
        <v>(6923,7,30,130,284,6,1,NULL,0,'BAIXA'),</v>
      </c>
    </row>
    <row r="6925" spans="1:11" ht="30.75" customHeight="1">
      <c r="A6925" s="27">
        <v>6924</v>
      </c>
      <c r="B6925" s="37" t="s">
        <v>1010</v>
      </c>
      <c r="C6925" s="29" t="s">
        <v>39</v>
      </c>
      <c r="D6925" s="29" t="s">
        <v>215</v>
      </c>
      <c r="E6925" s="29" t="s">
        <v>300</v>
      </c>
      <c r="F6925" s="12" t="s">
        <v>1646</v>
      </c>
      <c r="G6925" s="28" t="s">
        <v>1671</v>
      </c>
      <c r="H6925" s="28"/>
      <c r="I6925" s="93">
        <v>0</v>
      </c>
      <c r="J6925" s="93" t="s">
        <v>1411</v>
      </c>
      <c r="K6925" s="17" t="str">
        <f t="array" ref="K6925">CONCATENATE("(",A6925,",",VLOOKUP(B6925,Núcleo!B$2:E$11,4,TRUE),",",VLOOKUP(C6925,'Tipo de Processo'!B$2:D$55,3,TRUE),",",VLOOKUP(D6925,'Termo Geral'!B$2:D$173,3,TRUE),",",VLOOKUP(E6925,'Termo Específico'!B$2:D$301,3,TRUE),",",MATCH(TRUE,Documento!B$2:B$998=F6925,0),",",IF(G6925="Complementar",0,1),",",IF(H6925="","NULL",CONCATENATE("'",H6925,"'")),",",I6925,",",IF(J6925="baixa","'BAIXA'",IF(J6925="média","'MEDIA'",IF(J6925="alta","'ALTA'","NULL"))),"),")</f>
        <v>(6924,7,30,130,284,700,1,NULL,0,'BAIXA'),</v>
      </c>
    </row>
    <row r="6926" spans="1:11" ht="30.75" customHeight="1">
      <c r="A6926" s="27">
        <v>6925</v>
      </c>
      <c r="B6926" s="37" t="s">
        <v>1010</v>
      </c>
      <c r="C6926" s="29" t="s">
        <v>39</v>
      </c>
      <c r="D6926" s="29" t="s">
        <v>215</v>
      </c>
      <c r="E6926" s="29" t="s">
        <v>300</v>
      </c>
      <c r="F6926" s="28" t="s">
        <v>1528</v>
      </c>
      <c r="G6926" s="28" t="s">
        <v>1671</v>
      </c>
      <c r="H6926" s="28"/>
      <c r="I6926" s="93">
        <v>0</v>
      </c>
      <c r="J6926" s="93" t="s">
        <v>1411</v>
      </c>
      <c r="K6926" s="17" t="str">
        <f t="array" ref="K6926">CONCATENATE("(",A6926,",",VLOOKUP(B6926,Núcleo!B$2:E$11,4,TRUE),",",VLOOKUP(C6926,'Tipo de Processo'!B$2:D$55,3,TRUE),",",VLOOKUP(D6926,'Termo Geral'!B$2:D$173,3,TRUE),",",VLOOKUP(E6926,'Termo Específico'!B$2:D$301,3,TRUE),",",MATCH(TRUE,Documento!B$2:B$998=F6926,0),",",IF(G6926="Complementar",0,1),",",IF(H6926="","NULL",CONCATENATE("'",H6926,"'")),",",I6926,",",IF(J6926="baixa","'BAIXA'",IF(J6926="média","'MEDIA'",IF(J6926="alta","'ALTA'","NULL"))),"),")</f>
        <v>(6925,7,30,130,284,663,1,NULL,0,'BAIXA'),</v>
      </c>
    </row>
    <row r="6927" spans="1:11" ht="30.75" customHeight="1">
      <c r="A6927" s="27">
        <v>6926</v>
      </c>
      <c r="B6927" s="36" t="s">
        <v>1010</v>
      </c>
      <c r="C6927" s="29" t="s">
        <v>39</v>
      </c>
      <c r="D6927" s="29" t="s">
        <v>215</v>
      </c>
      <c r="E6927" s="29" t="s">
        <v>300</v>
      </c>
      <c r="F6927" s="28" t="s">
        <v>1663</v>
      </c>
      <c r="G6927" s="28" t="s">
        <v>1671</v>
      </c>
      <c r="H6927" s="28"/>
      <c r="I6927" s="93">
        <v>0</v>
      </c>
      <c r="J6927" s="93" t="s">
        <v>1411</v>
      </c>
      <c r="K6927" s="17" t="str">
        <f t="array" ref="K6927">CONCATENATE("(",A6927,",",VLOOKUP(B6927,Núcleo!B$2:E$11,4,TRUE),",",VLOOKUP(C6927,'Tipo de Processo'!B$2:D$55,3,TRUE),",",VLOOKUP(D6927,'Termo Geral'!B$2:D$173,3,TRUE),",",VLOOKUP(E6927,'Termo Específico'!B$2:D$301,3,TRUE),",",MATCH(TRUE,Documento!B$2:B$998=F6927,0),",",IF(G6927="Complementar",0,1),",",IF(H6927="","NULL",CONCATENATE("'",H6927,"'")),",",I6927,",",IF(J6927="baixa","'BAIXA'",IF(J6927="média","'MEDIA'",IF(J6927="alta","'ALTA'","NULL"))),"),")</f>
        <v>(6926,7,30,130,284,911,1,NULL,0,'BAIXA'),</v>
      </c>
    </row>
    <row r="6928" spans="1:11" ht="30.75" customHeight="1">
      <c r="A6928" s="27">
        <v>6927</v>
      </c>
      <c r="B6928" s="37" t="s">
        <v>1010</v>
      </c>
      <c r="C6928" s="29" t="s">
        <v>39</v>
      </c>
      <c r="D6928" s="29" t="s">
        <v>215</v>
      </c>
      <c r="E6928" s="29" t="s">
        <v>300</v>
      </c>
      <c r="F6928" s="28" t="s">
        <v>1594</v>
      </c>
      <c r="G6928" s="28" t="s">
        <v>1671</v>
      </c>
      <c r="H6928" s="28"/>
      <c r="I6928" s="93">
        <v>0</v>
      </c>
      <c r="J6928" s="93" t="s">
        <v>1411</v>
      </c>
      <c r="K6928" s="17" t="str">
        <f t="array" ref="K6928">CONCATENATE("(",A6928,",",VLOOKUP(B6928,Núcleo!B$2:E$11,4,TRUE),",",VLOOKUP(C6928,'Tipo de Processo'!B$2:D$55,3,TRUE),",",VLOOKUP(D6928,'Termo Geral'!B$2:D$173,3,TRUE),",",VLOOKUP(E6928,'Termo Específico'!B$2:D$301,3,TRUE),",",MATCH(TRUE,Documento!B$2:B$998=F6928,0),",",IF(G6928="Complementar",0,1),",",IF(H6928="","NULL",CONCATENATE("'",H6928,"'")),",",I6928,",",IF(J6928="baixa","'BAIXA'",IF(J6928="média","'MEDIA'",IF(J6928="alta","'ALTA'","NULL"))),"),")</f>
        <v>(6927,7,30,130,284,980,1,NULL,0,'BAIXA'),</v>
      </c>
    </row>
    <row r="6929" spans="1:11" ht="30.75" customHeight="1">
      <c r="A6929" s="27">
        <v>6928</v>
      </c>
      <c r="B6929" s="37" t="s">
        <v>1010</v>
      </c>
      <c r="C6929" s="29" t="s">
        <v>39</v>
      </c>
      <c r="D6929" s="29" t="s">
        <v>215</v>
      </c>
      <c r="E6929" s="29" t="s">
        <v>300</v>
      </c>
      <c r="F6929" s="28" t="s">
        <v>1633</v>
      </c>
      <c r="G6929" s="28" t="s">
        <v>1671</v>
      </c>
      <c r="H6929" s="28"/>
      <c r="I6929" s="93">
        <v>0</v>
      </c>
      <c r="J6929" s="93" t="s">
        <v>1411</v>
      </c>
      <c r="K6929" s="17" t="str">
        <f t="array" ref="K6929">CONCATENATE("(",A6929,",",VLOOKUP(B6929,Núcleo!B$2:E$11,4,TRUE),",",VLOOKUP(C6929,'Tipo de Processo'!B$2:D$55,3,TRUE),",",VLOOKUP(D6929,'Termo Geral'!B$2:D$173,3,TRUE),",",VLOOKUP(E6929,'Termo Específico'!B$2:D$301,3,TRUE),",",MATCH(TRUE,Documento!B$2:B$998=F6929,0),",",IF(G6929="Complementar",0,1),",",IF(H6929="","NULL",CONCATENATE("'",H6929,"'")),",",I6929,",",IF(J6929="baixa","'BAIXA'",IF(J6929="média","'MEDIA'",IF(J6929="alta","'ALTA'","NULL"))),"),")</f>
        <v>(6928,7,30,130,284,529,1,NULL,0,'BAIXA'),</v>
      </c>
    </row>
    <row r="6930" spans="1:11" ht="30.75" customHeight="1">
      <c r="A6930" s="27">
        <v>6929</v>
      </c>
      <c r="B6930" s="37" t="s">
        <v>1010</v>
      </c>
      <c r="C6930" s="29" t="s">
        <v>39</v>
      </c>
      <c r="D6930" s="29" t="s">
        <v>215</v>
      </c>
      <c r="E6930" s="29" t="s">
        <v>300</v>
      </c>
      <c r="F6930" s="28" t="s">
        <v>1604</v>
      </c>
      <c r="G6930" s="28" t="s">
        <v>1671</v>
      </c>
      <c r="H6930" s="28"/>
      <c r="I6930" s="93">
        <v>0</v>
      </c>
      <c r="J6930" s="93" t="s">
        <v>1411</v>
      </c>
      <c r="K6930" s="17" t="str">
        <f t="array" ref="K6930">CONCATENATE("(",A6930,",",VLOOKUP(B6930,Núcleo!B$2:E$11,4,TRUE),",",VLOOKUP(C6930,'Tipo de Processo'!B$2:D$55,3,TRUE),",",VLOOKUP(D6930,'Termo Geral'!B$2:D$173,3,TRUE),",",VLOOKUP(E6930,'Termo Específico'!B$2:D$301,3,TRUE),",",MATCH(TRUE,Documento!B$2:B$998=F6930,0),",",IF(G6930="Complementar",0,1),",",IF(H6930="","NULL",CONCATENATE("'",H6930,"'")),",",I6930,",",IF(J6930="baixa","'BAIXA'",IF(J6930="média","'MEDIA'",IF(J6930="alta","'ALTA'","NULL"))),"),")</f>
        <v>(6929,7,30,130,284,52,1,NULL,0,'BAIXA'),</v>
      </c>
    </row>
    <row r="6931" spans="1:11" ht="30.75" customHeight="1">
      <c r="A6931" s="27">
        <v>6930</v>
      </c>
      <c r="B6931" s="37" t="s">
        <v>1010</v>
      </c>
      <c r="C6931" s="29" t="s">
        <v>39</v>
      </c>
      <c r="D6931" s="29" t="s">
        <v>215</v>
      </c>
      <c r="E6931" s="29" t="s">
        <v>300</v>
      </c>
      <c r="F6931" s="28" t="s">
        <v>1426</v>
      </c>
      <c r="G6931" s="28" t="s">
        <v>1671</v>
      </c>
      <c r="H6931" s="28"/>
      <c r="I6931" s="93">
        <v>0</v>
      </c>
      <c r="J6931" s="93" t="s">
        <v>1411</v>
      </c>
      <c r="K6931" s="17" t="str">
        <f t="array" ref="K6931">CONCATENATE("(",A6931,",",VLOOKUP(B6931,Núcleo!B$2:E$11,4,TRUE),",",VLOOKUP(C6931,'Tipo de Processo'!B$2:D$55,3,TRUE),",",VLOOKUP(D6931,'Termo Geral'!B$2:D$173,3,TRUE),",",VLOOKUP(E6931,'Termo Específico'!B$2:D$301,3,TRUE),",",MATCH(TRUE,Documento!B$2:B$998=F6931,0),",",IF(G6931="Complementar",0,1),",",IF(H6931="","NULL",CONCATENATE("'",H6931,"'")),",",I6931,",",IF(J6931="baixa","'BAIXA'",IF(J6931="média","'MEDIA'",IF(J6931="alta","'ALTA'","NULL"))),"),")</f>
        <v>(6930,7,30,130,284,65,1,NULL,0,'BAIXA'),</v>
      </c>
    </row>
    <row r="6932" spans="1:11" ht="30.75" customHeight="1">
      <c r="A6932" s="27">
        <v>6931</v>
      </c>
      <c r="B6932" s="37" t="s">
        <v>1010</v>
      </c>
      <c r="C6932" s="29" t="s">
        <v>39</v>
      </c>
      <c r="D6932" s="29" t="s">
        <v>215</v>
      </c>
      <c r="E6932" s="29" t="s">
        <v>300</v>
      </c>
      <c r="F6932" s="28" t="s">
        <v>1591</v>
      </c>
      <c r="G6932" s="28" t="s">
        <v>1671</v>
      </c>
      <c r="H6932" s="28"/>
      <c r="I6932" s="93">
        <v>0</v>
      </c>
      <c r="J6932" s="93" t="s">
        <v>1411</v>
      </c>
      <c r="K6932" s="17" t="str">
        <f t="array" ref="K6932">CONCATENATE("(",A6932,",",VLOOKUP(B6932,Núcleo!B$2:E$11,4,TRUE),",",VLOOKUP(C6932,'Tipo de Processo'!B$2:D$55,3,TRUE),",",VLOOKUP(D6932,'Termo Geral'!B$2:D$173,3,TRUE),",",VLOOKUP(E6932,'Termo Específico'!B$2:D$301,3,TRUE),",",MATCH(TRUE,Documento!B$2:B$998=F6932,0),",",IF(G6932="Complementar",0,1),",",IF(H6932="","NULL",CONCATENATE("'",H6932,"'")),",",I6932,",",IF(J6932="baixa","'BAIXA'",IF(J6932="média","'MEDIA'",IF(J6932="alta","'ALTA'","NULL"))),"),")</f>
        <v>(6931,7,30,130,284,968,1,NULL,0,'BAIXA'),</v>
      </c>
    </row>
    <row r="6933" spans="1:11" ht="30.75" customHeight="1">
      <c r="A6933" s="27">
        <v>6932</v>
      </c>
      <c r="B6933" s="37" t="s">
        <v>1010</v>
      </c>
      <c r="C6933" s="29" t="s">
        <v>39</v>
      </c>
      <c r="D6933" s="29" t="s">
        <v>215</v>
      </c>
      <c r="E6933" s="29" t="s">
        <v>300</v>
      </c>
      <c r="F6933" s="28" t="s">
        <v>1642</v>
      </c>
      <c r="G6933" s="28" t="s">
        <v>1671</v>
      </c>
      <c r="H6933" s="28"/>
      <c r="I6933" s="93">
        <v>0</v>
      </c>
      <c r="J6933" s="93" t="s">
        <v>1411</v>
      </c>
      <c r="K6933" s="17" t="str">
        <f t="array" ref="K6933">CONCATENATE("(",A6933,",",VLOOKUP(B6933,Núcleo!B$2:E$11,4,TRUE),",",VLOOKUP(C6933,'Tipo de Processo'!B$2:D$55,3,TRUE),",",VLOOKUP(D6933,'Termo Geral'!B$2:D$173,3,TRUE),",",VLOOKUP(E6933,'Termo Específico'!B$2:D$301,3,TRUE),",",MATCH(TRUE,Documento!B$2:B$998=F6933,0),",",IF(G6933="Complementar",0,1),",",IF(H6933="","NULL",CONCATENATE("'",H6933,"'")),",",I6933,",",IF(J6933="baixa","'BAIXA'",IF(J6933="média","'MEDIA'",IF(J6933="alta","'ALTA'","NULL"))),"),")</f>
        <v>(6932,7,30,130,284,667,1,NULL,0,'BAIXA'),</v>
      </c>
    </row>
    <row r="6934" spans="1:11" ht="30.75" customHeight="1">
      <c r="A6934" s="27">
        <v>6933</v>
      </c>
      <c r="B6934" s="37" t="s">
        <v>1010</v>
      </c>
      <c r="C6934" s="29" t="s">
        <v>39</v>
      </c>
      <c r="D6934" s="29" t="s">
        <v>215</v>
      </c>
      <c r="E6934" s="29" t="s">
        <v>300</v>
      </c>
      <c r="F6934" s="28" t="s">
        <v>1422</v>
      </c>
      <c r="G6934" s="28" t="s">
        <v>1671</v>
      </c>
      <c r="H6934" s="28"/>
      <c r="I6934" s="93">
        <v>0</v>
      </c>
      <c r="J6934" s="93" t="s">
        <v>1411</v>
      </c>
      <c r="K6934" s="17" t="str">
        <f t="array" ref="K6934">CONCATENATE("(",A6934,",",VLOOKUP(B6934,Núcleo!B$2:E$11,4,TRUE),",",VLOOKUP(C6934,'Tipo de Processo'!B$2:D$55,3,TRUE),",",VLOOKUP(D6934,'Termo Geral'!B$2:D$173,3,TRUE),",",VLOOKUP(E6934,'Termo Específico'!B$2:D$301,3,TRUE),",",MATCH(TRUE,Documento!B$2:B$998=F6934,0),",",IF(G6934="Complementar",0,1),",",IF(H6934="","NULL",CONCATENATE("'",H6934,"'")),",",I6934,",",IF(J6934="baixa","'BAIXA'",IF(J6934="média","'MEDIA'",IF(J6934="alta","'ALTA'","NULL"))),"),")</f>
        <v>(6933,7,30,130,284,21,1,NULL,0,'BAIXA'),</v>
      </c>
    </row>
    <row r="6935" spans="1:11" ht="30.75" customHeight="1">
      <c r="A6935" s="27">
        <v>6934</v>
      </c>
      <c r="B6935" s="37" t="s">
        <v>1010</v>
      </c>
      <c r="C6935" s="29" t="s">
        <v>39</v>
      </c>
      <c r="D6935" s="29" t="s">
        <v>215</v>
      </c>
      <c r="E6935" s="29" t="s">
        <v>300</v>
      </c>
      <c r="F6935" s="28" t="s">
        <v>1581</v>
      </c>
      <c r="G6935" s="28" t="s">
        <v>1671</v>
      </c>
      <c r="H6935" s="28"/>
      <c r="I6935" s="93">
        <v>0</v>
      </c>
      <c r="J6935" s="93" t="s">
        <v>1411</v>
      </c>
      <c r="K6935" s="17" t="str">
        <f t="array" ref="K6935">CONCATENATE("(",A6935,",",VLOOKUP(B6935,Núcleo!B$2:E$11,4,TRUE),",",VLOOKUP(C6935,'Tipo de Processo'!B$2:D$55,3,TRUE),",",VLOOKUP(D6935,'Termo Geral'!B$2:D$173,3,TRUE),",",VLOOKUP(E6935,'Termo Específico'!B$2:D$301,3,TRUE),",",MATCH(TRUE,Documento!B$2:B$998=F6935,0),",",IF(G6935="Complementar",0,1),",",IF(H6935="","NULL",CONCATENATE("'",H6935,"'")),",",I6935,",",IF(J6935="baixa","'BAIXA'",IF(J6935="média","'MEDIA'",IF(J6935="alta","'ALTA'","NULL"))),"),")</f>
        <v>(6934,7,30,130,284,923,1,NULL,0,'BAIXA'),</v>
      </c>
    </row>
    <row r="6936" spans="1:11" ht="30.75" customHeight="1">
      <c r="A6936" s="27">
        <v>6935</v>
      </c>
      <c r="B6936" s="37" t="s">
        <v>1010</v>
      </c>
      <c r="C6936" s="29" t="s">
        <v>39</v>
      </c>
      <c r="D6936" s="29" t="s">
        <v>215</v>
      </c>
      <c r="E6936" s="29" t="s">
        <v>301</v>
      </c>
      <c r="F6936" s="28" t="s">
        <v>1549</v>
      </c>
      <c r="G6936" s="28" t="s">
        <v>1671</v>
      </c>
      <c r="H6936" s="28"/>
      <c r="I6936" s="93">
        <v>0</v>
      </c>
      <c r="J6936" s="93" t="s">
        <v>1412</v>
      </c>
      <c r="K6936" s="17" t="str">
        <f t="array" ref="K6936">CONCATENATE("(",A6936,",",VLOOKUP(B6936,Núcleo!B$2:E$11,4,TRUE),",",VLOOKUP(C6936,'Tipo de Processo'!B$2:D$55,3,TRUE),",",VLOOKUP(D6936,'Termo Geral'!B$2:D$173,3,TRUE),",",VLOOKUP(E6936,'Termo Específico'!B$2:D$301,3,TRUE),",",MATCH(TRUE,Documento!B$2:B$998=F6936,0),",",IF(G6936="Complementar",0,1),",",IF(H6936="","NULL",CONCATENATE("'",H6936,"'")),",",I6936,",",IF(J6936="baixa","'BAIXA'",IF(J6936="média","'MEDIA'",IF(J6936="alta","'ALTA'","NULL"))),"),")</f>
        <v>(6935,7,30,130,288,749,1,NULL,0,'MEDIA'),</v>
      </c>
    </row>
    <row r="6937" spans="1:11" ht="30.75" customHeight="1">
      <c r="A6937" s="27">
        <v>6936</v>
      </c>
      <c r="B6937" s="37" t="s">
        <v>1010</v>
      </c>
      <c r="C6937" s="29" t="s">
        <v>39</v>
      </c>
      <c r="D6937" s="29" t="s">
        <v>215</v>
      </c>
      <c r="E6937" s="29" t="s">
        <v>301</v>
      </c>
      <c r="F6937" s="28" t="s">
        <v>1577</v>
      </c>
      <c r="G6937" s="28" t="s">
        <v>1671</v>
      </c>
      <c r="H6937" s="28"/>
      <c r="I6937" s="93">
        <v>0</v>
      </c>
      <c r="J6937" s="93" t="s">
        <v>1412</v>
      </c>
      <c r="K6937" s="17" t="str">
        <f t="array" ref="K6937">CONCATENATE("(",A6937,",",VLOOKUP(B6937,Núcleo!B$2:E$11,4,TRUE),",",VLOOKUP(C6937,'Tipo de Processo'!B$2:D$55,3,TRUE),",",VLOOKUP(D6937,'Termo Geral'!B$2:D$173,3,TRUE),",",VLOOKUP(E6937,'Termo Específico'!B$2:D$301,3,TRUE),",",MATCH(TRUE,Documento!B$2:B$998=F6937,0),",",IF(G6937="Complementar",0,1),",",IF(H6937="","NULL",CONCATENATE("'",H6937,"'")),",",I6937,",",IF(J6937="baixa","'BAIXA'",IF(J6937="média","'MEDIA'",IF(J6937="alta","'ALTA'","NULL"))),"),")</f>
        <v>(6936,7,30,130,288,916,1,NULL,0,'MEDIA'),</v>
      </c>
    </row>
    <row r="6938" spans="1:11" ht="30.75" customHeight="1">
      <c r="A6938" s="27">
        <v>6937</v>
      </c>
      <c r="B6938" s="37" t="s">
        <v>1010</v>
      </c>
      <c r="C6938" s="29" t="s">
        <v>39</v>
      </c>
      <c r="D6938" s="29" t="s">
        <v>215</v>
      </c>
      <c r="E6938" s="29" t="s">
        <v>301</v>
      </c>
      <c r="F6938" s="28" t="s">
        <v>1576</v>
      </c>
      <c r="G6938" s="28" t="s">
        <v>1671</v>
      </c>
      <c r="H6938" s="28"/>
      <c r="I6938" s="93">
        <v>0</v>
      </c>
      <c r="J6938" s="93" t="s">
        <v>1412</v>
      </c>
      <c r="K6938" s="17" t="str">
        <f t="array" ref="K6938">CONCATENATE("(",A6938,",",VLOOKUP(B6938,Núcleo!B$2:E$11,4,TRUE),",",VLOOKUP(C6938,'Tipo de Processo'!B$2:D$55,3,TRUE),",",VLOOKUP(D6938,'Termo Geral'!B$2:D$173,3,TRUE),",",VLOOKUP(E6938,'Termo Específico'!B$2:D$301,3,TRUE),",",MATCH(TRUE,Documento!B$2:B$998=F6938,0),",",IF(G6938="Complementar",0,1),",",IF(H6938="","NULL",CONCATENATE("'",H6938,"'")),",",I6938,",",IF(J6938="baixa","'BAIXA'",IF(J6938="média","'MEDIA'",IF(J6938="alta","'ALTA'","NULL"))),"),")</f>
        <v>(6937,7,30,130,288,915,1,NULL,0,'MEDIA'),</v>
      </c>
    </row>
    <row r="6939" spans="1:11" ht="30.75" customHeight="1">
      <c r="A6939" s="27">
        <v>6938</v>
      </c>
      <c r="B6939" s="37" t="s">
        <v>1010</v>
      </c>
      <c r="C6939" s="29" t="s">
        <v>39</v>
      </c>
      <c r="D6939" s="29" t="s">
        <v>215</v>
      </c>
      <c r="E6939" s="29" t="s">
        <v>301</v>
      </c>
      <c r="F6939" s="28" t="s">
        <v>1578</v>
      </c>
      <c r="G6939" s="28" t="s">
        <v>1671</v>
      </c>
      <c r="H6939" s="28"/>
      <c r="I6939" s="93">
        <v>0</v>
      </c>
      <c r="J6939" s="93" t="s">
        <v>1412</v>
      </c>
      <c r="K6939" s="17" t="str">
        <f t="array" ref="K6939">CONCATENATE("(",A6939,",",VLOOKUP(B6939,Núcleo!B$2:E$11,4,TRUE),",",VLOOKUP(C6939,'Tipo de Processo'!B$2:D$55,3,TRUE),",",VLOOKUP(D6939,'Termo Geral'!B$2:D$173,3,TRUE),",",VLOOKUP(E6939,'Termo Específico'!B$2:D$301,3,TRUE),",",MATCH(TRUE,Documento!B$2:B$998=F6939,0),",",IF(G6939="Complementar",0,1),",",IF(H6939="","NULL",CONCATENATE("'",H6939,"'")),",",I6939,",",IF(J6939="baixa","'BAIXA'",IF(J6939="média","'MEDIA'",IF(J6939="alta","'ALTA'","NULL"))),"),")</f>
        <v>(6938,7,30,130,288,917,1,NULL,0,'MEDIA'),</v>
      </c>
    </row>
    <row r="6940" spans="1:11" ht="30.75" customHeight="1">
      <c r="A6940" s="27">
        <v>6939</v>
      </c>
      <c r="B6940" s="37" t="s">
        <v>1010</v>
      </c>
      <c r="C6940" s="29" t="s">
        <v>39</v>
      </c>
      <c r="D6940" s="29" t="s">
        <v>215</v>
      </c>
      <c r="E6940" s="29" t="s">
        <v>301</v>
      </c>
      <c r="F6940" s="28" t="s">
        <v>1534</v>
      </c>
      <c r="G6940" s="28" t="s">
        <v>1671</v>
      </c>
      <c r="H6940" s="28"/>
      <c r="I6940" s="93">
        <v>0</v>
      </c>
      <c r="J6940" s="93" t="s">
        <v>1412</v>
      </c>
      <c r="K6940" s="17" t="str">
        <f t="array" ref="K6940">CONCATENATE("(",A6940,",",VLOOKUP(B6940,Núcleo!B$2:E$11,4,TRUE),",",VLOOKUP(C6940,'Tipo de Processo'!B$2:D$55,3,TRUE),",",VLOOKUP(D6940,'Termo Geral'!B$2:D$173,3,TRUE),",",VLOOKUP(E6940,'Termo Específico'!B$2:D$301,3,TRUE),",",MATCH(TRUE,Documento!B$2:B$998=F6940,0),",",IF(G6940="Complementar",0,1),",",IF(H6940="","NULL",CONCATENATE("'",H6940,"'")),",",I6940,",",IF(J6940="baixa","'BAIXA'",IF(J6940="média","'MEDIA'",IF(J6940="alta","'ALTA'","NULL"))),"),")</f>
        <v>(6939,7,30,130,288,682,1,NULL,0,'MEDIA'),</v>
      </c>
    </row>
    <row r="6941" spans="1:11" ht="30.75" customHeight="1">
      <c r="A6941" s="27">
        <v>6940</v>
      </c>
      <c r="B6941" s="37" t="s">
        <v>1010</v>
      </c>
      <c r="C6941" s="29" t="s">
        <v>39</v>
      </c>
      <c r="D6941" s="29" t="s">
        <v>215</v>
      </c>
      <c r="E6941" s="29" t="s">
        <v>301</v>
      </c>
      <c r="F6941" s="28" t="s">
        <v>1473</v>
      </c>
      <c r="G6941" s="28" t="s">
        <v>1671</v>
      </c>
      <c r="H6941" s="28"/>
      <c r="I6941" s="93">
        <v>0</v>
      </c>
      <c r="J6941" s="93" t="s">
        <v>1412</v>
      </c>
      <c r="K6941" s="17" t="str">
        <f t="array" ref="K6941">CONCATENATE("(",A6941,",",VLOOKUP(B6941,Núcleo!B$2:E$11,4,TRUE),",",VLOOKUP(C6941,'Tipo de Processo'!B$2:D$55,3,TRUE),",",VLOOKUP(D6941,'Termo Geral'!B$2:D$173,3,TRUE),",",VLOOKUP(E6941,'Termo Específico'!B$2:D$301,3,TRUE),",",MATCH(TRUE,Documento!B$2:B$998=F6941,0),",",IF(G6941="Complementar",0,1),",",IF(H6941="","NULL",CONCATENATE("'",H6941,"'")),",",I6941,",",IF(J6941="baixa","'BAIXA'",IF(J6941="média","'MEDIA'",IF(J6941="alta","'ALTA'","NULL"))),"),")</f>
        <v>(6940,7,30,130,288,316,1,NULL,0,'MEDIA'),</v>
      </c>
    </row>
    <row r="6942" spans="1:11" ht="30.75" customHeight="1">
      <c r="A6942" s="27">
        <v>6941</v>
      </c>
      <c r="B6942" s="37" t="s">
        <v>1010</v>
      </c>
      <c r="C6942" s="29" t="s">
        <v>39</v>
      </c>
      <c r="D6942" s="29" t="s">
        <v>215</v>
      </c>
      <c r="E6942" s="29" t="s">
        <v>301</v>
      </c>
      <c r="F6942" s="28" t="s">
        <v>1513</v>
      </c>
      <c r="G6942" s="28" t="s">
        <v>1671</v>
      </c>
      <c r="H6942" s="28"/>
      <c r="I6942" s="93">
        <v>0</v>
      </c>
      <c r="J6942" s="93" t="s">
        <v>1412</v>
      </c>
      <c r="K6942" s="17" t="str">
        <f t="array" ref="K6942">CONCATENATE("(",A6942,",",VLOOKUP(B6942,Núcleo!B$2:E$11,4,TRUE),",",VLOOKUP(C6942,'Tipo de Processo'!B$2:D$55,3,TRUE),",",VLOOKUP(D6942,'Termo Geral'!B$2:D$173,3,TRUE),",",VLOOKUP(E6942,'Termo Específico'!B$2:D$301,3,TRUE),",",MATCH(TRUE,Documento!B$2:B$998=F6942,0),",",IF(G6942="Complementar",0,1),",",IF(H6942="","NULL",CONCATENATE("'",H6942,"'")),",",I6942,",",IF(J6942="baixa","'BAIXA'",IF(J6942="média","'MEDIA'",IF(J6942="alta","'ALTA'","NULL"))),"),")</f>
        <v>(6941,7,30,130,288,562,1,NULL,0,'MEDIA'),</v>
      </c>
    </row>
    <row r="6943" spans="1:11" ht="30.75" customHeight="1">
      <c r="A6943" s="27">
        <v>6942</v>
      </c>
      <c r="B6943" s="37" t="s">
        <v>1010</v>
      </c>
      <c r="C6943" s="29" t="s">
        <v>39</v>
      </c>
      <c r="D6943" s="29" t="s">
        <v>215</v>
      </c>
      <c r="E6943" s="29" t="s">
        <v>301</v>
      </c>
      <c r="F6943" s="28" t="s">
        <v>1511</v>
      </c>
      <c r="G6943" s="28" t="s">
        <v>1671</v>
      </c>
      <c r="H6943" s="28"/>
      <c r="I6943" s="93">
        <v>0</v>
      </c>
      <c r="J6943" s="93" t="s">
        <v>1412</v>
      </c>
      <c r="K6943" s="17" t="str">
        <f t="array" ref="K6943">CONCATENATE("(",A6943,",",VLOOKUP(B6943,Núcleo!B$2:E$11,4,TRUE),",",VLOOKUP(C6943,'Tipo de Processo'!B$2:D$55,3,TRUE),",",VLOOKUP(D6943,'Termo Geral'!B$2:D$173,3,TRUE),",",VLOOKUP(E6943,'Termo Específico'!B$2:D$301,3,TRUE),",",MATCH(TRUE,Documento!B$2:B$998=F6943,0),",",IF(G6943="Complementar",0,1),",",IF(H6943="","NULL",CONCATENATE("'",H6943,"'")),",",I6943,",",IF(J6943="baixa","'BAIXA'",IF(J6943="média","'MEDIA'",IF(J6943="alta","'ALTA'","NULL"))),"),")</f>
        <v>(6942,7,30,130,288,558,1,NULL,0,'MEDIA'),</v>
      </c>
    </row>
    <row r="6944" spans="1:11" ht="30.75" customHeight="1">
      <c r="A6944" s="27">
        <v>6943</v>
      </c>
      <c r="B6944" s="37" t="s">
        <v>1010</v>
      </c>
      <c r="C6944" s="29" t="s">
        <v>39</v>
      </c>
      <c r="D6944" s="29" t="s">
        <v>215</v>
      </c>
      <c r="E6944" s="29" t="s">
        <v>301</v>
      </c>
      <c r="F6944" s="28" t="s">
        <v>1589</v>
      </c>
      <c r="G6944" s="28" t="s">
        <v>1671</v>
      </c>
      <c r="H6944" s="28"/>
      <c r="I6944" s="93">
        <v>0</v>
      </c>
      <c r="J6944" s="93" t="s">
        <v>1412</v>
      </c>
      <c r="K6944" s="17" t="str">
        <f t="array" ref="K6944">CONCATENATE("(",A6944,",",VLOOKUP(B6944,Núcleo!B$2:E$11,4,TRUE),",",VLOOKUP(C6944,'Tipo de Processo'!B$2:D$55,3,TRUE),",",VLOOKUP(D6944,'Termo Geral'!B$2:D$173,3,TRUE),",",VLOOKUP(E6944,'Termo Específico'!B$2:D$301,3,TRUE),",",MATCH(TRUE,Documento!B$2:B$998=F6944,0),",",IF(G6944="Complementar",0,1),",",IF(H6944="","NULL",CONCATENATE("'",H6944,"'")),",",I6944,",",IF(J6944="baixa","'BAIXA'",IF(J6944="média","'MEDIA'",IF(J6944="alta","'ALTA'","NULL"))),"),")</f>
        <v>(6943,7,30,130,288,965,1,NULL,0,'MEDIA'),</v>
      </c>
    </row>
    <row r="6945" spans="1:11" ht="30.75" customHeight="1">
      <c r="A6945" s="27">
        <v>6944</v>
      </c>
      <c r="B6945" s="37" t="s">
        <v>1010</v>
      </c>
      <c r="C6945" s="29" t="s">
        <v>39</v>
      </c>
      <c r="D6945" s="29" t="s">
        <v>215</v>
      </c>
      <c r="E6945" s="29" t="s">
        <v>301</v>
      </c>
      <c r="F6945" s="28" t="s">
        <v>1422</v>
      </c>
      <c r="G6945" s="28" t="s">
        <v>1671</v>
      </c>
      <c r="H6945" s="28"/>
      <c r="I6945" s="93">
        <v>0</v>
      </c>
      <c r="J6945" s="93" t="s">
        <v>1412</v>
      </c>
      <c r="K6945" s="17" t="str">
        <f t="array" ref="K6945">CONCATENATE("(",A6945,",",VLOOKUP(B6945,Núcleo!B$2:E$11,4,TRUE),",",VLOOKUP(C6945,'Tipo de Processo'!B$2:D$55,3,TRUE),",",VLOOKUP(D6945,'Termo Geral'!B$2:D$173,3,TRUE),",",VLOOKUP(E6945,'Termo Específico'!B$2:D$301,3,TRUE),",",MATCH(TRUE,Documento!B$2:B$998=F6945,0),",",IF(G6945="Complementar",0,1),",",IF(H6945="","NULL",CONCATENATE("'",H6945,"'")),",",I6945,",",IF(J6945="baixa","'BAIXA'",IF(J6945="média","'MEDIA'",IF(J6945="alta","'ALTA'","NULL"))),"),")</f>
        <v>(6944,7,30,130,288,21,1,NULL,0,'MEDIA'),</v>
      </c>
    </row>
    <row r="6946" spans="1:11" ht="30.75" customHeight="1">
      <c r="A6946" s="27">
        <v>6945</v>
      </c>
      <c r="B6946" s="37" t="s">
        <v>1010</v>
      </c>
      <c r="C6946" s="29" t="s">
        <v>39</v>
      </c>
      <c r="D6946" s="29" t="s">
        <v>215</v>
      </c>
      <c r="E6946" s="29" t="s">
        <v>301</v>
      </c>
      <c r="F6946" s="28" t="s">
        <v>1581</v>
      </c>
      <c r="G6946" s="28" t="s">
        <v>1671</v>
      </c>
      <c r="H6946" s="28"/>
      <c r="I6946" s="93">
        <v>0</v>
      </c>
      <c r="J6946" s="93" t="s">
        <v>1412</v>
      </c>
      <c r="K6946" s="17" t="str">
        <f t="array" ref="K6946">CONCATENATE("(",A6946,",",VLOOKUP(B6946,Núcleo!B$2:E$11,4,TRUE),",",VLOOKUP(C6946,'Tipo de Processo'!B$2:D$55,3,TRUE),",",VLOOKUP(D6946,'Termo Geral'!B$2:D$173,3,TRUE),",",VLOOKUP(E6946,'Termo Específico'!B$2:D$301,3,TRUE),",",MATCH(TRUE,Documento!B$2:B$998=F6946,0),",",IF(G6946="Complementar",0,1),",",IF(H6946="","NULL",CONCATENATE("'",H6946,"'")),",",I6946,",",IF(J6946="baixa","'BAIXA'",IF(J6946="média","'MEDIA'",IF(J6946="alta","'ALTA'","NULL"))),"),")</f>
        <v>(6945,7,30,130,288,923,1,NULL,0,'MEDIA'),</v>
      </c>
    </row>
    <row r="6947" spans="1:11" ht="30.75" customHeight="1">
      <c r="A6947" s="27">
        <v>6946</v>
      </c>
      <c r="B6947" s="37" t="s">
        <v>1010</v>
      </c>
      <c r="C6947" s="29" t="s">
        <v>39</v>
      </c>
      <c r="D6947" s="29" t="s">
        <v>215</v>
      </c>
      <c r="E6947" s="29" t="s">
        <v>301</v>
      </c>
      <c r="F6947" s="28" t="s">
        <v>1642</v>
      </c>
      <c r="G6947" s="28" t="s">
        <v>1671</v>
      </c>
      <c r="H6947" s="28"/>
      <c r="I6947" s="93">
        <v>0</v>
      </c>
      <c r="J6947" s="93" t="s">
        <v>1412</v>
      </c>
      <c r="K6947" s="17" t="str">
        <f t="array" ref="K6947">CONCATENATE("(",A6947,",",VLOOKUP(B6947,Núcleo!B$2:E$11,4,TRUE),",",VLOOKUP(C6947,'Tipo de Processo'!B$2:D$55,3,TRUE),",",VLOOKUP(D6947,'Termo Geral'!B$2:D$173,3,TRUE),",",VLOOKUP(E6947,'Termo Específico'!B$2:D$301,3,TRUE),",",MATCH(TRUE,Documento!B$2:B$998=F6947,0),",",IF(G6947="Complementar",0,1),",",IF(H6947="","NULL",CONCATENATE("'",H6947,"'")),",",I6947,",",IF(J6947="baixa","'BAIXA'",IF(J6947="média","'MEDIA'",IF(J6947="alta","'ALTA'","NULL"))),"),")</f>
        <v>(6946,7,30,130,288,667,1,NULL,0,'MEDIA'),</v>
      </c>
    </row>
    <row r="6948" spans="1:11" ht="30.75" customHeight="1">
      <c r="A6948" s="27">
        <v>6947</v>
      </c>
      <c r="B6948" s="37" t="s">
        <v>1010</v>
      </c>
      <c r="C6948" s="29" t="s">
        <v>39</v>
      </c>
      <c r="D6948" s="29" t="s">
        <v>215</v>
      </c>
      <c r="E6948" s="29" t="s">
        <v>301</v>
      </c>
      <c r="F6948" s="28" t="s">
        <v>843</v>
      </c>
      <c r="G6948" s="28" t="s">
        <v>1671</v>
      </c>
      <c r="H6948" s="28"/>
      <c r="I6948" s="93">
        <v>0</v>
      </c>
      <c r="J6948" s="93" t="s">
        <v>1412</v>
      </c>
      <c r="K6948" s="17" t="str">
        <f t="array" ref="K6948">CONCATENATE("(",A6948,",",VLOOKUP(B6948,Núcleo!B$2:E$11,4,TRUE),",",VLOOKUP(C6948,'Tipo de Processo'!B$2:D$55,3,TRUE),",",VLOOKUP(D6948,'Termo Geral'!B$2:D$173,3,TRUE),",",VLOOKUP(E6948,'Termo Específico'!B$2:D$301,3,TRUE),",",MATCH(TRUE,Documento!B$2:B$998=F6948,0),",",IF(G6948="Complementar",0,1),",",IF(H6948="","NULL",CONCATENATE("'",H6948,"'")),",",I6948,",",IF(J6948="baixa","'BAIXA'",IF(J6948="média","'MEDIA'",IF(J6948="alta","'ALTA'","NULL"))),"),")</f>
        <v>(6947,7,30,130,288,66,1,NULL,0,'MEDIA'),</v>
      </c>
    </row>
    <row r="6949" spans="1:11" ht="30.75" customHeight="1">
      <c r="A6949" s="27">
        <v>6948</v>
      </c>
      <c r="B6949" s="37" t="s">
        <v>1010</v>
      </c>
      <c r="C6949" s="29" t="s">
        <v>39</v>
      </c>
      <c r="D6949" s="29" t="s">
        <v>216</v>
      </c>
      <c r="E6949" s="29" t="s">
        <v>296</v>
      </c>
      <c r="F6949" s="28" t="s">
        <v>1595</v>
      </c>
      <c r="G6949" s="28" t="s">
        <v>1671</v>
      </c>
      <c r="H6949" s="28"/>
      <c r="I6949" s="93">
        <v>0</v>
      </c>
      <c r="J6949" s="93" t="s">
        <v>1411</v>
      </c>
      <c r="K6949" s="17" t="str">
        <f t="array" ref="K6949">CONCATENATE("(",A6949,",",VLOOKUP(B6949,Núcleo!B$2:E$11,4,TRUE),",",VLOOKUP(C6949,'Tipo de Processo'!B$2:D$55,3,TRUE),",",VLOOKUP(D6949,'Termo Geral'!B$2:D$173,3,TRUE),",",VLOOKUP(E6949,'Termo Específico'!B$2:D$301,3,TRUE),",",MATCH(TRUE,Documento!B$2:B$998=F6949,0),",",IF(G6949="Complementar",0,1),",",IF(H6949="","NULL",CONCATENATE("'",H6949,"'")),",",I6949,",",IF(J6949="baixa","'BAIXA'",IF(J6949="média","'MEDIA'",IF(J6949="alta","'ALTA'","NULL"))),"),")</f>
        <v>(6948,7,30,131,28,982,1,NULL,0,'BAIXA'),</v>
      </c>
    </row>
    <row r="6950" spans="1:11" ht="30.75" customHeight="1">
      <c r="A6950" s="27">
        <v>6949</v>
      </c>
      <c r="B6950" s="37" t="s">
        <v>1010</v>
      </c>
      <c r="C6950" s="29" t="s">
        <v>39</v>
      </c>
      <c r="D6950" s="29" t="s">
        <v>216</v>
      </c>
      <c r="E6950" s="29" t="s">
        <v>296</v>
      </c>
      <c r="F6950" s="28" t="s">
        <v>1663</v>
      </c>
      <c r="G6950" s="28" t="s">
        <v>1671</v>
      </c>
      <c r="H6950" s="28"/>
      <c r="I6950" s="93">
        <v>0</v>
      </c>
      <c r="J6950" s="93" t="s">
        <v>1411</v>
      </c>
      <c r="K6950" s="17" t="str">
        <f t="array" ref="K6950">CONCATENATE("(",A6950,",",VLOOKUP(B6950,Núcleo!B$2:E$11,4,TRUE),",",VLOOKUP(C6950,'Tipo de Processo'!B$2:D$55,3,TRUE),",",VLOOKUP(D6950,'Termo Geral'!B$2:D$173,3,TRUE),",",VLOOKUP(E6950,'Termo Específico'!B$2:D$301,3,TRUE),",",MATCH(TRUE,Documento!B$2:B$998=F6950,0),",",IF(G6950="Complementar",0,1),",",IF(H6950="","NULL",CONCATENATE("'",H6950,"'")),",",I6950,",",IF(J6950="baixa","'BAIXA'",IF(J6950="média","'MEDIA'",IF(J6950="alta","'ALTA'","NULL"))),"),")</f>
        <v>(6949,7,30,131,28,911,1,NULL,0,'BAIXA'),</v>
      </c>
    </row>
    <row r="6951" spans="1:11" ht="30.75" customHeight="1">
      <c r="A6951" s="27">
        <v>6950</v>
      </c>
      <c r="B6951" s="37" t="s">
        <v>1010</v>
      </c>
      <c r="C6951" s="29" t="s">
        <v>39</v>
      </c>
      <c r="D6951" s="29" t="s">
        <v>216</v>
      </c>
      <c r="E6951" s="29" t="s">
        <v>296</v>
      </c>
      <c r="F6951" s="28" t="s">
        <v>838</v>
      </c>
      <c r="G6951" s="28" t="s">
        <v>1671</v>
      </c>
      <c r="H6951" s="28"/>
      <c r="I6951" s="93">
        <v>0</v>
      </c>
      <c r="J6951" s="93" t="s">
        <v>1411</v>
      </c>
      <c r="K6951" s="17" t="str">
        <f t="array" ref="K6951">CONCATENATE("(",A6951,",",VLOOKUP(B6951,Núcleo!B$2:E$11,4,TRUE),",",VLOOKUP(C6951,'Tipo de Processo'!B$2:D$55,3,TRUE),",",VLOOKUP(D6951,'Termo Geral'!B$2:D$173,3,TRUE),",",VLOOKUP(E6951,'Termo Específico'!B$2:D$301,3,TRUE),",",MATCH(TRUE,Documento!B$2:B$998=F6951,0),",",IF(G6951="Complementar",0,1),",",IF(H6951="","NULL",CONCATENATE("'",H6951,"'")),",",I6951,",",IF(J6951="baixa","'BAIXA'",IF(J6951="média","'MEDIA'",IF(J6951="alta","'ALTA'","NULL"))),"),")</f>
        <v>(6950,7,30,131,28,551,1,NULL,0,'BAIXA'),</v>
      </c>
    </row>
    <row r="6952" spans="1:11" ht="30.75" customHeight="1">
      <c r="A6952" s="27">
        <v>6951</v>
      </c>
      <c r="B6952" s="37" t="s">
        <v>1010</v>
      </c>
      <c r="C6952" s="29" t="s">
        <v>39</v>
      </c>
      <c r="D6952" s="29" t="s">
        <v>216</v>
      </c>
      <c r="E6952" s="29" t="s">
        <v>296</v>
      </c>
      <c r="F6952" s="28" t="s">
        <v>840</v>
      </c>
      <c r="G6952" s="28" t="s">
        <v>1671</v>
      </c>
      <c r="H6952" s="28"/>
      <c r="I6952" s="93">
        <v>0</v>
      </c>
      <c r="J6952" s="93" t="s">
        <v>1411</v>
      </c>
      <c r="K6952" s="17" t="str">
        <f t="array" ref="K6952">CONCATENATE("(",A6952,",",VLOOKUP(B6952,Núcleo!B$2:E$11,4,TRUE),",",VLOOKUP(C6952,'Tipo de Processo'!B$2:D$55,3,TRUE),",",VLOOKUP(D6952,'Termo Geral'!B$2:D$173,3,TRUE),",",VLOOKUP(E6952,'Termo Específico'!B$2:D$301,3,TRUE),",",MATCH(TRUE,Documento!B$2:B$998=F6952,0),",",IF(G6952="Complementar",0,1),",",IF(H6952="","NULL",CONCATENATE("'",H6952,"'")),",",I6952,",",IF(J6952="baixa","'BAIXA'",IF(J6952="média","'MEDIA'",IF(J6952="alta","'ALTA'","NULL"))),"),")</f>
        <v>(6951,7,30,131,28,979,1,NULL,0,'BAIXA'),</v>
      </c>
    </row>
    <row r="6953" spans="1:11" ht="30.75" customHeight="1">
      <c r="A6953" s="27">
        <v>6952</v>
      </c>
      <c r="B6953" s="37" t="s">
        <v>1010</v>
      </c>
      <c r="C6953" s="29" t="s">
        <v>39</v>
      </c>
      <c r="D6953" s="29" t="s">
        <v>216</v>
      </c>
      <c r="E6953" s="29" t="s">
        <v>296</v>
      </c>
      <c r="F6953" s="28" t="s">
        <v>1633</v>
      </c>
      <c r="G6953" s="28" t="s">
        <v>1671</v>
      </c>
      <c r="H6953" s="28"/>
      <c r="I6953" s="93">
        <v>0</v>
      </c>
      <c r="J6953" s="93" t="s">
        <v>1411</v>
      </c>
      <c r="K6953" s="17" t="str">
        <f t="array" ref="K6953">CONCATENATE("(",A6953,",",VLOOKUP(B6953,Núcleo!B$2:E$11,4,TRUE),",",VLOOKUP(C6953,'Tipo de Processo'!B$2:D$55,3,TRUE),",",VLOOKUP(D6953,'Termo Geral'!B$2:D$173,3,TRUE),",",VLOOKUP(E6953,'Termo Específico'!B$2:D$301,3,TRUE),",",MATCH(TRUE,Documento!B$2:B$998=F6953,0),",",IF(G6953="Complementar",0,1),",",IF(H6953="","NULL",CONCATENATE("'",H6953,"'")),",",I6953,",",IF(J6953="baixa","'BAIXA'",IF(J6953="média","'MEDIA'",IF(J6953="alta","'ALTA'","NULL"))),"),")</f>
        <v>(6952,7,30,131,28,529,1,NULL,0,'BAIXA'),</v>
      </c>
    </row>
    <row r="6954" spans="1:11" ht="30.75" customHeight="1">
      <c r="A6954" s="27">
        <v>6953</v>
      </c>
      <c r="B6954" s="37" t="s">
        <v>1010</v>
      </c>
      <c r="C6954" s="29" t="s">
        <v>39</v>
      </c>
      <c r="D6954" s="29" t="s">
        <v>216</v>
      </c>
      <c r="E6954" s="29" t="s">
        <v>296</v>
      </c>
      <c r="F6954" s="28" t="s">
        <v>1604</v>
      </c>
      <c r="G6954" s="28" t="s">
        <v>1671</v>
      </c>
      <c r="H6954" s="28"/>
      <c r="I6954" s="93">
        <v>0</v>
      </c>
      <c r="J6954" s="93" t="s">
        <v>1411</v>
      </c>
      <c r="K6954" s="17" t="str">
        <f t="array" ref="K6954">CONCATENATE("(",A6954,",",VLOOKUP(B6954,Núcleo!B$2:E$11,4,TRUE),",",VLOOKUP(C6954,'Tipo de Processo'!B$2:D$55,3,TRUE),",",VLOOKUP(D6954,'Termo Geral'!B$2:D$173,3,TRUE),",",VLOOKUP(E6954,'Termo Específico'!B$2:D$301,3,TRUE),",",MATCH(TRUE,Documento!B$2:B$998=F6954,0),",",IF(G6954="Complementar",0,1),",",IF(H6954="","NULL",CONCATENATE("'",H6954,"'")),",",I6954,",",IF(J6954="baixa","'BAIXA'",IF(J6954="média","'MEDIA'",IF(J6954="alta","'ALTA'","NULL"))),"),")</f>
        <v>(6953,7,30,131,28,52,1,NULL,0,'BAIXA'),</v>
      </c>
    </row>
    <row r="6955" spans="1:11" ht="30.75" customHeight="1">
      <c r="A6955" s="27">
        <v>6954</v>
      </c>
      <c r="B6955" s="37" t="s">
        <v>1010</v>
      </c>
      <c r="C6955" s="29" t="s">
        <v>39</v>
      </c>
      <c r="D6955" s="29" t="s">
        <v>216</v>
      </c>
      <c r="E6955" s="29" t="s">
        <v>296</v>
      </c>
      <c r="F6955" s="28" t="s">
        <v>1426</v>
      </c>
      <c r="G6955" s="28" t="s">
        <v>1671</v>
      </c>
      <c r="H6955" s="28"/>
      <c r="I6955" s="93">
        <v>0</v>
      </c>
      <c r="J6955" s="93" t="s">
        <v>1411</v>
      </c>
      <c r="K6955" s="17" t="str">
        <f t="array" ref="K6955">CONCATENATE("(",A6955,",",VLOOKUP(B6955,Núcleo!B$2:E$11,4,TRUE),",",VLOOKUP(C6955,'Tipo de Processo'!B$2:D$55,3,TRUE),",",VLOOKUP(D6955,'Termo Geral'!B$2:D$173,3,TRUE),",",VLOOKUP(E6955,'Termo Específico'!B$2:D$301,3,TRUE),",",MATCH(TRUE,Documento!B$2:B$998=F6955,0),",",IF(G6955="Complementar",0,1),",",IF(H6955="","NULL",CONCATENATE("'",H6955,"'")),",",I6955,",",IF(J6955="baixa","'BAIXA'",IF(J6955="média","'MEDIA'",IF(J6955="alta","'ALTA'","NULL"))),"),")</f>
        <v>(6954,7,30,131,28,65,1,NULL,0,'BAIXA'),</v>
      </c>
    </row>
    <row r="6956" spans="1:11" ht="30.75" customHeight="1">
      <c r="A6956" s="27">
        <v>6955</v>
      </c>
      <c r="B6956" s="37" t="s">
        <v>1010</v>
      </c>
      <c r="C6956" s="29" t="s">
        <v>39</v>
      </c>
      <c r="D6956" s="29" t="s">
        <v>216</v>
      </c>
      <c r="E6956" s="29" t="s">
        <v>296</v>
      </c>
      <c r="F6956" s="28" t="s">
        <v>1591</v>
      </c>
      <c r="G6956" s="28" t="s">
        <v>1671</v>
      </c>
      <c r="H6956" s="28"/>
      <c r="I6956" s="93">
        <v>0</v>
      </c>
      <c r="J6956" s="93" t="s">
        <v>1411</v>
      </c>
      <c r="K6956" s="17" t="str">
        <f t="array" ref="K6956">CONCATENATE("(",A6956,",",VLOOKUP(B6956,Núcleo!B$2:E$11,4,TRUE),",",VLOOKUP(C6956,'Tipo de Processo'!B$2:D$55,3,TRUE),",",VLOOKUP(D6956,'Termo Geral'!B$2:D$173,3,TRUE),",",VLOOKUP(E6956,'Termo Específico'!B$2:D$301,3,TRUE),",",MATCH(TRUE,Documento!B$2:B$998=F6956,0),",",IF(G6956="Complementar",0,1),",",IF(H6956="","NULL",CONCATENATE("'",H6956,"'")),",",I6956,",",IF(J6956="baixa","'BAIXA'",IF(J6956="média","'MEDIA'",IF(J6956="alta","'ALTA'","NULL"))),"),")</f>
        <v>(6955,7,30,131,28,968,1,NULL,0,'BAIXA'),</v>
      </c>
    </row>
    <row r="6957" spans="1:11" ht="30.75" customHeight="1">
      <c r="A6957" s="27">
        <v>6956</v>
      </c>
      <c r="B6957" s="37" t="s">
        <v>1010</v>
      </c>
      <c r="C6957" s="29" t="s">
        <v>39</v>
      </c>
      <c r="D6957" s="29" t="s">
        <v>216</v>
      </c>
      <c r="E6957" s="29" t="s">
        <v>296</v>
      </c>
      <c r="F6957" s="28" t="s">
        <v>1642</v>
      </c>
      <c r="G6957" s="28" t="s">
        <v>1671</v>
      </c>
      <c r="H6957" s="28"/>
      <c r="I6957" s="93">
        <v>0</v>
      </c>
      <c r="J6957" s="93" t="s">
        <v>1411</v>
      </c>
      <c r="K6957" s="17" t="str">
        <f t="array" ref="K6957">CONCATENATE("(",A6957,",",VLOOKUP(B6957,Núcleo!B$2:E$11,4,TRUE),",",VLOOKUP(C6957,'Tipo de Processo'!B$2:D$55,3,TRUE),",",VLOOKUP(D6957,'Termo Geral'!B$2:D$173,3,TRUE),",",VLOOKUP(E6957,'Termo Específico'!B$2:D$301,3,TRUE),",",MATCH(TRUE,Documento!B$2:B$998=F6957,0),",",IF(G6957="Complementar",0,1),",",IF(H6957="","NULL",CONCATENATE("'",H6957,"'")),",",I6957,",",IF(J6957="baixa","'BAIXA'",IF(J6957="média","'MEDIA'",IF(J6957="alta","'ALTA'","NULL"))),"),")</f>
        <v>(6956,7,30,131,28,667,1,NULL,0,'BAIXA'),</v>
      </c>
    </row>
    <row r="6958" spans="1:11" ht="30.75" customHeight="1">
      <c r="A6958" s="27">
        <v>6957</v>
      </c>
      <c r="B6958" s="37" t="s">
        <v>1010</v>
      </c>
      <c r="C6958" s="29" t="s">
        <v>39</v>
      </c>
      <c r="D6958" s="29" t="s">
        <v>216</v>
      </c>
      <c r="E6958" s="29" t="s">
        <v>296</v>
      </c>
      <c r="F6958" s="28" t="s">
        <v>1654</v>
      </c>
      <c r="G6958" s="28" t="s">
        <v>1671</v>
      </c>
      <c r="H6958" s="28"/>
      <c r="I6958" s="93">
        <v>0</v>
      </c>
      <c r="J6958" s="93" t="s">
        <v>1411</v>
      </c>
      <c r="K6958" s="17" t="str">
        <f t="array" ref="K6958">CONCATENATE("(",A6958,",",VLOOKUP(B6958,Núcleo!B$2:E$11,4,TRUE),",",VLOOKUP(C6958,'Tipo de Processo'!B$2:D$55,3,TRUE),",",VLOOKUP(D6958,'Termo Geral'!B$2:D$173,3,TRUE),",",VLOOKUP(E6958,'Termo Específico'!B$2:D$301,3,TRUE),",",MATCH(TRUE,Documento!B$2:B$998=F6958,0),",",IF(G6958="Complementar",0,1),",",IF(H6958="","NULL",CONCATENATE("'",H6958,"'")),",",I6958,",",IF(J6958="baixa","'BAIXA'",IF(J6958="média","'MEDIA'",IF(J6958="alta","'ALTA'","NULL"))),"),")</f>
        <v>(6957,7,30,131,28,811,1,NULL,0,'BAIXA'),</v>
      </c>
    </row>
    <row r="6959" spans="1:11" ht="30.75" customHeight="1">
      <c r="A6959" s="27">
        <v>6958</v>
      </c>
      <c r="B6959" s="37" t="s">
        <v>1010</v>
      </c>
      <c r="C6959" s="29" t="s">
        <v>39</v>
      </c>
      <c r="D6959" s="29" t="s">
        <v>216</v>
      </c>
      <c r="E6959" s="29" t="s">
        <v>296</v>
      </c>
      <c r="F6959" s="28" t="s">
        <v>1547</v>
      </c>
      <c r="G6959" s="28" t="s">
        <v>1671</v>
      </c>
      <c r="H6959" s="28"/>
      <c r="I6959" s="93">
        <v>0</v>
      </c>
      <c r="J6959" s="93" t="s">
        <v>1411</v>
      </c>
      <c r="K6959" s="17" t="str">
        <f t="array" ref="K6959">CONCATENATE("(",A6959,",",VLOOKUP(B6959,Núcleo!B$2:E$11,4,TRUE),",",VLOOKUP(C6959,'Tipo de Processo'!B$2:D$55,3,TRUE),",",VLOOKUP(D6959,'Termo Geral'!B$2:D$173,3,TRUE),",",VLOOKUP(E6959,'Termo Específico'!B$2:D$301,3,TRUE),",",MATCH(TRUE,Documento!B$2:B$998=F6959,0),",",IF(G6959="Complementar",0,1),",",IF(H6959="","NULL",CONCATENATE("'",H6959,"'")),",",I6959,",",IF(J6959="baixa","'BAIXA'",IF(J6959="média","'MEDIA'",IF(J6959="alta","'ALTA'","NULL"))),"),")</f>
        <v>(6958,7,30,131,28,732,1,NULL,0,'BAIXA'),</v>
      </c>
    </row>
    <row r="6960" spans="1:11" ht="30.75" customHeight="1">
      <c r="A6960" s="27">
        <v>6959</v>
      </c>
      <c r="B6960" s="37" t="s">
        <v>1010</v>
      </c>
      <c r="C6960" s="29" t="s">
        <v>39</v>
      </c>
      <c r="D6960" s="29" t="s">
        <v>216</v>
      </c>
      <c r="E6960" s="29" t="s">
        <v>298</v>
      </c>
      <c r="F6960" s="28" t="s">
        <v>1653</v>
      </c>
      <c r="G6960" s="28" t="s">
        <v>1671</v>
      </c>
      <c r="H6960" s="28"/>
      <c r="I6960" s="93">
        <v>0</v>
      </c>
      <c r="J6960" s="93" t="s">
        <v>1412</v>
      </c>
      <c r="K6960" s="17" t="str">
        <f t="array" ref="K6960">CONCATENATE("(",A6960,",",VLOOKUP(B6960,Núcleo!B$2:E$11,4,TRUE),",",VLOOKUP(C6960,'Tipo de Processo'!B$2:D$55,3,TRUE),",",VLOOKUP(D6960,'Termo Geral'!B$2:D$173,3,TRUE),",",VLOOKUP(E6960,'Termo Específico'!B$2:D$301,3,TRUE),",",MATCH(TRUE,Documento!B$2:B$998=F6960,0),",",IF(G6960="Complementar",0,1),",",IF(H6960="","NULL",CONCATENATE("'",H6960,"'")),",",I6960,",",IF(J6960="baixa","'BAIXA'",IF(J6960="média","'MEDIA'",IF(J6960="alta","'ALTA'","NULL"))),"),")</f>
        <v>(6959,7,30,131,205,806,1,NULL,0,'MEDIA'),</v>
      </c>
    </row>
    <row r="6961" spans="1:11" ht="30.75" customHeight="1">
      <c r="A6961" s="27">
        <v>6960</v>
      </c>
      <c r="B6961" s="37" t="s">
        <v>1010</v>
      </c>
      <c r="C6961" s="29" t="s">
        <v>39</v>
      </c>
      <c r="D6961" s="29" t="s">
        <v>216</v>
      </c>
      <c r="E6961" s="29" t="s">
        <v>298</v>
      </c>
      <c r="F6961" s="28" t="s">
        <v>1539</v>
      </c>
      <c r="G6961" s="28" t="s">
        <v>1671</v>
      </c>
      <c r="H6961" s="28"/>
      <c r="I6961" s="93">
        <v>0</v>
      </c>
      <c r="J6961" s="93" t="s">
        <v>1412</v>
      </c>
      <c r="K6961" s="17" t="str">
        <f t="array" ref="K6961">CONCATENATE("(",A6961,",",VLOOKUP(B6961,Núcleo!B$2:E$11,4,TRUE),",",VLOOKUP(C6961,'Tipo de Processo'!B$2:D$55,3,TRUE),",",VLOOKUP(D6961,'Termo Geral'!B$2:D$173,3,TRUE),",",VLOOKUP(E6961,'Termo Específico'!B$2:D$301,3,TRUE),",",MATCH(TRUE,Documento!B$2:B$998=F6961,0),",",IF(G6961="Complementar",0,1),",",IF(H6961="","NULL",CONCATENATE("'",H6961,"'")),",",I6961,",",IF(J6961="baixa","'BAIXA'",IF(J6961="média","'MEDIA'",IF(J6961="alta","'ALTA'","NULL"))),"),")</f>
        <v>(6960,7,30,131,205,709,1,NULL,0,'MEDIA'),</v>
      </c>
    </row>
    <row r="6962" spans="1:11" ht="30.75" customHeight="1">
      <c r="A6962" s="27">
        <v>6961</v>
      </c>
      <c r="B6962" s="37" t="s">
        <v>1010</v>
      </c>
      <c r="C6962" s="29" t="s">
        <v>39</v>
      </c>
      <c r="D6962" s="29" t="s">
        <v>216</v>
      </c>
      <c r="E6962" s="29" t="s">
        <v>298</v>
      </c>
      <c r="F6962" s="28" t="s">
        <v>1645</v>
      </c>
      <c r="G6962" s="28" t="s">
        <v>1671</v>
      </c>
      <c r="H6962" s="28"/>
      <c r="I6962" s="93">
        <v>0</v>
      </c>
      <c r="J6962" s="93" t="s">
        <v>1412</v>
      </c>
      <c r="K6962" s="17" t="str">
        <f t="array" ref="K6962">CONCATENATE("(",A6962,",",VLOOKUP(B6962,Núcleo!B$2:E$11,4,TRUE),",",VLOOKUP(C6962,'Tipo de Processo'!B$2:D$55,3,TRUE),",",VLOOKUP(D6962,'Termo Geral'!B$2:D$173,3,TRUE),",",VLOOKUP(E6962,'Termo Específico'!B$2:D$301,3,TRUE),",",MATCH(TRUE,Documento!B$2:B$998=F6962,0),",",IF(G6962="Complementar",0,1),",",IF(H6962="","NULL",CONCATENATE("'",H6962,"'")),",",I6962,",",IF(J6962="baixa","'BAIXA'",IF(J6962="média","'MEDIA'",IF(J6962="alta","'ALTA'","NULL"))),"),")</f>
        <v>(6961,7,30,131,205,670,1,NULL,0,'MEDIA'),</v>
      </c>
    </row>
    <row r="6963" spans="1:11" ht="30.75" customHeight="1">
      <c r="A6963" s="27">
        <v>6962</v>
      </c>
      <c r="B6963" s="37" t="s">
        <v>1010</v>
      </c>
      <c r="C6963" s="29" t="s">
        <v>39</v>
      </c>
      <c r="D6963" s="29" t="s">
        <v>216</v>
      </c>
      <c r="E6963" s="29" t="s">
        <v>298</v>
      </c>
      <c r="F6963" s="28" t="s">
        <v>1641</v>
      </c>
      <c r="G6963" s="28" t="s">
        <v>1671</v>
      </c>
      <c r="H6963" s="28"/>
      <c r="I6963" s="93">
        <v>0</v>
      </c>
      <c r="J6963" s="93" t="s">
        <v>1412</v>
      </c>
      <c r="K6963" s="17" t="str">
        <f t="array" ref="K6963">CONCATENATE("(",A6963,",",VLOOKUP(B6963,Núcleo!B$2:E$11,4,TRUE),",",VLOOKUP(C6963,'Tipo de Processo'!B$2:D$55,3,TRUE),",",VLOOKUP(D6963,'Termo Geral'!B$2:D$173,3,TRUE),",",VLOOKUP(E6963,'Termo Específico'!B$2:D$301,3,TRUE),",",MATCH(TRUE,Documento!B$2:B$998=F6963,0),",",IF(G6963="Complementar",0,1),",",IF(H6963="","NULL",CONCATENATE("'",H6963,"'")),",",I6963,",",IF(J6963="baixa","'BAIXA'",IF(J6963="média","'MEDIA'",IF(J6963="alta","'ALTA'","NULL"))),"),")</f>
        <v>(6962,7,30,131,205,651,1,NULL,0,'MEDIA'),</v>
      </c>
    </row>
    <row r="6964" spans="1:11" ht="30.75" customHeight="1">
      <c r="A6964" s="27">
        <v>6963</v>
      </c>
      <c r="B6964" s="37" t="s">
        <v>1010</v>
      </c>
      <c r="C6964" s="29" t="s">
        <v>39</v>
      </c>
      <c r="D6964" s="29" t="s">
        <v>216</v>
      </c>
      <c r="E6964" s="29" t="s">
        <v>298</v>
      </c>
      <c r="F6964" s="28" t="s">
        <v>1563</v>
      </c>
      <c r="G6964" s="28" t="s">
        <v>1671</v>
      </c>
      <c r="H6964" s="28"/>
      <c r="I6964" s="93">
        <v>0</v>
      </c>
      <c r="J6964" s="93" t="s">
        <v>1412</v>
      </c>
      <c r="K6964" s="17" t="str">
        <f t="array" ref="K6964">CONCATENATE("(",A6964,",",VLOOKUP(B6964,Núcleo!B$2:E$11,4,TRUE),",",VLOOKUP(C6964,'Tipo de Processo'!B$2:D$55,3,TRUE),",",VLOOKUP(D6964,'Termo Geral'!B$2:D$173,3,TRUE),",",VLOOKUP(E6964,'Termo Específico'!B$2:D$301,3,TRUE),",",MATCH(TRUE,Documento!B$2:B$998=F6964,0),",",IF(G6964="Complementar",0,1),",",IF(H6964="","NULL",CONCATENATE("'",H6964,"'")),",",I6964,",",IF(J6964="baixa","'BAIXA'",IF(J6964="média","'MEDIA'",IF(J6964="alta","'ALTA'","NULL"))),"),")</f>
        <v>(6963,7,30,131,205,812,1,NULL,0,'MEDIA'),</v>
      </c>
    </row>
    <row r="6965" spans="1:11" ht="30.75" customHeight="1">
      <c r="A6965" s="27">
        <v>6964</v>
      </c>
      <c r="B6965" s="37" t="s">
        <v>1010</v>
      </c>
      <c r="C6965" s="29" t="s">
        <v>39</v>
      </c>
      <c r="D6965" s="29" t="s">
        <v>216</v>
      </c>
      <c r="E6965" s="29" t="s">
        <v>298</v>
      </c>
      <c r="F6965" s="28" t="s">
        <v>841</v>
      </c>
      <c r="G6965" s="28" t="s">
        <v>1671</v>
      </c>
      <c r="H6965" s="28"/>
      <c r="I6965" s="93">
        <v>0</v>
      </c>
      <c r="J6965" s="93" t="s">
        <v>1412</v>
      </c>
      <c r="K6965" s="17" t="str">
        <f t="array" ref="K6965">CONCATENATE("(",A6965,",",VLOOKUP(B6965,Núcleo!B$2:E$11,4,TRUE),",",VLOOKUP(C6965,'Tipo de Processo'!B$2:D$55,3,TRUE),",",VLOOKUP(D6965,'Termo Geral'!B$2:D$173,3,TRUE),",",VLOOKUP(E6965,'Termo Específico'!B$2:D$301,3,TRUE),",",MATCH(TRUE,Documento!B$2:B$998=F6965,0),",",IF(G6965="Complementar",0,1),",",IF(H6965="","NULL",CONCATENATE("'",H6965,"'")),",",I6965,",",IF(J6965="baixa","'BAIXA'",IF(J6965="média","'MEDIA'",IF(J6965="alta","'ALTA'","NULL"))),"),")</f>
        <v>(6964,7,30,131,205,978,1,NULL,0,'MEDIA'),</v>
      </c>
    </row>
    <row r="6966" spans="1:11" ht="30.75" customHeight="1">
      <c r="A6966" s="27">
        <v>6965</v>
      </c>
      <c r="B6966" s="37" t="s">
        <v>1010</v>
      </c>
      <c r="C6966" s="29" t="s">
        <v>39</v>
      </c>
      <c r="D6966" s="29" t="s">
        <v>216</v>
      </c>
      <c r="E6966" s="29" t="s">
        <v>298</v>
      </c>
      <c r="F6966" s="28" t="s">
        <v>1663</v>
      </c>
      <c r="G6966" s="28" t="s">
        <v>1671</v>
      </c>
      <c r="H6966" s="28"/>
      <c r="I6966" s="93">
        <v>0</v>
      </c>
      <c r="J6966" s="93" t="s">
        <v>1412</v>
      </c>
      <c r="K6966" s="17" t="str">
        <f t="array" ref="K6966">CONCATENATE("(",A6966,",",VLOOKUP(B6966,Núcleo!B$2:E$11,4,TRUE),",",VLOOKUP(C6966,'Tipo de Processo'!B$2:D$55,3,TRUE),",",VLOOKUP(D6966,'Termo Geral'!B$2:D$173,3,TRUE),",",VLOOKUP(E6966,'Termo Específico'!B$2:D$301,3,TRUE),",",MATCH(TRUE,Documento!B$2:B$998=F6966,0),",",IF(G6966="Complementar",0,1),",",IF(H6966="","NULL",CONCATENATE("'",H6966,"'")),",",I6966,",",IF(J6966="baixa","'BAIXA'",IF(J6966="média","'MEDIA'",IF(J6966="alta","'ALTA'","NULL"))),"),")</f>
        <v>(6965,7,30,131,205,911,1,NULL,0,'MEDIA'),</v>
      </c>
    </row>
    <row r="6967" spans="1:11" ht="30.75" customHeight="1">
      <c r="A6967" s="27">
        <v>6966</v>
      </c>
      <c r="B6967" s="37" t="s">
        <v>1010</v>
      </c>
      <c r="C6967" s="29" t="s">
        <v>39</v>
      </c>
      <c r="D6967" s="29" t="s">
        <v>216</v>
      </c>
      <c r="E6967" s="29" t="s">
        <v>298</v>
      </c>
      <c r="F6967" s="28" t="s">
        <v>1633</v>
      </c>
      <c r="G6967" s="28" t="s">
        <v>1671</v>
      </c>
      <c r="H6967" s="28"/>
      <c r="I6967" s="93">
        <v>0</v>
      </c>
      <c r="J6967" s="93" t="s">
        <v>1412</v>
      </c>
      <c r="K6967" s="17" t="str">
        <f t="array" ref="K6967">CONCATENATE("(",A6967,",",VLOOKUP(B6967,Núcleo!B$2:E$11,4,TRUE),",",VLOOKUP(C6967,'Tipo de Processo'!B$2:D$55,3,TRUE),",",VLOOKUP(D6967,'Termo Geral'!B$2:D$173,3,TRUE),",",VLOOKUP(E6967,'Termo Específico'!B$2:D$301,3,TRUE),",",MATCH(TRUE,Documento!B$2:B$998=F6967,0),",",IF(G6967="Complementar",0,1),",",IF(H6967="","NULL",CONCATENATE("'",H6967,"'")),",",I6967,",",IF(J6967="baixa","'BAIXA'",IF(J6967="média","'MEDIA'",IF(J6967="alta","'ALTA'","NULL"))),"),")</f>
        <v>(6966,7,30,131,205,529,1,NULL,0,'MEDIA'),</v>
      </c>
    </row>
    <row r="6968" spans="1:11" ht="30.75" customHeight="1">
      <c r="A6968" s="27">
        <v>6967</v>
      </c>
      <c r="B6968" s="37" t="s">
        <v>1010</v>
      </c>
      <c r="C6968" s="29" t="s">
        <v>39</v>
      </c>
      <c r="D6968" s="29" t="s">
        <v>216</v>
      </c>
      <c r="E6968" s="29" t="s">
        <v>298</v>
      </c>
      <c r="F6968" s="28" t="s">
        <v>1604</v>
      </c>
      <c r="G6968" s="28" t="s">
        <v>1671</v>
      </c>
      <c r="H6968" s="28"/>
      <c r="I6968" s="93">
        <v>0</v>
      </c>
      <c r="J6968" s="93" t="s">
        <v>1412</v>
      </c>
      <c r="K6968" s="17" t="str">
        <f t="array" ref="K6968">CONCATENATE("(",A6968,",",VLOOKUP(B6968,Núcleo!B$2:E$11,4,TRUE),",",VLOOKUP(C6968,'Tipo de Processo'!B$2:D$55,3,TRUE),",",VLOOKUP(D6968,'Termo Geral'!B$2:D$173,3,TRUE),",",VLOOKUP(E6968,'Termo Específico'!B$2:D$301,3,TRUE),",",MATCH(TRUE,Documento!B$2:B$998=F6968,0),",",IF(G6968="Complementar",0,1),",",IF(H6968="","NULL",CONCATENATE("'",H6968,"'")),",",I6968,",",IF(J6968="baixa","'BAIXA'",IF(J6968="média","'MEDIA'",IF(J6968="alta","'ALTA'","NULL"))),"),")</f>
        <v>(6967,7,30,131,205,52,1,NULL,0,'MEDIA'),</v>
      </c>
    </row>
    <row r="6969" spans="1:11" ht="30.75" customHeight="1">
      <c r="A6969" s="27">
        <v>6968</v>
      </c>
      <c r="B6969" s="37" t="s">
        <v>1010</v>
      </c>
      <c r="C6969" s="29" t="s">
        <v>39</v>
      </c>
      <c r="D6969" s="29" t="s">
        <v>216</v>
      </c>
      <c r="E6969" s="29" t="s">
        <v>298</v>
      </c>
      <c r="F6969" s="28" t="s">
        <v>1427</v>
      </c>
      <c r="G6969" s="28" t="s">
        <v>1671</v>
      </c>
      <c r="H6969" s="28"/>
      <c r="I6969" s="93">
        <v>0</v>
      </c>
      <c r="J6969" s="93" t="s">
        <v>1412</v>
      </c>
      <c r="K6969" s="17" t="str">
        <f t="array" ref="K6969">CONCATENATE("(",A6969,",",VLOOKUP(B6969,Núcleo!B$2:E$11,4,TRUE),",",VLOOKUP(C6969,'Tipo de Processo'!B$2:D$55,3,TRUE),",",VLOOKUP(D6969,'Termo Geral'!B$2:D$173,3,TRUE),",",VLOOKUP(E6969,'Termo Específico'!B$2:D$301,3,TRUE),",",MATCH(TRUE,Documento!B$2:B$998=F6969,0),",",IF(G6969="Complementar",0,1),",",IF(H6969="","NULL",CONCATENATE("'",H6969,"'")),",",I6969,",",IF(J6969="baixa","'BAIXA'",IF(J6969="média","'MEDIA'",IF(J6969="alta","'ALTA'","NULL"))),"),")</f>
        <v>(6968,7,30,131,205,67,1,NULL,0,'MEDIA'),</v>
      </c>
    </row>
    <row r="6970" spans="1:11" ht="30.75" customHeight="1">
      <c r="A6970" s="27">
        <v>6969</v>
      </c>
      <c r="B6970" s="37" t="s">
        <v>1010</v>
      </c>
      <c r="C6970" s="29" t="s">
        <v>39</v>
      </c>
      <c r="D6970" s="29" t="s">
        <v>216</v>
      </c>
      <c r="E6970" s="29" t="s">
        <v>298</v>
      </c>
      <c r="F6970" s="28" t="s">
        <v>1422</v>
      </c>
      <c r="G6970" s="28" t="s">
        <v>1671</v>
      </c>
      <c r="H6970" s="28"/>
      <c r="I6970" s="93">
        <v>0</v>
      </c>
      <c r="J6970" s="93" t="s">
        <v>1412</v>
      </c>
      <c r="K6970" s="17" t="str">
        <f t="array" ref="K6970">CONCATENATE("(",A6970,",",VLOOKUP(B6970,Núcleo!B$2:E$11,4,TRUE),",",VLOOKUP(C6970,'Tipo de Processo'!B$2:D$55,3,TRUE),",",VLOOKUP(D6970,'Termo Geral'!B$2:D$173,3,TRUE),",",VLOOKUP(E6970,'Termo Específico'!B$2:D$301,3,TRUE),",",MATCH(TRUE,Documento!B$2:B$998=F6970,0),",",IF(G6970="Complementar",0,1),",",IF(H6970="","NULL",CONCATENATE("'",H6970,"'")),",",I6970,",",IF(J6970="baixa","'BAIXA'",IF(J6970="média","'MEDIA'",IF(J6970="alta","'ALTA'","NULL"))),"),")</f>
        <v>(6969,7,30,131,205,21,1,NULL,0,'MEDIA'),</v>
      </c>
    </row>
    <row r="6971" spans="1:11" ht="30.75" customHeight="1">
      <c r="A6971" s="27">
        <v>6970</v>
      </c>
      <c r="B6971" s="37" t="s">
        <v>1010</v>
      </c>
      <c r="C6971" s="29" t="s">
        <v>39</v>
      </c>
      <c r="D6971" s="29" t="s">
        <v>216</v>
      </c>
      <c r="E6971" s="29" t="s">
        <v>298</v>
      </c>
      <c r="F6971" s="28" t="s">
        <v>1582</v>
      </c>
      <c r="G6971" s="28" t="s">
        <v>1671</v>
      </c>
      <c r="H6971" s="28"/>
      <c r="I6971" s="93">
        <v>0</v>
      </c>
      <c r="J6971" s="93" t="s">
        <v>1412</v>
      </c>
      <c r="K6971" s="17" t="str">
        <f t="array" ref="K6971">CONCATENATE("(",A6971,",",VLOOKUP(B6971,Núcleo!B$2:E$11,4,TRUE),",",VLOOKUP(C6971,'Tipo de Processo'!B$2:D$55,3,TRUE),",",VLOOKUP(D6971,'Termo Geral'!B$2:D$173,3,TRUE),",",VLOOKUP(E6971,'Termo Específico'!B$2:D$301,3,TRUE),",",MATCH(TRUE,Documento!B$2:B$998=F6971,0),",",IF(G6971="Complementar",0,1),",",IF(H6971="","NULL",CONCATENATE("'",H6971,"'")),",",I6971,",",IF(J6971="baixa","'BAIXA'",IF(J6971="média","'MEDIA'",IF(J6971="alta","'ALTA'","NULL"))),"),")</f>
        <v>(6970,7,30,131,205,924,1,NULL,0,'MEDIA'),</v>
      </c>
    </row>
    <row r="6972" spans="1:11" ht="30.75" customHeight="1">
      <c r="A6972" s="27">
        <v>6971</v>
      </c>
      <c r="B6972" s="37" t="s">
        <v>1010</v>
      </c>
      <c r="C6972" s="29" t="s">
        <v>39</v>
      </c>
      <c r="D6972" s="29" t="s">
        <v>216</v>
      </c>
      <c r="E6972" s="29" t="s">
        <v>303</v>
      </c>
      <c r="F6972" s="28" t="s">
        <v>1595</v>
      </c>
      <c r="G6972" s="28" t="s">
        <v>1671</v>
      </c>
      <c r="H6972" s="28"/>
      <c r="I6972" s="93">
        <v>0</v>
      </c>
      <c r="J6972" s="93" t="s">
        <v>1411</v>
      </c>
      <c r="K6972" s="17" t="str">
        <f t="array" ref="K6972">CONCATENATE("(",A6972,",",VLOOKUP(B6972,Núcleo!B$2:E$11,4,TRUE),",",VLOOKUP(C6972,'Tipo de Processo'!B$2:D$55,3,TRUE),",",VLOOKUP(D6972,'Termo Geral'!B$2:D$173,3,TRUE),",",VLOOKUP(E6972,'Termo Específico'!B$2:D$301,3,TRUE),",",MATCH(TRUE,Documento!B$2:B$998=F6972,0),",",IF(G6972="Complementar",0,1),",",IF(H6972="","NULL",CONCATENATE("'",H6972,"'")),",",I6972,",",IF(J6972="baixa","'BAIXA'",IF(J6972="média","'MEDIA'",IF(J6972="alta","'ALTA'","NULL"))),"),")</f>
        <v>(6971,7,30,131,282,982,1,NULL,0,'BAIXA'),</v>
      </c>
    </row>
    <row r="6973" spans="1:11" ht="30.75" customHeight="1">
      <c r="A6973" s="27">
        <v>6972</v>
      </c>
      <c r="B6973" s="37" t="s">
        <v>1010</v>
      </c>
      <c r="C6973" s="29" t="s">
        <v>39</v>
      </c>
      <c r="D6973" s="29" t="s">
        <v>216</v>
      </c>
      <c r="E6973" s="29" t="s">
        <v>303</v>
      </c>
      <c r="F6973" s="28" t="s">
        <v>1663</v>
      </c>
      <c r="G6973" s="28" t="s">
        <v>1671</v>
      </c>
      <c r="H6973" s="28"/>
      <c r="I6973" s="93">
        <v>0</v>
      </c>
      <c r="J6973" s="93" t="s">
        <v>1411</v>
      </c>
      <c r="K6973" s="17" t="str">
        <f t="array" ref="K6973">CONCATENATE("(",A6973,",",VLOOKUP(B6973,Núcleo!B$2:E$11,4,TRUE),",",VLOOKUP(C6973,'Tipo de Processo'!B$2:D$55,3,TRUE),",",VLOOKUP(D6973,'Termo Geral'!B$2:D$173,3,TRUE),",",VLOOKUP(E6973,'Termo Específico'!B$2:D$301,3,TRUE),",",MATCH(TRUE,Documento!B$2:B$998=F6973,0),",",IF(G6973="Complementar",0,1),",",IF(H6973="","NULL",CONCATENATE("'",H6973,"'")),",",I6973,",",IF(J6973="baixa","'BAIXA'",IF(J6973="média","'MEDIA'",IF(J6973="alta","'ALTA'","NULL"))),"),")</f>
        <v>(6972,7,30,131,282,911,1,NULL,0,'BAIXA'),</v>
      </c>
    </row>
    <row r="6974" spans="1:11" ht="30.75" customHeight="1">
      <c r="A6974" s="27">
        <v>6973</v>
      </c>
      <c r="B6974" s="37" t="s">
        <v>1010</v>
      </c>
      <c r="C6974" s="29" t="s">
        <v>39</v>
      </c>
      <c r="D6974" s="29" t="s">
        <v>216</v>
      </c>
      <c r="E6974" s="29" t="s">
        <v>303</v>
      </c>
      <c r="F6974" s="28" t="s">
        <v>838</v>
      </c>
      <c r="G6974" s="28" t="s">
        <v>1671</v>
      </c>
      <c r="H6974" s="28"/>
      <c r="I6974" s="93">
        <v>0</v>
      </c>
      <c r="J6974" s="93" t="s">
        <v>1411</v>
      </c>
      <c r="K6974" s="17" t="str">
        <f t="array" ref="K6974">CONCATENATE("(",A6974,",",VLOOKUP(B6974,Núcleo!B$2:E$11,4,TRUE),",",VLOOKUP(C6974,'Tipo de Processo'!B$2:D$55,3,TRUE),",",VLOOKUP(D6974,'Termo Geral'!B$2:D$173,3,TRUE),",",VLOOKUP(E6974,'Termo Específico'!B$2:D$301,3,TRUE),",",MATCH(TRUE,Documento!B$2:B$998=F6974,0),",",IF(G6974="Complementar",0,1),",",IF(H6974="","NULL",CONCATENATE("'",H6974,"'")),",",I6974,",",IF(J6974="baixa","'BAIXA'",IF(J6974="média","'MEDIA'",IF(J6974="alta","'ALTA'","NULL"))),"),")</f>
        <v>(6973,7,30,131,282,551,1,NULL,0,'BAIXA'),</v>
      </c>
    </row>
    <row r="6975" spans="1:11" ht="30.75" customHeight="1">
      <c r="A6975" s="27">
        <v>6974</v>
      </c>
      <c r="B6975" s="37" t="s">
        <v>1010</v>
      </c>
      <c r="C6975" s="29" t="s">
        <v>39</v>
      </c>
      <c r="D6975" s="29" t="s">
        <v>216</v>
      </c>
      <c r="E6975" s="29" t="s">
        <v>303</v>
      </c>
      <c r="F6975" s="28" t="s">
        <v>840</v>
      </c>
      <c r="G6975" s="28" t="s">
        <v>1671</v>
      </c>
      <c r="H6975" s="28"/>
      <c r="I6975" s="93">
        <v>0</v>
      </c>
      <c r="J6975" s="93" t="s">
        <v>1411</v>
      </c>
      <c r="K6975" s="17" t="str">
        <f t="array" ref="K6975">CONCATENATE("(",A6975,",",VLOOKUP(B6975,Núcleo!B$2:E$11,4,TRUE),",",VLOOKUP(C6975,'Tipo de Processo'!B$2:D$55,3,TRUE),",",VLOOKUP(D6975,'Termo Geral'!B$2:D$173,3,TRUE),",",VLOOKUP(E6975,'Termo Específico'!B$2:D$301,3,TRUE),",",MATCH(TRUE,Documento!B$2:B$998=F6975,0),",",IF(G6975="Complementar",0,1),",",IF(H6975="","NULL",CONCATENATE("'",H6975,"'")),",",I6975,",",IF(J6975="baixa","'BAIXA'",IF(J6975="média","'MEDIA'",IF(J6975="alta","'ALTA'","NULL"))),"),")</f>
        <v>(6974,7,30,131,282,979,1,NULL,0,'BAIXA'),</v>
      </c>
    </row>
    <row r="6976" spans="1:11" ht="30.75" customHeight="1">
      <c r="A6976" s="27">
        <v>6975</v>
      </c>
      <c r="B6976" s="37" t="s">
        <v>1010</v>
      </c>
      <c r="C6976" s="29" t="s">
        <v>39</v>
      </c>
      <c r="D6976" s="29" t="s">
        <v>216</v>
      </c>
      <c r="E6976" s="29" t="s">
        <v>303</v>
      </c>
      <c r="F6976" s="28" t="s">
        <v>1633</v>
      </c>
      <c r="G6976" s="28" t="s">
        <v>1671</v>
      </c>
      <c r="H6976" s="28"/>
      <c r="I6976" s="93">
        <v>0</v>
      </c>
      <c r="J6976" s="93" t="s">
        <v>1411</v>
      </c>
      <c r="K6976" s="17" t="str">
        <f t="array" ref="K6976">CONCATENATE("(",A6976,",",VLOOKUP(B6976,Núcleo!B$2:E$11,4,TRUE),",",VLOOKUP(C6976,'Tipo de Processo'!B$2:D$55,3,TRUE),",",VLOOKUP(D6976,'Termo Geral'!B$2:D$173,3,TRUE),",",VLOOKUP(E6976,'Termo Específico'!B$2:D$301,3,TRUE),",",MATCH(TRUE,Documento!B$2:B$998=F6976,0),",",IF(G6976="Complementar",0,1),",",IF(H6976="","NULL",CONCATENATE("'",H6976,"'")),",",I6976,",",IF(J6976="baixa","'BAIXA'",IF(J6976="média","'MEDIA'",IF(J6976="alta","'ALTA'","NULL"))),"),")</f>
        <v>(6975,7,30,131,282,529,1,NULL,0,'BAIXA'),</v>
      </c>
    </row>
    <row r="6977" spans="1:11" ht="30.75" customHeight="1">
      <c r="A6977" s="27">
        <v>6976</v>
      </c>
      <c r="B6977" s="37" t="s">
        <v>1010</v>
      </c>
      <c r="C6977" s="29" t="s">
        <v>39</v>
      </c>
      <c r="D6977" s="29" t="s">
        <v>216</v>
      </c>
      <c r="E6977" s="29" t="s">
        <v>303</v>
      </c>
      <c r="F6977" s="28" t="s">
        <v>1604</v>
      </c>
      <c r="G6977" s="28" t="s">
        <v>1671</v>
      </c>
      <c r="H6977" s="28"/>
      <c r="I6977" s="93">
        <v>0</v>
      </c>
      <c r="J6977" s="93" t="s">
        <v>1411</v>
      </c>
      <c r="K6977" s="17" t="str">
        <f t="array" ref="K6977">CONCATENATE("(",A6977,",",VLOOKUP(B6977,Núcleo!B$2:E$11,4,TRUE),",",VLOOKUP(C6977,'Tipo de Processo'!B$2:D$55,3,TRUE),",",VLOOKUP(D6977,'Termo Geral'!B$2:D$173,3,TRUE),",",VLOOKUP(E6977,'Termo Específico'!B$2:D$301,3,TRUE),",",MATCH(TRUE,Documento!B$2:B$998=F6977,0),",",IF(G6977="Complementar",0,1),",",IF(H6977="","NULL",CONCATENATE("'",H6977,"'")),",",I6977,",",IF(J6977="baixa","'BAIXA'",IF(J6977="média","'MEDIA'",IF(J6977="alta","'ALTA'","NULL"))),"),")</f>
        <v>(6976,7,30,131,282,52,1,NULL,0,'BAIXA'),</v>
      </c>
    </row>
    <row r="6978" spans="1:11" ht="30.75" customHeight="1">
      <c r="A6978" s="27">
        <v>6977</v>
      </c>
      <c r="B6978" s="37" t="s">
        <v>1010</v>
      </c>
      <c r="C6978" s="29" t="s">
        <v>39</v>
      </c>
      <c r="D6978" s="29" t="s">
        <v>216</v>
      </c>
      <c r="E6978" s="29" t="s">
        <v>303</v>
      </c>
      <c r="F6978" s="28" t="s">
        <v>1426</v>
      </c>
      <c r="G6978" s="28" t="s">
        <v>1671</v>
      </c>
      <c r="H6978" s="28"/>
      <c r="I6978" s="93">
        <v>0</v>
      </c>
      <c r="J6978" s="93" t="s">
        <v>1411</v>
      </c>
      <c r="K6978" s="17" t="str">
        <f t="array" ref="K6978">CONCATENATE("(",A6978,",",VLOOKUP(B6978,Núcleo!B$2:E$11,4,TRUE),",",VLOOKUP(C6978,'Tipo de Processo'!B$2:D$55,3,TRUE),",",VLOOKUP(D6978,'Termo Geral'!B$2:D$173,3,TRUE),",",VLOOKUP(E6978,'Termo Específico'!B$2:D$301,3,TRUE),",",MATCH(TRUE,Documento!B$2:B$998=F6978,0),",",IF(G6978="Complementar",0,1),",",IF(H6978="","NULL",CONCATENATE("'",H6978,"'")),",",I6978,",",IF(J6978="baixa","'BAIXA'",IF(J6978="média","'MEDIA'",IF(J6978="alta","'ALTA'","NULL"))),"),")</f>
        <v>(6977,7,30,131,282,65,1,NULL,0,'BAIXA'),</v>
      </c>
    </row>
    <row r="6979" spans="1:11" ht="30.75" customHeight="1">
      <c r="A6979" s="27">
        <v>6978</v>
      </c>
      <c r="B6979" s="37" t="s">
        <v>1010</v>
      </c>
      <c r="C6979" s="29" t="s">
        <v>39</v>
      </c>
      <c r="D6979" s="29" t="s">
        <v>216</v>
      </c>
      <c r="E6979" s="29" t="s">
        <v>303</v>
      </c>
      <c r="F6979" s="28" t="s">
        <v>1591</v>
      </c>
      <c r="G6979" s="28" t="s">
        <v>1671</v>
      </c>
      <c r="H6979" s="28"/>
      <c r="I6979" s="93">
        <v>0</v>
      </c>
      <c r="J6979" s="93" t="s">
        <v>1411</v>
      </c>
      <c r="K6979" s="17" t="str">
        <f t="array" ref="K6979">CONCATENATE("(",A6979,",",VLOOKUP(B6979,Núcleo!B$2:E$11,4,TRUE),",",VLOOKUP(C6979,'Tipo de Processo'!B$2:D$55,3,TRUE),",",VLOOKUP(D6979,'Termo Geral'!B$2:D$173,3,TRUE),",",VLOOKUP(E6979,'Termo Específico'!B$2:D$301,3,TRUE),",",MATCH(TRUE,Documento!B$2:B$998=F6979,0),",",IF(G6979="Complementar",0,1),",",IF(H6979="","NULL",CONCATENATE("'",H6979,"'")),",",I6979,",",IF(J6979="baixa","'BAIXA'",IF(J6979="média","'MEDIA'",IF(J6979="alta","'ALTA'","NULL"))),"),")</f>
        <v>(6978,7,30,131,282,968,1,NULL,0,'BAIXA'),</v>
      </c>
    </row>
    <row r="6980" spans="1:11" ht="30.75" customHeight="1">
      <c r="A6980" s="27">
        <v>6979</v>
      </c>
      <c r="B6980" s="37" t="s">
        <v>1010</v>
      </c>
      <c r="C6980" s="29" t="s">
        <v>39</v>
      </c>
      <c r="D6980" s="29" t="s">
        <v>216</v>
      </c>
      <c r="E6980" s="29" t="s">
        <v>303</v>
      </c>
      <c r="F6980" s="28" t="s">
        <v>1642</v>
      </c>
      <c r="G6980" s="28" t="s">
        <v>1671</v>
      </c>
      <c r="H6980" s="28"/>
      <c r="I6980" s="93">
        <v>0</v>
      </c>
      <c r="J6980" s="93" t="s">
        <v>1411</v>
      </c>
      <c r="K6980" s="17" t="str">
        <f t="array" ref="K6980">CONCATENATE("(",A6980,",",VLOOKUP(B6980,Núcleo!B$2:E$11,4,TRUE),",",VLOOKUP(C6980,'Tipo de Processo'!B$2:D$55,3,TRUE),",",VLOOKUP(D6980,'Termo Geral'!B$2:D$173,3,TRUE),",",VLOOKUP(E6980,'Termo Específico'!B$2:D$301,3,TRUE),",",MATCH(TRUE,Documento!B$2:B$998=F6980,0),",",IF(G6980="Complementar",0,1),",",IF(H6980="","NULL",CONCATENATE("'",H6980,"'")),",",I6980,",",IF(J6980="baixa","'BAIXA'",IF(J6980="média","'MEDIA'",IF(J6980="alta","'ALTA'","NULL"))),"),")</f>
        <v>(6979,7,30,131,282,667,1,NULL,0,'BAIXA'),</v>
      </c>
    </row>
    <row r="6981" spans="1:11" ht="30.75" customHeight="1">
      <c r="A6981" s="27">
        <v>6980</v>
      </c>
      <c r="B6981" s="37" t="s">
        <v>1010</v>
      </c>
      <c r="C6981" s="29" t="s">
        <v>39</v>
      </c>
      <c r="D6981" s="29" t="s">
        <v>216</v>
      </c>
      <c r="E6981" s="29" t="s">
        <v>303</v>
      </c>
      <c r="F6981" s="28" t="s">
        <v>1654</v>
      </c>
      <c r="G6981" s="28" t="s">
        <v>1671</v>
      </c>
      <c r="H6981" s="28"/>
      <c r="I6981" s="93">
        <v>0</v>
      </c>
      <c r="J6981" s="93" t="s">
        <v>1411</v>
      </c>
      <c r="K6981" s="17" t="str">
        <f t="array" ref="K6981">CONCATENATE("(",A6981,",",VLOOKUP(B6981,Núcleo!B$2:E$11,4,TRUE),",",VLOOKUP(C6981,'Tipo de Processo'!B$2:D$55,3,TRUE),",",VLOOKUP(D6981,'Termo Geral'!B$2:D$173,3,TRUE),",",VLOOKUP(E6981,'Termo Específico'!B$2:D$301,3,TRUE),",",MATCH(TRUE,Documento!B$2:B$998=F6981,0),",",IF(G6981="Complementar",0,1),",",IF(H6981="","NULL",CONCATENATE("'",H6981,"'")),",",I6981,",",IF(J6981="baixa","'BAIXA'",IF(J6981="média","'MEDIA'",IF(J6981="alta","'ALTA'","NULL"))),"),")</f>
        <v>(6980,7,30,131,282,811,1,NULL,0,'BAIXA'),</v>
      </c>
    </row>
    <row r="6982" spans="1:11" ht="30.75" customHeight="1">
      <c r="A6982" s="27">
        <v>6981</v>
      </c>
      <c r="B6982" s="37" t="s">
        <v>1010</v>
      </c>
      <c r="C6982" s="29" t="s">
        <v>39</v>
      </c>
      <c r="D6982" s="29" t="s">
        <v>216</v>
      </c>
      <c r="E6982" s="29" t="s">
        <v>303</v>
      </c>
      <c r="F6982" s="28" t="s">
        <v>1547</v>
      </c>
      <c r="G6982" s="28" t="s">
        <v>1671</v>
      </c>
      <c r="H6982" s="28"/>
      <c r="I6982" s="93">
        <v>0</v>
      </c>
      <c r="J6982" s="93" t="s">
        <v>1411</v>
      </c>
      <c r="K6982" s="17" t="str">
        <f t="array" ref="K6982">CONCATENATE("(",A6982,",",VLOOKUP(B6982,Núcleo!B$2:E$11,4,TRUE),",",VLOOKUP(C6982,'Tipo de Processo'!B$2:D$55,3,TRUE),",",VLOOKUP(D6982,'Termo Geral'!B$2:D$173,3,TRUE),",",VLOOKUP(E6982,'Termo Específico'!B$2:D$301,3,TRUE),",",MATCH(TRUE,Documento!B$2:B$998=F6982,0),",",IF(G6982="Complementar",0,1),",",IF(H6982="","NULL",CONCATENATE("'",H6982,"'")),",",I6982,",",IF(J6982="baixa","'BAIXA'",IF(J6982="média","'MEDIA'",IF(J6982="alta","'ALTA'","NULL"))),"),")</f>
        <v>(6981,7,30,131,282,732,1,NULL,0,'BAIXA'),</v>
      </c>
    </row>
    <row r="6983" spans="1:11" ht="30.75" customHeight="1">
      <c r="A6983" s="27">
        <v>6982</v>
      </c>
      <c r="B6983" s="37" t="s">
        <v>1010</v>
      </c>
      <c r="C6983" s="29" t="s">
        <v>39</v>
      </c>
      <c r="D6983" s="29" t="s">
        <v>216</v>
      </c>
      <c r="E6983" s="29" t="s">
        <v>300</v>
      </c>
      <c r="F6983" s="28" t="s">
        <v>1596</v>
      </c>
      <c r="G6983" s="28" t="s">
        <v>1671</v>
      </c>
      <c r="H6983" s="28"/>
      <c r="I6983" s="93">
        <v>0</v>
      </c>
      <c r="J6983" s="93" t="s">
        <v>1411</v>
      </c>
      <c r="K6983" s="17" t="str">
        <f t="array" ref="K6983">CONCATENATE("(",A6983,",",VLOOKUP(B6983,Núcleo!B$2:E$11,4,TRUE),",",VLOOKUP(C6983,'Tipo de Processo'!B$2:D$55,3,TRUE),",",VLOOKUP(D6983,'Termo Geral'!B$2:D$173,3,TRUE),",",VLOOKUP(E6983,'Termo Específico'!B$2:D$301,3,TRUE),",",MATCH(TRUE,Documento!B$2:B$998=F6983,0),",",IF(G6983="Complementar",0,1),",",IF(H6983="","NULL",CONCATENATE("'",H6983,"'")),",",I6983,",",IF(J6983="baixa","'BAIXA'",IF(J6983="média","'MEDIA'",IF(J6983="alta","'ALTA'","NULL"))),"),")</f>
        <v>(6982,7,30,131,284,983,1,NULL,0,'BAIXA'),</v>
      </c>
    </row>
    <row r="6984" spans="1:11" ht="30.75" customHeight="1">
      <c r="A6984" s="27">
        <v>6983</v>
      </c>
      <c r="B6984" s="37" t="s">
        <v>1010</v>
      </c>
      <c r="C6984" s="29" t="s">
        <v>39</v>
      </c>
      <c r="D6984" s="29" t="s">
        <v>216</v>
      </c>
      <c r="E6984" s="29" t="s">
        <v>300</v>
      </c>
      <c r="F6984" s="28" t="s">
        <v>842</v>
      </c>
      <c r="G6984" s="28" t="s">
        <v>1671</v>
      </c>
      <c r="H6984" s="28"/>
      <c r="I6984" s="93">
        <v>0</v>
      </c>
      <c r="J6984" s="93" t="s">
        <v>1411</v>
      </c>
      <c r="K6984" s="17" t="str">
        <f t="array" ref="K6984">CONCATENATE("(",A6984,",",VLOOKUP(B6984,Núcleo!B$2:E$11,4,TRUE),",",VLOOKUP(C6984,'Tipo de Processo'!B$2:D$55,3,TRUE),",",VLOOKUP(D6984,'Termo Geral'!B$2:D$173,3,TRUE),",",VLOOKUP(E6984,'Termo Específico'!B$2:D$301,3,TRUE),",",MATCH(TRUE,Documento!B$2:B$998=F6984,0),",",IF(G6984="Complementar",0,1),",",IF(H6984="","NULL",CONCATENATE("'",H6984,"'")),",",I6984,",",IF(J6984="baixa","'BAIXA'",IF(J6984="média","'MEDIA'",IF(J6984="alta","'ALTA'","NULL"))),"),")</f>
        <v>(6983,7,30,131,284,552,1,NULL,0,'BAIXA'),</v>
      </c>
    </row>
    <row r="6985" spans="1:11" ht="30.75" customHeight="1">
      <c r="A6985" s="27">
        <v>6984</v>
      </c>
      <c r="B6985" s="37" t="s">
        <v>1010</v>
      </c>
      <c r="C6985" s="29" t="s">
        <v>39</v>
      </c>
      <c r="D6985" s="29" t="s">
        <v>216</v>
      </c>
      <c r="E6985" s="29" t="s">
        <v>300</v>
      </c>
      <c r="F6985" s="28" t="s">
        <v>1519</v>
      </c>
      <c r="G6985" s="28" t="s">
        <v>1671</v>
      </c>
      <c r="H6985" s="28"/>
      <c r="I6985" s="93">
        <v>0</v>
      </c>
      <c r="J6985" s="93" t="s">
        <v>1411</v>
      </c>
      <c r="K6985" s="17" t="str">
        <f t="array" ref="K6985">CONCATENATE("(",A6985,",",VLOOKUP(B6985,Núcleo!B$2:E$11,4,TRUE),",",VLOOKUP(C6985,'Tipo de Processo'!B$2:D$55,3,TRUE),",",VLOOKUP(D6985,'Termo Geral'!B$2:D$173,3,TRUE),",",VLOOKUP(E6985,'Termo Específico'!B$2:D$301,3,TRUE),",",MATCH(TRUE,Documento!B$2:B$998=F6985,0),",",IF(G6985="Complementar",0,1),",",IF(H6985="","NULL",CONCATENATE("'",H6985,"'")),",",I6985,",",IF(J6985="baixa","'BAIXA'",IF(J6985="média","'MEDIA'",IF(J6985="alta","'ALTA'","NULL"))),"),")</f>
        <v>(6984,7,30,131,284,630,1,NULL,0,'BAIXA'),</v>
      </c>
    </row>
    <row r="6986" spans="1:11" ht="30.75" customHeight="1">
      <c r="A6986" s="27">
        <v>6985</v>
      </c>
      <c r="B6986" s="37" t="s">
        <v>1010</v>
      </c>
      <c r="C6986" s="29" t="s">
        <v>39</v>
      </c>
      <c r="D6986" s="29" t="s">
        <v>216</v>
      </c>
      <c r="E6986" s="29" t="s">
        <v>300</v>
      </c>
      <c r="F6986" s="28" t="s">
        <v>1502</v>
      </c>
      <c r="G6986" s="28" t="s">
        <v>1671</v>
      </c>
      <c r="H6986" s="28"/>
      <c r="I6986" s="93">
        <v>0</v>
      </c>
      <c r="J6986" s="93" t="s">
        <v>1411</v>
      </c>
      <c r="K6986" s="17" t="str">
        <f t="array" ref="K6986">CONCATENATE("(",A6986,",",VLOOKUP(B6986,Núcleo!B$2:E$11,4,TRUE),",",VLOOKUP(C6986,'Tipo de Processo'!B$2:D$55,3,TRUE),",",VLOOKUP(D6986,'Termo Geral'!B$2:D$173,3,TRUE),",",VLOOKUP(E6986,'Termo Específico'!B$2:D$301,3,TRUE),",",MATCH(TRUE,Documento!B$2:B$998=F6986,0),",",IF(G6986="Complementar",0,1),",",IF(H6986="","NULL",CONCATENATE("'",H6986,"'")),",",I6986,",",IF(J6986="baixa","'BAIXA'",IF(J6986="média","'MEDIA'",IF(J6986="alta","'ALTA'","NULL"))),"),")</f>
        <v>(6985,7,30,131,284,533,1,NULL,0,'BAIXA'),</v>
      </c>
    </row>
    <row r="6987" spans="1:11" ht="30.75" customHeight="1">
      <c r="A6987" s="27">
        <v>6986</v>
      </c>
      <c r="B6987" s="37" t="s">
        <v>1010</v>
      </c>
      <c r="C6987" s="29" t="s">
        <v>39</v>
      </c>
      <c r="D6987" s="29" t="s">
        <v>216</v>
      </c>
      <c r="E6987" s="29" t="s">
        <v>300</v>
      </c>
      <c r="F6987" s="28" t="s">
        <v>1670</v>
      </c>
      <c r="G6987" s="28" t="s">
        <v>1671</v>
      </c>
      <c r="H6987" s="28"/>
      <c r="I6987" s="93">
        <v>0</v>
      </c>
      <c r="J6987" s="93" t="s">
        <v>1411</v>
      </c>
      <c r="K6987" s="17" t="str">
        <f t="array" ref="K6987">CONCATENATE("(",A6987,",",VLOOKUP(B6987,Núcleo!B$2:E$11,4,TRUE),",",VLOOKUP(C6987,'Tipo de Processo'!B$2:D$55,3,TRUE),",",VLOOKUP(D6987,'Termo Geral'!B$2:D$173,3,TRUE),",",VLOOKUP(E6987,'Termo Específico'!B$2:D$301,3,TRUE),",",MATCH(TRUE,Documento!B$2:B$998=F6987,0),",",IF(G6987="Complementar",0,1),",",IF(H6987="","NULL",CONCATENATE("'",H6987,"'")),",",I6987,",",IF(J6987="baixa","'BAIXA'",IF(J6987="média","'MEDIA'",IF(J6987="alta","'ALTA'","NULL"))),"),")</f>
        <v>(6986,7,30,131,284,160,1,NULL,0,'BAIXA'),</v>
      </c>
    </row>
    <row r="6988" spans="1:11" ht="30.75" customHeight="1">
      <c r="A6988" s="27">
        <v>6987</v>
      </c>
      <c r="B6988" s="37" t="s">
        <v>1010</v>
      </c>
      <c r="C6988" s="29" t="s">
        <v>39</v>
      </c>
      <c r="D6988" s="29" t="s">
        <v>216</v>
      </c>
      <c r="E6988" s="29" t="s">
        <v>300</v>
      </c>
      <c r="F6988" s="28" t="s">
        <v>1415</v>
      </c>
      <c r="G6988" s="28" t="s">
        <v>1671</v>
      </c>
      <c r="H6988" s="28"/>
      <c r="I6988" s="93">
        <v>0</v>
      </c>
      <c r="J6988" s="93" t="s">
        <v>1411</v>
      </c>
      <c r="K6988" s="17" t="str">
        <f t="array" ref="K6988">CONCATENATE("(",A6988,",",VLOOKUP(B6988,Núcleo!B$2:E$11,4,TRUE),",",VLOOKUP(C6988,'Tipo de Processo'!B$2:D$55,3,TRUE),",",VLOOKUP(D6988,'Termo Geral'!B$2:D$173,3,TRUE),",",VLOOKUP(E6988,'Termo Específico'!B$2:D$301,3,TRUE),",",MATCH(TRUE,Documento!B$2:B$998=F6988,0),",",IF(G6988="Complementar",0,1),",",IF(H6988="","NULL",CONCATENATE("'",H6988,"'")),",",I6988,",",IF(J6988="baixa","'BAIXA'",IF(J6988="média","'MEDIA'",IF(J6988="alta","'ALTA'","NULL"))),"),")</f>
        <v>(6987,7,30,131,284,6,1,NULL,0,'BAIXA'),</v>
      </c>
    </row>
    <row r="6989" spans="1:11" ht="30.75" customHeight="1">
      <c r="A6989" s="27">
        <v>6988</v>
      </c>
      <c r="B6989" s="37" t="s">
        <v>1010</v>
      </c>
      <c r="C6989" s="29" t="s">
        <v>39</v>
      </c>
      <c r="D6989" s="29" t="s">
        <v>216</v>
      </c>
      <c r="E6989" s="29" t="s">
        <v>300</v>
      </c>
      <c r="F6989" s="12" t="s">
        <v>1646</v>
      </c>
      <c r="G6989" s="28" t="s">
        <v>1671</v>
      </c>
      <c r="H6989" s="28"/>
      <c r="I6989" s="93">
        <v>0</v>
      </c>
      <c r="J6989" s="93" t="s">
        <v>1411</v>
      </c>
      <c r="K6989" s="17" t="str">
        <f t="array" ref="K6989">CONCATENATE("(",A6989,",",VLOOKUP(B6989,Núcleo!B$2:E$11,4,TRUE),",",VLOOKUP(C6989,'Tipo de Processo'!B$2:D$55,3,TRUE),",",VLOOKUP(D6989,'Termo Geral'!B$2:D$173,3,TRUE),",",VLOOKUP(E6989,'Termo Específico'!B$2:D$301,3,TRUE),",",MATCH(TRUE,Documento!B$2:B$998=F6989,0),",",IF(G6989="Complementar",0,1),",",IF(H6989="","NULL",CONCATENATE("'",H6989,"'")),",",I6989,",",IF(J6989="baixa","'BAIXA'",IF(J6989="média","'MEDIA'",IF(J6989="alta","'ALTA'","NULL"))),"),")</f>
        <v>(6988,7,30,131,284,700,1,NULL,0,'BAIXA'),</v>
      </c>
    </row>
    <row r="6990" spans="1:11" ht="30.75" customHeight="1">
      <c r="A6990" s="27">
        <v>6989</v>
      </c>
      <c r="B6990" s="37" t="s">
        <v>1010</v>
      </c>
      <c r="C6990" s="29" t="s">
        <v>39</v>
      </c>
      <c r="D6990" s="29" t="s">
        <v>216</v>
      </c>
      <c r="E6990" s="29" t="s">
        <v>300</v>
      </c>
      <c r="F6990" s="28" t="s">
        <v>1528</v>
      </c>
      <c r="G6990" s="28" t="s">
        <v>1671</v>
      </c>
      <c r="H6990" s="28"/>
      <c r="I6990" s="93">
        <v>0</v>
      </c>
      <c r="J6990" s="93" t="s">
        <v>1411</v>
      </c>
      <c r="K6990" s="17" t="str">
        <f t="array" ref="K6990">CONCATENATE("(",A6990,",",VLOOKUP(B6990,Núcleo!B$2:E$11,4,TRUE),",",VLOOKUP(C6990,'Tipo de Processo'!B$2:D$55,3,TRUE),",",VLOOKUP(D6990,'Termo Geral'!B$2:D$173,3,TRUE),",",VLOOKUP(E6990,'Termo Específico'!B$2:D$301,3,TRUE),",",MATCH(TRUE,Documento!B$2:B$998=F6990,0),",",IF(G6990="Complementar",0,1),",",IF(H6990="","NULL",CONCATENATE("'",H6990,"'")),",",I6990,",",IF(J6990="baixa","'BAIXA'",IF(J6990="média","'MEDIA'",IF(J6990="alta","'ALTA'","NULL"))),"),")</f>
        <v>(6989,7,30,131,284,663,1,NULL,0,'BAIXA'),</v>
      </c>
    </row>
    <row r="6991" spans="1:11" ht="30.75" customHeight="1">
      <c r="A6991" s="27">
        <v>6990</v>
      </c>
      <c r="B6991" s="37" t="s">
        <v>1010</v>
      </c>
      <c r="C6991" s="29" t="s">
        <v>39</v>
      </c>
      <c r="D6991" s="29" t="s">
        <v>216</v>
      </c>
      <c r="E6991" s="29" t="s">
        <v>300</v>
      </c>
      <c r="F6991" s="28" t="s">
        <v>1663</v>
      </c>
      <c r="G6991" s="28" t="s">
        <v>1671</v>
      </c>
      <c r="H6991" s="28"/>
      <c r="I6991" s="93">
        <v>0</v>
      </c>
      <c r="J6991" s="93" t="s">
        <v>1411</v>
      </c>
      <c r="K6991" s="17" t="str">
        <f t="array" ref="K6991">CONCATENATE("(",A6991,",",VLOOKUP(B6991,Núcleo!B$2:E$11,4,TRUE),",",VLOOKUP(C6991,'Tipo de Processo'!B$2:D$55,3,TRUE),",",VLOOKUP(D6991,'Termo Geral'!B$2:D$173,3,TRUE),",",VLOOKUP(E6991,'Termo Específico'!B$2:D$301,3,TRUE),",",MATCH(TRUE,Documento!B$2:B$998=F6991,0),",",IF(G6991="Complementar",0,1),",",IF(H6991="","NULL",CONCATENATE("'",H6991,"'")),",",I6991,",",IF(J6991="baixa","'BAIXA'",IF(J6991="média","'MEDIA'",IF(J6991="alta","'ALTA'","NULL"))),"),")</f>
        <v>(6990,7,30,131,284,911,1,NULL,0,'BAIXA'),</v>
      </c>
    </row>
    <row r="6992" spans="1:11" ht="30.75" customHeight="1">
      <c r="A6992" s="27">
        <v>6991</v>
      </c>
      <c r="B6992" s="37" t="s">
        <v>1010</v>
      </c>
      <c r="C6992" s="29" t="s">
        <v>39</v>
      </c>
      <c r="D6992" s="29" t="s">
        <v>216</v>
      </c>
      <c r="E6992" s="29" t="s">
        <v>300</v>
      </c>
      <c r="F6992" s="28" t="s">
        <v>1594</v>
      </c>
      <c r="G6992" s="28" t="s">
        <v>1671</v>
      </c>
      <c r="H6992" s="28"/>
      <c r="I6992" s="93">
        <v>0</v>
      </c>
      <c r="J6992" s="93" t="s">
        <v>1411</v>
      </c>
      <c r="K6992" s="17" t="str">
        <f t="array" ref="K6992">CONCATENATE("(",A6992,",",VLOOKUP(B6992,Núcleo!B$2:E$11,4,TRUE),",",VLOOKUP(C6992,'Tipo de Processo'!B$2:D$55,3,TRUE),",",VLOOKUP(D6992,'Termo Geral'!B$2:D$173,3,TRUE),",",VLOOKUP(E6992,'Termo Específico'!B$2:D$301,3,TRUE),",",MATCH(TRUE,Documento!B$2:B$998=F6992,0),",",IF(G6992="Complementar",0,1),",",IF(H6992="","NULL",CONCATENATE("'",H6992,"'")),",",I6992,",",IF(J6992="baixa","'BAIXA'",IF(J6992="média","'MEDIA'",IF(J6992="alta","'ALTA'","NULL"))),"),")</f>
        <v>(6991,7,30,131,284,980,1,NULL,0,'BAIXA'),</v>
      </c>
    </row>
    <row r="6993" spans="1:11" ht="30.75" customHeight="1">
      <c r="A6993" s="27">
        <v>6992</v>
      </c>
      <c r="B6993" s="37" t="s">
        <v>1010</v>
      </c>
      <c r="C6993" s="29" t="s">
        <v>39</v>
      </c>
      <c r="D6993" s="29" t="s">
        <v>216</v>
      </c>
      <c r="E6993" s="29" t="s">
        <v>300</v>
      </c>
      <c r="F6993" s="28" t="s">
        <v>1633</v>
      </c>
      <c r="G6993" s="28" t="s">
        <v>1671</v>
      </c>
      <c r="H6993" s="28"/>
      <c r="I6993" s="93">
        <v>0</v>
      </c>
      <c r="J6993" s="93" t="s">
        <v>1411</v>
      </c>
      <c r="K6993" s="17" t="str">
        <f t="array" ref="K6993">CONCATENATE("(",A6993,",",VLOOKUP(B6993,Núcleo!B$2:E$11,4,TRUE),",",VLOOKUP(C6993,'Tipo de Processo'!B$2:D$55,3,TRUE),",",VLOOKUP(D6993,'Termo Geral'!B$2:D$173,3,TRUE),",",VLOOKUP(E6993,'Termo Específico'!B$2:D$301,3,TRUE),",",MATCH(TRUE,Documento!B$2:B$998=F6993,0),",",IF(G6993="Complementar",0,1),",",IF(H6993="","NULL",CONCATENATE("'",H6993,"'")),",",I6993,",",IF(J6993="baixa","'BAIXA'",IF(J6993="média","'MEDIA'",IF(J6993="alta","'ALTA'","NULL"))),"),")</f>
        <v>(6992,7,30,131,284,529,1,NULL,0,'BAIXA'),</v>
      </c>
    </row>
    <row r="6994" spans="1:11" ht="30.75" customHeight="1">
      <c r="A6994" s="27">
        <v>6993</v>
      </c>
      <c r="B6994" s="37" t="s">
        <v>1010</v>
      </c>
      <c r="C6994" s="29" t="s">
        <v>39</v>
      </c>
      <c r="D6994" s="29" t="s">
        <v>216</v>
      </c>
      <c r="E6994" s="29" t="s">
        <v>300</v>
      </c>
      <c r="F6994" s="28" t="s">
        <v>1604</v>
      </c>
      <c r="G6994" s="28" t="s">
        <v>1671</v>
      </c>
      <c r="H6994" s="28"/>
      <c r="I6994" s="93">
        <v>0</v>
      </c>
      <c r="J6994" s="93" t="s">
        <v>1411</v>
      </c>
      <c r="K6994" s="17" t="str">
        <f t="array" ref="K6994">CONCATENATE("(",A6994,",",VLOOKUP(B6994,Núcleo!B$2:E$11,4,TRUE),",",VLOOKUP(C6994,'Tipo de Processo'!B$2:D$55,3,TRUE),",",VLOOKUP(D6994,'Termo Geral'!B$2:D$173,3,TRUE),",",VLOOKUP(E6994,'Termo Específico'!B$2:D$301,3,TRUE),",",MATCH(TRUE,Documento!B$2:B$998=F6994,0),",",IF(G6994="Complementar",0,1),",",IF(H6994="","NULL",CONCATENATE("'",H6994,"'")),",",I6994,",",IF(J6994="baixa","'BAIXA'",IF(J6994="média","'MEDIA'",IF(J6994="alta","'ALTA'","NULL"))),"),")</f>
        <v>(6993,7,30,131,284,52,1,NULL,0,'BAIXA'),</v>
      </c>
    </row>
    <row r="6995" spans="1:11" ht="30.75" customHeight="1">
      <c r="A6995" s="27">
        <v>6994</v>
      </c>
      <c r="B6995" s="37" t="s">
        <v>1010</v>
      </c>
      <c r="C6995" s="29" t="s">
        <v>39</v>
      </c>
      <c r="D6995" s="29" t="s">
        <v>216</v>
      </c>
      <c r="E6995" s="29" t="s">
        <v>300</v>
      </c>
      <c r="F6995" s="28" t="s">
        <v>1426</v>
      </c>
      <c r="G6995" s="28" t="s">
        <v>1671</v>
      </c>
      <c r="H6995" s="28"/>
      <c r="I6995" s="93">
        <v>0</v>
      </c>
      <c r="J6995" s="93" t="s">
        <v>1411</v>
      </c>
      <c r="K6995" s="17" t="str">
        <f t="array" ref="K6995">CONCATENATE("(",A6995,",",VLOOKUP(B6995,Núcleo!B$2:E$11,4,TRUE),",",VLOOKUP(C6995,'Tipo de Processo'!B$2:D$55,3,TRUE),",",VLOOKUP(D6995,'Termo Geral'!B$2:D$173,3,TRUE),",",VLOOKUP(E6995,'Termo Específico'!B$2:D$301,3,TRUE),",",MATCH(TRUE,Documento!B$2:B$998=F6995,0),",",IF(G6995="Complementar",0,1),",",IF(H6995="","NULL",CONCATENATE("'",H6995,"'")),",",I6995,",",IF(J6995="baixa","'BAIXA'",IF(J6995="média","'MEDIA'",IF(J6995="alta","'ALTA'","NULL"))),"),")</f>
        <v>(6994,7,30,131,284,65,1,NULL,0,'BAIXA'),</v>
      </c>
    </row>
    <row r="6996" spans="1:11" ht="30.75" customHeight="1">
      <c r="A6996" s="27">
        <v>6995</v>
      </c>
      <c r="B6996" s="37" t="s">
        <v>1010</v>
      </c>
      <c r="C6996" s="29" t="s">
        <v>39</v>
      </c>
      <c r="D6996" s="29" t="s">
        <v>216</v>
      </c>
      <c r="E6996" s="29" t="s">
        <v>300</v>
      </c>
      <c r="F6996" s="28" t="s">
        <v>1591</v>
      </c>
      <c r="G6996" s="28" t="s">
        <v>1671</v>
      </c>
      <c r="H6996" s="28"/>
      <c r="I6996" s="93">
        <v>0</v>
      </c>
      <c r="J6996" s="93" t="s">
        <v>1411</v>
      </c>
      <c r="K6996" s="17" t="str">
        <f t="array" ref="K6996">CONCATENATE("(",A6996,",",VLOOKUP(B6996,Núcleo!B$2:E$11,4,TRUE),",",VLOOKUP(C6996,'Tipo de Processo'!B$2:D$55,3,TRUE),",",VLOOKUP(D6996,'Termo Geral'!B$2:D$173,3,TRUE),",",VLOOKUP(E6996,'Termo Específico'!B$2:D$301,3,TRUE),",",MATCH(TRUE,Documento!B$2:B$998=F6996,0),",",IF(G6996="Complementar",0,1),",",IF(H6996="","NULL",CONCATENATE("'",H6996,"'")),",",I6996,",",IF(J6996="baixa","'BAIXA'",IF(J6996="média","'MEDIA'",IF(J6996="alta","'ALTA'","NULL"))),"),")</f>
        <v>(6995,7,30,131,284,968,1,NULL,0,'BAIXA'),</v>
      </c>
    </row>
    <row r="6997" spans="1:11" ht="30.75" customHeight="1">
      <c r="A6997" s="27">
        <v>6996</v>
      </c>
      <c r="B6997" s="37" t="s">
        <v>1010</v>
      </c>
      <c r="C6997" s="29" t="s">
        <v>39</v>
      </c>
      <c r="D6997" s="29" t="s">
        <v>216</v>
      </c>
      <c r="E6997" s="29" t="s">
        <v>300</v>
      </c>
      <c r="F6997" s="28" t="s">
        <v>1642</v>
      </c>
      <c r="G6997" s="28" t="s">
        <v>1671</v>
      </c>
      <c r="H6997" s="28"/>
      <c r="I6997" s="93">
        <v>0</v>
      </c>
      <c r="J6997" s="93" t="s">
        <v>1411</v>
      </c>
      <c r="K6997" s="17" t="str">
        <f t="array" ref="K6997">CONCATENATE("(",A6997,",",VLOOKUP(B6997,Núcleo!B$2:E$11,4,TRUE),",",VLOOKUP(C6997,'Tipo de Processo'!B$2:D$55,3,TRUE),",",VLOOKUP(D6997,'Termo Geral'!B$2:D$173,3,TRUE),",",VLOOKUP(E6997,'Termo Específico'!B$2:D$301,3,TRUE),",",MATCH(TRUE,Documento!B$2:B$998=F6997,0),",",IF(G6997="Complementar",0,1),",",IF(H6997="","NULL",CONCATENATE("'",H6997,"'")),",",I6997,",",IF(J6997="baixa","'BAIXA'",IF(J6997="média","'MEDIA'",IF(J6997="alta","'ALTA'","NULL"))),"),")</f>
        <v>(6996,7,30,131,284,667,1,NULL,0,'BAIXA'),</v>
      </c>
    </row>
    <row r="6998" spans="1:11" ht="30.75" customHeight="1">
      <c r="A6998" s="27">
        <v>6997</v>
      </c>
      <c r="B6998" s="37" t="s">
        <v>1010</v>
      </c>
      <c r="C6998" s="29" t="s">
        <v>39</v>
      </c>
      <c r="D6998" s="29" t="s">
        <v>216</v>
      </c>
      <c r="E6998" s="29" t="s">
        <v>300</v>
      </c>
      <c r="F6998" s="28" t="s">
        <v>1422</v>
      </c>
      <c r="G6998" s="28" t="s">
        <v>1671</v>
      </c>
      <c r="H6998" s="28"/>
      <c r="I6998" s="93">
        <v>0</v>
      </c>
      <c r="J6998" s="93" t="s">
        <v>1411</v>
      </c>
      <c r="K6998" s="17" t="str">
        <f t="array" ref="K6998">CONCATENATE("(",A6998,",",VLOOKUP(B6998,Núcleo!B$2:E$11,4,TRUE),",",VLOOKUP(C6998,'Tipo de Processo'!B$2:D$55,3,TRUE),",",VLOOKUP(D6998,'Termo Geral'!B$2:D$173,3,TRUE),",",VLOOKUP(E6998,'Termo Específico'!B$2:D$301,3,TRUE),",",MATCH(TRUE,Documento!B$2:B$998=F6998,0),",",IF(G6998="Complementar",0,1),",",IF(H6998="","NULL",CONCATENATE("'",H6998,"'")),",",I6998,",",IF(J6998="baixa","'BAIXA'",IF(J6998="média","'MEDIA'",IF(J6998="alta","'ALTA'","NULL"))),"),")</f>
        <v>(6997,7,30,131,284,21,1,NULL,0,'BAIXA'),</v>
      </c>
    </row>
    <row r="6999" spans="1:11" ht="30.75" customHeight="1">
      <c r="A6999" s="27">
        <v>6998</v>
      </c>
      <c r="B6999" s="36" t="s">
        <v>1010</v>
      </c>
      <c r="C6999" s="29" t="s">
        <v>39</v>
      </c>
      <c r="D6999" s="29" t="s">
        <v>216</v>
      </c>
      <c r="E6999" s="29" t="s">
        <v>300</v>
      </c>
      <c r="F6999" s="28" t="s">
        <v>1581</v>
      </c>
      <c r="G6999" s="28" t="s">
        <v>1671</v>
      </c>
      <c r="H6999" s="28"/>
      <c r="I6999" s="93">
        <v>0</v>
      </c>
      <c r="J6999" s="93" t="s">
        <v>1411</v>
      </c>
      <c r="K6999" s="17" t="str">
        <f t="array" ref="K6999">CONCATENATE("(",A6999,",",VLOOKUP(B6999,Núcleo!B$2:E$11,4,TRUE),",",VLOOKUP(C6999,'Tipo de Processo'!B$2:D$55,3,TRUE),",",VLOOKUP(D6999,'Termo Geral'!B$2:D$173,3,TRUE),",",VLOOKUP(E6999,'Termo Específico'!B$2:D$301,3,TRUE),",",MATCH(TRUE,Documento!B$2:B$998=F6999,0),",",IF(G6999="Complementar",0,1),",",IF(H6999="","NULL",CONCATENATE("'",H6999,"'")),",",I6999,",",IF(J6999="baixa","'BAIXA'",IF(J6999="média","'MEDIA'",IF(J6999="alta","'ALTA'","NULL"))),"),")</f>
        <v>(6998,7,30,131,284,923,1,NULL,0,'BAIXA'),</v>
      </c>
    </row>
    <row r="7000" spans="1:11" ht="30.75" customHeight="1">
      <c r="A7000" s="27">
        <v>6999</v>
      </c>
      <c r="B7000" s="37" t="s">
        <v>1010</v>
      </c>
      <c r="C7000" s="29" t="s">
        <v>39</v>
      </c>
      <c r="D7000" s="29" t="s">
        <v>216</v>
      </c>
      <c r="E7000" s="29" t="s">
        <v>301</v>
      </c>
      <c r="F7000" s="28" t="s">
        <v>1549</v>
      </c>
      <c r="G7000" s="28" t="s">
        <v>1671</v>
      </c>
      <c r="H7000" s="28"/>
      <c r="I7000" s="93">
        <v>0</v>
      </c>
      <c r="J7000" s="93" t="s">
        <v>1412</v>
      </c>
      <c r="K7000" s="17" t="str">
        <f t="array" ref="K7000">CONCATENATE("(",A7000,",",VLOOKUP(B7000,Núcleo!B$2:E$11,4,TRUE),",",VLOOKUP(C7000,'Tipo de Processo'!B$2:D$55,3,TRUE),",",VLOOKUP(D7000,'Termo Geral'!B$2:D$173,3,TRUE),",",VLOOKUP(E7000,'Termo Específico'!B$2:D$301,3,TRUE),",",MATCH(TRUE,Documento!B$2:B$998=F7000,0),",",IF(G7000="Complementar",0,1),",",IF(H7000="","NULL",CONCATENATE("'",H7000,"'")),",",I7000,",",IF(J7000="baixa","'BAIXA'",IF(J7000="média","'MEDIA'",IF(J7000="alta","'ALTA'","NULL"))),"),")</f>
        <v>(6999,7,30,131,288,749,1,NULL,0,'MEDIA'),</v>
      </c>
    </row>
    <row r="7001" spans="1:11" ht="30.75" customHeight="1">
      <c r="A7001" s="27">
        <v>7000</v>
      </c>
      <c r="B7001" s="37" t="s">
        <v>1010</v>
      </c>
      <c r="C7001" s="29" t="s">
        <v>39</v>
      </c>
      <c r="D7001" s="29" t="s">
        <v>216</v>
      </c>
      <c r="E7001" s="29" t="s">
        <v>301</v>
      </c>
      <c r="F7001" s="28" t="s">
        <v>1577</v>
      </c>
      <c r="G7001" s="28" t="s">
        <v>1671</v>
      </c>
      <c r="H7001" s="28"/>
      <c r="I7001" s="93">
        <v>0</v>
      </c>
      <c r="J7001" s="93" t="s">
        <v>1412</v>
      </c>
      <c r="K7001" s="17" t="str">
        <f t="array" ref="K7001">CONCATENATE("(",A7001,",",VLOOKUP(B7001,Núcleo!B$2:E$11,4,TRUE),",",VLOOKUP(C7001,'Tipo de Processo'!B$2:D$55,3,TRUE),",",VLOOKUP(D7001,'Termo Geral'!B$2:D$173,3,TRUE),",",VLOOKUP(E7001,'Termo Específico'!B$2:D$301,3,TRUE),",",MATCH(TRUE,Documento!B$2:B$998=F7001,0),",",IF(G7001="Complementar",0,1),",",IF(H7001="","NULL",CONCATENATE("'",H7001,"'")),",",I7001,",",IF(J7001="baixa","'BAIXA'",IF(J7001="média","'MEDIA'",IF(J7001="alta","'ALTA'","NULL"))),"),")</f>
        <v>(7000,7,30,131,288,916,1,NULL,0,'MEDIA'),</v>
      </c>
    </row>
    <row r="7002" spans="1:11" ht="30.75" customHeight="1">
      <c r="A7002" s="27">
        <v>7001</v>
      </c>
      <c r="B7002" s="37" t="s">
        <v>1010</v>
      </c>
      <c r="C7002" s="29" t="s">
        <v>39</v>
      </c>
      <c r="D7002" s="29" t="s">
        <v>216</v>
      </c>
      <c r="E7002" s="29" t="s">
        <v>301</v>
      </c>
      <c r="F7002" s="28" t="s">
        <v>1576</v>
      </c>
      <c r="G7002" s="28" t="s">
        <v>1671</v>
      </c>
      <c r="H7002" s="28"/>
      <c r="I7002" s="93">
        <v>0</v>
      </c>
      <c r="J7002" s="93" t="s">
        <v>1412</v>
      </c>
      <c r="K7002" s="17" t="str">
        <f t="array" ref="K7002">CONCATENATE("(",A7002,",",VLOOKUP(B7002,Núcleo!B$2:E$11,4,TRUE),",",VLOOKUP(C7002,'Tipo de Processo'!B$2:D$55,3,TRUE),",",VLOOKUP(D7002,'Termo Geral'!B$2:D$173,3,TRUE),",",VLOOKUP(E7002,'Termo Específico'!B$2:D$301,3,TRUE),",",MATCH(TRUE,Documento!B$2:B$998=F7002,0),",",IF(G7002="Complementar",0,1),",",IF(H7002="","NULL",CONCATENATE("'",H7002,"'")),",",I7002,",",IF(J7002="baixa","'BAIXA'",IF(J7002="média","'MEDIA'",IF(J7002="alta","'ALTA'","NULL"))),"),")</f>
        <v>(7001,7,30,131,288,915,1,NULL,0,'MEDIA'),</v>
      </c>
    </row>
    <row r="7003" spans="1:11" ht="30.75" customHeight="1">
      <c r="A7003" s="27">
        <v>7002</v>
      </c>
      <c r="B7003" s="37" t="s">
        <v>1010</v>
      </c>
      <c r="C7003" s="29" t="s">
        <v>39</v>
      </c>
      <c r="D7003" s="29" t="s">
        <v>216</v>
      </c>
      <c r="E7003" s="29" t="s">
        <v>301</v>
      </c>
      <c r="F7003" s="28" t="s">
        <v>1578</v>
      </c>
      <c r="G7003" s="28" t="s">
        <v>1671</v>
      </c>
      <c r="H7003" s="28"/>
      <c r="I7003" s="93">
        <v>0</v>
      </c>
      <c r="J7003" s="93" t="s">
        <v>1412</v>
      </c>
      <c r="K7003" s="17" t="str">
        <f t="array" ref="K7003">CONCATENATE("(",A7003,",",VLOOKUP(B7003,Núcleo!B$2:E$11,4,TRUE),",",VLOOKUP(C7003,'Tipo de Processo'!B$2:D$55,3,TRUE),",",VLOOKUP(D7003,'Termo Geral'!B$2:D$173,3,TRUE),",",VLOOKUP(E7003,'Termo Específico'!B$2:D$301,3,TRUE),",",MATCH(TRUE,Documento!B$2:B$998=F7003,0),",",IF(G7003="Complementar",0,1),",",IF(H7003="","NULL",CONCATENATE("'",H7003,"'")),",",I7003,",",IF(J7003="baixa","'BAIXA'",IF(J7003="média","'MEDIA'",IF(J7003="alta","'ALTA'","NULL"))),"),")</f>
        <v>(7002,7,30,131,288,917,1,NULL,0,'MEDIA'),</v>
      </c>
    </row>
    <row r="7004" spans="1:11" ht="30.75" customHeight="1">
      <c r="A7004" s="27">
        <v>7003</v>
      </c>
      <c r="B7004" s="37" t="s">
        <v>1010</v>
      </c>
      <c r="C7004" s="29" t="s">
        <v>39</v>
      </c>
      <c r="D7004" s="29" t="s">
        <v>216</v>
      </c>
      <c r="E7004" s="29" t="s">
        <v>301</v>
      </c>
      <c r="F7004" s="28" t="s">
        <v>1534</v>
      </c>
      <c r="G7004" s="28" t="s">
        <v>1671</v>
      </c>
      <c r="H7004" s="28"/>
      <c r="I7004" s="93">
        <v>0</v>
      </c>
      <c r="J7004" s="93" t="s">
        <v>1412</v>
      </c>
      <c r="K7004" s="17" t="str">
        <f t="array" ref="K7004">CONCATENATE("(",A7004,",",VLOOKUP(B7004,Núcleo!B$2:E$11,4,TRUE),",",VLOOKUP(C7004,'Tipo de Processo'!B$2:D$55,3,TRUE),",",VLOOKUP(D7004,'Termo Geral'!B$2:D$173,3,TRUE),",",VLOOKUP(E7004,'Termo Específico'!B$2:D$301,3,TRUE),",",MATCH(TRUE,Documento!B$2:B$998=F7004,0),",",IF(G7004="Complementar",0,1),",",IF(H7004="","NULL",CONCATENATE("'",H7004,"'")),",",I7004,",",IF(J7004="baixa","'BAIXA'",IF(J7004="média","'MEDIA'",IF(J7004="alta","'ALTA'","NULL"))),"),")</f>
        <v>(7003,7,30,131,288,682,1,NULL,0,'MEDIA'),</v>
      </c>
    </row>
    <row r="7005" spans="1:11" ht="30.75" customHeight="1">
      <c r="A7005" s="27">
        <v>7004</v>
      </c>
      <c r="B7005" s="37" t="s">
        <v>1010</v>
      </c>
      <c r="C7005" s="29" t="s">
        <v>39</v>
      </c>
      <c r="D7005" s="29" t="s">
        <v>216</v>
      </c>
      <c r="E7005" s="29" t="s">
        <v>301</v>
      </c>
      <c r="F7005" s="28" t="s">
        <v>1473</v>
      </c>
      <c r="G7005" s="28" t="s">
        <v>1671</v>
      </c>
      <c r="H7005" s="28"/>
      <c r="I7005" s="93">
        <v>0</v>
      </c>
      <c r="J7005" s="93" t="s">
        <v>1412</v>
      </c>
      <c r="K7005" s="17" t="str">
        <f t="array" ref="K7005">CONCATENATE("(",A7005,",",VLOOKUP(B7005,Núcleo!B$2:E$11,4,TRUE),",",VLOOKUP(C7005,'Tipo de Processo'!B$2:D$55,3,TRUE),",",VLOOKUP(D7005,'Termo Geral'!B$2:D$173,3,TRUE),",",VLOOKUP(E7005,'Termo Específico'!B$2:D$301,3,TRUE),",",MATCH(TRUE,Documento!B$2:B$998=F7005,0),",",IF(G7005="Complementar",0,1),",",IF(H7005="","NULL",CONCATENATE("'",H7005,"'")),",",I7005,",",IF(J7005="baixa","'BAIXA'",IF(J7005="média","'MEDIA'",IF(J7005="alta","'ALTA'","NULL"))),"),")</f>
        <v>(7004,7,30,131,288,316,1,NULL,0,'MEDIA'),</v>
      </c>
    </row>
    <row r="7006" spans="1:11" ht="30.75" customHeight="1">
      <c r="A7006" s="27">
        <v>7005</v>
      </c>
      <c r="B7006" s="37" t="s">
        <v>1010</v>
      </c>
      <c r="C7006" s="29" t="s">
        <v>39</v>
      </c>
      <c r="D7006" s="29" t="s">
        <v>216</v>
      </c>
      <c r="E7006" s="29" t="s">
        <v>301</v>
      </c>
      <c r="F7006" s="28" t="s">
        <v>1513</v>
      </c>
      <c r="G7006" s="28" t="s">
        <v>1671</v>
      </c>
      <c r="H7006" s="28"/>
      <c r="I7006" s="93">
        <v>0</v>
      </c>
      <c r="J7006" s="93" t="s">
        <v>1412</v>
      </c>
      <c r="K7006" s="17" t="str">
        <f t="array" ref="K7006">CONCATENATE("(",A7006,",",VLOOKUP(B7006,Núcleo!B$2:E$11,4,TRUE),",",VLOOKUP(C7006,'Tipo de Processo'!B$2:D$55,3,TRUE),",",VLOOKUP(D7006,'Termo Geral'!B$2:D$173,3,TRUE),",",VLOOKUP(E7006,'Termo Específico'!B$2:D$301,3,TRUE),",",MATCH(TRUE,Documento!B$2:B$998=F7006,0),",",IF(G7006="Complementar",0,1),",",IF(H7006="","NULL",CONCATENATE("'",H7006,"'")),",",I7006,",",IF(J7006="baixa","'BAIXA'",IF(J7006="média","'MEDIA'",IF(J7006="alta","'ALTA'","NULL"))),"),")</f>
        <v>(7005,7,30,131,288,562,1,NULL,0,'MEDIA'),</v>
      </c>
    </row>
    <row r="7007" spans="1:11" ht="30.75" customHeight="1">
      <c r="A7007" s="27">
        <v>7006</v>
      </c>
      <c r="B7007" s="37" t="s">
        <v>1010</v>
      </c>
      <c r="C7007" s="29" t="s">
        <v>39</v>
      </c>
      <c r="D7007" s="29" t="s">
        <v>216</v>
      </c>
      <c r="E7007" s="29" t="s">
        <v>301</v>
      </c>
      <c r="F7007" s="28" t="s">
        <v>1511</v>
      </c>
      <c r="G7007" s="28" t="s">
        <v>1671</v>
      </c>
      <c r="H7007" s="28"/>
      <c r="I7007" s="93">
        <v>0</v>
      </c>
      <c r="J7007" s="93" t="s">
        <v>1412</v>
      </c>
      <c r="K7007" s="17" t="str">
        <f t="array" ref="K7007">CONCATENATE("(",A7007,",",VLOOKUP(B7007,Núcleo!B$2:E$11,4,TRUE),",",VLOOKUP(C7007,'Tipo de Processo'!B$2:D$55,3,TRUE),",",VLOOKUP(D7007,'Termo Geral'!B$2:D$173,3,TRUE),",",VLOOKUP(E7007,'Termo Específico'!B$2:D$301,3,TRUE),",",MATCH(TRUE,Documento!B$2:B$998=F7007,0),",",IF(G7007="Complementar",0,1),",",IF(H7007="","NULL",CONCATENATE("'",H7007,"'")),",",I7007,",",IF(J7007="baixa","'BAIXA'",IF(J7007="média","'MEDIA'",IF(J7007="alta","'ALTA'","NULL"))),"),")</f>
        <v>(7006,7,30,131,288,558,1,NULL,0,'MEDIA'),</v>
      </c>
    </row>
    <row r="7008" spans="1:11" ht="30.75" customHeight="1">
      <c r="A7008" s="27">
        <v>7007</v>
      </c>
      <c r="B7008" s="37" t="s">
        <v>1010</v>
      </c>
      <c r="C7008" s="29" t="s">
        <v>39</v>
      </c>
      <c r="D7008" s="29" t="s">
        <v>216</v>
      </c>
      <c r="E7008" s="29" t="s">
        <v>301</v>
      </c>
      <c r="F7008" s="28" t="s">
        <v>1589</v>
      </c>
      <c r="G7008" s="28" t="s">
        <v>1671</v>
      </c>
      <c r="H7008" s="28"/>
      <c r="I7008" s="93">
        <v>0</v>
      </c>
      <c r="J7008" s="93" t="s">
        <v>1412</v>
      </c>
      <c r="K7008" s="17" t="str">
        <f t="array" ref="K7008">CONCATENATE("(",A7008,",",VLOOKUP(B7008,Núcleo!B$2:E$11,4,TRUE),",",VLOOKUP(C7008,'Tipo de Processo'!B$2:D$55,3,TRUE),",",VLOOKUP(D7008,'Termo Geral'!B$2:D$173,3,TRUE),",",VLOOKUP(E7008,'Termo Específico'!B$2:D$301,3,TRUE),",",MATCH(TRUE,Documento!B$2:B$998=F7008,0),",",IF(G7008="Complementar",0,1),",",IF(H7008="","NULL",CONCATENATE("'",H7008,"'")),",",I7008,",",IF(J7008="baixa","'BAIXA'",IF(J7008="média","'MEDIA'",IF(J7008="alta","'ALTA'","NULL"))),"),")</f>
        <v>(7007,7,30,131,288,965,1,NULL,0,'MEDIA'),</v>
      </c>
    </row>
    <row r="7009" spans="1:11" ht="30.75" customHeight="1">
      <c r="A7009" s="27">
        <v>7008</v>
      </c>
      <c r="B7009" s="37" t="s">
        <v>1010</v>
      </c>
      <c r="C7009" s="29" t="s">
        <v>39</v>
      </c>
      <c r="D7009" s="29" t="s">
        <v>216</v>
      </c>
      <c r="E7009" s="29" t="s">
        <v>301</v>
      </c>
      <c r="F7009" s="28" t="s">
        <v>1422</v>
      </c>
      <c r="G7009" s="28" t="s">
        <v>1671</v>
      </c>
      <c r="H7009" s="28"/>
      <c r="I7009" s="93">
        <v>0</v>
      </c>
      <c r="J7009" s="93" t="s">
        <v>1412</v>
      </c>
      <c r="K7009" s="17" t="str">
        <f t="array" ref="K7009">CONCATENATE("(",A7009,",",VLOOKUP(B7009,Núcleo!B$2:E$11,4,TRUE),",",VLOOKUP(C7009,'Tipo de Processo'!B$2:D$55,3,TRUE),",",VLOOKUP(D7009,'Termo Geral'!B$2:D$173,3,TRUE),",",VLOOKUP(E7009,'Termo Específico'!B$2:D$301,3,TRUE),",",MATCH(TRUE,Documento!B$2:B$998=F7009,0),",",IF(G7009="Complementar",0,1),",",IF(H7009="","NULL",CONCATENATE("'",H7009,"'")),",",I7009,",",IF(J7009="baixa","'BAIXA'",IF(J7009="média","'MEDIA'",IF(J7009="alta","'ALTA'","NULL"))),"),")</f>
        <v>(7008,7,30,131,288,21,1,NULL,0,'MEDIA'),</v>
      </c>
    </row>
    <row r="7010" spans="1:11" ht="30.75" customHeight="1">
      <c r="A7010" s="27">
        <v>7009</v>
      </c>
      <c r="B7010" s="37" t="s">
        <v>1010</v>
      </c>
      <c r="C7010" s="29" t="s">
        <v>39</v>
      </c>
      <c r="D7010" s="29" t="s">
        <v>216</v>
      </c>
      <c r="E7010" s="29" t="s">
        <v>301</v>
      </c>
      <c r="F7010" s="28" t="s">
        <v>1581</v>
      </c>
      <c r="G7010" s="28" t="s">
        <v>1671</v>
      </c>
      <c r="H7010" s="28"/>
      <c r="I7010" s="93">
        <v>0</v>
      </c>
      <c r="J7010" s="93" t="s">
        <v>1412</v>
      </c>
      <c r="K7010" s="17" t="str">
        <f t="array" ref="K7010">CONCATENATE("(",A7010,",",VLOOKUP(B7010,Núcleo!B$2:E$11,4,TRUE),",",VLOOKUP(C7010,'Tipo de Processo'!B$2:D$55,3,TRUE),",",VLOOKUP(D7010,'Termo Geral'!B$2:D$173,3,TRUE),",",VLOOKUP(E7010,'Termo Específico'!B$2:D$301,3,TRUE),",",MATCH(TRUE,Documento!B$2:B$998=F7010,0),",",IF(G7010="Complementar",0,1),",",IF(H7010="","NULL",CONCATENATE("'",H7010,"'")),",",I7010,",",IF(J7010="baixa","'BAIXA'",IF(J7010="média","'MEDIA'",IF(J7010="alta","'ALTA'","NULL"))),"),")</f>
        <v>(7009,7,30,131,288,923,1,NULL,0,'MEDIA'),</v>
      </c>
    </row>
    <row r="7011" spans="1:11" ht="30.75" customHeight="1">
      <c r="A7011" s="27">
        <v>7010</v>
      </c>
      <c r="B7011" s="37" t="s">
        <v>1010</v>
      </c>
      <c r="C7011" s="29" t="s">
        <v>39</v>
      </c>
      <c r="D7011" s="29" t="s">
        <v>216</v>
      </c>
      <c r="E7011" s="29" t="s">
        <v>301</v>
      </c>
      <c r="F7011" s="28" t="s">
        <v>1642</v>
      </c>
      <c r="G7011" s="28" t="s">
        <v>1671</v>
      </c>
      <c r="H7011" s="28"/>
      <c r="I7011" s="93">
        <v>0</v>
      </c>
      <c r="J7011" s="93" t="s">
        <v>1412</v>
      </c>
      <c r="K7011" s="17" t="str">
        <f t="array" ref="K7011">CONCATENATE("(",A7011,",",VLOOKUP(B7011,Núcleo!B$2:E$11,4,TRUE),",",VLOOKUP(C7011,'Tipo de Processo'!B$2:D$55,3,TRUE),",",VLOOKUP(D7011,'Termo Geral'!B$2:D$173,3,TRUE),",",VLOOKUP(E7011,'Termo Específico'!B$2:D$301,3,TRUE),",",MATCH(TRUE,Documento!B$2:B$998=F7011,0),",",IF(G7011="Complementar",0,1),",",IF(H7011="","NULL",CONCATENATE("'",H7011,"'")),",",I7011,",",IF(J7011="baixa","'BAIXA'",IF(J7011="média","'MEDIA'",IF(J7011="alta","'ALTA'","NULL"))),"),")</f>
        <v>(7010,7,30,131,288,667,1,NULL,0,'MEDIA'),</v>
      </c>
    </row>
    <row r="7012" spans="1:11" ht="30.75" customHeight="1">
      <c r="A7012" s="27">
        <v>7011</v>
      </c>
      <c r="B7012" s="37" t="s">
        <v>1010</v>
      </c>
      <c r="C7012" s="29" t="s">
        <v>39</v>
      </c>
      <c r="D7012" s="29" t="s">
        <v>216</v>
      </c>
      <c r="E7012" s="29" t="s">
        <v>301</v>
      </c>
      <c r="F7012" s="28" t="s">
        <v>843</v>
      </c>
      <c r="G7012" s="28" t="s">
        <v>1671</v>
      </c>
      <c r="H7012" s="28"/>
      <c r="I7012" s="93">
        <v>0</v>
      </c>
      <c r="J7012" s="93" t="s">
        <v>1412</v>
      </c>
      <c r="K7012" s="17" t="str">
        <f t="array" ref="K7012">CONCATENATE("(",A7012,",",VLOOKUP(B7012,Núcleo!B$2:E$11,4,TRUE),",",VLOOKUP(C7012,'Tipo de Processo'!B$2:D$55,3,TRUE),",",VLOOKUP(D7012,'Termo Geral'!B$2:D$173,3,TRUE),",",VLOOKUP(E7012,'Termo Específico'!B$2:D$301,3,TRUE),",",MATCH(TRUE,Documento!B$2:B$998=F7012,0),",",IF(G7012="Complementar",0,1),",",IF(H7012="","NULL",CONCATENATE("'",H7012,"'")),",",I7012,",",IF(J7012="baixa","'BAIXA'",IF(J7012="média","'MEDIA'",IF(J7012="alta","'ALTA'","NULL"))),"),")</f>
        <v>(7011,7,30,131,288,66,1,NULL,0,'MEDIA'),</v>
      </c>
    </row>
    <row r="7013" spans="1:11" ht="30.75" customHeight="1">
      <c r="A7013" s="27">
        <v>7012</v>
      </c>
      <c r="B7013" s="37" t="s">
        <v>1010</v>
      </c>
      <c r="C7013" s="29" t="s">
        <v>39</v>
      </c>
      <c r="D7013" s="29" t="s">
        <v>217</v>
      </c>
      <c r="E7013" s="29" t="s">
        <v>341</v>
      </c>
      <c r="F7013" s="28" t="s">
        <v>1662</v>
      </c>
      <c r="G7013" s="28" t="s">
        <v>1671</v>
      </c>
      <c r="H7013" s="28"/>
      <c r="I7013" s="93">
        <v>0</v>
      </c>
      <c r="J7013" s="93" t="s">
        <v>1411</v>
      </c>
      <c r="K7013" s="17" t="str">
        <f t="array" ref="K7013">CONCATENATE("(",A7013,",",VLOOKUP(B7013,Núcleo!B$2:E$11,4,TRUE),",",VLOOKUP(C7013,'Tipo de Processo'!B$2:D$55,3,TRUE),",",VLOOKUP(D7013,'Termo Geral'!B$2:D$173,3,TRUE),",",VLOOKUP(E7013,'Termo Específico'!B$2:D$301,3,TRUE),",",MATCH(TRUE,Documento!B$2:B$998=F7013,0),",",IF(G7013="Complementar",0,1),",",IF(H7013="","NULL",CONCATENATE("'",H7013,"'")),",",I7013,",",IF(J7013="baixa","'BAIXA'",IF(J7013="média","'MEDIA'",IF(J7013="alta","'ALTA'","NULL"))),"),")</f>
        <v>(7012,7,30,156,5,904,1,NULL,0,'BAIXA'),</v>
      </c>
    </row>
    <row r="7014" spans="1:11" ht="30.75" customHeight="1">
      <c r="A7014" s="27">
        <v>7013</v>
      </c>
      <c r="B7014" s="37" t="s">
        <v>1010</v>
      </c>
      <c r="C7014" s="29" t="s">
        <v>39</v>
      </c>
      <c r="D7014" s="29" t="s">
        <v>217</v>
      </c>
      <c r="E7014" s="29" t="s">
        <v>341</v>
      </c>
      <c r="F7014" s="28" t="s">
        <v>1631</v>
      </c>
      <c r="G7014" s="28" t="s">
        <v>1671</v>
      </c>
      <c r="H7014" s="28"/>
      <c r="I7014" s="93">
        <v>0</v>
      </c>
      <c r="J7014" s="93" t="s">
        <v>1411</v>
      </c>
      <c r="K7014" s="17" t="str">
        <f t="array" ref="K7014">CONCATENATE("(",A7014,",",VLOOKUP(B7014,Núcleo!B$2:E$11,4,TRUE),",",VLOOKUP(C7014,'Tipo de Processo'!B$2:D$55,3,TRUE),",",VLOOKUP(D7014,'Termo Geral'!B$2:D$173,3,TRUE),",",VLOOKUP(E7014,'Termo Específico'!B$2:D$301,3,TRUE),",",MATCH(TRUE,Documento!B$2:B$998=F7014,0),",",IF(G7014="Complementar",0,1),",",IF(H7014="","NULL",CONCATENATE("'",H7014,"'")),",",I7014,",",IF(J7014="baixa","'BAIXA'",IF(J7014="média","'MEDIA'",IF(J7014="alta","'ALTA'","NULL"))),"),")</f>
        <v>(7013,7,30,156,5,443,1,NULL,0,'BAIXA'),</v>
      </c>
    </row>
    <row r="7015" spans="1:11" ht="30.75" customHeight="1">
      <c r="A7015" s="27">
        <v>7014</v>
      </c>
      <c r="B7015" s="37" t="s">
        <v>1010</v>
      </c>
      <c r="C7015" s="29" t="s">
        <v>39</v>
      </c>
      <c r="D7015" s="29" t="s">
        <v>217</v>
      </c>
      <c r="E7015" s="29" t="s">
        <v>341</v>
      </c>
      <c r="F7015" s="28" t="s">
        <v>1609</v>
      </c>
      <c r="G7015" s="28" t="s">
        <v>1671</v>
      </c>
      <c r="H7015" s="28"/>
      <c r="I7015" s="93">
        <v>0</v>
      </c>
      <c r="J7015" s="93" t="s">
        <v>1411</v>
      </c>
      <c r="K7015" s="17" t="str">
        <f t="array" ref="K7015">CONCATENATE("(",A7015,",",VLOOKUP(B7015,Núcleo!B$2:E$11,4,TRUE),",",VLOOKUP(C7015,'Tipo de Processo'!B$2:D$55,3,TRUE),",",VLOOKUP(D7015,'Termo Geral'!B$2:D$173,3,TRUE),",",VLOOKUP(E7015,'Termo Específico'!B$2:D$301,3,TRUE),",",MATCH(TRUE,Documento!B$2:B$998=F7015,0),",",IF(G7015="Complementar",0,1),",",IF(H7015="","NULL",CONCATENATE("'",H7015,"'")),",",I7015,",",IF(J7015="baixa","'BAIXA'",IF(J7015="média","'MEDIA'",IF(J7015="alta","'ALTA'","NULL"))),"),")</f>
        <v>(7014,7,30,156,5,165,1,NULL,0,'BAIXA'),</v>
      </c>
    </row>
    <row r="7016" spans="1:11" ht="30.75" customHeight="1">
      <c r="A7016" s="27">
        <v>7015</v>
      </c>
      <c r="B7016" s="37" t="s">
        <v>1010</v>
      </c>
      <c r="C7016" s="29" t="s">
        <v>39</v>
      </c>
      <c r="D7016" s="29" t="s">
        <v>217</v>
      </c>
      <c r="E7016" s="29" t="s">
        <v>341</v>
      </c>
      <c r="F7016" s="28" t="s">
        <v>1619</v>
      </c>
      <c r="G7016" s="28" t="s">
        <v>1671</v>
      </c>
      <c r="H7016" s="28"/>
      <c r="I7016" s="93">
        <v>0</v>
      </c>
      <c r="J7016" s="93" t="s">
        <v>1411</v>
      </c>
      <c r="K7016" s="17" t="str">
        <f t="array" ref="K7016">CONCATENATE("(",A7016,",",VLOOKUP(B7016,Núcleo!B$2:E$11,4,TRUE),",",VLOOKUP(C7016,'Tipo de Processo'!B$2:D$55,3,TRUE),",",VLOOKUP(D7016,'Termo Geral'!B$2:D$173,3,TRUE),",",VLOOKUP(E7016,'Termo Específico'!B$2:D$301,3,TRUE),",",MATCH(TRUE,Documento!B$2:B$998=F7016,0),",",IF(G7016="Complementar",0,1),",",IF(H7016="","NULL",CONCATENATE("'",H7016,"'")),",",I7016,",",IF(J7016="baixa","'BAIXA'",IF(J7016="média","'MEDIA'",IF(J7016="alta","'ALTA'","NULL"))),"),")</f>
        <v>(7015,7,30,156,5,280,1,NULL,0,'BAIXA'),</v>
      </c>
    </row>
    <row r="7017" spans="1:11" ht="30.75" customHeight="1">
      <c r="A7017" s="27">
        <v>7016</v>
      </c>
      <c r="B7017" s="37" t="s">
        <v>1010</v>
      </c>
      <c r="C7017" s="29" t="s">
        <v>39</v>
      </c>
      <c r="D7017" s="29" t="s">
        <v>217</v>
      </c>
      <c r="E7017" s="29" t="s">
        <v>341</v>
      </c>
      <c r="F7017" s="28" t="s">
        <v>1639</v>
      </c>
      <c r="G7017" s="28" t="s">
        <v>1671</v>
      </c>
      <c r="H7017" s="28"/>
      <c r="I7017" s="93">
        <v>0</v>
      </c>
      <c r="J7017" s="93" t="s">
        <v>1411</v>
      </c>
      <c r="K7017" s="17" t="str">
        <f t="array" ref="K7017">CONCATENATE("(",A7017,",",VLOOKUP(B7017,Núcleo!B$2:E$11,4,TRUE),",",VLOOKUP(C7017,'Tipo de Processo'!B$2:D$55,3,TRUE),",",VLOOKUP(D7017,'Termo Geral'!B$2:D$173,3,TRUE),",",VLOOKUP(E7017,'Termo Específico'!B$2:D$301,3,TRUE),",",MATCH(TRUE,Documento!B$2:B$998=F7017,0),",",IF(G7017="Complementar",0,1),",",IF(H7017="","NULL",CONCATENATE("'",H7017,"'")),",",I7017,",",IF(J7017="baixa","'BAIXA'",IF(J7017="média","'MEDIA'",IF(J7017="alta","'ALTA'","NULL"))),"),")</f>
        <v>(7016,7,30,156,5,634,1,NULL,0,'BAIXA'),</v>
      </c>
    </row>
    <row r="7018" spans="1:11" ht="30.75" customHeight="1">
      <c r="A7018" s="27">
        <v>7017</v>
      </c>
      <c r="B7018" s="37" t="s">
        <v>1010</v>
      </c>
      <c r="C7018" s="29" t="s">
        <v>39</v>
      </c>
      <c r="D7018" s="29" t="s">
        <v>217</v>
      </c>
      <c r="E7018" s="29" t="s">
        <v>341</v>
      </c>
      <c r="F7018" s="28" t="s">
        <v>1454</v>
      </c>
      <c r="G7018" s="28" t="s">
        <v>1671</v>
      </c>
      <c r="H7018" s="28"/>
      <c r="I7018" s="93">
        <v>0</v>
      </c>
      <c r="J7018" s="93" t="s">
        <v>1411</v>
      </c>
      <c r="K7018" s="17" t="str">
        <f t="array" ref="K7018">CONCATENATE("(",A7018,",",VLOOKUP(B7018,Núcleo!B$2:E$11,4,TRUE),",",VLOOKUP(C7018,'Tipo de Processo'!B$2:D$55,3,TRUE),",",VLOOKUP(D7018,'Termo Geral'!B$2:D$173,3,TRUE),",",VLOOKUP(E7018,'Termo Específico'!B$2:D$301,3,TRUE),",",MATCH(TRUE,Documento!B$2:B$998=F7018,0),",",IF(G7018="Complementar",0,1),",",IF(H7018="","NULL",CONCATENATE("'",H7018,"'")),",",I7018,",",IF(J7018="baixa","'BAIXA'",IF(J7018="média","'MEDIA'",IF(J7018="alta","'ALTA'","NULL"))),"),")</f>
        <v>(7017,7,30,156,5,182,1,NULL,0,'BAIXA'),</v>
      </c>
    </row>
    <row r="7019" spans="1:11" ht="30.75" customHeight="1">
      <c r="A7019" s="27">
        <v>7018</v>
      </c>
      <c r="B7019" s="37" t="s">
        <v>1010</v>
      </c>
      <c r="C7019" s="29" t="s">
        <v>39</v>
      </c>
      <c r="D7019" s="29" t="s">
        <v>217</v>
      </c>
      <c r="E7019" s="29" t="s">
        <v>342</v>
      </c>
      <c r="F7019" s="28" t="s">
        <v>1637</v>
      </c>
      <c r="G7019" s="28" t="s">
        <v>1671</v>
      </c>
      <c r="H7019" s="28"/>
      <c r="I7019" s="93">
        <v>0</v>
      </c>
      <c r="J7019" s="93" t="s">
        <v>1411</v>
      </c>
      <c r="K7019" s="17" t="str">
        <f t="array" ref="K7019">CONCATENATE("(",A7019,",",VLOOKUP(B7019,Núcleo!B$2:E$11,4,TRUE),",",VLOOKUP(C7019,'Tipo de Processo'!B$2:D$55,3,TRUE),",",VLOOKUP(D7019,'Termo Geral'!B$2:D$173,3,TRUE),",",VLOOKUP(E7019,'Termo Específico'!B$2:D$301,3,TRUE),",",MATCH(TRUE,Documento!B$2:B$998=F7019,0),",",IF(G7019="Complementar",0,1),",",IF(H7019="","NULL",CONCATENATE("'",H7019,"'")),",",I7019,",",IF(J7019="baixa","'BAIXA'",IF(J7019="média","'MEDIA'",IF(J7019="alta","'ALTA'","NULL"))),"),")</f>
        <v>(7018,7,30,156,6,561,1,NULL,0,'BAIXA'),</v>
      </c>
    </row>
    <row r="7020" spans="1:11" ht="30.75" customHeight="1">
      <c r="A7020" s="27">
        <v>7019</v>
      </c>
      <c r="B7020" s="37" t="s">
        <v>1010</v>
      </c>
      <c r="C7020" s="29" t="s">
        <v>39</v>
      </c>
      <c r="D7020" s="29" t="s">
        <v>217</v>
      </c>
      <c r="E7020" s="29" t="s">
        <v>342</v>
      </c>
      <c r="F7020" s="28" t="s">
        <v>1631</v>
      </c>
      <c r="G7020" s="28" t="s">
        <v>1671</v>
      </c>
      <c r="H7020" s="28"/>
      <c r="I7020" s="93">
        <v>0</v>
      </c>
      <c r="J7020" s="93" t="s">
        <v>1411</v>
      </c>
      <c r="K7020" s="17" t="str">
        <f t="array" ref="K7020">CONCATENATE("(",A7020,",",VLOOKUP(B7020,Núcleo!B$2:E$11,4,TRUE),",",VLOOKUP(C7020,'Tipo de Processo'!B$2:D$55,3,TRUE),",",VLOOKUP(D7020,'Termo Geral'!B$2:D$173,3,TRUE),",",VLOOKUP(E7020,'Termo Específico'!B$2:D$301,3,TRUE),",",MATCH(TRUE,Documento!B$2:B$998=F7020,0),",",IF(G7020="Complementar",0,1),",",IF(H7020="","NULL",CONCATENATE("'",H7020,"'")),",",I7020,",",IF(J7020="baixa","'BAIXA'",IF(J7020="média","'MEDIA'",IF(J7020="alta","'ALTA'","NULL"))),"),")</f>
        <v>(7019,7,30,156,6,443,1,NULL,0,'BAIXA'),</v>
      </c>
    </row>
    <row r="7021" spans="1:11" ht="30.75" customHeight="1">
      <c r="A7021" s="27">
        <v>7020</v>
      </c>
      <c r="B7021" s="37" t="s">
        <v>1010</v>
      </c>
      <c r="C7021" s="29" t="s">
        <v>39</v>
      </c>
      <c r="D7021" s="29" t="s">
        <v>217</v>
      </c>
      <c r="E7021" s="29" t="s">
        <v>342</v>
      </c>
      <c r="F7021" s="28" t="s">
        <v>1610</v>
      </c>
      <c r="G7021" s="28" t="s">
        <v>1671</v>
      </c>
      <c r="H7021" s="28"/>
      <c r="I7021" s="93">
        <v>0</v>
      </c>
      <c r="J7021" s="93" t="s">
        <v>1411</v>
      </c>
      <c r="K7021" s="17" t="str">
        <f t="array" ref="K7021">CONCATENATE("(",A7021,",",VLOOKUP(B7021,Núcleo!B$2:E$11,4,TRUE),",",VLOOKUP(C7021,'Tipo de Processo'!B$2:D$55,3,TRUE),",",VLOOKUP(D7021,'Termo Geral'!B$2:D$173,3,TRUE),",",VLOOKUP(E7021,'Termo Específico'!B$2:D$301,3,TRUE),",",MATCH(TRUE,Documento!B$2:B$998=F7021,0),",",IF(G7021="Complementar",0,1),",",IF(H7021="","NULL",CONCATENATE("'",H7021,"'")),",",I7021,",",IF(J7021="baixa","'BAIXA'",IF(J7021="média","'MEDIA'",IF(J7021="alta","'ALTA'","NULL"))),"),")</f>
        <v>(7020,7,30,156,6,167,1,NULL,0,'BAIXA'),</v>
      </c>
    </row>
    <row r="7022" spans="1:11" ht="30.75" customHeight="1">
      <c r="A7022" s="27">
        <v>7021</v>
      </c>
      <c r="B7022" s="37" t="s">
        <v>1010</v>
      </c>
      <c r="C7022" s="29" t="s">
        <v>39</v>
      </c>
      <c r="D7022" s="29" t="s">
        <v>217</v>
      </c>
      <c r="E7022" s="29" t="s">
        <v>342</v>
      </c>
      <c r="F7022" s="28" t="s">
        <v>1622</v>
      </c>
      <c r="G7022" s="28" t="s">
        <v>1671</v>
      </c>
      <c r="H7022" s="28"/>
      <c r="I7022" s="93">
        <v>0</v>
      </c>
      <c r="J7022" s="93" t="s">
        <v>1411</v>
      </c>
      <c r="K7022" s="17" t="str">
        <f t="array" ref="K7022">CONCATENATE("(",A7022,",",VLOOKUP(B7022,Núcleo!B$2:E$11,4,TRUE),",",VLOOKUP(C7022,'Tipo de Processo'!B$2:D$55,3,TRUE),",",VLOOKUP(D7022,'Termo Geral'!B$2:D$173,3,TRUE),",",VLOOKUP(E7022,'Termo Específico'!B$2:D$301,3,TRUE),",",MATCH(TRUE,Documento!B$2:B$998=F7022,0),",",IF(G7022="Complementar",0,1),",",IF(H7022="","NULL",CONCATENATE("'",H7022,"'")),",",I7022,",",IF(J7022="baixa","'BAIXA'",IF(J7022="média","'MEDIA'",IF(J7022="alta","'ALTA'","NULL"))),"),")</f>
        <v>(7021,7,30,156,6,322,1,NULL,0,'BAIXA'),</v>
      </c>
    </row>
    <row r="7023" spans="1:11" ht="30.75" customHeight="1">
      <c r="A7023" s="27">
        <v>7022</v>
      </c>
      <c r="B7023" s="37" t="s">
        <v>1010</v>
      </c>
      <c r="C7023" s="29" t="s">
        <v>39</v>
      </c>
      <c r="D7023" s="29" t="s">
        <v>217</v>
      </c>
      <c r="E7023" s="29" t="s">
        <v>342</v>
      </c>
      <c r="F7023" s="28" t="s">
        <v>1630</v>
      </c>
      <c r="G7023" s="28" t="s">
        <v>1671</v>
      </c>
      <c r="H7023" s="28"/>
      <c r="I7023" s="93">
        <v>0</v>
      </c>
      <c r="J7023" s="93" t="s">
        <v>1411</v>
      </c>
      <c r="K7023" s="17" t="str">
        <f t="array" ref="K7023">CONCATENATE("(",A7023,",",VLOOKUP(B7023,Núcleo!B$2:E$11,4,TRUE),",",VLOOKUP(C7023,'Tipo de Processo'!B$2:D$55,3,TRUE),",",VLOOKUP(D7023,'Termo Geral'!B$2:D$173,3,TRUE),",",VLOOKUP(E7023,'Termo Específico'!B$2:D$301,3,TRUE),",",MATCH(TRUE,Documento!B$2:B$998=F7023,0),",",IF(G7023="Complementar",0,1),",",IF(H7023="","NULL",CONCATENATE("'",H7023,"'")),",",I7023,",",IF(J7023="baixa","'BAIXA'",IF(J7023="média","'MEDIA'",IF(J7023="alta","'ALTA'","NULL"))),"),")</f>
        <v>(7022,7,30,156,6,435,1,NULL,0,'BAIXA'),</v>
      </c>
    </row>
    <row r="7024" spans="1:11" ht="30.75" customHeight="1">
      <c r="A7024" s="27">
        <v>7023</v>
      </c>
      <c r="B7024" s="37" t="s">
        <v>1010</v>
      </c>
      <c r="C7024" s="29" t="s">
        <v>39</v>
      </c>
      <c r="D7024" s="29" t="s">
        <v>217</v>
      </c>
      <c r="E7024" s="29" t="s">
        <v>342</v>
      </c>
      <c r="F7024" s="28" t="s">
        <v>1648</v>
      </c>
      <c r="G7024" s="28" t="s">
        <v>1671</v>
      </c>
      <c r="H7024" s="28"/>
      <c r="I7024" s="93">
        <v>0</v>
      </c>
      <c r="J7024" s="93" t="s">
        <v>1411</v>
      </c>
      <c r="K7024" s="17" t="str">
        <f t="array" ref="K7024">CONCATENATE("(",A7024,",",VLOOKUP(B7024,Núcleo!B$2:E$11,4,TRUE),",",VLOOKUP(C7024,'Tipo de Processo'!B$2:D$55,3,TRUE),",",VLOOKUP(D7024,'Termo Geral'!B$2:D$173,3,TRUE),",",VLOOKUP(E7024,'Termo Específico'!B$2:D$301,3,TRUE),",",MATCH(TRUE,Documento!B$2:B$998=F7024,0),",",IF(G7024="Complementar",0,1),",",IF(H7024="","NULL",CONCATENATE("'",H7024,"'")),",",I7024,",",IF(J7024="baixa","'BAIXA'",IF(J7024="média","'MEDIA'",IF(J7024="alta","'ALTA'","NULL"))),"),")</f>
        <v>(7023,7,30,156,6,702,1,NULL,0,'BAIXA'),</v>
      </c>
    </row>
    <row r="7025" spans="1:11" ht="30.75" customHeight="1">
      <c r="A7025" s="27">
        <v>7024</v>
      </c>
      <c r="B7025" s="37" t="s">
        <v>1010</v>
      </c>
      <c r="C7025" s="29" t="s">
        <v>39</v>
      </c>
      <c r="D7025" s="29" t="s">
        <v>217</v>
      </c>
      <c r="E7025" s="29" t="s">
        <v>342</v>
      </c>
      <c r="F7025" s="28" t="s">
        <v>1605</v>
      </c>
      <c r="G7025" s="28" t="s">
        <v>1671</v>
      </c>
      <c r="H7025" s="28"/>
      <c r="I7025" s="93">
        <v>0</v>
      </c>
      <c r="J7025" s="93" t="s">
        <v>1411</v>
      </c>
      <c r="K7025" s="17" t="str">
        <f t="array" ref="K7025">CONCATENATE("(",A7025,",",VLOOKUP(B7025,Núcleo!B$2:E$11,4,TRUE),",",VLOOKUP(C7025,'Tipo de Processo'!B$2:D$55,3,TRUE),",",VLOOKUP(D7025,'Termo Geral'!B$2:D$173,3,TRUE),",",VLOOKUP(E7025,'Termo Específico'!B$2:D$301,3,TRUE),",",MATCH(TRUE,Documento!B$2:B$998=F7025,0),",",IF(G7025="Complementar",0,1),",",IF(H7025="","NULL",CONCATENATE("'",H7025,"'")),",",I7025,",",IF(J7025="baixa","'BAIXA'",IF(J7025="média","'MEDIA'",IF(J7025="alta","'ALTA'","NULL"))),"),")</f>
        <v>(7024,7,30,156,6,68,1,NULL,0,'BAIXA'),</v>
      </c>
    </row>
    <row r="7026" spans="1:11" ht="30.75" customHeight="1">
      <c r="A7026" s="27">
        <v>7025</v>
      </c>
      <c r="B7026" s="37" t="s">
        <v>1010</v>
      </c>
      <c r="C7026" s="29" t="s">
        <v>39</v>
      </c>
      <c r="D7026" s="29" t="s">
        <v>217</v>
      </c>
      <c r="E7026" s="29" t="s">
        <v>342</v>
      </c>
      <c r="F7026" s="28" t="s">
        <v>1611</v>
      </c>
      <c r="G7026" s="28" t="s">
        <v>1671</v>
      </c>
      <c r="H7026" s="28"/>
      <c r="I7026" s="93">
        <v>0</v>
      </c>
      <c r="J7026" s="93" t="s">
        <v>1411</v>
      </c>
      <c r="K7026" s="17" t="str">
        <f t="array" ref="K7026">CONCATENATE("(",A7026,",",VLOOKUP(B7026,Núcleo!B$2:E$11,4,TRUE),",",VLOOKUP(C7026,'Tipo de Processo'!B$2:D$55,3,TRUE),",",VLOOKUP(D7026,'Termo Geral'!B$2:D$173,3,TRUE),",",VLOOKUP(E7026,'Termo Específico'!B$2:D$301,3,TRUE),",",MATCH(TRUE,Documento!B$2:B$998=F7026,0),",",IF(G7026="Complementar",0,1),",",IF(H7026="","NULL",CONCATENATE("'",H7026,"'")),",",I7026,",",IF(J7026="baixa","'BAIXA'",IF(J7026="média","'MEDIA'",IF(J7026="alta","'ALTA'","NULL"))),"),")</f>
        <v>(7025,7,30,156,6,181,1,NULL,0,'BAIXA'),</v>
      </c>
    </row>
    <row r="7027" spans="1:11" ht="30.75" customHeight="1">
      <c r="A7027" s="27">
        <v>7026</v>
      </c>
      <c r="B7027" s="37" t="s">
        <v>1010</v>
      </c>
      <c r="C7027" s="29" t="s">
        <v>39</v>
      </c>
      <c r="D7027" s="29" t="s">
        <v>217</v>
      </c>
      <c r="E7027" s="29" t="s">
        <v>342</v>
      </c>
      <c r="F7027" s="28" t="s">
        <v>1613</v>
      </c>
      <c r="G7027" s="28" t="s">
        <v>1671</v>
      </c>
      <c r="H7027" s="28"/>
      <c r="I7027" s="93">
        <v>0</v>
      </c>
      <c r="J7027" s="93" t="s">
        <v>1411</v>
      </c>
      <c r="K7027" s="17" t="str">
        <f t="array" ref="K7027">CONCATENATE("(",A7027,",",VLOOKUP(B7027,Núcleo!B$2:E$11,4,TRUE),",",VLOOKUP(C7027,'Tipo de Processo'!B$2:D$55,3,TRUE),",",VLOOKUP(D7027,'Termo Geral'!B$2:D$173,3,TRUE),",",VLOOKUP(E7027,'Termo Específico'!B$2:D$301,3,TRUE),",",MATCH(TRUE,Documento!B$2:B$998=F7027,0),",",IF(G7027="Complementar",0,1),",",IF(H7027="","NULL",CONCATENATE("'",H7027,"'")),",",I7027,",",IF(J7027="baixa","'BAIXA'",IF(J7027="média","'MEDIA'",IF(J7027="alta","'ALTA'","NULL"))),"),")</f>
        <v>(7026,7,30,156,6,210,1,NULL,0,'BAIXA'),</v>
      </c>
    </row>
    <row r="7028" spans="1:11" ht="30.75" customHeight="1">
      <c r="A7028" s="27">
        <v>7027</v>
      </c>
      <c r="B7028" s="37" t="s">
        <v>1010</v>
      </c>
      <c r="C7028" s="29" t="s">
        <v>39</v>
      </c>
      <c r="D7028" s="29" t="s">
        <v>217</v>
      </c>
      <c r="E7028" s="29" t="s">
        <v>342</v>
      </c>
      <c r="F7028" s="28" t="s">
        <v>1457</v>
      </c>
      <c r="G7028" s="28" t="s">
        <v>1671</v>
      </c>
      <c r="H7028" s="28"/>
      <c r="I7028" s="93">
        <v>0</v>
      </c>
      <c r="J7028" s="93" t="s">
        <v>1411</v>
      </c>
      <c r="K7028" s="17" t="str">
        <f t="array" ref="K7028">CONCATENATE("(",A7028,",",VLOOKUP(B7028,Núcleo!B$2:E$11,4,TRUE),",",VLOOKUP(C7028,'Tipo de Processo'!B$2:D$55,3,TRUE),",",VLOOKUP(D7028,'Termo Geral'!B$2:D$173,3,TRUE),",",VLOOKUP(E7028,'Termo Específico'!B$2:D$301,3,TRUE),",",MATCH(TRUE,Documento!B$2:B$998=F7028,0),",",IF(G7028="Complementar",0,1),",",IF(H7028="","NULL",CONCATENATE("'",H7028,"'")),",",I7028,",",IF(J7028="baixa","'BAIXA'",IF(J7028="média","'MEDIA'",IF(J7028="alta","'ALTA'","NULL"))),"),")</f>
        <v>(7027,7,30,156,6,185,1,NULL,0,'BAIXA'),</v>
      </c>
    </row>
    <row r="7029" spans="1:11" ht="30.75" customHeight="1">
      <c r="A7029" s="27">
        <v>7028</v>
      </c>
      <c r="B7029" s="37" t="s">
        <v>1010</v>
      </c>
      <c r="C7029" s="29" t="s">
        <v>39</v>
      </c>
      <c r="D7029" s="29" t="s">
        <v>217</v>
      </c>
      <c r="E7029" s="29" t="s">
        <v>295</v>
      </c>
      <c r="F7029" s="28" t="s">
        <v>1617</v>
      </c>
      <c r="G7029" s="28" t="s">
        <v>1671</v>
      </c>
      <c r="H7029" s="28"/>
      <c r="I7029" s="93">
        <v>0</v>
      </c>
      <c r="J7029" s="93" t="s">
        <v>1410</v>
      </c>
      <c r="K7029" s="17" t="str">
        <f t="array" ref="K7029">CONCATENATE("(",A7029,",",VLOOKUP(B7029,Núcleo!B$2:E$11,4,TRUE),",",VLOOKUP(C7029,'Tipo de Processo'!B$2:D$55,3,TRUE),",",VLOOKUP(D7029,'Termo Geral'!B$2:D$173,3,TRUE),",",VLOOKUP(E7029,'Termo Específico'!B$2:D$301,3,TRUE),",",MATCH(TRUE,Documento!B$2:B$998=F7029,0),",",IF(G7029="Complementar",0,1),",",IF(H7029="","NULL",CONCATENATE("'",H7029,"'")),",",I7029,",",IF(J7029="baixa","'BAIXA'",IF(J7029="média","'MEDIA'",IF(J7029="alta","'ALTA'","NULL"))),"),")</f>
        <v>(7028,7,30,156,55,243,1,NULL,0,'ALTA'),</v>
      </c>
    </row>
    <row r="7030" spans="1:11" ht="30.75" customHeight="1">
      <c r="A7030" s="27">
        <v>7029</v>
      </c>
      <c r="B7030" s="37" t="s">
        <v>1010</v>
      </c>
      <c r="C7030" s="29" t="s">
        <v>39</v>
      </c>
      <c r="D7030" s="29" t="s">
        <v>217</v>
      </c>
      <c r="E7030" s="29" t="s">
        <v>295</v>
      </c>
      <c r="F7030" s="28" t="s">
        <v>837</v>
      </c>
      <c r="G7030" s="28" t="s">
        <v>1671</v>
      </c>
      <c r="H7030" s="28"/>
      <c r="I7030" s="93">
        <v>0</v>
      </c>
      <c r="J7030" s="93" t="s">
        <v>1410</v>
      </c>
      <c r="K7030" s="17" t="str">
        <f t="array" ref="K7030">CONCATENATE("(",A7030,",",VLOOKUP(B7030,Núcleo!B$2:E$11,4,TRUE),",",VLOOKUP(C7030,'Tipo de Processo'!B$2:D$55,3,TRUE),",",VLOOKUP(D7030,'Termo Geral'!B$2:D$173,3,TRUE),",",VLOOKUP(E7030,'Termo Específico'!B$2:D$301,3,TRUE),",",MATCH(TRUE,Documento!B$2:B$998=F7030,0),",",IF(G7030="Complementar",0,1),",",IF(H7030="","NULL",CONCATENATE("'",H7030,"'")),",",I7030,",",IF(J7030="baixa","'BAIXA'",IF(J7030="média","'MEDIA'",IF(J7030="alta","'ALTA'","NULL"))),"),")</f>
        <v>(7029,7,30,156,55,637,1,NULL,0,'ALTA'),</v>
      </c>
    </row>
    <row r="7031" spans="1:11" ht="30.75" customHeight="1">
      <c r="A7031" s="27">
        <v>7030</v>
      </c>
      <c r="B7031" s="37" t="s">
        <v>1010</v>
      </c>
      <c r="C7031" s="29" t="s">
        <v>39</v>
      </c>
      <c r="D7031" s="29" t="s">
        <v>221</v>
      </c>
      <c r="E7031" s="29" t="s">
        <v>296</v>
      </c>
      <c r="F7031" s="28" t="s">
        <v>1595</v>
      </c>
      <c r="G7031" s="28" t="s">
        <v>1671</v>
      </c>
      <c r="H7031" s="28"/>
      <c r="I7031" s="93">
        <v>0</v>
      </c>
      <c r="J7031" s="93" t="s">
        <v>1411</v>
      </c>
      <c r="K7031" s="17" t="str">
        <f t="array" ref="K7031">CONCATENATE("(",A7031,",",VLOOKUP(B7031,Núcleo!B$2:E$11,4,TRUE),",",VLOOKUP(C7031,'Tipo de Processo'!B$2:D$55,3,TRUE),",",VLOOKUP(D7031,'Termo Geral'!B$2:D$173,3,TRUE),",",VLOOKUP(E7031,'Termo Específico'!B$2:D$301,3,TRUE),",",MATCH(TRUE,Documento!B$2:B$998=F7031,0),",",IF(G7031="Complementar",0,1),",",IF(H7031="","NULL",CONCATENATE("'",H7031,"'")),",",I7031,",",IF(J7031="baixa","'BAIXA'",IF(J7031="média","'MEDIA'",IF(J7031="alta","'ALTA'","NULL"))),"),")</f>
        <v>(7030,7,30,172,28,982,1,NULL,0,'BAIXA'),</v>
      </c>
    </row>
    <row r="7032" spans="1:11" ht="30.75" customHeight="1">
      <c r="A7032" s="27">
        <v>7031</v>
      </c>
      <c r="B7032" s="37" t="s">
        <v>1010</v>
      </c>
      <c r="C7032" s="29" t="s">
        <v>39</v>
      </c>
      <c r="D7032" s="29" t="s">
        <v>221</v>
      </c>
      <c r="E7032" s="29" t="s">
        <v>296</v>
      </c>
      <c r="F7032" s="28" t="s">
        <v>1663</v>
      </c>
      <c r="G7032" s="28" t="s">
        <v>1671</v>
      </c>
      <c r="H7032" s="28"/>
      <c r="I7032" s="93">
        <v>0</v>
      </c>
      <c r="J7032" s="93" t="s">
        <v>1411</v>
      </c>
      <c r="K7032" s="17" t="str">
        <f t="array" ref="K7032">CONCATENATE("(",A7032,",",VLOOKUP(B7032,Núcleo!B$2:E$11,4,TRUE),",",VLOOKUP(C7032,'Tipo de Processo'!B$2:D$55,3,TRUE),",",VLOOKUP(D7032,'Termo Geral'!B$2:D$173,3,TRUE),",",VLOOKUP(E7032,'Termo Específico'!B$2:D$301,3,TRUE),",",MATCH(TRUE,Documento!B$2:B$998=F7032,0),",",IF(G7032="Complementar",0,1),",",IF(H7032="","NULL",CONCATENATE("'",H7032,"'")),",",I7032,",",IF(J7032="baixa","'BAIXA'",IF(J7032="média","'MEDIA'",IF(J7032="alta","'ALTA'","NULL"))),"),")</f>
        <v>(7031,7,30,172,28,911,1,NULL,0,'BAIXA'),</v>
      </c>
    </row>
    <row r="7033" spans="1:11" ht="30.75" customHeight="1">
      <c r="A7033" s="27">
        <v>7032</v>
      </c>
      <c r="B7033" s="37" t="s">
        <v>1010</v>
      </c>
      <c r="C7033" s="29" t="s">
        <v>39</v>
      </c>
      <c r="D7033" s="29" t="s">
        <v>221</v>
      </c>
      <c r="E7033" s="29" t="s">
        <v>296</v>
      </c>
      <c r="F7033" s="28" t="s">
        <v>838</v>
      </c>
      <c r="G7033" s="28" t="s">
        <v>1671</v>
      </c>
      <c r="H7033" s="28"/>
      <c r="I7033" s="93">
        <v>0</v>
      </c>
      <c r="J7033" s="93" t="s">
        <v>1411</v>
      </c>
      <c r="K7033" s="17" t="str">
        <f t="array" ref="K7033">CONCATENATE("(",A7033,",",VLOOKUP(B7033,Núcleo!B$2:E$11,4,TRUE),",",VLOOKUP(C7033,'Tipo de Processo'!B$2:D$55,3,TRUE),",",VLOOKUP(D7033,'Termo Geral'!B$2:D$173,3,TRUE),",",VLOOKUP(E7033,'Termo Específico'!B$2:D$301,3,TRUE),",",MATCH(TRUE,Documento!B$2:B$998=F7033,0),",",IF(G7033="Complementar",0,1),",",IF(H7033="","NULL",CONCATENATE("'",H7033,"'")),",",I7033,",",IF(J7033="baixa","'BAIXA'",IF(J7033="média","'MEDIA'",IF(J7033="alta","'ALTA'","NULL"))),"),")</f>
        <v>(7032,7,30,172,28,551,1,NULL,0,'BAIXA'),</v>
      </c>
    </row>
    <row r="7034" spans="1:11" ht="30.75" customHeight="1">
      <c r="A7034" s="27">
        <v>7033</v>
      </c>
      <c r="B7034" s="37" t="s">
        <v>1010</v>
      </c>
      <c r="C7034" s="29" t="s">
        <v>39</v>
      </c>
      <c r="D7034" s="29" t="s">
        <v>221</v>
      </c>
      <c r="E7034" s="29" t="s">
        <v>296</v>
      </c>
      <c r="F7034" s="28" t="s">
        <v>840</v>
      </c>
      <c r="G7034" s="28" t="s">
        <v>1671</v>
      </c>
      <c r="H7034" s="28"/>
      <c r="I7034" s="93">
        <v>0</v>
      </c>
      <c r="J7034" s="93" t="s">
        <v>1411</v>
      </c>
      <c r="K7034" s="17" t="str">
        <f t="array" ref="K7034">CONCATENATE("(",A7034,",",VLOOKUP(B7034,Núcleo!B$2:E$11,4,TRUE),",",VLOOKUP(C7034,'Tipo de Processo'!B$2:D$55,3,TRUE),",",VLOOKUP(D7034,'Termo Geral'!B$2:D$173,3,TRUE),",",VLOOKUP(E7034,'Termo Específico'!B$2:D$301,3,TRUE),",",MATCH(TRUE,Documento!B$2:B$998=F7034,0),",",IF(G7034="Complementar",0,1),",",IF(H7034="","NULL",CONCATENATE("'",H7034,"'")),",",I7034,",",IF(J7034="baixa","'BAIXA'",IF(J7034="média","'MEDIA'",IF(J7034="alta","'ALTA'","NULL"))),"),")</f>
        <v>(7033,7,30,172,28,979,1,NULL,0,'BAIXA'),</v>
      </c>
    </row>
    <row r="7035" spans="1:11" ht="30.75" customHeight="1">
      <c r="A7035" s="27">
        <v>7034</v>
      </c>
      <c r="B7035" s="37" t="s">
        <v>1010</v>
      </c>
      <c r="C7035" s="29" t="s">
        <v>39</v>
      </c>
      <c r="D7035" s="29" t="s">
        <v>221</v>
      </c>
      <c r="E7035" s="29" t="s">
        <v>296</v>
      </c>
      <c r="F7035" s="28" t="s">
        <v>1633</v>
      </c>
      <c r="G7035" s="28" t="s">
        <v>1671</v>
      </c>
      <c r="H7035" s="28"/>
      <c r="I7035" s="93">
        <v>0</v>
      </c>
      <c r="J7035" s="93" t="s">
        <v>1411</v>
      </c>
      <c r="K7035" s="17" t="str">
        <f t="array" ref="K7035">CONCATENATE("(",A7035,",",VLOOKUP(B7035,Núcleo!B$2:E$11,4,TRUE),",",VLOOKUP(C7035,'Tipo de Processo'!B$2:D$55,3,TRUE),",",VLOOKUP(D7035,'Termo Geral'!B$2:D$173,3,TRUE),",",VLOOKUP(E7035,'Termo Específico'!B$2:D$301,3,TRUE),",",MATCH(TRUE,Documento!B$2:B$998=F7035,0),",",IF(G7035="Complementar",0,1),",",IF(H7035="","NULL",CONCATENATE("'",H7035,"'")),",",I7035,",",IF(J7035="baixa","'BAIXA'",IF(J7035="média","'MEDIA'",IF(J7035="alta","'ALTA'","NULL"))),"),")</f>
        <v>(7034,7,30,172,28,529,1,NULL,0,'BAIXA'),</v>
      </c>
    </row>
    <row r="7036" spans="1:11" ht="30.75" customHeight="1">
      <c r="A7036" s="27">
        <v>7035</v>
      </c>
      <c r="B7036" s="37" t="s">
        <v>1010</v>
      </c>
      <c r="C7036" s="29" t="s">
        <v>39</v>
      </c>
      <c r="D7036" s="29" t="s">
        <v>221</v>
      </c>
      <c r="E7036" s="29" t="s">
        <v>296</v>
      </c>
      <c r="F7036" s="28" t="s">
        <v>1604</v>
      </c>
      <c r="G7036" s="28" t="s">
        <v>1671</v>
      </c>
      <c r="H7036" s="28"/>
      <c r="I7036" s="93">
        <v>0</v>
      </c>
      <c r="J7036" s="93" t="s">
        <v>1411</v>
      </c>
      <c r="K7036" s="17" t="str">
        <f t="array" ref="K7036">CONCATENATE("(",A7036,",",VLOOKUP(B7036,Núcleo!B$2:E$11,4,TRUE),",",VLOOKUP(C7036,'Tipo de Processo'!B$2:D$55,3,TRUE),",",VLOOKUP(D7036,'Termo Geral'!B$2:D$173,3,TRUE),",",VLOOKUP(E7036,'Termo Específico'!B$2:D$301,3,TRUE),",",MATCH(TRUE,Documento!B$2:B$998=F7036,0),",",IF(G7036="Complementar",0,1),",",IF(H7036="","NULL",CONCATENATE("'",H7036,"'")),",",I7036,",",IF(J7036="baixa","'BAIXA'",IF(J7036="média","'MEDIA'",IF(J7036="alta","'ALTA'","NULL"))),"),")</f>
        <v>(7035,7,30,172,28,52,1,NULL,0,'BAIXA'),</v>
      </c>
    </row>
    <row r="7037" spans="1:11" ht="30.75" customHeight="1">
      <c r="A7037" s="27">
        <v>7036</v>
      </c>
      <c r="B7037" s="37" t="s">
        <v>1010</v>
      </c>
      <c r="C7037" s="29" t="s">
        <v>39</v>
      </c>
      <c r="D7037" s="29" t="s">
        <v>221</v>
      </c>
      <c r="E7037" s="29" t="s">
        <v>296</v>
      </c>
      <c r="F7037" s="28" t="s">
        <v>1426</v>
      </c>
      <c r="G7037" s="28" t="s">
        <v>1671</v>
      </c>
      <c r="H7037" s="28"/>
      <c r="I7037" s="93">
        <v>0</v>
      </c>
      <c r="J7037" s="93" t="s">
        <v>1411</v>
      </c>
      <c r="K7037" s="17" t="str">
        <f t="array" ref="K7037">CONCATENATE("(",A7037,",",VLOOKUP(B7037,Núcleo!B$2:E$11,4,TRUE),",",VLOOKUP(C7037,'Tipo de Processo'!B$2:D$55,3,TRUE),",",VLOOKUP(D7037,'Termo Geral'!B$2:D$173,3,TRUE),",",VLOOKUP(E7037,'Termo Específico'!B$2:D$301,3,TRUE),",",MATCH(TRUE,Documento!B$2:B$998=F7037,0),",",IF(G7037="Complementar",0,1),",",IF(H7037="","NULL",CONCATENATE("'",H7037,"'")),",",I7037,",",IF(J7037="baixa","'BAIXA'",IF(J7037="média","'MEDIA'",IF(J7037="alta","'ALTA'","NULL"))),"),")</f>
        <v>(7036,7,30,172,28,65,1,NULL,0,'BAIXA'),</v>
      </c>
    </row>
    <row r="7038" spans="1:11" ht="30.75" customHeight="1">
      <c r="A7038" s="27">
        <v>7037</v>
      </c>
      <c r="B7038" s="37" t="s">
        <v>1010</v>
      </c>
      <c r="C7038" s="29" t="s">
        <v>39</v>
      </c>
      <c r="D7038" s="29" t="s">
        <v>221</v>
      </c>
      <c r="E7038" s="29" t="s">
        <v>296</v>
      </c>
      <c r="F7038" s="28" t="s">
        <v>1591</v>
      </c>
      <c r="G7038" s="28" t="s">
        <v>1671</v>
      </c>
      <c r="H7038" s="28"/>
      <c r="I7038" s="93">
        <v>0</v>
      </c>
      <c r="J7038" s="93" t="s">
        <v>1411</v>
      </c>
      <c r="K7038" s="17" t="str">
        <f t="array" ref="K7038">CONCATENATE("(",A7038,",",VLOOKUP(B7038,Núcleo!B$2:E$11,4,TRUE),",",VLOOKUP(C7038,'Tipo de Processo'!B$2:D$55,3,TRUE),",",VLOOKUP(D7038,'Termo Geral'!B$2:D$173,3,TRUE),",",VLOOKUP(E7038,'Termo Específico'!B$2:D$301,3,TRUE),",",MATCH(TRUE,Documento!B$2:B$998=F7038,0),",",IF(G7038="Complementar",0,1),",",IF(H7038="","NULL",CONCATENATE("'",H7038,"'")),",",I7038,",",IF(J7038="baixa","'BAIXA'",IF(J7038="média","'MEDIA'",IF(J7038="alta","'ALTA'","NULL"))),"),")</f>
        <v>(7037,7,30,172,28,968,1,NULL,0,'BAIXA'),</v>
      </c>
    </row>
    <row r="7039" spans="1:11" ht="30.75" customHeight="1">
      <c r="A7039" s="27">
        <v>7038</v>
      </c>
      <c r="B7039" s="37" t="s">
        <v>1010</v>
      </c>
      <c r="C7039" s="29" t="s">
        <v>39</v>
      </c>
      <c r="D7039" s="29" t="s">
        <v>221</v>
      </c>
      <c r="E7039" s="29" t="s">
        <v>296</v>
      </c>
      <c r="F7039" s="28" t="s">
        <v>1642</v>
      </c>
      <c r="G7039" s="28" t="s">
        <v>1671</v>
      </c>
      <c r="H7039" s="28"/>
      <c r="I7039" s="93">
        <v>0</v>
      </c>
      <c r="J7039" s="93" t="s">
        <v>1411</v>
      </c>
      <c r="K7039" s="17" t="str">
        <f t="array" ref="K7039">CONCATENATE("(",A7039,",",VLOOKUP(B7039,Núcleo!B$2:E$11,4,TRUE),",",VLOOKUP(C7039,'Tipo de Processo'!B$2:D$55,3,TRUE),",",VLOOKUP(D7039,'Termo Geral'!B$2:D$173,3,TRUE),",",VLOOKUP(E7039,'Termo Específico'!B$2:D$301,3,TRUE),",",MATCH(TRUE,Documento!B$2:B$998=F7039,0),",",IF(G7039="Complementar",0,1),",",IF(H7039="","NULL",CONCATENATE("'",H7039,"'")),",",I7039,",",IF(J7039="baixa","'BAIXA'",IF(J7039="média","'MEDIA'",IF(J7039="alta","'ALTA'","NULL"))),"),")</f>
        <v>(7038,7,30,172,28,667,1,NULL,0,'BAIXA'),</v>
      </c>
    </row>
    <row r="7040" spans="1:11" ht="30.75" customHeight="1">
      <c r="A7040" s="27">
        <v>7039</v>
      </c>
      <c r="B7040" s="37" t="s">
        <v>1010</v>
      </c>
      <c r="C7040" s="29" t="s">
        <v>39</v>
      </c>
      <c r="D7040" s="29" t="s">
        <v>221</v>
      </c>
      <c r="E7040" s="29" t="s">
        <v>296</v>
      </c>
      <c r="F7040" s="28" t="s">
        <v>1654</v>
      </c>
      <c r="G7040" s="28" t="s">
        <v>1671</v>
      </c>
      <c r="H7040" s="28"/>
      <c r="I7040" s="93">
        <v>0</v>
      </c>
      <c r="J7040" s="93" t="s">
        <v>1411</v>
      </c>
      <c r="K7040" s="17" t="str">
        <f t="array" ref="K7040">CONCATENATE("(",A7040,",",VLOOKUP(B7040,Núcleo!B$2:E$11,4,TRUE),",",VLOOKUP(C7040,'Tipo de Processo'!B$2:D$55,3,TRUE),",",VLOOKUP(D7040,'Termo Geral'!B$2:D$173,3,TRUE),",",VLOOKUP(E7040,'Termo Específico'!B$2:D$301,3,TRUE),",",MATCH(TRUE,Documento!B$2:B$998=F7040,0),",",IF(G7040="Complementar",0,1),",",IF(H7040="","NULL",CONCATENATE("'",H7040,"'")),",",I7040,",",IF(J7040="baixa","'BAIXA'",IF(J7040="média","'MEDIA'",IF(J7040="alta","'ALTA'","NULL"))),"),")</f>
        <v>(7039,7,30,172,28,811,1,NULL,0,'BAIXA'),</v>
      </c>
    </row>
    <row r="7041" spans="1:11" ht="30.75" customHeight="1">
      <c r="A7041" s="27">
        <v>7040</v>
      </c>
      <c r="B7041" s="37" t="s">
        <v>1010</v>
      </c>
      <c r="C7041" s="29" t="s">
        <v>39</v>
      </c>
      <c r="D7041" s="28" t="s">
        <v>221</v>
      </c>
      <c r="E7041" s="28" t="s">
        <v>296</v>
      </c>
      <c r="F7041" s="28" t="s">
        <v>1547</v>
      </c>
      <c r="G7041" s="28" t="s">
        <v>1671</v>
      </c>
      <c r="H7041" s="28"/>
      <c r="I7041" s="93">
        <v>0</v>
      </c>
      <c r="J7041" s="93" t="s">
        <v>1411</v>
      </c>
      <c r="K7041" s="17" t="str">
        <f t="array" ref="K7041">CONCATENATE("(",A7041,",",VLOOKUP(B7041,Núcleo!B$2:E$11,4,TRUE),",",VLOOKUP(C7041,'Tipo de Processo'!B$2:D$55,3,TRUE),",",VLOOKUP(D7041,'Termo Geral'!B$2:D$173,3,TRUE),",",VLOOKUP(E7041,'Termo Específico'!B$2:D$301,3,TRUE),",",MATCH(TRUE,Documento!B$2:B$998=F7041,0),",",IF(G7041="Complementar",0,1),",",IF(H7041="","NULL",CONCATENATE("'",H7041,"'")),",",I7041,",",IF(J7041="baixa","'BAIXA'",IF(J7041="média","'MEDIA'",IF(J7041="alta","'ALTA'","NULL"))),"),")</f>
        <v>(7040,7,30,172,28,732,1,NULL,0,'BAIXA'),</v>
      </c>
    </row>
    <row r="7042" spans="1:11" ht="30.75" customHeight="1">
      <c r="A7042" s="27">
        <v>7041</v>
      </c>
      <c r="B7042" s="37" t="s">
        <v>1010</v>
      </c>
      <c r="C7042" s="29" t="s">
        <v>39</v>
      </c>
      <c r="D7042" s="28" t="s">
        <v>221</v>
      </c>
      <c r="E7042" s="28" t="s">
        <v>298</v>
      </c>
      <c r="F7042" s="28" t="s">
        <v>1653</v>
      </c>
      <c r="G7042" s="28" t="s">
        <v>1671</v>
      </c>
      <c r="H7042" s="28"/>
      <c r="I7042" s="93">
        <v>0</v>
      </c>
      <c r="J7042" s="93" t="s">
        <v>1412</v>
      </c>
      <c r="K7042" s="17" t="str">
        <f t="array" ref="K7042">CONCATENATE("(",A7042,",",VLOOKUP(B7042,Núcleo!B$2:E$11,4,TRUE),",",VLOOKUP(C7042,'Tipo de Processo'!B$2:D$55,3,TRUE),",",VLOOKUP(D7042,'Termo Geral'!B$2:D$173,3,TRUE),",",VLOOKUP(E7042,'Termo Específico'!B$2:D$301,3,TRUE),",",MATCH(TRUE,Documento!B$2:B$998=F7042,0),",",IF(G7042="Complementar",0,1),",",IF(H7042="","NULL",CONCATENATE("'",H7042,"'")),",",I7042,",",IF(J7042="baixa","'BAIXA'",IF(J7042="média","'MEDIA'",IF(J7042="alta","'ALTA'","NULL"))),"),")</f>
        <v>(7041,7,30,172,205,806,1,NULL,0,'MEDIA'),</v>
      </c>
    </row>
    <row r="7043" spans="1:11" ht="30.75" customHeight="1">
      <c r="A7043" s="27">
        <v>7042</v>
      </c>
      <c r="B7043" s="37" t="s">
        <v>1010</v>
      </c>
      <c r="C7043" s="29" t="s">
        <v>39</v>
      </c>
      <c r="D7043" s="28" t="s">
        <v>221</v>
      </c>
      <c r="E7043" s="28" t="s">
        <v>298</v>
      </c>
      <c r="F7043" s="28" t="s">
        <v>1539</v>
      </c>
      <c r="G7043" s="28" t="s">
        <v>1671</v>
      </c>
      <c r="H7043" s="28"/>
      <c r="I7043" s="93">
        <v>0</v>
      </c>
      <c r="J7043" s="93" t="s">
        <v>1412</v>
      </c>
      <c r="K7043" s="17" t="str">
        <f t="array" ref="K7043">CONCATENATE("(",A7043,",",VLOOKUP(B7043,Núcleo!B$2:E$11,4,TRUE),",",VLOOKUP(C7043,'Tipo de Processo'!B$2:D$55,3,TRUE),",",VLOOKUP(D7043,'Termo Geral'!B$2:D$173,3,TRUE),",",VLOOKUP(E7043,'Termo Específico'!B$2:D$301,3,TRUE),",",MATCH(TRUE,Documento!B$2:B$998=F7043,0),",",IF(G7043="Complementar",0,1),",",IF(H7043="","NULL",CONCATENATE("'",H7043,"'")),",",I7043,",",IF(J7043="baixa","'BAIXA'",IF(J7043="média","'MEDIA'",IF(J7043="alta","'ALTA'","NULL"))),"),")</f>
        <v>(7042,7,30,172,205,709,1,NULL,0,'MEDIA'),</v>
      </c>
    </row>
    <row r="7044" spans="1:11" ht="30.75" customHeight="1">
      <c r="A7044" s="27">
        <v>7043</v>
      </c>
      <c r="B7044" s="37" t="s">
        <v>1010</v>
      </c>
      <c r="C7044" s="29" t="s">
        <v>39</v>
      </c>
      <c r="D7044" s="28" t="s">
        <v>221</v>
      </c>
      <c r="E7044" s="28" t="s">
        <v>298</v>
      </c>
      <c r="F7044" s="28" t="s">
        <v>1645</v>
      </c>
      <c r="G7044" s="28" t="s">
        <v>1671</v>
      </c>
      <c r="H7044" s="28"/>
      <c r="I7044" s="93">
        <v>0</v>
      </c>
      <c r="J7044" s="93" t="s">
        <v>1412</v>
      </c>
      <c r="K7044" s="17" t="str">
        <f t="array" ref="K7044">CONCATENATE("(",A7044,",",VLOOKUP(B7044,Núcleo!B$2:E$11,4,TRUE),",",VLOOKUP(C7044,'Tipo de Processo'!B$2:D$55,3,TRUE),",",VLOOKUP(D7044,'Termo Geral'!B$2:D$173,3,TRUE),",",VLOOKUP(E7044,'Termo Específico'!B$2:D$301,3,TRUE),",",MATCH(TRUE,Documento!B$2:B$998=F7044,0),",",IF(G7044="Complementar",0,1),",",IF(H7044="","NULL",CONCATENATE("'",H7044,"'")),",",I7044,",",IF(J7044="baixa","'BAIXA'",IF(J7044="média","'MEDIA'",IF(J7044="alta","'ALTA'","NULL"))),"),")</f>
        <v>(7043,7,30,172,205,670,1,NULL,0,'MEDIA'),</v>
      </c>
    </row>
    <row r="7045" spans="1:11" ht="30.75" customHeight="1">
      <c r="A7045" s="27">
        <v>7044</v>
      </c>
      <c r="B7045" s="37" t="s">
        <v>1010</v>
      </c>
      <c r="C7045" s="29" t="s">
        <v>39</v>
      </c>
      <c r="D7045" s="28" t="s">
        <v>221</v>
      </c>
      <c r="E7045" s="28" t="s">
        <v>298</v>
      </c>
      <c r="F7045" s="28" t="s">
        <v>1641</v>
      </c>
      <c r="G7045" s="28" t="s">
        <v>1671</v>
      </c>
      <c r="H7045" s="28"/>
      <c r="I7045" s="93">
        <v>0</v>
      </c>
      <c r="J7045" s="93" t="s">
        <v>1412</v>
      </c>
      <c r="K7045" s="17" t="str">
        <f t="array" ref="K7045">CONCATENATE("(",A7045,",",VLOOKUP(B7045,Núcleo!B$2:E$11,4,TRUE),",",VLOOKUP(C7045,'Tipo de Processo'!B$2:D$55,3,TRUE),",",VLOOKUP(D7045,'Termo Geral'!B$2:D$173,3,TRUE),",",VLOOKUP(E7045,'Termo Específico'!B$2:D$301,3,TRUE),",",MATCH(TRUE,Documento!B$2:B$998=F7045,0),",",IF(G7045="Complementar",0,1),",",IF(H7045="","NULL",CONCATENATE("'",H7045,"'")),",",I7045,",",IF(J7045="baixa","'BAIXA'",IF(J7045="média","'MEDIA'",IF(J7045="alta","'ALTA'","NULL"))),"),")</f>
        <v>(7044,7,30,172,205,651,1,NULL,0,'MEDIA'),</v>
      </c>
    </row>
    <row r="7046" spans="1:11" ht="30.75" customHeight="1">
      <c r="A7046" s="27">
        <v>7045</v>
      </c>
      <c r="B7046" s="37" t="s">
        <v>1010</v>
      </c>
      <c r="C7046" s="29" t="s">
        <v>39</v>
      </c>
      <c r="D7046" s="28" t="s">
        <v>221</v>
      </c>
      <c r="E7046" s="28" t="s">
        <v>298</v>
      </c>
      <c r="F7046" s="28" t="s">
        <v>1563</v>
      </c>
      <c r="G7046" s="28" t="s">
        <v>1671</v>
      </c>
      <c r="H7046" s="28"/>
      <c r="I7046" s="93">
        <v>0</v>
      </c>
      <c r="J7046" s="93" t="s">
        <v>1412</v>
      </c>
      <c r="K7046" s="17" t="str">
        <f t="array" ref="K7046">CONCATENATE("(",A7046,",",VLOOKUP(B7046,Núcleo!B$2:E$11,4,TRUE),",",VLOOKUP(C7046,'Tipo de Processo'!B$2:D$55,3,TRUE),",",VLOOKUP(D7046,'Termo Geral'!B$2:D$173,3,TRUE),",",VLOOKUP(E7046,'Termo Específico'!B$2:D$301,3,TRUE),",",MATCH(TRUE,Documento!B$2:B$998=F7046,0),",",IF(G7046="Complementar",0,1),",",IF(H7046="","NULL",CONCATENATE("'",H7046,"'")),",",I7046,",",IF(J7046="baixa","'BAIXA'",IF(J7046="média","'MEDIA'",IF(J7046="alta","'ALTA'","NULL"))),"),")</f>
        <v>(7045,7,30,172,205,812,1,NULL,0,'MEDIA'),</v>
      </c>
    </row>
    <row r="7047" spans="1:11" ht="30.75" customHeight="1">
      <c r="A7047" s="27">
        <v>7046</v>
      </c>
      <c r="B7047" s="37" t="s">
        <v>1010</v>
      </c>
      <c r="C7047" s="29" t="s">
        <v>39</v>
      </c>
      <c r="D7047" s="28" t="s">
        <v>221</v>
      </c>
      <c r="E7047" s="28" t="s">
        <v>298</v>
      </c>
      <c r="F7047" s="28" t="s">
        <v>841</v>
      </c>
      <c r="G7047" s="28" t="s">
        <v>1671</v>
      </c>
      <c r="H7047" s="28"/>
      <c r="I7047" s="93">
        <v>0</v>
      </c>
      <c r="J7047" s="93" t="s">
        <v>1412</v>
      </c>
      <c r="K7047" s="17" t="str">
        <f t="array" ref="K7047">CONCATENATE("(",A7047,",",VLOOKUP(B7047,Núcleo!B$2:E$11,4,TRUE),",",VLOOKUP(C7047,'Tipo de Processo'!B$2:D$55,3,TRUE),",",VLOOKUP(D7047,'Termo Geral'!B$2:D$173,3,TRUE),",",VLOOKUP(E7047,'Termo Específico'!B$2:D$301,3,TRUE),",",MATCH(TRUE,Documento!B$2:B$998=F7047,0),",",IF(G7047="Complementar",0,1),",",IF(H7047="","NULL",CONCATENATE("'",H7047,"'")),",",I7047,",",IF(J7047="baixa","'BAIXA'",IF(J7047="média","'MEDIA'",IF(J7047="alta","'ALTA'","NULL"))),"),")</f>
        <v>(7046,7,30,172,205,978,1,NULL,0,'MEDIA'),</v>
      </c>
    </row>
    <row r="7048" spans="1:11" ht="30.75" customHeight="1">
      <c r="A7048" s="27">
        <v>7047</v>
      </c>
      <c r="B7048" s="37" t="s">
        <v>1010</v>
      </c>
      <c r="C7048" s="29" t="s">
        <v>39</v>
      </c>
      <c r="D7048" s="28" t="s">
        <v>221</v>
      </c>
      <c r="E7048" s="28" t="s">
        <v>298</v>
      </c>
      <c r="F7048" s="28" t="s">
        <v>1663</v>
      </c>
      <c r="G7048" s="28" t="s">
        <v>1671</v>
      </c>
      <c r="H7048" s="28"/>
      <c r="I7048" s="93">
        <v>0</v>
      </c>
      <c r="J7048" s="93" t="s">
        <v>1412</v>
      </c>
      <c r="K7048" s="17" t="str">
        <f t="array" ref="K7048">CONCATENATE("(",A7048,",",VLOOKUP(B7048,Núcleo!B$2:E$11,4,TRUE),",",VLOOKUP(C7048,'Tipo de Processo'!B$2:D$55,3,TRUE),",",VLOOKUP(D7048,'Termo Geral'!B$2:D$173,3,TRUE),",",VLOOKUP(E7048,'Termo Específico'!B$2:D$301,3,TRUE),",",MATCH(TRUE,Documento!B$2:B$998=F7048,0),",",IF(G7048="Complementar",0,1),",",IF(H7048="","NULL",CONCATENATE("'",H7048,"'")),",",I7048,",",IF(J7048="baixa","'BAIXA'",IF(J7048="média","'MEDIA'",IF(J7048="alta","'ALTA'","NULL"))),"),")</f>
        <v>(7047,7,30,172,205,911,1,NULL,0,'MEDIA'),</v>
      </c>
    </row>
    <row r="7049" spans="1:11" ht="30.75" customHeight="1">
      <c r="A7049" s="27">
        <v>7048</v>
      </c>
      <c r="B7049" s="37" t="s">
        <v>1010</v>
      </c>
      <c r="C7049" s="29" t="s">
        <v>39</v>
      </c>
      <c r="D7049" s="28" t="s">
        <v>221</v>
      </c>
      <c r="E7049" s="28" t="s">
        <v>298</v>
      </c>
      <c r="F7049" s="28" t="s">
        <v>1633</v>
      </c>
      <c r="G7049" s="28" t="s">
        <v>1671</v>
      </c>
      <c r="H7049" s="28"/>
      <c r="I7049" s="93">
        <v>0</v>
      </c>
      <c r="J7049" s="93" t="s">
        <v>1412</v>
      </c>
      <c r="K7049" s="17" t="str">
        <f t="array" ref="K7049">CONCATENATE("(",A7049,",",VLOOKUP(B7049,Núcleo!B$2:E$11,4,TRUE),",",VLOOKUP(C7049,'Tipo de Processo'!B$2:D$55,3,TRUE),",",VLOOKUP(D7049,'Termo Geral'!B$2:D$173,3,TRUE),",",VLOOKUP(E7049,'Termo Específico'!B$2:D$301,3,TRUE),",",MATCH(TRUE,Documento!B$2:B$998=F7049,0),",",IF(G7049="Complementar",0,1),",",IF(H7049="","NULL",CONCATENATE("'",H7049,"'")),",",I7049,",",IF(J7049="baixa","'BAIXA'",IF(J7049="média","'MEDIA'",IF(J7049="alta","'ALTA'","NULL"))),"),")</f>
        <v>(7048,7,30,172,205,529,1,NULL,0,'MEDIA'),</v>
      </c>
    </row>
    <row r="7050" spans="1:11" ht="30.75" customHeight="1">
      <c r="A7050" s="27">
        <v>7049</v>
      </c>
      <c r="B7050" s="37" t="s">
        <v>1010</v>
      </c>
      <c r="C7050" s="29" t="s">
        <v>39</v>
      </c>
      <c r="D7050" s="28" t="s">
        <v>221</v>
      </c>
      <c r="E7050" s="28" t="s">
        <v>298</v>
      </c>
      <c r="F7050" s="28" t="s">
        <v>1604</v>
      </c>
      <c r="G7050" s="28" t="s">
        <v>1671</v>
      </c>
      <c r="H7050" s="28"/>
      <c r="I7050" s="93">
        <v>0</v>
      </c>
      <c r="J7050" s="93" t="s">
        <v>1412</v>
      </c>
      <c r="K7050" s="17" t="str">
        <f t="array" ref="K7050">CONCATENATE("(",A7050,",",VLOOKUP(B7050,Núcleo!B$2:E$11,4,TRUE),",",VLOOKUP(C7050,'Tipo de Processo'!B$2:D$55,3,TRUE),",",VLOOKUP(D7050,'Termo Geral'!B$2:D$173,3,TRUE),",",VLOOKUP(E7050,'Termo Específico'!B$2:D$301,3,TRUE),",",MATCH(TRUE,Documento!B$2:B$998=F7050,0),",",IF(G7050="Complementar",0,1),",",IF(H7050="","NULL",CONCATENATE("'",H7050,"'")),",",I7050,",",IF(J7050="baixa","'BAIXA'",IF(J7050="média","'MEDIA'",IF(J7050="alta","'ALTA'","NULL"))),"),")</f>
        <v>(7049,7,30,172,205,52,1,NULL,0,'MEDIA'),</v>
      </c>
    </row>
    <row r="7051" spans="1:11" ht="30.75" customHeight="1">
      <c r="A7051" s="27">
        <v>7050</v>
      </c>
      <c r="B7051" s="37" t="s">
        <v>1010</v>
      </c>
      <c r="C7051" s="29" t="s">
        <v>39</v>
      </c>
      <c r="D7051" s="28" t="s">
        <v>221</v>
      </c>
      <c r="E7051" s="28" t="s">
        <v>298</v>
      </c>
      <c r="F7051" s="28" t="s">
        <v>1427</v>
      </c>
      <c r="G7051" s="28" t="s">
        <v>1671</v>
      </c>
      <c r="H7051" s="28"/>
      <c r="I7051" s="93">
        <v>0</v>
      </c>
      <c r="J7051" s="93" t="s">
        <v>1412</v>
      </c>
      <c r="K7051" s="17" t="str">
        <f t="array" ref="K7051">CONCATENATE("(",A7051,",",VLOOKUP(B7051,Núcleo!B$2:E$11,4,TRUE),",",VLOOKUP(C7051,'Tipo de Processo'!B$2:D$55,3,TRUE),",",VLOOKUP(D7051,'Termo Geral'!B$2:D$173,3,TRUE),",",VLOOKUP(E7051,'Termo Específico'!B$2:D$301,3,TRUE),",",MATCH(TRUE,Documento!B$2:B$998=F7051,0),",",IF(G7051="Complementar",0,1),",",IF(H7051="","NULL",CONCATENATE("'",H7051,"'")),",",I7051,",",IF(J7051="baixa","'BAIXA'",IF(J7051="média","'MEDIA'",IF(J7051="alta","'ALTA'","NULL"))),"),")</f>
        <v>(7050,7,30,172,205,67,1,NULL,0,'MEDIA'),</v>
      </c>
    </row>
    <row r="7052" spans="1:11" ht="30.75" customHeight="1">
      <c r="A7052" s="27">
        <v>7051</v>
      </c>
      <c r="B7052" s="37" t="s">
        <v>1010</v>
      </c>
      <c r="C7052" s="29" t="s">
        <v>39</v>
      </c>
      <c r="D7052" s="28" t="s">
        <v>221</v>
      </c>
      <c r="E7052" s="28" t="s">
        <v>298</v>
      </c>
      <c r="F7052" s="28" t="s">
        <v>1422</v>
      </c>
      <c r="G7052" s="28" t="s">
        <v>1671</v>
      </c>
      <c r="H7052" s="28"/>
      <c r="I7052" s="93">
        <v>0</v>
      </c>
      <c r="J7052" s="93" t="s">
        <v>1412</v>
      </c>
      <c r="K7052" s="17" t="str">
        <f t="array" ref="K7052">CONCATENATE("(",A7052,",",VLOOKUP(B7052,Núcleo!B$2:E$11,4,TRUE),",",VLOOKUP(C7052,'Tipo de Processo'!B$2:D$55,3,TRUE),",",VLOOKUP(D7052,'Termo Geral'!B$2:D$173,3,TRUE),",",VLOOKUP(E7052,'Termo Específico'!B$2:D$301,3,TRUE),",",MATCH(TRUE,Documento!B$2:B$998=F7052,0),",",IF(G7052="Complementar",0,1),",",IF(H7052="","NULL",CONCATENATE("'",H7052,"'")),",",I7052,",",IF(J7052="baixa","'BAIXA'",IF(J7052="média","'MEDIA'",IF(J7052="alta","'ALTA'","NULL"))),"),")</f>
        <v>(7051,7,30,172,205,21,1,NULL,0,'MEDIA'),</v>
      </c>
    </row>
    <row r="7053" spans="1:11" ht="30.75" customHeight="1">
      <c r="A7053" s="27">
        <v>7052</v>
      </c>
      <c r="B7053" s="37" t="s">
        <v>1010</v>
      </c>
      <c r="C7053" s="29" t="s">
        <v>39</v>
      </c>
      <c r="D7053" s="28" t="s">
        <v>221</v>
      </c>
      <c r="E7053" s="28" t="s">
        <v>298</v>
      </c>
      <c r="F7053" s="28" t="s">
        <v>1582</v>
      </c>
      <c r="G7053" s="28" t="s">
        <v>1671</v>
      </c>
      <c r="H7053" s="28"/>
      <c r="I7053" s="93">
        <v>0</v>
      </c>
      <c r="J7053" s="93" t="s">
        <v>1412</v>
      </c>
      <c r="K7053" s="17" t="str">
        <f t="array" ref="K7053">CONCATENATE("(",A7053,",",VLOOKUP(B7053,Núcleo!B$2:E$11,4,TRUE),",",VLOOKUP(C7053,'Tipo de Processo'!B$2:D$55,3,TRUE),",",VLOOKUP(D7053,'Termo Geral'!B$2:D$173,3,TRUE),",",VLOOKUP(E7053,'Termo Específico'!B$2:D$301,3,TRUE),",",MATCH(TRUE,Documento!B$2:B$998=F7053,0),",",IF(G7053="Complementar",0,1),",",IF(H7053="","NULL",CONCATENATE("'",H7053,"'")),",",I7053,",",IF(J7053="baixa","'BAIXA'",IF(J7053="média","'MEDIA'",IF(J7053="alta","'ALTA'","NULL"))),"),")</f>
        <v>(7052,7,30,172,205,924,1,NULL,0,'MEDIA'),</v>
      </c>
    </row>
    <row r="7054" spans="1:11" ht="30.75" customHeight="1">
      <c r="A7054" s="27">
        <v>7053</v>
      </c>
      <c r="B7054" s="37" t="s">
        <v>1010</v>
      </c>
      <c r="C7054" s="29" t="s">
        <v>39</v>
      </c>
      <c r="D7054" s="28" t="s">
        <v>221</v>
      </c>
      <c r="E7054" s="28" t="s">
        <v>303</v>
      </c>
      <c r="F7054" s="28" t="s">
        <v>1595</v>
      </c>
      <c r="G7054" s="28" t="s">
        <v>1671</v>
      </c>
      <c r="H7054" s="28"/>
      <c r="I7054" s="93">
        <v>0</v>
      </c>
      <c r="J7054" s="93" t="s">
        <v>1411</v>
      </c>
      <c r="K7054" s="17" t="str">
        <f t="array" ref="K7054">CONCATENATE("(",A7054,",",VLOOKUP(B7054,Núcleo!B$2:E$11,4,TRUE),",",VLOOKUP(C7054,'Tipo de Processo'!B$2:D$55,3,TRUE),",",VLOOKUP(D7054,'Termo Geral'!B$2:D$173,3,TRUE),",",VLOOKUP(E7054,'Termo Específico'!B$2:D$301,3,TRUE),",",MATCH(TRUE,Documento!B$2:B$998=F7054,0),",",IF(G7054="Complementar",0,1),",",IF(H7054="","NULL",CONCATENATE("'",H7054,"'")),",",I7054,",",IF(J7054="baixa","'BAIXA'",IF(J7054="média","'MEDIA'",IF(J7054="alta","'ALTA'","NULL"))),"),")</f>
        <v>(7053,7,30,172,282,982,1,NULL,0,'BAIXA'),</v>
      </c>
    </row>
    <row r="7055" spans="1:11" ht="30.75" customHeight="1">
      <c r="A7055" s="27">
        <v>7054</v>
      </c>
      <c r="B7055" s="37" t="s">
        <v>1010</v>
      </c>
      <c r="C7055" s="29" t="s">
        <v>39</v>
      </c>
      <c r="D7055" s="28" t="s">
        <v>221</v>
      </c>
      <c r="E7055" s="28" t="s">
        <v>303</v>
      </c>
      <c r="F7055" s="28" t="s">
        <v>1663</v>
      </c>
      <c r="G7055" s="28" t="s">
        <v>1671</v>
      </c>
      <c r="H7055" s="28"/>
      <c r="I7055" s="93">
        <v>0</v>
      </c>
      <c r="J7055" s="93" t="s">
        <v>1411</v>
      </c>
      <c r="K7055" s="17" t="str">
        <f t="array" ref="K7055">CONCATENATE("(",A7055,",",VLOOKUP(B7055,Núcleo!B$2:E$11,4,TRUE),",",VLOOKUP(C7055,'Tipo de Processo'!B$2:D$55,3,TRUE),",",VLOOKUP(D7055,'Termo Geral'!B$2:D$173,3,TRUE),",",VLOOKUP(E7055,'Termo Específico'!B$2:D$301,3,TRUE),",",MATCH(TRUE,Documento!B$2:B$998=F7055,0),",",IF(G7055="Complementar",0,1),",",IF(H7055="","NULL",CONCATENATE("'",H7055,"'")),",",I7055,",",IF(J7055="baixa","'BAIXA'",IF(J7055="média","'MEDIA'",IF(J7055="alta","'ALTA'","NULL"))),"),")</f>
        <v>(7054,7,30,172,282,911,1,NULL,0,'BAIXA'),</v>
      </c>
    </row>
    <row r="7056" spans="1:11" ht="30.75" customHeight="1">
      <c r="A7056" s="27">
        <v>7055</v>
      </c>
      <c r="B7056" s="37" t="s">
        <v>1010</v>
      </c>
      <c r="C7056" s="29" t="s">
        <v>39</v>
      </c>
      <c r="D7056" s="28" t="s">
        <v>221</v>
      </c>
      <c r="E7056" s="28" t="s">
        <v>303</v>
      </c>
      <c r="F7056" s="28" t="s">
        <v>838</v>
      </c>
      <c r="G7056" s="28" t="s">
        <v>1671</v>
      </c>
      <c r="H7056" s="28"/>
      <c r="I7056" s="93">
        <v>0</v>
      </c>
      <c r="J7056" s="93" t="s">
        <v>1411</v>
      </c>
      <c r="K7056" s="17" t="str">
        <f t="array" ref="K7056">CONCATENATE("(",A7056,",",VLOOKUP(B7056,Núcleo!B$2:E$11,4,TRUE),",",VLOOKUP(C7056,'Tipo de Processo'!B$2:D$55,3,TRUE),",",VLOOKUP(D7056,'Termo Geral'!B$2:D$173,3,TRUE),",",VLOOKUP(E7056,'Termo Específico'!B$2:D$301,3,TRUE),",",MATCH(TRUE,Documento!B$2:B$998=F7056,0),",",IF(G7056="Complementar",0,1),",",IF(H7056="","NULL",CONCATENATE("'",H7056,"'")),",",I7056,",",IF(J7056="baixa","'BAIXA'",IF(J7056="média","'MEDIA'",IF(J7056="alta","'ALTA'","NULL"))),"),")</f>
        <v>(7055,7,30,172,282,551,1,NULL,0,'BAIXA'),</v>
      </c>
    </row>
    <row r="7057" spans="1:11" ht="30.75" customHeight="1">
      <c r="A7057" s="27">
        <v>7056</v>
      </c>
      <c r="B7057" s="37" t="s">
        <v>1010</v>
      </c>
      <c r="C7057" s="29" t="s">
        <v>39</v>
      </c>
      <c r="D7057" s="28" t="s">
        <v>221</v>
      </c>
      <c r="E7057" s="28" t="s">
        <v>303</v>
      </c>
      <c r="F7057" s="28" t="s">
        <v>840</v>
      </c>
      <c r="G7057" s="28" t="s">
        <v>1671</v>
      </c>
      <c r="H7057" s="28"/>
      <c r="I7057" s="93">
        <v>0</v>
      </c>
      <c r="J7057" s="93" t="s">
        <v>1411</v>
      </c>
      <c r="K7057" s="17" t="str">
        <f t="array" ref="K7057">CONCATENATE("(",A7057,",",VLOOKUP(B7057,Núcleo!B$2:E$11,4,TRUE),",",VLOOKUP(C7057,'Tipo de Processo'!B$2:D$55,3,TRUE),",",VLOOKUP(D7057,'Termo Geral'!B$2:D$173,3,TRUE),",",VLOOKUP(E7057,'Termo Específico'!B$2:D$301,3,TRUE),",",MATCH(TRUE,Documento!B$2:B$998=F7057,0),",",IF(G7057="Complementar",0,1),",",IF(H7057="","NULL",CONCATENATE("'",H7057,"'")),",",I7057,",",IF(J7057="baixa","'BAIXA'",IF(J7057="média","'MEDIA'",IF(J7057="alta","'ALTA'","NULL"))),"),")</f>
        <v>(7056,7,30,172,282,979,1,NULL,0,'BAIXA'),</v>
      </c>
    </row>
    <row r="7058" spans="1:11" ht="30.75" customHeight="1">
      <c r="A7058" s="27">
        <v>7057</v>
      </c>
      <c r="B7058" s="37" t="s">
        <v>1010</v>
      </c>
      <c r="C7058" s="29" t="s">
        <v>39</v>
      </c>
      <c r="D7058" s="28" t="s">
        <v>221</v>
      </c>
      <c r="E7058" s="28" t="s">
        <v>303</v>
      </c>
      <c r="F7058" s="28" t="s">
        <v>1633</v>
      </c>
      <c r="G7058" s="28" t="s">
        <v>1671</v>
      </c>
      <c r="H7058" s="28"/>
      <c r="I7058" s="93">
        <v>0</v>
      </c>
      <c r="J7058" s="93" t="s">
        <v>1411</v>
      </c>
      <c r="K7058" s="17" t="str">
        <f t="array" ref="K7058">CONCATENATE("(",A7058,",",VLOOKUP(B7058,Núcleo!B$2:E$11,4,TRUE),",",VLOOKUP(C7058,'Tipo de Processo'!B$2:D$55,3,TRUE),",",VLOOKUP(D7058,'Termo Geral'!B$2:D$173,3,TRUE),",",VLOOKUP(E7058,'Termo Específico'!B$2:D$301,3,TRUE),",",MATCH(TRUE,Documento!B$2:B$998=F7058,0),",",IF(G7058="Complementar",0,1),",",IF(H7058="","NULL",CONCATENATE("'",H7058,"'")),",",I7058,",",IF(J7058="baixa","'BAIXA'",IF(J7058="média","'MEDIA'",IF(J7058="alta","'ALTA'","NULL"))),"),")</f>
        <v>(7057,7,30,172,282,529,1,NULL,0,'BAIXA'),</v>
      </c>
    </row>
    <row r="7059" spans="1:11" ht="30.75" customHeight="1">
      <c r="A7059" s="27">
        <v>7058</v>
      </c>
      <c r="B7059" s="37" t="s">
        <v>1010</v>
      </c>
      <c r="C7059" s="29" t="s">
        <v>39</v>
      </c>
      <c r="D7059" s="28" t="s">
        <v>221</v>
      </c>
      <c r="E7059" s="28" t="s">
        <v>303</v>
      </c>
      <c r="F7059" s="28" t="s">
        <v>1604</v>
      </c>
      <c r="G7059" s="28" t="s">
        <v>1671</v>
      </c>
      <c r="H7059" s="28"/>
      <c r="I7059" s="93">
        <v>0</v>
      </c>
      <c r="J7059" s="93" t="s">
        <v>1411</v>
      </c>
      <c r="K7059" s="17" t="str">
        <f t="array" ref="K7059">CONCATENATE("(",A7059,",",VLOOKUP(B7059,Núcleo!B$2:E$11,4,TRUE),",",VLOOKUP(C7059,'Tipo de Processo'!B$2:D$55,3,TRUE),",",VLOOKUP(D7059,'Termo Geral'!B$2:D$173,3,TRUE),",",VLOOKUP(E7059,'Termo Específico'!B$2:D$301,3,TRUE),",",MATCH(TRUE,Documento!B$2:B$998=F7059,0),",",IF(G7059="Complementar",0,1),",",IF(H7059="","NULL",CONCATENATE("'",H7059,"'")),",",I7059,",",IF(J7059="baixa","'BAIXA'",IF(J7059="média","'MEDIA'",IF(J7059="alta","'ALTA'","NULL"))),"),")</f>
        <v>(7058,7,30,172,282,52,1,NULL,0,'BAIXA'),</v>
      </c>
    </row>
    <row r="7060" spans="1:11" ht="30.75" customHeight="1">
      <c r="A7060" s="27">
        <v>7059</v>
      </c>
      <c r="B7060" s="37" t="s">
        <v>1010</v>
      </c>
      <c r="C7060" s="29" t="s">
        <v>39</v>
      </c>
      <c r="D7060" s="28" t="s">
        <v>221</v>
      </c>
      <c r="E7060" s="28" t="s">
        <v>303</v>
      </c>
      <c r="F7060" s="28" t="s">
        <v>1426</v>
      </c>
      <c r="G7060" s="28" t="s">
        <v>1671</v>
      </c>
      <c r="H7060" s="28"/>
      <c r="I7060" s="93">
        <v>0</v>
      </c>
      <c r="J7060" s="93" t="s">
        <v>1411</v>
      </c>
      <c r="K7060" s="17" t="str">
        <f t="array" ref="K7060">CONCATENATE("(",A7060,",",VLOOKUP(B7060,Núcleo!B$2:E$11,4,TRUE),",",VLOOKUP(C7060,'Tipo de Processo'!B$2:D$55,3,TRUE),",",VLOOKUP(D7060,'Termo Geral'!B$2:D$173,3,TRUE),",",VLOOKUP(E7060,'Termo Específico'!B$2:D$301,3,TRUE),",",MATCH(TRUE,Documento!B$2:B$998=F7060,0),",",IF(G7060="Complementar",0,1),",",IF(H7060="","NULL",CONCATENATE("'",H7060,"'")),",",I7060,",",IF(J7060="baixa","'BAIXA'",IF(J7060="média","'MEDIA'",IF(J7060="alta","'ALTA'","NULL"))),"),")</f>
        <v>(7059,7,30,172,282,65,1,NULL,0,'BAIXA'),</v>
      </c>
    </row>
    <row r="7061" spans="1:11" ht="30.75" customHeight="1">
      <c r="A7061" s="27">
        <v>7060</v>
      </c>
      <c r="B7061" s="37" t="s">
        <v>1010</v>
      </c>
      <c r="C7061" s="29" t="s">
        <v>39</v>
      </c>
      <c r="D7061" s="28" t="s">
        <v>221</v>
      </c>
      <c r="E7061" s="28" t="s">
        <v>303</v>
      </c>
      <c r="F7061" s="28" t="s">
        <v>1591</v>
      </c>
      <c r="G7061" s="28" t="s">
        <v>1671</v>
      </c>
      <c r="H7061" s="28"/>
      <c r="I7061" s="93">
        <v>0</v>
      </c>
      <c r="J7061" s="93" t="s">
        <v>1411</v>
      </c>
      <c r="K7061" s="17" t="str">
        <f t="array" ref="K7061">CONCATENATE("(",A7061,",",VLOOKUP(B7061,Núcleo!B$2:E$11,4,TRUE),",",VLOOKUP(C7061,'Tipo de Processo'!B$2:D$55,3,TRUE),",",VLOOKUP(D7061,'Termo Geral'!B$2:D$173,3,TRUE),",",VLOOKUP(E7061,'Termo Específico'!B$2:D$301,3,TRUE),",",MATCH(TRUE,Documento!B$2:B$998=F7061,0),",",IF(G7061="Complementar",0,1),",",IF(H7061="","NULL",CONCATENATE("'",H7061,"'")),",",I7061,",",IF(J7061="baixa","'BAIXA'",IF(J7061="média","'MEDIA'",IF(J7061="alta","'ALTA'","NULL"))),"),")</f>
        <v>(7060,7,30,172,282,968,1,NULL,0,'BAIXA'),</v>
      </c>
    </row>
    <row r="7062" spans="1:11" ht="30.75" customHeight="1">
      <c r="A7062" s="27">
        <v>7061</v>
      </c>
      <c r="B7062" s="37" t="s">
        <v>1010</v>
      </c>
      <c r="C7062" s="29" t="s">
        <v>39</v>
      </c>
      <c r="D7062" s="28" t="s">
        <v>221</v>
      </c>
      <c r="E7062" s="28" t="s">
        <v>303</v>
      </c>
      <c r="F7062" s="28" t="s">
        <v>1642</v>
      </c>
      <c r="G7062" s="28" t="s">
        <v>1671</v>
      </c>
      <c r="H7062" s="28"/>
      <c r="I7062" s="93">
        <v>0</v>
      </c>
      <c r="J7062" s="93" t="s">
        <v>1411</v>
      </c>
      <c r="K7062" s="17" t="str">
        <f t="array" ref="K7062">CONCATENATE("(",A7062,",",VLOOKUP(B7062,Núcleo!B$2:E$11,4,TRUE),",",VLOOKUP(C7062,'Tipo de Processo'!B$2:D$55,3,TRUE),",",VLOOKUP(D7062,'Termo Geral'!B$2:D$173,3,TRUE),",",VLOOKUP(E7062,'Termo Específico'!B$2:D$301,3,TRUE),",",MATCH(TRUE,Documento!B$2:B$998=F7062,0),",",IF(G7062="Complementar",0,1),",",IF(H7062="","NULL",CONCATENATE("'",H7062,"'")),",",I7062,",",IF(J7062="baixa","'BAIXA'",IF(J7062="média","'MEDIA'",IF(J7062="alta","'ALTA'","NULL"))),"),")</f>
        <v>(7061,7,30,172,282,667,1,NULL,0,'BAIXA'),</v>
      </c>
    </row>
    <row r="7063" spans="1:11" ht="30.75" customHeight="1">
      <c r="A7063" s="27">
        <v>7062</v>
      </c>
      <c r="B7063" s="37" t="s">
        <v>1010</v>
      </c>
      <c r="C7063" s="29" t="s">
        <v>39</v>
      </c>
      <c r="D7063" s="28" t="s">
        <v>221</v>
      </c>
      <c r="E7063" s="28" t="s">
        <v>303</v>
      </c>
      <c r="F7063" s="28" t="s">
        <v>1654</v>
      </c>
      <c r="G7063" s="28" t="s">
        <v>1671</v>
      </c>
      <c r="H7063" s="28"/>
      <c r="I7063" s="93">
        <v>0</v>
      </c>
      <c r="J7063" s="93" t="s">
        <v>1411</v>
      </c>
      <c r="K7063" s="17" t="str">
        <f t="array" ref="K7063">CONCATENATE("(",A7063,",",VLOOKUP(B7063,Núcleo!B$2:E$11,4,TRUE),",",VLOOKUP(C7063,'Tipo de Processo'!B$2:D$55,3,TRUE),",",VLOOKUP(D7063,'Termo Geral'!B$2:D$173,3,TRUE),",",VLOOKUP(E7063,'Termo Específico'!B$2:D$301,3,TRUE),",",MATCH(TRUE,Documento!B$2:B$998=F7063,0),",",IF(G7063="Complementar",0,1),",",IF(H7063="","NULL",CONCATENATE("'",H7063,"'")),",",I7063,",",IF(J7063="baixa","'BAIXA'",IF(J7063="média","'MEDIA'",IF(J7063="alta","'ALTA'","NULL"))),"),")</f>
        <v>(7062,7,30,172,282,811,1,NULL,0,'BAIXA'),</v>
      </c>
    </row>
    <row r="7064" spans="1:11" ht="30.75" customHeight="1">
      <c r="A7064" s="27">
        <v>7063</v>
      </c>
      <c r="B7064" s="37" t="s">
        <v>1010</v>
      </c>
      <c r="C7064" s="29" t="s">
        <v>39</v>
      </c>
      <c r="D7064" s="28" t="s">
        <v>221</v>
      </c>
      <c r="E7064" s="28" t="s">
        <v>303</v>
      </c>
      <c r="F7064" s="28" t="s">
        <v>1547</v>
      </c>
      <c r="G7064" s="28" t="s">
        <v>1671</v>
      </c>
      <c r="H7064" s="28"/>
      <c r="I7064" s="93">
        <v>0</v>
      </c>
      <c r="J7064" s="93" t="s">
        <v>1411</v>
      </c>
      <c r="K7064" s="17" t="str">
        <f t="array" ref="K7064">CONCATENATE("(",A7064,",",VLOOKUP(B7064,Núcleo!B$2:E$11,4,TRUE),",",VLOOKUP(C7064,'Tipo de Processo'!B$2:D$55,3,TRUE),",",VLOOKUP(D7064,'Termo Geral'!B$2:D$173,3,TRUE),",",VLOOKUP(E7064,'Termo Específico'!B$2:D$301,3,TRUE),",",MATCH(TRUE,Documento!B$2:B$998=F7064,0),",",IF(G7064="Complementar",0,1),",",IF(H7064="","NULL",CONCATENATE("'",H7064,"'")),",",I7064,",",IF(J7064="baixa","'BAIXA'",IF(J7064="média","'MEDIA'",IF(J7064="alta","'ALTA'","NULL"))),"),")</f>
        <v>(7063,7,30,172,282,732,1,NULL,0,'BAIXA'),</v>
      </c>
    </row>
    <row r="7065" spans="1:11" ht="30.75" customHeight="1">
      <c r="A7065" s="27">
        <v>7064</v>
      </c>
      <c r="B7065" s="37" t="s">
        <v>1010</v>
      </c>
      <c r="C7065" s="29" t="s">
        <v>39</v>
      </c>
      <c r="D7065" s="29" t="s">
        <v>221</v>
      </c>
      <c r="E7065" s="29" t="s">
        <v>300</v>
      </c>
      <c r="F7065" s="28" t="s">
        <v>1596</v>
      </c>
      <c r="G7065" s="28" t="s">
        <v>1671</v>
      </c>
      <c r="H7065" s="28"/>
      <c r="I7065" s="93">
        <v>0</v>
      </c>
      <c r="J7065" s="93" t="s">
        <v>1411</v>
      </c>
      <c r="K7065" s="17" t="str">
        <f t="array" ref="K7065">CONCATENATE("(",A7065,",",VLOOKUP(B7065,Núcleo!B$2:E$11,4,TRUE),",",VLOOKUP(C7065,'Tipo de Processo'!B$2:D$55,3,TRUE),",",VLOOKUP(D7065,'Termo Geral'!B$2:D$173,3,TRUE),",",VLOOKUP(E7065,'Termo Específico'!B$2:D$301,3,TRUE),",",MATCH(TRUE,Documento!B$2:B$998=F7065,0),",",IF(G7065="Complementar",0,1),",",IF(H7065="","NULL",CONCATENATE("'",H7065,"'")),",",I7065,",",IF(J7065="baixa","'BAIXA'",IF(J7065="média","'MEDIA'",IF(J7065="alta","'ALTA'","NULL"))),"),")</f>
        <v>(7064,7,30,172,284,983,1,NULL,0,'BAIXA'),</v>
      </c>
    </row>
    <row r="7066" spans="1:11" ht="30.75" customHeight="1">
      <c r="A7066" s="27">
        <v>7065</v>
      </c>
      <c r="B7066" s="37" t="s">
        <v>1010</v>
      </c>
      <c r="C7066" s="29" t="s">
        <v>39</v>
      </c>
      <c r="D7066" s="29" t="s">
        <v>221</v>
      </c>
      <c r="E7066" s="29" t="s">
        <v>300</v>
      </c>
      <c r="F7066" s="28" t="s">
        <v>842</v>
      </c>
      <c r="G7066" s="28" t="s">
        <v>1671</v>
      </c>
      <c r="H7066" s="28"/>
      <c r="I7066" s="93">
        <v>0</v>
      </c>
      <c r="J7066" s="93" t="s">
        <v>1411</v>
      </c>
      <c r="K7066" s="17" t="str">
        <f t="array" ref="K7066">CONCATENATE("(",A7066,",",VLOOKUP(B7066,Núcleo!B$2:E$11,4,TRUE),",",VLOOKUP(C7066,'Tipo de Processo'!B$2:D$55,3,TRUE),",",VLOOKUP(D7066,'Termo Geral'!B$2:D$173,3,TRUE),",",VLOOKUP(E7066,'Termo Específico'!B$2:D$301,3,TRUE),",",MATCH(TRUE,Documento!B$2:B$998=F7066,0),",",IF(G7066="Complementar",0,1),",",IF(H7066="","NULL",CONCATENATE("'",H7066,"'")),",",I7066,",",IF(J7066="baixa","'BAIXA'",IF(J7066="média","'MEDIA'",IF(J7066="alta","'ALTA'","NULL"))),"),")</f>
        <v>(7065,7,30,172,284,552,1,NULL,0,'BAIXA'),</v>
      </c>
    </row>
    <row r="7067" spans="1:11" ht="30.75" customHeight="1">
      <c r="A7067" s="27">
        <v>7066</v>
      </c>
      <c r="B7067" s="37" t="s">
        <v>1010</v>
      </c>
      <c r="C7067" s="29" t="s">
        <v>39</v>
      </c>
      <c r="D7067" s="29" t="s">
        <v>221</v>
      </c>
      <c r="E7067" s="29" t="s">
        <v>300</v>
      </c>
      <c r="F7067" s="28" t="s">
        <v>1519</v>
      </c>
      <c r="G7067" s="28" t="s">
        <v>1671</v>
      </c>
      <c r="H7067" s="28"/>
      <c r="I7067" s="93">
        <v>0</v>
      </c>
      <c r="J7067" s="93" t="s">
        <v>1411</v>
      </c>
      <c r="K7067" s="17" t="str">
        <f t="array" ref="K7067">CONCATENATE("(",A7067,",",VLOOKUP(B7067,Núcleo!B$2:E$11,4,TRUE),",",VLOOKUP(C7067,'Tipo de Processo'!B$2:D$55,3,TRUE),",",VLOOKUP(D7067,'Termo Geral'!B$2:D$173,3,TRUE),",",VLOOKUP(E7067,'Termo Específico'!B$2:D$301,3,TRUE),",",MATCH(TRUE,Documento!B$2:B$998=F7067,0),",",IF(G7067="Complementar",0,1),",",IF(H7067="","NULL",CONCATENATE("'",H7067,"'")),",",I7067,",",IF(J7067="baixa","'BAIXA'",IF(J7067="média","'MEDIA'",IF(J7067="alta","'ALTA'","NULL"))),"),")</f>
        <v>(7066,7,30,172,284,630,1,NULL,0,'BAIXA'),</v>
      </c>
    </row>
    <row r="7068" spans="1:11" ht="30.75" customHeight="1">
      <c r="A7068" s="27">
        <v>7067</v>
      </c>
      <c r="B7068" s="37" t="s">
        <v>1010</v>
      </c>
      <c r="C7068" s="29" t="s">
        <v>39</v>
      </c>
      <c r="D7068" s="29" t="s">
        <v>221</v>
      </c>
      <c r="E7068" s="29" t="s">
        <v>300</v>
      </c>
      <c r="F7068" s="28" t="s">
        <v>1502</v>
      </c>
      <c r="G7068" s="28" t="s">
        <v>1671</v>
      </c>
      <c r="H7068" s="28"/>
      <c r="I7068" s="93">
        <v>0</v>
      </c>
      <c r="J7068" s="93" t="s">
        <v>1411</v>
      </c>
      <c r="K7068" s="17" t="str">
        <f t="array" ref="K7068">CONCATENATE("(",A7068,",",VLOOKUP(B7068,Núcleo!B$2:E$11,4,TRUE),",",VLOOKUP(C7068,'Tipo de Processo'!B$2:D$55,3,TRUE),",",VLOOKUP(D7068,'Termo Geral'!B$2:D$173,3,TRUE),",",VLOOKUP(E7068,'Termo Específico'!B$2:D$301,3,TRUE),",",MATCH(TRUE,Documento!B$2:B$998=F7068,0),",",IF(G7068="Complementar",0,1),",",IF(H7068="","NULL",CONCATENATE("'",H7068,"'")),",",I7068,",",IF(J7068="baixa","'BAIXA'",IF(J7068="média","'MEDIA'",IF(J7068="alta","'ALTA'","NULL"))),"),")</f>
        <v>(7067,7,30,172,284,533,1,NULL,0,'BAIXA'),</v>
      </c>
    </row>
    <row r="7069" spans="1:11" ht="30.75" customHeight="1">
      <c r="A7069" s="27">
        <v>7068</v>
      </c>
      <c r="B7069" s="37" t="s">
        <v>1010</v>
      </c>
      <c r="C7069" s="29" t="s">
        <v>39</v>
      </c>
      <c r="D7069" s="29" t="s">
        <v>221</v>
      </c>
      <c r="E7069" s="29" t="s">
        <v>300</v>
      </c>
      <c r="F7069" s="28" t="s">
        <v>1670</v>
      </c>
      <c r="G7069" s="28" t="s">
        <v>1671</v>
      </c>
      <c r="H7069" s="28"/>
      <c r="I7069" s="93">
        <v>0</v>
      </c>
      <c r="J7069" s="93" t="s">
        <v>1411</v>
      </c>
      <c r="K7069" s="17" t="str">
        <f t="array" ref="K7069">CONCATENATE("(",A7069,",",VLOOKUP(B7069,Núcleo!B$2:E$11,4,TRUE),",",VLOOKUP(C7069,'Tipo de Processo'!B$2:D$55,3,TRUE),",",VLOOKUP(D7069,'Termo Geral'!B$2:D$173,3,TRUE),",",VLOOKUP(E7069,'Termo Específico'!B$2:D$301,3,TRUE),",",MATCH(TRUE,Documento!B$2:B$998=F7069,0),",",IF(G7069="Complementar",0,1),",",IF(H7069="","NULL",CONCATENATE("'",H7069,"'")),",",I7069,",",IF(J7069="baixa","'BAIXA'",IF(J7069="média","'MEDIA'",IF(J7069="alta","'ALTA'","NULL"))),"),")</f>
        <v>(7068,7,30,172,284,160,1,NULL,0,'BAIXA'),</v>
      </c>
    </row>
    <row r="7070" spans="1:11" ht="30.75" customHeight="1">
      <c r="A7070" s="27">
        <v>7069</v>
      </c>
      <c r="B7070" s="37" t="s">
        <v>1010</v>
      </c>
      <c r="C7070" s="29" t="s">
        <v>39</v>
      </c>
      <c r="D7070" s="29" t="s">
        <v>221</v>
      </c>
      <c r="E7070" s="29" t="s">
        <v>300</v>
      </c>
      <c r="F7070" s="28" t="s">
        <v>1415</v>
      </c>
      <c r="G7070" s="28" t="s">
        <v>1671</v>
      </c>
      <c r="H7070" s="28"/>
      <c r="I7070" s="93">
        <v>0</v>
      </c>
      <c r="J7070" s="93" t="s">
        <v>1411</v>
      </c>
      <c r="K7070" s="17" t="str">
        <f t="array" ref="K7070">CONCATENATE("(",A7070,",",VLOOKUP(B7070,Núcleo!B$2:E$11,4,TRUE),",",VLOOKUP(C7070,'Tipo de Processo'!B$2:D$55,3,TRUE),",",VLOOKUP(D7070,'Termo Geral'!B$2:D$173,3,TRUE),",",VLOOKUP(E7070,'Termo Específico'!B$2:D$301,3,TRUE),",",MATCH(TRUE,Documento!B$2:B$998=F7070,0),",",IF(G7070="Complementar",0,1),",",IF(H7070="","NULL",CONCATENATE("'",H7070,"'")),",",I7070,",",IF(J7070="baixa","'BAIXA'",IF(J7070="média","'MEDIA'",IF(J7070="alta","'ALTA'","NULL"))),"),")</f>
        <v>(7069,7,30,172,284,6,1,NULL,0,'BAIXA'),</v>
      </c>
    </row>
    <row r="7071" spans="1:11" ht="30.75" customHeight="1">
      <c r="A7071" s="27">
        <v>7070</v>
      </c>
      <c r="B7071" s="37" t="s">
        <v>1010</v>
      </c>
      <c r="C7071" s="29" t="s">
        <v>39</v>
      </c>
      <c r="D7071" s="29" t="s">
        <v>221</v>
      </c>
      <c r="E7071" s="29" t="s">
        <v>300</v>
      </c>
      <c r="F7071" s="12" t="s">
        <v>1646</v>
      </c>
      <c r="G7071" s="28" t="s">
        <v>1671</v>
      </c>
      <c r="H7071" s="28"/>
      <c r="I7071" s="93">
        <v>0</v>
      </c>
      <c r="J7071" s="93" t="s">
        <v>1411</v>
      </c>
      <c r="K7071" s="17" t="str">
        <f t="array" ref="K7071">CONCATENATE("(",A7071,",",VLOOKUP(B7071,Núcleo!B$2:E$11,4,TRUE),",",VLOOKUP(C7071,'Tipo de Processo'!B$2:D$55,3,TRUE),",",VLOOKUP(D7071,'Termo Geral'!B$2:D$173,3,TRUE),",",VLOOKUP(E7071,'Termo Específico'!B$2:D$301,3,TRUE),",",MATCH(TRUE,Documento!B$2:B$998=F7071,0),",",IF(G7071="Complementar",0,1),",",IF(H7071="","NULL",CONCATENATE("'",H7071,"'")),",",I7071,",",IF(J7071="baixa","'BAIXA'",IF(J7071="média","'MEDIA'",IF(J7071="alta","'ALTA'","NULL"))),"),")</f>
        <v>(7070,7,30,172,284,700,1,NULL,0,'BAIXA'),</v>
      </c>
    </row>
    <row r="7072" spans="1:11" ht="30.75" customHeight="1">
      <c r="A7072" s="27">
        <v>7071</v>
      </c>
      <c r="B7072" s="37" t="s">
        <v>1010</v>
      </c>
      <c r="C7072" s="29" t="s">
        <v>39</v>
      </c>
      <c r="D7072" s="29" t="s">
        <v>221</v>
      </c>
      <c r="E7072" s="29" t="s">
        <v>300</v>
      </c>
      <c r="F7072" s="28" t="s">
        <v>1528</v>
      </c>
      <c r="G7072" s="28" t="s">
        <v>1671</v>
      </c>
      <c r="H7072" s="28"/>
      <c r="I7072" s="93">
        <v>0</v>
      </c>
      <c r="J7072" s="93" t="s">
        <v>1411</v>
      </c>
      <c r="K7072" s="17" t="str">
        <f t="array" ref="K7072">CONCATENATE("(",A7072,",",VLOOKUP(B7072,Núcleo!B$2:E$11,4,TRUE),",",VLOOKUP(C7072,'Tipo de Processo'!B$2:D$55,3,TRUE),",",VLOOKUP(D7072,'Termo Geral'!B$2:D$173,3,TRUE),",",VLOOKUP(E7072,'Termo Específico'!B$2:D$301,3,TRUE),",",MATCH(TRUE,Documento!B$2:B$998=F7072,0),",",IF(G7072="Complementar",0,1),",",IF(H7072="","NULL",CONCATENATE("'",H7072,"'")),",",I7072,",",IF(J7072="baixa","'BAIXA'",IF(J7072="média","'MEDIA'",IF(J7072="alta","'ALTA'","NULL"))),"),")</f>
        <v>(7071,7,30,172,284,663,1,NULL,0,'BAIXA'),</v>
      </c>
    </row>
    <row r="7073" spans="1:11" ht="30.75" customHeight="1">
      <c r="A7073" s="27">
        <v>7072</v>
      </c>
      <c r="B7073" s="37" t="s">
        <v>1010</v>
      </c>
      <c r="C7073" s="29" t="s">
        <v>39</v>
      </c>
      <c r="D7073" s="29" t="s">
        <v>221</v>
      </c>
      <c r="E7073" s="29" t="s">
        <v>300</v>
      </c>
      <c r="F7073" s="28" t="s">
        <v>1663</v>
      </c>
      <c r="G7073" s="28" t="s">
        <v>1671</v>
      </c>
      <c r="H7073" s="28"/>
      <c r="I7073" s="93">
        <v>0</v>
      </c>
      <c r="J7073" s="93" t="s">
        <v>1411</v>
      </c>
      <c r="K7073" s="17" t="str">
        <f t="array" ref="K7073">CONCATENATE("(",A7073,",",VLOOKUP(B7073,Núcleo!B$2:E$11,4,TRUE),",",VLOOKUP(C7073,'Tipo de Processo'!B$2:D$55,3,TRUE),",",VLOOKUP(D7073,'Termo Geral'!B$2:D$173,3,TRUE),",",VLOOKUP(E7073,'Termo Específico'!B$2:D$301,3,TRUE),",",MATCH(TRUE,Documento!B$2:B$998=F7073,0),",",IF(G7073="Complementar",0,1),",",IF(H7073="","NULL",CONCATENATE("'",H7073,"'")),",",I7073,",",IF(J7073="baixa","'BAIXA'",IF(J7073="média","'MEDIA'",IF(J7073="alta","'ALTA'","NULL"))),"),")</f>
        <v>(7072,7,30,172,284,911,1,NULL,0,'BAIXA'),</v>
      </c>
    </row>
    <row r="7074" spans="1:11" ht="30.75" customHeight="1">
      <c r="A7074" s="27">
        <v>7073</v>
      </c>
      <c r="B7074" s="37" t="s">
        <v>1010</v>
      </c>
      <c r="C7074" s="29" t="s">
        <v>39</v>
      </c>
      <c r="D7074" s="29" t="s">
        <v>221</v>
      </c>
      <c r="E7074" s="29" t="s">
        <v>300</v>
      </c>
      <c r="F7074" s="28" t="s">
        <v>1594</v>
      </c>
      <c r="G7074" s="28" t="s">
        <v>1671</v>
      </c>
      <c r="H7074" s="28"/>
      <c r="I7074" s="93">
        <v>0</v>
      </c>
      <c r="J7074" s="93" t="s">
        <v>1411</v>
      </c>
      <c r="K7074" s="17" t="str">
        <f t="array" ref="K7074">CONCATENATE("(",A7074,",",VLOOKUP(B7074,Núcleo!B$2:E$11,4,TRUE),",",VLOOKUP(C7074,'Tipo de Processo'!B$2:D$55,3,TRUE),",",VLOOKUP(D7074,'Termo Geral'!B$2:D$173,3,TRUE),",",VLOOKUP(E7074,'Termo Específico'!B$2:D$301,3,TRUE),",",MATCH(TRUE,Documento!B$2:B$998=F7074,0),",",IF(G7074="Complementar",0,1),",",IF(H7074="","NULL",CONCATENATE("'",H7074,"'")),",",I7074,",",IF(J7074="baixa","'BAIXA'",IF(J7074="média","'MEDIA'",IF(J7074="alta","'ALTA'","NULL"))),"),")</f>
        <v>(7073,7,30,172,284,980,1,NULL,0,'BAIXA'),</v>
      </c>
    </row>
    <row r="7075" spans="1:11" ht="30.75" customHeight="1">
      <c r="A7075" s="27">
        <v>7074</v>
      </c>
      <c r="B7075" s="37" t="s">
        <v>1010</v>
      </c>
      <c r="C7075" s="29" t="s">
        <v>39</v>
      </c>
      <c r="D7075" s="29" t="s">
        <v>221</v>
      </c>
      <c r="E7075" s="29" t="s">
        <v>300</v>
      </c>
      <c r="F7075" s="28" t="s">
        <v>1633</v>
      </c>
      <c r="G7075" s="28" t="s">
        <v>1671</v>
      </c>
      <c r="H7075" s="28"/>
      <c r="I7075" s="93">
        <v>0</v>
      </c>
      <c r="J7075" s="93" t="s">
        <v>1411</v>
      </c>
      <c r="K7075" s="17" t="str">
        <f t="array" ref="K7075">CONCATENATE("(",A7075,",",VLOOKUP(B7075,Núcleo!B$2:E$11,4,TRUE),",",VLOOKUP(C7075,'Tipo de Processo'!B$2:D$55,3,TRUE),",",VLOOKUP(D7075,'Termo Geral'!B$2:D$173,3,TRUE),",",VLOOKUP(E7075,'Termo Específico'!B$2:D$301,3,TRUE),",",MATCH(TRUE,Documento!B$2:B$998=F7075,0),",",IF(G7075="Complementar",0,1),",",IF(H7075="","NULL",CONCATENATE("'",H7075,"'")),",",I7075,",",IF(J7075="baixa","'BAIXA'",IF(J7075="média","'MEDIA'",IF(J7075="alta","'ALTA'","NULL"))),"),")</f>
        <v>(7074,7,30,172,284,529,1,NULL,0,'BAIXA'),</v>
      </c>
    </row>
    <row r="7076" spans="1:11" ht="30.75" customHeight="1">
      <c r="A7076" s="27">
        <v>7075</v>
      </c>
      <c r="B7076" s="37" t="s">
        <v>1010</v>
      </c>
      <c r="C7076" s="29" t="s">
        <v>39</v>
      </c>
      <c r="D7076" s="29" t="s">
        <v>221</v>
      </c>
      <c r="E7076" s="29" t="s">
        <v>300</v>
      </c>
      <c r="F7076" s="28" t="s">
        <v>1604</v>
      </c>
      <c r="G7076" s="28" t="s">
        <v>1671</v>
      </c>
      <c r="H7076" s="28"/>
      <c r="I7076" s="93">
        <v>0</v>
      </c>
      <c r="J7076" s="93" t="s">
        <v>1411</v>
      </c>
      <c r="K7076" s="17" t="str">
        <f t="array" ref="K7076">CONCATENATE("(",A7076,",",VLOOKUP(B7076,Núcleo!B$2:E$11,4,TRUE),",",VLOOKUP(C7076,'Tipo de Processo'!B$2:D$55,3,TRUE),",",VLOOKUP(D7076,'Termo Geral'!B$2:D$173,3,TRUE),",",VLOOKUP(E7076,'Termo Específico'!B$2:D$301,3,TRUE),",",MATCH(TRUE,Documento!B$2:B$998=F7076,0),",",IF(G7076="Complementar",0,1),",",IF(H7076="","NULL",CONCATENATE("'",H7076,"'")),",",I7076,",",IF(J7076="baixa","'BAIXA'",IF(J7076="média","'MEDIA'",IF(J7076="alta","'ALTA'","NULL"))),"),")</f>
        <v>(7075,7,30,172,284,52,1,NULL,0,'BAIXA'),</v>
      </c>
    </row>
    <row r="7077" spans="1:11" ht="30.75" customHeight="1">
      <c r="A7077" s="27">
        <v>7076</v>
      </c>
      <c r="B7077" s="37" t="s">
        <v>1010</v>
      </c>
      <c r="C7077" s="29" t="s">
        <v>39</v>
      </c>
      <c r="D7077" s="29" t="s">
        <v>221</v>
      </c>
      <c r="E7077" s="29" t="s">
        <v>300</v>
      </c>
      <c r="F7077" s="28" t="s">
        <v>1426</v>
      </c>
      <c r="G7077" s="28" t="s">
        <v>1671</v>
      </c>
      <c r="H7077" s="28"/>
      <c r="I7077" s="93">
        <v>0</v>
      </c>
      <c r="J7077" s="93" t="s">
        <v>1411</v>
      </c>
      <c r="K7077" s="17" t="str">
        <f t="array" ref="K7077">CONCATENATE("(",A7077,",",VLOOKUP(B7077,Núcleo!B$2:E$11,4,TRUE),",",VLOOKUP(C7077,'Tipo de Processo'!B$2:D$55,3,TRUE),",",VLOOKUP(D7077,'Termo Geral'!B$2:D$173,3,TRUE),",",VLOOKUP(E7077,'Termo Específico'!B$2:D$301,3,TRUE),",",MATCH(TRUE,Documento!B$2:B$998=F7077,0),",",IF(G7077="Complementar",0,1),",",IF(H7077="","NULL",CONCATENATE("'",H7077,"'")),",",I7077,",",IF(J7077="baixa","'BAIXA'",IF(J7077="média","'MEDIA'",IF(J7077="alta","'ALTA'","NULL"))),"),")</f>
        <v>(7076,7,30,172,284,65,1,NULL,0,'BAIXA'),</v>
      </c>
    </row>
    <row r="7078" spans="1:11" ht="30.75" customHeight="1">
      <c r="A7078" s="27">
        <v>7077</v>
      </c>
      <c r="B7078" s="37" t="s">
        <v>1010</v>
      </c>
      <c r="C7078" s="29" t="s">
        <v>39</v>
      </c>
      <c r="D7078" s="29" t="s">
        <v>221</v>
      </c>
      <c r="E7078" s="29" t="s">
        <v>300</v>
      </c>
      <c r="F7078" s="28" t="s">
        <v>1591</v>
      </c>
      <c r="G7078" s="28" t="s">
        <v>1671</v>
      </c>
      <c r="H7078" s="28"/>
      <c r="I7078" s="93">
        <v>0</v>
      </c>
      <c r="J7078" s="93" t="s">
        <v>1411</v>
      </c>
      <c r="K7078" s="17" t="str">
        <f t="array" ref="K7078">CONCATENATE("(",A7078,",",VLOOKUP(B7078,Núcleo!B$2:E$11,4,TRUE),",",VLOOKUP(C7078,'Tipo de Processo'!B$2:D$55,3,TRUE),",",VLOOKUP(D7078,'Termo Geral'!B$2:D$173,3,TRUE),",",VLOOKUP(E7078,'Termo Específico'!B$2:D$301,3,TRUE),",",MATCH(TRUE,Documento!B$2:B$998=F7078,0),",",IF(G7078="Complementar",0,1),",",IF(H7078="","NULL",CONCATENATE("'",H7078,"'")),",",I7078,",",IF(J7078="baixa","'BAIXA'",IF(J7078="média","'MEDIA'",IF(J7078="alta","'ALTA'","NULL"))),"),")</f>
        <v>(7077,7,30,172,284,968,1,NULL,0,'BAIXA'),</v>
      </c>
    </row>
    <row r="7079" spans="1:11" ht="30.75" customHeight="1">
      <c r="A7079" s="27">
        <v>7078</v>
      </c>
      <c r="B7079" s="37" t="s">
        <v>1010</v>
      </c>
      <c r="C7079" s="29" t="s">
        <v>39</v>
      </c>
      <c r="D7079" s="29" t="s">
        <v>221</v>
      </c>
      <c r="E7079" s="29" t="s">
        <v>300</v>
      </c>
      <c r="F7079" s="28" t="s">
        <v>1642</v>
      </c>
      <c r="G7079" s="28" t="s">
        <v>1671</v>
      </c>
      <c r="H7079" s="28"/>
      <c r="I7079" s="93">
        <v>0</v>
      </c>
      <c r="J7079" s="93" t="s">
        <v>1411</v>
      </c>
      <c r="K7079" s="17" t="str">
        <f t="array" ref="K7079">CONCATENATE("(",A7079,",",VLOOKUP(B7079,Núcleo!B$2:E$11,4,TRUE),",",VLOOKUP(C7079,'Tipo de Processo'!B$2:D$55,3,TRUE),",",VLOOKUP(D7079,'Termo Geral'!B$2:D$173,3,TRUE),",",VLOOKUP(E7079,'Termo Específico'!B$2:D$301,3,TRUE),",",MATCH(TRUE,Documento!B$2:B$998=F7079,0),",",IF(G7079="Complementar",0,1),",",IF(H7079="","NULL",CONCATENATE("'",H7079,"'")),",",I7079,",",IF(J7079="baixa","'BAIXA'",IF(J7079="média","'MEDIA'",IF(J7079="alta","'ALTA'","NULL"))),"),")</f>
        <v>(7078,7,30,172,284,667,1,NULL,0,'BAIXA'),</v>
      </c>
    </row>
    <row r="7080" spans="1:11" ht="30.75" customHeight="1">
      <c r="A7080" s="27">
        <v>7079</v>
      </c>
      <c r="B7080" s="37" t="s">
        <v>1010</v>
      </c>
      <c r="C7080" s="29" t="s">
        <v>39</v>
      </c>
      <c r="D7080" s="29" t="s">
        <v>221</v>
      </c>
      <c r="E7080" s="29" t="s">
        <v>300</v>
      </c>
      <c r="F7080" s="28" t="s">
        <v>1422</v>
      </c>
      <c r="G7080" s="28" t="s">
        <v>1671</v>
      </c>
      <c r="H7080" s="28"/>
      <c r="I7080" s="93">
        <v>0</v>
      </c>
      <c r="J7080" s="93" t="s">
        <v>1411</v>
      </c>
      <c r="K7080" s="17" t="str">
        <f t="array" ref="K7080">CONCATENATE("(",A7080,",",VLOOKUP(B7080,Núcleo!B$2:E$11,4,TRUE),",",VLOOKUP(C7080,'Tipo de Processo'!B$2:D$55,3,TRUE),",",VLOOKUP(D7080,'Termo Geral'!B$2:D$173,3,TRUE),",",VLOOKUP(E7080,'Termo Específico'!B$2:D$301,3,TRUE),",",MATCH(TRUE,Documento!B$2:B$998=F7080,0),",",IF(G7080="Complementar",0,1),",",IF(H7080="","NULL",CONCATENATE("'",H7080,"'")),",",I7080,",",IF(J7080="baixa","'BAIXA'",IF(J7080="média","'MEDIA'",IF(J7080="alta","'ALTA'","NULL"))),"),")</f>
        <v>(7079,7,30,172,284,21,1,NULL,0,'BAIXA'),</v>
      </c>
    </row>
    <row r="7081" spans="1:11" ht="30.75" customHeight="1">
      <c r="A7081" s="27">
        <v>7080</v>
      </c>
      <c r="B7081" s="37" t="s">
        <v>1010</v>
      </c>
      <c r="C7081" s="29" t="s">
        <v>39</v>
      </c>
      <c r="D7081" s="29" t="s">
        <v>221</v>
      </c>
      <c r="E7081" s="29" t="s">
        <v>300</v>
      </c>
      <c r="F7081" s="28" t="s">
        <v>1581</v>
      </c>
      <c r="G7081" s="28" t="s">
        <v>1671</v>
      </c>
      <c r="H7081" s="28"/>
      <c r="I7081" s="93">
        <v>0</v>
      </c>
      <c r="J7081" s="93" t="s">
        <v>1411</v>
      </c>
      <c r="K7081" s="17" t="str">
        <f t="array" ref="K7081">CONCATENATE("(",A7081,",",VLOOKUP(B7081,Núcleo!B$2:E$11,4,TRUE),",",VLOOKUP(C7081,'Tipo de Processo'!B$2:D$55,3,TRUE),",",VLOOKUP(D7081,'Termo Geral'!B$2:D$173,3,TRUE),",",VLOOKUP(E7081,'Termo Específico'!B$2:D$301,3,TRUE),",",MATCH(TRUE,Documento!B$2:B$998=F7081,0),",",IF(G7081="Complementar",0,1),",",IF(H7081="","NULL",CONCATENATE("'",H7081,"'")),",",I7081,",",IF(J7081="baixa","'BAIXA'",IF(J7081="média","'MEDIA'",IF(J7081="alta","'ALTA'","NULL"))),"),")</f>
        <v>(7080,7,30,172,284,923,1,NULL,0,'BAIXA'),</v>
      </c>
    </row>
    <row r="7082" spans="1:11" ht="30.75" customHeight="1">
      <c r="A7082" s="27">
        <v>7081</v>
      </c>
      <c r="B7082" s="37" t="s">
        <v>1010</v>
      </c>
      <c r="C7082" s="29" t="s">
        <v>39</v>
      </c>
      <c r="D7082" s="29" t="s">
        <v>221</v>
      </c>
      <c r="E7082" s="29" t="s">
        <v>301</v>
      </c>
      <c r="F7082" s="28" t="s">
        <v>1549</v>
      </c>
      <c r="G7082" s="28" t="s">
        <v>1671</v>
      </c>
      <c r="H7082" s="28"/>
      <c r="I7082" s="93">
        <v>0</v>
      </c>
      <c r="J7082" s="93" t="s">
        <v>1412</v>
      </c>
      <c r="K7082" s="17" t="str">
        <f t="array" ref="K7082">CONCATENATE("(",A7082,",",VLOOKUP(B7082,Núcleo!B$2:E$11,4,TRUE),",",VLOOKUP(C7082,'Tipo de Processo'!B$2:D$55,3,TRUE),",",VLOOKUP(D7082,'Termo Geral'!B$2:D$173,3,TRUE),",",VLOOKUP(E7082,'Termo Específico'!B$2:D$301,3,TRUE),",",MATCH(TRUE,Documento!B$2:B$998=F7082,0),",",IF(G7082="Complementar",0,1),",",IF(H7082="","NULL",CONCATENATE("'",H7082,"'")),",",I7082,",",IF(J7082="baixa","'BAIXA'",IF(J7082="média","'MEDIA'",IF(J7082="alta","'ALTA'","NULL"))),"),")</f>
        <v>(7081,7,30,172,288,749,1,NULL,0,'MEDIA'),</v>
      </c>
    </row>
    <row r="7083" spans="1:11" ht="30.75" customHeight="1">
      <c r="A7083" s="27">
        <v>7082</v>
      </c>
      <c r="B7083" s="37" t="s">
        <v>1010</v>
      </c>
      <c r="C7083" s="29" t="s">
        <v>39</v>
      </c>
      <c r="D7083" s="29" t="s">
        <v>221</v>
      </c>
      <c r="E7083" s="29" t="s">
        <v>301</v>
      </c>
      <c r="F7083" s="28" t="s">
        <v>1577</v>
      </c>
      <c r="G7083" s="28" t="s">
        <v>1671</v>
      </c>
      <c r="H7083" s="28"/>
      <c r="I7083" s="93">
        <v>0</v>
      </c>
      <c r="J7083" s="93" t="s">
        <v>1412</v>
      </c>
      <c r="K7083" s="17" t="str">
        <f t="array" ref="K7083">CONCATENATE("(",A7083,",",VLOOKUP(B7083,Núcleo!B$2:E$11,4,TRUE),",",VLOOKUP(C7083,'Tipo de Processo'!B$2:D$55,3,TRUE),",",VLOOKUP(D7083,'Termo Geral'!B$2:D$173,3,TRUE),",",VLOOKUP(E7083,'Termo Específico'!B$2:D$301,3,TRUE),",",MATCH(TRUE,Documento!B$2:B$998=F7083,0),",",IF(G7083="Complementar",0,1),",",IF(H7083="","NULL",CONCATENATE("'",H7083,"'")),",",I7083,",",IF(J7083="baixa","'BAIXA'",IF(J7083="média","'MEDIA'",IF(J7083="alta","'ALTA'","NULL"))),"),")</f>
        <v>(7082,7,30,172,288,916,1,NULL,0,'MEDIA'),</v>
      </c>
    </row>
    <row r="7084" spans="1:11" ht="30.75" customHeight="1">
      <c r="A7084" s="27">
        <v>7083</v>
      </c>
      <c r="B7084" s="37" t="s">
        <v>1010</v>
      </c>
      <c r="C7084" s="29" t="s">
        <v>39</v>
      </c>
      <c r="D7084" s="29" t="s">
        <v>221</v>
      </c>
      <c r="E7084" s="29" t="s">
        <v>301</v>
      </c>
      <c r="F7084" s="28" t="s">
        <v>1576</v>
      </c>
      <c r="G7084" s="28" t="s">
        <v>1671</v>
      </c>
      <c r="H7084" s="28"/>
      <c r="I7084" s="93">
        <v>0</v>
      </c>
      <c r="J7084" s="93" t="s">
        <v>1412</v>
      </c>
      <c r="K7084" s="17" t="str">
        <f t="array" ref="K7084">CONCATENATE("(",A7084,",",VLOOKUP(B7084,Núcleo!B$2:E$11,4,TRUE),",",VLOOKUP(C7084,'Tipo de Processo'!B$2:D$55,3,TRUE),",",VLOOKUP(D7084,'Termo Geral'!B$2:D$173,3,TRUE),",",VLOOKUP(E7084,'Termo Específico'!B$2:D$301,3,TRUE),",",MATCH(TRUE,Documento!B$2:B$998=F7084,0),",",IF(G7084="Complementar",0,1),",",IF(H7084="","NULL",CONCATENATE("'",H7084,"'")),",",I7084,",",IF(J7084="baixa","'BAIXA'",IF(J7084="média","'MEDIA'",IF(J7084="alta","'ALTA'","NULL"))),"),")</f>
        <v>(7083,7,30,172,288,915,1,NULL,0,'MEDIA'),</v>
      </c>
    </row>
    <row r="7085" spans="1:11" ht="30.75" customHeight="1">
      <c r="A7085" s="27">
        <v>7084</v>
      </c>
      <c r="B7085" s="37" t="s">
        <v>1010</v>
      </c>
      <c r="C7085" s="29" t="s">
        <v>39</v>
      </c>
      <c r="D7085" s="29" t="s">
        <v>221</v>
      </c>
      <c r="E7085" s="29" t="s">
        <v>301</v>
      </c>
      <c r="F7085" s="28" t="s">
        <v>1578</v>
      </c>
      <c r="G7085" s="28" t="s">
        <v>1671</v>
      </c>
      <c r="H7085" s="28"/>
      <c r="I7085" s="93">
        <v>0</v>
      </c>
      <c r="J7085" s="93" t="s">
        <v>1412</v>
      </c>
      <c r="K7085" s="17" t="str">
        <f t="array" ref="K7085">CONCATENATE("(",A7085,",",VLOOKUP(B7085,Núcleo!B$2:E$11,4,TRUE),",",VLOOKUP(C7085,'Tipo de Processo'!B$2:D$55,3,TRUE),",",VLOOKUP(D7085,'Termo Geral'!B$2:D$173,3,TRUE),",",VLOOKUP(E7085,'Termo Específico'!B$2:D$301,3,TRUE),",",MATCH(TRUE,Documento!B$2:B$998=F7085,0),",",IF(G7085="Complementar",0,1),",",IF(H7085="","NULL",CONCATENATE("'",H7085,"'")),",",I7085,",",IF(J7085="baixa","'BAIXA'",IF(J7085="média","'MEDIA'",IF(J7085="alta","'ALTA'","NULL"))),"),")</f>
        <v>(7084,7,30,172,288,917,1,NULL,0,'MEDIA'),</v>
      </c>
    </row>
    <row r="7086" spans="1:11" ht="30.75" customHeight="1">
      <c r="A7086" s="27">
        <v>7085</v>
      </c>
      <c r="B7086" s="37" t="s">
        <v>1010</v>
      </c>
      <c r="C7086" s="29" t="s">
        <v>39</v>
      </c>
      <c r="D7086" s="29" t="s">
        <v>221</v>
      </c>
      <c r="E7086" s="29" t="s">
        <v>301</v>
      </c>
      <c r="F7086" s="28" t="s">
        <v>1534</v>
      </c>
      <c r="G7086" s="28" t="s">
        <v>1671</v>
      </c>
      <c r="H7086" s="28"/>
      <c r="I7086" s="93">
        <v>0</v>
      </c>
      <c r="J7086" s="93" t="s">
        <v>1412</v>
      </c>
      <c r="K7086" s="17" t="str">
        <f t="array" ref="K7086">CONCATENATE("(",A7086,",",VLOOKUP(B7086,Núcleo!B$2:E$11,4,TRUE),",",VLOOKUP(C7086,'Tipo de Processo'!B$2:D$55,3,TRUE),",",VLOOKUP(D7086,'Termo Geral'!B$2:D$173,3,TRUE),",",VLOOKUP(E7086,'Termo Específico'!B$2:D$301,3,TRUE),",",MATCH(TRUE,Documento!B$2:B$998=F7086,0),",",IF(G7086="Complementar",0,1),",",IF(H7086="","NULL",CONCATENATE("'",H7086,"'")),",",I7086,",",IF(J7086="baixa","'BAIXA'",IF(J7086="média","'MEDIA'",IF(J7086="alta","'ALTA'","NULL"))),"),")</f>
        <v>(7085,7,30,172,288,682,1,NULL,0,'MEDIA'),</v>
      </c>
    </row>
    <row r="7087" spans="1:11" ht="30.75" customHeight="1">
      <c r="A7087" s="27">
        <v>7086</v>
      </c>
      <c r="B7087" s="37" t="s">
        <v>1010</v>
      </c>
      <c r="C7087" s="29" t="s">
        <v>39</v>
      </c>
      <c r="D7087" s="29" t="s">
        <v>221</v>
      </c>
      <c r="E7087" s="29" t="s">
        <v>301</v>
      </c>
      <c r="F7087" s="28" t="s">
        <v>1473</v>
      </c>
      <c r="G7087" s="28" t="s">
        <v>1671</v>
      </c>
      <c r="H7087" s="28"/>
      <c r="I7087" s="93">
        <v>0</v>
      </c>
      <c r="J7087" s="93" t="s">
        <v>1412</v>
      </c>
      <c r="K7087" s="17" t="str">
        <f t="array" ref="K7087">CONCATENATE("(",A7087,",",VLOOKUP(B7087,Núcleo!B$2:E$11,4,TRUE),",",VLOOKUP(C7087,'Tipo de Processo'!B$2:D$55,3,TRUE),",",VLOOKUP(D7087,'Termo Geral'!B$2:D$173,3,TRUE),",",VLOOKUP(E7087,'Termo Específico'!B$2:D$301,3,TRUE),",",MATCH(TRUE,Documento!B$2:B$998=F7087,0),",",IF(G7087="Complementar",0,1),",",IF(H7087="","NULL",CONCATENATE("'",H7087,"'")),",",I7087,",",IF(J7087="baixa","'BAIXA'",IF(J7087="média","'MEDIA'",IF(J7087="alta","'ALTA'","NULL"))),"),")</f>
        <v>(7086,7,30,172,288,316,1,NULL,0,'MEDIA'),</v>
      </c>
    </row>
    <row r="7088" spans="1:11" ht="30.75" customHeight="1">
      <c r="A7088" s="27">
        <v>7087</v>
      </c>
      <c r="B7088" s="37" t="s">
        <v>1010</v>
      </c>
      <c r="C7088" s="29" t="s">
        <v>39</v>
      </c>
      <c r="D7088" s="29" t="s">
        <v>221</v>
      </c>
      <c r="E7088" s="29" t="s">
        <v>301</v>
      </c>
      <c r="F7088" s="28" t="s">
        <v>1513</v>
      </c>
      <c r="G7088" s="28" t="s">
        <v>1671</v>
      </c>
      <c r="H7088" s="28"/>
      <c r="I7088" s="93">
        <v>0</v>
      </c>
      <c r="J7088" s="93" t="s">
        <v>1412</v>
      </c>
      <c r="K7088" s="17" t="str">
        <f t="array" ref="K7088">CONCATENATE("(",A7088,",",VLOOKUP(B7088,Núcleo!B$2:E$11,4,TRUE),",",VLOOKUP(C7088,'Tipo de Processo'!B$2:D$55,3,TRUE),",",VLOOKUP(D7088,'Termo Geral'!B$2:D$173,3,TRUE),",",VLOOKUP(E7088,'Termo Específico'!B$2:D$301,3,TRUE),",",MATCH(TRUE,Documento!B$2:B$998=F7088,0),",",IF(G7088="Complementar",0,1),",",IF(H7088="","NULL",CONCATENATE("'",H7088,"'")),",",I7088,",",IF(J7088="baixa","'BAIXA'",IF(J7088="média","'MEDIA'",IF(J7088="alta","'ALTA'","NULL"))),"),")</f>
        <v>(7087,7,30,172,288,562,1,NULL,0,'MEDIA'),</v>
      </c>
    </row>
    <row r="7089" spans="1:11" ht="30.75" customHeight="1">
      <c r="A7089" s="27">
        <v>7088</v>
      </c>
      <c r="B7089" s="37" t="s">
        <v>1010</v>
      </c>
      <c r="C7089" s="29" t="s">
        <v>39</v>
      </c>
      <c r="D7089" s="29" t="s">
        <v>221</v>
      </c>
      <c r="E7089" s="29" t="s">
        <v>301</v>
      </c>
      <c r="F7089" s="28" t="s">
        <v>1511</v>
      </c>
      <c r="G7089" s="28" t="s">
        <v>1671</v>
      </c>
      <c r="H7089" s="28"/>
      <c r="I7089" s="93">
        <v>0</v>
      </c>
      <c r="J7089" s="93" t="s">
        <v>1412</v>
      </c>
      <c r="K7089" s="17" t="str">
        <f t="array" ref="K7089">CONCATENATE("(",A7089,",",VLOOKUP(B7089,Núcleo!B$2:E$11,4,TRUE),",",VLOOKUP(C7089,'Tipo de Processo'!B$2:D$55,3,TRUE),",",VLOOKUP(D7089,'Termo Geral'!B$2:D$173,3,TRUE),",",VLOOKUP(E7089,'Termo Específico'!B$2:D$301,3,TRUE),",",MATCH(TRUE,Documento!B$2:B$998=F7089,0),",",IF(G7089="Complementar",0,1),",",IF(H7089="","NULL",CONCATENATE("'",H7089,"'")),",",I7089,",",IF(J7089="baixa","'BAIXA'",IF(J7089="média","'MEDIA'",IF(J7089="alta","'ALTA'","NULL"))),"),")</f>
        <v>(7088,7,30,172,288,558,1,NULL,0,'MEDIA'),</v>
      </c>
    </row>
    <row r="7090" spans="1:11" ht="30.75" customHeight="1">
      <c r="A7090" s="27">
        <v>7089</v>
      </c>
      <c r="B7090" s="37" t="s">
        <v>1010</v>
      </c>
      <c r="C7090" s="29" t="s">
        <v>39</v>
      </c>
      <c r="D7090" s="29" t="s">
        <v>221</v>
      </c>
      <c r="E7090" s="29" t="s">
        <v>301</v>
      </c>
      <c r="F7090" s="28" t="s">
        <v>1589</v>
      </c>
      <c r="G7090" s="28" t="s">
        <v>1671</v>
      </c>
      <c r="H7090" s="28"/>
      <c r="I7090" s="93">
        <v>0</v>
      </c>
      <c r="J7090" s="93" t="s">
        <v>1412</v>
      </c>
      <c r="K7090" s="17" t="str">
        <f t="array" ref="K7090">CONCATENATE("(",A7090,",",VLOOKUP(B7090,Núcleo!B$2:E$11,4,TRUE),",",VLOOKUP(C7090,'Tipo de Processo'!B$2:D$55,3,TRUE),",",VLOOKUP(D7090,'Termo Geral'!B$2:D$173,3,TRUE),",",VLOOKUP(E7090,'Termo Específico'!B$2:D$301,3,TRUE),",",MATCH(TRUE,Documento!B$2:B$998=F7090,0),",",IF(G7090="Complementar",0,1),",",IF(H7090="","NULL",CONCATENATE("'",H7090,"'")),",",I7090,",",IF(J7090="baixa","'BAIXA'",IF(J7090="média","'MEDIA'",IF(J7090="alta","'ALTA'","NULL"))),"),")</f>
        <v>(7089,7,30,172,288,965,1,NULL,0,'MEDIA'),</v>
      </c>
    </row>
    <row r="7091" spans="1:11" ht="30.75" customHeight="1">
      <c r="A7091" s="27">
        <v>7090</v>
      </c>
      <c r="B7091" s="37" t="s">
        <v>1010</v>
      </c>
      <c r="C7091" s="29" t="s">
        <v>39</v>
      </c>
      <c r="D7091" s="29" t="s">
        <v>221</v>
      </c>
      <c r="E7091" s="29" t="s">
        <v>301</v>
      </c>
      <c r="F7091" s="28" t="s">
        <v>1422</v>
      </c>
      <c r="G7091" s="28" t="s">
        <v>1671</v>
      </c>
      <c r="H7091" s="28"/>
      <c r="I7091" s="93">
        <v>0</v>
      </c>
      <c r="J7091" s="93" t="s">
        <v>1412</v>
      </c>
      <c r="K7091" s="17" t="str">
        <f t="array" ref="K7091">CONCATENATE("(",A7091,",",VLOOKUP(B7091,Núcleo!B$2:E$11,4,TRUE),",",VLOOKUP(C7091,'Tipo de Processo'!B$2:D$55,3,TRUE),",",VLOOKUP(D7091,'Termo Geral'!B$2:D$173,3,TRUE),",",VLOOKUP(E7091,'Termo Específico'!B$2:D$301,3,TRUE),",",MATCH(TRUE,Documento!B$2:B$998=F7091,0),",",IF(G7091="Complementar",0,1),",",IF(H7091="","NULL",CONCATENATE("'",H7091,"'")),",",I7091,",",IF(J7091="baixa","'BAIXA'",IF(J7091="média","'MEDIA'",IF(J7091="alta","'ALTA'","NULL"))),"),")</f>
        <v>(7090,7,30,172,288,21,1,NULL,0,'MEDIA'),</v>
      </c>
    </row>
    <row r="7092" spans="1:11" ht="30.75" customHeight="1">
      <c r="A7092" s="27">
        <v>7091</v>
      </c>
      <c r="B7092" s="37" t="s">
        <v>1010</v>
      </c>
      <c r="C7092" s="29" t="s">
        <v>39</v>
      </c>
      <c r="D7092" s="29" t="s">
        <v>221</v>
      </c>
      <c r="E7092" s="29" t="s">
        <v>301</v>
      </c>
      <c r="F7092" s="28" t="s">
        <v>1581</v>
      </c>
      <c r="G7092" s="28" t="s">
        <v>1671</v>
      </c>
      <c r="H7092" s="28"/>
      <c r="I7092" s="93">
        <v>0</v>
      </c>
      <c r="J7092" s="93" t="s">
        <v>1412</v>
      </c>
      <c r="K7092" s="17" t="str">
        <f t="array" ref="K7092">CONCATENATE("(",A7092,",",VLOOKUP(B7092,Núcleo!B$2:E$11,4,TRUE),",",VLOOKUP(C7092,'Tipo de Processo'!B$2:D$55,3,TRUE),",",VLOOKUP(D7092,'Termo Geral'!B$2:D$173,3,TRUE),",",VLOOKUP(E7092,'Termo Específico'!B$2:D$301,3,TRUE),",",MATCH(TRUE,Documento!B$2:B$998=F7092,0),",",IF(G7092="Complementar",0,1),",",IF(H7092="","NULL",CONCATENATE("'",H7092,"'")),",",I7092,",",IF(J7092="baixa","'BAIXA'",IF(J7092="média","'MEDIA'",IF(J7092="alta","'ALTA'","NULL"))),"),")</f>
        <v>(7091,7,30,172,288,923,1,NULL,0,'MEDIA'),</v>
      </c>
    </row>
    <row r="7093" spans="1:11" ht="30.75" customHeight="1">
      <c r="A7093" s="27">
        <v>7092</v>
      </c>
      <c r="B7093" s="37" t="s">
        <v>1010</v>
      </c>
      <c r="C7093" s="29" t="s">
        <v>39</v>
      </c>
      <c r="D7093" s="29" t="s">
        <v>221</v>
      </c>
      <c r="E7093" s="29" t="s">
        <v>301</v>
      </c>
      <c r="F7093" s="28" t="s">
        <v>1642</v>
      </c>
      <c r="G7093" s="28" t="s">
        <v>1671</v>
      </c>
      <c r="H7093" s="28"/>
      <c r="I7093" s="93">
        <v>0</v>
      </c>
      <c r="J7093" s="93" t="s">
        <v>1412</v>
      </c>
      <c r="K7093" s="17" t="str">
        <f t="array" ref="K7093">CONCATENATE("(",A7093,",",VLOOKUP(B7093,Núcleo!B$2:E$11,4,TRUE),",",VLOOKUP(C7093,'Tipo de Processo'!B$2:D$55,3,TRUE),",",VLOOKUP(D7093,'Termo Geral'!B$2:D$173,3,TRUE),",",VLOOKUP(E7093,'Termo Específico'!B$2:D$301,3,TRUE),",",MATCH(TRUE,Documento!B$2:B$998=F7093,0),",",IF(G7093="Complementar",0,1),",",IF(H7093="","NULL",CONCATENATE("'",H7093,"'")),",",I7093,",",IF(J7093="baixa","'BAIXA'",IF(J7093="média","'MEDIA'",IF(J7093="alta","'ALTA'","NULL"))),"),")</f>
        <v>(7092,7,30,172,288,667,1,NULL,0,'MEDIA'),</v>
      </c>
    </row>
    <row r="7094" spans="1:11" ht="30.75" customHeight="1">
      <c r="A7094" s="27">
        <v>7093</v>
      </c>
      <c r="B7094" s="37" t="s">
        <v>1010</v>
      </c>
      <c r="C7094" s="29" t="s">
        <v>39</v>
      </c>
      <c r="D7094" s="29" t="s">
        <v>221</v>
      </c>
      <c r="E7094" s="29" t="s">
        <v>301</v>
      </c>
      <c r="F7094" s="28" t="s">
        <v>843</v>
      </c>
      <c r="G7094" s="28" t="s">
        <v>1671</v>
      </c>
      <c r="H7094" s="28"/>
      <c r="I7094" s="93">
        <v>0</v>
      </c>
      <c r="J7094" s="93" t="s">
        <v>1412</v>
      </c>
      <c r="K7094" s="17" t="str">
        <f t="array" ref="K7094">CONCATENATE("(",A7094,",",VLOOKUP(B7094,Núcleo!B$2:E$11,4,TRUE),",",VLOOKUP(C7094,'Tipo de Processo'!B$2:D$55,3,TRUE),",",VLOOKUP(D7094,'Termo Geral'!B$2:D$173,3,TRUE),",",VLOOKUP(E7094,'Termo Específico'!B$2:D$301,3,TRUE),",",MATCH(TRUE,Documento!B$2:B$998=F7094,0),",",IF(G7094="Complementar",0,1),",",IF(H7094="","NULL",CONCATENATE("'",H7094,"'")),",",I7094,",",IF(J7094="baixa","'BAIXA'",IF(J7094="média","'MEDIA'",IF(J7094="alta","'ALTA'","NULL"))),"),")</f>
        <v>(7093,7,30,172,288,66,1,NULL,0,'MEDIA'),</v>
      </c>
    </row>
    <row r="7095" spans="1:11" ht="30.75" customHeight="1">
      <c r="A7095" s="27">
        <v>7094</v>
      </c>
      <c r="B7095" s="37" t="s">
        <v>1010</v>
      </c>
      <c r="C7095" s="29" t="s">
        <v>11</v>
      </c>
      <c r="D7095" s="29" t="s">
        <v>69</v>
      </c>
      <c r="E7095" s="29" t="s">
        <v>1267</v>
      </c>
      <c r="F7095" s="28" t="s">
        <v>669</v>
      </c>
      <c r="G7095" s="28" t="s">
        <v>1671</v>
      </c>
      <c r="H7095" s="28"/>
      <c r="I7095" s="93">
        <v>0</v>
      </c>
      <c r="J7095" s="93" t="s">
        <v>1411</v>
      </c>
      <c r="K7095" s="17" t="str">
        <f t="array" ref="K7095">CONCATENATE("(",A7095,",",VLOOKUP(B7095,Núcleo!B$2:E$11,4,TRUE),",",VLOOKUP(C7095,'Tipo de Processo'!B$2:D$55,3,TRUE),",",VLOOKUP(D7095,'Termo Geral'!B$2:D$173,3,TRUE),",",VLOOKUP(E7095,'Termo Específico'!B$2:D$301,3,TRUE),",",MATCH(TRUE,Documento!B$2:B$998=F7095,0),",",IF(G7095="Complementar",0,1),",",IF(H7095="","NULL",CONCATENATE("'",H7095,"'")),",",I7095,",",IF(J7095="baixa","'BAIXA'",IF(J7095="média","'MEDIA'",IF(J7095="alta","'ALTA'","NULL"))),"),")</f>
        <v>(7094,7,33,2,17,28,1,NULL,0,'BAIXA'),</v>
      </c>
    </row>
    <row r="7096" spans="1:11" ht="30.75" customHeight="1">
      <c r="A7096" s="27">
        <v>7095</v>
      </c>
      <c r="B7096" s="37" t="s">
        <v>1010</v>
      </c>
      <c r="C7096" s="29" t="s">
        <v>11</v>
      </c>
      <c r="D7096" s="29" t="s">
        <v>69</v>
      </c>
      <c r="E7096" s="29" t="s">
        <v>1267</v>
      </c>
      <c r="F7096" s="28" t="s">
        <v>639</v>
      </c>
      <c r="G7096" s="28" t="s">
        <v>1671</v>
      </c>
      <c r="H7096" s="28"/>
      <c r="I7096" s="93">
        <v>0</v>
      </c>
      <c r="J7096" s="93" t="s">
        <v>1411</v>
      </c>
      <c r="K7096" s="17" t="str">
        <f t="array" ref="K7096">CONCATENATE("(",A7096,",",VLOOKUP(B7096,Núcleo!B$2:E$11,4,TRUE),",",VLOOKUP(C7096,'Tipo de Processo'!B$2:D$55,3,TRUE),",",VLOOKUP(D7096,'Termo Geral'!B$2:D$173,3,TRUE),",",VLOOKUP(E7096,'Termo Específico'!B$2:D$301,3,TRUE),",",MATCH(TRUE,Documento!B$2:B$998=F7096,0),",",IF(G7096="Complementar",0,1),",",IF(H7096="","NULL",CONCATENATE("'",H7096,"'")),",",I7096,",",IF(J7096="baixa","'BAIXA'",IF(J7096="média","'MEDIA'",IF(J7096="alta","'ALTA'","NULL"))),"),")</f>
        <v>(7095,7,33,2,17,936,1,NULL,0,'BAIXA'),</v>
      </c>
    </row>
    <row r="7097" spans="1:11" ht="30.75" customHeight="1">
      <c r="A7097" s="27">
        <v>7096</v>
      </c>
      <c r="B7097" s="37" t="s">
        <v>1010</v>
      </c>
      <c r="C7097" s="29" t="s">
        <v>11</v>
      </c>
      <c r="D7097" s="29" t="s">
        <v>69</v>
      </c>
      <c r="E7097" s="29" t="s">
        <v>1267</v>
      </c>
      <c r="F7097" s="28" t="s">
        <v>1510</v>
      </c>
      <c r="G7097" s="28" t="s">
        <v>1671</v>
      </c>
      <c r="H7097" s="28"/>
      <c r="I7097" s="93">
        <v>0</v>
      </c>
      <c r="J7097" s="93" t="s">
        <v>1411</v>
      </c>
      <c r="K7097" s="17" t="str">
        <f t="array" ref="K7097">CONCATENATE("(",A7097,",",VLOOKUP(B7097,Núcleo!B$2:E$11,4,TRUE),",",VLOOKUP(C7097,'Tipo de Processo'!B$2:D$55,3,TRUE),",",VLOOKUP(D7097,'Termo Geral'!B$2:D$173,3,TRUE),",",VLOOKUP(E7097,'Termo Específico'!B$2:D$301,3,TRUE),",",MATCH(TRUE,Documento!B$2:B$998=F7097,0),",",IF(G7097="Complementar",0,1),",",IF(H7097="","NULL",CONCATENATE("'",H7097,"'")),",",I7097,",",IF(J7097="baixa","'BAIXA'",IF(J7097="média","'MEDIA'",IF(J7097="alta","'ALTA'","NULL"))),"),")</f>
        <v>(7096,7,33,2,17,557,1,NULL,0,'BAIXA'),</v>
      </c>
    </row>
    <row r="7098" spans="1:11" ht="30.75" customHeight="1">
      <c r="A7098" s="27">
        <v>7097</v>
      </c>
      <c r="B7098" s="37" t="s">
        <v>1010</v>
      </c>
      <c r="C7098" s="29" t="s">
        <v>11</v>
      </c>
      <c r="D7098" s="29" t="s">
        <v>69</v>
      </c>
      <c r="E7098" s="29" t="s">
        <v>1267</v>
      </c>
      <c r="F7098" s="28" t="s">
        <v>1546</v>
      </c>
      <c r="G7098" s="28" t="s">
        <v>1671</v>
      </c>
      <c r="H7098" s="28"/>
      <c r="I7098" s="93">
        <v>0</v>
      </c>
      <c r="J7098" s="93" t="s">
        <v>1411</v>
      </c>
      <c r="K7098" s="17" t="str">
        <f t="array" ref="K7098">CONCATENATE("(",A7098,",",VLOOKUP(B7098,Núcleo!B$2:E$11,4,TRUE),",",VLOOKUP(C7098,'Tipo de Processo'!B$2:D$55,3,TRUE),",",VLOOKUP(D7098,'Termo Geral'!B$2:D$173,3,TRUE),",",VLOOKUP(E7098,'Termo Específico'!B$2:D$301,3,TRUE),",",MATCH(TRUE,Documento!B$2:B$998=F7098,0),",",IF(G7098="Complementar",0,1),",",IF(H7098="","NULL",CONCATENATE("'",H7098,"'")),",",I7098,",",IF(J7098="baixa","'BAIXA'",IF(J7098="média","'MEDIA'",IF(J7098="alta","'ALTA'","NULL"))),"),")</f>
        <v>(7097,7,33,2,17,726,1,NULL,0,'BAIXA'),</v>
      </c>
    </row>
    <row r="7099" spans="1:11" ht="30.75" customHeight="1">
      <c r="A7099" s="27">
        <v>7098</v>
      </c>
      <c r="B7099" s="37" t="s">
        <v>1010</v>
      </c>
      <c r="C7099" s="29" t="s">
        <v>11</v>
      </c>
      <c r="D7099" s="29" t="s">
        <v>69</v>
      </c>
      <c r="E7099" s="29" t="s">
        <v>1267</v>
      </c>
      <c r="F7099" s="28" t="s">
        <v>642</v>
      </c>
      <c r="G7099" s="28" t="s">
        <v>1671</v>
      </c>
      <c r="H7099" s="28"/>
      <c r="I7099" s="93">
        <v>0</v>
      </c>
      <c r="J7099" s="93" t="s">
        <v>1411</v>
      </c>
      <c r="K7099" s="17" t="str">
        <f t="array" ref="K7099">CONCATENATE("(",A7099,",",VLOOKUP(B7099,Núcleo!B$2:E$11,4,TRUE),",",VLOOKUP(C7099,'Tipo de Processo'!B$2:D$55,3,TRUE),",",VLOOKUP(D7099,'Termo Geral'!B$2:D$173,3,TRUE),",",VLOOKUP(E7099,'Termo Específico'!B$2:D$301,3,TRUE),",",MATCH(TRUE,Documento!B$2:B$998=F7099,0),",",IF(G7099="Complementar",0,1),",",IF(H7099="","NULL",CONCATENATE("'",H7099,"'")),",",I7099,",",IF(J7099="baixa","'BAIXA'",IF(J7099="média","'MEDIA'",IF(J7099="alta","'ALTA'","NULL"))),"),")</f>
        <v>(7098,7,33,2,17,33,1,NULL,0,'BAIXA'),</v>
      </c>
    </row>
    <row r="7100" spans="1:11" ht="30.75" customHeight="1">
      <c r="A7100" s="27">
        <v>7099</v>
      </c>
      <c r="B7100" s="37" t="s">
        <v>1010</v>
      </c>
      <c r="C7100" s="29" t="s">
        <v>11</v>
      </c>
      <c r="D7100" s="29" t="s">
        <v>69</v>
      </c>
      <c r="E7100" s="29" t="s">
        <v>1267</v>
      </c>
      <c r="F7100" s="28" t="s">
        <v>636</v>
      </c>
      <c r="G7100" s="28" t="s">
        <v>1671</v>
      </c>
      <c r="H7100" s="28"/>
      <c r="I7100" s="93">
        <v>0</v>
      </c>
      <c r="J7100" s="93" t="s">
        <v>1411</v>
      </c>
      <c r="K7100" s="17" t="str">
        <f t="array" ref="K7100">CONCATENATE("(",A7100,",",VLOOKUP(B7100,Núcleo!B$2:E$11,4,TRUE),",",VLOOKUP(C7100,'Tipo de Processo'!B$2:D$55,3,TRUE),",",VLOOKUP(D7100,'Termo Geral'!B$2:D$173,3,TRUE),",",VLOOKUP(E7100,'Termo Específico'!B$2:D$301,3,TRUE),",",MATCH(TRUE,Documento!B$2:B$998=F7100,0),",",IF(G7100="Complementar",0,1),",",IF(H7100="","NULL",CONCATENATE("'",H7100,"'")),",",I7100,",",IF(J7100="baixa","'BAIXA'",IF(J7100="média","'MEDIA'",IF(J7100="alta","'ALTA'","NULL"))),"),")</f>
        <v>(7099,7,33,2,17,693,1,NULL,0,'BAIXA'),</v>
      </c>
    </row>
    <row r="7101" spans="1:11" ht="30.75" customHeight="1">
      <c r="A7101" s="27">
        <v>7100</v>
      </c>
      <c r="B7101" s="37" t="s">
        <v>1010</v>
      </c>
      <c r="C7101" s="29" t="s">
        <v>11</v>
      </c>
      <c r="D7101" s="29" t="s">
        <v>69</v>
      </c>
      <c r="E7101" s="29" t="s">
        <v>1267</v>
      </c>
      <c r="F7101" s="28" t="s">
        <v>649</v>
      </c>
      <c r="G7101" s="28" t="s">
        <v>1671</v>
      </c>
      <c r="H7101" s="28"/>
      <c r="I7101" s="93">
        <v>0</v>
      </c>
      <c r="J7101" s="93" t="s">
        <v>1411</v>
      </c>
      <c r="K7101" s="17" t="str">
        <f t="array" ref="K7101">CONCATENATE("(",A7101,",",VLOOKUP(B7101,Núcleo!B$2:E$11,4,TRUE),",",VLOOKUP(C7101,'Tipo de Processo'!B$2:D$55,3,TRUE),",",VLOOKUP(D7101,'Termo Geral'!B$2:D$173,3,TRUE),",",VLOOKUP(E7101,'Termo Específico'!B$2:D$301,3,TRUE),",",MATCH(TRUE,Documento!B$2:B$998=F7101,0),",",IF(G7101="Complementar",0,1),",",IF(H7101="","NULL",CONCATENATE("'",H7101,"'")),",",I7101,",",IF(J7101="baixa","'BAIXA'",IF(J7101="média","'MEDIA'",IF(J7101="alta","'ALTA'","NULL"))),"),")</f>
        <v>(7100,7,33,2,17,835,1,NULL,0,'BAIXA'),</v>
      </c>
    </row>
    <row r="7102" spans="1:11" ht="30.75" customHeight="1">
      <c r="A7102" s="27">
        <v>7101</v>
      </c>
      <c r="B7102" s="37" t="s">
        <v>1010</v>
      </c>
      <c r="C7102" s="29" t="s">
        <v>11</v>
      </c>
      <c r="D7102" s="29" t="s">
        <v>69</v>
      </c>
      <c r="E7102" s="29" t="s">
        <v>1267</v>
      </c>
      <c r="F7102" s="28" t="s">
        <v>637</v>
      </c>
      <c r="G7102" s="28" t="s">
        <v>1671</v>
      </c>
      <c r="H7102" s="28"/>
      <c r="I7102" s="93">
        <v>0</v>
      </c>
      <c r="J7102" s="93" t="s">
        <v>1411</v>
      </c>
      <c r="K7102" s="17" t="str">
        <f t="array" ref="K7102">CONCATENATE("(",A7102,",",VLOOKUP(B7102,Núcleo!B$2:E$11,4,TRUE),",",VLOOKUP(C7102,'Tipo de Processo'!B$2:D$55,3,TRUE),",",VLOOKUP(D7102,'Termo Geral'!B$2:D$173,3,TRUE),",",VLOOKUP(E7102,'Termo Específico'!B$2:D$301,3,TRUE),",",MATCH(TRUE,Documento!B$2:B$998=F7102,0),",",IF(G7102="Complementar",0,1),",",IF(H7102="","NULL",CONCATENATE("'",H7102,"'")),",",I7102,",",IF(J7102="baixa","'BAIXA'",IF(J7102="média","'MEDIA'",IF(J7102="alta","'ALTA'","NULL"))),"),")</f>
        <v>(7101,7,33,2,17,673,1,NULL,0,'BAIXA'),</v>
      </c>
    </row>
    <row r="7103" spans="1:11" ht="30.75" customHeight="1">
      <c r="A7103" s="27">
        <v>7102</v>
      </c>
      <c r="B7103" s="37" t="s">
        <v>1010</v>
      </c>
      <c r="C7103" s="29" t="s">
        <v>11</v>
      </c>
      <c r="D7103" s="29" t="s">
        <v>69</v>
      </c>
      <c r="E7103" s="29" t="s">
        <v>1267</v>
      </c>
      <c r="F7103" s="41" t="s">
        <v>645</v>
      </c>
      <c r="G7103" s="28" t="s">
        <v>1671</v>
      </c>
      <c r="H7103" s="28"/>
      <c r="I7103" s="93">
        <v>0</v>
      </c>
      <c r="J7103" s="93" t="s">
        <v>1411</v>
      </c>
      <c r="K7103" s="17" t="str">
        <f t="array" ref="K7103">CONCATENATE("(",A7103,",",VLOOKUP(B7103,Núcleo!B$2:E$11,4,TRUE),",",VLOOKUP(C7103,'Tipo de Processo'!B$2:D$55,3,TRUE),",",VLOOKUP(D7103,'Termo Geral'!B$2:D$173,3,TRUE),",",VLOOKUP(E7103,'Termo Específico'!B$2:D$301,3,TRUE),",",MATCH(TRUE,Documento!B$2:B$998=F7103,0),",",IF(G7103="Complementar",0,1),",",IF(H7103="","NULL",CONCATENATE("'",H7103,"'")),",",I7103,",",IF(J7103="baixa","'BAIXA'",IF(J7103="média","'MEDIA'",IF(J7103="alta","'ALTA'","NULL"))),"),")</f>
        <v>(7102,7,33,2,17,80,1,NULL,0,'BAIXA'),</v>
      </c>
    </row>
    <row r="7104" spans="1:11" ht="30.75" customHeight="1">
      <c r="A7104" s="27">
        <v>7103</v>
      </c>
      <c r="B7104" s="37" t="s">
        <v>1010</v>
      </c>
      <c r="C7104" s="29" t="s">
        <v>11</v>
      </c>
      <c r="D7104" s="29" t="s">
        <v>69</v>
      </c>
      <c r="E7104" s="29" t="s">
        <v>1272</v>
      </c>
      <c r="F7104" s="41" t="s">
        <v>1486</v>
      </c>
      <c r="G7104" s="28" t="s">
        <v>1671</v>
      </c>
      <c r="H7104" s="28"/>
      <c r="I7104" s="93">
        <v>0</v>
      </c>
      <c r="J7104" s="93" t="s">
        <v>1412</v>
      </c>
      <c r="K7104" s="17" t="str">
        <f t="array" ref="K7104">CONCATENATE("(",A7104,",",VLOOKUP(B7104,Núcleo!B$2:E$11,4,TRUE),",",VLOOKUP(C7104,'Tipo de Processo'!B$2:D$55,3,TRUE),",",VLOOKUP(D7104,'Termo Geral'!B$2:D$173,3,TRUE),",",VLOOKUP(E7104,'Termo Específico'!B$2:D$301,3,TRUE),",",MATCH(TRUE,Documento!B$2:B$998=F7104,0),",",IF(G7104="Complementar",0,1),",",IF(H7104="","NULL",CONCATENATE("'",H7104,"'")),",",I7104,",",IF(J7104="baixa","'BAIXA'",IF(J7104="média","'MEDIA'",IF(J7104="alta","'ALTA'","NULL"))),"),")</f>
        <v>(7103,7,33,2,40,410,1,NULL,0,'MEDIA'),</v>
      </c>
    </row>
    <row r="7105" spans="1:11" ht="30.75" customHeight="1">
      <c r="A7105" s="27">
        <v>7104</v>
      </c>
      <c r="B7105" s="37" t="s">
        <v>1010</v>
      </c>
      <c r="C7105" s="29" t="s">
        <v>11</v>
      </c>
      <c r="D7105" s="29" t="s">
        <v>69</v>
      </c>
      <c r="E7105" s="29" t="s">
        <v>1272</v>
      </c>
      <c r="F7105" s="28" t="s">
        <v>1590</v>
      </c>
      <c r="G7105" s="28" t="s">
        <v>1671</v>
      </c>
      <c r="H7105" s="28"/>
      <c r="I7105" s="93">
        <v>0</v>
      </c>
      <c r="J7105" s="93" t="s">
        <v>1412</v>
      </c>
      <c r="K7105" s="17" t="str">
        <f t="array" ref="K7105">CONCATENATE("(",A7105,",",VLOOKUP(B7105,Núcleo!B$2:E$11,4,TRUE),",",VLOOKUP(C7105,'Tipo de Processo'!B$2:D$55,3,TRUE),",",VLOOKUP(D7105,'Termo Geral'!B$2:D$173,3,TRUE),",",VLOOKUP(E7105,'Termo Específico'!B$2:D$301,3,TRUE),",",MATCH(TRUE,Documento!B$2:B$998=F7105,0),",",IF(G7105="Complementar",0,1),",",IF(H7105="","NULL",CONCATENATE("'",H7105,"'")),",",I7105,",",IF(J7105="baixa","'BAIXA'",IF(J7105="média","'MEDIA'",IF(J7105="alta","'ALTA'","NULL"))),"),")</f>
        <v>(7104,7,33,2,40,966,1,NULL,0,'MEDIA'),</v>
      </c>
    </row>
    <row r="7106" spans="1:11" ht="30.75" customHeight="1">
      <c r="A7106" s="27">
        <v>7105</v>
      </c>
      <c r="B7106" s="37" t="s">
        <v>1010</v>
      </c>
      <c r="C7106" s="29" t="s">
        <v>11</v>
      </c>
      <c r="D7106" s="29" t="s">
        <v>69</v>
      </c>
      <c r="E7106" s="29" t="s">
        <v>1272</v>
      </c>
      <c r="F7106" s="28" t="s">
        <v>1431</v>
      </c>
      <c r="G7106" s="28" t="s">
        <v>1671</v>
      </c>
      <c r="H7106" s="28"/>
      <c r="I7106" s="93">
        <v>0</v>
      </c>
      <c r="J7106" s="93" t="s">
        <v>1412</v>
      </c>
      <c r="K7106" s="17" t="str">
        <f t="array" ref="K7106">CONCATENATE("(",A7106,",",VLOOKUP(B7106,Núcleo!B$2:E$11,4,TRUE),",",VLOOKUP(C7106,'Tipo de Processo'!B$2:D$55,3,TRUE),",",VLOOKUP(D7106,'Termo Geral'!B$2:D$173,3,TRUE),",",VLOOKUP(E7106,'Termo Específico'!B$2:D$301,3,TRUE),",",MATCH(TRUE,Documento!B$2:B$998=F7106,0),",",IF(G7106="Complementar",0,1),",",IF(H7106="","NULL",CONCATENATE("'",H7106,"'")),",",I7106,",",IF(J7106="baixa","'BAIXA'",IF(J7106="média","'MEDIA'",IF(J7106="alta","'ALTA'","NULL"))),"),")</f>
        <v>(7105,7,33,2,40,83,1,NULL,0,'MEDIA'),</v>
      </c>
    </row>
    <row r="7107" spans="1:11" ht="30.75" customHeight="1">
      <c r="A7107" s="27">
        <v>7106</v>
      </c>
      <c r="B7107" s="37" t="s">
        <v>1010</v>
      </c>
      <c r="C7107" s="29" t="s">
        <v>11</v>
      </c>
      <c r="D7107" s="29" t="s">
        <v>69</v>
      </c>
      <c r="E7107" s="29" t="s">
        <v>1272</v>
      </c>
      <c r="F7107" s="28" t="s">
        <v>1472</v>
      </c>
      <c r="G7107" s="28" t="s">
        <v>1671</v>
      </c>
      <c r="H7107" s="28"/>
      <c r="I7107" s="93">
        <v>0</v>
      </c>
      <c r="J7107" s="93" t="s">
        <v>1412</v>
      </c>
      <c r="K7107" s="17" t="str">
        <f t="array" ref="K7107">CONCATENATE("(",A7107,",",VLOOKUP(B7107,Núcleo!B$2:E$11,4,TRUE),",",VLOOKUP(C7107,'Tipo de Processo'!B$2:D$55,3,TRUE),",",VLOOKUP(D7107,'Termo Geral'!B$2:D$173,3,TRUE),",",VLOOKUP(E7107,'Termo Específico'!B$2:D$301,3,TRUE),",",MATCH(TRUE,Documento!B$2:B$998=F7107,0),",",IF(G7107="Complementar",0,1),",",IF(H7107="","NULL",CONCATENATE("'",H7107,"'")),",",I7107,",",IF(J7107="baixa","'BAIXA'",IF(J7107="média","'MEDIA'",IF(J7107="alta","'ALTA'","NULL"))),"),")</f>
        <v>(7106,7,33,2,40,296,1,NULL,0,'MEDIA'),</v>
      </c>
    </row>
    <row r="7108" spans="1:11" ht="30.75" customHeight="1">
      <c r="A7108" s="27">
        <v>7107</v>
      </c>
      <c r="B7108" s="37" t="s">
        <v>1010</v>
      </c>
      <c r="C7108" s="29" t="s">
        <v>11</v>
      </c>
      <c r="D7108" s="29" t="s">
        <v>69</v>
      </c>
      <c r="E7108" s="29" t="s">
        <v>1272</v>
      </c>
      <c r="F7108" s="28" t="s">
        <v>1552</v>
      </c>
      <c r="G7108" s="28" t="s">
        <v>1671</v>
      </c>
      <c r="H7108" s="28"/>
      <c r="I7108" s="93">
        <v>0</v>
      </c>
      <c r="J7108" s="93" t="s">
        <v>1412</v>
      </c>
      <c r="K7108" s="17" t="str">
        <f t="array" ref="K7108">CONCATENATE("(",A7108,",",VLOOKUP(B7108,Núcleo!B$2:E$11,4,TRUE),",",VLOOKUP(C7108,'Tipo de Processo'!B$2:D$55,3,TRUE),",",VLOOKUP(D7108,'Termo Geral'!B$2:D$173,3,TRUE),",",VLOOKUP(E7108,'Termo Específico'!B$2:D$301,3,TRUE),",",MATCH(TRUE,Documento!B$2:B$998=F7108,0),",",IF(G7108="Complementar",0,1),",",IF(H7108="","NULL",CONCATENATE("'",H7108,"'")),",",I7108,",",IF(J7108="baixa","'BAIXA'",IF(J7108="média","'MEDIA'",IF(J7108="alta","'ALTA'","NULL"))),"),")</f>
        <v>(7107,7,33,2,40,759,1,NULL,0,'MEDIA'),</v>
      </c>
    </row>
    <row r="7109" spans="1:11" ht="30.75" customHeight="1">
      <c r="A7109" s="27">
        <v>7108</v>
      </c>
      <c r="B7109" s="37" t="s">
        <v>1010</v>
      </c>
      <c r="C7109" s="29" t="s">
        <v>11</v>
      </c>
      <c r="D7109" s="29" t="s">
        <v>69</v>
      </c>
      <c r="E7109" s="29" t="s">
        <v>1272</v>
      </c>
      <c r="F7109" s="28" t="s">
        <v>1529</v>
      </c>
      <c r="G7109" s="28" t="s">
        <v>1671</v>
      </c>
      <c r="H7109" s="28"/>
      <c r="I7109" s="93">
        <v>0</v>
      </c>
      <c r="J7109" s="93" t="s">
        <v>1412</v>
      </c>
      <c r="K7109" s="17" t="str">
        <f t="array" ref="K7109">CONCATENATE("(",A7109,",",VLOOKUP(B7109,Núcleo!B$2:E$11,4,TRUE),",",VLOOKUP(C7109,'Tipo de Processo'!B$2:D$55,3,TRUE),",",VLOOKUP(D7109,'Termo Geral'!B$2:D$173,3,TRUE),",",VLOOKUP(E7109,'Termo Específico'!B$2:D$301,3,TRUE),",",MATCH(TRUE,Documento!B$2:B$998=F7109,0),",",IF(G7109="Complementar",0,1),",",IF(H7109="","NULL",CONCATENATE("'",H7109,"'")),",",I7109,",",IF(J7109="baixa","'BAIXA'",IF(J7109="média","'MEDIA'",IF(J7109="alta","'ALTA'","NULL"))),"),")</f>
        <v>(7108,7,33,2,40,665,1,NULL,0,'MEDIA'),</v>
      </c>
    </row>
    <row r="7110" spans="1:11" ht="30.75" customHeight="1">
      <c r="A7110" s="27">
        <v>7109</v>
      </c>
      <c r="B7110" s="37" t="s">
        <v>1010</v>
      </c>
      <c r="C7110" s="29" t="s">
        <v>11</v>
      </c>
      <c r="D7110" s="29" t="s">
        <v>69</v>
      </c>
      <c r="E7110" s="29" t="s">
        <v>1272</v>
      </c>
      <c r="F7110" s="28" t="s">
        <v>1548</v>
      </c>
      <c r="G7110" s="28" t="s">
        <v>1671</v>
      </c>
      <c r="H7110" s="28"/>
      <c r="I7110" s="93">
        <v>0</v>
      </c>
      <c r="J7110" s="93" t="s">
        <v>1412</v>
      </c>
      <c r="K7110" s="17" t="str">
        <f t="array" ref="K7110">CONCATENATE("(",A7110,",",VLOOKUP(B7110,Núcleo!B$2:E$11,4,TRUE),",",VLOOKUP(C7110,'Tipo de Processo'!B$2:D$55,3,TRUE),",",VLOOKUP(D7110,'Termo Geral'!B$2:D$173,3,TRUE),",",VLOOKUP(E7110,'Termo Específico'!B$2:D$301,3,TRUE),",",MATCH(TRUE,Documento!B$2:B$998=F7110,0),",",IF(G7110="Complementar",0,1),",",IF(H7110="","NULL",CONCATENATE("'",H7110,"'")),",",I7110,",",IF(J7110="baixa","'BAIXA'",IF(J7110="média","'MEDIA'",IF(J7110="alta","'ALTA'","NULL"))),"),")</f>
        <v>(7109,7,33,2,40,733,1,NULL,0,'MEDIA'),</v>
      </c>
    </row>
    <row r="7111" spans="1:11" ht="30.75" customHeight="1">
      <c r="A7111" s="27">
        <v>7110</v>
      </c>
      <c r="B7111" s="37" t="s">
        <v>1010</v>
      </c>
      <c r="C7111" s="29" t="s">
        <v>11</v>
      </c>
      <c r="D7111" s="29" t="s">
        <v>69</v>
      </c>
      <c r="E7111" s="29" t="s">
        <v>1268</v>
      </c>
      <c r="F7111" s="41" t="s">
        <v>1486</v>
      </c>
      <c r="G7111" s="28" t="s">
        <v>1671</v>
      </c>
      <c r="H7111" s="28"/>
      <c r="I7111" s="93">
        <v>0</v>
      </c>
      <c r="J7111" s="93" t="s">
        <v>1410</v>
      </c>
      <c r="K7111" s="17" t="str">
        <f t="array" ref="K7111">CONCATENATE("(",A7111,",",VLOOKUP(B7111,Núcleo!B$2:E$11,4,TRUE),",",VLOOKUP(C7111,'Tipo de Processo'!B$2:D$55,3,TRUE),",",VLOOKUP(D7111,'Termo Geral'!B$2:D$173,3,TRUE),",",VLOOKUP(E7111,'Termo Específico'!B$2:D$301,3,TRUE),",",MATCH(TRUE,Documento!B$2:B$998=F7111,0),",",IF(G7111="Complementar",0,1),",",IF(H7111="","NULL",CONCATENATE("'",H7111,"'")),",",I7111,",",IF(J7111="baixa","'BAIXA'",IF(J7111="média","'MEDIA'",IF(J7111="alta","'ALTA'","NULL"))),"),")</f>
        <v>(7110,7,33,2,46,410,1,NULL,0,'ALTA'),</v>
      </c>
    </row>
    <row r="7112" spans="1:11" ht="30.75" customHeight="1">
      <c r="A7112" s="27">
        <v>7111</v>
      </c>
      <c r="B7112" s="37" t="s">
        <v>1010</v>
      </c>
      <c r="C7112" s="29" t="s">
        <v>11</v>
      </c>
      <c r="D7112" s="29" t="s">
        <v>69</v>
      </c>
      <c r="E7112" s="29" t="s">
        <v>1268</v>
      </c>
      <c r="F7112" s="28" t="s">
        <v>1590</v>
      </c>
      <c r="G7112" s="28" t="s">
        <v>1671</v>
      </c>
      <c r="H7112" s="28"/>
      <c r="I7112" s="93">
        <v>0</v>
      </c>
      <c r="J7112" s="93" t="s">
        <v>1410</v>
      </c>
      <c r="K7112" s="17" t="str">
        <f t="array" ref="K7112">CONCATENATE("(",A7112,",",VLOOKUP(B7112,Núcleo!B$2:E$11,4,TRUE),",",VLOOKUP(C7112,'Tipo de Processo'!B$2:D$55,3,TRUE),",",VLOOKUP(D7112,'Termo Geral'!B$2:D$173,3,TRUE),",",VLOOKUP(E7112,'Termo Específico'!B$2:D$301,3,TRUE),",",MATCH(TRUE,Documento!B$2:B$998=F7112,0),",",IF(G7112="Complementar",0,1),",",IF(H7112="","NULL",CONCATENATE("'",H7112,"'")),",",I7112,",",IF(J7112="baixa","'BAIXA'",IF(J7112="média","'MEDIA'",IF(J7112="alta","'ALTA'","NULL"))),"),")</f>
        <v>(7111,7,33,2,46,966,1,NULL,0,'ALTA'),</v>
      </c>
    </row>
    <row r="7113" spans="1:11" ht="30.75" customHeight="1">
      <c r="A7113" s="27">
        <v>7112</v>
      </c>
      <c r="B7113" s="37" t="s">
        <v>1010</v>
      </c>
      <c r="C7113" s="29" t="s">
        <v>11</v>
      </c>
      <c r="D7113" s="29" t="s">
        <v>69</v>
      </c>
      <c r="E7113" s="29" t="s">
        <v>1268</v>
      </c>
      <c r="F7113" s="29" t="s">
        <v>1431</v>
      </c>
      <c r="G7113" s="28" t="s">
        <v>1671</v>
      </c>
      <c r="H7113" s="28"/>
      <c r="I7113" s="93">
        <v>0</v>
      </c>
      <c r="J7113" s="93" t="s">
        <v>1410</v>
      </c>
      <c r="K7113" s="17" t="str">
        <f t="array" ref="K7113">CONCATENATE("(",A7113,",",VLOOKUP(B7113,Núcleo!B$2:E$11,4,TRUE),",",VLOOKUP(C7113,'Tipo de Processo'!B$2:D$55,3,TRUE),",",VLOOKUP(D7113,'Termo Geral'!B$2:D$173,3,TRUE),",",VLOOKUP(E7113,'Termo Específico'!B$2:D$301,3,TRUE),",",MATCH(TRUE,Documento!B$2:B$998=F7113,0),",",IF(G7113="Complementar",0,1),",",IF(H7113="","NULL",CONCATENATE("'",H7113,"'")),",",I7113,",",IF(J7113="baixa","'BAIXA'",IF(J7113="média","'MEDIA'",IF(J7113="alta","'ALTA'","NULL"))),"),")</f>
        <v>(7112,7,33,2,46,83,1,NULL,0,'ALTA'),</v>
      </c>
    </row>
    <row r="7114" spans="1:11" ht="30.75" customHeight="1">
      <c r="A7114" s="27">
        <v>7113</v>
      </c>
      <c r="B7114" s="37" t="s">
        <v>1010</v>
      </c>
      <c r="C7114" s="29" t="s">
        <v>11</v>
      </c>
      <c r="D7114" s="29" t="s">
        <v>69</v>
      </c>
      <c r="E7114" s="29" t="s">
        <v>1268</v>
      </c>
      <c r="F7114" s="28" t="s">
        <v>1472</v>
      </c>
      <c r="G7114" s="28" t="s">
        <v>1671</v>
      </c>
      <c r="H7114" s="28"/>
      <c r="I7114" s="93">
        <v>0</v>
      </c>
      <c r="J7114" s="93" t="s">
        <v>1410</v>
      </c>
      <c r="K7114" s="17" t="str">
        <f t="array" ref="K7114">CONCATENATE("(",A7114,",",VLOOKUP(B7114,Núcleo!B$2:E$11,4,TRUE),",",VLOOKUP(C7114,'Tipo de Processo'!B$2:D$55,3,TRUE),",",VLOOKUP(D7114,'Termo Geral'!B$2:D$173,3,TRUE),",",VLOOKUP(E7114,'Termo Específico'!B$2:D$301,3,TRUE),",",MATCH(TRUE,Documento!B$2:B$998=F7114,0),",",IF(G7114="Complementar",0,1),",",IF(H7114="","NULL",CONCATENATE("'",H7114,"'")),",",I7114,",",IF(J7114="baixa","'BAIXA'",IF(J7114="média","'MEDIA'",IF(J7114="alta","'ALTA'","NULL"))),"),")</f>
        <v>(7113,7,33,2,46,296,1,NULL,0,'ALTA'),</v>
      </c>
    </row>
    <row r="7115" spans="1:11" ht="30.75" customHeight="1">
      <c r="A7115" s="27">
        <v>7114</v>
      </c>
      <c r="B7115" s="37" t="s">
        <v>1010</v>
      </c>
      <c r="C7115" s="29" t="s">
        <v>11</v>
      </c>
      <c r="D7115" s="29" t="s">
        <v>69</v>
      </c>
      <c r="E7115" s="29" t="s">
        <v>1268</v>
      </c>
      <c r="F7115" s="28" t="s">
        <v>1552</v>
      </c>
      <c r="G7115" s="28" t="s">
        <v>1671</v>
      </c>
      <c r="H7115" s="28"/>
      <c r="I7115" s="93">
        <v>0</v>
      </c>
      <c r="J7115" s="93" t="s">
        <v>1410</v>
      </c>
      <c r="K7115" s="17" t="str">
        <f t="array" ref="K7115">CONCATENATE("(",A7115,",",VLOOKUP(B7115,Núcleo!B$2:E$11,4,TRUE),",",VLOOKUP(C7115,'Tipo de Processo'!B$2:D$55,3,TRUE),",",VLOOKUP(D7115,'Termo Geral'!B$2:D$173,3,TRUE),",",VLOOKUP(E7115,'Termo Específico'!B$2:D$301,3,TRUE),",",MATCH(TRUE,Documento!B$2:B$998=F7115,0),",",IF(G7115="Complementar",0,1),",",IF(H7115="","NULL",CONCATENATE("'",H7115,"'")),",",I7115,",",IF(J7115="baixa","'BAIXA'",IF(J7115="média","'MEDIA'",IF(J7115="alta","'ALTA'","NULL"))),"),")</f>
        <v>(7114,7,33,2,46,759,1,NULL,0,'ALTA'),</v>
      </c>
    </row>
    <row r="7116" spans="1:11" ht="30.75" customHeight="1">
      <c r="A7116" s="27">
        <v>7115</v>
      </c>
      <c r="B7116" s="37" t="s">
        <v>1010</v>
      </c>
      <c r="C7116" s="29" t="s">
        <v>11</v>
      </c>
      <c r="D7116" s="29" t="s">
        <v>69</v>
      </c>
      <c r="E7116" s="29" t="s">
        <v>1268</v>
      </c>
      <c r="F7116" s="41" t="s">
        <v>1529</v>
      </c>
      <c r="G7116" s="28" t="s">
        <v>1671</v>
      </c>
      <c r="H7116" s="28"/>
      <c r="I7116" s="93">
        <v>0</v>
      </c>
      <c r="J7116" s="93" t="s">
        <v>1410</v>
      </c>
      <c r="K7116" s="17" t="str">
        <f t="array" ref="K7116">CONCATENATE("(",A7116,",",VLOOKUP(B7116,Núcleo!B$2:E$11,4,TRUE),",",VLOOKUP(C7116,'Tipo de Processo'!B$2:D$55,3,TRUE),",",VLOOKUP(D7116,'Termo Geral'!B$2:D$173,3,TRUE),",",VLOOKUP(E7116,'Termo Específico'!B$2:D$301,3,TRUE),",",MATCH(TRUE,Documento!B$2:B$998=F7116,0),",",IF(G7116="Complementar",0,1),",",IF(H7116="","NULL",CONCATENATE("'",H7116,"'")),",",I7116,",",IF(J7116="baixa","'BAIXA'",IF(J7116="média","'MEDIA'",IF(J7116="alta","'ALTA'","NULL"))),"),")</f>
        <v>(7115,7,33,2,46,665,1,NULL,0,'ALTA'),</v>
      </c>
    </row>
    <row r="7117" spans="1:11" ht="30.75" customHeight="1">
      <c r="A7117" s="27">
        <v>7116</v>
      </c>
      <c r="B7117" s="37" t="s">
        <v>1010</v>
      </c>
      <c r="C7117" s="29" t="s">
        <v>11</v>
      </c>
      <c r="D7117" s="29" t="s">
        <v>69</v>
      </c>
      <c r="E7117" s="29" t="s">
        <v>1268</v>
      </c>
      <c r="F7117" s="28" t="s">
        <v>1548</v>
      </c>
      <c r="G7117" s="28" t="s">
        <v>1671</v>
      </c>
      <c r="H7117" s="28"/>
      <c r="I7117" s="93">
        <v>0</v>
      </c>
      <c r="J7117" s="93" t="s">
        <v>1410</v>
      </c>
      <c r="K7117" s="17" t="str">
        <f t="array" ref="K7117">CONCATENATE("(",A7117,",",VLOOKUP(B7117,Núcleo!B$2:E$11,4,TRUE),",",VLOOKUP(C7117,'Tipo de Processo'!B$2:D$55,3,TRUE),",",VLOOKUP(D7117,'Termo Geral'!B$2:D$173,3,TRUE),",",VLOOKUP(E7117,'Termo Específico'!B$2:D$301,3,TRUE),",",MATCH(TRUE,Documento!B$2:B$998=F7117,0),",",IF(G7117="Complementar",0,1),",",IF(H7117="","NULL",CONCATENATE("'",H7117,"'")),",",I7117,",",IF(J7117="baixa","'BAIXA'",IF(J7117="média","'MEDIA'",IF(J7117="alta","'ALTA'","NULL"))),"),")</f>
        <v>(7116,7,33,2,46,733,1,NULL,0,'ALTA'),</v>
      </c>
    </row>
    <row r="7118" spans="1:11" ht="30.75" customHeight="1">
      <c r="A7118" s="27">
        <v>7117</v>
      </c>
      <c r="B7118" s="37" t="s">
        <v>1010</v>
      </c>
      <c r="C7118" s="29" t="s">
        <v>11</v>
      </c>
      <c r="D7118" s="29" t="s">
        <v>69</v>
      </c>
      <c r="E7118" s="29" t="s">
        <v>1269</v>
      </c>
      <c r="F7118" s="28" t="s">
        <v>677</v>
      </c>
      <c r="G7118" s="28" t="s">
        <v>1671</v>
      </c>
      <c r="H7118" s="28"/>
      <c r="I7118" s="93">
        <v>0</v>
      </c>
      <c r="J7118" s="93" t="s">
        <v>1412</v>
      </c>
      <c r="K7118" s="17" t="str">
        <f t="array" ref="K7118">CONCATENATE("(",A7118,",",VLOOKUP(B7118,Núcleo!B$2:E$11,4,TRUE),",",VLOOKUP(C7118,'Tipo de Processo'!B$2:D$55,3,TRUE),",",VLOOKUP(D7118,'Termo Geral'!B$2:D$173,3,TRUE),",",VLOOKUP(E7118,'Termo Específico'!B$2:D$301,3,TRUE),",",MATCH(TRUE,Documento!B$2:B$998=F7118,0),",",IF(G7118="Complementar",0,1),",",IF(H7118="","NULL",CONCATENATE("'",H7118,"'")),",",I7118,",",IF(J7118="baixa","'BAIXA'",IF(J7118="média","'MEDIA'",IF(J7118="alta","'ALTA'","NULL"))),"),")</f>
        <v>(7117,7,33,2,123,226,1,NULL,0,'MEDIA'),</v>
      </c>
    </row>
    <row r="7119" spans="1:11" ht="30.75" customHeight="1">
      <c r="A7119" s="27">
        <v>7118</v>
      </c>
      <c r="B7119" s="37" t="s">
        <v>1010</v>
      </c>
      <c r="C7119" s="29" t="s">
        <v>11</v>
      </c>
      <c r="D7119" s="29" t="s">
        <v>69</v>
      </c>
      <c r="E7119" s="29" t="s">
        <v>1269</v>
      </c>
      <c r="F7119" s="41" t="s">
        <v>678</v>
      </c>
      <c r="G7119" s="28" t="s">
        <v>1671</v>
      </c>
      <c r="H7119" s="28"/>
      <c r="I7119" s="93">
        <v>0</v>
      </c>
      <c r="J7119" s="93" t="s">
        <v>1412</v>
      </c>
      <c r="K7119" s="17" t="str">
        <f t="array" ref="K7119">CONCATENATE("(",A7119,",",VLOOKUP(B7119,Núcleo!B$2:E$11,4,TRUE),",",VLOOKUP(C7119,'Tipo de Processo'!B$2:D$55,3,TRUE),",",VLOOKUP(D7119,'Termo Geral'!B$2:D$173,3,TRUE),",",VLOOKUP(E7119,'Termo Específico'!B$2:D$301,3,TRUE),",",MATCH(TRUE,Documento!B$2:B$998=F7119,0),",",IF(G7119="Complementar",0,1),",",IF(H7119="","NULL",CONCATENATE("'",H7119,"'")),",",I7119,",",IF(J7119="baixa","'BAIXA'",IF(J7119="média","'MEDIA'",IF(J7119="alta","'ALTA'","NULL"))),"),")</f>
        <v>(7118,7,33,2,123,264,1,NULL,0,'MEDIA'),</v>
      </c>
    </row>
    <row r="7120" spans="1:11" ht="30.75" customHeight="1">
      <c r="A7120" s="27">
        <v>7119</v>
      </c>
      <c r="B7120" s="37" t="s">
        <v>1010</v>
      </c>
      <c r="C7120" s="29" t="s">
        <v>11</v>
      </c>
      <c r="D7120" s="29" t="s">
        <v>69</v>
      </c>
      <c r="E7120" s="29" t="s">
        <v>1269</v>
      </c>
      <c r="F7120" s="41" t="s">
        <v>679</v>
      </c>
      <c r="G7120" s="28" t="s">
        <v>1671</v>
      </c>
      <c r="H7120" s="28"/>
      <c r="I7120" s="93">
        <v>0</v>
      </c>
      <c r="J7120" s="93" t="s">
        <v>1412</v>
      </c>
      <c r="K7120" s="17" t="str">
        <f t="array" ref="K7120">CONCATENATE("(",A7120,",",VLOOKUP(B7120,Núcleo!B$2:E$11,4,TRUE),",",VLOOKUP(C7120,'Tipo de Processo'!B$2:D$55,3,TRUE),",",VLOOKUP(D7120,'Termo Geral'!B$2:D$173,3,TRUE),",",VLOOKUP(E7120,'Termo Específico'!B$2:D$301,3,TRUE),",",MATCH(TRUE,Documento!B$2:B$998=F7120,0),",",IF(G7120="Complementar",0,1),",",IF(H7120="","NULL",CONCATENATE("'",H7120,"'")),",",I7120,",",IF(J7120="baixa","'BAIXA'",IF(J7120="média","'MEDIA'",IF(J7120="alta","'ALTA'","NULL"))),"),")</f>
        <v>(7119,7,33,2,123,784,1,NULL,0,'MEDIA'),</v>
      </c>
    </row>
    <row r="7121" spans="1:11" ht="30.75" customHeight="1">
      <c r="A7121" s="27">
        <v>7120</v>
      </c>
      <c r="B7121" s="37" t="s">
        <v>1010</v>
      </c>
      <c r="C7121" s="29" t="s">
        <v>11</v>
      </c>
      <c r="D7121" s="29" t="s">
        <v>69</v>
      </c>
      <c r="E7121" s="29" t="s">
        <v>1269</v>
      </c>
      <c r="F7121" s="28" t="s">
        <v>680</v>
      </c>
      <c r="G7121" s="28" t="s">
        <v>1671</v>
      </c>
      <c r="H7121" s="28"/>
      <c r="I7121" s="93">
        <v>0</v>
      </c>
      <c r="J7121" s="93" t="s">
        <v>1412</v>
      </c>
      <c r="K7121" s="17" t="str">
        <f t="array" ref="K7121">CONCATENATE("(",A7121,",",VLOOKUP(B7121,Núcleo!B$2:E$11,4,TRUE),",",VLOOKUP(C7121,'Tipo de Processo'!B$2:D$55,3,TRUE),",",VLOOKUP(D7121,'Termo Geral'!B$2:D$173,3,TRUE),",",VLOOKUP(E7121,'Termo Específico'!B$2:D$301,3,TRUE),",",MATCH(TRUE,Documento!B$2:B$998=F7121,0),",",IF(G7121="Complementar",0,1),",",IF(H7121="","NULL",CONCATENATE("'",H7121,"'")),",",I7121,",",IF(J7121="baixa","'BAIXA'",IF(J7121="média","'MEDIA'",IF(J7121="alta","'ALTA'","NULL"))),"),")</f>
        <v>(7120,7,33,2,123,898,1,NULL,0,'MEDIA'),</v>
      </c>
    </row>
    <row r="7122" spans="1:11" ht="30.75" customHeight="1">
      <c r="A7122" s="27">
        <v>7121</v>
      </c>
      <c r="B7122" s="37" t="s">
        <v>1010</v>
      </c>
      <c r="C7122" s="29" t="s">
        <v>11</v>
      </c>
      <c r="D7122" s="29" t="s">
        <v>69</v>
      </c>
      <c r="E7122" s="29" t="s">
        <v>1270</v>
      </c>
      <c r="F7122" s="28" t="s">
        <v>677</v>
      </c>
      <c r="G7122" s="28" t="s">
        <v>1671</v>
      </c>
      <c r="H7122" s="28"/>
      <c r="I7122" s="93">
        <v>0</v>
      </c>
      <c r="J7122" s="93" t="s">
        <v>1412</v>
      </c>
      <c r="K7122" s="17" t="str">
        <f t="array" ref="K7122">CONCATENATE("(",A7122,",",VLOOKUP(B7122,Núcleo!B$2:E$11,4,TRUE),",",VLOOKUP(C7122,'Tipo de Processo'!B$2:D$55,3,TRUE),",",VLOOKUP(D7122,'Termo Geral'!B$2:D$173,3,TRUE),",",VLOOKUP(E7122,'Termo Específico'!B$2:D$301,3,TRUE),",",MATCH(TRUE,Documento!B$2:B$998=F7122,0),",",IF(G7122="Complementar",0,1),",",IF(H7122="","NULL",CONCATENATE("'",H7122,"'")),",",I7122,",",IF(J7122="baixa","'BAIXA'",IF(J7122="média","'MEDIA'",IF(J7122="alta","'ALTA'","NULL"))),"),")</f>
        <v>(7121,7,33,2,128,226,1,NULL,0,'MEDIA'),</v>
      </c>
    </row>
    <row r="7123" spans="1:11" ht="30.75" customHeight="1">
      <c r="A7123" s="27">
        <v>7122</v>
      </c>
      <c r="B7123" s="36" t="s">
        <v>1010</v>
      </c>
      <c r="C7123" s="29" t="s">
        <v>11</v>
      </c>
      <c r="D7123" s="29" t="s">
        <v>69</v>
      </c>
      <c r="E7123" s="29" t="s">
        <v>1270</v>
      </c>
      <c r="F7123" s="23" t="s">
        <v>678</v>
      </c>
      <c r="G7123" s="28" t="s">
        <v>1671</v>
      </c>
      <c r="H7123" s="28"/>
      <c r="I7123" s="93">
        <v>0</v>
      </c>
      <c r="J7123" s="93" t="s">
        <v>1412</v>
      </c>
      <c r="K7123" s="17" t="str">
        <f t="array" ref="K7123">CONCATENATE("(",A7123,",",VLOOKUP(B7123,Núcleo!B$2:E$11,4,TRUE),",",VLOOKUP(C7123,'Tipo de Processo'!B$2:D$55,3,TRUE),",",VLOOKUP(D7123,'Termo Geral'!B$2:D$173,3,TRUE),",",VLOOKUP(E7123,'Termo Específico'!B$2:D$301,3,TRUE),",",MATCH(TRUE,Documento!B$2:B$998=F7123,0),",",IF(G7123="Complementar",0,1),",",IF(H7123="","NULL",CONCATENATE("'",H7123,"'")),",",I7123,",",IF(J7123="baixa","'BAIXA'",IF(J7123="média","'MEDIA'",IF(J7123="alta","'ALTA'","NULL"))),"),")</f>
        <v>(7122,7,33,2,128,264,1,NULL,0,'MEDIA'),</v>
      </c>
    </row>
    <row r="7124" spans="1:11" ht="30.75" customHeight="1">
      <c r="A7124" s="27">
        <v>7123</v>
      </c>
      <c r="B7124" s="37" t="s">
        <v>1010</v>
      </c>
      <c r="C7124" s="29" t="s">
        <v>11</v>
      </c>
      <c r="D7124" s="29" t="s">
        <v>69</v>
      </c>
      <c r="E7124" s="29" t="s">
        <v>1270</v>
      </c>
      <c r="F7124" s="41" t="s">
        <v>679</v>
      </c>
      <c r="G7124" s="28" t="s">
        <v>1671</v>
      </c>
      <c r="H7124" s="28"/>
      <c r="I7124" s="93">
        <v>0</v>
      </c>
      <c r="J7124" s="93" t="s">
        <v>1412</v>
      </c>
      <c r="K7124" s="17" t="str">
        <f t="array" ref="K7124">CONCATENATE("(",A7124,",",VLOOKUP(B7124,Núcleo!B$2:E$11,4,TRUE),",",VLOOKUP(C7124,'Tipo de Processo'!B$2:D$55,3,TRUE),",",VLOOKUP(D7124,'Termo Geral'!B$2:D$173,3,TRUE),",",VLOOKUP(E7124,'Termo Específico'!B$2:D$301,3,TRUE),",",MATCH(TRUE,Documento!B$2:B$998=F7124,0),",",IF(G7124="Complementar",0,1),",",IF(H7124="","NULL",CONCATENATE("'",H7124,"'")),",",I7124,",",IF(J7124="baixa","'BAIXA'",IF(J7124="média","'MEDIA'",IF(J7124="alta","'ALTA'","NULL"))),"),")</f>
        <v>(7123,7,33,2,128,784,1,NULL,0,'MEDIA'),</v>
      </c>
    </row>
    <row r="7125" spans="1:11" ht="30.75" customHeight="1">
      <c r="A7125" s="27">
        <v>7124</v>
      </c>
      <c r="B7125" s="37" t="s">
        <v>1010</v>
      </c>
      <c r="C7125" s="29" t="s">
        <v>11</v>
      </c>
      <c r="D7125" s="29" t="s">
        <v>69</v>
      </c>
      <c r="E7125" s="29" t="s">
        <v>1270</v>
      </c>
      <c r="F7125" s="28" t="s">
        <v>680</v>
      </c>
      <c r="G7125" s="28" t="s">
        <v>1671</v>
      </c>
      <c r="H7125" s="28"/>
      <c r="I7125" s="93">
        <v>0</v>
      </c>
      <c r="J7125" s="93" t="s">
        <v>1412</v>
      </c>
      <c r="K7125" s="17" t="str">
        <f t="array" ref="K7125">CONCATENATE("(",A7125,",",VLOOKUP(B7125,Núcleo!B$2:E$11,4,TRUE),",",VLOOKUP(C7125,'Tipo de Processo'!B$2:D$55,3,TRUE),",",VLOOKUP(D7125,'Termo Geral'!B$2:D$173,3,TRUE),",",VLOOKUP(E7125,'Termo Específico'!B$2:D$301,3,TRUE),",",MATCH(TRUE,Documento!B$2:B$998=F7125,0),",",IF(G7125="Complementar",0,1),",",IF(H7125="","NULL",CONCATENATE("'",H7125,"'")),",",I7125,",",IF(J7125="baixa","'BAIXA'",IF(J7125="média","'MEDIA'",IF(J7125="alta","'ALTA'","NULL"))),"),")</f>
        <v>(7124,7,33,2,128,898,1,NULL,0,'MEDIA'),</v>
      </c>
    </row>
    <row r="7126" spans="1:11" ht="30.75" customHeight="1">
      <c r="A7126" s="27">
        <v>7125</v>
      </c>
      <c r="B7126" s="37" t="s">
        <v>1010</v>
      </c>
      <c r="C7126" s="29" t="s">
        <v>11</v>
      </c>
      <c r="D7126" s="29" t="s">
        <v>69</v>
      </c>
      <c r="E7126" s="29" t="s">
        <v>1270</v>
      </c>
      <c r="F7126" s="41" t="s">
        <v>689</v>
      </c>
      <c r="G7126" s="28" t="s">
        <v>1671</v>
      </c>
      <c r="H7126" s="28"/>
      <c r="I7126" s="93">
        <v>0</v>
      </c>
      <c r="J7126" s="93" t="s">
        <v>1412</v>
      </c>
      <c r="K7126" s="17" t="str">
        <f t="array" ref="K7126">CONCATENATE("(",A7126,",",VLOOKUP(B7126,Núcleo!B$2:E$11,4,TRUE),",",VLOOKUP(C7126,'Tipo de Processo'!B$2:D$55,3,TRUE),",",VLOOKUP(D7126,'Termo Geral'!B$2:D$173,3,TRUE),",",VLOOKUP(E7126,'Termo Específico'!B$2:D$301,3,TRUE),",",MATCH(TRUE,Documento!B$2:B$998=F7126,0),",",IF(G7126="Complementar",0,1),",",IF(H7126="","NULL",CONCATENATE("'",H7126,"'")),",",I7126,",",IF(J7126="baixa","'BAIXA'",IF(J7126="média","'MEDIA'",IF(J7126="alta","'ALTA'","NULL"))),"),")</f>
        <v>(7125,7,33,2,128,64,1,NULL,0,'MEDIA'),</v>
      </c>
    </row>
    <row r="7127" spans="1:11" ht="30.75" customHeight="1">
      <c r="A7127" s="27">
        <v>7126</v>
      </c>
      <c r="B7127" s="37" t="s">
        <v>1010</v>
      </c>
      <c r="C7127" s="29" t="s">
        <v>11</v>
      </c>
      <c r="D7127" s="29" t="s">
        <v>69</v>
      </c>
      <c r="E7127" s="29" t="s">
        <v>1270</v>
      </c>
      <c r="F7127" s="28" t="s">
        <v>690</v>
      </c>
      <c r="G7127" s="28" t="s">
        <v>1671</v>
      </c>
      <c r="H7127" s="28"/>
      <c r="I7127" s="93">
        <v>0</v>
      </c>
      <c r="J7127" s="93" t="s">
        <v>1412</v>
      </c>
      <c r="K7127" s="17" t="str">
        <f t="array" ref="K7127">CONCATENATE("(",A7127,",",VLOOKUP(B7127,Núcleo!B$2:E$11,4,TRUE),",",VLOOKUP(C7127,'Tipo de Processo'!B$2:D$55,3,TRUE),",",VLOOKUP(D7127,'Termo Geral'!B$2:D$173,3,TRUE),",",VLOOKUP(E7127,'Termo Específico'!B$2:D$301,3,TRUE),",",MATCH(TRUE,Documento!B$2:B$998=F7127,0),",",IF(G7127="Complementar",0,1),",",IF(H7127="","NULL",CONCATENATE("'",H7127,"'")),",",I7127,",",IF(J7127="baixa","'BAIXA'",IF(J7127="média","'MEDIA'",IF(J7127="alta","'ALTA'","NULL"))),"),")</f>
        <v>(7126,7,33,2,128,56,1,NULL,0,'MEDIA'),</v>
      </c>
    </row>
    <row r="7128" spans="1:11" ht="30.75" customHeight="1">
      <c r="A7128" s="27">
        <v>7127</v>
      </c>
      <c r="B7128" s="37" t="s">
        <v>1010</v>
      </c>
      <c r="C7128" s="29" t="s">
        <v>11</v>
      </c>
      <c r="D7128" s="29" t="s">
        <v>69</v>
      </c>
      <c r="E7128" s="29" t="s">
        <v>1271</v>
      </c>
      <c r="F7128" s="41" t="s">
        <v>695</v>
      </c>
      <c r="G7128" s="28" t="s">
        <v>1671</v>
      </c>
      <c r="H7128" s="28"/>
      <c r="I7128" s="93">
        <v>0</v>
      </c>
      <c r="J7128" s="93" t="s">
        <v>1412</v>
      </c>
      <c r="K7128" s="17" t="str">
        <f t="array" ref="K7128">CONCATENATE("(",A7128,",",VLOOKUP(B7128,Núcleo!B$2:E$11,4,TRUE),",",VLOOKUP(C7128,'Tipo de Processo'!B$2:D$55,3,TRUE),",",VLOOKUP(D7128,'Termo Geral'!B$2:D$173,3,TRUE),",",VLOOKUP(E7128,'Termo Específico'!B$2:D$301,3,TRUE),",",MATCH(TRUE,Documento!B$2:B$998=F7128,0),",",IF(G7128="Complementar",0,1),",",IF(H7128="","NULL",CONCATENATE("'",H7128,"'")),",",I7128,",",IF(J7128="baixa","'BAIXA'",IF(J7128="média","'MEDIA'",IF(J7128="alta","'ALTA'","NULL"))),"),")</f>
        <v>(7127,7,33,2,207,217,1,NULL,0,'MEDIA'),</v>
      </c>
    </row>
    <row r="7129" spans="1:11" ht="30.75" customHeight="1">
      <c r="A7129" s="27">
        <v>7128</v>
      </c>
      <c r="B7129" s="37" t="s">
        <v>1010</v>
      </c>
      <c r="C7129" s="29" t="s">
        <v>11</v>
      </c>
      <c r="D7129" s="29" t="s">
        <v>69</v>
      </c>
      <c r="E7129" s="29" t="s">
        <v>1271</v>
      </c>
      <c r="F7129" s="28" t="s">
        <v>696</v>
      </c>
      <c r="G7129" s="28" t="s">
        <v>1671</v>
      </c>
      <c r="H7129" s="28"/>
      <c r="I7129" s="93">
        <v>0</v>
      </c>
      <c r="J7129" s="93" t="s">
        <v>1412</v>
      </c>
      <c r="K7129" s="17" t="str">
        <f t="array" ref="K7129">CONCATENATE("(",A7129,",",VLOOKUP(B7129,Núcleo!B$2:E$11,4,TRUE),",",VLOOKUP(C7129,'Tipo de Processo'!B$2:D$55,3,TRUE),",",VLOOKUP(D7129,'Termo Geral'!B$2:D$173,3,TRUE),",",VLOOKUP(E7129,'Termo Específico'!B$2:D$301,3,TRUE),",",MATCH(TRUE,Documento!B$2:B$998=F7129,0),",",IF(G7129="Complementar",0,1),",",IF(H7129="","NULL",CONCATENATE("'",H7129,"'")),",",I7129,",",IF(J7129="baixa","'BAIXA'",IF(J7129="média","'MEDIA'",IF(J7129="alta","'ALTA'","NULL"))),"),")</f>
        <v>(7128,7,33,2,207,213,1,NULL,0,'MEDIA'),</v>
      </c>
    </row>
    <row r="7130" spans="1:11" ht="30.75" customHeight="1">
      <c r="A7130" s="27">
        <v>7129</v>
      </c>
      <c r="B7130" s="37" t="s">
        <v>1010</v>
      </c>
      <c r="C7130" s="29" t="s">
        <v>11</v>
      </c>
      <c r="D7130" s="29" t="s">
        <v>69</v>
      </c>
      <c r="E7130" s="29" t="s">
        <v>1271</v>
      </c>
      <c r="F7130" s="28" t="s">
        <v>697</v>
      </c>
      <c r="G7130" s="28" t="s">
        <v>1671</v>
      </c>
      <c r="H7130" s="28"/>
      <c r="I7130" s="93">
        <v>0</v>
      </c>
      <c r="J7130" s="93" t="s">
        <v>1412</v>
      </c>
      <c r="K7130" s="17" t="str">
        <f t="array" ref="K7130">CONCATENATE("(",A7130,",",VLOOKUP(B7130,Núcleo!B$2:E$11,4,TRUE),",",VLOOKUP(C7130,'Tipo de Processo'!B$2:D$55,3,TRUE),",",VLOOKUP(D7130,'Termo Geral'!B$2:D$173,3,TRUE),",",VLOOKUP(E7130,'Termo Específico'!B$2:D$301,3,TRUE),",",MATCH(TRUE,Documento!B$2:B$998=F7130,0),",",IF(G7130="Complementar",0,1),",",IF(H7130="","NULL",CONCATENATE("'",H7130,"'")),",",I7130,",",IF(J7130="baixa","'BAIXA'",IF(J7130="média","'MEDIA'",IF(J7130="alta","'ALTA'","NULL"))),"),")</f>
        <v>(7129,7,33,2,207,214,1,NULL,0,'MEDIA'),</v>
      </c>
    </row>
    <row r="7131" spans="1:11" ht="30.75" customHeight="1">
      <c r="A7131" s="27">
        <v>7130</v>
      </c>
      <c r="B7131" s="37" t="s">
        <v>1010</v>
      </c>
      <c r="C7131" s="29" t="s">
        <v>11</v>
      </c>
      <c r="D7131" s="29" t="s">
        <v>69</v>
      </c>
      <c r="E7131" s="29" t="s">
        <v>1271</v>
      </c>
      <c r="F7131" s="41" t="s">
        <v>698</v>
      </c>
      <c r="G7131" s="28" t="s">
        <v>1671</v>
      </c>
      <c r="H7131" s="28"/>
      <c r="I7131" s="93">
        <v>0</v>
      </c>
      <c r="J7131" s="93" t="s">
        <v>1412</v>
      </c>
      <c r="K7131" s="17" t="str">
        <f t="array" ref="K7131">CONCATENATE("(",A7131,",",VLOOKUP(B7131,Núcleo!B$2:E$11,4,TRUE),",",VLOOKUP(C7131,'Tipo de Processo'!B$2:D$55,3,TRUE),",",VLOOKUP(D7131,'Termo Geral'!B$2:D$173,3,TRUE),",",VLOOKUP(E7131,'Termo Específico'!B$2:D$301,3,TRUE),",",MATCH(TRUE,Documento!B$2:B$998=F7131,0),",",IF(G7131="Complementar",0,1),",",IF(H7131="","NULL",CONCATENATE("'",H7131,"'")),",",I7131,",",IF(J7131="baixa","'BAIXA'",IF(J7131="média","'MEDIA'",IF(J7131="alta","'ALTA'","NULL"))),"),")</f>
        <v>(7130,7,33,2,207,253,1,NULL,0,'MEDIA'),</v>
      </c>
    </row>
    <row r="7132" spans="1:11" ht="30.75" customHeight="1">
      <c r="A7132" s="27">
        <v>7131</v>
      </c>
      <c r="B7132" s="37" t="s">
        <v>1010</v>
      </c>
      <c r="C7132" s="29" t="s">
        <v>11</v>
      </c>
      <c r="D7132" s="29" t="s">
        <v>69</v>
      </c>
      <c r="E7132" s="29" t="s">
        <v>1271</v>
      </c>
      <c r="F7132" s="41" t="s">
        <v>699</v>
      </c>
      <c r="G7132" s="28" t="s">
        <v>1671</v>
      </c>
      <c r="H7132" s="28"/>
      <c r="I7132" s="93">
        <v>0</v>
      </c>
      <c r="J7132" s="93" t="s">
        <v>1412</v>
      </c>
      <c r="K7132" s="17" t="str">
        <f t="array" ref="K7132">CONCATENATE("(",A7132,",",VLOOKUP(B7132,Núcleo!B$2:E$11,4,TRUE),",",VLOOKUP(C7132,'Tipo de Processo'!B$2:D$55,3,TRUE),",",VLOOKUP(D7132,'Termo Geral'!B$2:D$173,3,TRUE),",",VLOOKUP(E7132,'Termo Específico'!B$2:D$301,3,TRUE),",",MATCH(TRUE,Documento!B$2:B$998=F7132,0),",",IF(G7132="Complementar",0,1),",",IF(H7132="","NULL",CONCATENATE("'",H7132,"'")),",",I7132,",",IF(J7132="baixa","'BAIXA'",IF(J7132="média","'MEDIA'",IF(J7132="alta","'ALTA'","NULL"))),"),")</f>
        <v>(7131,7,33,2,207,727,1,NULL,0,'MEDIA'),</v>
      </c>
    </row>
    <row r="7133" spans="1:11" ht="30.75" customHeight="1">
      <c r="A7133" s="27">
        <v>7132</v>
      </c>
      <c r="B7133" s="37" t="s">
        <v>1010</v>
      </c>
      <c r="C7133" s="29" t="s">
        <v>11</v>
      </c>
      <c r="D7133" s="29" t="s">
        <v>69</v>
      </c>
      <c r="E7133" s="29" t="s">
        <v>1271</v>
      </c>
      <c r="F7133" s="41" t="s">
        <v>659</v>
      </c>
      <c r="G7133" s="28" t="s">
        <v>1671</v>
      </c>
      <c r="H7133" s="28"/>
      <c r="I7133" s="93">
        <v>0</v>
      </c>
      <c r="J7133" s="93" t="s">
        <v>1412</v>
      </c>
      <c r="K7133" s="17" t="str">
        <f t="array" ref="K7133">CONCATENATE("(",A7133,",",VLOOKUP(B7133,Núcleo!B$2:E$11,4,TRUE),",",VLOOKUP(C7133,'Tipo de Processo'!B$2:D$55,3,TRUE),",",VLOOKUP(D7133,'Termo Geral'!B$2:D$173,3,TRUE),",",VLOOKUP(E7133,'Termo Específico'!B$2:D$301,3,TRUE),",",MATCH(TRUE,Documento!B$2:B$998=F7133,0),",",IF(G7133="Complementar",0,1),",",IF(H7133="","NULL",CONCATENATE("'",H7133,"'")),",",I7133,",",IF(J7133="baixa","'BAIXA'",IF(J7133="média","'MEDIA'",IF(J7133="alta","'ALTA'","NULL"))),"),")</f>
        <v>(7132,7,33,2,207,329,1,NULL,0,'MEDIA'),</v>
      </c>
    </row>
    <row r="7134" spans="1:11" ht="30.75" customHeight="1">
      <c r="A7134" s="27">
        <v>7133</v>
      </c>
      <c r="B7134" s="37" t="s">
        <v>1010</v>
      </c>
      <c r="C7134" s="29" t="s">
        <v>11</v>
      </c>
      <c r="D7134" s="29" t="s">
        <v>70</v>
      </c>
      <c r="E7134" s="29" t="s">
        <v>1267</v>
      </c>
      <c r="F7134" s="28" t="s">
        <v>638</v>
      </c>
      <c r="G7134" s="28" t="s">
        <v>1671</v>
      </c>
      <c r="H7134" s="28"/>
      <c r="I7134" s="93">
        <v>0</v>
      </c>
      <c r="J7134" s="93" t="s">
        <v>1410</v>
      </c>
      <c r="K7134" s="17" t="str">
        <f t="array" ref="K7134">CONCATENATE("(",A7134,",",VLOOKUP(B7134,Núcleo!B$2:E$11,4,TRUE),",",VLOOKUP(C7134,'Tipo de Processo'!B$2:D$55,3,TRUE),",",VLOOKUP(D7134,'Termo Geral'!B$2:D$173,3,TRUE),",",VLOOKUP(E7134,'Termo Específico'!B$2:D$301,3,TRUE),",",MATCH(TRUE,Documento!B$2:B$998=F7134,0),",",IF(G7134="Complementar",0,1),",",IF(H7134="","NULL",CONCATENATE("'",H7134,"'")),",",I7134,",",IF(J7134="baixa","'BAIXA'",IF(J7134="média","'MEDIA'",IF(J7134="alta","'ALTA'","NULL"))),"),")</f>
        <v>(7133,7,33,44,17,27,1,NULL,0,'ALTA'),</v>
      </c>
    </row>
    <row r="7135" spans="1:11" ht="30.75" customHeight="1">
      <c r="A7135" s="27">
        <v>7134</v>
      </c>
      <c r="B7135" s="37" t="s">
        <v>1010</v>
      </c>
      <c r="C7135" s="29" t="s">
        <v>11</v>
      </c>
      <c r="D7135" s="29" t="s">
        <v>70</v>
      </c>
      <c r="E7135" s="29" t="s">
        <v>1267</v>
      </c>
      <c r="F7135" s="41" t="s">
        <v>639</v>
      </c>
      <c r="G7135" s="28" t="s">
        <v>1671</v>
      </c>
      <c r="H7135" s="28"/>
      <c r="I7135" s="93">
        <v>0</v>
      </c>
      <c r="J7135" s="93" t="s">
        <v>1410</v>
      </c>
      <c r="K7135" s="17" t="str">
        <f t="array" ref="K7135">CONCATENATE("(",A7135,",",VLOOKUP(B7135,Núcleo!B$2:E$11,4,TRUE),",",VLOOKUP(C7135,'Tipo de Processo'!B$2:D$55,3,TRUE),",",VLOOKUP(D7135,'Termo Geral'!B$2:D$173,3,TRUE),",",VLOOKUP(E7135,'Termo Específico'!B$2:D$301,3,TRUE),",",MATCH(TRUE,Documento!B$2:B$998=F7135,0),",",IF(G7135="Complementar",0,1),",",IF(H7135="","NULL",CONCATENATE("'",H7135,"'")),",",I7135,",",IF(J7135="baixa","'BAIXA'",IF(J7135="média","'MEDIA'",IF(J7135="alta","'ALTA'","NULL"))),"),")</f>
        <v>(7134,7,33,44,17,936,1,NULL,0,'ALTA'),</v>
      </c>
    </row>
    <row r="7136" spans="1:11" ht="30.75" customHeight="1">
      <c r="A7136" s="27">
        <v>7135</v>
      </c>
      <c r="B7136" s="37" t="s">
        <v>1010</v>
      </c>
      <c r="C7136" s="29" t="s">
        <v>11</v>
      </c>
      <c r="D7136" s="29" t="s">
        <v>70</v>
      </c>
      <c r="E7136" s="29" t="s">
        <v>1267</v>
      </c>
      <c r="F7136" s="28" t="s">
        <v>640</v>
      </c>
      <c r="G7136" s="28" t="s">
        <v>1671</v>
      </c>
      <c r="H7136" s="28"/>
      <c r="I7136" s="93">
        <v>0</v>
      </c>
      <c r="J7136" s="93" t="s">
        <v>1410</v>
      </c>
      <c r="K7136" s="17" t="str">
        <f t="array" ref="K7136">CONCATENATE("(",A7136,",",VLOOKUP(B7136,Núcleo!B$2:E$11,4,TRUE),",",VLOOKUP(C7136,'Tipo de Processo'!B$2:D$55,3,TRUE),",",VLOOKUP(D7136,'Termo Geral'!B$2:D$173,3,TRUE),",",VLOOKUP(E7136,'Termo Específico'!B$2:D$301,3,TRUE),",",MATCH(TRUE,Documento!B$2:B$998=F7136,0),",",IF(G7136="Complementar",0,1),",",IF(H7136="","NULL",CONCATENATE("'",H7136,"'")),",",I7136,",",IF(J7136="baixa","'BAIXA'",IF(J7136="média","'MEDIA'",IF(J7136="alta","'ALTA'","NULL"))),"),")</f>
        <v>(7135,7,33,44,17,555,1,NULL,0,'ALTA'),</v>
      </c>
    </row>
    <row r="7137" spans="1:11" ht="30.75" customHeight="1">
      <c r="A7137" s="27">
        <v>7136</v>
      </c>
      <c r="B7137" s="37" t="s">
        <v>1010</v>
      </c>
      <c r="C7137" s="29" t="s">
        <v>11</v>
      </c>
      <c r="D7137" s="29" t="s">
        <v>70</v>
      </c>
      <c r="E7137" s="29" t="s">
        <v>1267</v>
      </c>
      <c r="F7137" s="23" t="s">
        <v>641</v>
      </c>
      <c r="G7137" s="28" t="s">
        <v>1671</v>
      </c>
      <c r="H7137" s="28"/>
      <c r="I7137" s="93">
        <v>0</v>
      </c>
      <c r="J7137" s="93" t="s">
        <v>1410</v>
      </c>
      <c r="K7137" s="17" t="str">
        <f t="array" ref="K7137">CONCATENATE("(",A7137,",",VLOOKUP(B7137,Núcleo!B$2:E$11,4,TRUE),",",VLOOKUP(C7137,'Tipo de Processo'!B$2:D$55,3,TRUE),",",VLOOKUP(D7137,'Termo Geral'!B$2:D$173,3,TRUE),",",VLOOKUP(E7137,'Termo Específico'!B$2:D$301,3,TRUE),",",MATCH(TRUE,Documento!B$2:B$998=F7137,0),",",IF(G7137="Complementar",0,1),",",IF(H7137="","NULL",CONCATENATE("'",H7137,"'")),",",I7137,",",IF(J7137="baixa","'BAIXA'",IF(J7137="média","'MEDIA'",IF(J7137="alta","'ALTA'","NULL"))),"),")</f>
        <v>(7136,7,33,44,17,729,1,NULL,0,'ALTA'),</v>
      </c>
    </row>
    <row r="7138" spans="1:11" ht="30.75" customHeight="1">
      <c r="A7138" s="27">
        <v>7137</v>
      </c>
      <c r="B7138" s="37" t="s">
        <v>1010</v>
      </c>
      <c r="C7138" s="29" t="s">
        <v>11</v>
      </c>
      <c r="D7138" s="29" t="s">
        <v>70</v>
      </c>
      <c r="E7138" s="29" t="s">
        <v>1267</v>
      </c>
      <c r="F7138" s="29" t="s">
        <v>642</v>
      </c>
      <c r="G7138" s="28" t="s">
        <v>1671</v>
      </c>
      <c r="H7138" s="28"/>
      <c r="I7138" s="93">
        <v>0</v>
      </c>
      <c r="J7138" s="93" t="s">
        <v>1410</v>
      </c>
      <c r="K7138" s="17" t="str">
        <f t="array" ref="K7138">CONCATENATE("(",A7138,",",VLOOKUP(B7138,Núcleo!B$2:E$11,4,TRUE),",",VLOOKUP(C7138,'Tipo de Processo'!B$2:D$55,3,TRUE),",",VLOOKUP(D7138,'Termo Geral'!B$2:D$173,3,TRUE),",",VLOOKUP(E7138,'Termo Específico'!B$2:D$301,3,TRUE),",",MATCH(TRUE,Documento!B$2:B$998=F7138,0),",",IF(G7138="Complementar",0,1),",",IF(H7138="","NULL",CONCATENATE("'",H7138,"'")),",",I7138,",",IF(J7138="baixa","'BAIXA'",IF(J7138="média","'MEDIA'",IF(J7138="alta","'ALTA'","NULL"))),"),")</f>
        <v>(7137,7,33,44,17,33,1,NULL,0,'ALTA'),</v>
      </c>
    </row>
    <row r="7139" spans="1:11" ht="30.75" customHeight="1">
      <c r="A7139" s="27">
        <v>7138</v>
      </c>
      <c r="B7139" s="37" t="s">
        <v>1010</v>
      </c>
      <c r="C7139" s="29" t="s">
        <v>11</v>
      </c>
      <c r="D7139" s="29" t="s">
        <v>70</v>
      </c>
      <c r="E7139" s="29" t="s">
        <v>1267</v>
      </c>
      <c r="F7139" s="41" t="s">
        <v>643</v>
      </c>
      <c r="G7139" s="28" t="s">
        <v>1671</v>
      </c>
      <c r="H7139" s="28"/>
      <c r="I7139" s="93">
        <v>0</v>
      </c>
      <c r="J7139" s="93" t="s">
        <v>1410</v>
      </c>
      <c r="K7139" s="17" t="str">
        <f t="array" ref="K7139">CONCATENATE("(",A7139,",",VLOOKUP(B7139,Núcleo!B$2:E$11,4,TRUE),",",VLOOKUP(C7139,'Tipo de Processo'!B$2:D$55,3,TRUE),",",VLOOKUP(D7139,'Termo Geral'!B$2:D$173,3,TRUE),",",VLOOKUP(E7139,'Termo Específico'!B$2:D$301,3,TRUE),",",MATCH(TRUE,Documento!B$2:B$998=F7139,0),",",IF(G7139="Complementar",0,1),",",IF(H7139="","NULL",CONCATENATE("'",H7139,"'")),",",I7139,",",IF(J7139="baixa","'BAIXA'",IF(J7139="média","'MEDIA'",IF(J7139="alta","'ALTA'","NULL"))),"),")</f>
        <v>(7138,7,33,44,17,691,1,NULL,0,'ALTA'),</v>
      </c>
    </row>
    <row r="7140" spans="1:11" ht="30.75" customHeight="1">
      <c r="A7140" s="27">
        <v>7139</v>
      </c>
      <c r="B7140" s="37" t="s">
        <v>1010</v>
      </c>
      <c r="C7140" s="29" t="s">
        <v>11</v>
      </c>
      <c r="D7140" s="29" t="s">
        <v>70</v>
      </c>
      <c r="E7140" s="29" t="s">
        <v>1267</v>
      </c>
      <c r="F7140" s="28" t="s">
        <v>644</v>
      </c>
      <c r="G7140" s="28" t="s">
        <v>1671</v>
      </c>
      <c r="H7140" s="28"/>
      <c r="I7140" s="93">
        <v>0</v>
      </c>
      <c r="J7140" s="93" t="s">
        <v>1410</v>
      </c>
      <c r="K7140" s="17" t="str">
        <f t="array" ref="K7140">CONCATENATE("(",A7140,",",VLOOKUP(B7140,Núcleo!B$2:E$11,4,TRUE),",",VLOOKUP(C7140,'Tipo de Processo'!B$2:D$55,3,TRUE),",",VLOOKUP(D7140,'Termo Geral'!B$2:D$173,3,TRUE),",",VLOOKUP(E7140,'Termo Específico'!B$2:D$301,3,TRUE),",",MATCH(TRUE,Documento!B$2:B$998=F7140,0),",",IF(G7140="Complementar",0,1),",",IF(H7140="","NULL",CONCATENATE("'",H7140,"'")),",",I7140,",",IF(J7140="baixa","'BAIXA'",IF(J7140="média","'MEDIA'",IF(J7140="alta","'ALTA'","NULL"))),"),")</f>
        <v>(7139,7,33,44,17,834,1,NULL,0,'ALTA'),</v>
      </c>
    </row>
    <row r="7141" spans="1:11" ht="30.75" customHeight="1">
      <c r="A7141" s="27">
        <v>7140</v>
      </c>
      <c r="B7141" s="37" t="s">
        <v>1010</v>
      </c>
      <c r="C7141" s="29" t="s">
        <v>11</v>
      </c>
      <c r="D7141" s="29" t="s">
        <v>70</v>
      </c>
      <c r="E7141" s="29" t="s">
        <v>1267</v>
      </c>
      <c r="F7141" s="28" t="s">
        <v>637</v>
      </c>
      <c r="G7141" s="28" t="s">
        <v>1671</v>
      </c>
      <c r="H7141" s="28"/>
      <c r="I7141" s="93">
        <v>0</v>
      </c>
      <c r="J7141" s="93" t="s">
        <v>1410</v>
      </c>
      <c r="K7141" s="17" t="str">
        <f t="array" ref="K7141">CONCATENATE("(",A7141,",",VLOOKUP(B7141,Núcleo!B$2:E$11,4,TRUE),",",VLOOKUP(C7141,'Tipo de Processo'!B$2:D$55,3,TRUE),",",VLOOKUP(D7141,'Termo Geral'!B$2:D$173,3,TRUE),",",VLOOKUP(E7141,'Termo Específico'!B$2:D$301,3,TRUE),",",MATCH(TRUE,Documento!B$2:B$998=F7141,0),",",IF(G7141="Complementar",0,1),",",IF(H7141="","NULL",CONCATENATE("'",H7141,"'")),",",I7141,",",IF(J7141="baixa","'BAIXA'",IF(J7141="média","'MEDIA'",IF(J7141="alta","'ALTA'","NULL"))),"),")</f>
        <v>(7140,7,33,44,17,673,1,NULL,0,'ALTA'),</v>
      </c>
    </row>
    <row r="7142" spans="1:11" ht="30.75" customHeight="1">
      <c r="A7142" s="27">
        <v>7141</v>
      </c>
      <c r="B7142" s="37" t="s">
        <v>1010</v>
      </c>
      <c r="C7142" s="29" t="s">
        <v>11</v>
      </c>
      <c r="D7142" s="29" t="s">
        <v>70</v>
      </c>
      <c r="E7142" s="29" t="s">
        <v>1267</v>
      </c>
      <c r="F7142" s="28" t="s">
        <v>645</v>
      </c>
      <c r="G7142" s="28" t="s">
        <v>1671</v>
      </c>
      <c r="H7142" s="28"/>
      <c r="I7142" s="93">
        <v>0</v>
      </c>
      <c r="J7142" s="93" t="s">
        <v>1410</v>
      </c>
      <c r="K7142" s="17" t="str">
        <f t="array" ref="K7142">CONCATENATE("(",A7142,",",VLOOKUP(B7142,Núcleo!B$2:E$11,4,TRUE),",",VLOOKUP(C7142,'Tipo de Processo'!B$2:D$55,3,TRUE),",",VLOOKUP(D7142,'Termo Geral'!B$2:D$173,3,TRUE),",",VLOOKUP(E7142,'Termo Específico'!B$2:D$301,3,TRUE),",",MATCH(TRUE,Documento!B$2:B$998=F7142,0),",",IF(G7142="Complementar",0,1),",",IF(H7142="","NULL",CONCATENATE("'",H7142,"'")),",",I7142,",",IF(J7142="baixa","'BAIXA'",IF(J7142="média","'MEDIA'",IF(J7142="alta","'ALTA'","NULL"))),"),")</f>
        <v>(7141,7,33,44,17,80,1,NULL,0,'ALTA'),</v>
      </c>
    </row>
    <row r="7143" spans="1:11" ht="30.75" customHeight="1">
      <c r="A7143" s="27">
        <v>7142</v>
      </c>
      <c r="B7143" s="37" t="s">
        <v>1010</v>
      </c>
      <c r="C7143" s="29" t="s">
        <v>11</v>
      </c>
      <c r="D7143" s="29" t="s">
        <v>70</v>
      </c>
      <c r="E7143" s="29" t="s">
        <v>1272</v>
      </c>
      <c r="F7143" s="28" t="s">
        <v>660</v>
      </c>
      <c r="G7143" s="28" t="s">
        <v>1671</v>
      </c>
      <c r="H7143" s="28"/>
      <c r="I7143" s="93">
        <v>0</v>
      </c>
      <c r="J7143" s="93" t="s">
        <v>1410</v>
      </c>
      <c r="K7143" s="17" t="str">
        <f t="array" ref="K7143">CONCATENATE("(",A7143,",",VLOOKUP(B7143,Núcleo!B$2:E$11,4,TRUE),",",VLOOKUP(C7143,'Tipo de Processo'!B$2:D$55,3,TRUE),",",VLOOKUP(D7143,'Termo Geral'!B$2:D$173,3,TRUE),",",VLOOKUP(E7143,'Termo Específico'!B$2:D$301,3,TRUE),",",MATCH(TRUE,Documento!B$2:B$998=F7143,0),",",IF(G7143="Complementar",0,1),",",IF(H7143="","NULL",CONCATENATE("'",H7143,"'")),",",I7143,",",IF(J7143="baixa","'BAIXA'",IF(J7143="média","'MEDIA'",IF(J7143="alta","'ALTA'","NULL"))),"),")</f>
        <v>(7142,7,33,44,40,676,1,NULL,0,'ALTA'),</v>
      </c>
    </row>
    <row r="7144" spans="1:11" ht="30.75" customHeight="1">
      <c r="A7144" s="27">
        <v>7143</v>
      </c>
      <c r="B7144" s="37" t="s">
        <v>1010</v>
      </c>
      <c r="C7144" s="29" t="s">
        <v>11</v>
      </c>
      <c r="D7144" s="29" t="s">
        <v>70</v>
      </c>
      <c r="E7144" s="29" t="s">
        <v>1272</v>
      </c>
      <c r="F7144" s="28" t="s">
        <v>661</v>
      </c>
      <c r="G7144" s="28" t="s">
        <v>1671</v>
      </c>
      <c r="H7144" s="28"/>
      <c r="I7144" s="93">
        <v>0</v>
      </c>
      <c r="J7144" s="93" t="s">
        <v>1410</v>
      </c>
      <c r="K7144" s="17" t="str">
        <f t="array" ref="K7144">CONCATENATE("(",A7144,",",VLOOKUP(B7144,Núcleo!B$2:E$11,4,TRUE),",",VLOOKUP(C7144,'Tipo de Processo'!B$2:D$55,3,TRUE),",",VLOOKUP(D7144,'Termo Geral'!B$2:D$173,3,TRUE),",",VLOOKUP(E7144,'Termo Específico'!B$2:D$301,3,TRUE),",",MATCH(TRUE,Documento!B$2:B$998=F7144,0),",",IF(G7144="Complementar",0,1),",",IF(H7144="","NULL",CONCATENATE("'",H7144,"'")),",",I7144,",",IF(J7144="baixa","'BAIXA'",IF(J7144="média","'MEDIA'",IF(J7144="alta","'ALTA'","NULL"))),"),")</f>
        <v>(7143,7,33,44,40,633,1,NULL,0,'ALTA'),</v>
      </c>
    </row>
    <row r="7145" spans="1:11" ht="30.75" customHeight="1">
      <c r="A7145" s="27">
        <v>7144</v>
      </c>
      <c r="B7145" s="37" t="s">
        <v>1010</v>
      </c>
      <c r="C7145" s="29" t="s">
        <v>11</v>
      </c>
      <c r="D7145" s="29" t="s">
        <v>70</v>
      </c>
      <c r="E7145" s="29" t="s">
        <v>1272</v>
      </c>
      <c r="F7145" s="28" t="s">
        <v>662</v>
      </c>
      <c r="G7145" s="28" t="s">
        <v>1671</v>
      </c>
      <c r="H7145" s="28"/>
      <c r="I7145" s="93">
        <v>0</v>
      </c>
      <c r="J7145" s="93" t="s">
        <v>1410</v>
      </c>
      <c r="K7145" s="17" t="str">
        <f t="array" ref="K7145">CONCATENATE("(",A7145,",",VLOOKUP(B7145,Núcleo!B$2:E$11,4,TRUE),",",VLOOKUP(C7145,'Tipo de Processo'!B$2:D$55,3,TRUE),",",VLOOKUP(D7145,'Termo Geral'!B$2:D$173,3,TRUE),",",VLOOKUP(E7145,'Termo Específico'!B$2:D$301,3,TRUE),",",MATCH(TRUE,Documento!B$2:B$998=F7145,0),",",IF(G7145="Complementar",0,1),",",IF(H7145="","NULL",CONCATENATE("'",H7145,"'")),",",I7145,",",IF(J7145="baixa","'BAIXA'",IF(J7145="média","'MEDIA'",IF(J7145="alta","'ALTA'","NULL"))),"),")</f>
        <v>(7144,7,33,44,40,624,1,NULL,0,'ALTA'),</v>
      </c>
    </row>
    <row r="7146" spans="1:11" ht="30.75" customHeight="1">
      <c r="A7146" s="27">
        <v>7145</v>
      </c>
      <c r="B7146" s="37" t="s">
        <v>1010</v>
      </c>
      <c r="C7146" s="29" t="s">
        <v>11</v>
      </c>
      <c r="D7146" s="29" t="s">
        <v>70</v>
      </c>
      <c r="E7146" s="29" t="s">
        <v>1272</v>
      </c>
      <c r="F7146" s="28" t="s">
        <v>663</v>
      </c>
      <c r="G7146" s="28" t="s">
        <v>1671</v>
      </c>
      <c r="H7146" s="28"/>
      <c r="I7146" s="93">
        <v>0</v>
      </c>
      <c r="J7146" s="93" t="s">
        <v>1410</v>
      </c>
      <c r="K7146" s="17" t="str">
        <f t="array" ref="K7146">CONCATENATE("(",A7146,",",VLOOKUP(B7146,Núcleo!B$2:E$11,4,TRUE),",",VLOOKUP(C7146,'Tipo de Processo'!B$2:D$55,3,TRUE),",",VLOOKUP(D7146,'Termo Geral'!B$2:D$173,3,TRUE),",",VLOOKUP(E7146,'Termo Específico'!B$2:D$301,3,TRUE),",",MATCH(TRUE,Documento!B$2:B$998=F7146,0),",",IF(G7146="Complementar",0,1),",",IF(H7146="","NULL",CONCATENATE("'",H7146,"'")),",",I7146,",",IF(J7146="baixa","'BAIXA'",IF(J7146="média","'MEDIA'",IF(J7146="alta","'ALTA'","NULL"))),"),")</f>
        <v>(7145,7,33,44,40,731,1,NULL,0,'ALTA'),</v>
      </c>
    </row>
    <row r="7147" spans="1:11" ht="30.75" customHeight="1">
      <c r="A7147" s="27">
        <v>7146</v>
      </c>
      <c r="B7147" s="36" t="s">
        <v>1010</v>
      </c>
      <c r="C7147" s="29" t="s">
        <v>11</v>
      </c>
      <c r="D7147" s="29" t="s">
        <v>70</v>
      </c>
      <c r="E7147" s="29" t="s">
        <v>1272</v>
      </c>
      <c r="F7147" s="28" t="s">
        <v>664</v>
      </c>
      <c r="G7147" s="28" t="s">
        <v>1671</v>
      </c>
      <c r="H7147" s="28"/>
      <c r="I7147" s="93">
        <v>0</v>
      </c>
      <c r="J7147" s="93" t="s">
        <v>1410</v>
      </c>
      <c r="K7147" s="17" t="str">
        <f t="array" ref="K7147">CONCATENATE("(",A7147,",",VLOOKUP(B7147,Núcleo!B$2:E$11,4,TRUE),",",VLOOKUP(C7147,'Tipo de Processo'!B$2:D$55,3,TRUE),",",VLOOKUP(D7147,'Termo Geral'!B$2:D$173,3,TRUE),",",VLOOKUP(E7147,'Termo Específico'!B$2:D$301,3,TRUE),",",MATCH(TRUE,Documento!B$2:B$998=F7147,0),",",IF(G7147="Complementar",0,1),",",IF(H7147="","NULL",CONCATENATE("'",H7147,"'")),",",I7147,",",IF(J7147="baixa","'BAIXA'",IF(J7147="média","'MEDIA'",IF(J7147="alta","'ALTA'","NULL"))),"),")</f>
        <v>(7146,7,33,44,40,967,1,NULL,0,'ALTA'),</v>
      </c>
    </row>
    <row r="7148" spans="1:11" ht="30.75" customHeight="1">
      <c r="A7148" s="27">
        <v>7147</v>
      </c>
      <c r="B7148" s="37" t="s">
        <v>1010</v>
      </c>
      <c r="C7148" s="29" t="s">
        <v>11</v>
      </c>
      <c r="D7148" s="29" t="s">
        <v>70</v>
      </c>
      <c r="E7148" s="29" t="s">
        <v>1272</v>
      </c>
      <c r="F7148" s="28" t="s">
        <v>1420</v>
      </c>
      <c r="G7148" s="28" t="s">
        <v>1671</v>
      </c>
      <c r="H7148" s="28"/>
      <c r="I7148" s="93">
        <v>0</v>
      </c>
      <c r="J7148" s="93" t="s">
        <v>1410</v>
      </c>
      <c r="K7148" s="17" t="str">
        <f t="array" ref="K7148">CONCATENATE("(",A7148,",",VLOOKUP(B7148,Núcleo!B$2:E$11,4,TRUE),",",VLOOKUP(C7148,'Tipo de Processo'!B$2:D$55,3,TRUE),",",VLOOKUP(D7148,'Termo Geral'!B$2:D$173,3,TRUE),",",VLOOKUP(E7148,'Termo Específico'!B$2:D$301,3,TRUE),",",MATCH(TRUE,Documento!B$2:B$998=F7148,0),",",IF(G7148="Complementar",0,1),",",IF(H7148="","NULL",CONCATENATE("'",H7148,"'")),",",I7148,",",IF(J7148="baixa","'BAIXA'",IF(J7148="média","'MEDIA'",IF(J7148="alta","'ALTA'","NULL"))),"),")</f>
        <v>(7147,7,33,44,40,19,1,NULL,0,'ALTA'),</v>
      </c>
    </row>
    <row r="7149" spans="1:11" ht="30.75" customHeight="1">
      <c r="A7149" s="27">
        <v>7148</v>
      </c>
      <c r="B7149" s="37" t="s">
        <v>1010</v>
      </c>
      <c r="C7149" s="29" t="s">
        <v>11</v>
      </c>
      <c r="D7149" s="29" t="s">
        <v>70</v>
      </c>
      <c r="E7149" s="29" t="s">
        <v>1272</v>
      </c>
      <c r="F7149" s="28" t="s">
        <v>1520</v>
      </c>
      <c r="G7149" s="28" t="s">
        <v>1671</v>
      </c>
      <c r="H7149" s="28"/>
      <c r="I7149" s="93">
        <v>0</v>
      </c>
      <c r="J7149" s="93" t="s">
        <v>1410</v>
      </c>
      <c r="K7149" s="17" t="str">
        <f t="array" ref="K7149">CONCATENATE("(",A7149,",",VLOOKUP(B7149,Núcleo!B$2:E$11,4,TRUE),",",VLOOKUP(C7149,'Tipo de Processo'!B$2:D$55,3,TRUE),",",VLOOKUP(D7149,'Termo Geral'!B$2:D$173,3,TRUE),",",VLOOKUP(E7149,'Termo Específico'!B$2:D$301,3,TRUE),",",MATCH(TRUE,Documento!B$2:B$998=F7149,0),",",IF(G7149="Complementar",0,1),",",IF(H7149="","NULL",CONCATENATE("'",H7149,"'")),",",I7149,",",IF(J7149="baixa","'BAIXA'",IF(J7149="média","'MEDIA'",IF(J7149="alta","'ALTA'","NULL"))),"),")</f>
        <v>(7148,7,33,44,40,632,1,NULL,0,'ALTA'),</v>
      </c>
    </row>
    <row r="7150" spans="1:11" ht="30.75" customHeight="1">
      <c r="A7150" s="27">
        <v>7149</v>
      </c>
      <c r="B7150" s="37" t="s">
        <v>1010</v>
      </c>
      <c r="C7150" s="29" t="s">
        <v>11</v>
      </c>
      <c r="D7150" s="29" t="s">
        <v>70</v>
      </c>
      <c r="E7150" s="29" t="s">
        <v>1272</v>
      </c>
      <c r="F7150" s="28" t="s">
        <v>1570</v>
      </c>
      <c r="G7150" s="28" t="s">
        <v>1671</v>
      </c>
      <c r="H7150" s="28"/>
      <c r="I7150" s="93">
        <v>0</v>
      </c>
      <c r="J7150" s="93" t="s">
        <v>1410</v>
      </c>
      <c r="K7150" s="17" t="str">
        <f t="array" ref="K7150">CONCATENATE("(",A7150,",",VLOOKUP(B7150,Núcleo!B$2:E$11,4,TRUE),",",VLOOKUP(C7150,'Tipo de Processo'!B$2:D$55,3,TRUE),",",VLOOKUP(D7150,'Termo Geral'!B$2:D$173,3,TRUE),",",VLOOKUP(E7150,'Termo Específico'!B$2:D$301,3,TRUE),",",MATCH(TRUE,Documento!B$2:B$998=F7150,0),",",IF(G7150="Complementar",0,1),",",IF(H7150="","NULL",CONCATENATE("'",H7150,"'")),",",I7150,",",IF(J7150="baixa","'BAIXA'",IF(J7150="média","'MEDIA'",IF(J7150="alta","'ALTA'","NULL"))),"),")</f>
        <v>(7149,7,33,44,40,851,1,NULL,0,'ALTA'),</v>
      </c>
    </row>
    <row r="7151" spans="1:11" ht="30.75" customHeight="1">
      <c r="A7151" s="27">
        <v>7150</v>
      </c>
      <c r="B7151" s="37" t="s">
        <v>1010</v>
      </c>
      <c r="C7151" s="29" t="s">
        <v>11</v>
      </c>
      <c r="D7151" s="29" t="s">
        <v>70</v>
      </c>
      <c r="E7151" s="29" t="s">
        <v>1272</v>
      </c>
      <c r="F7151" s="28" t="s">
        <v>1569</v>
      </c>
      <c r="G7151" s="28" t="s">
        <v>1671</v>
      </c>
      <c r="H7151" s="28"/>
      <c r="I7151" s="93">
        <v>0</v>
      </c>
      <c r="J7151" s="93" t="s">
        <v>1410</v>
      </c>
      <c r="K7151" s="17" t="str">
        <f t="array" ref="K7151">CONCATENATE("(",A7151,",",VLOOKUP(B7151,Núcleo!B$2:E$11,4,TRUE),",",VLOOKUP(C7151,'Tipo de Processo'!B$2:D$55,3,TRUE),",",VLOOKUP(D7151,'Termo Geral'!B$2:D$173,3,TRUE),",",VLOOKUP(E7151,'Termo Específico'!B$2:D$301,3,TRUE),",",MATCH(TRUE,Documento!B$2:B$998=F7151,0),",",IF(G7151="Complementar",0,1),",",IF(H7151="","NULL",CONCATENATE("'",H7151,"'")),",",I7151,",",IF(J7151="baixa","'BAIXA'",IF(J7151="média","'MEDIA'",IF(J7151="alta","'ALTA'","NULL"))),"),")</f>
        <v>(7150,7,33,44,40,850,1,NULL,0,'ALTA'),</v>
      </c>
    </row>
    <row r="7152" spans="1:11" ht="30.75" customHeight="1">
      <c r="A7152" s="27">
        <v>7151</v>
      </c>
      <c r="B7152" s="37" t="s">
        <v>1010</v>
      </c>
      <c r="C7152" s="29" t="s">
        <v>11</v>
      </c>
      <c r="D7152" s="29" t="s">
        <v>70</v>
      </c>
      <c r="E7152" s="29" t="s">
        <v>1272</v>
      </c>
      <c r="F7152" s="28" t="s">
        <v>665</v>
      </c>
      <c r="G7152" s="28" t="s">
        <v>1671</v>
      </c>
      <c r="H7152" s="28"/>
      <c r="I7152" s="93">
        <v>0</v>
      </c>
      <c r="J7152" s="93" t="s">
        <v>1410</v>
      </c>
      <c r="K7152" s="17" t="str">
        <f t="array" ref="K7152">CONCATENATE("(",A7152,",",VLOOKUP(B7152,Núcleo!B$2:E$11,4,TRUE),",",VLOOKUP(C7152,'Tipo de Processo'!B$2:D$55,3,TRUE),",",VLOOKUP(D7152,'Termo Geral'!B$2:D$173,3,TRUE),",",VLOOKUP(E7152,'Termo Específico'!B$2:D$301,3,TRUE),",",MATCH(TRUE,Documento!B$2:B$998=F7152,0),",",IF(G7152="Complementar",0,1),",",IF(H7152="","NULL",CONCATENATE("'",H7152,"'")),",",I7152,",",IF(J7152="baixa","'BAIXA'",IF(J7152="média","'MEDIA'",IF(J7152="alta","'ALTA'","NULL"))),"),")</f>
        <v>(7151,7,33,44,40,179,1,NULL,0,'ALTA'),</v>
      </c>
    </row>
    <row r="7153" spans="1:11" ht="30.75" customHeight="1">
      <c r="A7153" s="27">
        <v>7152</v>
      </c>
      <c r="B7153" s="37" t="s">
        <v>1010</v>
      </c>
      <c r="C7153" s="29" t="s">
        <v>11</v>
      </c>
      <c r="D7153" s="29" t="s">
        <v>70</v>
      </c>
      <c r="E7153" s="29" t="s">
        <v>1272</v>
      </c>
      <c r="F7153" s="28" t="s">
        <v>666</v>
      </c>
      <c r="G7153" s="28" t="s">
        <v>1671</v>
      </c>
      <c r="H7153" s="28"/>
      <c r="I7153" s="93">
        <v>0</v>
      </c>
      <c r="J7153" s="93" t="s">
        <v>1410</v>
      </c>
      <c r="K7153" s="17" t="str">
        <f t="array" ref="K7153">CONCATENATE("(",A7153,",",VLOOKUP(B7153,Núcleo!B$2:E$11,4,TRUE),",",VLOOKUP(C7153,'Tipo de Processo'!B$2:D$55,3,TRUE),",",VLOOKUP(D7153,'Termo Geral'!B$2:D$173,3,TRUE),",",VLOOKUP(E7153,'Termo Específico'!B$2:D$301,3,TRUE),",",MATCH(TRUE,Documento!B$2:B$998=F7153,0),",",IF(G7153="Complementar",0,1),",",IF(H7153="","NULL",CONCATENATE("'",H7153,"'")),",",I7153,",",IF(J7153="baixa","'BAIXA'",IF(J7153="média","'MEDIA'",IF(J7153="alta","'ALTA'","NULL"))),"),")</f>
        <v>(7152,7,33,44,40,188,1,NULL,0,'ALTA'),</v>
      </c>
    </row>
    <row r="7154" spans="1:11" ht="30.75" customHeight="1">
      <c r="A7154" s="27">
        <v>7153</v>
      </c>
      <c r="B7154" s="37" t="s">
        <v>1010</v>
      </c>
      <c r="C7154" s="29" t="s">
        <v>11</v>
      </c>
      <c r="D7154" s="29" t="s">
        <v>70</v>
      </c>
      <c r="E7154" s="29" t="s">
        <v>1272</v>
      </c>
      <c r="F7154" s="28" t="s">
        <v>1460</v>
      </c>
      <c r="G7154" s="28" t="s">
        <v>1671</v>
      </c>
      <c r="H7154" s="28"/>
      <c r="I7154" s="93">
        <v>0</v>
      </c>
      <c r="J7154" s="93" t="s">
        <v>1410</v>
      </c>
      <c r="K7154" s="17" t="str">
        <f t="array" ref="K7154">CONCATENATE("(",A7154,",",VLOOKUP(B7154,Núcleo!B$2:E$11,4,TRUE),",",VLOOKUP(C7154,'Tipo de Processo'!B$2:D$55,3,TRUE),",",VLOOKUP(D7154,'Termo Geral'!B$2:D$173,3,TRUE),",",VLOOKUP(E7154,'Termo Específico'!B$2:D$301,3,TRUE),",",MATCH(TRUE,Documento!B$2:B$998=F7154,0),",",IF(G7154="Complementar",0,1),",",IF(H7154="","NULL",CONCATENATE("'",H7154,"'")),",",I7154,",",IF(J7154="baixa","'BAIXA'",IF(J7154="média","'MEDIA'",IF(J7154="alta","'ALTA'","NULL"))),"),")</f>
        <v>(7153,7,33,44,40,190,1,NULL,0,'ALTA'),</v>
      </c>
    </row>
    <row r="7155" spans="1:11" ht="30.75" customHeight="1">
      <c r="A7155" s="27">
        <v>7154</v>
      </c>
      <c r="B7155" s="37" t="s">
        <v>1010</v>
      </c>
      <c r="C7155" s="29" t="s">
        <v>11</v>
      </c>
      <c r="D7155" s="29" t="s">
        <v>70</v>
      </c>
      <c r="E7155" s="29" t="s">
        <v>1272</v>
      </c>
      <c r="F7155" s="28" t="s">
        <v>1461</v>
      </c>
      <c r="G7155" s="28" t="s">
        <v>1671</v>
      </c>
      <c r="H7155" s="28"/>
      <c r="I7155" s="93">
        <v>0</v>
      </c>
      <c r="J7155" s="93" t="s">
        <v>1410</v>
      </c>
      <c r="K7155" s="17" t="str">
        <f t="array" ref="K7155">CONCATENATE("(",A7155,",",VLOOKUP(B7155,Núcleo!B$2:E$11,4,TRUE),",",VLOOKUP(C7155,'Tipo de Processo'!B$2:D$55,3,TRUE),",",VLOOKUP(D7155,'Termo Geral'!B$2:D$173,3,TRUE),",",VLOOKUP(E7155,'Termo Específico'!B$2:D$301,3,TRUE),",",MATCH(TRUE,Documento!B$2:B$998=F7155,0),",",IF(G7155="Complementar",0,1),",",IF(H7155="","NULL",CONCATENATE("'",H7155,"'")),",",I7155,",",IF(J7155="baixa","'BAIXA'",IF(J7155="média","'MEDIA'",IF(J7155="alta","'ALTA'","NULL"))),"),")</f>
        <v>(7154,7,33,44,40,192,1,NULL,0,'ALTA'),</v>
      </c>
    </row>
    <row r="7156" spans="1:11" ht="30.75" customHeight="1">
      <c r="A7156" s="27">
        <v>7155</v>
      </c>
      <c r="B7156" s="37" t="s">
        <v>1010</v>
      </c>
      <c r="C7156" s="29" t="s">
        <v>11</v>
      </c>
      <c r="D7156" s="29" t="s">
        <v>70</v>
      </c>
      <c r="E7156" s="29" t="s">
        <v>1272</v>
      </c>
      <c r="F7156" s="28" t="s">
        <v>1459</v>
      </c>
      <c r="G7156" s="28" t="s">
        <v>1671</v>
      </c>
      <c r="H7156" s="28"/>
      <c r="I7156" s="93">
        <v>0</v>
      </c>
      <c r="J7156" s="93" t="s">
        <v>1410</v>
      </c>
      <c r="K7156" s="17" t="str">
        <f t="array" ref="K7156">CONCATENATE("(",A7156,",",VLOOKUP(B7156,Núcleo!B$2:E$11,4,TRUE),",",VLOOKUP(C7156,'Tipo de Processo'!B$2:D$55,3,TRUE),",",VLOOKUP(D7156,'Termo Geral'!B$2:D$173,3,TRUE),",",VLOOKUP(E7156,'Termo Específico'!B$2:D$301,3,TRUE),",",MATCH(TRUE,Documento!B$2:B$998=F7156,0),",",IF(G7156="Complementar",0,1),",",IF(H7156="","NULL",CONCATENATE("'",H7156,"'")),",",I7156,",",IF(J7156="baixa","'BAIXA'",IF(J7156="média","'MEDIA'",IF(J7156="alta","'ALTA'","NULL"))),"),")</f>
        <v>(7155,7,33,44,40,189,1,NULL,0,'ALTA'),</v>
      </c>
    </row>
    <row r="7157" spans="1:11" ht="30.75" customHeight="1">
      <c r="A7157" s="27">
        <v>7156</v>
      </c>
      <c r="B7157" s="37" t="s">
        <v>1010</v>
      </c>
      <c r="C7157" s="29" t="s">
        <v>11</v>
      </c>
      <c r="D7157" s="29" t="s">
        <v>70</v>
      </c>
      <c r="E7157" s="29" t="s">
        <v>1272</v>
      </c>
      <c r="F7157" s="28" t="s">
        <v>1435</v>
      </c>
      <c r="G7157" s="28" t="s">
        <v>1671</v>
      </c>
      <c r="H7157" s="28"/>
      <c r="I7157" s="93">
        <v>0</v>
      </c>
      <c r="J7157" s="93" t="s">
        <v>1410</v>
      </c>
      <c r="K7157" s="17" t="str">
        <f t="array" ref="K7157">CONCATENATE("(",A7157,",",VLOOKUP(B7157,Núcleo!B$2:E$11,4,TRUE),",",VLOOKUP(C7157,'Tipo de Processo'!B$2:D$55,3,TRUE),",",VLOOKUP(D7157,'Termo Geral'!B$2:D$173,3,TRUE),",",VLOOKUP(E7157,'Termo Específico'!B$2:D$301,3,TRUE),",",MATCH(TRUE,Documento!B$2:B$998=F7157,0),",",IF(G7157="Complementar",0,1),",",IF(H7157="","NULL",CONCATENATE("'",H7157,"'")),",",I7157,",",IF(J7157="baixa","'BAIXA'",IF(J7157="média","'MEDIA'",IF(J7157="alta","'ALTA'","NULL"))),"),")</f>
        <v>(7156,7,33,44,40,109,1,NULL,0,'ALTA'),</v>
      </c>
    </row>
    <row r="7158" spans="1:11" ht="30.75" customHeight="1">
      <c r="A7158" s="27">
        <v>7157</v>
      </c>
      <c r="B7158" s="37" t="s">
        <v>1010</v>
      </c>
      <c r="C7158" s="29" t="s">
        <v>11</v>
      </c>
      <c r="D7158" s="29" t="s">
        <v>70</v>
      </c>
      <c r="E7158" s="29" t="s">
        <v>1272</v>
      </c>
      <c r="F7158" s="28" t="s">
        <v>667</v>
      </c>
      <c r="G7158" s="28" t="s">
        <v>1671</v>
      </c>
      <c r="H7158" s="28"/>
      <c r="I7158" s="93">
        <v>0</v>
      </c>
      <c r="J7158" s="93" t="s">
        <v>1410</v>
      </c>
      <c r="K7158" s="17" t="str">
        <f t="array" ref="K7158">CONCATENATE("(",A7158,",",VLOOKUP(B7158,Núcleo!B$2:E$11,4,TRUE),",",VLOOKUP(C7158,'Tipo de Processo'!B$2:D$55,3,TRUE),",",VLOOKUP(D7158,'Termo Geral'!B$2:D$173,3,TRUE),",",VLOOKUP(E7158,'Termo Específico'!B$2:D$301,3,TRUE),",",MATCH(TRUE,Documento!B$2:B$998=F7158,0),",",IF(G7158="Complementar",0,1),",",IF(H7158="","NULL",CONCATENATE("'",H7158,"'")),",",I7158,",",IF(J7158="baixa","'BAIXA'",IF(J7158="média","'MEDIA'",IF(J7158="alta","'ALTA'","NULL"))),"),")</f>
        <v>(7157,7,33,44,40,307,1,NULL,0,'ALTA'),</v>
      </c>
    </row>
    <row r="7159" spans="1:11" ht="30.75" customHeight="1">
      <c r="A7159" s="27">
        <v>7158</v>
      </c>
      <c r="B7159" s="37" t="s">
        <v>1010</v>
      </c>
      <c r="C7159" s="29" t="s">
        <v>11</v>
      </c>
      <c r="D7159" s="29" t="s">
        <v>70</v>
      </c>
      <c r="E7159" s="29" t="s">
        <v>1272</v>
      </c>
      <c r="F7159" s="28" t="s">
        <v>1564</v>
      </c>
      <c r="G7159" s="28" t="s">
        <v>1671</v>
      </c>
      <c r="H7159" s="28"/>
      <c r="I7159" s="93">
        <v>0</v>
      </c>
      <c r="J7159" s="93" t="s">
        <v>1410</v>
      </c>
      <c r="K7159" s="17" t="str">
        <f t="array" ref="K7159">CONCATENATE("(",A7159,",",VLOOKUP(B7159,Núcleo!B$2:E$11,4,TRUE),",",VLOOKUP(C7159,'Tipo de Processo'!B$2:D$55,3,TRUE),",",VLOOKUP(D7159,'Termo Geral'!B$2:D$173,3,TRUE),",",VLOOKUP(E7159,'Termo Específico'!B$2:D$301,3,TRUE),",",MATCH(TRUE,Documento!B$2:B$998=F7159,0),",",IF(G7159="Complementar",0,1),",",IF(H7159="","NULL",CONCATENATE("'",H7159,"'")),",",I7159,",",IF(J7159="baixa","'BAIXA'",IF(J7159="média","'MEDIA'",IF(J7159="alta","'ALTA'","NULL"))),"),")</f>
        <v>(7158,7,33,44,40,813,1,NULL,0,'ALTA'),</v>
      </c>
    </row>
    <row r="7160" spans="1:11" ht="30.75" customHeight="1">
      <c r="A7160" s="27">
        <v>7159</v>
      </c>
      <c r="B7160" s="37" t="s">
        <v>1010</v>
      </c>
      <c r="C7160" s="29" t="s">
        <v>11</v>
      </c>
      <c r="D7160" s="29" t="s">
        <v>70</v>
      </c>
      <c r="E7160" s="29" t="s">
        <v>1272</v>
      </c>
      <c r="F7160" s="28" t="s">
        <v>1424</v>
      </c>
      <c r="G7160" s="28" t="s">
        <v>1671</v>
      </c>
      <c r="H7160" s="28"/>
      <c r="I7160" s="93">
        <v>0</v>
      </c>
      <c r="J7160" s="93" t="s">
        <v>1410</v>
      </c>
      <c r="K7160" s="17" t="str">
        <f t="array" ref="K7160">CONCATENATE("(",A7160,",",VLOOKUP(B7160,Núcleo!B$2:E$11,4,TRUE),",",VLOOKUP(C7160,'Tipo de Processo'!B$2:D$55,3,TRUE),",",VLOOKUP(D7160,'Termo Geral'!B$2:D$173,3,TRUE),",",VLOOKUP(E7160,'Termo Específico'!B$2:D$301,3,TRUE),",",MATCH(TRUE,Documento!B$2:B$998=F7160,0),",",IF(G7160="Complementar",0,1),",",IF(H7160="","NULL",CONCATENATE("'",H7160,"'")),",",I7160,",",IF(J7160="baixa","'BAIXA'",IF(J7160="média","'MEDIA'",IF(J7160="alta","'ALTA'","NULL"))),"),")</f>
        <v>(7159,7,33,44,40,35,1,NULL,0,'ALTA'),</v>
      </c>
    </row>
    <row r="7161" spans="1:11" ht="30.75" customHeight="1">
      <c r="A7161" s="27">
        <v>7160</v>
      </c>
      <c r="B7161" s="37" t="s">
        <v>1010</v>
      </c>
      <c r="C7161" s="29" t="s">
        <v>11</v>
      </c>
      <c r="D7161" s="29" t="s">
        <v>70</v>
      </c>
      <c r="E7161" s="29" t="s">
        <v>1272</v>
      </c>
      <c r="F7161" s="28" t="s">
        <v>1530</v>
      </c>
      <c r="G7161" s="28" t="s">
        <v>1671</v>
      </c>
      <c r="H7161" s="28"/>
      <c r="I7161" s="93">
        <v>0</v>
      </c>
      <c r="J7161" s="93" t="s">
        <v>1410</v>
      </c>
      <c r="K7161" s="17" t="str">
        <f t="array" ref="K7161">CONCATENATE("(",A7161,",",VLOOKUP(B7161,Núcleo!B$2:E$11,4,TRUE),",",VLOOKUP(C7161,'Tipo de Processo'!B$2:D$55,3,TRUE),",",VLOOKUP(D7161,'Termo Geral'!B$2:D$173,3,TRUE),",",VLOOKUP(E7161,'Termo Específico'!B$2:D$301,3,TRUE),",",MATCH(TRUE,Documento!B$2:B$998=F7161,0),",",IF(G7161="Complementar",0,1),",",IF(H7161="","NULL",CONCATENATE("'",H7161,"'")),",",I7161,",",IF(J7161="baixa","'BAIXA'",IF(J7161="média","'MEDIA'",IF(J7161="alta","'ALTA'","NULL"))),"),")</f>
        <v>(7160,7,33,44,40,666,1,NULL,0,'ALTA'),</v>
      </c>
    </row>
    <row r="7162" spans="1:11" ht="30.75" customHeight="1">
      <c r="A7162" s="27">
        <v>7161</v>
      </c>
      <c r="B7162" s="37" t="s">
        <v>1010</v>
      </c>
      <c r="C7162" s="29" t="s">
        <v>11</v>
      </c>
      <c r="D7162" s="29" t="s">
        <v>70</v>
      </c>
      <c r="E7162" s="29" t="s">
        <v>1272</v>
      </c>
      <c r="F7162" s="28" t="s">
        <v>668</v>
      </c>
      <c r="G7162" s="28" t="s">
        <v>1671</v>
      </c>
      <c r="H7162" s="28"/>
      <c r="I7162" s="93">
        <v>0</v>
      </c>
      <c r="J7162" s="93" t="s">
        <v>1410</v>
      </c>
      <c r="K7162" s="17" t="str">
        <f t="array" ref="K7162">CONCATENATE("(",A7162,",",VLOOKUP(B7162,Núcleo!B$2:E$11,4,TRUE),",",VLOOKUP(C7162,'Tipo de Processo'!B$2:D$55,3,TRUE),",",VLOOKUP(D7162,'Termo Geral'!B$2:D$173,3,TRUE),",",VLOOKUP(E7162,'Termo Específico'!B$2:D$301,3,TRUE),",",MATCH(TRUE,Documento!B$2:B$998=F7162,0),",",IF(G7162="Complementar",0,1),",",IF(H7162="","NULL",CONCATENATE("'",H7162,"'")),",",I7162,",",IF(J7162="baixa","'BAIXA'",IF(J7162="média","'MEDIA'",IF(J7162="alta","'ALTA'","NULL"))),"),")</f>
        <v>(7161,7,33,44,40,53,1,NULL,0,'ALTA'),</v>
      </c>
    </row>
    <row r="7163" spans="1:11" ht="30.75" customHeight="1">
      <c r="A7163" s="27">
        <v>7162</v>
      </c>
      <c r="B7163" s="37" t="s">
        <v>1010</v>
      </c>
      <c r="C7163" s="29" t="s">
        <v>11</v>
      </c>
      <c r="D7163" s="29" t="s">
        <v>70</v>
      </c>
      <c r="E7163" s="29" t="s">
        <v>1272</v>
      </c>
      <c r="F7163" s="41" t="s">
        <v>1633</v>
      </c>
      <c r="G7163" s="28" t="s">
        <v>1671</v>
      </c>
      <c r="H7163" s="28"/>
      <c r="I7163" s="93">
        <v>0</v>
      </c>
      <c r="J7163" s="93" t="s">
        <v>1410</v>
      </c>
      <c r="K7163" s="17" t="str">
        <f t="array" ref="K7163">CONCATENATE("(",A7163,",",VLOOKUP(B7163,Núcleo!B$2:E$11,4,TRUE),",",VLOOKUP(C7163,'Tipo de Processo'!B$2:D$55,3,TRUE),",",VLOOKUP(D7163,'Termo Geral'!B$2:D$173,3,TRUE),",",VLOOKUP(E7163,'Termo Específico'!B$2:D$301,3,TRUE),",",MATCH(TRUE,Documento!B$2:B$998=F7163,0),",",IF(G7163="Complementar",0,1),",",IF(H7163="","NULL",CONCATENATE("'",H7163,"'")),",",I7163,",",IF(J7163="baixa","'BAIXA'",IF(J7163="média","'MEDIA'",IF(J7163="alta","'ALTA'","NULL"))),"),")</f>
        <v>(7162,7,33,44,40,529,1,NULL,0,'ALTA'),</v>
      </c>
    </row>
    <row r="7164" spans="1:11" ht="30.75" customHeight="1">
      <c r="A7164" s="27">
        <v>7163</v>
      </c>
      <c r="B7164" s="36" t="s">
        <v>1010</v>
      </c>
      <c r="C7164" s="29" t="s">
        <v>11</v>
      </c>
      <c r="D7164" s="29" t="s">
        <v>70</v>
      </c>
      <c r="E7164" s="29" t="s">
        <v>1268</v>
      </c>
      <c r="F7164" s="28" t="s">
        <v>638</v>
      </c>
      <c r="G7164" s="28" t="s">
        <v>1671</v>
      </c>
      <c r="H7164" s="28"/>
      <c r="I7164" s="93">
        <v>0</v>
      </c>
      <c r="J7164" s="93" t="s">
        <v>1410</v>
      </c>
      <c r="K7164" s="17" t="str">
        <f t="array" ref="K7164">CONCATENATE("(",A7164,",",VLOOKUP(B7164,Núcleo!B$2:E$11,4,TRUE),",",VLOOKUP(C7164,'Tipo de Processo'!B$2:D$55,3,TRUE),",",VLOOKUP(D7164,'Termo Geral'!B$2:D$173,3,TRUE),",",VLOOKUP(E7164,'Termo Específico'!B$2:D$301,3,TRUE),",",MATCH(TRUE,Documento!B$2:B$998=F7164,0),",",IF(G7164="Complementar",0,1),",",IF(H7164="","NULL",CONCATENATE("'",H7164,"'")),",",I7164,",",IF(J7164="baixa","'BAIXA'",IF(J7164="média","'MEDIA'",IF(J7164="alta","'ALTA'","NULL"))),"),")</f>
        <v>(7163,7,33,44,46,27,1,NULL,0,'ALTA'),</v>
      </c>
    </row>
    <row r="7165" spans="1:11" ht="30.75" customHeight="1">
      <c r="A7165" s="27">
        <v>7164</v>
      </c>
      <c r="B7165" s="37" t="s">
        <v>1010</v>
      </c>
      <c r="C7165" s="29" t="s">
        <v>11</v>
      </c>
      <c r="D7165" s="29" t="s">
        <v>70</v>
      </c>
      <c r="E7165" s="29" t="s">
        <v>1268</v>
      </c>
      <c r="F7165" s="41" t="s">
        <v>639</v>
      </c>
      <c r="G7165" s="28" t="s">
        <v>1671</v>
      </c>
      <c r="H7165" s="28"/>
      <c r="I7165" s="93">
        <v>0</v>
      </c>
      <c r="J7165" s="93" t="s">
        <v>1410</v>
      </c>
      <c r="K7165" s="17" t="str">
        <f t="array" ref="K7165">CONCATENATE("(",A7165,",",VLOOKUP(B7165,Núcleo!B$2:E$11,4,TRUE),",",VLOOKUP(C7165,'Tipo de Processo'!B$2:D$55,3,TRUE),",",VLOOKUP(D7165,'Termo Geral'!B$2:D$173,3,TRUE),",",VLOOKUP(E7165,'Termo Específico'!B$2:D$301,3,TRUE),",",MATCH(TRUE,Documento!B$2:B$998=F7165,0),",",IF(G7165="Complementar",0,1),",",IF(H7165="","NULL",CONCATENATE("'",H7165,"'")),",",I7165,",",IF(J7165="baixa","'BAIXA'",IF(J7165="média","'MEDIA'",IF(J7165="alta","'ALTA'","NULL"))),"),")</f>
        <v>(7164,7,33,44,46,936,1,NULL,0,'ALTA'),</v>
      </c>
    </row>
    <row r="7166" spans="1:11" ht="30.75" customHeight="1">
      <c r="A7166" s="27">
        <v>7165</v>
      </c>
      <c r="B7166" s="37" t="s">
        <v>1010</v>
      </c>
      <c r="C7166" s="29" t="s">
        <v>11</v>
      </c>
      <c r="D7166" s="29" t="s">
        <v>70</v>
      </c>
      <c r="E7166" s="29" t="s">
        <v>1268</v>
      </c>
      <c r="F7166" s="41" t="s">
        <v>640</v>
      </c>
      <c r="G7166" s="28" t="s">
        <v>1671</v>
      </c>
      <c r="H7166" s="28"/>
      <c r="I7166" s="93">
        <v>0</v>
      </c>
      <c r="J7166" s="93" t="s">
        <v>1410</v>
      </c>
      <c r="K7166" s="17" t="str">
        <f t="array" ref="K7166">CONCATENATE("(",A7166,",",VLOOKUP(B7166,Núcleo!B$2:E$11,4,TRUE),",",VLOOKUP(C7166,'Tipo de Processo'!B$2:D$55,3,TRUE),",",VLOOKUP(D7166,'Termo Geral'!B$2:D$173,3,TRUE),",",VLOOKUP(E7166,'Termo Específico'!B$2:D$301,3,TRUE),",",MATCH(TRUE,Documento!B$2:B$998=F7166,0),",",IF(G7166="Complementar",0,1),",",IF(H7166="","NULL",CONCATENATE("'",H7166,"'")),",",I7166,",",IF(J7166="baixa","'BAIXA'",IF(J7166="média","'MEDIA'",IF(J7166="alta","'ALTA'","NULL"))),"),")</f>
        <v>(7165,7,33,44,46,555,1,NULL,0,'ALTA'),</v>
      </c>
    </row>
    <row r="7167" spans="1:11" ht="30.75" customHeight="1">
      <c r="A7167" s="27">
        <v>7166</v>
      </c>
      <c r="B7167" s="36" t="s">
        <v>1010</v>
      </c>
      <c r="C7167" s="29" t="s">
        <v>11</v>
      </c>
      <c r="D7167" s="29" t="s">
        <v>70</v>
      </c>
      <c r="E7167" s="29" t="s">
        <v>1268</v>
      </c>
      <c r="F7167" s="28" t="s">
        <v>641</v>
      </c>
      <c r="G7167" s="28" t="s">
        <v>1671</v>
      </c>
      <c r="H7167" s="28"/>
      <c r="I7167" s="93">
        <v>0</v>
      </c>
      <c r="J7167" s="93" t="s">
        <v>1410</v>
      </c>
      <c r="K7167" s="17" t="str">
        <f t="array" ref="K7167">CONCATENATE("(",A7167,",",VLOOKUP(B7167,Núcleo!B$2:E$11,4,TRUE),",",VLOOKUP(C7167,'Tipo de Processo'!B$2:D$55,3,TRUE),",",VLOOKUP(D7167,'Termo Geral'!B$2:D$173,3,TRUE),",",VLOOKUP(E7167,'Termo Específico'!B$2:D$301,3,TRUE),",",MATCH(TRUE,Documento!B$2:B$998=F7167,0),",",IF(G7167="Complementar",0,1),",",IF(H7167="","NULL",CONCATENATE("'",H7167,"'")),",",I7167,",",IF(J7167="baixa","'BAIXA'",IF(J7167="média","'MEDIA'",IF(J7167="alta","'ALTA'","NULL"))),"),")</f>
        <v>(7166,7,33,44,46,729,1,NULL,0,'ALTA'),</v>
      </c>
    </row>
    <row r="7168" spans="1:11" ht="30.75" customHeight="1">
      <c r="A7168" s="27">
        <v>7167</v>
      </c>
      <c r="B7168" s="36" t="s">
        <v>1010</v>
      </c>
      <c r="C7168" s="29" t="s">
        <v>11</v>
      </c>
      <c r="D7168" s="29" t="s">
        <v>70</v>
      </c>
      <c r="E7168" s="29" t="s">
        <v>1268</v>
      </c>
      <c r="F7168" s="29" t="s">
        <v>642</v>
      </c>
      <c r="G7168" s="28" t="s">
        <v>1671</v>
      </c>
      <c r="H7168" s="28"/>
      <c r="I7168" s="93">
        <v>0</v>
      </c>
      <c r="J7168" s="93" t="s">
        <v>1410</v>
      </c>
      <c r="K7168" s="17" t="str">
        <f t="array" ref="K7168">CONCATENATE("(",A7168,",",VLOOKUP(B7168,Núcleo!B$2:E$11,4,TRUE),",",VLOOKUP(C7168,'Tipo de Processo'!B$2:D$55,3,TRUE),",",VLOOKUP(D7168,'Termo Geral'!B$2:D$173,3,TRUE),",",VLOOKUP(E7168,'Termo Específico'!B$2:D$301,3,TRUE),",",MATCH(TRUE,Documento!B$2:B$998=F7168,0),",",IF(G7168="Complementar",0,1),",",IF(H7168="","NULL",CONCATENATE("'",H7168,"'")),",",I7168,",",IF(J7168="baixa","'BAIXA'",IF(J7168="média","'MEDIA'",IF(J7168="alta","'ALTA'","NULL"))),"),")</f>
        <v>(7167,7,33,44,46,33,1,NULL,0,'ALTA'),</v>
      </c>
    </row>
    <row r="7169" spans="1:11" ht="30.75" customHeight="1">
      <c r="A7169" s="27">
        <v>7168</v>
      </c>
      <c r="B7169" s="36" t="s">
        <v>1010</v>
      </c>
      <c r="C7169" s="29" t="s">
        <v>11</v>
      </c>
      <c r="D7169" s="29" t="s">
        <v>70</v>
      </c>
      <c r="E7169" s="29" t="s">
        <v>1268</v>
      </c>
      <c r="F7169" s="28" t="s">
        <v>643</v>
      </c>
      <c r="G7169" s="28" t="s">
        <v>1671</v>
      </c>
      <c r="H7169" s="28"/>
      <c r="I7169" s="93">
        <v>0</v>
      </c>
      <c r="J7169" s="93" t="s">
        <v>1410</v>
      </c>
      <c r="K7169" s="17" t="str">
        <f t="array" ref="K7169">CONCATENATE("(",A7169,",",VLOOKUP(B7169,Núcleo!B$2:E$11,4,TRUE),",",VLOOKUP(C7169,'Tipo de Processo'!B$2:D$55,3,TRUE),",",VLOOKUP(D7169,'Termo Geral'!B$2:D$173,3,TRUE),",",VLOOKUP(E7169,'Termo Específico'!B$2:D$301,3,TRUE),",",MATCH(TRUE,Documento!B$2:B$998=F7169,0),",",IF(G7169="Complementar",0,1),",",IF(H7169="","NULL",CONCATENATE("'",H7169,"'")),",",I7169,",",IF(J7169="baixa","'BAIXA'",IF(J7169="média","'MEDIA'",IF(J7169="alta","'ALTA'","NULL"))),"),")</f>
        <v>(7168,7,33,44,46,691,1,NULL,0,'ALTA'),</v>
      </c>
    </row>
    <row r="7170" spans="1:11" ht="30.75" customHeight="1">
      <c r="A7170" s="27">
        <v>7169</v>
      </c>
      <c r="B7170" s="37" t="s">
        <v>1010</v>
      </c>
      <c r="C7170" s="29" t="s">
        <v>11</v>
      </c>
      <c r="D7170" s="29" t="s">
        <v>70</v>
      </c>
      <c r="E7170" s="29" t="s">
        <v>1268</v>
      </c>
      <c r="F7170" s="28" t="s">
        <v>644</v>
      </c>
      <c r="G7170" s="28" t="s">
        <v>1671</v>
      </c>
      <c r="H7170" s="28"/>
      <c r="I7170" s="93">
        <v>0</v>
      </c>
      <c r="J7170" s="93" t="s">
        <v>1410</v>
      </c>
      <c r="K7170" s="17" t="str">
        <f t="array" ref="K7170">CONCATENATE("(",A7170,",",VLOOKUP(B7170,Núcleo!B$2:E$11,4,TRUE),",",VLOOKUP(C7170,'Tipo de Processo'!B$2:D$55,3,TRUE),",",VLOOKUP(D7170,'Termo Geral'!B$2:D$173,3,TRUE),",",VLOOKUP(E7170,'Termo Específico'!B$2:D$301,3,TRUE),",",MATCH(TRUE,Documento!B$2:B$998=F7170,0),",",IF(G7170="Complementar",0,1),",",IF(H7170="","NULL",CONCATENATE("'",H7170,"'")),",",I7170,",",IF(J7170="baixa","'BAIXA'",IF(J7170="média","'MEDIA'",IF(J7170="alta","'ALTA'","NULL"))),"),")</f>
        <v>(7169,7,33,44,46,834,1,NULL,0,'ALTA'),</v>
      </c>
    </row>
    <row r="7171" spans="1:11" ht="30.75" customHeight="1">
      <c r="A7171" s="27">
        <v>7170</v>
      </c>
      <c r="B7171" s="37" t="s">
        <v>1010</v>
      </c>
      <c r="C7171" s="29" t="s">
        <v>11</v>
      </c>
      <c r="D7171" s="29" t="s">
        <v>70</v>
      </c>
      <c r="E7171" s="29" t="s">
        <v>1268</v>
      </c>
      <c r="F7171" s="41" t="s">
        <v>637</v>
      </c>
      <c r="G7171" s="28" t="s">
        <v>1671</v>
      </c>
      <c r="H7171" s="28"/>
      <c r="I7171" s="93">
        <v>0</v>
      </c>
      <c r="J7171" s="93" t="s">
        <v>1410</v>
      </c>
      <c r="K7171" s="17" t="str">
        <f t="array" ref="K7171">CONCATENATE("(",A7171,",",VLOOKUP(B7171,Núcleo!B$2:E$11,4,TRUE),",",VLOOKUP(C7171,'Tipo de Processo'!B$2:D$55,3,TRUE),",",VLOOKUP(D7171,'Termo Geral'!B$2:D$173,3,TRUE),",",VLOOKUP(E7171,'Termo Específico'!B$2:D$301,3,TRUE),",",MATCH(TRUE,Documento!B$2:B$998=F7171,0),",",IF(G7171="Complementar",0,1),",",IF(H7171="","NULL",CONCATENATE("'",H7171,"'")),",",I7171,",",IF(J7171="baixa","'BAIXA'",IF(J7171="média","'MEDIA'",IF(J7171="alta","'ALTA'","NULL"))),"),")</f>
        <v>(7170,7,33,44,46,673,1,NULL,0,'ALTA'),</v>
      </c>
    </row>
    <row r="7172" spans="1:11" ht="30.75" customHeight="1">
      <c r="A7172" s="27">
        <v>7171</v>
      </c>
      <c r="B7172" s="37" t="s">
        <v>1010</v>
      </c>
      <c r="C7172" s="29" t="s">
        <v>11</v>
      </c>
      <c r="D7172" s="29" t="s">
        <v>70</v>
      </c>
      <c r="E7172" s="29" t="s">
        <v>1268</v>
      </c>
      <c r="F7172" s="28" t="s">
        <v>645</v>
      </c>
      <c r="G7172" s="28" t="s">
        <v>1671</v>
      </c>
      <c r="H7172" s="28"/>
      <c r="I7172" s="93">
        <v>0</v>
      </c>
      <c r="J7172" s="93" t="s">
        <v>1410</v>
      </c>
      <c r="K7172" s="17" t="str">
        <f t="array" ref="K7172">CONCATENATE("(",A7172,",",VLOOKUP(B7172,Núcleo!B$2:E$11,4,TRUE),",",VLOOKUP(C7172,'Tipo de Processo'!B$2:D$55,3,TRUE),",",VLOOKUP(D7172,'Termo Geral'!B$2:D$173,3,TRUE),",",VLOOKUP(E7172,'Termo Específico'!B$2:D$301,3,TRUE),",",MATCH(TRUE,Documento!B$2:B$998=F7172,0),",",IF(G7172="Complementar",0,1),",",IF(H7172="","NULL",CONCATENATE("'",H7172,"'")),",",I7172,",",IF(J7172="baixa","'BAIXA'",IF(J7172="média","'MEDIA'",IF(J7172="alta","'ALTA'","NULL"))),"),")</f>
        <v>(7171,7,33,44,46,80,1,NULL,0,'ALTA'),</v>
      </c>
    </row>
    <row r="7173" spans="1:11" ht="30.75" customHeight="1">
      <c r="A7173" s="27">
        <v>7172</v>
      </c>
      <c r="B7173" s="37" t="s">
        <v>1010</v>
      </c>
      <c r="C7173" s="29" t="s">
        <v>11</v>
      </c>
      <c r="D7173" s="29" t="s">
        <v>70</v>
      </c>
      <c r="E7173" s="29" t="s">
        <v>1269</v>
      </c>
      <c r="F7173" s="28" t="s">
        <v>683</v>
      </c>
      <c r="G7173" s="28" t="s">
        <v>1671</v>
      </c>
      <c r="H7173" s="28"/>
      <c r="I7173" s="93">
        <v>0</v>
      </c>
      <c r="J7173" s="93" t="s">
        <v>1410</v>
      </c>
      <c r="K7173" s="17" t="str">
        <f t="array" ref="K7173">CONCATENATE("(",A7173,",",VLOOKUP(B7173,Núcleo!B$2:E$11,4,TRUE),",",VLOOKUP(C7173,'Tipo de Processo'!B$2:D$55,3,TRUE),",",VLOOKUP(D7173,'Termo Geral'!B$2:D$173,3,TRUE),",",VLOOKUP(E7173,'Termo Específico'!B$2:D$301,3,TRUE),",",MATCH(TRUE,Documento!B$2:B$998=F7173,0),",",IF(G7173="Complementar",0,1),",",IF(H7173="","NULL",CONCATENATE("'",H7173,"'")),",",I7173,",",IF(J7173="baixa","'BAIXA'",IF(J7173="média","'MEDIA'",IF(J7173="alta","'ALTA'","NULL"))),"),")</f>
        <v>(7172,7,33,44,123,230,1,NULL,0,'ALTA'),</v>
      </c>
    </row>
    <row r="7174" spans="1:11" ht="30.75" customHeight="1">
      <c r="A7174" s="27">
        <v>7173</v>
      </c>
      <c r="B7174" s="37" t="s">
        <v>1010</v>
      </c>
      <c r="C7174" s="29" t="s">
        <v>11</v>
      </c>
      <c r="D7174" s="29" t="s">
        <v>70</v>
      </c>
      <c r="E7174" s="29" t="s">
        <v>1269</v>
      </c>
      <c r="F7174" s="28" t="s">
        <v>678</v>
      </c>
      <c r="G7174" s="28" t="s">
        <v>1671</v>
      </c>
      <c r="H7174" s="28"/>
      <c r="I7174" s="93">
        <v>0</v>
      </c>
      <c r="J7174" s="93" t="s">
        <v>1410</v>
      </c>
      <c r="K7174" s="17" t="str">
        <f t="array" ref="K7174">CONCATENATE("(",A7174,",",VLOOKUP(B7174,Núcleo!B$2:E$11,4,TRUE),",",VLOOKUP(C7174,'Tipo de Processo'!B$2:D$55,3,TRUE),",",VLOOKUP(D7174,'Termo Geral'!B$2:D$173,3,TRUE),",",VLOOKUP(E7174,'Termo Específico'!B$2:D$301,3,TRUE),",",MATCH(TRUE,Documento!B$2:B$998=F7174,0),",",IF(G7174="Complementar",0,1),",",IF(H7174="","NULL",CONCATENATE("'",H7174,"'")),",",I7174,",",IF(J7174="baixa","'BAIXA'",IF(J7174="média","'MEDIA'",IF(J7174="alta","'ALTA'","NULL"))),"),")</f>
        <v>(7173,7,33,44,123,264,1,NULL,0,'ALTA'),</v>
      </c>
    </row>
    <row r="7175" spans="1:11" ht="30.75" customHeight="1">
      <c r="A7175" s="27">
        <v>7174</v>
      </c>
      <c r="B7175" s="37" t="s">
        <v>1010</v>
      </c>
      <c r="C7175" s="29" t="s">
        <v>11</v>
      </c>
      <c r="D7175" s="29" t="s">
        <v>70</v>
      </c>
      <c r="E7175" s="29" t="s">
        <v>1269</v>
      </c>
      <c r="F7175" s="28" t="s">
        <v>679</v>
      </c>
      <c r="G7175" s="28" t="s">
        <v>1671</v>
      </c>
      <c r="H7175" s="28"/>
      <c r="I7175" s="93">
        <v>0</v>
      </c>
      <c r="J7175" s="93" t="s">
        <v>1410</v>
      </c>
      <c r="K7175" s="17" t="str">
        <f t="array" ref="K7175">CONCATENATE("(",A7175,",",VLOOKUP(B7175,Núcleo!B$2:E$11,4,TRUE),",",VLOOKUP(C7175,'Tipo de Processo'!B$2:D$55,3,TRUE),",",VLOOKUP(D7175,'Termo Geral'!B$2:D$173,3,TRUE),",",VLOOKUP(E7175,'Termo Específico'!B$2:D$301,3,TRUE),",",MATCH(TRUE,Documento!B$2:B$998=F7175,0),",",IF(G7175="Complementar",0,1),",",IF(H7175="","NULL",CONCATENATE("'",H7175,"'")),",",I7175,",",IF(J7175="baixa","'BAIXA'",IF(J7175="média","'MEDIA'",IF(J7175="alta","'ALTA'","NULL"))),"),")</f>
        <v>(7174,7,33,44,123,784,1,NULL,0,'ALTA'),</v>
      </c>
    </row>
    <row r="7176" spans="1:11" ht="30.75" customHeight="1">
      <c r="A7176" s="27">
        <v>7175</v>
      </c>
      <c r="B7176" s="37" t="s">
        <v>1010</v>
      </c>
      <c r="C7176" s="29" t="s">
        <v>11</v>
      </c>
      <c r="D7176" s="29" t="s">
        <v>70</v>
      </c>
      <c r="E7176" s="29" t="s">
        <v>1269</v>
      </c>
      <c r="F7176" s="28" t="s">
        <v>680</v>
      </c>
      <c r="G7176" s="28" t="s">
        <v>1671</v>
      </c>
      <c r="H7176" s="28"/>
      <c r="I7176" s="93">
        <v>0</v>
      </c>
      <c r="J7176" s="93" t="s">
        <v>1410</v>
      </c>
      <c r="K7176" s="17" t="str">
        <f t="array" ref="K7176">CONCATENATE("(",A7176,",",VLOOKUP(B7176,Núcleo!B$2:E$11,4,TRUE),",",VLOOKUP(C7176,'Tipo de Processo'!B$2:D$55,3,TRUE),",",VLOOKUP(D7176,'Termo Geral'!B$2:D$173,3,TRUE),",",VLOOKUP(E7176,'Termo Específico'!B$2:D$301,3,TRUE),",",MATCH(TRUE,Documento!B$2:B$998=F7176,0),",",IF(G7176="Complementar",0,1),",",IF(H7176="","NULL",CONCATENATE("'",H7176,"'")),",",I7176,",",IF(J7176="baixa","'BAIXA'",IF(J7176="média","'MEDIA'",IF(J7176="alta","'ALTA'","NULL"))),"),")</f>
        <v>(7175,7,33,44,123,898,1,NULL,0,'ALTA'),</v>
      </c>
    </row>
    <row r="7177" spans="1:11" ht="30.75" customHeight="1">
      <c r="A7177" s="27">
        <v>7176</v>
      </c>
      <c r="B7177" s="37" t="s">
        <v>1010</v>
      </c>
      <c r="C7177" s="29" t="s">
        <v>11</v>
      </c>
      <c r="D7177" s="29" t="s">
        <v>70</v>
      </c>
      <c r="E7177" s="29" t="s">
        <v>1269</v>
      </c>
      <c r="F7177" s="28" t="s">
        <v>682</v>
      </c>
      <c r="G7177" s="28" t="s">
        <v>1671</v>
      </c>
      <c r="H7177" s="28"/>
      <c r="I7177" s="93">
        <v>0</v>
      </c>
      <c r="J7177" s="93" t="s">
        <v>1410</v>
      </c>
      <c r="K7177" s="17" t="str">
        <f t="array" ref="K7177">CONCATENATE("(",A7177,",",VLOOKUP(B7177,Núcleo!B$2:E$11,4,TRUE),",",VLOOKUP(C7177,'Tipo de Processo'!B$2:D$55,3,TRUE),",",VLOOKUP(D7177,'Termo Geral'!B$2:D$173,3,TRUE),",",VLOOKUP(E7177,'Termo Específico'!B$2:D$301,3,TRUE),",",MATCH(TRUE,Documento!B$2:B$998=F7177,0),",",IF(G7177="Complementar",0,1),",",IF(H7177="","NULL",CONCATENATE("'",H7177,"'")),",",I7177,",",IF(J7177="baixa","'BAIXA'",IF(J7177="média","'MEDIA'",IF(J7177="alta","'ALTA'","NULL"))),"),")</f>
        <v>(7176,7,33,44,123,897,1,NULL,0,'ALTA'),</v>
      </c>
    </row>
    <row r="7178" spans="1:11" ht="30.75" customHeight="1">
      <c r="A7178" s="27">
        <v>7177</v>
      </c>
      <c r="B7178" s="37" t="s">
        <v>1010</v>
      </c>
      <c r="C7178" s="29" t="s">
        <v>11</v>
      </c>
      <c r="D7178" s="29" t="s">
        <v>70</v>
      </c>
      <c r="E7178" s="29" t="s">
        <v>1270</v>
      </c>
      <c r="F7178" s="28" t="s">
        <v>683</v>
      </c>
      <c r="G7178" s="28" t="s">
        <v>1671</v>
      </c>
      <c r="H7178" s="28"/>
      <c r="I7178" s="93">
        <v>0</v>
      </c>
      <c r="J7178" s="93" t="s">
        <v>1410</v>
      </c>
      <c r="K7178" s="17" t="str">
        <f t="array" ref="K7178">CONCATENATE("(",A7178,",",VLOOKUP(B7178,Núcleo!B$2:E$11,4,TRUE),",",VLOOKUP(C7178,'Tipo de Processo'!B$2:D$55,3,TRUE),",",VLOOKUP(D7178,'Termo Geral'!B$2:D$173,3,TRUE),",",VLOOKUP(E7178,'Termo Específico'!B$2:D$301,3,TRUE),",",MATCH(TRUE,Documento!B$2:B$998=F7178,0),",",IF(G7178="Complementar",0,1),",",IF(H7178="","NULL",CONCATENATE("'",H7178,"'")),",",I7178,",",IF(J7178="baixa","'BAIXA'",IF(J7178="média","'MEDIA'",IF(J7178="alta","'ALTA'","NULL"))),"),")</f>
        <v>(7177,7,33,44,128,230,1,NULL,0,'ALTA'),</v>
      </c>
    </row>
    <row r="7179" spans="1:11" ht="30.75" customHeight="1">
      <c r="A7179" s="27">
        <v>7178</v>
      </c>
      <c r="B7179" s="37" t="s">
        <v>1010</v>
      </c>
      <c r="C7179" s="29" t="s">
        <v>11</v>
      </c>
      <c r="D7179" s="29" t="s">
        <v>70</v>
      </c>
      <c r="E7179" s="29" t="s">
        <v>1270</v>
      </c>
      <c r="F7179" s="28" t="s">
        <v>678</v>
      </c>
      <c r="G7179" s="28" t="s">
        <v>1671</v>
      </c>
      <c r="H7179" s="28"/>
      <c r="I7179" s="93">
        <v>0</v>
      </c>
      <c r="J7179" s="93" t="s">
        <v>1410</v>
      </c>
      <c r="K7179" s="17" t="str">
        <f t="array" ref="K7179">CONCATENATE("(",A7179,",",VLOOKUP(B7179,Núcleo!B$2:E$11,4,TRUE),",",VLOOKUP(C7179,'Tipo de Processo'!B$2:D$55,3,TRUE),",",VLOOKUP(D7179,'Termo Geral'!B$2:D$173,3,TRUE),",",VLOOKUP(E7179,'Termo Específico'!B$2:D$301,3,TRUE),",",MATCH(TRUE,Documento!B$2:B$998=F7179,0),",",IF(G7179="Complementar",0,1),",",IF(H7179="","NULL",CONCATENATE("'",H7179,"'")),",",I7179,",",IF(J7179="baixa","'BAIXA'",IF(J7179="média","'MEDIA'",IF(J7179="alta","'ALTA'","NULL"))),"),")</f>
        <v>(7178,7,33,44,128,264,1,NULL,0,'ALTA'),</v>
      </c>
    </row>
    <row r="7180" spans="1:11" ht="30.75" customHeight="1">
      <c r="A7180" s="27">
        <v>7179</v>
      </c>
      <c r="B7180" s="37" t="s">
        <v>1010</v>
      </c>
      <c r="C7180" s="29" t="s">
        <v>11</v>
      </c>
      <c r="D7180" s="29" t="s">
        <v>70</v>
      </c>
      <c r="E7180" s="29" t="s">
        <v>1270</v>
      </c>
      <c r="F7180" s="28" t="s">
        <v>679</v>
      </c>
      <c r="G7180" s="28" t="s">
        <v>1671</v>
      </c>
      <c r="H7180" s="28"/>
      <c r="I7180" s="93">
        <v>0</v>
      </c>
      <c r="J7180" s="93" t="s">
        <v>1410</v>
      </c>
      <c r="K7180" s="17" t="str">
        <f t="array" ref="K7180">CONCATENATE("(",A7180,",",VLOOKUP(B7180,Núcleo!B$2:E$11,4,TRUE),",",VLOOKUP(C7180,'Tipo de Processo'!B$2:D$55,3,TRUE),",",VLOOKUP(D7180,'Termo Geral'!B$2:D$173,3,TRUE),",",VLOOKUP(E7180,'Termo Específico'!B$2:D$301,3,TRUE),",",MATCH(TRUE,Documento!B$2:B$998=F7180,0),",",IF(G7180="Complementar",0,1),",",IF(H7180="","NULL",CONCATENATE("'",H7180,"'")),",",I7180,",",IF(J7180="baixa","'BAIXA'",IF(J7180="média","'MEDIA'",IF(J7180="alta","'ALTA'","NULL"))),"),")</f>
        <v>(7179,7,33,44,128,784,1,NULL,0,'ALTA'),</v>
      </c>
    </row>
    <row r="7181" spans="1:11" ht="30.75" customHeight="1">
      <c r="A7181" s="27">
        <v>7180</v>
      </c>
      <c r="B7181" s="37" t="s">
        <v>1010</v>
      </c>
      <c r="C7181" s="29" t="s">
        <v>11</v>
      </c>
      <c r="D7181" s="29" t="s">
        <v>70</v>
      </c>
      <c r="E7181" s="29" t="s">
        <v>1270</v>
      </c>
      <c r="F7181" s="28" t="s">
        <v>680</v>
      </c>
      <c r="G7181" s="28" t="s">
        <v>1671</v>
      </c>
      <c r="H7181" s="28"/>
      <c r="I7181" s="93">
        <v>0</v>
      </c>
      <c r="J7181" s="93" t="s">
        <v>1410</v>
      </c>
      <c r="K7181" s="17" t="str">
        <f t="array" ref="K7181">CONCATENATE("(",A7181,",",VLOOKUP(B7181,Núcleo!B$2:E$11,4,TRUE),",",VLOOKUP(C7181,'Tipo de Processo'!B$2:D$55,3,TRUE),",",VLOOKUP(D7181,'Termo Geral'!B$2:D$173,3,TRUE),",",VLOOKUP(E7181,'Termo Específico'!B$2:D$301,3,TRUE),",",MATCH(TRUE,Documento!B$2:B$998=F7181,0),",",IF(G7181="Complementar",0,1),",",IF(H7181="","NULL",CONCATENATE("'",H7181,"'")),",",I7181,",",IF(J7181="baixa","'BAIXA'",IF(J7181="média","'MEDIA'",IF(J7181="alta","'ALTA'","NULL"))),"),")</f>
        <v>(7180,7,33,44,128,898,1,NULL,0,'ALTA'),</v>
      </c>
    </row>
    <row r="7182" spans="1:11" ht="30.75" customHeight="1">
      <c r="A7182" s="27">
        <v>7181</v>
      </c>
      <c r="B7182" s="37" t="s">
        <v>1010</v>
      </c>
      <c r="C7182" s="29" t="s">
        <v>11</v>
      </c>
      <c r="D7182" s="29" t="s">
        <v>70</v>
      </c>
      <c r="E7182" s="29" t="s">
        <v>1270</v>
      </c>
      <c r="F7182" s="28" t="s">
        <v>682</v>
      </c>
      <c r="G7182" s="28" t="s">
        <v>1671</v>
      </c>
      <c r="H7182" s="28"/>
      <c r="I7182" s="93">
        <v>0</v>
      </c>
      <c r="J7182" s="93" t="s">
        <v>1410</v>
      </c>
      <c r="K7182" s="17" t="str">
        <f t="array" ref="K7182">CONCATENATE("(",A7182,",",VLOOKUP(B7182,Núcleo!B$2:E$11,4,TRUE),",",VLOOKUP(C7182,'Tipo de Processo'!B$2:D$55,3,TRUE),",",VLOOKUP(D7182,'Termo Geral'!B$2:D$173,3,TRUE),",",VLOOKUP(E7182,'Termo Específico'!B$2:D$301,3,TRUE),",",MATCH(TRUE,Documento!B$2:B$998=F7182,0),",",IF(G7182="Complementar",0,1),",",IF(H7182="","NULL",CONCATENATE("'",H7182,"'")),",",I7182,",",IF(J7182="baixa","'BAIXA'",IF(J7182="média","'MEDIA'",IF(J7182="alta","'ALTA'","NULL"))),"),")</f>
        <v>(7181,7,33,44,128,897,1,NULL,0,'ALTA'),</v>
      </c>
    </row>
    <row r="7183" spans="1:11" ht="30.75" customHeight="1">
      <c r="A7183" s="27">
        <v>7182</v>
      </c>
      <c r="B7183" s="37" t="s">
        <v>1010</v>
      </c>
      <c r="C7183" s="29" t="s">
        <v>11</v>
      </c>
      <c r="D7183" s="29" t="s">
        <v>70</v>
      </c>
      <c r="E7183" s="29" t="s">
        <v>1270</v>
      </c>
      <c r="F7183" s="28" t="s">
        <v>689</v>
      </c>
      <c r="G7183" s="28" t="s">
        <v>1671</v>
      </c>
      <c r="H7183" s="28"/>
      <c r="I7183" s="93">
        <v>0</v>
      </c>
      <c r="J7183" s="93" t="s">
        <v>1410</v>
      </c>
      <c r="K7183" s="17" t="str">
        <f t="array" ref="K7183">CONCATENATE("(",A7183,",",VLOOKUP(B7183,Núcleo!B$2:E$11,4,TRUE),",",VLOOKUP(C7183,'Tipo de Processo'!B$2:D$55,3,TRUE),",",VLOOKUP(D7183,'Termo Geral'!B$2:D$173,3,TRUE),",",VLOOKUP(E7183,'Termo Específico'!B$2:D$301,3,TRUE),",",MATCH(TRUE,Documento!B$2:B$998=F7183,0),",",IF(G7183="Complementar",0,1),",",IF(H7183="","NULL",CONCATENATE("'",H7183,"'")),",",I7183,",",IF(J7183="baixa","'BAIXA'",IF(J7183="média","'MEDIA'",IF(J7183="alta","'ALTA'","NULL"))),"),")</f>
        <v>(7182,7,33,44,128,64,1,NULL,0,'ALTA'),</v>
      </c>
    </row>
    <row r="7184" spans="1:11" ht="30.75" customHeight="1">
      <c r="A7184" s="27">
        <v>7183</v>
      </c>
      <c r="B7184" s="37" t="s">
        <v>1010</v>
      </c>
      <c r="C7184" s="29" t="s">
        <v>11</v>
      </c>
      <c r="D7184" s="29" t="s">
        <v>70</v>
      </c>
      <c r="E7184" s="29" t="s">
        <v>1271</v>
      </c>
      <c r="F7184" s="28" t="s">
        <v>695</v>
      </c>
      <c r="G7184" s="28" t="s">
        <v>1671</v>
      </c>
      <c r="H7184" s="28"/>
      <c r="I7184" s="93">
        <v>0</v>
      </c>
      <c r="J7184" s="93" t="s">
        <v>1410</v>
      </c>
      <c r="K7184" s="17" t="str">
        <f t="array" ref="K7184">CONCATENATE("(",A7184,",",VLOOKUP(B7184,Núcleo!B$2:E$11,4,TRUE),",",VLOOKUP(C7184,'Tipo de Processo'!B$2:D$55,3,TRUE),",",VLOOKUP(D7184,'Termo Geral'!B$2:D$173,3,TRUE),",",VLOOKUP(E7184,'Termo Específico'!B$2:D$301,3,TRUE),",",MATCH(TRUE,Documento!B$2:B$998=F7184,0),",",IF(G7184="Complementar",0,1),",",IF(H7184="","NULL",CONCATENATE("'",H7184,"'")),",",I7184,",",IF(J7184="baixa","'BAIXA'",IF(J7184="média","'MEDIA'",IF(J7184="alta","'ALTA'","NULL"))),"),")</f>
        <v>(7183,7,33,44,207,217,1,NULL,0,'ALTA'),</v>
      </c>
    </row>
    <row r="7185" spans="1:11" ht="30.75" customHeight="1">
      <c r="A7185" s="27">
        <v>7184</v>
      </c>
      <c r="B7185" s="37" t="s">
        <v>1010</v>
      </c>
      <c r="C7185" s="29" t="s">
        <v>11</v>
      </c>
      <c r="D7185" s="29" t="s">
        <v>70</v>
      </c>
      <c r="E7185" s="29" t="s">
        <v>1271</v>
      </c>
      <c r="F7185" s="28" t="s">
        <v>696</v>
      </c>
      <c r="G7185" s="28" t="s">
        <v>1671</v>
      </c>
      <c r="H7185" s="28"/>
      <c r="I7185" s="93">
        <v>0</v>
      </c>
      <c r="J7185" s="93" t="s">
        <v>1410</v>
      </c>
      <c r="K7185" s="17" t="str">
        <f t="array" ref="K7185">CONCATENATE("(",A7185,",",VLOOKUP(B7185,Núcleo!B$2:E$11,4,TRUE),",",VLOOKUP(C7185,'Tipo de Processo'!B$2:D$55,3,TRUE),",",VLOOKUP(D7185,'Termo Geral'!B$2:D$173,3,TRUE),",",VLOOKUP(E7185,'Termo Específico'!B$2:D$301,3,TRUE),",",MATCH(TRUE,Documento!B$2:B$998=F7185,0),",",IF(G7185="Complementar",0,1),",",IF(H7185="","NULL",CONCATENATE("'",H7185,"'")),",",I7185,",",IF(J7185="baixa","'BAIXA'",IF(J7185="média","'MEDIA'",IF(J7185="alta","'ALTA'","NULL"))),"),")</f>
        <v>(7184,7,33,44,207,213,1,NULL,0,'ALTA'),</v>
      </c>
    </row>
    <row r="7186" spans="1:11" ht="30.75" customHeight="1">
      <c r="A7186" s="27">
        <v>7185</v>
      </c>
      <c r="B7186" s="37" t="s">
        <v>1010</v>
      </c>
      <c r="C7186" s="29" t="s">
        <v>11</v>
      </c>
      <c r="D7186" s="29" t="s">
        <v>70</v>
      </c>
      <c r="E7186" s="29" t="s">
        <v>1271</v>
      </c>
      <c r="F7186" s="28" t="s">
        <v>697</v>
      </c>
      <c r="G7186" s="28" t="s">
        <v>1671</v>
      </c>
      <c r="H7186" s="28"/>
      <c r="I7186" s="93">
        <v>0</v>
      </c>
      <c r="J7186" s="93" t="s">
        <v>1410</v>
      </c>
      <c r="K7186" s="17" t="str">
        <f t="array" ref="K7186">CONCATENATE("(",A7186,",",VLOOKUP(B7186,Núcleo!B$2:E$11,4,TRUE),",",VLOOKUP(C7186,'Tipo de Processo'!B$2:D$55,3,TRUE),",",VLOOKUP(D7186,'Termo Geral'!B$2:D$173,3,TRUE),",",VLOOKUP(E7186,'Termo Específico'!B$2:D$301,3,TRUE),",",MATCH(TRUE,Documento!B$2:B$998=F7186,0),",",IF(G7186="Complementar",0,1),",",IF(H7186="","NULL",CONCATENATE("'",H7186,"'")),",",I7186,",",IF(J7186="baixa","'BAIXA'",IF(J7186="média","'MEDIA'",IF(J7186="alta","'ALTA'","NULL"))),"),")</f>
        <v>(7185,7,33,44,207,214,1,NULL,0,'ALTA'),</v>
      </c>
    </row>
    <row r="7187" spans="1:11" ht="30.75" customHeight="1">
      <c r="A7187" s="27">
        <v>7186</v>
      </c>
      <c r="B7187" s="37" t="s">
        <v>1010</v>
      </c>
      <c r="C7187" s="29" t="s">
        <v>11</v>
      </c>
      <c r="D7187" s="29" t="s">
        <v>70</v>
      </c>
      <c r="E7187" s="29" t="s">
        <v>1271</v>
      </c>
      <c r="F7187" s="28" t="s">
        <v>698</v>
      </c>
      <c r="G7187" s="28" t="s">
        <v>1671</v>
      </c>
      <c r="H7187" s="28"/>
      <c r="I7187" s="93">
        <v>0</v>
      </c>
      <c r="J7187" s="93" t="s">
        <v>1410</v>
      </c>
      <c r="K7187" s="17" t="str">
        <f t="array" ref="K7187">CONCATENATE("(",A7187,",",VLOOKUP(B7187,Núcleo!B$2:E$11,4,TRUE),",",VLOOKUP(C7187,'Tipo de Processo'!B$2:D$55,3,TRUE),",",VLOOKUP(D7187,'Termo Geral'!B$2:D$173,3,TRUE),",",VLOOKUP(E7187,'Termo Específico'!B$2:D$301,3,TRUE),",",MATCH(TRUE,Documento!B$2:B$998=F7187,0),",",IF(G7187="Complementar",0,1),",",IF(H7187="","NULL",CONCATENATE("'",H7187,"'")),",",I7187,",",IF(J7187="baixa","'BAIXA'",IF(J7187="média","'MEDIA'",IF(J7187="alta","'ALTA'","NULL"))),"),")</f>
        <v>(7186,7,33,44,207,253,1,NULL,0,'ALTA'),</v>
      </c>
    </row>
    <row r="7188" spans="1:11" ht="30.75" customHeight="1">
      <c r="A7188" s="27">
        <v>7187</v>
      </c>
      <c r="B7188" s="36" t="s">
        <v>1010</v>
      </c>
      <c r="C7188" s="29" t="s">
        <v>11</v>
      </c>
      <c r="D7188" s="29" t="s">
        <v>70</v>
      </c>
      <c r="E7188" s="29" t="s">
        <v>1271</v>
      </c>
      <c r="F7188" s="28" t="s">
        <v>699</v>
      </c>
      <c r="G7188" s="28" t="s">
        <v>1671</v>
      </c>
      <c r="H7188" s="28"/>
      <c r="I7188" s="93">
        <v>0</v>
      </c>
      <c r="J7188" s="93" t="s">
        <v>1410</v>
      </c>
      <c r="K7188" s="17" t="str">
        <f t="array" ref="K7188">CONCATENATE("(",A7188,",",VLOOKUP(B7188,Núcleo!B$2:E$11,4,TRUE),",",VLOOKUP(C7188,'Tipo de Processo'!B$2:D$55,3,TRUE),",",VLOOKUP(D7188,'Termo Geral'!B$2:D$173,3,TRUE),",",VLOOKUP(E7188,'Termo Específico'!B$2:D$301,3,TRUE),",",MATCH(TRUE,Documento!B$2:B$998=F7188,0),",",IF(G7188="Complementar",0,1),",",IF(H7188="","NULL",CONCATENATE("'",H7188,"'")),",",I7188,",",IF(J7188="baixa","'BAIXA'",IF(J7188="média","'MEDIA'",IF(J7188="alta","'ALTA'","NULL"))),"),")</f>
        <v>(7187,7,33,44,207,727,1,NULL,0,'ALTA'),</v>
      </c>
    </row>
    <row r="7189" spans="1:11" ht="30.75" customHeight="1">
      <c r="A7189" s="27">
        <v>7188</v>
      </c>
      <c r="B7189" s="37" t="s">
        <v>1010</v>
      </c>
      <c r="C7189" s="29" t="s">
        <v>11</v>
      </c>
      <c r="D7189" s="29" t="s">
        <v>70</v>
      </c>
      <c r="E7189" s="29" t="s">
        <v>1271</v>
      </c>
      <c r="F7189" s="28" t="s">
        <v>659</v>
      </c>
      <c r="G7189" s="28" t="s">
        <v>1671</v>
      </c>
      <c r="H7189" s="28"/>
      <c r="I7189" s="93">
        <v>0</v>
      </c>
      <c r="J7189" s="93" t="s">
        <v>1410</v>
      </c>
      <c r="K7189" s="17" t="str">
        <f t="array" ref="K7189">CONCATENATE("(",A7189,",",VLOOKUP(B7189,Núcleo!B$2:E$11,4,TRUE),",",VLOOKUP(C7189,'Tipo de Processo'!B$2:D$55,3,TRUE),",",VLOOKUP(D7189,'Termo Geral'!B$2:D$173,3,TRUE),",",VLOOKUP(E7189,'Termo Específico'!B$2:D$301,3,TRUE),",",MATCH(TRUE,Documento!B$2:B$998=F7189,0),",",IF(G7189="Complementar",0,1),",",IF(H7189="","NULL",CONCATENATE("'",H7189,"'")),",",I7189,",",IF(J7189="baixa","'BAIXA'",IF(J7189="média","'MEDIA'",IF(J7189="alta","'ALTA'","NULL"))),"),")</f>
        <v>(7188,7,33,44,207,329,1,NULL,0,'ALTA'),</v>
      </c>
    </row>
    <row r="7190" spans="1:11" ht="30.75" customHeight="1">
      <c r="A7190" s="27">
        <v>7189</v>
      </c>
      <c r="B7190" s="37" t="s">
        <v>1010</v>
      </c>
      <c r="C7190" s="29" t="s">
        <v>11</v>
      </c>
      <c r="D7190" s="29" t="s">
        <v>70</v>
      </c>
      <c r="E7190" s="29" t="s">
        <v>1273</v>
      </c>
      <c r="F7190" s="28" t="s">
        <v>638</v>
      </c>
      <c r="G7190" s="28" t="s">
        <v>1671</v>
      </c>
      <c r="H7190" s="28"/>
      <c r="I7190" s="93">
        <v>0</v>
      </c>
      <c r="J7190" s="93" t="s">
        <v>1412</v>
      </c>
      <c r="K7190" s="17" t="str">
        <f t="array" ref="K7190">CONCATENATE("(",A7190,",",VLOOKUP(B7190,Núcleo!B$2:E$11,4,TRUE),",",VLOOKUP(C7190,'Tipo de Processo'!B$2:D$55,3,TRUE),",",VLOOKUP(D7190,'Termo Geral'!B$2:D$173,3,TRUE),",",VLOOKUP(E7190,'Termo Específico'!B$2:D$301,3,TRUE),",",MATCH(TRUE,Documento!B$2:B$998=F7190,0),",",IF(G7190="Complementar",0,1),",",IF(H7190="","NULL",CONCATENATE("'",H7190,"'")),",",I7190,",",IF(J7190="baixa","'BAIXA'",IF(J7190="média","'MEDIA'",IF(J7190="alta","'ALTA'","NULL"))),"),")</f>
        <v>(7189,7,33,44,233,27,1,NULL,0,'MEDIA'),</v>
      </c>
    </row>
    <row r="7191" spans="1:11" ht="30.75" customHeight="1">
      <c r="A7191" s="27">
        <v>7190</v>
      </c>
      <c r="B7191" s="37" t="s">
        <v>1010</v>
      </c>
      <c r="C7191" s="29" t="s">
        <v>11</v>
      </c>
      <c r="D7191" s="29" t="s">
        <v>70</v>
      </c>
      <c r="E7191" s="29" t="s">
        <v>1273</v>
      </c>
      <c r="F7191" s="28" t="s">
        <v>639</v>
      </c>
      <c r="G7191" s="28" t="s">
        <v>1671</v>
      </c>
      <c r="H7191" s="28"/>
      <c r="I7191" s="93">
        <v>0</v>
      </c>
      <c r="J7191" s="93" t="s">
        <v>1412</v>
      </c>
      <c r="K7191" s="17" t="str">
        <f t="array" ref="K7191">CONCATENATE("(",A7191,",",VLOOKUP(B7191,Núcleo!B$2:E$11,4,TRUE),",",VLOOKUP(C7191,'Tipo de Processo'!B$2:D$55,3,TRUE),",",VLOOKUP(D7191,'Termo Geral'!B$2:D$173,3,TRUE),",",VLOOKUP(E7191,'Termo Específico'!B$2:D$301,3,TRUE),",",MATCH(TRUE,Documento!B$2:B$998=F7191,0),",",IF(G7191="Complementar",0,1),",",IF(H7191="","NULL",CONCATENATE("'",H7191,"'")),",",I7191,",",IF(J7191="baixa","'BAIXA'",IF(J7191="média","'MEDIA'",IF(J7191="alta","'ALTA'","NULL"))),"),")</f>
        <v>(7190,7,33,44,233,936,1,NULL,0,'MEDIA'),</v>
      </c>
    </row>
    <row r="7192" spans="1:11" ht="30.75" customHeight="1">
      <c r="A7192" s="27">
        <v>7191</v>
      </c>
      <c r="B7192" s="37" t="s">
        <v>1010</v>
      </c>
      <c r="C7192" s="29" t="s">
        <v>11</v>
      </c>
      <c r="D7192" s="29" t="s">
        <v>70</v>
      </c>
      <c r="E7192" s="29" t="s">
        <v>1273</v>
      </c>
      <c r="F7192" s="28" t="s">
        <v>640</v>
      </c>
      <c r="G7192" s="28" t="s">
        <v>1671</v>
      </c>
      <c r="H7192" s="28"/>
      <c r="I7192" s="93">
        <v>0</v>
      </c>
      <c r="J7192" s="93" t="s">
        <v>1412</v>
      </c>
      <c r="K7192" s="17" t="str">
        <f t="array" ref="K7192">CONCATENATE("(",A7192,",",VLOOKUP(B7192,Núcleo!B$2:E$11,4,TRUE),",",VLOOKUP(C7192,'Tipo de Processo'!B$2:D$55,3,TRUE),",",VLOOKUP(D7192,'Termo Geral'!B$2:D$173,3,TRUE),",",VLOOKUP(E7192,'Termo Específico'!B$2:D$301,3,TRUE),",",MATCH(TRUE,Documento!B$2:B$998=F7192,0),",",IF(G7192="Complementar",0,1),",",IF(H7192="","NULL",CONCATENATE("'",H7192,"'")),",",I7192,",",IF(J7192="baixa","'BAIXA'",IF(J7192="média","'MEDIA'",IF(J7192="alta","'ALTA'","NULL"))),"),")</f>
        <v>(7191,7,33,44,233,555,1,NULL,0,'MEDIA'),</v>
      </c>
    </row>
    <row r="7193" spans="1:11" ht="30.75" customHeight="1">
      <c r="A7193" s="27">
        <v>7192</v>
      </c>
      <c r="B7193" s="37" t="s">
        <v>1010</v>
      </c>
      <c r="C7193" s="29" t="s">
        <v>11</v>
      </c>
      <c r="D7193" s="29" t="s">
        <v>70</v>
      </c>
      <c r="E7193" s="29" t="s">
        <v>1273</v>
      </c>
      <c r="F7193" s="28" t="s">
        <v>641</v>
      </c>
      <c r="G7193" s="28" t="s">
        <v>1671</v>
      </c>
      <c r="H7193" s="28"/>
      <c r="I7193" s="93">
        <v>0</v>
      </c>
      <c r="J7193" s="93" t="s">
        <v>1412</v>
      </c>
      <c r="K7193" s="17" t="str">
        <f t="array" ref="K7193">CONCATENATE("(",A7193,",",VLOOKUP(B7193,Núcleo!B$2:E$11,4,TRUE),",",VLOOKUP(C7193,'Tipo de Processo'!B$2:D$55,3,TRUE),",",VLOOKUP(D7193,'Termo Geral'!B$2:D$173,3,TRUE),",",VLOOKUP(E7193,'Termo Específico'!B$2:D$301,3,TRUE),",",MATCH(TRUE,Documento!B$2:B$998=F7193,0),",",IF(G7193="Complementar",0,1),",",IF(H7193="","NULL",CONCATENATE("'",H7193,"'")),",",I7193,",",IF(J7193="baixa","'BAIXA'",IF(J7193="média","'MEDIA'",IF(J7193="alta","'ALTA'","NULL"))),"),")</f>
        <v>(7192,7,33,44,233,729,1,NULL,0,'MEDIA'),</v>
      </c>
    </row>
    <row r="7194" spans="1:11" ht="30.75" customHeight="1">
      <c r="A7194" s="27">
        <v>7193</v>
      </c>
      <c r="B7194" s="37" t="s">
        <v>1010</v>
      </c>
      <c r="C7194" s="29" t="s">
        <v>11</v>
      </c>
      <c r="D7194" s="29" t="s">
        <v>70</v>
      </c>
      <c r="E7194" s="29" t="s">
        <v>1273</v>
      </c>
      <c r="F7194" s="28" t="s">
        <v>642</v>
      </c>
      <c r="G7194" s="28" t="s">
        <v>1671</v>
      </c>
      <c r="H7194" s="28"/>
      <c r="I7194" s="93">
        <v>0</v>
      </c>
      <c r="J7194" s="93" t="s">
        <v>1412</v>
      </c>
      <c r="K7194" s="17" t="str">
        <f t="array" ref="K7194">CONCATENATE("(",A7194,",",VLOOKUP(B7194,Núcleo!B$2:E$11,4,TRUE),",",VLOOKUP(C7194,'Tipo de Processo'!B$2:D$55,3,TRUE),",",VLOOKUP(D7194,'Termo Geral'!B$2:D$173,3,TRUE),",",VLOOKUP(E7194,'Termo Específico'!B$2:D$301,3,TRUE),",",MATCH(TRUE,Documento!B$2:B$998=F7194,0),",",IF(G7194="Complementar",0,1),",",IF(H7194="","NULL",CONCATENATE("'",H7194,"'")),",",I7194,",",IF(J7194="baixa","'BAIXA'",IF(J7194="média","'MEDIA'",IF(J7194="alta","'ALTA'","NULL"))),"),")</f>
        <v>(7193,7,33,44,233,33,1,NULL,0,'MEDIA'),</v>
      </c>
    </row>
    <row r="7195" spans="1:11" ht="30.75" customHeight="1">
      <c r="A7195" s="27">
        <v>7194</v>
      </c>
      <c r="B7195" s="37" t="s">
        <v>1010</v>
      </c>
      <c r="C7195" s="29" t="s">
        <v>11</v>
      </c>
      <c r="D7195" s="29" t="s">
        <v>70</v>
      </c>
      <c r="E7195" s="29" t="s">
        <v>1273</v>
      </c>
      <c r="F7195" s="28" t="s">
        <v>643</v>
      </c>
      <c r="G7195" s="28" t="s">
        <v>1671</v>
      </c>
      <c r="H7195" s="28"/>
      <c r="I7195" s="93">
        <v>0</v>
      </c>
      <c r="J7195" s="93" t="s">
        <v>1412</v>
      </c>
      <c r="K7195" s="17" t="str">
        <f t="array" ref="K7195">CONCATENATE("(",A7195,",",VLOOKUP(B7195,Núcleo!B$2:E$11,4,TRUE),",",VLOOKUP(C7195,'Tipo de Processo'!B$2:D$55,3,TRUE),",",VLOOKUP(D7195,'Termo Geral'!B$2:D$173,3,TRUE),",",VLOOKUP(E7195,'Termo Específico'!B$2:D$301,3,TRUE),",",MATCH(TRUE,Documento!B$2:B$998=F7195,0),",",IF(G7195="Complementar",0,1),",",IF(H7195="","NULL",CONCATENATE("'",H7195,"'")),",",I7195,",",IF(J7195="baixa","'BAIXA'",IF(J7195="média","'MEDIA'",IF(J7195="alta","'ALTA'","NULL"))),"),")</f>
        <v>(7194,7,33,44,233,691,1,NULL,0,'MEDIA'),</v>
      </c>
    </row>
    <row r="7196" spans="1:11" ht="30.75" customHeight="1">
      <c r="A7196" s="27">
        <v>7195</v>
      </c>
      <c r="B7196" s="36" t="s">
        <v>1010</v>
      </c>
      <c r="C7196" s="29" t="s">
        <v>11</v>
      </c>
      <c r="D7196" s="29" t="s">
        <v>70</v>
      </c>
      <c r="E7196" s="29" t="s">
        <v>1273</v>
      </c>
      <c r="F7196" s="28" t="s">
        <v>644</v>
      </c>
      <c r="G7196" s="28" t="s">
        <v>1671</v>
      </c>
      <c r="H7196" s="28"/>
      <c r="I7196" s="93">
        <v>0</v>
      </c>
      <c r="J7196" s="93" t="s">
        <v>1412</v>
      </c>
      <c r="K7196" s="17" t="str">
        <f t="array" ref="K7196">CONCATENATE("(",A7196,",",VLOOKUP(B7196,Núcleo!B$2:E$11,4,TRUE),",",VLOOKUP(C7196,'Tipo de Processo'!B$2:D$55,3,TRUE),",",VLOOKUP(D7196,'Termo Geral'!B$2:D$173,3,TRUE),",",VLOOKUP(E7196,'Termo Específico'!B$2:D$301,3,TRUE),",",MATCH(TRUE,Documento!B$2:B$998=F7196,0),",",IF(G7196="Complementar",0,1),",",IF(H7196="","NULL",CONCATENATE("'",H7196,"'")),",",I7196,",",IF(J7196="baixa","'BAIXA'",IF(J7196="média","'MEDIA'",IF(J7196="alta","'ALTA'","NULL"))),"),")</f>
        <v>(7195,7,33,44,233,834,1,NULL,0,'MEDIA'),</v>
      </c>
    </row>
    <row r="7197" spans="1:11" ht="30.75" customHeight="1">
      <c r="A7197" s="27">
        <v>7196</v>
      </c>
      <c r="B7197" s="37" t="s">
        <v>1010</v>
      </c>
      <c r="C7197" s="29" t="s">
        <v>11</v>
      </c>
      <c r="D7197" s="29" t="s">
        <v>70</v>
      </c>
      <c r="E7197" s="29" t="s">
        <v>1273</v>
      </c>
      <c r="F7197" s="28" t="s">
        <v>637</v>
      </c>
      <c r="G7197" s="28" t="s">
        <v>1671</v>
      </c>
      <c r="H7197" s="28"/>
      <c r="I7197" s="93">
        <v>0</v>
      </c>
      <c r="J7197" s="93" t="s">
        <v>1412</v>
      </c>
      <c r="K7197" s="17" t="str">
        <f t="array" ref="K7197">CONCATENATE("(",A7197,",",VLOOKUP(B7197,Núcleo!B$2:E$11,4,TRUE),",",VLOOKUP(C7197,'Tipo de Processo'!B$2:D$55,3,TRUE),",",VLOOKUP(D7197,'Termo Geral'!B$2:D$173,3,TRUE),",",VLOOKUP(E7197,'Termo Específico'!B$2:D$301,3,TRUE),",",MATCH(TRUE,Documento!B$2:B$998=F7197,0),",",IF(G7197="Complementar",0,1),",",IF(H7197="","NULL",CONCATENATE("'",H7197,"'")),",",I7197,",",IF(J7197="baixa","'BAIXA'",IF(J7197="média","'MEDIA'",IF(J7197="alta","'ALTA'","NULL"))),"),")</f>
        <v>(7196,7,33,44,233,673,1,NULL,0,'MEDIA'),</v>
      </c>
    </row>
    <row r="7198" spans="1:11" ht="30.75" customHeight="1">
      <c r="A7198" s="27">
        <v>7197</v>
      </c>
      <c r="B7198" s="37" t="s">
        <v>1010</v>
      </c>
      <c r="C7198" s="29" t="s">
        <v>11</v>
      </c>
      <c r="D7198" s="29" t="s">
        <v>70</v>
      </c>
      <c r="E7198" s="29" t="s">
        <v>1273</v>
      </c>
      <c r="F7198" s="28" t="s">
        <v>645</v>
      </c>
      <c r="G7198" s="28" t="s">
        <v>1671</v>
      </c>
      <c r="H7198" s="28"/>
      <c r="I7198" s="93">
        <v>0</v>
      </c>
      <c r="J7198" s="93" t="s">
        <v>1412</v>
      </c>
      <c r="K7198" s="17" t="str">
        <f t="array" ref="K7198">CONCATENATE("(",A7198,",",VLOOKUP(B7198,Núcleo!B$2:E$11,4,TRUE),",",VLOOKUP(C7198,'Tipo de Processo'!B$2:D$55,3,TRUE),",",VLOOKUP(D7198,'Termo Geral'!B$2:D$173,3,TRUE),",",VLOOKUP(E7198,'Termo Específico'!B$2:D$301,3,TRUE),",",MATCH(TRUE,Documento!B$2:B$998=F7198,0),",",IF(G7198="Complementar",0,1),",",IF(H7198="","NULL",CONCATENATE("'",H7198,"'")),",",I7198,",",IF(J7198="baixa","'BAIXA'",IF(J7198="média","'MEDIA'",IF(J7198="alta","'ALTA'","NULL"))),"),")</f>
        <v>(7197,7,33,44,233,80,1,NULL,0,'MEDIA'),</v>
      </c>
    </row>
    <row r="7199" spans="1:11" ht="30.75" customHeight="1">
      <c r="A7199" s="27">
        <v>7198</v>
      </c>
      <c r="B7199" s="37" t="s">
        <v>1010</v>
      </c>
      <c r="C7199" s="29" t="s">
        <v>11</v>
      </c>
      <c r="D7199" s="29" t="s">
        <v>71</v>
      </c>
      <c r="E7199" s="29" t="s">
        <v>1267</v>
      </c>
      <c r="F7199" s="28" t="s">
        <v>646</v>
      </c>
      <c r="G7199" s="28" t="s">
        <v>1671</v>
      </c>
      <c r="H7199" s="28"/>
      <c r="I7199" s="93">
        <v>0</v>
      </c>
      <c r="J7199" s="93" t="s">
        <v>1411</v>
      </c>
      <c r="K7199" s="17" t="str">
        <f t="array" ref="K7199">CONCATENATE("(",A7199,",",VLOOKUP(B7199,Núcleo!B$2:E$11,4,TRUE),",",VLOOKUP(C7199,'Tipo de Processo'!B$2:D$55,3,TRUE),",",VLOOKUP(D7199,'Termo Geral'!B$2:D$173,3,TRUE),",",VLOOKUP(E7199,'Termo Específico'!B$2:D$301,3,TRUE),",",MATCH(TRUE,Documento!B$2:B$998=F7199,0),",",IF(G7199="Complementar",0,1),",",IF(H7199="","NULL",CONCATENATE("'",H7199,"'")),",",I7199,",",IF(J7199="baixa","'BAIXA'",IF(J7199="média","'MEDIA'",IF(J7199="alta","'ALTA'","NULL"))),"),")</f>
        <v>(7198,7,33,47,17,30,1,NULL,0,'BAIXA'),</v>
      </c>
    </row>
    <row r="7200" spans="1:11" ht="30.75" customHeight="1">
      <c r="A7200" s="27">
        <v>7199</v>
      </c>
      <c r="B7200" s="37" t="s">
        <v>1010</v>
      </c>
      <c r="C7200" s="29" t="s">
        <v>11</v>
      </c>
      <c r="D7200" s="29" t="s">
        <v>71</v>
      </c>
      <c r="E7200" s="29" t="s">
        <v>1267</v>
      </c>
      <c r="F7200" s="28" t="s">
        <v>639</v>
      </c>
      <c r="G7200" s="28" t="s">
        <v>1671</v>
      </c>
      <c r="H7200" s="28"/>
      <c r="I7200" s="93">
        <v>0</v>
      </c>
      <c r="J7200" s="93" t="s">
        <v>1411</v>
      </c>
      <c r="K7200" s="17" t="str">
        <f t="array" ref="K7200">CONCATENATE("(",A7200,",",VLOOKUP(B7200,Núcleo!B$2:E$11,4,TRUE),",",VLOOKUP(C7200,'Tipo de Processo'!B$2:D$55,3,TRUE),",",VLOOKUP(D7200,'Termo Geral'!B$2:D$173,3,TRUE),",",VLOOKUP(E7200,'Termo Específico'!B$2:D$301,3,TRUE),",",MATCH(TRUE,Documento!B$2:B$998=F7200,0),",",IF(G7200="Complementar",0,1),",",IF(H7200="","NULL",CONCATENATE("'",H7200,"'")),",",I7200,",",IF(J7200="baixa","'BAIXA'",IF(J7200="média","'MEDIA'",IF(J7200="alta","'ALTA'","NULL"))),"),")</f>
        <v>(7199,7,33,47,17,936,1,NULL,0,'BAIXA'),</v>
      </c>
    </row>
    <row r="7201" spans="1:11" ht="30.75" customHeight="1">
      <c r="A7201" s="27">
        <v>7200</v>
      </c>
      <c r="B7201" s="37" t="s">
        <v>1010</v>
      </c>
      <c r="C7201" s="29" t="s">
        <v>11</v>
      </c>
      <c r="D7201" s="29" t="s">
        <v>71</v>
      </c>
      <c r="E7201" s="29" t="s">
        <v>1267</v>
      </c>
      <c r="F7201" s="28" t="s">
        <v>647</v>
      </c>
      <c r="G7201" s="28" t="s">
        <v>1671</v>
      </c>
      <c r="H7201" s="28"/>
      <c r="I7201" s="93">
        <v>0</v>
      </c>
      <c r="J7201" s="93" t="s">
        <v>1411</v>
      </c>
      <c r="K7201" s="17" t="str">
        <f t="array" ref="K7201">CONCATENATE("(",A7201,",",VLOOKUP(B7201,Núcleo!B$2:E$11,4,TRUE),",",VLOOKUP(C7201,'Tipo de Processo'!B$2:D$55,3,TRUE),",",VLOOKUP(D7201,'Termo Geral'!B$2:D$173,3,TRUE),",",VLOOKUP(E7201,'Termo Específico'!B$2:D$301,3,TRUE),",",MATCH(TRUE,Documento!B$2:B$998=F7201,0),",",IF(G7201="Complementar",0,1),",",IF(H7201="","NULL",CONCATENATE("'",H7201,"'")),",",I7201,",",IF(J7201="baixa","'BAIXA'",IF(J7201="média","'MEDIA'",IF(J7201="alta","'ALTA'","NULL"))),"),")</f>
        <v>(7200,7,33,47,17,556,1,NULL,0,'BAIXA'),</v>
      </c>
    </row>
    <row r="7202" spans="1:11" ht="30.75" customHeight="1">
      <c r="A7202" s="27">
        <v>7201</v>
      </c>
      <c r="B7202" s="37" t="s">
        <v>1010</v>
      </c>
      <c r="C7202" s="29" t="s">
        <v>11</v>
      </c>
      <c r="D7202" s="29" t="s">
        <v>71</v>
      </c>
      <c r="E7202" s="29" t="s">
        <v>1267</v>
      </c>
      <c r="F7202" s="28" t="s">
        <v>648</v>
      </c>
      <c r="G7202" s="28" t="s">
        <v>1671</v>
      </c>
      <c r="H7202" s="28"/>
      <c r="I7202" s="93">
        <v>0</v>
      </c>
      <c r="J7202" s="93" t="s">
        <v>1411</v>
      </c>
      <c r="K7202" s="17" t="str">
        <f t="array" ref="K7202">CONCATENATE("(",A7202,",",VLOOKUP(B7202,Núcleo!B$2:E$11,4,TRUE),",",VLOOKUP(C7202,'Tipo de Processo'!B$2:D$55,3,TRUE),",",VLOOKUP(D7202,'Termo Geral'!B$2:D$173,3,TRUE),",",VLOOKUP(E7202,'Termo Específico'!B$2:D$301,3,TRUE),",",MATCH(TRUE,Documento!B$2:B$998=F7202,0),",",IF(G7202="Complementar",0,1),",",IF(H7202="","NULL",CONCATENATE("'",H7202,"'")),",",I7202,",",IF(J7202="baixa","'BAIXA'",IF(J7202="média","'MEDIA'",IF(J7202="alta","'ALTA'","NULL"))),"),")</f>
        <v>(7201,7,33,47,17,730,1,NULL,0,'BAIXA'),</v>
      </c>
    </row>
    <row r="7203" spans="1:11" ht="30.75" customHeight="1">
      <c r="A7203" s="27">
        <v>7202</v>
      </c>
      <c r="B7203" s="37" t="s">
        <v>1010</v>
      </c>
      <c r="C7203" s="29" t="s">
        <v>11</v>
      </c>
      <c r="D7203" s="29" t="s">
        <v>71</v>
      </c>
      <c r="E7203" s="29" t="s">
        <v>1267</v>
      </c>
      <c r="F7203" s="28" t="s">
        <v>642</v>
      </c>
      <c r="G7203" s="28" t="s">
        <v>1671</v>
      </c>
      <c r="H7203" s="28"/>
      <c r="I7203" s="93">
        <v>0</v>
      </c>
      <c r="J7203" s="93" t="s">
        <v>1411</v>
      </c>
      <c r="K7203" s="17" t="str">
        <f t="array" ref="K7203">CONCATENATE("(",A7203,",",VLOOKUP(B7203,Núcleo!B$2:E$11,4,TRUE),",",VLOOKUP(C7203,'Tipo de Processo'!B$2:D$55,3,TRUE),",",VLOOKUP(D7203,'Termo Geral'!B$2:D$173,3,TRUE),",",VLOOKUP(E7203,'Termo Específico'!B$2:D$301,3,TRUE),",",MATCH(TRUE,Documento!B$2:B$998=F7203,0),",",IF(G7203="Complementar",0,1),",",IF(H7203="","NULL",CONCATENATE("'",H7203,"'")),",",I7203,",",IF(J7203="baixa","'BAIXA'",IF(J7203="média","'MEDIA'",IF(J7203="alta","'ALTA'","NULL"))),"),")</f>
        <v>(7202,7,33,47,17,33,1,NULL,0,'BAIXA'),</v>
      </c>
    </row>
    <row r="7204" spans="1:11" ht="30.75" customHeight="1">
      <c r="A7204" s="27">
        <v>7203</v>
      </c>
      <c r="B7204" s="37" t="s">
        <v>1010</v>
      </c>
      <c r="C7204" s="29" t="s">
        <v>11</v>
      </c>
      <c r="D7204" s="29" t="s">
        <v>71</v>
      </c>
      <c r="E7204" s="29" t="s">
        <v>1267</v>
      </c>
      <c r="F7204" s="28" t="s">
        <v>636</v>
      </c>
      <c r="G7204" s="28" t="s">
        <v>1671</v>
      </c>
      <c r="H7204" s="28"/>
      <c r="I7204" s="93">
        <v>0</v>
      </c>
      <c r="J7204" s="93" t="s">
        <v>1411</v>
      </c>
      <c r="K7204" s="17" t="str">
        <f t="array" ref="K7204">CONCATENATE("(",A7204,",",VLOOKUP(B7204,Núcleo!B$2:E$11,4,TRUE),",",VLOOKUP(C7204,'Tipo de Processo'!B$2:D$55,3,TRUE),",",VLOOKUP(D7204,'Termo Geral'!B$2:D$173,3,TRUE),",",VLOOKUP(E7204,'Termo Específico'!B$2:D$301,3,TRUE),",",MATCH(TRUE,Documento!B$2:B$998=F7204,0),",",IF(G7204="Complementar",0,1),",",IF(H7204="","NULL",CONCATENATE("'",H7204,"'")),",",I7204,",",IF(J7204="baixa","'BAIXA'",IF(J7204="média","'MEDIA'",IF(J7204="alta","'ALTA'","NULL"))),"),")</f>
        <v>(7203,7,33,47,17,693,1,NULL,0,'BAIXA'),</v>
      </c>
    </row>
    <row r="7205" spans="1:11" ht="30.75" customHeight="1">
      <c r="A7205" s="27">
        <v>7204</v>
      </c>
      <c r="B7205" s="37" t="s">
        <v>1010</v>
      </c>
      <c r="C7205" s="29" t="s">
        <v>11</v>
      </c>
      <c r="D7205" s="29" t="s">
        <v>71</v>
      </c>
      <c r="E7205" s="29" t="s">
        <v>1267</v>
      </c>
      <c r="F7205" s="28" t="s">
        <v>649</v>
      </c>
      <c r="G7205" s="28" t="s">
        <v>1671</v>
      </c>
      <c r="H7205" s="28"/>
      <c r="I7205" s="93">
        <v>0</v>
      </c>
      <c r="J7205" s="93" t="s">
        <v>1411</v>
      </c>
      <c r="K7205" s="17" t="str">
        <f t="array" ref="K7205">CONCATENATE("(",A7205,",",VLOOKUP(B7205,Núcleo!B$2:E$11,4,TRUE),",",VLOOKUP(C7205,'Tipo de Processo'!B$2:D$55,3,TRUE),",",VLOOKUP(D7205,'Termo Geral'!B$2:D$173,3,TRUE),",",VLOOKUP(E7205,'Termo Específico'!B$2:D$301,3,TRUE),",",MATCH(TRUE,Documento!B$2:B$998=F7205,0),",",IF(G7205="Complementar",0,1),",",IF(H7205="","NULL",CONCATENATE("'",H7205,"'")),",",I7205,",",IF(J7205="baixa","'BAIXA'",IF(J7205="média","'MEDIA'",IF(J7205="alta","'ALTA'","NULL"))),"),")</f>
        <v>(7204,7,33,47,17,835,1,NULL,0,'BAIXA'),</v>
      </c>
    </row>
    <row r="7206" spans="1:11" ht="30.75" customHeight="1">
      <c r="A7206" s="27">
        <v>7205</v>
      </c>
      <c r="B7206" s="37" t="s">
        <v>1010</v>
      </c>
      <c r="C7206" s="29" t="s">
        <v>11</v>
      </c>
      <c r="D7206" s="29" t="s">
        <v>71</v>
      </c>
      <c r="E7206" s="29" t="s">
        <v>1267</v>
      </c>
      <c r="F7206" s="28" t="s">
        <v>637</v>
      </c>
      <c r="G7206" s="28" t="s">
        <v>1671</v>
      </c>
      <c r="H7206" s="28"/>
      <c r="I7206" s="93">
        <v>0</v>
      </c>
      <c r="J7206" s="93" t="s">
        <v>1411</v>
      </c>
      <c r="K7206" s="17" t="str">
        <f t="array" ref="K7206">CONCATENATE("(",A7206,",",VLOOKUP(B7206,Núcleo!B$2:E$11,4,TRUE),",",VLOOKUP(C7206,'Tipo de Processo'!B$2:D$55,3,TRUE),",",VLOOKUP(D7206,'Termo Geral'!B$2:D$173,3,TRUE),",",VLOOKUP(E7206,'Termo Específico'!B$2:D$301,3,TRUE),",",MATCH(TRUE,Documento!B$2:B$998=F7206,0),",",IF(G7206="Complementar",0,1),",",IF(H7206="","NULL",CONCATENATE("'",H7206,"'")),",",I7206,",",IF(J7206="baixa","'BAIXA'",IF(J7206="média","'MEDIA'",IF(J7206="alta","'ALTA'","NULL"))),"),")</f>
        <v>(7205,7,33,47,17,673,1,NULL,0,'BAIXA'),</v>
      </c>
    </row>
    <row r="7207" spans="1:11" ht="30.75" customHeight="1">
      <c r="A7207" s="27">
        <v>7206</v>
      </c>
      <c r="B7207" s="37" t="s">
        <v>1010</v>
      </c>
      <c r="C7207" s="29" t="s">
        <v>11</v>
      </c>
      <c r="D7207" s="29" t="s">
        <v>71</v>
      </c>
      <c r="E7207" s="29" t="s">
        <v>1267</v>
      </c>
      <c r="F7207" s="28" t="s">
        <v>645</v>
      </c>
      <c r="G7207" s="28" t="s">
        <v>1671</v>
      </c>
      <c r="H7207" s="28"/>
      <c r="I7207" s="93">
        <v>0</v>
      </c>
      <c r="J7207" s="93" t="s">
        <v>1411</v>
      </c>
      <c r="K7207" s="17" t="str">
        <f t="array" ref="K7207">CONCATENATE("(",A7207,",",VLOOKUP(B7207,Núcleo!B$2:E$11,4,TRUE),",",VLOOKUP(C7207,'Tipo de Processo'!B$2:D$55,3,TRUE),",",VLOOKUP(D7207,'Termo Geral'!B$2:D$173,3,TRUE),",",VLOOKUP(E7207,'Termo Específico'!B$2:D$301,3,TRUE),",",MATCH(TRUE,Documento!B$2:B$998=F7207,0),",",IF(G7207="Complementar",0,1),",",IF(H7207="","NULL",CONCATENATE("'",H7207,"'")),",",I7207,",",IF(J7207="baixa","'BAIXA'",IF(J7207="média","'MEDIA'",IF(J7207="alta","'ALTA'","NULL"))),"),")</f>
        <v>(7206,7,33,47,17,80,1,NULL,0,'BAIXA'),</v>
      </c>
    </row>
    <row r="7208" spans="1:11" ht="30.75" customHeight="1">
      <c r="A7208" s="27">
        <v>7207</v>
      </c>
      <c r="B7208" s="37" t="s">
        <v>1010</v>
      </c>
      <c r="C7208" s="29" t="s">
        <v>11</v>
      </c>
      <c r="D7208" s="29" t="s">
        <v>71</v>
      </c>
      <c r="E7208" s="29" t="s">
        <v>1272</v>
      </c>
      <c r="F7208" s="28" t="s">
        <v>646</v>
      </c>
      <c r="G7208" s="28" t="s">
        <v>1671</v>
      </c>
      <c r="H7208" s="28"/>
      <c r="I7208" s="93">
        <v>0</v>
      </c>
      <c r="J7208" s="93" t="s">
        <v>1412</v>
      </c>
      <c r="K7208" s="17" t="str">
        <f t="array" ref="K7208">CONCATENATE("(",A7208,",",VLOOKUP(B7208,Núcleo!B$2:E$11,4,TRUE),",",VLOOKUP(C7208,'Tipo de Processo'!B$2:D$55,3,TRUE),",",VLOOKUP(D7208,'Termo Geral'!B$2:D$173,3,TRUE),",",VLOOKUP(E7208,'Termo Específico'!B$2:D$301,3,TRUE),",",MATCH(TRUE,Documento!B$2:B$998=F7208,0),",",IF(G7208="Complementar",0,1),",",IF(H7208="","NULL",CONCATENATE("'",H7208,"'")),",",I7208,",",IF(J7208="baixa","'BAIXA'",IF(J7208="média","'MEDIA'",IF(J7208="alta","'ALTA'","NULL"))),"),")</f>
        <v>(7207,7,33,47,40,30,1,NULL,0,'MEDIA'),</v>
      </c>
    </row>
    <row r="7209" spans="1:11" ht="30.75" customHeight="1">
      <c r="A7209" s="27">
        <v>7208</v>
      </c>
      <c r="B7209" s="37" t="s">
        <v>1010</v>
      </c>
      <c r="C7209" s="29" t="s">
        <v>11</v>
      </c>
      <c r="D7209" s="29" t="s">
        <v>71</v>
      </c>
      <c r="E7209" s="29" t="s">
        <v>1272</v>
      </c>
      <c r="F7209" s="28" t="s">
        <v>639</v>
      </c>
      <c r="G7209" s="28" t="s">
        <v>1671</v>
      </c>
      <c r="H7209" s="28"/>
      <c r="I7209" s="93">
        <v>0</v>
      </c>
      <c r="J7209" s="93" t="s">
        <v>1412</v>
      </c>
      <c r="K7209" s="17" t="str">
        <f t="array" ref="K7209">CONCATENATE("(",A7209,",",VLOOKUP(B7209,Núcleo!B$2:E$11,4,TRUE),",",VLOOKUP(C7209,'Tipo de Processo'!B$2:D$55,3,TRUE),",",VLOOKUP(D7209,'Termo Geral'!B$2:D$173,3,TRUE),",",VLOOKUP(E7209,'Termo Específico'!B$2:D$301,3,TRUE),",",MATCH(TRUE,Documento!B$2:B$998=F7209,0),",",IF(G7209="Complementar",0,1),",",IF(H7209="","NULL",CONCATENATE("'",H7209,"'")),",",I7209,",",IF(J7209="baixa","'BAIXA'",IF(J7209="média","'MEDIA'",IF(J7209="alta","'ALTA'","NULL"))),"),")</f>
        <v>(7208,7,33,47,40,936,1,NULL,0,'MEDIA'),</v>
      </c>
    </row>
    <row r="7210" spans="1:11" ht="30.75" customHeight="1">
      <c r="A7210" s="27">
        <v>7209</v>
      </c>
      <c r="B7210" s="37" t="s">
        <v>1010</v>
      </c>
      <c r="C7210" s="29" t="s">
        <v>11</v>
      </c>
      <c r="D7210" s="29" t="s">
        <v>71</v>
      </c>
      <c r="E7210" s="29" t="s">
        <v>1272</v>
      </c>
      <c r="F7210" s="28" t="s">
        <v>647</v>
      </c>
      <c r="G7210" s="28" t="s">
        <v>1671</v>
      </c>
      <c r="H7210" s="28"/>
      <c r="I7210" s="93">
        <v>0</v>
      </c>
      <c r="J7210" s="93" t="s">
        <v>1412</v>
      </c>
      <c r="K7210" s="17" t="str">
        <f t="array" ref="K7210">CONCATENATE("(",A7210,",",VLOOKUP(B7210,Núcleo!B$2:E$11,4,TRUE),",",VLOOKUP(C7210,'Tipo de Processo'!B$2:D$55,3,TRUE),",",VLOOKUP(D7210,'Termo Geral'!B$2:D$173,3,TRUE),",",VLOOKUP(E7210,'Termo Específico'!B$2:D$301,3,TRUE),",",MATCH(TRUE,Documento!B$2:B$998=F7210,0),",",IF(G7210="Complementar",0,1),",",IF(H7210="","NULL",CONCATENATE("'",H7210,"'")),",",I7210,",",IF(J7210="baixa","'BAIXA'",IF(J7210="média","'MEDIA'",IF(J7210="alta","'ALTA'","NULL"))),"),")</f>
        <v>(7209,7,33,47,40,556,1,NULL,0,'MEDIA'),</v>
      </c>
    </row>
    <row r="7211" spans="1:11" ht="30.75" customHeight="1">
      <c r="A7211" s="27">
        <v>7210</v>
      </c>
      <c r="B7211" s="37" t="s">
        <v>1010</v>
      </c>
      <c r="C7211" s="29" t="s">
        <v>11</v>
      </c>
      <c r="D7211" s="29" t="s">
        <v>71</v>
      </c>
      <c r="E7211" s="29" t="s">
        <v>1272</v>
      </c>
      <c r="F7211" s="28" t="s">
        <v>648</v>
      </c>
      <c r="G7211" s="28" t="s">
        <v>1671</v>
      </c>
      <c r="H7211" s="28"/>
      <c r="I7211" s="93">
        <v>0</v>
      </c>
      <c r="J7211" s="93" t="s">
        <v>1412</v>
      </c>
      <c r="K7211" s="17" t="str">
        <f t="array" ref="K7211">CONCATENATE("(",A7211,",",VLOOKUP(B7211,Núcleo!B$2:E$11,4,TRUE),",",VLOOKUP(C7211,'Tipo de Processo'!B$2:D$55,3,TRUE),",",VLOOKUP(D7211,'Termo Geral'!B$2:D$173,3,TRUE),",",VLOOKUP(E7211,'Termo Específico'!B$2:D$301,3,TRUE),",",MATCH(TRUE,Documento!B$2:B$998=F7211,0),",",IF(G7211="Complementar",0,1),",",IF(H7211="","NULL",CONCATENATE("'",H7211,"'")),",",I7211,",",IF(J7211="baixa","'BAIXA'",IF(J7211="média","'MEDIA'",IF(J7211="alta","'ALTA'","NULL"))),"),")</f>
        <v>(7210,7,33,47,40,730,1,NULL,0,'MEDIA'),</v>
      </c>
    </row>
    <row r="7212" spans="1:11" ht="30.75" customHeight="1">
      <c r="A7212" s="27">
        <v>7211</v>
      </c>
      <c r="B7212" s="37" t="s">
        <v>1010</v>
      </c>
      <c r="C7212" s="29" t="s">
        <v>11</v>
      </c>
      <c r="D7212" s="29" t="s">
        <v>71</v>
      </c>
      <c r="E7212" s="29" t="s">
        <v>1272</v>
      </c>
      <c r="F7212" s="28" t="s">
        <v>642</v>
      </c>
      <c r="G7212" s="28" t="s">
        <v>1671</v>
      </c>
      <c r="H7212" s="28"/>
      <c r="I7212" s="93">
        <v>0</v>
      </c>
      <c r="J7212" s="93" t="s">
        <v>1412</v>
      </c>
      <c r="K7212" s="17" t="str">
        <f t="array" ref="K7212">CONCATENATE("(",A7212,",",VLOOKUP(B7212,Núcleo!B$2:E$11,4,TRUE),",",VLOOKUP(C7212,'Tipo de Processo'!B$2:D$55,3,TRUE),",",VLOOKUP(D7212,'Termo Geral'!B$2:D$173,3,TRUE),",",VLOOKUP(E7212,'Termo Específico'!B$2:D$301,3,TRUE),",",MATCH(TRUE,Documento!B$2:B$998=F7212,0),",",IF(G7212="Complementar",0,1),",",IF(H7212="","NULL",CONCATENATE("'",H7212,"'")),",",I7212,",",IF(J7212="baixa","'BAIXA'",IF(J7212="média","'MEDIA'",IF(J7212="alta","'ALTA'","NULL"))),"),")</f>
        <v>(7211,7,33,47,40,33,1,NULL,0,'MEDIA'),</v>
      </c>
    </row>
    <row r="7213" spans="1:11" ht="30.75" customHeight="1">
      <c r="A7213" s="27">
        <v>7212</v>
      </c>
      <c r="B7213" s="37" t="s">
        <v>1010</v>
      </c>
      <c r="C7213" s="29" t="s">
        <v>11</v>
      </c>
      <c r="D7213" s="29" t="s">
        <v>71</v>
      </c>
      <c r="E7213" s="29" t="s">
        <v>1272</v>
      </c>
      <c r="F7213" s="28" t="s">
        <v>636</v>
      </c>
      <c r="G7213" s="28" t="s">
        <v>1671</v>
      </c>
      <c r="H7213" s="28"/>
      <c r="I7213" s="93">
        <v>0</v>
      </c>
      <c r="J7213" s="93" t="s">
        <v>1412</v>
      </c>
      <c r="K7213" s="17" t="str">
        <f t="array" ref="K7213">CONCATENATE("(",A7213,",",VLOOKUP(B7213,Núcleo!B$2:E$11,4,TRUE),",",VLOOKUP(C7213,'Tipo de Processo'!B$2:D$55,3,TRUE),",",VLOOKUP(D7213,'Termo Geral'!B$2:D$173,3,TRUE),",",VLOOKUP(E7213,'Termo Específico'!B$2:D$301,3,TRUE),",",MATCH(TRUE,Documento!B$2:B$998=F7213,0),",",IF(G7213="Complementar",0,1),",",IF(H7213="","NULL",CONCATENATE("'",H7213,"'")),",",I7213,",",IF(J7213="baixa","'BAIXA'",IF(J7213="média","'MEDIA'",IF(J7213="alta","'ALTA'","NULL"))),"),")</f>
        <v>(7212,7,33,47,40,693,1,NULL,0,'MEDIA'),</v>
      </c>
    </row>
    <row r="7214" spans="1:11" ht="30.75" customHeight="1">
      <c r="A7214" s="27">
        <v>7213</v>
      </c>
      <c r="B7214" s="37" t="s">
        <v>1010</v>
      </c>
      <c r="C7214" s="29" t="s">
        <v>11</v>
      </c>
      <c r="D7214" s="29" t="s">
        <v>71</v>
      </c>
      <c r="E7214" s="29" t="s">
        <v>1272</v>
      </c>
      <c r="F7214" s="28" t="s">
        <v>649</v>
      </c>
      <c r="G7214" s="28" t="s">
        <v>1671</v>
      </c>
      <c r="H7214" s="28"/>
      <c r="I7214" s="93">
        <v>0</v>
      </c>
      <c r="J7214" s="93" t="s">
        <v>1412</v>
      </c>
      <c r="K7214" s="17" t="str">
        <f t="array" ref="K7214">CONCATENATE("(",A7214,",",VLOOKUP(B7214,Núcleo!B$2:E$11,4,TRUE),",",VLOOKUP(C7214,'Tipo de Processo'!B$2:D$55,3,TRUE),",",VLOOKUP(D7214,'Termo Geral'!B$2:D$173,3,TRUE),",",VLOOKUP(E7214,'Termo Específico'!B$2:D$301,3,TRUE),",",MATCH(TRUE,Documento!B$2:B$998=F7214,0),",",IF(G7214="Complementar",0,1),",",IF(H7214="","NULL",CONCATENATE("'",H7214,"'")),",",I7214,",",IF(J7214="baixa","'BAIXA'",IF(J7214="média","'MEDIA'",IF(J7214="alta","'ALTA'","NULL"))),"),")</f>
        <v>(7213,7,33,47,40,835,1,NULL,0,'MEDIA'),</v>
      </c>
    </row>
    <row r="7215" spans="1:11" ht="30.75" customHeight="1">
      <c r="A7215" s="27">
        <v>7214</v>
      </c>
      <c r="B7215" s="37" t="s">
        <v>1010</v>
      </c>
      <c r="C7215" s="29" t="s">
        <v>11</v>
      </c>
      <c r="D7215" s="29" t="s">
        <v>71</v>
      </c>
      <c r="E7215" s="29" t="s">
        <v>1272</v>
      </c>
      <c r="F7215" s="28" t="s">
        <v>637</v>
      </c>
      <c r="G7215" s="28" t="s">
        <v>1671</v>
      </c>
      <c r="H7215" s="28"/>
      <c r="I7215" s="93">
        <v>0</v>
      </c>
      <c r="J7215" s="93" t="s">
        <v>1412</v>
      </c>
      <c r="K7215" s="17" t="str">
        <f t="array" ref="K7215">CONCATENATE("(",A7215,",",VLOOKUP(B7215,Núcleo!B$2:E$11,4,TRUE),",",VLOOKUP(C7215,'Tipo de Processo'!B$2:D$55,3,TRUE),",",VLOOKUP(D7215,'Termo Geral'!B$2:D$173,3,TRUE),",",VLOOKUP(E7215,'Termo Específico'!B$2:D$301,3,TRUE),",",MATCH(TRUE,Documento!B$2:B$998=F7215,0),",",IF(G7215="Complementar",0,1),",",IF(H7215="","NULL",CONCATENATE("'",H7215,"'")),",",I7215,",",IF(J7215="baixa","'BAIXA'",IF(J7215="média","'MEDIA'",IF(J7215="alta","'ALTA'","NULL"))),"),")</f>
        <v>(7214,7,33,47,40,673,1,NULL,0,'MEDIA'),</v>
      </c>
    </row>
    <row r="7216" spans="1:11" ht="30.75" customHeight="1">
      <c r="A7216" s="27">
        <v>7215</v>
      </c>
      <c r="B7216" s="37" t="s">
        <v>1010</v>
      </c>
      <c r="C7216" s="29" t="s">
        <v>11</v>
      </c>
      <c r="D7216" s="29" t="s">
        <v>71</v>
      </c>
      <c r="E7216" s="29" t="s">
        <v>1272</v>
      </c>
      <c r="F7216" s="28" t="s">
        <v>645</v>
      </c>
      <c r="G7216" s="28" t="s">
        <v>1671</v>
      </c>
      <c r="H7216" s="28"/>
      <c r="I7216" s="93">
        <v>0</v>
      </c>
      <c r="J7216" s="93" t="s">
        <v>1412</v>
      </c>
      <c r="K7216" s="17" t="str">
        <f t="array" ref="K7216">CONCATENATE("(",A7216,",",VLOOKUP(B7216,Núcleo!B$2:E$11,4,TRUE),",",VLOOKUP(C7216,'Tipo de Processo'!B$2:D$55,3,TRUE),",",VLOOKUP(D7216,'Termo Geral'!B$2:D$173,3,TRUE),",",VLOOKUP(E7216,'Termo Específico'!B$2:D$301,3,TRUE),",",MATCH(TRUE,Documento!B$2:B$998=F7216,0),",",IF(G7216="Complementar",0,1),",",IF(H7216="","NULL",CONCATENATE("'",H7216,"'")),",",I7216,",",IF(J7216="baixa","'BAIXA'",IF(J7216="média","'MEDIA'",IF(J7216="alta","'ALTA'","NULL"))),"),")</f>
        <v>(7215,7,33,47,40,80,1,NULL,0,'MEDIA'),</v>
      </c>
    </row>
    <row r="7217" spans="1:11" ht="30.75" customHeight="1">
      <c r="A7217" s="27">
        <v>7216</v>
      </c>
      <c r="B7217" s="37" t="s">
        <v>1010</v>
      </c>
      <c r="C7217" s="29" t="s">
        <v>11</v>
      </c>
      <c r="D7217" s="29" t="s">
        <v>71</v>
      </c>
      <c r="E7217" s="29" t="s">
        <v>1268</v>
      </c>
      <c r="F7217" s="28" t="s">
        <v>669</v>
      </c>
      <c r="G7217" s="28" t="s">
        <v>1671</v>
      </c>
      <c r="H7217" s="28"/>
      <c r="I7217" s="93">
        <v>0</v>
      </c>
      <c r="J7217" s="93" t="s">
        <v>1410</v>
      </c>
      <c r="K7217" s="17" t="str">
        <f t="array" ref="K7217">CONCATENATE("(",A7217,",",VLOOKUP(B7217,Núcleo!B$2:E$11,4,TRUE),",",VLOOKUP(C7217,'Tipo de Processo'!B$2:D$55,3,TRUE),",",VLOOKUP(D7217,'Termo Geral'!B$2:D$173,3,TRUE),",",VLOOKUP(E7217,'Termo Específico'!B$2:D$301,3,TRUE),",",MATCH(TRUE,Documento!B$2:B$998=F7217,0),",",IF(G7217="Complementar",0,1),",",IF(H7217="","NULL",CONCATENATE("'",H7217,"'")),",",I7217,",",IF(J7217="baixa","'BAIXA'",IF(J7217="média","'MEDIA'",IF(J7217="alta","'ALTA'","NULL"))),"),")</f>
        <v>(7216,7,33,47,46,28,1,NULL,0,'ALTA'),</v>
      </c>
    </row>
    <row r="7218" spans="1:11" ht="30.75" customHeight="1">
      <c r="A7218" s="27">
        <v>7217</v>
      </c>
      <c r="B7218" s="37" t="s">
        <v>1010</v>
      </c>
      <c r="C7218" s="29" t="s">
        <v>11</v>
      </c>
      <c r="D7218" s="29" t="s">
        <v>71</v>
      </c>
      <c r="E7218" s="29" t="s">
        <v>1268</v>
      </c>
      <c r="F7218" s="28" t="s">
        <v>670</v>
      </c>
      <c r="G7218" s="28" t="s">
        <v>1671</v>
      </c>
      <c r="H7218" s="28"/>
      <c r="I7218" s="93">
        <v>0</v>
      </c>
      <c r="J7218" s="93" t="s">
        <v>1410</v>
      </c>
      <c r="K7218" s="17" t="str">
        <f t="array" ref="K7218">CONCATENATE("(",A7218,",",VLOOKUP(B7218,Núcleo!B$2:E$11,4,TRUE),",",VLOOKUP(C7218,'Tipo de Processo'!B$2:D$55,3,TRUE),",",VLOOKUP(D7218,'Termo Geral'!B$2:D$173,3,TRUE),",",VLOOKUP(E7218,'Termo Específico'!B$2:D$301,3,TRUE),",",MATCH(TRUE,Documento!B$2:B$998=F7218,0),",",IF(G7218="Complementar",0,1),",",IF(H7218="","NULL",CONCATENATE("'",H7218,"'")),",",I7218,",",IF(J7218="baixa","'BAIXA'",IF(J7218="média","'MEDIA'",IF(J7218="alta","'ALTA'","NULL"))),"),")</f>
        <v>(7217,7,33,47,46,937,1,NULL,0,'ALTA'),</v>
      </c>
    </row>
    <row r="7219" spans="1:11" ht="30.75" customHeight="1">
      <c r="A7219" s="27">
        <v>7218</v>
      </c>
      <c r="B7219" s="37" t="s">
        <v>1010</v>
      </c>
      <c r="C7219" s="29" t="s">
        <v>11</v>
      </c>
      <c r="D7219" s="29" t="s">
        <v>71</v>
      </c>
      <c r="E7219" s="29" t="s">
        <v>1268</v>
      </c>
      <c r="F7219" s="28" t="s">
        <v>671</v>
      </c>
      <c r="G7219" s="28" t="s">
        <v>1671</v>
      </c>
      <c r="H7219" s="28"/>
      <c r="I7219" s="93">
        <v>0</v>
      </c>
      <c r="J7219" s="93" t="s">
        <v>1410</v>
      </c>
      <c r="K7219" s="17" t="str">
        <f t="array" ref="K7219">CONCATENATE("(",A7219,",",VLOOKUP(B7219,Núcleo!B$2:E$11,4,TRUE),",",VLOOKUP(C7219,'Tipo de Processo'!B$2:D$55,3,TRUE),",",VLOOKUP(D7219,'Termo Geral'!B$2:D$173,3,TRUE),",",VLOOKUP(E7219,'Termo Específico'!B$2:D$301,3,TRUE),",",MATCH(TRUE,Documento!B$2:B$998=F7219,0),",",IF(G7219="Complementar",0,1),",",IF(H7219="","NULL",CONCATENATE("'",H7219,"'")),",",I7219,",",IF(J7219="baixa","'BAIXA'",IF(J7219="média","'MEDIA'",IF(J7219="alta","'ALTA'","NULL"))),"),")</f>
        <v>(7218,7,33,47,46,553,1,NULL,0,'ALTA'),</v>
      </c>
    </row>
    <row r="7220" spans="1:11" ht="30.75" customHeight="1">
      <c r="A7220" s="27">
        <v>7219</v>
      </c>
      <c r="B7220" s="37" t="s">
        <v>1010</v>
      </c>
      <c r="C7220" s="29" t="s">
        <v>11</v>
      </c>
      <c r="D7220" s="29" t="s">
        <v>71</v>
      </c>
      <c r="E7220" s="29" t="s">
        <v>1268</v>
      </c>
      <c r="F7220" s="28" t="s">
        <v>648</v>
      </c>
      <c r="G7220" s="28" t="s">
        <v>1671</v>
      </c>
      <c r="H7220" s="28"/>
      <c r="I7220" s="93">
        <v>0</v>
      </c>
      <c r="J7220" s="93" t="s">
        <v>1410</v>
      </c>
      <c r="K7220" s="17" t="str">
        <f t="array" ref="K7220">CONCATENATE("(",A7220,",",VLOOKUP(B7220,Núcleo!B$2:E$11,4,TRUE),",",VLOOKUP(C7220,'Tipo de Processo'!B$2:D$55,3,TRUE),",",VLOOKUP(D7220,'Termo Geral'!B$2:D$173,3,TRUE),",",VLOOKUP(E7220,'Termo Específico'!B$2:D$301,3,TRUE),",",MATCH(TRUE,Documento!B$2:B$998=F7220,0),",",IF(G7220="Complementar",0,1),",",IF(H7220="","NULL",CONCATENATE("'",H7220,"'")),",",I7220,",",IF(J7220="baixa","'BAIXA'",IF(J7220="média","'MEDIA'",IF(J7220="alta","'ALTA'","NULL"))),"),")</f>
        <v>(7219,7,33,47,46,730,1,NULL,0,'ALTA'),</v>
      </c>
    </row>
    <row r="7221" spans="1:11" ht="30.75" customHeight="1">
      <c r="A7221" s="27">
        <v>7220</v>
      </c>
      <c r="B7221" s="37" t="s">
        <v>1010</v>
      </c>
      <c r="C7221" s="29" t="s">
        <v>11</v>
      </c>
      <c r="D7221" s="29" t="s">
        <v>71</v>
      </c>
      <c r="E7221" s="29" t="s">
        <v>1268</v>
      </c>
      <c r="F7221" s="28" t="s">
        <v>642</v>
      </c>
      <c r="G7221" s="28" t="s">
        <v>1671</v>
      </c>
      <c r="H7221" s="28"/>
      <c r="I7221" s="93">
        <v>0</v>
      </c>
      <c r="J7221" s="93" t="s">
        <v>1410</v>
      </c>
      <c r="K7221" s="17" t="str">
        <f t="array" ref="K7221">CONCATENATE("(",A7221,",",VLOOKUP(B7221,Núcleo!B$2:E$11,4,TRUE),",",VLOOKUP(C7221,'Tipo de Processo'!B$2:D$55,3,TRUE),",",VLOOKUP(D7221,'Termo Geral'!B$2:D$173,3,TRUE),",",VLOOKUP(E7221,'Termo Específico'!B$2:D$301,3,TRUE),",",MATCH(TRUE,Documento!B$2:B$998=F7221,0),",",IF(G7221="Complementar",0,1),",",IF(H7221="","NULL",CONCATENATE("'",H7221,"'")),",",I7221,",",IF(J7221="baixa","'BAIXA'",IF(J7221="média","'MEDIA'",IF(J7221="alta","'ALTA'","NULL"))),"),")</f>
        <v>(7220,7,33,47,46,33,1,NULL,0,'ALTA'),</v>
      </c>
    </row>
    <row r="7222" spans="1:11" ht="30.75" customHeight="1">
      <c r="A7222" s="27">
        <v>7221</v>
      </c>
      <c r="B7222" s="37" t="s">
        <v>1010</v>
      </c>
      <c r="C7222" s="29" t="s">
        <v>11</v>
      </c>
      <c r="D7222" s="29" t="s">
        <v>71</v>
      </c>
      <c r="E7222" s="29" t="s">
        <v>1268</v>
      </c>
      <c r="F7222" s="28" t="s">
        <v>672</v>
      </c>
      <c r="G7222" s="28" t="s">
        <v>1671</v>
      </c>
      <c r="H7222" s="28"/>
      <c r="I7222" s="93">
        <v>0</v>
      </c>
      <c r="J7222" s="93" t="s">
        <v>1410</v>
      </c>
      <c r="K7222" s="17" t="str">
        <f t="array" ref="K7222">CONCATENATE("(",A7222,",",VLOOKUP(B7222,Núcleo!B$2:E$11,4,TRUE),",",VLOOKUP(C7222,'Tipo de Processo'!B$2:D$55,3,TRUE),",",VLOOKUP(D7222,'Termo Geral'!B$2:D$173,3,TRUE),",",VLOOKUP(E7222,'Termo Específico'!B$2:D$301,3,TRUE),",",MATCH(TRUE,Documento!B$2:B$998=F7222,0),",",IF(G7222="Complementar",0,1),",",IF(H7222="","NULL",CONCATENATE("'",H7222,"'")),",",I7222,",",IF(J7222="baixa","'BAIXA'",IF(J7222="média","'MEDIA'",IF(J7222="alta","'ALTA'","NULL"))),"),")</f>
        <v>(7221,7,33,47,46,694,1,NULL,0,'ALTA'),</v>
      </c>
    </row>
    <row r="7223" spans="1:11" ht="30.75" customHeight="1">
      <c r="A7223" s="27">
        <v>7222</v>
      </c>
      <c r="B7223" s="37" t="s">
        <v>1010</v>
      </c>
      <c r="C7223" s="29" t="s">
        <v>11</v>
      </c>
      <c r="D7223" s="29" t="s">
        <v>71</v>
      </c>
      <c r="E7223" s="29" t="s">
        <v>1268</v>
      </c>
      <c r="F7223" s="28" t="s">
        <v>649</v>
      </c>
      <c r="G7223" s="28" t="s">
        <v>1671</v>
      </c>
      <c r="H7223" s="28"/>
      <c r="I7223" s="93">
        <v>0</v>
      </c>
      <c r="J7223" s="93" t="s">
        <v>1410</v>
      </c>
      <c r="K7223" s="17" t="str">
        <f t="array" ref="K7223">CONCATENATE("(",A7223,",",VLOOKUP(B7223,Núcleo!B$2:E$11,4,TRUE),",",VLOOKUP(C7223,'Tipo de Processo'!B$2:D$55,3,TRUE),",",VLOOKUP(D7223,'Termo Geral'!B$2:D$173,3,TRUE),",",VLOOKUP(E7223,'Termo Específico'!B$2:D$301,3,TRUE),",",MATCH(TRUE,Documento!B$2:B$998=F7223,0),",",IF(G7223="Complementar",0,1),",",IF(H7223="","NULL",CONCATENATE("'",H7223,"'")),",",I7223,",",IF(J7223="baixa","'BAIXA'",IF(J7223="média","'MEDIA'",IF(J7223="alta","'ALTA'","NULL"))),"),")</f>
        <v>(7222,7,33,47,46,835,1,NULL,0,'ALTA'),</v>
      </c>
    </row>
    <row r="7224" spans="1:11" ht="30.75" customHeight="1">
      <c r="A7224" s="27">
        <v>7223</v>
      </c>
      <c r="B7224" s="37" t="s">
        <v>1010</v>
      </c>
      <c r="C7224" s="29" t="s">
        <v>11</v>
      </c>
      <c r="D7224" s="29" t="s">
        <v>71</v>
      </c>
      <c r="E7224" s="29" t="s">
        <v>1268</v>
      </c>
      <c r="F7224" s="28" t="s">
        <v>637</v>
      </c>
      <c r="G7224" s="28" t="s">
        <v>1671</v>
      </c>
      <c r="H7224" s="28"/>
      <c r="I7224" s="93">
        <v>0</v>
      </c>
      <c r="J7224" s="93" t="s">
        <v>1410</v>
      </c>
      <c r="K7224" s="17" t="str">
        <f t="array" ref="K7224">CONCATENATE("(",A7224,",",VLOOKUP(B7224,Núcleo!B$2:E$11,4,TRUE),",",VLOOKUP(C7224,'Tipo de Processo'!B$2:D$55,3,TRUE),",",VLOOKUP(D7224,'Termo Geral'!B$2:D$173,3,TRUE),",",VLOOKUP(E7224,'Termo Específico'!B$2:D$301,3,TRUE),",",MATCH(TRUE,Documento!B$2:B$998=F7224,0),",",IF(G7224="Complementar",0,1),",",IF(H7224="","NULL",CONCATENATE("'",H7224,"'")),",",I7224,",",IF(J7224="baixa","'BAIXA'",IF(J7224="média","'MEDIA'",IF(J7224="alta","'ALTA'","NULL"))),"),")</f>
        <v>(7223,7,33,47,46,673,1,NULL,0,'ALTA'),</v>
      </c>
    </row>
    <row r="7225" spans="1:11" ht="30.75" customHeight="1">
      <c r="A7225" s="27">
        <v>7224</v>
      </c>
      <c r="B7225" s="37" t="s">
        <v>1010</v>
      </c>
      <c r="C7225" s="29" t="s">
        <v>11</v>
      </c>
      <c r="D7225" s="29" t="s">
        <v>71</v>
      </c>
      <c r="E7225" s="29" t="s">
        <v>1268</v>
      </c>
      <c r="F7225" s="28" t="s">
        <v>645</v>
      </c>
      <c r="G7225" s="28" t="s">
        <v>1671</v>
      </c>
      <c r="H7225" s="28"/>
      <c r="I7225" s="93">
        <v>0</v>
      </c>
      <c r="J7225" s="93" t="s">
        <v>1410</v>
      </c>
      <c r="K7225" s="17" t="str">
        <f t="array" ref="K7225">CONCATENATE("(",A7225,",",VLOOKUP(B7225,Núcleo!B$2:E$11,4,TRUE),",",VLOOKUP(C7225,'Tipo de Processo'!B$2:D$55,3,TRUE),",",VLOOKUP(D7225,'Termo Geral'!B$2:D$173,3,TRUE),",",VLOOKUP(E7225,'Termo Específico'!B$2:D$301,3,TRUE),",",MATCH(TRUE,Documento!B$2:B$998=F7225,0),",",IF(G7225="Complementar",0,1),",",IF(H7225="","NULL",CONCATENATE("'",H7225,"'")),",",I7225,",",IF(J7225="baixa","'BAIXA'",IF(J7225="média","'MEDIA'",IF(J7225="alta","'ALTA'","NULL"))),"),")</f>
        <v>(7224,7,33,47,46,80,1,NULL,0,'ALTA'),</v>
      </c>
    </row>
    <row r="7226" spans="1:11" ht="30.75" customHeight="1">
      <c r="A7226" s="27">
        <v>7225</v>
      </c>
      <c r="B7226" s="37" t="s">
        <v>1010</v>
      </c>
      <c r="C7226" s="29" t="s">
        <v>11</v>
      </c>
      <c r="D7226" s="29" t="s">
        <v>71</v>
      </c>
      <c r="E7226" s="29" t="s">
        <v>1269</v>
      </c>
      <c r="F7226" s="28" t="s">
        <v>681</v>
      </c>
      <c r="G7226" s="28" t="s">
        <v>1671</v>
      </c>
      <c r="H7226" s="28"/>
      <c r="I7226" s="93">
        <v>0</v>
      </c>
      <c r="J7226" s="93" t="s">
        <v>1412</v>
      </c>
      <c r="K7226" s="17" t="str">
        <f t="array" ref="K7226">CONCATENATE("(",A7226,",",VLOOKUP(B7226,Núcleo!B$2:E$11,4,TRUE),",",VLOOKUP(C7226,'Tipo de Processo'!B$2:D$55,3,TRUE),",",VLOOKUP(D7226,'Termo Geral'!B$2:D$173,3,TRUE),",",VLOOKUP(E7226,'Termo Específico'!B$2:D$301,3,TRUE),",",MATCH(TRUE,Documento!B$2:B$998=F7226,0),",",IF(G7226="Complementar",0,1),",",IF(H7226="","NULL",CONCATENATE("'",H7226,"'")),",",I7226,",",IF(J7226="baixa","'BAIXA'",IF(J7226="média","'MEDIA'",IF(J7226="alta","'ALTA'","NULL"))),"),")</f>
        <v>(7225,7,33,47,123,239,1,NULL,0,'MEDIA'),</v>
      </c>
    </row>
    <row r="7227" spans="1:11" ht="30.75" customHeight="1">
      <c r="A7227" s="27">
        <v>7226</v>
      </c>
      <c r="B7227" s="37" t="s">
        <v>1010</v>
      </c>
      <c r="C7227" s="29" t="s">
        <v>11</v>
      </c>
      <c r="D7227" s="29" t="s">
        <v>71</v>
      </c>
      <c r="E7227" s="29" t="s">
        <v>1269</v>
      </c>
      <c r="F7227" s="28" t="s">
        <v>678</v>
      </c>
      <c r="G7227" s="28" t="s">
        <v>1671</v>
      </c>
      <c r="H7227" s="28"/>
      <c r="I7227" s="93">
        <v>0</v>
      </c>
      <c r="J7227" s="93" t="s">
        <v>1412</v>
      </c>
      <c r="K7227" s="17" t="str">
        <f t="array" ref="K7227">CONCATENATE("(",A7227,",",VLOOKUP(B7227,Núcleo!B$2:E$11,4,TRUE),",",VLOOKUP(C7227,'Tipo de Processo'!B$2:D$55,3,TRUE),",",VLOOKUP(D7227,'Termo Geral'!B$2:D$173,3,TRUE),",",VLOOKUP(E7227,'Termo Específico'!B$2:D$301,3,TRUE),",",MATCH(TRUE,Documento!B$2:B$998=F7227,0),",",IF(G7227="Complementar",0,1),",",IF(H7227="","NULL",CONCATENATE("'",H7227,"'")),",",I7227,",",IF(J7227="baixa","'BAIXA'",IF(J7227="média","'MEDIA'",IF(J7227="alta","'ALTA'","NULL"))),"),")</f>
        <v>(7226,7,33,47,123,264,1,NULL,0,'MEDIA'),</v>
      </c>
    </row>
    <row r="7228" spans="1:11" ht="30.75" customHeight="1">
      <c r="A7228" s="27">
        <v>7227</v>
      </c>
      <c r="B7228" s="37" t="s">
        <v>1010</v>
      </c>
      <c r="C7228" s="29" t="s">
        <v>11</v>
      </c>
      <c r="D7228" s="29" t="s">
        <v>71</v>
      </c>
      <c r="E7228" s="29" t="s">
        <v>1269</v>
      </c>
      <c r="F7228" s="28" t="s">
        <v>679</v>
      </c>
      <c r="G7228" s="28" t="s">
        <v>1671</v>
      </c>
      <c r="H7228" s="28"/>
      <c r="I7228" s="93">
        <v>0</v>
      </c>
      <c r="J7228" s="93" t="s">
        <v>1412</v>
      </c>
      <c r="K7228" s="17" t="str">
        <f t="array" ref="K7228">CONCATENATE("(",A7228,",",VLOOKUP(B7228,Núcleo!B$2:E$11,4,TRUE),",",VLOOKUP(C7228,'Tipo de Processo'!B$2:D$55,3,TRUE),",",VLOOKUP(D7228,'Termo Geral'!B$2:D$173,3,TRUE),",",VLOOKUP(E7228,'Termo Específico'!B$2:D$301,3,TRUE),",",MATCH(TRUE,Documento!B$2:B$998=F7228,0),",",IF(G7228="Complementar",0,1),",",IF(H7228="","NULL",CONCATENATE("'",H7228,"'")),",",I7228,",",IF(J7228="baixa","'BAIXA'",IF(J7228="média","'MEDIA'",IF(J7228="alta","'ALTA'","NULL"))),"),")</f>
        <v>(7227,7,33,47,123,784,1,NULL,0,'MEDIA'),</v>
      </c>
    </row>
    <row r="7229" spans="1:11" ht="30.75" customHeight="1">
      <c r="A7229" s="27">
        <v>7228</v>
      </c>
      <c r="B7229" s="37" t="s">
        <v>1010</v>
      </c>
      <c r="C7229" s="29" t="s">
        <v>11</v>
      </c>
      <c r="D7229" s="29" t="s">
        <v>71</v>
      </c>
      <c r="E7229" s="29" t="s">
        <v>1269</v>
      </c>
      <c r="F7229" s="28" t="s">
        <v>680</v>
      </c>
      <c r="G7229" s="28" t="s">
        <v>1671</v>
      </c>
      <c r="H7229" s="28"/>
      <c r="I7229" s="93">
        <v>0</v>
      </c>
      <c r="J7229" s="93" t="s">
        <v>1412</v>
      </c>
      <c r="K7229" s="17" t="str">
        <f t="array" ref="K7229">CONCATENATE("(",A7229,",",VLOOKUP(B7229,Núcleo!B$2:E$11,4,TRUE),",",VLOOKUP(C7229,'Tipo de Processo'!B$2:D$55,3,TRUE),",",VLOOKUP(D7229,'Termo Geral'!B$2:D$173,3,TRUE),",",VLOOKUP(E7229,'Termo Específico'!B$2:D$301,3,TRUE),",",MATCH(TRUE,Documento!B$2:B$998=F7229,0),",",IF(G7229="Complementar",0,1),",",IF(H7229="","NULL",CONCATENATE("'",H7229,"'")),",",I7229,",",IF(J7229="baixa","'BAIXA'",IF(J7229="média","'MEDIA'",IF(J7229="alta","'ALTA'","NULL"))),"),")</f>
        <v>(7228,7,33,47,123,898,1,NULL,0,'MEDIA'),</v>
      </c>
    </row>
    <row r="7230" spans="1:11" ht="30.75" customHeight="1">
      <c r="A7230" s="27">
        <v>7229</v>
      </c>
      <c r="B7230" s="37" t="s">
        <v>1010</v>
      </c>
      <c r="C7230" s="29" t="s">
        <v>11</v>
      </c>
      <c r="D7230" s="29" t="s">
        <v>71</v>
      </c>
      <c r="E7230" s="29" t="s">
        <v>1269</v>
      </c>
      <c r="F7230" s="28" t="s">
        <v>682</v>
      </c>
      <c r="G7230" s="28" t="s">
        <v>1671</v>
      </c>
      <c r="H7230" s="28"/>
      <c r="I7230" s="93">
        <v>0</v>
      </c>
      <c r="J7230" s="93" t="s">
        <v>1412</v>
      </c>
      <c r="K7230" s="17" t="str">
        <f t="array" ref="K7230">CONCATENATE("(",A7230,",",VLOOKUP(B7230,Núcleo!B$2:E$11,4,TRUE),",",VLOOKUP(C7230,'Tipo de Processo'!B$2:D$55,3,TRUE),",",VLOOKUP(D7230,'Termo Geral'!B$2:D$173,3,TRUE),",",VLOOKUP(E7230,'Termo Específico'!B$2:D$301,3,TRUE),",",MATCH(TRUE,Documento!B$2:B$998=F7230,0),",",IF(G7230="Complementar",0,1),",",IF(H7230="","NULL",CONCATENATE("'",H7230,"'")),",",I7230,",",IF(J7230="baixa","'BAIXA'",IF(J7230="média","'MEDIA'",IF(J7230="alta","'ALTA'","NULL"))),"),")</f>
        <v>(7229,7,33,47,123,897,1,NULL,0,'MEDIA'),</v>
      </c>
    </row>
    <row r="7231" spans="1:11" ht="30.75" customHeight="1">
      <c r="A7231" s="27">
        <v>7230</v>
      </c>
      <c r="B7231" s="37" t="s">
        <v>1010</v>
      </c>
      <c r="C7231" s="29" t="s">
        <v>11</v>
      </c>
      <c r="D7231" s="29" t="s">
        <v>71</v>
      </c>
      <c r="E7231" s="29" t="s">
        <v>1270</v>
      </c>
      <c r="F7231" s="28" t="s">
        <v>681</v>
      </c>
      <c r="G7231" s="28" t="s">
        <v>1671</v>
      </c>
      <c r="H7231" s="28"/>
      <c r="I7231" s="93">
        <v>0</v>
      </c>
      <c r="J7231" s="93" t="s">
        <v>1412</v>
      </c>
      <c r="K7231" s="17" t="str">
        <f t="array" ref="K7231">CONCATENATE("(",A7231,",",VLOOKUP(B7231,Núcleo!B$2:E$11,4,TRUE),",",VLOOKUP(C7231,'Tipo de Processo'!B$2:D$55,3,TRUE),",",VLOOKUP(D7231,'Termo Geral'!B$2:D$173,3,TRUE),",",VLOOKUP(E7231,'Termo Específico'!B$2:D$301,3,TRUE),",",MATCH(TRUE,Documento!B$2:B$998=F7231,0),",",IF(G7231="Complementar",0,1),",",IF(H7231="","NULL",CONCATENATE("'",H7231,"'")),",",I7231,",",IF(J7231="baixa","'BAIXA'",IF(J7231="média","'MEDIA'",IF(J7231="alta","'ALTA'","NULL"))),"),")</f>
        <v>(7230,7,33,47,128,239,1,NULL,0,'MEDIA'),</v>
      </c>
    </row>
    <row r="7232" spans="1:11" ht="30.75" customHeight="1">
      <c r="A7232" s="27">
        <v>7231</v>
      </c>
      <c r="B7232" s="37" t="s">
        <v>1010</v>
      </c>
      <c r="C7232" s="29" t="s">
        <v>11</v>
      </c>
      <c r="D7232" s="29" t="s">
        <v>71</v>
      </c>
      <c r="E7232" s="29" t="s">
        <v>1270</v>
      </c>
      <c r="F7232" s="28" t="s">
        <v>687</v>
      </c>
      <c r="G7232" s="28" t="s">
        <v>1671</v>
      </c>
      <c r="H7232" s="28"/>
      <c r="I7232" s="93">
        <v>0</v>
      </c>
      <c r="J7232" s="93" t="s">
        <v>1412</v>
      </c>
      <c r="K7232" s="17" t="str">
        <f t="array" ref="K7232">CONCATENATE("(",A7232,",",VLOOKUP(B7232,Núcleo!B$2:E$11,4,TRUE),",",VLOOKUP(C7232,'Tipo de Processo'!B$2:D$55,3,TRUE),",",VLOOKUP(D7232,'Termo Geral'!B$2:D$173,3,TRUE),",",VLOOKUP(E7232,'Termo Específico'!B$2:D$301,3,TRUE),",",MATCH(TRUE,Documento!B$2:B$998=F7232,0),",",IF(G7232="Complementar",0,1),",",IF(H7232="","NULL",CONCATENATE("'",H7232,"'")),",",I7232,",",IF(J7232="baixa","'BAIXA'",IF(J7232="média","'MEDIA'",IF(J7232="alta","'ALTA'","NULL"))),"),")</f>
        <v>(7231,7,33,47,128,677,1,NULL,0,'MEDIA'),</v>
      </c>
    </row>
    <row r="7233" spans="1:11" ht="30.75" customHeight="1">
      <c r="A7233" s="27">
        <v>7232</v>
      </c>
      <c r="B7233" s="37" t="s">
        <v>1010</v>
      </c>
      <c r="C7233" s="29" t="s">
        <v>11</v>
      </c>
      <c r="D7233" s="29" t="s">
        <v>71</v>
      </c>
      <c r="E7233" s="29" t="s">
        <v>1270</v>
      </c>
      <c r="F7233" s="28" t="s">
        <v>688</v>
      </c>
      <c r="G7233" s="28" t="s">
        <v>1671</v>
      </c>
      <c r="H7233" s="28"/>
      <c r="I7233" s="93">
        <v>0</v>
      </c>
      <c r="J7233" s="93" t="s">
        <v>1412</v>
      </c>
      <c r="K7233" s="17" t="str">
        <f t="array" ref="K7233">CONCATENATE("(",A7233,",",VLOOKUP(B7233,Núcleo!B$2:E$11,4,TRUE),",",VLOOKUP(C7233,'Tipo de Processo'!B$2:D$55,3,TRUE),",",VLOOKUP(D7233,'Termo Geral'!B$2:D$173,3,TRUE),",",VLOOKUP(E7233,'Termo Específico'!B$2:D$301,3,TRUE),",",MATCH(TRUE,Documento!B$2:B$998=F7233,0),",",IF(G7233="Complementar",0,1),",",IF(H7233="","NULL",CONCATENATE("'",H7233,"'")),",",I7233,",",IF(J7233="baixa","'BAIXA'",IF(J7233="média","'MEDIA'",IF(J7233="alta","'ALTA'","NULL"))),"),")</f>
        <v>(7232,7,33,47,128,13,1,NULL,0,'MEDIA'),</v>
      </c>
    </row>
    <row r="7234" spans="1:11" ht="30.75" customHeight="1">
      <c r="A7234" s="27">
        <v>7233</v>
      </c>
      <c r="B7234" s="37" t="s">
        <v>1010</v>
      </c>
      <c r="C7234" s="29" t="s">
        <v>11</v>
      </c>
      <c r="D7234" s="29" t="s">
        <v>71</v>
      </c>
      <c r="E7234" s="29" t="s">
        <v>1270</v>
      </c>
      <c r="F7234" s="28" t="s">
        <v>679</v>
      </c>
      <c r="G7234" s="28" t="s">
        <v>1671</v>
      </c>
      <c r="H7234" s="28"/>
      <c r="I7234" s="93">
        <v>0</v>
      </c>
      <c r="J7234" s="93" t="s">
        <v>1412</v>
      </c>
      <c r="K7234" s="17" t="str">
        <f t="array" ref="K7234">CONCATENATE("(",A7234,",",VLOOKUP(B7234,Núcleo!B$2:E$11,4,TRUE),",",VLOOKUP(C7234,'Tipo de Processo'!B$2:D$55,3,TRUE),",",VLOOKUP(D7234,'Termo Geral'!B$2:D$173,3,TRUE),",",VLOOKUP(E7234,'Termo Específico'!B$2:D$301,3,TRUE),",",MATCH(TRUE,Documento!B$2:B$998=F7234,0),",",IF(G7234="Complementar",0,1),",",IF(H7234="","NULL",CONCATENATE("'",H7234,"'")),",",I7234,",",IF(J7234="baixa","'BAIXA'",IF(J7234="média","'MEDIA'",IF(J7234="alta","'ALTA'","NULL"))),"),")</f>
        <v>(7233,7,33,47,128,784,1,NULL,0,'MEDIA'),</v>
      </c>
    </row>
    <row r="7235" spans="1:11" ht="30.75" customHeight="1">
      <c r="A7235" s="27">
        <v>7234</v>
      </c>
      <c r="B7235" s="37" t="s">
        <v>1010</v>
      </c>
      <c r="C7235" s="29" t="s">
        <v>11</v>
      </c>
      <c r="D7235" s="29" t="s">
        <v>71</v>
      </c>
      <c r="E7235" s="29" t="s">
        <v>1270</v>
      </c>
      <c r="F7235" s="28" t="s">
        <v>680</v>
      </c>
      <c r="G7235" s="28" t="s">
        <v>1671</v>
      </c>
      <c r="H7235" s="28"/>
      <c r="I7235" s="93">
        <v>0</v>
      </c>
      <c r="J7235" s="93" t="s">
        <v>1412</v>
      </c>
      <c r="K7235" s="17" t="str">
        <f t="array" ref="K7235">CONCATENATE("(",A7235,",",VLOOKUP(B7235,Núcleo!B$2:E$11,4,TRUE),",",VLOOKUP(C7235,'Tipo de Processo'!B$2:D$55,3,TRUE),",",VLOOKUP(D7235,'Termo Geral'!B$2:D$173,3,TRUE),",",VLOOKUP(E7235,'Termo Específico'!B$2:D$301,3,TRUE),",",MATCH(TRUE,Documento!B$2:B$998=F7235,0),",",IF(G7235="Complementar",0,1),",",IF(H7235="","NULL",CONCATENATE("'",H7235,"'")),",",I7235,",",IF(J7235="baixa","'BAIXA'",IF(J7235="média","'MEDIA'",IF(J7235="alta","'ALTA'","NULL"))),"),")</f>
        <v>(7234,7,33,47,128,898,1,NULL,0,'MEDIA'),</v>
      </c>
    </row>
    <row r="7236" spans="1:11" ht="30.75" customHeight="1">
      <c r="A7236" s="27">
        <v>7235</v>
      </c>
      <c r="B7236" s="37" t="s">
        <v>1010</v>
      </c>
      <c r="C7236" s="29" t="s">
        <v>11</v>
      </c>
      <c r="D7236" s="29" t="s">
        <v>71</v>
      </c>
      <c r="E7236" s="29" t="s">
        <v>1270</v>
      </c>
      <c r="F7236" s="28" t="s">
        <v>682</v>
      </c>
      <c r="G7236" s="28" t="s">
        <v>1671</v>
      </c>
      <c r="H7236" s="28"/>
      <c r="I7236" s="93">
        <v>0</v>
      </c>
      <c r="J7236" s="93" t="s">
        <v>1412</v>
      </c>
      <c r="K7236" s="17" t="str">
        <f t="array" ref="K7236">CONCATENATE("(",A7236,",",VLOOKUP(B7236,Núcleo!B$2:E$11,4,TRUE),",",VLOOKUP(C7236,'Tipo de Processo'!B$2:D$55,3,TRUE),",",VLOOKUP(D7236,'Termo Geral'!B$2:D$173,3,TRUE),",",VLOOKUP(E7236,'Termo Específico'!B$2:D$301,3,TRUE),",",MATCH(TRUE,Documento!B$2:B$998=F7236,0),",",IF(G7236="Complementar",0,1),",",IF(H7236="","NULL",CONCATENATE("'",H7236,"'")),",",I7236,",",IF(J7236="baixa","'BAIXA'",IF(J7236="média","'MEDIA'",IF(J7236="alta","'ALTA'","NULL"))),"),")</f>
        <v>(7235,7,33,47,128,897,1,NULL,0,'MEDIA'),</v>
      </c>
    </row>
    <row r="7237" spans="1:11" ht="30.75" customHeight="1">
      <c r="A7237" s="27">
        <v>7236</v>
      </c>
      <c r="B7237" s="37" t="s">
        <v>1010</v>
      </c>
      <c r="C7237" s="29" t="s">
        <v>11</v>
      </c>
      <c r="D7237" s="29" t="s">
        <v>71</v>
      </c>
      <c r="E7237" s="29" t="s">
        <v>1270</v>
      </c>
      <c r="F7237" s="28" t="s">
        <v>689</v>
      </c>
      <c r="G7237" s="28" t="s">
        <v>1671</v>
      </c>
      <c r="H7237" s="28"/>
      <c r="I7237" s="93">
        <v>0</v>
      </c>
      <c r="J7237" s="93" t="s">
        <v>1412</v>
      </c>
      <c r="K7237" s="17" t="str">
        <f t="array" ref="K7237">CONCATENATE("(",A7237,",",VLOOKUP(B7237,Núcleo!B$2:E$11,4,TRUE),",",VLOOKUP(C7237,'Tipo de Processo'!B$2:D$55,3,TRUE),",",VLOOKUP(D7237,'Termo Geral'!B$2:D$173,3,TRUE),",",VLOOKUP(E7237,'Termo Específico'!B$2:D$301,3,TRUE),",",MATCH(TRUE,Documento!B$2:B$998=F7237,0),",",IF(G7237="Complementar",0,1),",",IF(H7237="","NULL",CONCATENATE("'",H7237,"'")),",",I7237,",",IF(J7237="baixa","'BAIXA'",IF(J7237="média","'MEDIA'",IF(J7237="alta","'ALTA'","NULL"))),"),")</f>
        <v>(7236,7,33,47,128,64,1,NULL,0,'MEDIA'),</v>
      </c>
    </row>
    <row r="7238" spans="1:11" ht="30.75" customHeight="1">
      <c r="A7238" s="27">
        <v>7237</v>
      </c>
      <c r="B7238" s="37" t="s">
        <v>1010</v>
      </c>
      <c r="C7238" s="29" t="s">
        <v>11</v>
      </c>
      <c r="D7238" s="29" t="s">
        <v>71</v>
      </c>
      <c r="E7238" s="29" t="s">
        <v>1271</v>
      </c>
      <c r="F7238" s="28" t="s">
        <v>695</v>
      </c>
      <c r="G7238" s="28" t="s">
        <v>1671</v>
      </c>
      <c r="H7238" s="28"/>
      <c r="I7238" s="93">
        <v>0</v>
      </c>
      <c r="J7238" s="93" t="s">
        <v>1412</v>
      </c>
      <c r="K7238" s="17" t="str">
        <f t="array" ref="K7238">CONCATENATE("(",A7238,",",VLOOKUP(B7238,Núcleo!B$2:E$11,4,TRUE),",",VLOOKUP(C7238,'Tipo de Processo'!B$2:D$55,3,TRUE),",",VLOOKUP(D7238,'Termo Geral'!B$2:D$173,3,TRUE),",",VLOOKUP(E7238,'Termo Específico'!B$2:D$301,3,TRUE),",",MATCH(TRUE,Documento!B$2:B$998=F7238,0),",",IF(G7238="Complementar",0,1),",",IF(H7238="","NULL",CONCATENATE("'",H7238,"'")),",",I7238,",",IF(J7238="baixa","'BAIXA'",IF(J7238="média","'MEDIA'",IF(J7238="alta","'ALTA'","NULL"))),"),")</f>
        <v>(7237,7,33,47,207,217,1,NULL,0,'MEDIA'),</v>
      </c>
    </row>
    <row r="7239" spans="1:11" ht="30.75" customHeight="1">
      <c r="A7239" s="27">
        <v>7238</v>
      </c>
      <c r="B7239" s="37" t="s">
        <v>1010</v>
      </c>
      <c r="C7239" s="29" t="s">
        <v>11</v>
      </c>
      <c r="D7239" s="29" t="s">
        <v>71</v>
      </c>
      <c r="E7239" s="29" t="s">
        <v>1271</v>
      </c>
      <c r="F7239" s="28" t="s">
        <v>696</v>
      </c>
      <c r="G7239" s="28" t="s">
        <v>1671</v>
      </c>
      <c r="H7239" s="28"/>
      <c r="I7239" s="93">
        <v>0</v>
      </c>
      <c r="J7239" s="93" t="s">
        <v>1412</v>
      </c>
      <c r="K7239" s="17" t="str">
        <f t="array" ref="K7239">CONCATENATE("(",A7239,",",VLOOKUP(B7239,Núcleo!B$2:E$11,4,TRUE),",",VLOOKUP(C7239,'Tipo de Processo'!B$2:D$55,3,TRUE),",",VLOOKUP(D7239,'Termo Geral'!B$2:D$173,3,TRUE),",",VLOOKUP(E7239,'Termo Específico'!B$2:D$301,3,TRUE),",",MATCH(TRUE,Documento!B$2:B$998=F7239,0),",",IF(G7239="Complementar",0,1),",",IF(H7239="","NULL",CONCATENATE("'",H7239,"'")),",",I7239,",",IF(J7239="baixa","'BAIXA'",IF(J7239="média","'MEDIA'",IF(J7239="alta","'ALTA'","NULL"))),"),")</f>
        <v>(7238,7,33,47,207,213,1,NULL,0,'MEDIA'),</v>
      </c>
    </row>
    <row r="7240" spans="1:11" ht="30.75" customHeight="1">
      <c r="A7240" s="27">
        <v>7239</v>
      </c>
      <c r="B7240" s="37" t="s">
        <v>1010</v>
      </c>
      <c r="C7240" s="29" t="s">
        <v>11</v>
      </c>
      <c r="D7240" s="29" t="s">
        <v>71</v>
      </c>
      <c r="E7240" s="29" t="s">
        <v>1271</v>
      </c>
      <c r="F7240" s="28" t="s">
        <v>697</v>
      </c>
      <c r="G7240" s="28" t="s">
        <v>1671</v>
      </c>
      <c r="H7240" s="28"/>
      <c r="I7240" s="93">
        <v>0</v>
      </c>
      <c r="J7240" s="93" t="s">
        <v>1412</v>
      </c>
      <c r="K7240" s="17" t="str">
        <f t="array" ref="K7240">CONCATENATE("(",A7240,",",VLOOKUP(B7240,Núcleo!B$2:E$11,4,TRUE),",",VLOOKUP(C7240,'Tipo de Processo'!B$2:D$55,3,TRUE),",",VLOOKUP(D7240,'Termo Geral'!B$2:D$173,3,TRUE),",",VLOOKUP(E7240,'Termo Específico'!B$2:D$301,3,TRUE),",",MATCH(TRUE,Documento!B$2:B$998=F7240,0),",",IF(G7240="Complementar",0,1),",",IF(H7240="","NULL",CONCATENATE("'",H7240,"'")),",",I7240,",",IF(J7240="baixa","'BAIXA'",IF(J7240="média","'MEDIA'",IF(J7240="alta","'ALTA'","NULL"))),"),")</f>
        <v>(7239,7,33,47,207,214,1,NULL,0,'MEDIA'),</v>
      </c>
    </row>
    <row r="7241" spans="1:11" ht="30.75" customHeight="1">
      <c r="A7241" s="27">
        <v>7240</v>
      </c>
      <c r="B7241" s="37" t="s">
        <v>1010</v>
      </c>
      <c r="C7241" s="29" t="s">
        <v>11</v>
      </c>
      <c r="D7241" s="29" t="s">
        <v>71</v>
      </c>
      <c r="E7241" s="29" t="s">
        <v>1271</v>
      </c>
      <c r="F7241" s="28" t="s">
        <v>698</v>
      </c>
      <c r="G7241" s="28" t="s">
        <v>1671</v>
      </c>
      <c r="H7241" s="28"/>
      <c r="I7241" s="93">
        <v>0</v>
      </c>
      <c r="J7241" s="93" t="s">
        <v>1412</v>
      </c>
      <c r="K7241" s="17" t="str">
        <f t="array" ref="K7241">CONCATENATE("(",A7241,",",VLOOKUP(B7241,Núcleo!B$2:E$11,4,TRUE),",",VLOOKUP(C7241,'Tipo de Processo'!B$2:D$55,3,TRUE),",",VLOOKUP(D7241,'Termo Geral'!B$2:D$173,3,TRUE),",",VLOOKUP(E7241,'Termo Específico'!B$2:D$301,3,TRUE),",",MATCH(TRUE,Documento!B$2:B$998=F7241,0),",",IF(G7241="Complementar",0,1),",",IF(H7241="","NULL",CONCATENATE("'",H7241,"'")),",",I7241,",",IF(J7241="baixa","'BAIXA'",IF(J7241="média","'MEDIA'",IF(J7241="alta","'ALTA'","NULL"))),"),")</f>
        <v>(7240,7,33,47,207,253,1,NULL,0,'MEDIA'),</v>
      </c>
    </row>
    <row r="7242" spans="1:11" ht="30.75" customHeight="1">
      <c r="A7242" s="27">
        <v>7241</v>
      </c>
      <c r="B7242" s="37" t="s">
        <v>1010</v>
      </c>
      <c r="C7242" s="29" t="s">
        <v>11</v>
      </c>
      <c r="D7242" s="29" t="s">
        <v>71</v>
      </c>
      <c r="E7242" s="29" t="s">
        <v>1271</v>
      </c>
      <c r="F7242" s="28" t="s">
        <v>699</v>
      </c>
      <c r="G7242" s="28" t="s">
        <v>1671</v>
      </c>
      <c r="H7242" s="28"/>
      <c r="I7242" s="93">
        <v>0</v>
      </c>
      <c r="J7242" s="93" t="s">
        <v>1412</v>
      </c>
      <c r="K7242" s="17" t="str">
        <f t="array" ref="K7242">CONCATENATE("(",A7242,",",VLOOKUP(B7242,Núcleo!B$2:E$11,4,TRUE),",",VLOOKUP(C7242,'Tipo de Processo'!B$2:D$55,3,TRUE),",",VLOOKUP(D7242,'Termo Geral'!B$2:D$173,3,TRUE),",",VLOOKUP(E7242,'Termo Específico'!B$2:D$301,3,TRUE),",",MATCH(TRUE,Documento!B$2:B$998=F7242,0),",",IF(G7242="Complementar",0,1),",",IF(H7242="","NULL",CONCATENATE("'",H7242,"'")),",",I7242,",",IF(J7242="baixa","'BAIXA'",IF(J7242="média","'MEDIA'",IF(J7242="alta","'ALTA'","NULL"))),"),")</f>
        <v>(7241,7,33,47,207,727,1,NULL,0,'MEDIA'),</v>
      </c>
    </row>
    <row r="7243" spans="1:11" ht="30.75" customHeight="1">
      <c r="A7243" s="27">
        <v>7242</v>
      </c>
      <c r="B7243" s="37" t="s">
        <v>1010</v>
      </c>
      <c r="C7243" s="29" t="s">
        <v>11</v>
      </c>
      <c r="D7243" s="29" t="s">
        <v>71</v>
      </c>
      <c r="E7243" s="29" t="s">
        <v>1271</v>
      </c>
      <c r="F7243" s="28" t="s">
        <v>659</v>
      </c>
      <c r="G7243" s="28" t="s">
        <v>1671</v>
      </c>
      <c r="H7243" s="28"/>
      <c r="I7243" s="93">
        <v>0</v>
      </c>
      <c r="J7243" s="93" t="s">
        <v>1412</v>
      </c>
      <c r="K7243" s="17" t="str">
        <f t="array" ref="K7243">CONCATENATE("(",A7243,",",VLOOKUP(B7243,Núcleo!B$2:E$11,4,TRUE),",",VLOOKUP(C7243,'Tipo de Processo'!B$2:D$55,3,TRUE),",",VLOOKUP(D7243,'Termo Geral'!B$2:D$173,3,TRUE),",",VLOOKUP(E7243,'Termo Específico'!B$2:D$301,3,TRUE),",",MATCH(TRUE,Documento!B$2:B$998=F7243,0),",",IF(G7243="Complementar",0,1),",",IF(H7243="","NULL",CONCATENATE("'",H7243,"'")),",",I7243,",",IF(J7243="baixa","'BAIXA'",IF(J7243="média","'MEDIA'",IF(J7243="alta","'ALTA'","NULL"))),"),")</f>
        <v>(7242,7,33,47,207,329,1,NULL,0,'MEDIA'),</v>
      </c>
    </row>
    <row r="7244" spans="1:11" ht="30.75" customHeight="1">
      <c r="A7244" s="27">
        <v>7243</v>
      </c>
      <c r="B7244" s="37" t="s">
        <v>1010</v>
      </c>
      <c r="C7244" s="29" t="s">
        <v>11</v>
      </c>
      <c r="D7244" s="29" t="s">
        <v>78</v>
      </c>
      <c r="E7244" s="29" t="s">
        <v>295</v>
      </c>
      <c r="F7244" s="28" t="s">
        <v>673</v>
      </c>
      <c r="G7244" s="28" t="s">
        <v>1671</v>
      </c>
      <c r="H7244" s="28"/>
      <c r="I7244" s="93">
        <v>0</v>
      </c>
      <c r="J7244" s="93" t="s">
        <v>1410</v>
      </c>
      <c r="K7244" s="17" t="str">
        <f t="array" ref="K7244">CONCATENATE("(",A7244,",",VLOOKUP(B7244,Núcleo!B$2:E$11,4,TRUE),",",VLOOKUP(C7244,'Tipo de Processo'!B$2:D$55,3,TRUE),",",VLOOKUP(D7244,'Termo Geral'!B$2:D$173,3,TRUE),",",VLOOKUP(E7244,'Termo Específico'!B$2:D$301,3,TRUE),",",MATCH(TRUE,Documento!B$2:B$998=F7244,0),",",IF(G7244="Complementar",0,1),",",IF(H7244="","NULL",CONCATENATE("'",H7244,"'")),",",I7244,",",IF(J7244="baixa","'BAIXA'",IF(J7244="média","'MEDIA'",IF(J7244="alta","'ALTA'","NULL"))),"),")</f>
        <v>(7243,7,33,126,55,704,1,NULL,0,'ALTA'),</v>
      </c>
    </row>
    <row r="7245" spans="1:11" ht="30.75" customHeight="1">
      <c r="A7245" s="27">
        <v>7244</v>
      </c>
      <c r="B7245" s="37" t="s">
        <v>1010</v>
      </c>
      <c r="C7245" s="29" t="s">
        <v>11</v>
      </c>
      <c r="D7245" s="29" t="s">
        <v>78</v>
      </c>
      <c r="E7245" s="29" t="s">
        <v>295</v>
      </c>
      <c r="F7245" s="28" t="s">
        <v>674</v>
      </c>
      <c r="G7245" s="28" t="s">
        <v>1671</v>
      </c>
      <c r="H7245" s="28"/>
      <c r="I7245" s="93">
        <v>0</v>
      </c>
      <c r="J7245" s="93" t="s">
        <v>1410</v>
      </c>
      <c r="K7245" s="17" t="str">
        <f t="array" ref="K7245">CONCATENATE("(",A7245,",",VLOOKUP(B7245,Núcleo!B$2:E$11,4,TRUE),",",VLOOKUP(C7245,'Tipo de Processo'!B$2:D$55,3,TRUE),",",VLOOKUP(D7245,'Termo Geral'!B$2:D$173,3,TRUE),",",VLOOKUP(E7245,'Termo Específico'!B$2:D$301,3,TRUE),",",MATCH(TRUE,Documento!B$2:B$998=F7245,0),",",IF(G7245="Complementar",0,1),",",IF(H7245="","NULL",CONCATENATE("'",H7245,"'")),",",I7245,",",IF(J7245="baixa","'BAIXA'",IF(J7245="média","'MEDIA'",IF(J7245="alta","'ALTA'","NULL"))),"),")</f>
        <v>(7244,7,33,126,55,228,1,NULL,0,'ALTA'),</v>
      </c>
    </row>
    <row r="7246" spans="1:11" ht="30.75" customHeight="1">
      <c r="A7246" s="27">
        <v>7245</v>
      </c>
      <c r="B7246" s="37" t="s">
        <v>1010</v>
      </c>
      <c r="C7246" s="29" t="s">
        <v>11</v>
      </c>
      <c r="D7246" s="29" t="s">
        <v>78</v>
      </c>
      <c r="E7246" s="29" t="s">
        <v>295</v>
      </c>
      <c r="F7246" s="28" t="s">
        <v>675</v>
      </c>
      <c r="G7246" s="28" t="s">
        <v>1671</v>
      </c>
      <c r="H7246" s="28"/>
      <c r="I7246" s="93">
        <v>0</v>
      </c>
      <c r="J7246" s="93" t="s">
        <v>1410</v>
      </c>
      <c r="K7246" s="17" t="str">
        <f t="array" ref="K7246">CONCATENATE("(",A7246,",",VLOOKUP(B7246,Núcleo!B$2:E$11,4,TRUE),",",VLOOKUP(C7246,'Tipo de Processo'!B$2:D$55,3,TRUE),",",VLOOKUP(D7246,'Termo Geral'!B$2:D$173,3,TRUE),",",VLOOKUP(E7246,'Termo Específico'!B$2:D$301,3,TRUE),",",MATCH(TRUE,Documento!B$2:B$998=F7246,0),",",IF(G7246="Complementar",0,1),",",IF(H7246="","NULL",CONCATENATE("'",H7246,"'")),",",I7246,",",IF(J7246="baixa","'BAIXA'",IF(J7246="média","'MEDIA'",IF(J7246="alta","'ALTA'","NULL"))),"),")</f>
        <v>(7245,7,33,126,55,225,1,NULL,0,'ALTA'),</v>
      </c>
    </row>
    <row r="7247" spans="1:11" ht="30.75" customHeight="1">
      <c r="A7247" s="27">
        <v>7246</v>
      </c>
      <c r="B7247" s="37" t="s">
        <v>1010</v>
      </c>
      <c r="C7247" s="29" t="s">
        <v>11</v>
      </c>
      <c r="D7247" s="29" t="s">
        <v>78</v>
      </c>
      <c r="E7247" s="29" t="s">
        <v>295</v>
      </c>
      <c r="F7247" s="28" t="s">
        <v>676</v>
      </c>
      <c r="G7247" s="28" t="s">
        <v>1671</v>
      </c>
      <c r="H7247" s="28"/>
      <c r="I7247" s="93">
        <v>0</v>
      </c>
      <c r="J7247" s="93" t="s">
        <v>1410</v>
      </c>
      <c r="K7247" s="17" t="str">
        <f t="array" ref="K7247">CONCATENATE("(",A7247,",",VLOOKUP(B7247,Núcleo!B$2:E$11,4,TRUE),",",VLOOKUP(C7247,'Tipo de Processo'!B$2:D$55,3,TRUE),",",VLOOKUP(D7247,'Termo Geral'!B$2:D$173,3,TRUE),",",VLOOKUP(E7247,'Termo Específico'!B$2:D$301,3,TRUE),",",MATCH(TRUE,Documento!B$2:B$998=F7247,0),",",IF(G7247="Complementar",0,1),",",IF(H7247="","NULL",CONCATENATE("'",H7247,"'")),",",I7247,",",IF(J7247="baixa","'BAIXA'",IF(J7247="média","'MEDIA'",IF(J7247="alta","'ALTA'","NULL"))),"),")</f>
        <v>(7246,7,33,126,55,330,1,NULL,0,'ALTA'),</v>
      </c>
    </row>
    <row r="7248" spans="1:11" ht="30.75" customHeight="1">
      <c r="A7248" s="27">
        <v>7247</v>
      </c>
      <c r="B7248" s="37" t="s">
        <v>1010</v>
      </c>
      <c r="C7248" s="29" t="s">
        <v>11</v>
      </c>
      <c r="D7248" s="29" t="s">
        <v>80</v>
      </c>
      <c r="E7248" s="29" t="s">
        <v>252</v>
      </c>
      <c r="F7248" s="28" t="s">
        <v>1480</v>
      </c>
      <c r="G7248" s="28" t="s">
        <v>1671</v>
      </c>
      <c r="H7248" s="28"/>
      <c r="I7248" s="93">
        <v>0</v>
      </c>
      <c r="J7248" s="93" t="s">
        <v>1412</v>
      </c>
      <c r="K7248" s="17" t="str">
        <f t="array" ref="K7248">CONCATENATE("(",A7248,",",VLOOKUP(B7248,Núcleo!B$2:E$11,4,TRUE),",",VLOOKUP(C7248,'Tipo de Processo'!B$2:D$55,3,TRUE),",",VLOOKUP(D7248,'Termo Geral'!B$2:D$173,3,TRUE),",",VLOOKUP(E7248,'Termo Específico'!B$2:D$301,3,TRUE),",",MATCH(TRUE,Documento!B$2:B$998=F7248,0),",",IF(G7248="Complementar",0,1),",",IF(H7248="","NULL",CONCATENATE("'",H7248,"'")),",",I7248,",",IF(J7248="baixa","'BAIXA'",IF(J7248="média","'MEDIA'",IF(J7248="alta","'ALTA'","NULL"))),"),")</f>
        <v>(7247,7,33,135,230,367,1,NULL,0,'MEDIA'),</v>
      </c>
    </row>
    <row r="7249" spans="1:11" ht="30.75" customHeight="1">
      <c r="A7249" s="27">
        <v>7248</v>
      </c>
      <c r="B7249" s="37" t="s">
        <v>1010</v>
      </c>
      <c r="C7249" s="29" t="s">
        <v>11</v>
      </c>
      <c r="D7249" s="29" t="s">
        <v>80</v>
      </c>
      <c r="E7249" s="29" t="s">
        <v>252</v>
      </c>
      <c r="F7249" s="28" t="s">
        <v>1523</v>
      </c>
      <c r="G7249" s="28" t="s">
        <v>1671</v>
      </c>
      <c r="H7249" s="28"/>
      <c r="I7249" s="93">
        <v>0</v>
      </c>
      <c r="J7249" s="93" t="s">
        <v>1412</v>
      </c>
      <c r="K7249" s="17" t="str">
        <f t="array" ref="K7249">CONCATENATE("(",A7249,",",VLOOKUP(B7249,Núcleo!B$2:E$11,4,TRUE),",",VLOOKUP(C7249,'Tipo de Processo'!B$2:D$55,3,TRUE),",",VLOOKUP(D7249,'Termo Geral'!B$2:D$173,3,TRUE),",",VLOOKUP(E7249,'Termo Específico'!B$2:D$301,3,TRUE),",",MATCH(TRUE,Documento!B$2:B$998=F7249,0),",",IF(G7249="Complementar",0,1),",",IF(H7249="","NULL",CONCATENATE("'",H7249,"'")),",",I7249,",",IF(J7249="baixa","'BAIXA'",IF(J7249="média","'MEDIA'",IF(J7249="alta","'ALTA'","NULL"))),"),")</f>
        <v>(7248,7,33,135,230,643,1,NULL,0,'MEDIA'),</v>
      </c>
    </row>
    <row r="7250" spans="1:11" ht="30.75" customHeight="1">
      <c r="A7250" s="27">
        <v>7249</v>
      </c>
      <c r="B7250" s="37" t="s">
        <v>1010</v>
      </c>
      <c r="C7250" s="29" t="s">
        <v>11</v>
      </c>
      <c r="D7250" s="29" t="s">
        <v>80</v>
      </c>
      <c r="E7250" s="29" t="s">
        <v>252</v>
      </c>
      <c r="F7250" s="28" t="s">
        <v>1506</v>
      </c>
      <c r="G7250" s="28" t="s">
        <v>1671</v>
      </c>
      <c r="H7250" s="28"/>
      <c r="I7250" s="93">
        <v>0</v>
      </c>
      <c r="J7250" s="93" t="s">
        <v>1412</v>
      </c>
      <c r="K7250" s="17" t="str">
        <f t="array" ref="K7250">CONCATENATE("(",A7250,",",VLOOKUP(B7250,Núcleo!B$2:E$11,4,TRUE),",",VLOOKUP(C7250,'Tipo de Processo'!B$2:D$55,3,TRUE),",",VLOOKUP(D7250,'Termo Geral'!B$2:D$173,3,TRUE),",",VLOOKUP(E7250,'Termo Específico'!B$2:D$301,3,TRUE),",",MATCH(TRUE,Documento!B$2:B$998=F7250,0),",",IF(G7250="Complementar",0,1),",",IF(H7250="","NULL",CONCATENATE("'",H7250,"'")),",",I7250,",",IF(J7250="baixa","'BAIXA'",IF(J7250="média","'MEDIA'",IF(J7250="alta","'ALTA'","NULL"))),"),")</f>
        <v>(7249,7,33,135,230,544,1,NULL,0,'MEDIA'),</v>
      </c>
    </row>
    <row r="7251" spans="1:11" ht="30.75" customHeight="1">
      <c r="A7251" s="27">
        <v>7250</v>
      </c>
      <c r="B7251" s="37" t="s">
        <v>1010</v>
      </c>
      <c r="C7251" s="29" t="s">
        <v>11</v>
      </c>
      <c r="D7251" s="29" t="s">
        <v>80</v>
      </c>
      <c r="E7251" s="29" t="s">
        <v>252</v>
      </c>
      <c r="F7251" s="28" t="s">
        <v>1443</v>
      </c>
      <c r="G7251" s="28" t="s">
        <v>1671</v>
      </c>
      <c r="H7251" s="28"/>
      <c r="I7251" s="93">
        <v>0</v>
      </c>
      <c r="J7251" s="93" t="s">
        <v>1412</v>
      </c>
      <c r="K7251" s="17" t="str">
        <f t="array" ref="K7251">CONCATENATE("(",A7251,",",VLOOKUP(B7251,Núcleo!B$2:E$11,4,TRUE),",",VLOOKUP(C7251,'Tipo de Processo'!B$2:D$55,3,TRUE),",",VLOOKUP(D7251,'Termo Geral'!B$2:D$173,3,TRUE),",",VLOOKUP(E7251,'Termo Específico'!B$2:D$301,3,TRUE),",",MATCH(TRUE,Documento!B$2:B$998=F7251,0),",",IF(G7251="Complementar",0,1),",",IF(H7251="","NULL",CONCATENATE("'",H7251,"'")),",",I7251,",",IF(J7251="baixa","'BAIXA'",IF(J7251="média","'MEDIA'",IF(J7251="alta","'ALTA'","NULL"))),"),")</f>
        <v>(7250,7,33,135,230,149,1,NULL,0,'MEDIA'),</v>
      </c>
    </row>
    <row r="7252" spans="1:11" ht="30.75" customHeight="1">
      <c r="A7252" s="27">
        <v>7251</v>
      </c>
      <c r="B7252" s="37" t="s">
        <v>1010</v>
      </c>
      <c r="C7252" s="29" t="s">
        <v>11</v>
      </c>
      <c r="D7252" s="29" t="s">
        <v>80</v>
      </c>
      <c r="E7252" s="29" t="s">
        <v>252</v>
      </c>
      <c r="F7252" s="28" t="s">
        <v>1535</v>
      </c>
      <c r="G7252" s="28" t="s">
        <v>1671</v>
      </c>
      <c r="H7252" s="28"/>
      <c r="I7252" s="93">
        <v>0</v>
      </c>
      <c r="J7252" s="93" t="s">
        <v>1412</v>
      </c>
      <c r="K7252" s="17" t="str">
        <f t="array" ref="K7252">CONCATENATE("(",A7252,",",VLOOKUP(B7252,Núcleo!B$2:E$11,4,TRUE),",",VLOOKUP(C7252,'Tipo de Processo'!B$2:D$55,3,TRUE),",",VLOOKUP(D7252,'Termo Geral'!B$2:D$173,3,TRUE),",",VLOOKUP(E7252,'Termo Específico'!B$2:D$301,3,TRUE),",",MATCH(TRUE,Documento!B$2:B$998=F7252,0),",",IF(G7252="Complementar",0,1),",",IF(H7252="","NULL",CONCATENATE("'",H7252,"'")),",",I7252,",",IF(J7252="baixa","'BAIXA'",IF(J7252="média","'MEDIA'",IF(J7252="alta","'ALTA'","NULL"))),"),")</f>
        <v>(7251,7,33,135,230,685,1,NULL,0,'MEDIA'),</v>
      </c>
    </row>
    <row r="7253" spans="1:11" ht="30.75" customHeight="1">
      <c r="A7253" s="27">
        <v>7252</v>
      </c>
      <c r="B7253" s="37" t="s">
        <v>1010</v>
      </c>
      <c r="C7253" s="29" t="s">
        <v>11</v>
      </c>
      <c r="D7253" s="29" t="s">
        <v>80</v>
      </c>
      <c r="E7253" s="29" t="s">
        <v>252</v>
      </c>
      <c r="F7253" s="28" t="s">
        <v>1444</v>
      </c>
      <c r="G7253" s="28" t="s">
        <v>1671</v>
      </c>
      <c r="H7253" s="28"/>
      <c r="I7253" s="93">
        <v>0</v>
      </c>
      <c r="J7253" s="93" t="s">
        <v>1412</v>
      </c>
      <c r="K7253" s="17" t="str">
        <f t="array" ref="K7253">CONCATENATE("(",A7253,",",VLOOKUP(B7253,Núcleo!B$2:E$11,4,TRUE),",",VLOOKUP(C7253,'Tipo de Processo'!B$2:D$55,3,TRUE),",",VLOOKUP(D7253,'Termo Geral'!B$2:D$173,3,TRUE),",",VLOOKUP(E7253,'Termo Específico'!B$2:D$301,3,TRUE),",",MATCH(TRUE,Documento!B$2:B$998=F7253,0),",",IF(G7253="Complementar",0,1),",",IF(H7253="","NULL",CONCATENATE("'",H7253,"'")),",",I7253,",",IF(J7253="baixa","'BAIXA'",IF(J7253="média","'MEDIA'",IF(J7253="alta","'ALTA'","NULL"))),"),")</f>
        <v>(7252,7,33,135,230,150,1,NULL,0,'MEDIA'),</v>
      </c>
    </row>
    <row r="7254" spans="1:11" ht="30.75" customHeight="1">
      <c r="A7254" s="27">
        <v>7253</v>
      </c>
      <c r="B7254" s="37" t="s">
        <v>1010</v>
      </c>
      <c r="C7254" s="29" t="s">
        <v>11</v>
      </c>
      <c r="D7254" s="29" t="s">
        <v>80</v>
      </c>
      <c r="E7254" s="29" t="s">
        <v>252</v>
      </c>
      <c r="F7254" s="28" t="s">
        <v>1545</v>
      </c>
      <c r="G7254" s="28" t="s">
        <v>1671</v>
      </c>
      <c r="H7254" s="28"/>
      <c r="I7254" s="93">
        <v>0</v>
      </c>
      <c r="J7254" s="93" t="s">
        <v>1412</v>
      </c>
      <c r="K7254" s="17" t="str">
        <f t="array" ref="K7254">CONCATENATE("(",A7254,",",VLOOKUP(B7254,Núcleo!B$2:E$11,4,TRUE),",",VLOOKUP(C7254,'Tipo de Processo'!B$2:D$55,3,TRUE),",",VLOOKUP(D7254,'Termo Geral'!B$2:D$173,3,TRUE),",",VLOOKUP(E7254,'Termo Específico'!B$2:D$301,3,TRUE),",",MATCH(TRUE,Documento!B$2:B$998=F7254,0),",",IF(G7254="Complementar",0,1),",",IF(H7254="","NULL",CONCATENATE("'",H7254,"'")),",",I7254,",",IF(J7254="baixa","'BAIXA'",IF(J7254="média","'MEDIA'",IF(J7254="alta","'ALTA'","NULL"))),"),")</f>
        <v>(7253,7,33,135,230,722,1,NULL,0,'MEDIA'),</v>
      </c>
    </row>
    <row r="7255" spans="1:11" ht="30.75" customHeight="1">
      <c r="A7255" s="27">
        <v>7254</v>
      </c>
      <c r="B7255" s="37" t="s">
        <v>1010</v>
      </c>
      <c r="C7255" s="29" t="s">
        <v>11</v>
      </c>
      <c r="D7255" s="29" t="s">
        <v>80</v>
      </c>
      <c r="E7255" s="29" t="s">
        <v>252</v>
      </c>
      <c r="F7255" s="28" t="s">
        <v>1544</v>
      </c>
      <c r="G7255" s="28" t="s">
        <v>1671</v>
      </c>
      <c r="H7255" s="28"/>
      <c r="I7255" s="93">
        <v>0</v>
      </c>
      <c r="J7255" s="93" t="s">
        <v>1412</v>
      </c>
      <c r="K7255" s="17" t="str">
        <f t="array" ref="K7255">CONCATENATE("(",A7255,",",VLOOKUP(B7255,Núcleo!B$2:E$11,4,TRUE),",",VLOOKUP(C7255,'Tipo de Processo'!B$2:D$55,3,TRUE),",",VLOOKUP(D7255,'Termo Geral'!B$2:D$173,3,TRUE),",",VLOOKUP(E7255,'Termo Específico'!B$2:D$301,3,TRUE),",",MATCH(TRUE,Documento!B$2:B$998=F7255,0),",",IF(G7255="Complementar",0,1),",",IF(H7255="","NULL",CONCATENATE("'",H7255,"'")),",",I7255,",",IF(J7255="baixa","'BAIXA'",IF(J7255="média","'MEDIA'",IF(J7255="alta","'ALTA'","NULL"))),"),")</f>
        <v>(7254,7,33,135,230,721,1,NULL,0,'MEDIA'),</v>
      </c>
    </row>
    <row r="7256" spans="1:11" ht="30.75" customHeight="1">
      <c r="A7256" s="27">
        <v>7255</v>
      </c>
      <c r="B7256" s="37" t="s">
        <v>1010</v>
      </c>
      <c r="C7256" s="29" t="s">
        <v>11</v>
      </c>
      <c r="D7256" s="29" t="s">
        <v>80</v>
      </c>
      <c r="E7256" s="29" t="s">
        <v>252</v>
      </c>
      <c r="F7256" s="28" t="s">
        <v>703</v>
      </c>
      <c r="G7256" s="28" t="s">
        <v>1671</v>
      </c>
      <c r="H7256" s="28"/>
      <c r="I7256" s="93">
        <v>0</v>
      </c>
      <c r="J7256" s="93" t="s">
        <v>1412</v>
      </c>
      <c r="K7256" s="17" t="str">
        <f t="array" ref="K7256">CONCATENATE("(",A7256,",",VLOOKUP(B7256,Núcleo!B$2:E$11,4,TRUE),",",VLOOKUP(C7256,'Tipo de Processo'!B$2:D$55,3,TRUE),",",VLOOKUP(D7256,'Termo Geral'!B$2:D$173,3,TRUE),",",VLOOKUP(E7256,'Termo Específico'!B$2:D$301,3,TRUE),",",MATCH(TRUE,Documento!B$2:B$998=F7256,0),",",IF(G7256="Complementar",0,1),",",IF(H7256="","NULL",CONCATENATE("'",H7256,"'")),",",I7256,",",IF(J7256="baixa","'BAIXA'",IF(J7256="média","'MEDIA'",IF(J7256="alta","'ALTA'","NULL"))),"),")</f>
        <v>(7255,7,33,135,230,896,1,NULL,0,'MEDIA'),</v>
      </c>
    </row>
    <row r="7257" spans="1:11" ht="30.75" customHeight="1">
      <c r="A7257" s="27">
        <v>7256</v>
      </c>
      <c r="B7257" s="37" t="s">
        <v>1010</v>
      </c>
      <c r="C7257" s="29" t="s">
        <v>11</v>
      </c>
      <c r="D7257" s="29" t="s">
        <v>80</v>
      </c>
      <c r="E7257" s="29" t="s">
        <v>252</v>
      </c>
      <c r="F7257" s="28" t="s">
        <v>704</v>
      </c>
      <c r="G7257" s="28" t="s">
        <v>1671</v>
      </c>
      <c r="H7257" s="28"/>
      <c r="I7257" s="93">
        <v>0</v>
      </c>
      <c r="J7257" s="93" t="s">
        <v>1412</v>
      </c>
      <c r="K7257" s="17" t="str">
        <f t="array" ref="K7257">CONCATENATE("(",A7257,",",VLOOKUP(B7257,Núcleo!B$2:E$11,4,TRUE),",",VLOOKUP(C7257,'Tipo de Processo'!B$2:D$55,3,TRUE),",",VLOOKUP(D7257,'Termo Geral'!B$2:D$173,3,TRUE),",",VLOOKUP(E7257,'Termo Específico'!B$2:D$301,3,TRUE),",",MATCH(TRUE,Documento!B$2:B$998=F7257,0),",",IF(G7257="Complementar",0,1),",",IF(H7257="","NULL",CONCATENATE("'",H7257,"'")),",",I7257,",",IF(J7257="baixa","'BAIXA'",IF(J7257="média","'MEDIA'",IF(J7257="alta","'ALTA'","NULL"))),"),")</f>
        <v>(7256,7,33,135,230,36,1,NULL,0,'MEDIA'),</v>
      </c>
    </row>
    <row r="7258" spans="1:11" ht="30.75" customHeight="1">
      <c r="A7258" s="27">
        <v>7257</v>
      </c>
      <c r="B7258" s="37" t="s">
        <v>1010</v>
      </c>
      <c r="C7258" s="29" t="s">
        <v>11</v>
      </c>
      <c r="D7258" s="29" t="s">
        <v>80</v>
      </c>
      <c r="E7258" s="29" t="s">
        <v>252</v>
      </c>
      <c r="F7258" s="28" t="s">
        <v>705</v>
      </c>
      <c r="G7258" s="28" t="s">
        <v>1671</v>
      </c>
      <c r="H7258" s="28"/>
      <c r="I7258" s="93">
        <v>0</v>
      </c>
      <c r="J7258" s="93" t="s">
        <v>1412</v>
      </c>
      <c r="K7258" s="17" t="str">
        <f t="array" ref="K7258">CONCATENATE("(",A7258,",",VLOOKUP(B7258,Núcleo!B$2:E$11,4,TRUE),",",VLOOKUP(C7258,'Tipo de Processo'!B$2:D$55,3,TRUE),",",VLOOKUP(D7258,'Termo Geral'!B$2:D$173,3,TRUE),",",VLOOKUP(E7258,'Termo Específico'!B$2:D$301,3,TRUE),",",MATCH(TRUE,Documento!B$2:B$998=F7258,0),",",IF(G7258="Complementar",0,1),",",IF(H7258="","NULL",CONCATENATE("'",H7258,"'")),",",I7258,",",IF(J7258="baixa","'BAIXA'",IF(J7258="média","'MEDIA'",IF(J7258="alta","'ALTA'","NULL"))),"),")</f>
        <v>(7257,7,33,135,230,154,1,NULL,0,'MEDIA'),</v>
      </c>
    </row>
    <row r="7259" spans="1:11" ht="30.75" customHeight="1">
      <c r="A7259" s="27">
        <v>7258</v>
      </c>
      <c r="B7259" s="37" t="s">
        <v>1010</v>
      </c>
      <c r="C7259" s="29" t="s">
        <v>11</v>
      </c>
      <c r="D7259" s="29" t="s">
        <v>80</v>
      </c>
      <c r="E7259" s="29" t="s">
        <v>252</v>
      </c>
      <c r="F7259" s="28" t="s">
        <v>706</v>
      </c>
      <c r="G7259" s="28" t="s">
        <v>1671</v>
      </c>
      <c r="H7259" s="28"/>
      <c r="I7259" s="93">
        <v>0</v>
      </c>
      <c r="J7259" s="93" t="s">
        <v>1412</v>
      </c>
      <c r="K7259" s="17" t="str">
        <f t="array" ref="K7259">CONCATENATE("(",A7259,",",VLOOKUP(B7259,Núcleo!B$2:E$11,4,TRUE),",",VLOOKUP(C7259,'Tipo de Processo'!B$2:D$55,3,TRUE),",",VLOOKUP(D7259,'Termo Geral'!B$2:D$173,3,TRUE),",",VLOOKUP(E7259,'Termo Específico'!B$2:D$301,3,TRUE),",",MATCH(TRUE,Documento!B$2:B$998=F7259,0),",",IF(G7259="Complementar",0,1),",",IF(H7259="","NULL",CONCATENATE("'",H7259,"'")),",",I7259,",",IF(J7259="baixa","'BAIXA'",IF(J7259="média","'MEDIA'",IF(J7259="alta","'ALTA'","NULL"))),"),")</f>
        <v>(7258,7,33,135,230,151,1,NULL,0,'MEDIA'),</v>
      </c>
    </row>
    <row r="7260" spans="1:11" ht="30.75" customHeight="1">
      <c r="A7260" s="27">
        <v>7259</v>
      </c>
      <c r="B7260" s="37" t="s">
        <v>1010</v>
      </c>
      <c r="C7260" s="29" t="s">
        <v>11</v>
      </c>
      <c r="D7260" s="29" t="s">
        <v>80</v>
      </c>
      <c r="E7260" s="29" t="s">
        <v>254</v>
      </c>
      <c r="F7260" s="28" t="s">
        <v>709</v>
      </c>
      <c r="G7260" s="28" t="s">
        <v>1671</v>
      </c>
      <c r="H7260" s="28"/>
      <c r="I7260" s="93">
        <v>0</v>
      </c>
      <c r="J7260" s="93" t="s">
        <v>1412</v>
      </c>
      <c r="K7260" s="17" t="str">
        <f t="array" ref="K7260">CONCATENATE("(",A7260,",",VLOOKUP(B7260,Núcleo!B$2:E$11,4,TRUE),",",VLOOKUP(C7260,'Tipo de Processo'!B$2:D$55,3,TRUE),",",VLOOKUP(D7260,'Termo Geral'!B$2:D$173,3,TRUE),",",VLOOKUP(E7260,'Termo Específico'!B$2:D$301,3,TRUE),",",MATCH(TRUE,Documento!B$2:B$998=F7260,0),",",IF(G7260="Complementar",0,1),",",IF(H7260="","NULL",CONCATENATE("'",H7260,"'")),",",I7260,",",IF(J7260="baixa","'BAIXA'",IF(J7260="média","'MEDIA'",IF(J7260="alta","'ALTA'","NULL"))),"),")</f>
        <v>(7259,7,33,135,290,760,1,NULL,0,'MEDIA'),</v>
      </c>
    </row>
    <row r="7261" spans="1:11" ht="30.75" customHeight="1">
      <c r="A7261" s="27">
        <v>7260</v>
      </c>
      <c r="B7261" s="37" t="s">
        <v>1010</v>
      </c>
      <c r="C7261" s="29" t="s">
        <v>11</v>
      </c>
      <c r="D7261" s="29" t="s">
        <v>80</v>
      </c>
      <c r="E7261" s="29" t="s">
        <v>254</v>
      </c>
      <c r="F7261" s="28" t="s">
        <v>1488</v>
      </c>
      <c r="G7261" s="28" t="s">
        <v>1671</v>
      </c>
      <c r="H7261" s="28"/>
      <c r="I7261" s="93">
        <v>0</v>
      </c>
      <c r="J7261" s="93" t="s">
        <v>1412</v>
      </c>
      <c r="K7261" s="17" t="str">
        <f t="array" ref="K7261">CONCATENATE("(",A7261,",",VLOOKUP(B7261,Núcleo!B$2:E$11,4,TRUE),",",VLOOKUP(C7261,'Tipo de Processo'!B$2:D$55,3,TRUE),",",VLOOKUP(D7261,'Termo Geral'!B$2:D$173,3,TRUE),",",VLOOKUP(E7261,'Termo Específico'!B$2:D$301,3,TRUE),",",MATCH(TRUE,Documento!B$2:B$998=F7261,0),",",IF(G7261="Complementar",0,1),",",IF(H7261="","NULL",CONCATENATE("'",H7261,"'")),",",I7261,",",IF(J7261="baixa","'BAIXA'",IF(J7261="média","'MEDIA'",IF(J7261="alta","'ALTA'","NULL"))),"),")</f>
        <v>(7260,7,33,135,290,414,1,NULL,0,'MEDIA'),</v>
      </c>
    </row>
    <row r="7262" spans="1:11" ht="30.75" customHeight="1">
      <c r="A7262" s="27">
        <v>7261</v>
      </c>
      <c r="B7262" s="37" t="s">
        <v>1010</v>
      </c>
      <c r="C7262" s="29" t="s">
        <v>11</v>
      </c>
      <c r="D7262" s="29" t="s">
        <v>80</v>
      </c>
      <c r="E7262" s="29" t="s">
        <v>254</v>
      </c>
      <c r="F7262" s="28" t="s">
        <v>710</v>
      </c>
      <c r="G7262" s="28" t="s">
        <v>1671</v>
      </c>
      <c r="H7262" s="28"/>
      <c r="I7262" s="93">
        <v>0</v>
      </c>
      <c r="J7262" s="93" t="s">
        <v>1412</v>
      </c>
      <c r="K7262" s="17" t="str">
        <f t="array" ref="K7262">CONCATENATE("(",A7262,",",VLOOKUP(B7262,Núcleo!B$2:E$11,4,TRUE),",",VLOOKUP(C7262,'Tipo de Processo'!B$2:D$55,3,TRUE),",",VLOOKUP(D7262,'Termo Geral'!B$2:D$173,3,TRUE),",",VLOOKUP(E7262,'Termo Específico'!B$2:D$301,3,TRUE),",",MATCH(TRUE,Documento!B$2:B$998=F7262,0),",",IF(G7262="Complementar",0,1),",",IF(H7262="","NULL",CONCATENATE("'",H7262,"'")),",",I7262,",",IF(J7262="baixa","'BAIXA'",IF(J7262="média","'MEDIA'",IF(J7262="alta","'ALTA'","NULL"))),"),")</f>
        <v>(7261,7,33,135,290,193,1,NULL,0,'MEDIA'),</v>
      </c>
    </row>
    <row r="7263" spans="1:11" ht="30.75" customHeight="1">
      <c r="A7263" s="27">
        <v>7262</v>
      </c>
      <c r="B7263" s="37" t="s">
        <v>1010</v>
      </c>
      <c r="C7263" s="29" t="s">
        <v>11</v>
      </c>
      <c r="D7263" s="29" t="s">
        <v>80</v>
      </c>
      <c r="E7263" s="29" t="s">
        <v>254</v>
      </c>
      <c r="F7263" s="41" t="s">
        <v>1525</v>
      </c>
      <c r="G7263" s="28" t="s">
        <v>1671</v>
      </c>
      <c r="H7263" s="28"/>
      <c r="I7263" s="93">
        <v>0</v>
      </c>
      <c r="J7263" s="93" t="s">
        <v>1412</v>
      </c>
      <c r="K7263" s="17" t="str">
        <f t="array" ref="K7263">CONCATENATE("(",A7263,",",VLOOKUP(B7263,Núcleo!B$2:E$11,4,TRUE),",",VLOOKUP(C7263,'Tipo de Processo'!B$2:D$55,3,TRUE),",",VLOOKUP(D7263,'Termo Geral'!B$2:D$173,3,TRUE),",",VLOOKUP(E7263,'Termo Específico'!B$2:D$301,3,TRUE),",",MATCH(TRUE,Documento!B$2:B$998=F7263,0),",",IF(G7263="Complementar",0,1),",",IF(H7263="","NULL",CONCATENATE("'",H7263,"'")),",",I7263,",",IF(J7263="baixa","'BAIXA'",IF(J7263="média","'MEDIA'",IF(J7263="alta","'ALTA'","NULL"))),"),")</f>
        <v>(7262,7,33,135,290,653,1,NULL,0,'MEDIA'),</v>
      </c>
    </row>
    <row r="7264" spans="1:11" ht="30.75" customHeight="1">
      <c r="A7264" s="27">
        <v>7263</v>
      </c>
      <c r="B7264" s="37" t="s">
        <v>1010</v>
      </c>
      <c r="C7264" s="29" t="s">
        <v>11</v>
      </c>
      <c r="D7264" s="29" t="s">
        <v>80</v>
      </c>
      <c r="E7264" s="29" t="s">
        <v>254</v>
      </c>
      <c r="F7264" s="28" t="s">
        <v>1445</v>
      </c>
      <c r="G7264" s="28" t="s">
        <v>1671</v>
      </c>
      <c r="H7264" s="28"/>
      <c r="I7264" s="93">
        <v>0</v>
      </c>
      <c r="J7264" s="93" t="s">
        <v>1412</v>
      </c>
      <c r="K7264" s="17" t="str">
        <f t="array" ref="K7264">CONCATENATE("(",A7264,",",VLOOKUP(B7264,Núcleo!B$2:E$11,4,TRUE),",",VLOOKUP(C7264,'Tipo de Processo'!B$2:D$55,3,TRUE),",",VLOOKUP(D7264,'Termo Geral'!B$2:D$173,3,TRUE),",",VLOOKUP(E7264,'Termo Específico'!B$2:D$301,3,TRUE),",",MATCH(TRUE,Documento!B$2:B$998=F7264,0),",",IF(G7264="Complementar",0,1),",",IF(H7264="","NULL",CONCATENATE("'",H7264,"'")),",",I7264,",",IF(J7264="baixa","'BAIXA'",IF(J7264="média","'MEDIA'",IF(J7264="alta","'ALTA'","NULL"))),"),")</f>
        <v>(7263,7,33,135,290,152,1,NULL,0,'MEDIA'),</v>
      </c>
    </row>
    <row r="7265" spans="1:11" ht="30.75" customHeight="1">
      <c r="A7265" s="27">
        <v>7264</v>
      </c>
      <c r="B7265" s="37" t="s">
        <v>1010</v>
      </c>
      <c r="C7265" s="29" t="s">
        <v>11</v>
      </c>
      <c r="D7265" s="29" t="s">
        <v>80</v>
      </c>
      <c r="E7265" s="29" t="s">
        <v>254</v>
      </c>
      <c r="F7265" s="28" t="s">
        <v>711</v>
      </c>
      <c r="G7265" s="28" t="s">
        <v>1671</v>
      </c>
      <c r="H7265" s="28"/>
      <c r="I7265" s="93">
        <v>0</v>
      </c>
      <c r="J7265" s="93" t="s">
        <v>1412</v>
      </c>
      <c r="K7265" s="17" t="str">
        <f t="array" ref="K7265">CONCATENATE("(",A7265,",",VLOOKUP(B7265,Núcleo!B$2:E$11,4,TRUE),",",VLOOKUP(C7265,'Tipo de Processo'!B$2:D$55,3,TRUE),",",VLOOKUP(D7265,'Termo Geral'!B$2:D$173,3,TRUE),",",VLOOKUP(E7265,'Termo Específico'!B$2:D$301,3,TRUE),",",MATCH(TRUE,Documento!B$2:B$998=F7265,0),",",IF(G7265="Complementar",0,1),",",IF(H7265="","NULL",CONCATENATE("'",H7265,"'")),",",I7265,",",IF(J7265="baixa","'BAIXA'",IF(J7265="média","'MEDIA'",IF(J7265="alta","'ALTA'","NULL"))),"),")</f>
        <v>(7264,7,33,135,290,684,1,NULL,0,'MEDIA'),</v>
      </c>
    </row>
    <row r="7266" spans="1:11" ht="30.75" customHeight="1">
      <c r="A7266" s="27">
        <v>7265</v>
      </c>
      <c r="B7266" s="37" t="s">
        <v>1010</v>
      </c>
      <c r="C7266" s="29" t="s">
        <v>11</v>
      </c>
      <c r="D7266" s="29" t="s">
        <v>80</v>
      </c>
      <c r="E7266" s="29" t="s">
        <v>254</v>
      </c>
      <c r="F7266" s="29" t="s">
        <v>1444</v>
      </c>
      <c r="G7266" s="28" t="s">
        <v>1671</v>
      </c>
      <c r="H7266" s="28"/>
      <c r="I7266" s="93">
        <v>0</v>
      </c>
      <c r="J7266" s="93" t="s">
        <v>1412</v>
      </c>
      <c r="K7266" s="17" t="str">
        <f t="array" ref="K7266">CONCATENATE("(",A7266,",",VLOOKUP(B7266,Núcleo!B$2:E$11,4,TRUE),",",VLOOKUP(C7266,'Tipo de Processo'!B$2:D$55,3,TRUE),",",VLOOKUP(D7266,'Termo Geral'!B$2:D$173,3,TRUE),",",VLOOKUP(E7266,'Termo Específico'!B$2:D$301,3,TRUE),",",MATCH(TRUE,Documento!B$2:B$998=F7266,0),",",IF(G7266="Complementar",0,1),",",IF(H7266="","NULL",CONCATENATE("'",H7266,"'")),",",I7266,",",IF(J7266="baixa","'BAIXA'",IF(J7266="média","'MEDIA'",IF(J7266="alta","'ALTA'","NULL"))),"),")</f>
        <v>(7265,7,33,135,290,150,1,NULL,0,'MEDIA'),</v>
      </c>
    </row>
    <row r="7267" spans="1:11" ht="30.75" customHeight="1">
      <c r="A7267" s="27">
        <v>7266</v>
      </c>
      <c r="B7267" s="37" t="s">
        <v>1010</v>
      </c>
      <c r="C7267" s="29" t="s">
        <v>11</v>
      </c>
      <c r="D7267" s="29" t="s">
        <v>80</v>
      </c>
      <c r="E7267" s="29" t="s">
        <v>254</v>
      </c>
      <c r="F7267" s="28" t="s">
        <v>712</v>
      </c>
      <c r="G7267" s="28" t="s">
        <v>1671</v>
      </c>
      <c r="H7267" s="28"/>
      <c r="I7267" s="93">
        <v>0</v>
      </c>
      <c r="J7267" s="93" t="s">
        <v>1412</v>
      </c>
      <c r="K7267" s="17" t="str">
        <f t="array" ref="K7267">CONCATENATE("(",A7267,",",VLOOKUP(B7267,Núcleo!B$2:E$11,4,TRUE),",",VLOOKUP(C7267,'Tipo de Processo'!B$2:D$55,3,TRUE),",",VLOOKUP(D7267,'Termo Geral'!B$2:D$173,3,TRUE),",",VLOOKUP(E7267,'Termo Específico'!B$2:D$301,3,TRUE),",",MATCH(TRUE,Documento!B$2:B$998=F7267,0),",",IF(G7267="Complementar",0,1),",",IF(H7267="","NULL",CONCATENATE("'",H7267,"'")),",",I7267,",",IF(J7267="baixa","'BAIXA'",IF(J7267="média","'MEDIA'",IF(J7267="alta","'ALTA'","NULL"))),"),")</f>
        <v>(7266,7,33,135,290,61,1,NULL,0,'MEDIA'),</v>
      </c>
    </row>
    <row r="7268" spans="1:11" ht="30.75" customHeight="1">
      <c r="A7268" s="27">
        <v>7267</v>
      </c>
      <c r="B7268" s="37" t="s">
        <v>1010</v>
      </c>
      <c r="C7268" s="29" t="s">
        <v>11</v>
      </c>
      <c r="D7268" s="29" t="s">
        <v>80</v>
      </c>
      <c r="E7268" s="29" t="s">
        <v>254</v>
      </c>
      <c r="F7268" s="28" t="s">
        <v>1574</v>
      </c>
      <c r="G7268" s="28" t="s">
        <v>1671</v>
      </c>
      <c r="H7268" s="28"/>
      <c r="I7268" s="93">
        <v>0</v>
      </c>
      <c r="J7268" s="93" t="s">
        <v>1412</v>
      </c>
      <c r="K7268" s="17" t="str">
        <f t="array" ref="K7268">CONCATENATE("(",A7268,",",VLOOKUP(B7268,Núcleo!B$2:E$11,4,TRUE),",",VLOOKUP(C7268,'Tipo de Processo'!B$2:D$55,3,TRUE),",",VLOOKUP(D7268,'Termo Geral'!B$2:D$173,3,TRUE),",",VLOOKUP(E7268,'Termo Específico'!B$2:D$301,3,TRUE),",",MATCH(TRUE,Documento!B$2:B$998=F7268,0),",",IF(G7268="Complementar",0,1),",",IF(H7268="","NULL",CONCATENATE("'",H7268,"'")),",",I7268,",",IF(J7268="baixa","'BAIXA'",IF(J7268="média","'MEDIA'",IF(J7268="alta","'ALTA'","NULL"))),"),")</f>
        <v>(7267,7,33,135,290,895,1,NULL,0,'MEDIA'),</v>
      </c>
    </row>
    <row r="7269" spans="1:11" ht="30.75" customHeight="1">
      <c r="A7269" s="27">
        <v>7268</v>
      </c>
      <c r="B7269" s="37" t="s">
        <v>1010</v>
      </c>
      <c r="C7269" s="29" t="s">
        <v>11</v>
      </c>
      <c r="D7269" s="29" t="s">
        <v>80</v>
      </c>
      <c r="E7269" s="29" t="s">
        <v>254</v>
      </c>
      <c r="F7269" s="41" t="s">
        <v>1446</v>
      </c>
      <c r="G7269" s="28" t="s">
        <v>1671</v>
      </c>
      <c r="H7269" s="28"/>
      <c r="I7269" s="93">
        <v>0</v>
      </c>
      <c r="J7269" s="93" t="s">
        <v>1412</v>
      </c>
      <c r="K7269" s="17" t="str">
        <f t="array" ref="K7269">CONCATENATE("(",A7269,",",VLOOKUP(B7269,Núcleo!B$2:E$11,4,TRUE),",",VLOOKUP(C7269,'Tipo de Processo'!B$2:D$55,3,TRUE),",",VLOOKUP(D7269,'Termo Geral'!B$2:D$173,3,TRUE),",",VLOOKUP(E7269,'Termo Específico'!B$2:D$301,3,TRUE),",",MATCH(TRUE,Documento!B$2:B$998=F7269,0),",",IF(G7269="Complementar",0,1),",",IF(H7269="","NULL",CONCATENATE("'",H7269,"'")),",",I7269,",",IF(J7269="baixa","'BAIXA'",IF(J7269="média","'MEDIA'",IF(J7269="alta","'ALTA'","NULL"))),"),")</f>
        <v>(7268,7,33,135,290,155,1,NULL,0,'MEDIA'),</v>
      </c>
    </row>
    <row r="7270" spans="1:11" ht="30.75" customHeight="1">
      <c r="A7270" s="27">
        <v>7269</v>
      </c>
      <c r="B7270" s="37" t="s">
        <v>1010</v>
      </c>
      <c r="C7270" s="29" t="s">
        <v>11</v>
      </c>
      <c r="D7270" s="29" t="s">
        <v>80</v>
      </c>
      <c r="E7270" s="29" t="s">
        <v>254</v>
      </c>
      <c r="F7270" s="28" t="s">
        <v>1468</v>
      </c>
      <c r="G7270" s="28" t="s">
        <v>1671</v>
      </c>
      <c r="H7270" s="28"/>
      <c r="I7270" s="93">
        <v>0</v>
      </c>
      <c r="J7270" s="93" t="s">
        <v>1412</v>
      </c>
      <c r="K7270" s="17" t="str">
        <f t="array" ref="K7270">CONCATENATE("(",A7270,",",VLOOKUP(B7270,Núcleo!B$2:E$11,4,TRUE),",",VLOOKUP(C7270,'Tipo de Processo'!B$2:D$55,3,TRUE),",",VLOOKUP(D7270,'Termo Geral'!B$2:D$173,3,TRUE),",",VLOOKUP(E7270,'Termo Específico'!B$2:D$301,3,TRUE),",",MATCH(TRUE,Documento!B$2:B$998=F7270,0),",",IF(G7270="Complementar",0,1),",",IF(H7270="","NULL",CONCATENATE("'",H7270,"'")),",",I7270,",",IF(J7270="baixa","'BAIXA'",IF(J7270="média","'MEDIA'",IF(J7270="alta","'ALTA'","NULL"))),"),")</f>
        <v>(7269,7,33,135,290,276,1,NULL,0,'MEDIA'),</v>
      </c>
    </row>
    <row r="7271" spans="1:11" ht="30.75" customHeight="1">
      <c r="A7271" s="27">
        <v>7270</v>
      </c>
      <c r="B7271" s="37" t="s">
        <v>1010</v>
      </c>
      <c r="C7271" s="29" t="s">
        <v>11</v>
      </c>
      <c r="D7271" s="29" t="s">
        <v>80</v>
      </c>
      <c r="E7271" s="29" t="s">
        <v>254</v>
      </c>
      <c r="F7271" s="41" t="s">
        <v>1487</v>
      </c>
      <c r="G7271" s="28" t="s">
        <v>1671</v>
      </c>
      <c r="H7271" s="28"/>
      <c r="I7271" s="93">
        <v>0</v>
      </c>
      <c r="J7271" s="93" t="s">
        <v>1412</v>
      </c>
      <c r="K7271" s="17" t="str">
        <f t="array" ref="K7271">CONCATENATE("(",A7271,",",VLOOKUP(B7271,Núcleo!B$2:E$11,4,TRUE),",",VLOOKUP(C7271,'Tipo de Processo'!B$2:D$55,3,TRUE),",",VLOOKUP(D7271,'Termo Geral'!B$2:D$173,3,TRUE),",",VLOOKUP(E7271,'Termo Específico'!B$2:D$301,3,TRUE),",",MATCH(TRUE,Documento!B$2:B$998=F7271,0),",",IF(G7271="Complementar",0,1),",",IF(H7271="","NULL",CONCATENATE("'",H7271,"'")),",",I7271,",",IF(J7271="baixa","'BAIXA'",IF(J7271="média","'MEDIA'",IF(J7271="alta","'ALTA'","NULL"))),"),")</f>
        <v>(7270,7,33,135,290,413,1,NULL,0,'MEDIA'),</v>
      </c>
    </row>
    <row r="7272" spans="1:11" ht="30.75" customHeight="1">
      <c r="A7272" s="27">
        <v>7271</v>
      </c>
      <c r="B7272" s="37" t="s">
        <v>1010</v>
      </c>
      <c r="C7272" s="29" t="s">
        <v>11</v>
      </c>
      <c r="D7272" s="29" t="s">
        <v>80</v>
      </c>
      <c r="E7272" s="29" t="s">
        <v>254</v>
      </c>
      <c r="F7272" s="41" t="s">
        <v>713</v>
      </c>
      <c r="G7272" s="28" t="s">
        <v>1671</v>
      </c>
      <c r="H7272" s="28"/>
      <c r="I7272" s="93">
        <v>0</v>
      </c>
      <c r="J7272" s="93" t="s">
        <v>1412</v>
      </c>
      <c r="K7272" s="17" t="str">
        <f t="array" ref="K7272">CONCATENATE("(",A7272,",",VLOOKUP(B7272,Núcleo!B$2:E$11,4,TRUE),",",VLOOKUP(C7272,'Tipo de Processo'!B$2:D$55,3,TRUE),",",VLOOKUP(D7272,'Termo Geral'!B$2:D$173,3,TRUE),",",VLOOKUP(E7272,'Termo Específico'!B$2:D$301,3,TRUE),",",MATCH(TRUE,Documento!B$2:B$998=F7272,0),",",IF(G7272="Complementar",0,1),",",IF(H7272="","NULL",CONCATENATE("'",H7272,"'")),",",I7272,",",IF(J7272="baixa","'BAIXA'",IF(J7272="média","'MEDIA'",IF(J7272="alta","'ALTA'","NULL"))),"),")</f>
        <v>(7271,7,33,135,290,153,1,NULL,0,'MEDIA'),</v>
      </c>
    </row>
    <row r="7273" spans="1:11" ht="30.75" customHeight="1">
      <c r="A7273" s="27">
        <v>7272</v>
      </c>
      <c r="B7273" s="37" t="s">
        <v>1010</v>
      </c>
      <c r="C7273" s="29" t="s">
        <v>11</v>
      </c>
      <c r="D7273" s="29" t="s">
        <v>80</v>
      </c>
      <c r="E7273" s="29" t="s">
        <v>254</v>
      </c>
      <c r="F7273" s="41" t="s">
        <v>714</v>
      </c>
      <c r="G7273" s="28" t="s">
        <v>1671</v>
      </c>
      <c r="H7273" s="28"/>
      <c r="I7273" s="93">
        <v>0</v>
      </c>
      <c r="J7273" s="93" t="s">
        <v>1412</v>
      </c>
      <c r="K7273" s="17" t="str">
        <f t="array" ref="K7273">CONCATENATE("(",A7273,",",VLOOKUP(B7273,Núcleo!B$2:E$11,4,TRUE),",",VLOOKUP(C7273,'Tipo de Processo'!B$2:D$55,3,TRUE),",",VLOOKUP(D7273,'Termo Geral'!B$2:D$173,3,TRUE),",",VLOOKUP(E7273,'Termo Específico'!B$2:D$301,3,TRUE),",",MATCH(TRUE,Documento!B$2:B$998=F7273,0),",",IF(G7273="Complementar",0,1),",",IF(H7273="","NULL",CONCATENATE("'",H7273,"'")),",",I7273,",",IF(J7273="baixa","'BAIXA'",IF(J7273="média","'MEDIA'",IF(J7273="alta","'ALTA'","NULL"))),"),")</f>
        <v>(7272,7,33,135,290,703,1,NULL,0,'MEDIA'),</v>
      </c>
    </row>
    <row r="7274" spans="1:11" ht="30.75" customHeight="1">
      <c r="A7274" s="27">
        <v>7273</v>
      </c>
      <c r="B7274" s="37" t="s">
        <v>1010</v>
      </c>
      <c r="C7274" s="29" t="s">
        <v>11</v>
      </c>
      <c r="D7274" s="29" t="s">
        <v>80</v>
      </c>
      <c r="E7274" s="29" t="s">
        <v>254</v>
      </c>
      <c r="F7274" s="28" t="s">
        <v>715</v>
      </c>
      <c r="G7274" s="28" t="s">
        <v>1671</v>
      </c>
      <c r="H7274" s="28"/>
      <c r="I7274" s="93">
        <v>0</v>
      </c>
      <c r="J7274" s="93" t="s">
        <v>1412</v>
      </c>
      <c r="K7274" s="17" t="str">
        <f t="array" ref="K7274">CONCATENATE("(",A7274,",",VLOOKUP(B7274,Núcleo!B$2:E$11,4,TRUE),",",VLOOKUP(C7274,'Tipo de Processo'!B$2:D$55,3,TRUE),",",VLOOKUP(D7274,'Termo Geral'!B$2:D$173,3,TRUE),",",VLOOKUP(E7274,'Termo Específico'!B$2:D$301,3,TRUE),",",MATCH(TRUE,Documento!B$2:B$998=F7274,0),",",IF(G7274="Complementar",0,1),",",IF(H7274="","NULL",CONCATENATE("'",H7274,"'")),",",I7274,",",IF(J7274="baixa","'BAIXA'",IF(J7274="média","'MEDIA'",IF(J7274="alta","'ALTA'","NULL"))),"),")</f>
        <v>(7273,7,33,135,290,156,1,NULL,0,'MEDIA'),</v>
      </c>
    </row>
    <row r="7275" spans="1:11" ht="30.75" customHeight="1">
      <c r="A7275" s="27">
        <v>7274</v>
      </c>
      <c r="B7275" s="37" t="s">
        <v>1010</v>
      </c>
      <c r="C7275" s="29" t="s">
        <v>11</v>
      </c>
      <c r="D7275" s="29" t="s">
        <v>80</v>
      </c>
      <c r="E7275" s="29" t="s">
        <v>254</v>
      </c>
      <c r="F7275" s="41" t="s">
        <v>716</v>
      </c>
      <c r="G7275" s="28" t="s">
        <v>1671</v>
      </c>
      <c r="H7275" s="28"/>
      <c r="I7275" s="93">
        <v>0</v>
      </c>
      <c r="J7275" s="93" t="s">
        <v>1412</v>
      </c>
      <c r="K7275" s="17" t="str">
        <f t="array" ref="K7275">CONCATENATE("(",A7275,",",VLOOKUP(B7275,Núcleo!B$2:E$11,4,TRUE),",",VLOOKUP(C7275,'Tipo de Processo'!B$2:D$55,3,TRUE),",",VLOOKUP(D7275,'Termo Geral'!B$2:D$173,3,TRUE),",",VLOOKUP(E7275,'Termo Específico'!B$2:D$301,3,TRUE),",",MATCH(TRUE,Documento!B$2:B$998=F7275,0),",",IF(G7275="Complementar",0,1),",",IF(H7275="","NULL",CONCATENATE("'",H7275,"'")),",",I7275,",",IF(J7275="baixa","'BAIXA'",IF(J7275="média","'MEDIA'",IF(J7275="alta","'ALTA'","NULL"))),"),")</f>
        <v>(7274,7,33,135,290,248,1,NULL,0,'MEDIA'),</v>
      </c>
    </row>
    <row r="7276" spans="1:11" ht="30.75" customHeight="1">
      <c r="A7276" s="27">
        <v>7275</v>
      </c>
      <c r="B7276" s="37" t="s">
        <v>1010</v>
      </c>
      <c r="C7276" s="29" t="s">
        <v>11</v>
      </c>
      <c r="D7276" s="29" t="s">
        <v>80</v>
      </c>
      <c r="E7276" s="29" t="s">
        <v>254</v>
      </c>
      <c r="F7276" s="23" t="s">
        <v>717</v>
      </c>
      <c r="G7276" s="28" t="s">
        <v>1671</v>
      </c>
      <c r="H7276" s="28"/>
      <c r="I7276" s="93">
        <v>0</v>
      </c>
      <c r="J7276" s="93" t="s">
        <v>1412</v>
      </c>
      <c r="K7276" s="17" t="str">
        <f t="array" ref="K7276">CONCATENATE("(",A7276,",",VLOOKUP(B7276,Núcleo!B$2:E$11,4,TRUE),",",VLOOKUP(C7276,'Tipo de Processo'!B$2:D$55,3,TRUE),",",VLOOKUP(D7276,'Termo Geral'!B$2:D$173,3,TRUE),",",VLOOKUP(E7276,'Termo Específico'!B$2:D$301,3,TRUE),",",MATCH(TRUE,Documento!B$2:B$998=F7276,0),",",IF(G7276="Complementar",0,1),",",IF(H7276="","NULL",CONCATENATE("'",H7276,"'")),",",I7276,",",IF(J7276="baixa","'BAIXA'",IF(J7276="média","'MEDIA'",IF(J7276="alta","'ALTA'","NULL"))),"),")</f>
        <v>(7275,7,33,135,290,678,1,NULL,0,'MEDIA'),</v>
      </c>
    </row>
    <row r="7277" spans="1:11" ht="30.75" customHeight="1">
      <c r="A7277" s="27">
        <v>7276</v>
      </c>
      <c r="B7277" s="37" t="s">
        <v>1010</v>
      </c>
      <c r="C7277" s="29" t="s">
        <v>11</v>
      </c>
      <c r="D7277" s="29" t="s">
        <v>72</v>
      </c>
      <c r="E7277" s="29" t="s">
        <v>1267</v>
      </c>
      <c r="F7277" s="28" t="s">
        <v>650</v>
      </c>
      <c r="G7277" s="28" t="s">
        <v>1671</v>
      </c>
      <c r="H7277" s="28"/>
      <c r="I7277" s="93">
        <v>0</v>
      </c>
      <c r="J7277" s="93" t="s">
        <v>1411</v>
      </c>
      <c r="K7277" s="17" t="str">
        <f t="array" ref="K7277">CONCATENATE("(",A7277,",",VLOOKUP(B7277,Núcleo!B$2:E$11,4,TRUE),",",VLOOKUP(C7277,'Tipo de Processo'!B$2:D$55,3,TRUE),",",VLOOKUP(D7277,'Termo Geral'!B$2:D$173,3,TRUE),",",VLOOKUP(E7277,'Termo Específico'!B$2:D$301,3,TRUE),",",MATCH(TRUE,Documento!B$2:B$998=F7277,0),",",IF(G7277="Complementar",0,1),",",IF(H7277="","NULL",CONCATENATE("'",H7277,"'")),",",I7277,",",IF(J7277="baixa","'BAIXA'",IF(J7277="média","'MEDIA'",IF(J7277="alta","'ALTA'","NULL"))),"),")</f>
        <v>(7276,7,33,172,17,31,1,NULL,0,'BAIXA'),</v>
      </c>
    </row>
    <row r="7278" spans="1:11" ht="30.75" customHeight="1">
      <c r="A7278" s="27">
        <v>7277</v>
      </c>
      <c r="B7278" s="37" t="s">
        <v>1010</v>
      </c>
      <c r="C7278" s="29" t="s">
        <v>11</v>
      </c>
      <c r="D7278" s="29" t="s">
        <v>72</v>
      </c>
      <c r="E7278" s="29" t="s">
        <v>1267</v>
      </c>
      <c r="F7278" s="41" t="s">
        <v>651</v>
      </c>
      <c r="G7278" s="28" t="s">
        <v>1671</v>
      </c>
      <c r="H7278" s="28"/>
      <c r="I7278" s="93">
        <v>0</v>
      </c>
      <c r="J7278" s="93" t="s">
        <v>1411</v>
      </c>
      <c r="K7278" s="17" t="str">
        <f t="array" ref="K7278">CONCATENATE("(",A7278,",",VLOOKUP(B7278,Núcleo!B$2:E$11,4,TRUE),",",VLOOKUP(C7278,'Tipo de Processo'!B$2:D$55,3,TRUE),",",VLOOKUP(D7278,'Termo Geral'!B$2:D$173,3,TRUE),",",VLOOKUP(E7278,'Termo Específico'!B$2:D$301,3,TRUE),",",MATCH(TRUE,Documento!B$2:B$998=F7278,0),",",IF(G7278="Complementar",0,1),",",IF(H7278="","NULL",CONCATENATE("'",H7278,"'")),",",I7278,",",IF(J7278="baixa","'BAIXA'",IF(J7278="média","'MEDIA'",IF(J7278="alta","'ALTA'","NULL"))),"),")</f>
        <v>(7277,7,33,172,17,939,1,NULL,0,'BAIXA'),</v>
      </c>
    </row>
    <row r="7279" spans="1:11" ht="30.75" customHeight="1">
      <c r="A7279" s="27">
        <v>7278</v>
      </c>
      <c r="B7279" s="37" t="s">
        <v>1010</v>
      </c>
      <c r="C7279" s="29" t="s">
        <v>11</v>
      </c>
      <c r="D7279" s="29" t="s">
        <v>72</v>
      </c>
      <c r="E7279" s="29" t="s">
        <v>1267</v>
      </c>
      <c r="F7279" s="28" t="s">
        <v>640</v>
      </c>
      <c r="G7279" s="28" t="s">
        <v>1671</v>
      </c>
      <c r="H7279" s="28"/>
      <c r="I7279" s="93">
        <v>0</v>
      </c>
      <c r="J7279" s="93" t="s">
        <v>1411</v>
      </c>
      <c r="K7279" s="17" t="str">
        <f t="array" ref="K7279">CONCATENATE("(",A7279,",",VLOOKUP(B7279,Núcleo!B$2:E$11,4,TRUE),",",VLOOKUP(C7279,'Tipo de Processo'!B$2:D$55,3,TRUE),",",VLOOKUP(D7279,'Termo Geral'!B$2:D$173,3,TRUE),",",VLOOKUP(E7279,'Termo Específico'!B$2:D$301,3,TRUE),",",MATCH(TRUE,Documento!B$2:B$998=F7279,0),",",IF(G7279="Complementar",0,1),",",IF(H7279="","NULL",CONCATENATE("'",H7279,"'")),",",I7279,",",IF(J7279="baixa","'BAIXA'",IF(J7279="média","'MEDIA'",IF(J7279="alta","'ALTA'","NULL"))),"),")</f>
        <v>(7278,7,33,172,17,555,1,NULL,0,'BAIXA'),</v>
      </c>
    </row>
    <row r="7280" spans="1:11" ht="30.75" customHeight="1">
      <c r="A7280" s="27">
        <v>7279</v>
      </c>
      <c r="B7280" s="37" t="s">
        <v>1010</v>
      </c>
      <c r="C7280" s="29" t="s">
        <v>11</v>
      </c>
      <c r="D7280" s="29" t="s">
        <v>72</v>
      </c>
      <c r="E7280" s="29" t="s">
        <v>1267</v>
      </c>
      <c r="F7280" s="41" t="s">
        <v>652</v>
      </c>
      <c r="G7280" s="28" t="s">
        <v>1671</v>
      </c>
      <c r="H7280" s="28"/>
      <c r="I7280" s="93">
        <v>0</v>
      </c>
      <c r="J7280" s="93" t="s">
        <v>1411</v>
      </c>
      <c r="K7280" s="17" t="str">
        <f t="array" ref="K7280">CONCATENATE("(",A7280,",",VLOOKUP(B7280,Núcleo!B$2:E$11,4,TRUE),",",VLOOKUP(C7280,'Tipo de Processo'!B$2:D$55,3,TRUE),",",VLOOKUP(D7280,'Termo Geral'!B$2:D$173,3,TRUE),",",VLOOKUP(E7280,'Termo Específico'!B$2:D$301,3,TRUE),",",MATCH(TRUE,Documento!B$2:B$998=F7280,0),",",IF(G7280="Complementar",0,1),",",IF(H7280="","NULL",CONCATENATE("'",H7280,"'")),",",I7280,",",IF(J7280="baixa","'BAIXA'",IF(J7280="média","'MEDIA'",IF(J7280="alta","'ALTA'","NULL"))),"),")</f>
        <v>(7279,7,33,172,17,695,1,NULL,0,'BAIXA'),</v>
      </c>
    </row>
    <row r="7281" spans="1:11" ht="30.75" customHeight="1">
      <c r="A7281" s="27">
        <v>7280</v>
      </c>
      <c r="B7281" s="37" t="s">
        <v>1010</v>
      </c>
      <c r="C7281" s="29" t="s">
        <v>11</v>
      </c>
      <c r="D7281" s="29" t="s">
        <v>72</v>
      </c>
      <c r="E7281" s="29" t="s">
        <v>1267</v>
      </c>
      <c r="F7281" s="28" t="s">
        <v>653</v>
      </c>
      <c r="G7281" s="28" t="s">
        <v>1671</v>
      </c>
      <c r="H7281" s="28"/>
      <c r="I7281" s="93">
        <v>0</v>
      </c>
      <c r="J7281" s="93" t="s">
        <v>1411</v>
      </c>
      <c r="K7281" s="17" t="str">
        <f t="array" ref="K7281">CONCATENATE("(",A7281,",",VLOOKUP(B7281,Núcleo!B$2:E$11,4,TRUE),",",VLOOKUP(C7281,'Tipo de Processo'!B$2:D$55,3,TRUE),",",VLOOKUP(D7281,'Termo Geral'!B$2:D$173,3,TRUE),",",VLOOKUP(E7281,'Termo Específico'!B$2:D$301,3,TRUE),",",MATCH(TRUE,Documento!B$2:B$998=F7281,0),",",IF(G7281="Complementar",0,1),",",IF(H7281="","NULL",CONCATENATE("'",H7281,"'")),",",I7281,",",IF(J7281="baixa","'BAIXA'",IF(J7281="média","'MEDIA'",IF(J7281="alta","'ALTA'","NULL"))),"),")</f>
        <v>(7280,7,33,172,17,817,1,NULL,0,'BAIXA'),</v>
      </c>
    </row>
    <row r="7282" spans="1:11" ht="30.75" customHeight="1">
      <c r="A7282" s="27">
        <v>7281</v>
      </c>
      <c r="B7282" s="37" t="s">
        <v>1010</v>
      </c>
      <c r="C7282" s="29" t="s">
        <v>11</v>
      </c>
      <c r="D7282" s="29" t="s">
        <v>72</v>
      </c>
      <c r="E7282" s="29" t="s">
        <v>1267</v>
      </c>
      <c r="F7282" s="41" t="s">
        <v>654</v>
      </c>
      <c r="G7282" s="28" t="s">
        <v>1671</v>
      </c>
      <c r="H7282" s="28"/>
      <c r="I7282" s="93">
        <v>0</v>
      </c>
      <c r="J7282" s="93" t="s">
        <v>1411</v>
      </c>
      <c r="K7282" s="17" t="str">
        <f t="array" ref="K7282">CONCATENATE("(",A7282,",",VLOOKUP(B7282,Núcleo!B$2:E$11,4,TRUE),",",VLOOKUP(C7282,'Tipo de Processo'!B$2:D$55,3,TRUE),",",VLOOKUP(D7282,'Termo Geral'!B$2:D$173,3,TRUE),",",VLOOKUP(E7282,'Termo Específico'!B$2:D$301,3,TRUE),",",MATCH(TRUE,Documento!B$2:B$998=F7282,0),",",IF(G7282="Complementar",0,1),",",IF(H7282="","NULL",CONCATENATE("'",H7282,"'")),",",I7282,",",IF(J7282="baixa","'BAIXA'",IF(J7282="média","'MEDIA'",IF(J7282="alta","'ALTA'","NULL"))),"),")</f>
        <v>(7281,7,33,172,17,674,1,NULL,0,'BAIXA'),</v>
      </c>
    </row>
    <row r="7283" spans="1:11" ht="30.75" customHeight="1">
      <c r="A7283" s="27">
        <v>7282</v>
      </c>
      <c r="B7283" s="37" t="s">
        <v>1010</v>
      </c>
      <c r="C7283" s="29" t="s">
        <v>11</v>
      </c>
      <c r="D7283" s="29" t="s">
        <v>72</v>
      </c>
      <c r="E7283" s="29" t="s">
        <v>1267</v>
      </c>
      <c r="F7283" s="28" t="s">
        <v>655</v>
      </c>
      <c r="G7283" s="28" t="s">
        <v>1671</v>
      </c>
      <c r="H7283" s="28"/>
      <c r="I7283" s="93">
        <v>0</v>
      </c>
      <c r="J7283" s="93" t="s">
        <v>1411</v>
      </c>
      <c r="K7283" s="17" t="str">
        <f t="array" ref="K7283">CONCATENATE("(",A7283,",",VLOOKUP(B7283,Núcleo!B$2:E$11,4,TRUE),",",VLOOKUP(C7283,'Tipo de Processo'!B$2:D$55,3,TRUE),",",VLOOKUP(D7283,'Termo Geral'!B$2:D$173,3,TRUE),",",VLOOKUP(E7283,'Termo Específico'!B$2:D$301,3,TRUE),",",MATCH(TRUE,Documento!B$2:B$998=F7283,0),",",IF(G7283="Complementar",0,1),",",IF(H7283="","NULL",CONCATENATE("'",H7283,"'")),",",I7283,",",IF(J7283="baixa","'BAIXA'",IF(J7283="média","'MEDIA'",IF(J7283="alta","'ALTA'","NULL"))),"),")</f>
        <v>(7282,7,33,172,17,74,1,NULL,0,'BAIXA'),</v>
      </c>
    </row>
    <row r="7284" spans="1:11" ht="30.75" customHeight="1">
      <c r="A7284" s="27">
        <v>7283</v>
      </c>
      <c r="B7284" s="37" t="s">
        <v>1010</v>
      </c>
      <c r="C7284" s="29" t="s">
        <v>11</v>
      </c>
      <c r="D7284" s="29" t="s">
        <v>72</v>
      </c>
      <c r="E7284" s="29" t="s">
        <v>1268</v>
      </c>
      <c r="F7284" s="41" t="s">
        <v>650</v>
      </c>
      <c r="G7284" s="28" t="s">
        <v>1671</v>
      </c>
      <c r="H7284" s="28"/>
      <c r="I7284" s="93">
        <v>0</v>
      </c>
      <c r="J7284" s="93" t="s">
        <v>1410</v>
      </c>
      <c r="K7284" s="17" t="str">
        <f t="array" ref="K7284">CONCATENATE("(",A7284,",",VLOOKUP(B7284,Núcleo!B$2:E$11,4,TRUE),",",VLOOKUP(C7284,'Tipo de Processo'!B$2:D$55,3,TRUE),",",VLOOKUP(D7284,'Termo Geral'!B$2:D$173,3,TRUE),",",VLOOKUP(E7284,'Termo Específico'!B$2:D$301,3,TRUE),",",MATCH(TRUE,Documento!B$2:B$998=F7284,0),",",IF(G7284="Complementar",0,1),",",IF(H7284="","NULL",CONCATENATE("'",H7284,"'")),",",I7284,",",IF(J7284="baixa","'BAIXA'",IF(J7284="média","'MEDIA'",IF(J7284="alta","'ALTA'","NULL"))),"),")</f>
        <v>(7283,7,33,172,46,31,1,NULL,0,'ALTA'),</v>
      </c>
    </row>
    <row r="7285" spans="1:11" ht="30.75" customHeight="1">
      <c r="A7285" s="27">
        <v>7284</v>
      </c>
      <c r="B7285" s="37" t="s">
        <v>1010</v>
      </c>
      <c r="C7285" s="29" t="s">
        <v>11</v>
      </c>
      <c r="D7285" s="29" t="s">
        <v>72</v>
      </c>
      <c r="E7285" s="29" t="s">
        <v>1268</v>
      </c>
      <c r="F7285" s="41" t="s">
        <v>651</v>
      </c>
      <c r="G7285" s="28" t="s">
        <v>1671</v>
      </c>
      <c r="H7285" s="28"/>
      <c r="I7285" s="93">
        <v>0</v>
      </c>
      <c r="J7285" s="93" t="s">
        <v>1410</v>
      </c>
      <c r="K7285" s="17" t="str">
        <f t="array" ref="K7285">CONCATENATE("(",A7285,",",VLOOKUP(B7285,Núcleo!B$2:E$11,4,TRUE),",",VLOOKUP(C7285,'Tipo de Processo'!B$2:D$55,3,TRUE),",",VLOOKUP(D7285,'Termo Geral'!B$2:D$173,3,TRUE),",",VLOOKUP(E7285,'Termo Específico'!B$2:D$301,3,TRUE),",",MATCH(TRUE,Documento!B$2:B$998=F7285,0),",",IF(G7285="Complementar",0,1),",",IF(H7285="","NULL",CONCATENATE("'",H7285,"'")),",",I7285,",",IF(J7285="baixa","'BAIXA'",IF(J7285="média","'MEDIA'",IF(J7285="alta","'ALTA'","NULL"))),"),")</f>
        <v>(7284,7,33,172,46,939,1,NULL,0,'ALTA'),</v>
      </c>
    </row>
    <row r="7286" spans="1:11" ht="30.75" customHeight="1">
      <c r="A7286" s="27">
        <v>7285</v>
      </c>
      <c r="B7286" s="37" t="s">
        <v>1010</v>
      </c>
      <c r="C7286" s="29" t="s">
        <v>11</v>
      </c>
      <c r="D7286" s="29" t="s">
        <v>72</v>
      </c>
      <c r="E7286" s="29" t="s">
        <v>1268</v>
      </c>
      <c r="F7286" s="28" t="s">
        <v>640</v>
      </c>
      <c r="G7286" s="28" t="s">
        <v>1671</v>
      </c>
      <c r="H7286" s="28"/>
      <c r="I7286" s="93">
        <v>0</v>
      </c>
      <c r="J7286" s="93" t="s">
        <v>1410</v>
      </c>
      <c r="K7286" s="17" t="str">
        <f t="array" ref="K7286">CONCATENATE("(",A7286,",",VLOOKUP(B7286,Núcleo!B$2:E$11,4,TRUE),",",VLOOKUP(C7286,'Tipo de Processo'!B$2:D$55,3,TRUE),",",VLOOKUP(D7286,'Termo Geral'!B$2:D$173,3,TRUE),",",VLOOKUP(E7286,'Termo Específico'!B$2:D$301,3,TRUE),",",MATCH(TRUE,Documento!B$2:B$998=F7286,0),",",IF(G7286="Complementar",0,1),",",IF(H7286="","NULL",CONCATENATE("'",H7286,"'")),",",I7286,",",IF(J7286="baixa","'BAIXA'",IF(J7286="média","'MEDIA'",IF(J7286="alta","'ALTA'","NULL"))),"),")</f>
        <v>(7285,7,33,172,46,555,1,NULL,0,'ALTA'),</v>
      </c>
    </row>
    <row r="7287" spans="1:11" ht="30.75" customHeight="1">
      <c r="A7287" s="27">
        <v>7286</v>
      </c>
      <c r="B7287" s="37" t="s">
        <v>1010</v>
      </c>
      <c r="C7287" s="29" t="s">
        <v>11</v>
      </c>
      <c r="D7287" s="29" t="s">
        <v>72</v>
      </c>
      <c r="E7287" s="29" t="s">
        <v>1268</v>
      </c>
      <c r="F7287" s="41" t="s">
        <v>652</v>
      </c>
      <c r="G7287" s="28" t="s">
        <v>1671</v>
      </c>
      <c r="H7287" s="28"/>
      <c r="I7287" s="93">
        <v>0</v>
      </c>
      <c r="J7287" s="93" t="s">
        <v>1410</v>
      </c>
      <c r="K7287" s="17" t="str">
        <f t="array" ref="K7287">CONCATENATE("(",A7287,",",VLOOKUP(B7287,Núcleo!B$2:E$11,4,TRUE),",",VLOOKUP(C7287,'Tipo de Processo'!B$2:D$55,3,TRUE),",",VLOOKUP(D7287,'Termo Geral'!B$2:D$173,3,TRUE),",",VLOOKUP(E7287,'Termo Específico'!B$2:D$301,3,TRUE),",",MATCH(TRUE,Documento!B$2:B$998=F7287,0),",",IF(G7287="Complementar",0,1),",",IF(H7287="","NULL",CONCATENATE("'",H7287,"'")),",",I7287,",",IF(J7287="baixa","'BAIXA'",IF(J7287="média","'MEDIA'",IF(J7287="alta","'ALTA'","NULL"))),"),")</f>
        <v>(7286,7,33,172,46,695,1,NULL,0,'ALTA'),</v>
      </c>
    </row>
    <row r="7288" spans="1:11" ht="30.75" customHeight="1">
      <c r="A7288" s="27">
        <v>7287</v>
      </c>
      <c r="B7288" s="37" t="s">
        <v>1010</v>
      </c>
      <c r="C7288" s="29" t="s">
        <v>11</v>
      </c>
      <c r="D7288" s="29" t="s">
        <v>72</v>
      </c>
      <c r="E7288" s="29" t="s">
        <v>1268</v>
      </c>
      <c r="F7288" s="28" t="s">
        <v>653</v>
      </c>
      <c r="G7288" s="28" t="s">
        <v>1671</v>
      </c>
      <c r="H7288" s="28"/>
      <c r="I7288" s="93">
        <v>0</v>
      </c>
      <c r="J7288" s="93" t="s">
        <v>1410</v>
      </c>
      <c r="K7288" s="17" t="str">
        <f t="array" ref="K7288">CONCATENATE("(",A7288,",",VLOOKUP(B7288,Núcleo!B$2:E$11,4,TRUE),",",VLOOKUP(C7288,'Tipo de Processo'!B$2:D$55,3,TRUE),",",VLOOKUP(D7288,'Termo Geral'!B$2:D$173,3,TRUE),",",VLOOKUP(E7288,'Termo Específico'!B$2:D$301,3,TRUE),",",MATCH(TRUE,Documento!B$2:B$998=F7288,0),",",IF(G7288="Complementar",0,1),",",IF(H7288="","NULL",CONCATENATE("'",H7288,"'")),",",I7288,",",IF(J7288="baixa","'BAIXA'",IF(J7288="média","'MEDIA'",IF(J7288="alta","'ALTA'","NULL"))),"),")</f>
        <v>(7287,7,33,172,46,817,1,NULL,0,'ALTA'),</v>
      </c>
    </row>
    <row r="7289" spans="1:11" ht="30.75" customHeight="1">
      <c r="A7289" s="27">
        <v>7288</v>
      </c>
      <c r="B7289" s="37" t="s">
        <v>1010</v>
      </c>
      <c r="C7289" s="29" t="s">
        <v>11</v>
      </c>
      <c r="D7289" s="29" t="s">
        <v>72</v>
      </c>
      <c r="E7289" s="29" t="s">
        <v>1268</v>
      </c>
      <c r="F7289" s="41" t="s">
        <v>654</v>
      </c>
      <c r="G7289" s="28" t="s">
        <v>1671</v>
      </c>
      <c r="H7289" s="28"/>
      <c r="I7289" s="93">
        <v>0</v>
      </c>
      <c r="J7289" s="93" t="s">
        <v>1410</v>
      </c>
      <c r="K7289" s="17" t="str">
        <f t="array" ref="K7289">CONCATENATE("(",A7289,",",VLOOKUP(B7289,Núcleo!B$2:E$11,4,TRUE),",",VLOOKUP(C7289,'Tipo de Processo'!B$2:D$55,3,TRUE),",",VLOOKUP(D7289,'Termo Geral'!B$2:D$173,3,TRUE),",",VLOOKUP(E7289,'Termo Específico'!B$2:D$301,3,TRUE),",",MATCH(TRUE,Documento!B$2:B$998=F7289,0),",",IF(G7289="Complementar",0,1),",",IF(H7289="","NULL",CONCATENATE("'",H7289,"'")),",",I7289,",",IF(J7289="baixa","'BAIXA'",IF(J7289="média","'MEDIA'",IF(J7289="alta","'ALTA'","NULL"))),"),")</f>
        <v>(7288,7,33,172,46,674,1,NULL,0,'ALTA'),</v>
      </c>
    </row>
    <row r="7290" spans="1:11" ht="30.75" customHeight="1">
      <c r="A7290" s="27">
        <v>7289</v>
      </c>
      <c r="B7290" s="37" t="s">
        <v>1010</v>
      </c>
      <c r="C7290" s="29" t="s">
        <v>11</v>
      </c>
      <c r="D7290" s="29" t="s">
        <v>72</v>
      </c>
      <c r="E7290" s="29" t="s">
        <v>1268</v>
      </c>
      <c r="F7290" s="41" t="s">
        <v>655</v>
      </c>
      <c r="G7290" s="28" t="s">
        <v>1671</v>
      </c>
      <c r="H7290" s="28"/>
      <c r="I7290" s="93">
        <v>0</v>
      </c>
      <c r="J7290" s="93" t="s">
        <v>1410</v>
      </c>
      <c r="K7290" s="17" t="str">
        <f t="array" ref="K7290">CONCATENATE("(",A7290,",",VLOOKUP(B7290,Núcleo!B$2:E$11,4,TRUE),",",VLOOKUP(C7290,'Tipo de Processo'!B$2:D$55,3,TRUE),",",VLOOKUP(D7290,'Termo Geral'!B$2:D$173,3,TRUE),",",VLOOKUP(E7290,'Termo Específico'!B$2:D$301,3,TRUE),",",MATCH(TRUE,Documento!B$2:B$998=F7290,0),",",IF(G7290="Complementar",0,1),",",IF(H7290="","NULL",CONCATENATE("'",H7290,"'")),",",I7290,",",IF(J7290="baixa","'BAIXA'",IF(J7290="média","'MEDIA'",IF(J7290="alta","'ALTA'","NULL"))),"),")</f>
        <v>(7289,7,33,172,46,74,1,NULL,0,'ALTA'),</v>
      </c>
    </row>
    <row r="7291" spans="1:11" ht="30.75" customHeight="1">
      <c r="A7291" s="27">
        <v>7290</v>
      </c>
      <c r="B7291" s="37" t="s">
        <v>1010</v>
      </c>
      <c r="C7291" s="29" t="s">
        <v>11</v>
      </c>
      <c r="D7291" s="29" t="s">
        <v>72</v>
      </c>
      <c r="E7291" s="29" t="s">
        <v>1269</v>
      </c>
      <c r="F7291" s="28" t="s">
        <v>684</v>
      </c>
      <c r="G7291" s="28" t="s">
        <v>1671</v>
      </c>
      <c r="H7291" s="28"/>
      <c r="I7291" s="93">
        <v>0</v>
      </c>
      <c r="J7291" s="93" t="s">
        <v>1412</v>
      </c>
      <c r="K7291" s="17" t="str">
        <f t="array" ref="K7291">CONCATENATE("(",A7291,",",VLOOKUP(B7291,Núcleo!B$2:E$11,4,TRUE),",",VLOOKUP(C7291,'Tipo de Processo'!B$2:D$55,3,TRUE),",",VLOOKUP(D7291,'Termo Geral'!B$2:D$173,3,TRUE),",",VLOOKUP(E7291,'Termo Específico'!B$2:D$301,3,TRUE),",",MATCH(TRUE,Documento!B$2:B$998=F7291,0),",",IF(G7291="Complementar",0,1),",",IF(H7291="","NULL",CONCATENATE("'",H7291,"'")),",",I7291,",",IF(J7291="baixa","'BAIXA'",IF(J7291="média","'MEDIA'",IF(J7291="alta","'ALTA'","NULL"))),"),")</f>
        <v>(7290,7,33,172,123,256,1,NULL,0,'MEDIA'),</v>
      </c>
    </row>
    <row r="7292" spans="1:11" ht="30.75" customHeight="1">
      <c r="A7292" s="27">
        <v>7291</v>
      </c>
      <c r="B7292" s="37" t="s">
        <v>1010</v>
      </c>
      <c r="C7292" s="29" t="s">
        <v>11</v>
      </c>
      <c r="D7292" s="29" t="s">
        <v>72</v>
      </c>
      <c r="E7292" s="29" t="s">
        <v>1269</v>
      </c>
      <c r="F7292" s="41" t="s">
        <v>685</v>
      </c>
      <c r="G7292" s="28" t="s">
        <v>1671</v>
      </c>
      <c r="H7292" s="28"/>
      <c r="I7292" s="93">
        <v>0</v>
      </c>
      <c r="J7292" s="93" t="s">
        <v>1412</v>
      </c>
      <c r="K7292" s="17" t="str">
        <f t="array" ref="K7292">CONCATENATE("(",A7292,",",VLOOKUP(B7292,Núcleo!B$2:E$11,4,TRUE),",",VLOOKUP(C7292,'Tipo de Processo'!B$2:D$55,3,TRUE),",",VLOOKUP(D7292,'Termo Geral'!B$2:D$173,3,TRUE),",",VLOOKUP(E7292,'Termo Específico'!B$2:D$301,3,TRUE),",",MATCH(TRUE,Documento!B$2:B$998=F7292,0),",",IF(G7292="Complementar",0,1),",",IF(H7292="","NULL",CONCATENATE("'",H7292,"'")),",",I7292,",",IF(J7292="baixa","'BAIXA'",IF(J7292="média","'MEDIA'",IF(J7292="alta","'ALTA'","NULL"))),"),")</f>
        <v>(7291,7,33,172,123,260,1,NULL,0,'MEDIA'),</v>
      </c>
    </row>
    <row r="7293" spans="1:11" ht="30.75" customHeight="1">
      <c r="A7293" s="27">
        <v>7292</v>
      </c>
      <c r="B7293" s="37" t="s">
        <v>1010</v>
      </c>
      <c r="C7293" s="29" t="s">
        <v>11</v>
      </c>
      <c r="D7293" s="29" t="s">
        <v>72</v>
      </c>
      <c r="E7293" s="29" t="s">
        <v>1269</v>
      </c>
      <c r="F7293" s="28" t="s">
        <v>679</v>
      </c>
      <c r="G7293" s="28" t="s">
        <v>1671</v>
      </c>
      <c r="H7293" s="28"/>
      <c r="I7293" s="93">
        <v>0</v>
      </c>
      <c r="J7293" s="93" t="s">
        <v>1412</v>
      </c>
      <c r="K7293" s="17" t="str">
        <f t="array" ref="K7293">CONCATENATE("(",A7293,",",VLOOKUP(B7293,Núcleo!B$2:E$11,4,TRUE),",",VLOOKUP(C7293,'Tipo de Processo'!B$2:D$55,3,TRUE),",",VLOOKUP(D7293,'Termo Geral'!B$2:D$173,3,TRUE),",",VLOOKUP(E7293,'Termo Específico'!B$2:D$301,3,TRUE),",",MATCH(TRUE,Documento!B$2:B$998=F7293,0),",",IF(G7293="Complementar",0,1),",",IF(H7293="","NULL",CONCATENATE("'",H7293,"'")),",",I7293,",",IF(J7293="baixa","'BAIXA'",IF(J7293="média","'MEDIA'",IF(J7293="alta","'ALTA'","NULL"))),"),")</f>
        <v>(7292,7,33,172,123,784,1,NULL,0,'MEDIA'),</v>
      </c>
    </row>
    <row r="7294" spans="1:11" ht="30.75" customHeight="1">
      <c r="A7294" s="27">
        <v>7293</v>
      </c>
      <c r="B7294" s="37" t="s">
        <v>1010</v>
      </c>
      <c r="C7294" s="29" t="s">
        <v>11</v>
      </c>
      <c r="D7294" s="29" t="s">
        <v>72</v>
      </c>
      <c r="E7294" s="29" t="s">
        <v>1269</v>
      </c>
      <c r="F7294" s="41" t="s">
        <v>680</v>
      </c>
      <c r="G7294" s="28" t="s">
        <v>1671</v>
      </c>
      <c r="H7294" s="28"/>
      <c r="I7294" s="93">
        <v>0</v>
      </c>
      <c r="J7294" s="93" t="s">
        <v>1412</v>
      </c>
      <c r="K7294" s="17" t="str">
        <f t="array" ref="K7294">CONCATENATE("(",A7294,",",VLOOKUP(B7294,Núcleo!B$2:E$11,4,TRUE),",",VLOOKUP(C7294,'Tipo de Processo'!B$2:D$55,3,TRUE),",",VLOOKUP(D7294,'Termo Geral'!B$2:D$173,3,TRUE),",",VLOOKUP(E7294,'Termo Específico'!B$2:D$301,3,TRUE),",",MATCH(TRUE,Documento!B$2:B$998=F7294,0),",",IF(G7294="Complementar",0,1),",",IF(H7294="","NULL",CONCATENATE("'",H7294,"'")),",",I7294,",",IF(J7294="baixa","'BAIXA'",IF(J7294="média","'MEDIA'",IF(J7294="alta","'ALTA'","NULL"))),"),")</f>
        <v>(7293,7,33,172,123,898,1,NULL,0,'MEDIA'),</v>
      </c>
    </row>
    <row r="7295" spans="1:11" ht="30.75" customHeight="1">
      <c r="A7295" s="27">
        <v>7294</v>
      </c>
      <c r="B7295" s="36" t="s">
        <v>1010</v>
      </c>
      <c r="C7295" s="29" t="s">
        <v>11</v>
      </c>
      <c r="D7295" s="29" t="s">
        <v>72</v>
      </c>
      <c r="E7295" s="29" t="s">
        <v>1269</v>
      </c>
      <c r="F7295" s="41" t="s">
        <v>682</v>
      </c>
      <c r="G7295" s="28" t="s">
        <v>1671</v>
      </c>
      <c r="H7295" s="28"/>
      <c r="I7295" s="93">
        <v>0</v>
      </c>
      <c r="J7295" s="93" t="s">
        <v>1412</v>
      </c>
      <c r="K7295" s="17" t="str">
        <f t="array" ref="K7295">CONCATENATE("(",A7295,",",VLOOKUP(B7295,Núcleo!B$2:E$11,4,TRUE),",",VLOOKUP(C7295,'Tipo de Processo'!B$2:D$55,3,TRUE),",",VLOOKUP(D7295,'Termo Geral'!B$2:D$173,3,TRUE),",",VLOOKUP(E7295,'Termo Específico'!B$2:D$301,3,TRUE),",",MATCH(TRUE,Documento!B$2:B$998=F7295,0),",",IF(G7295="Complementar",0,1),",",IF(H7295="","NULL",CONCATENATE("'",H7295,"'")),",",I7295,",",IF(J7295="baixa","'BAIXA'",IF(J7295="média","'MEDIA'",IF(J7295="alta","'ALTA'","NULL"))),"),")</f>
        <v>(7294,7,33,172,123,897,1,NULL,0,'MEDIA'),</v>
      </c>
    </row>
    <row r="7296" spans="1:11" ht="30.75" customHeight="1">
      <c r="A7296" s="27">
        <v>7295</v>
      </c>
      <c r="B7296" s="36" t="s">
        <v>1010</v>
      </c>
      <c r="C7296" s="29" t="s">
        <v>11</v>
      </c>
      <c r="D7296" s="29" t="s">
        <v>72</v>
      </c>
      <c r="E7296" s="29" t="s">
        <v>1270</v>
      </c>
      <c r="F7296" s="41" t="s">
        <v>691</v>
      </c>
      <c r="G7296" s="28" t="s">
        <v>1671</v>
      </c>
      <c r="H7296" s="28"/>
      <c r="I7296" s="93">
        <v>0</v>
      </c>
      <c r="J7296" s="93" t="s">
        <v>1412</v>
      </c>
      <c r="K7296" s="17" t="str">
        <f t="array" ref="K7296">CONCATENATE("(",A7296,",",VLOOKUP(B7296,Núcleo!B$2:E$11,4,TRUE),",",VLOOKUP(C7296,'Tipo de Processo'!B$2:D$55,3,TRUE),",",VLOOKUP(D7296,'Termo Geral'!B$2:D$173,3,TRUE),",",VLOOKUP(E7296,'Termo Específico'!B$2:D$301,3,TRUE),",",MATCH(TRUE,Documento!B$2:B$998=F7296,0),",",IF(G7296="Complementar",0,1),",",IF(H7296="","NULL",CONCATENATE("'",H7296,"'")),",",I7296,",",IF(J7296="baixa","'BAIXA'",IF(J7296="média","'MEDIA'",IF(J7296="alta","'ALTA'","NULL"))),"),")</f>
        <v>(7295,7,33,172,128,255,1,NULL,0,'MEDIA'),</v>
      </c>
    </row>
    <row r="7297" spans="1:11" ht="30.75" customHeight="1">
      <c r="A7297" s="27">
        <v>7296</v>
      </c>
      <c r="B7297" s="37" t="s">
        <v>1010</v>
      </c>
      <c r="C7297" s="29" t="s">
        <v>11</v>
      </c>
      <c r="D7297" s="29" t="s">
        <v>72</v>
      </c>
      <c r="E7297" s="29" t="s">
        <v>1270</v>
      </c>
      <c r="F7297" s="41" t="s">
        <v>692</v>
      </c>
      <c r="G7297" s="28" t="s">
        <v>1671</v>
      </c>
      <c r="H7297" s="28"/>
      <c r="I7297" s="93">
        <v>0</v>
      </c>
      <c r="J7297" s="93" t="s">
        <v>1412</v>
      </c>
      <c r="K7297" s="17" t="str">
        <f t="array" ref="K7297">CONCATENATE("(",A7297,",",VLOOKUP(B7297,Núcleo!B$2:E$11,4,TRUE),",",VLOOKUP(C7297,'Tipo de Processo'!B$2:D$55,3,TRUE),",",VLOOKUP(D7297,'Termo Geral'!B$2:D$173,3,TRUE),",",VLOOKUP(E7297,'Termo Específico'!B$2:D$301,3,TRUE),",",MATCH(TRUE,Documento!B$2:B$998=F7297,0),",",IF(G7297="Complementar",0,1),",",IF(H7297="","NULL",CONCATENATE("'",H7297,"'")),",",I7297,",",IF(J7297="baixa","'BAIXA'",IF(J7297="média","'MEDIA'",IF(J7297="alta","'ALTA'","NULL"))),"),")</f>
        <v>(7296,7,33,172,128,971,1,NULL,0,'MEDIA'),</v>
      </c>
    </row>
    <row r="7298" spans="1:11" ht="30.75" customHeight="1">
      <c r="A7298" s="27">
        <v>7297</v>
      </c>
      <c r="B7298" s="37" t="s">
        <v>1010</v>
      </c>
      <c r="C7298" s="29" t="s">
        <v>11</v>
      </c>
      <c r="D7298" s="29" t="s">
        <v>72</v>
      </c>
      <c r="E7298" s="29" t="s">
        <v>1270</v>
      </c>
      <c r="F7298" s="28" t="s">
        <v>679</v>
      </c>
      <c r="G7298" s="28" t="s">
        <v>1671</v>
      </c>
      <c r="H7298" s="28"/>
      <c r="I7298" s="93">
        <v>0</v>
      </c>
      <c r="J7298" s="93" t="s">
        <v>1412</v>
      </c>
      <c r="K7298" s="17" t="str">
        <f t="array" ref="K7298">CONCATENATE("(",A7298,",",VLOOKUP(B7298,Núcleo!B$2:E$11,4,TRUE),",",VLOOKUP(C7298,'Tipo de Processo'!B$2:D$55,3,TRUE),",",VLOOKUP(D7298,'Termo Geral'!B$2:D$173,3,TRUE),",",VLOOKUP(E7298,'Termo Específico'!B$2:D$301,3,TRUE),",",MATCH(TRUE,Documento!B$2:B$998=F7298,0),",",IF(G7298="Complementar",0,1),",",IF(H7298="","NULL",CONCATENATE("'",H7298,"'")),",",I7298,",",IF(J7298="baixa","'BAIXA'",IF(J7298="média","'MEDIA'",IF(J7298="alta","'ALTA'","NULL"))),"),")</f>
        <v>(7297,7,33,172,128,784,1,NULL,0,'MEDIA'),</v>
      </c>
    </row>
    <row r="7299" spans="1:11" ht="30.75" customHeight="1">
      <c r="A7299" s="27">
        <v>7298</v>
      </c>
      <c r="B7299" s="37" t="s">
        <v>1010</v>
      </c>
      <c r="C7299" s="29" t="s">
        <v>11</v>
      </c>
      <c r="D7299" s="29" t="s">
        <v>72</v>
      </c>
      <c r="E7299" s="29" t="s">
        <v>1270</v>
      </c>
      <c r="F7299" s="41" t="s">
        <v>680</v>
      </c>
      <c r="G7299" s="28" t="s">
        <v>1671</v>
      </c>
      <c r="H7299" s="28"/>
      <c r="I7299" s="93">
        <v>0</v>
      </c>
      <c r="J7299" s="93" t="s">
        <v>1412</v>
      </c>
      <c r="K7299" s="17" t="str">
        <f t="array" ref="K7299">CONCATENATE("(",A7299,",",VLOOKUP(B7299,Núcleo!B$2:E$11,4,TRUE),",",VLOOKUP(C7299,'Tipo de Processo'!B$2:D$55,3,TRUE),",",VLOOKUP(D7299,'Termo Geral'!B$2:D$173,3,TRUE),",",VLOOKUP(E7299,'Termo Específico'!B$2:D$301,3,TRUE),",",MATCH(TRUE,Documento!B$2:B$998=F7299,0),",",IF(G7299="Complementar",0,1),",",IF(H7299="","NULL",CONCATENATE("'",H7299,"'")),",",I7299,",",IF(J7299="baixa","'BAIXA'",IF(J7299="média","'MEDIA'",IF(J7299="alta","'ALTA'","NULL"))),"),")</f>
        <v>(7298,7,33,172,128,898,1,NULL,0,'MEDIA'),</v>
      </c>
    </row>
    <row r="7300" spans="1:11" ht="30.75" customHeight="1">
      <c r="A7300" s="27">
        <v>7299</v>
      </c>
      <c r="B7300" s="37" t="s">
        <v>1010</v>
      </c>
      <c r="C7300" s="29" t="s">
        <v>11</v>
      </c>
      <c r="D7300" s="29" t="s">
        <v>72</v>
      </c>
      <c r="E7300" s="29" t="s">
        <v>1270</v>
      </c>
      <c r="F7300" s="23" t="s">
        <v>682</v>
      </c>
      <c r="G7300" s="28" t="s">
        <v>1671</v>
      </c>
      <c r="H7300" s="28"/>
      <c r="I7300" s="93">
        <v>0</v>
      </c>
      <c r="J7300" s="93" t="s">
        <v>1412</v>
      </c>
      <c r="K7300" s="17" t="str">
        <f t="array" ref="K7300">CONCATENATE("(",A7300,",",VLOOKUP(B7300,Núcleo!B$2:E$11,4,TRUE),",",VLOOKUP(C7300,'Tipo de Processo'!B$2:D$55,3,TRUE),",",VLOOKUP(D7300,'Termo Geral'!B$2:D$173,3,TRUE),",",VLOOKUP(E7300,'Termo Específico'!B$2:D$301,3,TRUE),",",MATCH(TRUE,Documento!B$2:B$998=F7300,0),",",IF(G7300="Complementar",0,1),",",IF(H7300="","NULL",CONCATENATE("'",H7300,"'")),",",I7300,",",IF(J7300="baixa","'BAIXA'",IF(J7300="média","'MEDIA'",IF(J7300="alta","'ALTA'","NULL"))),"),")</f>
        <v>(7299,7,33,172,128,897,1,NULL,0,'MEDIA'),</v>
      </c>
    </row>
    <row r="7301" spans="1:11" ht="30.75" customHeight="1">
      <c r="A7301" s="27">
        <v>7300</v>
      </c>
      <c r="B7301" s="37" t="s">
        <v>1010</v>
      </c>
      <c r="C7301" s="29" t="s">
        <v>11</v>
      </c>
      <c r="D7301" s="29" t="s">
        <v>72</v>
      </c>
      <c r="E7301" s="29" t="s">
        <v>1270</v>
      </c>
      <c r="F7301" s="29" t="s">
        <v>689</v>
      </c>
      <c r="G7301" s="28" t="s">
        <v>1671</v>
      </c>
      <c r="H7301" s="28"/>
      <c r="I7301" s="93">
        <v>0</v>
      </c>
      <c r="J7301" s="93" t="s">
        <v>1412</v>
      </c>
      <c r="K7301" s="17" t="str">
        <f t="array" ref="K7301">CONCATENATE("(",A7301,",",VLOOKUP(B7301,Núcleo!B$2:E$11,4,TRUE),",",VLOOKUP(C7301,'Tipo de Processo'!B$2:D$55,3,TRUE),",",VLOOKUP(D7301,'Termo Geral'!B$2:D$173,3,TRUE),",",VLOOKUP(E7301,'Termo Específico'!B$2:D$301,3,TRUE),",",MATCH(TRUE,Documento!B$2:B$998=F7301,0),",",IF(G7301="Complementar",0,1),",",IF(H7301="","NULL",CONCATENATE("'",H7301,"'")),",",I7301,",",IF(J7301="baixa","'BAIXA'",IF(J7301="média","'MEDIA'",IF(J7301="alta","'ALTA'","NULL"))),"),")</f>
        <v>(7300,7,33,172,128,64,1,NULL,0,'MEDIA'),</v>
      </c>
    </row>
    <row r="7302" spans="1:11" ht="30.75" customHeight="1">
      <c r="A7302" s="27">
        <v>7301</v>
      </c>
      <c r="B7302" s="37" t="s">
        <v>1010</v>
      </c>
      <c r="C7302" s="29" t="s">
        <v>11</v>
      </c>
      <c r="D7302" s="29" t="s">
        <v>72</v>
      </c>
      <c r="E7302" s="29" t="s">
        <v>1270</v>
      </c>
      <c r="F7302" s="28" t="s">
        <v>690</v>
      </c>
      <c r="G7302" s="28" t="s">
        <v>1671</v>
      </c>
      <c r="H7302" s="28"/>
      <c r="I7302" s="93">
        <v>0</v>
      </c>
      <c r="J7302" s="93" t="s">
        <v>1412</v>
      </c>
      <c r="K7302" s="17" t="str">
        <f t="array" ref="K7302">CONCATENATE("(",A7302,",",VLOOKUP(B7302,Núcleo!B$2:E$11,4,TRUE),",",VLOOKUP(C7302,'Tipo de Processo'!B$2:D$55,3,TRUE),",",VLOOKUP(D7302,'Termo Geral'!B$2:D$173,3,TRUE),",",VLOOKUP(E7302,'Termo Específico'!B$2:D$301,3,TRUE),",",MATCH(TRUE,Documento!B$2:B$998=F7302,0),",",IF(G7302="Complementar",0,1),",",IF(H7302="","NULL",CONCATENATE("'",H7302,"'")),",",I7302,",",IF(J7302="baixa","'BAIXA'",IF(J7302="média","'MEDIA'",IF(J7302="alta","'ALTA'","NULL"))),"),")</f>
        <v>(7301,7,33,172,128,56,1,NULL,0,'MEDIA'),</v>
      </c>
    </row>
    <row r="7303" spans="1:11" ht="30.75" customHeight="1">
      <c r="A7303" s="27">
        <v>7302</v>
      </c>
      <c r="B7303" s="37" t="s">
        <v>1010</v>
      </c>
      <c r="C7303" s="29" t="s">
        <v>11</v>
      </c>
      <c r="D7303" s="29" t="s">
        <v>72</v>
      </c>
      <c r="E7303" s="29" t="s">
        <v>1271</v>
      </c>
      <c r="F7303" s="28" t="s">
        <v>695</v>
      </c>
      <c r="G7303" s="28" t="s">
        <v>1671</v>
      </c>
      <c r="H7303" s="28"/>
      <c r="I7303" s="93">
        <v>0</v>
      </c>
      <c r="J7303" s="93" t="s">
        <v>1412</v>
      </c>
      <c r="K7303" s="17" t="str">
        <f t="array" ref="K7303">CONCATENATE("(",A7303,",",VLOOKUP(B7303,Núcleo!B$2:E$11,4,TRUE),",",VLOOKUP(C7303,'Tipo de Processo'!B$2:D$55,3,TRUE),",",VLOOKUP(D7303,'Termo Geral'!B$2:D$173,3,TRUE),",",VLOOKUP(E7303,'Termo Específico'!B$2:D$301,3,TRUE),",",MATCH(TRUE,Documento!B$2:B$998=F7303,0),",",IF(G7303="Complementar",0,1),",",IF(H7303="","NULL",CONCATENATE("'",H7303,"'")),",",I7303,",",IF(J7303="baixa","'BAIXA'",IF(J7303="média","'MEDIA'",IF(J7303="alta","'ALTA'","NULL"))),"),")</f>
        <v>(7302,7,33,172,207,217,1,NULL,0,'MEDIA'),</v>
      </c>
    </row>
    <row r="7304" spans="1:11" ht="30.75" customHeight="1">
      <c r="A7304" s="27">
        <v>7303</v>
      </c>
      <c r="B7304" s="37" t="s">
        <v>1010</v>
      </c>
      <c r="C7304" s="29" t="s">
        <v>11</v>
      </c>
      <c r="D7304" s="28" t="s">
        <v>72</v>
      </c>
      <c r="E7304" s="29" t="s">
        <v>1271</v>
      </c>
      <c r="F7304" s="28" t="s">
        <v>696</v>
      </c>
      <c r="G7304" s="28" t="s">
        <v>1671</v>
      </c>
      <c r="H7304" s="28"/>
      <c r="I7304" s="93">
        <v>0</v>
      </c>
      <c r="J7304" s="93" t="s">
        <v>1412</v>
      </c>
      <c r="K7304" s="17" t="str">
        <f t="array" ref="K7304">CONCATENATE("(",A7304,",",VLOOKUP(B7304,Núcleo!B$2:E$11,4,TRUE),",",VLOOKUP(C7304,'Tipo de Processo'!B$2:D$55,3,TRUE),",",VLOOKUP(D7304,'Termo Geral'!B$2:D$173,3,TRUE),",",VLOOKUP(E7304,'Termo Específico'!B$2:D$301,3,TRUE),",",MATCH(TRUE,Documento!B$2:B$998=F7304,0),",",IF(G7304="Complementar",0,1),",",IF(H7304="","NULL",CONCATENATE("'",H7304,"'")),",",I7304,",",IF(J7304="baixa","'BAIXA'",IF(J7304="média","'MEDIA'",IF(J7304="alta","'ALTA'","NULL"))),"),")</f>
        <v>(7303,7,33,172,207,213,1,NULL,0,'MEDIA'),</v>
      </c>
    </row>
    <row r="7305" spans="1:11" ht="30.75" customHeight="1">
      <c r="A7305" s="27">
        <v>7304</v>
      </c>
      <c r="B7305" s="37" t="s">
        <v>1010</v>
      </c>
      <c r="C7305" s="29" t="s">
        <v>11</v>
      </c>
      <c r="D7305" s="28" t="s">
        <v>72</v>
      </c>
      <c r="E7305" s="29" t="s">
        <v>1271</v>
      </c>
      <c r="F7305" s="28" t="s">
        <v>697</v>
      </c>
      <c r="G7305" s="28" t="s">
        <v>1671</v>
      </c>
      <c r="H7305" s="28"/>
      <c r="I7305" s="93">
        <v>0</v>
      </c>
      <c r="J7305" s="93" t="s">
        <v>1412</v>
      </c>
      <c r="K7305" s="17" t="str">
        <f t="array" ref="K7305">CONCATENATE("(",A7305,",",VLOOKUP(B7305,Núcleo!B$2:E$11,4,TRUE),",",VLOOKUP(C7305,'Tipo de Processo'!B$2:D$55,3,TRUE),",",VLOOKUP(D7305,'Termo Geral'!B$2:D$173,3,TRUE),",",VLOOKUP(E7305,'Termo Específico'!B$2:D$301,3,TRUE),",",MATCH(TRUE,Documento!B$2:B$998=F7305,0),",",IF(G7305="Complementar",0,1),",",IF(H7305="","NULL",CONCATENATE("'",H7305,"'")),",",I7305,",",IF(J7305="baixa","'BAIXA'",IF(J7305="média","'MEDIA'",IF(J7305="alta","'ALTA'","NULL"))),"),")</f>
        <v>(7304,7,33,172,207,214,1,NULL,0,'MEDIA'),</v>
      </c>
    </row>
    <row r="7306" spans="1:11" ht="30.75" customHeight="1">
      <c r="A7306" s="27">
        <v>7305</v>
      </c>
      <c r="B7306" s="37" t="s">
        <v>1010</v>
      </c>
      <c r="C7306" s="29" t="s">
        <v>11</v>
      </c>
      <c r="D7306" s="28" t="s">
        <v>72</v>
      </c>
      <c r="E7306" s="29" t="s">
        <v>1271</v>
      </c>
      <c r="F7306" s="28" t="s">
        <v>698</v>
      </c>
      <c r="G7306" s="28" t="s">
        <v>1671</v>
      </c>
      <c r="H7306" s="28"/>
      <c r="I7306" s="93">
        <v>0</v>
      </c>
      <c r="J7306" s="93" t="s">
        <v>1412</v>
      </c>
      <c r="K7306" s="17" t="str">
        <f t="array" ref="K7306">CONCATENATE("(",A7306,",",VLOOKUP(B7306,Núcleo!B$2:E$11,4,TRUE),",",VLOOKUP(C7306,'Tipo de Processo'!B$2:D$55,3,TRUE),",",VLOOKUP(D7306,'Termo Geral'!B$2:D$173,3,TRUE),",",VLOOKUP(E7306,'Termo Específico'!B$2:D$301,3,TRUE),",",MATCH(TRUE,Documento!B$2:B$998=F7306,0),",",IF(G7306="Complementar",0,1),",",IF(H7306="","NULL",CONCATENATE("'",H7306,"'")),",",I7306,",",IF(J7306="baixa","'BAIXA'",IF(J7306="média","'MEDIA'",IF(J7306="alta","'ALTA'","NULL"))),"),")</f>
        <v>(7305,7,33,172,207,253,1,NULL,0,'MEDIA'),</v>
      </c>
    </row>
    <row r="7307" spans="1:11" ht="30.75" customHeight="1">
      <c r="A7307" s="27">
        <v>7306</v>
      </c>
      <c r="B7307" s="37" t="s">
        <v>1010</v>
      </c>
      <c r="C7307" s="29" t="s">
        <v>11</v>
      </c>
      <c r="D7307" s="28" t="s">
        <v>72</v>
      </c>
      <c r="E7307" s="29" t="s">
        <v>1271</v>
      </c>
      <c r="F7307" s="28" t="s">
        <v>699</v>
      </c>
      <c r="G7307" s="28" t="s">
        <v>1671</v>
      </c>
      <c r="H7307" s="28"/>
      <c r="I7307" s="93">
        <v>0</v>
      </c>
      <c r="J7307" s="93" t="s">
        <v>1412</v>
      </c>
      <c r="K7307" s="17" t="str">
        <f t="array" ref="K7307">CONCATENATE("(",A7307,",",VLOOKUP(B7307,Núcleo!B$2:E$11,4,TRUE),",",VLOOKUP(C7307,'Tipo de Processo'!B$2:D$55,3,TRUE),",",VLOOKUP(D7307,'Termo Geral'!B$2:D$173,3,TRUE),",",VLOOKUP(E7307,'Termo Específico'!B$2:D$301,3,TRUE),",",MATCH(TRUE,Documento!B$2:B$998=F7307,0),",",IF(G7307="Complementar",0,1),",",IF(H7307="","NULL",CONCATENATE("'",H7307,"'")),",",I7307,",",IF(J7307="baixa","'BAIXA'",IF(J7307="média","'MEDIA'",IF(J7307="alta","'ALTA'","NULL"))),"),")</f>
        <v>(7306,7,33,172,207,727,1,NULL,0,'MEDIA'),</v>
      </c>
    </row>
    <row r="7308" spans="1:11" ht="30.75" customHeight="1">
      <c r="A7308" s="27">
        <v>7307</v>
      </c>
      <c r="B7308" s="37" t="s">
        <v>1010</v>
      </c>
      <c r="C7308" s="29" t="s">
        <v>11</v>
      </c>
      <c r="D7308" s="28" t="s">
        <v>72</v>
      </c>
      <c r="E7308" s="29" t="s">
        <v>1271</v>
      </c>
      <c r="F7308" s="28" t="s">
        <v>659</v>
      </c>
      <c r="G7308" s="28" t="s">
        <v>1671</v>
      </c>
      <c r="H7308" s="28"/>
      <c r="I7308" s="93">
        <v>0</v>
      </c>
      <c r="J7308" s="93" t="s">
        <v>1412</v>
      </c>
      <c r="K7308" s="17" t="str">
        <f t="array" ref="K7308">CONCATENATE("(",A7308,",",VLOOKUP(B7308,Núcleo!B$2:E$11,4,TRUE),",",VLOOKUP(C7308,'Tipo de Processo'!B$2:D$55,3,TRUE),",",VLOOKUP(D7308,'Termo Geral'!B$2:D$173,3,TRUE),",",VLOOKUP(E7308,'Termo Específico'!B$2:D$301,3,TRUE),",",MATCH(TRUE,Documento!B$2:B$998=F7308,0),",",IF(G7308="Complementar",0,1),",",IF(H7308="","NULL",CONCATENATE("'",H7308,"'")),",",I7308,",",IF(J7308="baixa","'BAIXA'",IF(J7308="média","'MEDIA'",IF(J7308="alta","'ALTA'","NULL"))),"),")</f>
        <v>(7307,7,33,172,207,329,1,NULL,0,'MEDIA'),</v>
      </c>
    </row>
    <row r="7309" spans="1:11" ht="30.75" customHeight="1">
      <c r="A7309" s="27">
        <v>7308</v>
      </c>
      <c r="B7309" s="37" t="s">
        <v>1010</v>
      </c>
      <c r="C7309" s="29" t="s">
        <v>11</v>
      </c>
      <c r="D7309" s="28" t="s">
        <v>74</v>
      </c>
      <c r="E7309" s="29" t="s">
        <v>1267</v>
      </c>
      <c r="F7309" s="28" t="s">
        <v>1486</v>
      </c>
      <c r="G7309" s="28" t="s">
        <v>1671</v>
      </c>
      <c r="H7309" s="28"/>
      <c r="I7309" s="93">
        <v>0</v>
      </c>
      <c r="J7309" s="93" t="s">
        <v>1411</v>
      </c>
      <c r="K7309" s="17" t="str">
        <f t="array" ref="K7309">CONCATENATE("(",A7309,",",VLOOKUP(B7309,Núcleo!B$2:E$11,4,TRUE),",",VLOOKUP(C7309,'Tipo de Processo'!B$2:D$55,3,TRUE),",",VLOOKUP(D7309,'Termo Geral'!B$2:D$173,3,TRUE),",",VLOOKUP(E7309,'Termo Específico'!B$2:D$301,3,TRUE),",",MATCH(TRUE,Documento!B$2:B$998=F7309,0),",",IF(G7309="Complementar",0,1),",",IF(H7309="","NULL",CONCATENATE("'",H7309,"'")),",",I7309,",",IF(J7309="baixa","'BAIXA'",IF(J7309="média","'MEDIA'",IF(J7309="alta","'ALTA'","NULL"))),"),")</f>
        <v>(7308,7,33,172,17,410,1,NULL,0,'BAIXA'),</v>
      </c>
    </row>
    <row r="7310" spans="1:11" ht="30.75" customHeight="1">
      <c r="A7310" s="27">
        <v>7309</v>
      </c>
      <c r="B7310" s="37" t="s">
        <v>1010</v>
      </c>
      <c r="C7310" s="29" t="s">
        <v>11</v>
      </c>
      <c r="D7310" s="28" t="s">
        <v>74</v>
      </c>
      <c r="E7310" s="29" t="s">
        <v>1267</v>
      </c>
      <c r="F7310" s="28" t="s">
        <v>1590</v>
      </c>
      <c r="G7310" s="28" t="s">
        <v>1671</v>
      </c>
      <c r="H7310" s="28"/>
      <c r="I7310" s="93">
        <v>0</v>
      </c>
      <c r="J7310" s="93" t="s">
        <v>1411</v>
      </c>
      <c r="K7310" s="17" t="str">
        <f t="array" ref="K7310">CONCATENATE("(",A7310,",",VLOOKUP(B7310,Núcleo!B$2:E$11,4,TRUE),",",VLOOKUP(C7310,'Tipo de Processo'!B$2:D$55,3,TRUE),",",VLOOKUP(D7310,'Termo Geral'!B$2:D$173,3,TRUE),",",VLOOKUP(E7310,'Termo Específico'!B$2:D$301,3,TRUE),",",MATCH(TRUE,Documento!B$2:B$998=F7310,0),",",IF(G7310="Complementar",0,1),",",IF(H7310="","NULL",CONCATENATE("'",H7310,"'")),",",I7310,",",IF(J7310="baixa","'BAIXA'",IF(J7310="média","'MEDIA'",IF(J7310="alta","'ALTA'","NULL"))),"),")</f>
        <v>(7309,7,33,172,17,966,1,NULL,0,'BAIXA'),</v>
      </c>
    </row>
    <row r="7311" spans="1:11" ht="30.75" customHeight="1">
      <c r="A7311" s="27">
        <v>7310</v>
      </c>
      <c r="B7311" s="37" t="s">
        <v>1010</v>
      </c>
      <c r="C7311" s="29" t="s">
        <v>11</v>
      </c>
      <c r="D7311" s="28" t="s">
        <v>74</v>
      </c>
      <c r="E7311" s="29" t="s">
        <v>1267</v>
      </c>
      <c r="F7311" s="28" t="s">
        <v>1620</v>
      </c>
      <c r="G7311" s="28" t="s">
        <v>1671</v>
      </c>
      <c r="H7311" s="28"/>
      <c r="I7311" s="93">
        <v>0</v>
      </c>
      <c r="J7311" s="93" t="s">
        <v>1411</v>
      </c>
      <c r="K7311" s="17" t="str">
        <f t="array" ref="K7311">CONCATENATE("(",A7311,",",VLOOKUP(B7311,Núcleo!B$2:E$11,4,TRUE),",",VLOOKUP(C7311,'Tipo de Processo'!B$2:D$55,3,TRUE),",",VLOOKUP(D7311,'Termo Geral'!B$2:D$173,3,TRUE),",",VLOOKUP(E7311,'Termo Específico'!B$2:D$301,3,TRUE),",",MATCH(TRUE,Documento!B$2:B$998=F7311,0),",",IF(G7311="Complementar",0,1),",",IF(H7311="","NULL",CONCATENATE("'",H7311,"'")),",",I7311,",",IF(J7311="baixa","'BAIXA'",IF(J7311="média","'MEDIA'",IF(J7311="alta","'ALTA'","NULL"))),"),")</f>
        <v>(7310,7,33,172,17,297,1,NULL,0,'BAIXA'),</v>
      </c>
    </row>
    <row r="7312" spans="1:11" ht="30.75" customHeight="1">
      <c r="A7312" s="27">
        <v>7311</v>
      </c>
      <c r="B7312" s="37" t="s">
        <v>1010</v>
      </c>
      <c r="C7312" s="29" t="s">
        <v>11</v>
      </c>
      <c r="D7312" s="28" t="s">
        <v>74</v>
      </c>
      <c r="E7312" s="29" t="s">
        <v>1267</v>
      </c>
      <c r="F7312" s="28" t="s">
        <v>1431</v>
      </c>
      <c r="G7312" s="28" t="s">
        <v>1671</v>
      </c>
      <c r="H7312" s="28"/>
      <c r="I7312" s="93">
        <v>0</v>
      </c>
      <c r="J7312" s="93" t="s">
        <v>1411</v>
      </c>
      <c r="K7312" s="17" t="str">
        <f t="array" ref="K7312">CONCATENATE("(",A7312,",",VLOOKUP(B7312,Núcleo!B$2:E$11,4,TRUE),",",VLOOKUP(C7312,'Tipo de Processo'!B$2:D$55,3,TRUE),",",VLOOKUP(D7312,'Termo Geral'!B$2:D$173,3,TRUE),",",VLOOKUP(E7312,'Termo Específico'!B$2:D$301,3,TRUE),",",MATCH(TRUE,Documento!B$2:B$998=F7312,0),",",IF(G7312="Complementar",0,1),",",IF(H7312="","NULL",CONCATENATE("'",H7312,"'")),",",I7312,",",IF(J7312="baixa","'BAIXA'",IF(J7312="média","'MEDIA'",IF(J7312="alta","'ALTA'","NULL"))),"),")</f>
        <v>(7311,7,33,172,17,83,1,NULL,0,'BAIXA'),</v>
      </c>
    </row>
    <row r="7313" spans="1:11" ht="30.75" customHeight="1">
      <c r="A7313" s="27">
        <v>7312</v>
      </c>
      <c r="B7313" s="37" t="s">
        <v>1010</v>
      </c>
      <c r="C7313" s="29" t="s">
        <v>11</v>
      </c>
      <c r="D7313" s="28" t="s">
        <v>74</v>
      </c>
      <c r="E7313" s="29" t="s">
        <v>1267</v>
      </c>
      <c r="F7313" s="28" t="s">
        <v>1526</v>
      </c>
      <c r="G7313" s="28" t="s">
        <v>1671</v>
      </c>
      <c r="H7313" s="28"/>
      <c r="I7313" s="93">
        <v>0</v>
      </c>
      <c r="J7313" s="93" t="s">
        <v>1411</v>
      </c>
      <c r="K7313" s="17" t="str">
        <f t="array" ref="K7313">CONCATENATE("(",A7313,",",VLOOKUP(B7313,Núcleo!B$2:E$11,4,TRUE),",",VLOOKUP(C7313,'Tipo de Processo'!B$2:D$55,3,TRUE),",",VLOOKUP(D7313,'Termo Geral'!B$2:D$173,3,TRUE),",",VLOOKUP(E7313,'Termo Específico'!B$2:D$301,3,TRUE),",",MATCH(TRUE,Documento!B$2:B$998=F7313,0),",",IF(G7313="Complementar",0,1),",",IF(H7313="","NULL",CONCATENATE("'",H7313,"'")),",",I7313,",",IF(J7313="baixa","'BAIXA'",IF(J7313="média","'MEDIA'",IF(J7313="alta","'ALTA'","NULL"))),"),")</f>
        <v>(7312,7,33,172,17,657,1,NULL,0,'BAIXA'),</v>
      </c>
    </row>
    <row r="7314" spans="1:11" ht="30.75" customHeight="1">
      <c r="A7314" s="27">
        <v>7313</v>
      </c>
      <c r="B7314" s="37" t="s">
        <v>1010</v>
      </c>
      <c r="C7314" s="29" t="s">
        <v>11</v>
      </c>
      <c r="D7314" s="28" t="s">
        <v>74</v>
      </c>
      <c r="E7314" s="29" t="s">
        <v>1267</v>
      </c>
      <c r="F7314" s="28" t="s">
        <v>1472</v>
      </c>
      <c r="G7314" s="28" t="s">
        <v>1671</v>
      </c>
      <c r="H7314" s="28"/>
      <c r="I7314" s="93">
        <v>0</v>
      </c>
      <c r="J7314" s="93" t="s">
        <v>1411</v>
      </c>
      <c r="K7314" s="17" t="str">
        <f t="array" ref="K7314">CONCATENATE("(",A7314,",",VLOOKUP(B7314,Núcleo!B$2:E$11,4,TRUE),",",VLOOKUP(C7314,'Tipo de Processo'!B$2:D$55,3,TRUE),",",VLOOKUP(D7314,'Termo Geral'!B$2:D$173,3,TRUE),",",VLOOKUP(E7314,'Termo Específico'!B$2:D$301,3,TRUE),",",MATCH(TRUE,Documento!B$2:B$998=F7314,0),",",IF(G7314="Complementar",0,1),",",IF(H7314="","NULL",CONCATENATE("'",H7314,"'")),",",I7314,",",IF(J7314="baixa","'BAIXA'",IF(J7314="média","'MEDIA'",IF(J7314="alta","'ALTA'","NULL"))),"),")</f>
        <v>(7313,7,33,172,17,296,1,NULL,0,'BAIXA'),</v>
      </c>
    </row>
    <row r="7315" spans="1:11" ht="30.75" customHeight="1">
      <c r="A7315" s="27">
        <v>7314</v>
      </c>
      <c r="B7315" s="37" t="s">
        <v>1010</v>
      </c>
      <c r="C7315" s="29" t="s">
        <v>11</v>
      </c>
      <c r="D7315" s="28" t="s">
        <v>74</v>
      </c>
      <c r="E7315" s="29" t="s">
        <v>1267</v>
      </c>
      <c r="F7315" s="28" t="s">
        <v>1552</v>
      </c>
      <c r="G7315" s="28" t="s">
        <v>1671</v>
      </c>
      <c r="H7315" s="28"/>
      <c r="I7315" s="93">
        <v>0</v>
      </c>
      <c r="J7315" s="93" t="s">
        <v>1411</v>
      </c>
      <c r="K7315" s="17" t="str">
        <f t="array" ref="K7315">CONCATENATE("(",A7315,",",VLOOKUP(B7315,Núcleo!B$2:E$11,4,TRUE),",",VLOOKUP(C7315,'Tipo de Processo'!B$2:D$55,3,TRUE),",",VLOOKUP(D7315,'Termo Geral'!B$2:D$173,3,TRUE),",",VLOOKUP(E7315,'Termo Específico'!B$2:D$301,3,TRUE),",",MATCH(TRUE,Documento!B$2:B$998=F7315,0),",",IF(G7315="Complementar",0,1),",",IF(H7315="","NULL",CONCATENATE("'",H7315,"'")),",",I7315,",",IF(J7315="baixa","'BAIXA'",IF(J7315="média","'MEDIA'",IF(J7315="alta","'ALTA'","NULL"))),"),")</f>
        <v>(7314,7,33,172,17,759,1,NULL,0,'BAIXA'),</v>
      </c>
    </row>
    <row r="7316" spans="1:11" ht="30.75" customHeight="1">
      <c r="A7316" s="27">
        <v>7315</v>
      </c>
      <c r="B7316" s="37" t="s">
        <v>1010</v>
      </c>
      <c r="C7316" s="29" t="s">
        <v>11</v>
      </c>
      <c r="D7316" s="28" t="s">
        <v>74</v>
      </c>
      <c r="E7316" s="29" t="s">
        <v>1267</v>
      </c>
      <c r="F7316" s="28" t="s">
        <v>1529</v>
      </c>
      <c r="G7316" s="28" t="s">
        <v>1671</v>
      </c>
      <c r="H7316" s="28"/>
      <c r="I7316" s="93">
        <v>0</v>
      </c>
      <c r="J7316" s="93" t="s">
        <v>1411</v>
      </c>
      <c r="K7316" s="17" t="str">
        <f t="array" ref="K7316">CONCATENATE("(",A7316,",",VLOOKUP(B7316,Núcleo!B$2:E$11,4,TRUE),",",VLOOKUP(C7316,'Tipo de Processo'!B$2:D$55,3,TRUE),",",VLOOKUP(D7316,'Termo Geral'!B$2:D$173,3,TRUE),",",VLOOKUP(E7316,'Termo Específico'!B$2:D$301,3,TRUE),",",MATCH(TRUE,Documento!B$2:B$998=F7316,0),",",IF(G7316="Complementar",0,1),",",IF(H7316="","NULL",CONCATENATE("'",H7316,"'")),",",I7316,",",IF(J7316="baixa","'BAIXA'",IF(J7316="média","'MEDIA'",IF(J7316="alta","'ALTA'","NULL"))),"),")</f>
        <v>(7315,7,33,172,17,665,1,NULL,0,'BAIXA'),</v>
      </c>
    </row>
    <row r="7317" spans="1:11" ht="30.75" customHeight="1">
      <c r="A7317" s="27">
        <v>7316</v>
      </c>
      <c r="B7317" s="37" t="s">
        <v>1010</v>
      </c>
      <c r="C7317" s="29" t="s">
        <v>11</v>
      </c>
      <c r="D7317" s="28" t="s">
        <v>74</v>
      </c>
      <c r="E7317" s="29" t="s">
        <v>1267</v>
      </c>
      <c r="F7317" s="28" t="s">
        <v>1548</v>
      </c>
      <c r="G7317" s="28" t="s">
        <v>1671</v>
      </c>
      <c r="H7317" s="28"/>
      <c r="I7317" s="93">
        <v>0</v>
      </c>
      <c r="J7317" s="93" t="s">
        <v>1411</v>
      </c>
      <c r="K7317" s="17" t="str">
        <f t="array" ref="K7317">CONCATENATE("(",A7317,",",VLOOKUP(B7317,Núcleo!B$2:E$11,4,TRUE),",",VLOOKUP(C7317,'Tipo de Processo'!B$2:D$55,3,TRUE),",",VLOOKUP(D7317,'Termo Geral'!B$2:D$173,3,TRUE),",",VLOOKUP(E7317,'Termo Específico'!B$2:D$301,3,TRUE),",",MATCH(TRUE,Documento!B$2:B$998=F7317,0),",",IF(G7317="Complementar",0,1),",",IF(H7317="","NULL",CONCATENATE("'",H7317,"'")),",",I7317,",",IF(J7317="baixa","'BAIXA'",IF(J7317="média","'MEDIA'",IF(J7317="alta","'ALTA'","NULL"))),"),")</f>
        <v>(7316,7,33,172,17,733,1,NULL,0,'BAIXA'),</v>
      </c>
    </row>
    <row r="7318" spans="1:11" ht="30.75" customHeight="1">
      <c r="A7318" s="27">
        <v>7317</v>
      </c>
      <c r="B7318" s="37" t="s">
        <v>1010</v>
      </c>
      <c r="C7318" s="29" t="s">
        <v>11</v>
      </c>
      <c r="D7318" s="28" t="s">
        <v>74</v>
      </c>
      <c r="E7318" s="29" t="s">
        <v>1272</v>
      </c>
      <c r="F7318" s="28" t="s">
        <v>1486</v>
      </c>
      <c r="G7318" s="28" t="s">
        <v>1671</v>
      </c>
      <c r="H7318" s="28"/>
      <c r="I7318" s="93">
        <v>0</v>
      </c>
      <c r="J7318" s="93" t="s">
        <v>1412</v>
      </c>
      <c r="K7318" s="17" t="str">
        <f t="array" ref="K7318">CONCATENATE("(",A7318,",",VLOOKUP(B7318,Núcleo!B$2:E$11,4,TRUE),",",VLOOKUP(C7318,'Tipo de Processo'!B$2:D$55,3,TRUE),",",VLOOKUP(D7318,'Termo Geral'!B$2:D$173,3,TRUE),",",VLOOKUP(E7318,'Termo Específico'!B$2:D$301,3,TRUE),",",MATCH(TRUE,Documento!B$2:B$998=F7318,0),",",IF(G7318="Complementar",0,1),",",IF(H7318="","NULL",CONCATENATE("'",H7318,"'")),",",I7318,",",IF(J7318="baixa","'BAIXA'",IF(J7318="média","'MEDIA'",IF(J7318="alta","'ALTA'","NULL"))),"),")</f>
        <v>(7317,7,33,172,40,410,1,NULL,0,'MEDIA'),</v>
      </c>
    </row>
    <row r="7319" spans="1:11" ht="30.75" customHeight="1">
      <c r="A7319" s="27">
        <v>7318</v>
      </c>
      <c r="B7319" s="37" t="s">
        <v>1010</v>
      </c>
      <c r="C7319" s="29" t="s">
        <v>11</v>
      </c>
      <c r="D7319" s="28" t="s">
        <v>74</v>
      </c>
      <c r="E7319" s="29" t="s">
        <v>1272</v>
      </c>
      <c r="F7319" s="28" t="s">
        <v>1590</v>
      </c>
      <c r="G7319" s="28" t="s">
        <v>1671</v>
      </c>
      <c r="H7319" s="28"/>
      <c r="I7319" s="93">
        <v>0</v>
      </c>
      <c r="J7319" s="93" t="s">
        <v>1412</v>
      </c>
      <c r="K7319" s="17" t="str">
        <f t="array" ref="K7319">CONCATENATE("(",A7319,",",VLOOKUP(B7319,Núcleo!B$2:E$11,4,TRUE),",",VLOOKUP(C7319,'Tipo de Processo'!B$2:D$55,3,TRUE),",",VLOOKUP(D7319,'Termo Geral'!B$2:D$173,3,TRUE),",",VLOOKUP(E7319,'Termo Específico'!B$2:D$301,3,TRUE),",",MATCH(TRUE,Documento!B$2:B$998=F7319,0),",",IF(G7319="Complementar",0,1),",",IF(H7319="","NULL",CONCATENATE("'",H7319,"'")),",",I7319,",",IF(J7319="baixa","'BAIXA'",IF(J7319="média","'MEDIA'",IF(J7319="alta","'ALTA'","NULL"))),"),")</f>
        <v>(7318,7,33,172,40,966,1,NULL,0,'MEDIA'),</v>
      </c>
    </row>
    <row r="7320" spans="1:11" ht="30.75" customHeight="1">
      <c r="A7320" s="27">
        <v>7319</v>
      </c>
      <c r="B7320" s="37" t="s">
        <v>1010</v>
      </c>
      <c r="C7320" s="29" t="s">
        <v>11</v>
      </c>
      <c r="D7320" s="28" t="s">
        <v>74</v>
      </c>
      <c r="E7320" s="29" t="s">
        <v>1272</v>
      </c>
      <c r="F7320" s="28" t="s">
        <v>1620</v>
      </c>
      <c r="G7320" s="28" t="s">
        <v>1671</v>
      </c>
      <c r="H7320" s="28"/>
      <c r="I7320" s="93">
        <v>0</v>
      </c>
      <c r="J7320" s="93" t="s">
        <v>1412</v>
      </c>
      <c r="K7320" s="17" t="str">
        <f t="array" ref="K7320">CONCATENATE("(",A7320,",",VLOOKUP(B7320,Núcleo!B$2:E$11,4,TRUE),",",VLOOKUP(C7320,'Tipo de Processo'!B$2:D$55,3,TRUE),",",VLOOKUP(D7320,'Termo Geral'!B$2:D$173,3,TRUE),",",VLOOKUP(E7320,'Termo Específico'!B$2:D$301,3,TRUE),",",MATCH(TRUE,Documento!B$2:B$998=F7320,0),",",IF(G7320="Complementar",0,1),",",IF(H7320="","NULL",CONCATENATE("'",H7320,"'")),",",I7320,",",IF(J7320="baixa","'BAIXA'",IF(J7320="média","'MEDIA'",IF(J7320="alta","'ALTA'","NULL"))),"),")</f>
        <v>(7319,7,33,172,40,297,1,NULL,0,'MEDIA'),</v>
      </c>
    </row>
    <row r="7321" spans="1:11" ht="30.75" customHeight="1">
      <c r="A7321" s="27">
        <v>7320</v>
      </c>
      <c r="B7321" s="37" t="s">
        <v>1010</v>
      </c>
      <c r="C7321" s="29" t="s">
        <v>11</v>
      </c>
      <c r="D7321" s="28" t="s">
        <v>74</v>
      </c>
      <c r="E7321" s="29" t="s">
        <v>1272</v>
      </c>
      <c r="F7321" s="28" t="s">
        <v>1431</v>
      </c>
      <c r="G7321" s="28" t="s">
        <v>1671</v>
      </c>
      <c r="H7321" s="28"/>
      <c r="I7321" s="93">
        <v>0</v>
      </c>
      <c r="J7321" s="93" t="s">
        <v>1412</v>
      </c>
      <c r="K7321" s="17" t="str">
        <f t="array" ref="K7321">CONCATENATE("(",A7321,",",VLOOKUP(B7321,Núcleo!B$2:E$11,4,TRUE),",",VLOOKUP(C7321,'Tipo de Processo'!B$2:D$55,3,TRUE),",",VLOOKUP(D7321,'Termo Geral'!B$2:D$173,3,TRUE),",",VLOOKUP(E7321,'Termo Específico'!B$2:D$301,3,TRUE),",",MATCH(TRUE,Documento!B$2:B$998=F7321,0),",",IF(G7321="Complementar",0,1),",",IF(H7321="","NULL",CONCATENATE("'",H7321,"'")),",",I7321,",",IF(J7321="baixa","'BAIXA'",IF(J7321="média","'MEDIA'",IF(J7321="alta","'ALTA'","NULL"))),"),")</f>
        <v>(7320,7,33,172,40,83,1,NULL,0,'MEDIA'),</v>
      </c>
    </row>
    <row r="7322" spans="1:11" ht="30.75" customHeight="1">
      <c r="A7322" s="27">
        <v>7321</v>
      </c>
      <c r="B7322" s="37" t="s">
        <v>1010</v>
      </c>
      <c r="C7322" s="29" t="s">
        <v>11</v>
      </c>
      <c r="D7322" s="28" t="s">
        <v>74</v>
      </c>
      <c r="E7322" s="29" t="s">
        <v>1272</v>
      </c>
      <c r="F7322" s="28" t="s">
        <v>1526</v>
      </c>
      <c r="G7322" s="28" t="s">
        <v>1671</v>
      </c>
      <c r="H7322" s="28"/>
      <c r="I7322" s="93">
        <v>0</v>
      </c>
      <c r="J7322" s="93" t="s">
        <v>1412</v>
      </c>
      <c r="K7322" s="17" t="str">
        <f t="array" ref="K7322">CONCATENATE("(",A7322,",",VLOOKUP(B7322,Núcleo!B$2:E$11,4,TRUE),",",VLOOKUP(C7322,'Tipo de Processo'!B$2:D$55,3,TRUE),",",VLOOKUP(D7322,'Termo Geral'!B$2:D$173,3,TRUE),",",VLOOKUP(E7322,'Termo Específico'!B$2:D$301,3,TRUE),",",MATCH(TRUE,Documento!B$2:B$998=F7322,0),",",IF(G7322="Complementar",0,1),",",IF(H7322="","NULL",CONCATENATE("'",H7322,"'")),",",I7322,",",IF(J7322="baixa","'BAIXA'",IF(J7322="média","'MEDIA'",IF(J7322="alta","'ALTA'","NULL"))),"),")</f>
        <v>(7321,7,33,172,40,657,1,NULL,0,'MEDIA'),</v>
      </c>
    </row>
    <row r="7323" spans="1:11" ht="30.75" customHeight="1">
      <c r="A7323" s="27">
        <v>7322</v>
      </c>
      <c r="B7323" s="37" t="s">
        <v>1010</v>
      </c>
      <c r="C7323" s="29" t="s">
        <v>11</v>
      </c>
      <c r="D7323" s="28" t="s">
        <v>74</v>
      </c>
      <c r="E7323" s="28" t="s">
        <v>1272</v>
      </c>
      <c r="F7323" s="28" t="s">
        <v>1472</v>
      </c>
      <c r="G7323" s="28" t="s">
        <v>1671</v>
      </c>
      <c r="H7323" s="28"/>
      <c r="I7323" s="93">
        <v>0</v>
      </c>
      <c r="J7323" s="93" t="s">
        <v>1412</v>
      </c>
      <c r="K7323" s="17" t="str">
        <f t="array" ref="K7323">CONCATENATE("(",A7323,",",VLOOKUP(B7323,Núcleo!B$2:E$11,4,TRUE),",",VLOOKUP(C7323,'Tipo de Processo'!B$2:D$55,3,TRUE),",",VLOOKUP(D7323,'Termo Geral'!B$2:D$173,3,TRUE),",",VLOOKUP(E7323,'Termo Específico'!B$2:D$301,3,TRUE),",",MATCH(TRUE,Documento!B$2:B$998=F7323,0),",",IF(G7323="Complementar",0,1),",",IF(H7323="","NULL",CONCATENATE("'",H7323,"'")),",",I7323,",",IF(J7323="baixa","'BAIXA'",IF(J7323="média","'MEDIA'",IF(J7323="alta","'ALTA'","NULL"))),"),")</f>
        <v>(7322,7,33,172,40,296,1,NULL,0,'MEDIA'),</v>
      </c>
    </row>
    <row r="7324" spans="1:11" ht="30.75" customHeight="1">
      <c r="A7324" s="27">
        <v>7323</v>
      </c>
      <c r="B7324" s="36" t="s">
        <v>1010</v>
      </c>
      <c r="C7324" s="29" t="s">
        <v>11</v>
      </c>
      <c r="D7324" s="28" t="s">
        <v>74</v>
      </c>
      <c r="E7324" s="28" t="s">
        <v>1272</v>
      </c>
      <c r="F7324" s="28" t="s">
        <v>1552</v>
      </c>
      <c r="G7324" s="28" t="s">
        <v>1671</v>
      </c>
      <c r="H7324" s="28"/>
      <c r="I7324" s="93">
        <v>0</v>
      </c>
      <c r="J7324" s="93" t="s">
        <v>1412</v>
      </c>
      <c r="K7324" s="17" t="str">
        <f t="array" ref="K7324">CONCATENATE("(",A7324,",",VLOOKUP(B7324,Núcleo!B$2:E$11,4,TRUE),",",VLOOKUP(C7324,'Tipo de Processo'!B$2:D$55,3,TRUE),",",VLOOKUP(D7324,'Termo Geral'!B$2:D$173,3,TRUE),",",VLOOKUP(E7324,'Termo Específico'!B$2:D$301,3,TRUE),",",MATCH(TRUE,Documento!B$2:B$998=F7324,0),",",IF(G7324="Complementar",0,1),",",IF(H7324="","NULL",CONCATENATE("'",H7324,"'")),",",I7324,",",IF(J7324="baixa","'BAIXA'",IF(J7324="média","'MEDIA'",IF(J7324="alta","'ALTA'","NULL"))),"),")</f>
        <v>(7323,7,33,172,40,759,1,NULL,0,'MEDIA'),</v>
      </c>
    </row>
    <row r="7325" spans="1:11" ht="30.75" customHeight="1">
      <c r="A7325" s="27">
        <v>7324</v>
      </c>
      <c r="B7325" s="36" t="s">
        <v>1010</v>
      </c>
      <c r="C7325" s="29" t="s">
        <v>11</v>
      </c>
      <c r="D7325" s="28" t="s">
        <v>74</v>
      </c>
      <c r="E7325" s="28" t="s">
        <v>1272</v>
      </c>
      <c r="F7325" s="41" t="s">
        <v>1529</v>
      </c>
      <c r="G7325" s="28" t="s">
        <v>1671</v>
      </c>
      <c r="H7325" s="28"/>
      <c r="I7325" s="93">
        <v>0</v>
      </c>
      <c r="J7325" s="93" t="s">
        <v>1412</v>
      </c>
      <c r="K7325" s="17" t="str">
        <f t="array" ref="K7325">CONCATENATE("(",A7325,",",VLOOKUP(B7325,Núcleo!B$2:E$11,4,TRUE),",",VLOOKUP(C7325,'Tipo de Processo'!B$2:D$55,3,TRUE),",",VLOOKUP(D7325,'Termo Geral'!B$2:D$173,3,TRUE),",",VLOOKUP(E7325,'Termo Específico'!B$2:D$301,3,TRUE),",",MATCH(TRUE,Documento!B$2:B$998=F7325,0),",",IF(G7325="Complementar",0,1),",",IF(H7325="","NULL",CONCATENATE("'",H7325,"'")),",",I7325,",",IF(J7325="baixa","'BAIXA'",IF(J7325="média","'MEDIA'",IF(J7325="alta","'ALTA'","NULL"))),"),")</f>
        <v>(7324,7,33,172,40,665,1,NULL,0,'MEDIA'),</v>
      </c>
    </row>
    <row r="7326" spans="1:11" ht="30.75" customHeight="1">
      <c r="A7326" s="27">
        <v>7325</v>
      </c>
      <c r="B7326" s="36" t="s">
        <v>1010</v>
      </c>
      <c r="C7326" s="29" t="s">
        <v>11</v>
      </c>
      <c r="D7326" s="28" t="s">
        <v>74</v>
      </c>
      <c r="E7326" s="28" t="s">
        <v>1272</v>
      </c>
      <c r="F7326" s="41" t="s">
        <v>1548</v>
      </c>
      <c r="G7326" s="28" t="s">
        <v>1671</v>
      </c>
      <c r="H7326" s="28"/>
      <c r="I7326" s="93">
        <v>0</v>
      </c>
      <c r="J7326" s="93" t="s">
        <v>1412</v>
      </c>
      <c r="K7326" s="17" t="str">
        <f t="array" ref="K7326">CONCATENATE("(",A7326,",",VLOOKUP(B7326,Núcleo!B$2:E$11,4,TRUE),",",VLOOKUP(C7326,'Tipo de Processo'!B$2:D$55,3,TRUE),",",VLOOKUP(D7326,'Termo Geral'!B$2:D$173,3,TRUE),",",VLOOKUP(E7326,'Termo Específico'!B$2:D$301,3,TRUE),",",MATCH(TRUE,Documento!B$2:B$998=F7326,0),",",IF(G7326="Complementar",0,1),",",IF(H7326="","NULL",CONCATENATE("'",H7326,"'")),",",I7326,",",IF(J7326="baixa","'BAIXA'",IF(J7326="média","'MEDIA'",IF(J7326="alta","'ALTA'","NULL"))),"),")</f>
        <v>(7325,7,33,172,40,733,1,NULL,0,'MEDIA'),</v>
      </c>
    </row>
    <row r="7327" spans="1:11" ht="30.75" customHeight="1">
      <c r="A7327" s="27">
        <v>7326</v>
      </c>
      <c r="B7327" s="37" t="s">
        <v>1010</v>
      </c>
      <c r="C7327" s="29" t="s">
        <v>11</v>
      </c>
      <c r="D7327" s="28" t="s">
        <v>74</v>
      </c>
      <c r="E7327" s="28" t="s">
        <v>1268</v>
      </c>
      <c r="F7327" s="28" t="s">
        <v>1486</v>
      </c>
      <c r="G7327" s="28" t="s">
        <v>1671</v>
      </c>
      <c r="H7327" s="28"/>
      <c r="I7327" s="93">
        <v>0</v>
      </c>
      <c r="J7327" s="93" t="s">
        <v>1410</v>
      </c>
      <c r="K7327" s="17" t="str">
        <f t="array" ref="K7327">CONCATENATE("(",A7327,",",VLOOKUP(B7327,Núcleo!B$2:E$11,4,TRUE),",",VLOOKUP(C7327,'Tipo de Processo'!B$2:D$55,3,TRUE),",",VLOOKUP(D7327,'Termo Geral'!B$2:D$173,3,TRUE),",",VLOOKUP(E7327,'Termo Específico'!B$2:D$301,3,TRUE),",",MATCH(TRUE,Documento!B$2:B$998=F7327,0),",",IF(G7327="Complementar",0,1),",",IF(H7327="","NULL",CONCATENATE("'",H7327,"'")),",",I7327,",",IF(J7327="baixa","'BAIXA'",IF(J7327="média","'MEDIA'",IF(J7327="alta","'ALTA'","NULL"))),"),")</f>
        <v>(7326,7,33,172,46,410,1,NULL,0,'ALTA'),</v>
      </c>
    </row>
    <row r="7328" spans="1:11" ht="30.75" customHeight="1">
      <c r="A7328" s="27">
        <v>7327</v>
      </c>
      <c r="B7328" s="37" t="s">
        <v>1010</v>
      </c>
      <c r="C7328" s="29" t="s">
        <v>11</v>
      </c>
      <c r="D7328" s="28" t="s">
        <v>74</v>
      </c>
      <c r="E7328" s="28" t="s">
        <v>1268</v>
      </c>
      <c r="F7328" s="28" t="s">
        <v>1590</v>
      </c>
      <c r="G7328" s="28" t="s">
        <v>1671</v>
      </c>
      <c r="H7328" s="28"/>
      <c r="I7328" s="93">
        <v>0</v>
      </c>
      <c r="J7328" s="93" t="s">
        <v>1410</v>
      </c>
      <c r="K7328" s="17" t="str">
        <f t="array" ref="K7328">CONCATENATE("(",A7328,",",VLOOKUP(B7328,Núcleo!B$2:E$11,4,TRUE),",",VLOOKUP(C7328,'Tipo de Processo'!B$2:D$55,3,TRUE),",",VLOOKUP(D7328,'Termo Geral'!B$2:D$173,3,TRUE),",",VLOOKUP(E7328,'Termo Específico'!B$2:D$301,3,TRUE),",",MATCH(TRUE,Documento!B$2:B$998=F7328,0),",",IF(G7328="Complementar",0,1),",",IF(H7328="","NULL",CONCATENATE("'",H7328,"'")),",",I7328,",",IF(J7328="baixa","'BAIXA'",IF(J7328="média","'MEDIA'",IF(J7328="alta","'ALTA'","NULL"))),"),")</f>
        <v>(7327,7,33,172,46,966,1,NULL,0,'ALTA'),</v>
      </c>
    </row>
    <row r="7329" spans="1:11" ht="30.75" customHeight="1">
      <c r="A7329" s="27">
        <v>7328</v>
      </c>
      <c r="B7329" s="37" t="s">
        <v>1010</v>
      </c>
      <c r="C7329" s="29" t="s">
        <v>11</v>
      </c>
      <c r="D7329" s="28" t="s">
        <v>74</v>
      </c>
      <c r="E7329" s="28" t="s">
        <v>1268</v>
      </c>
      <c r="F7329" s="28" t="s">
        <v>1620</v>
      </c>
      <c r="G7329" s="28" t="s">
        <v>1671</v>
      </c>
      <c r="H7329" s="28"/>
      <c r="I7329" s="93">
        <v>0</v>
      </c>
      <c r="J7329" s="93" t="s">
        <v>1410</v>
      </c>
      <c r="K7329" s="17" t="str">
        <f t="array" ref="K7329">CONCATENATE("(",A7329,",",VLOOKUP(B7329,Núcleo!B$2:E$11,4,TRUE),",",VLOOKUP(C7329,'Tipo de Processo'!B$2:D$55,3,TRUE),",",VLOOKUP(D7329,'Termo Geral'!B$2:D$173,3,TRUE),",",VLOOKUP(E7329,'Termo Específico'!B$2:D$301,3,TRUE),",",MATCH(TRUE,Documento!B$2:B$998=F7329,0),",",IF(G7329="Complementar",0,1),",",IF(H7329="","NULL",CONCATENATE("'",H7329,"'")),",",I7329,",",IF(J7329="baixa","'BAIXA'",IF(J7329="média","'MEDIA'",IF(J7329="alta","'ALTA'","NULL"))),"),")</f>
        <v>(7328,7,33,172,46,297,1,NULL,0,'ALTA'),</v>
      </c>
    </row>
    <row r="7330" spans="1:11" ht="30.75" customHeight="1">
      <c r="A7330" s="27">
        <v>7329</v>
      </c>
      <c r="B7330" s="37" t="s">
        <v>1010</v>
      </c>
      <c r="C7330" s="29" t="s">
        <v>11</v>
      </c>
      <c r="D7330" s="28" t="s">
        <v>74</v>
      </c>
      <c r="E7330" s="28" t="s">
        <v>1268</v>
      </c>
      <c r="F7330" s="28" t="s">
        <v>1431</v>
      </c>
      <c r="G7330" s="28" t="s">
        <v>1671</v>
      </c>
      <c r="H7330" s="28"/>
      <c r="I7330" s="93">
        <v>0</v>
      </c>
      <c r="J7330" s="93" t="s">
        <v>1410</v>
      </c>
      <c r="K7330" s="17" t="str">
        <f t="array" ref="K7330">CONCATENATE("(",A7330,",",VLOOKUP(B7330,Núcleo!B$2:E$11,4,TRUE),",",VLOOKUP(C7330,'Tipo de Processo'!B$2:D$55,3,TRUE),",",VLOOKUP(D7330,'Termo Geral'!B$2:D$173,3,TRUE),",",VLOOKUP(E7330,'Termo Específico'!B$2:D$301,3,TRUE),",",MATCH(TRUE,Documento!B$2:B$998=F7330,0),",",IF(G7330="Complementar",0,1),",",IF(H7330="","NULL",CONCATENATE("'",H7330,"'")),",",I7330,",",IF(J7330="baixa","'BAIXA'",IF(J7330="média","'MEDIA'",IF(J7330="alta","'ALTA'","NULL"))),"),")</f>
        <v>(7329,7,33,172,46,83,1,NULL,0,'ALTA'),</v>
      </c>
    </row>
    <row r="7331" spans="1:11" ht="30.75" customHeight="1">
      <c r="A7331" s="27">
        <v>7330</v>
      </c>
      <c r="B7331" s="37" t="s">
        <v>1010</v>
      </c>
      <c r="C7331" s="23" t="s">
        <v>11</v>
      </c>
      <c r="D7331" s="23" t="s">
        <v>74</v>
      </c>
      <c r="E7331" s="23" t="s">
        <v>1268</v>
      </c>
      <c r="F7331" s="23" t="s">
        <v>1526</v>
      </c>
      <c r="G7331" s="29" t="s">
        <v>1671</v>
      </c>
      <c r="H7331" s="28"/>
      <c r="I7331" s="93">
        <v>0</v>
      </c>
      <c r="J7331" s="92" t="s">
        <v>1410</v>
      </c>
      <c r="K7331" s="17" t="str">
        <f t="array" ref="K7331">CONCATENATE("(",A7331,",",VLOOKUP(B7331,Núcleo!B$2:E$11,4,TRUE),",",VLOOKUP(C7331,'Tipo de Processo'!B$2:D$55,3,TRUE),",",VLOOKUP(D7331,'Termo Geral'!B$2:D$173,3,TRUE),",",VLOOKUP(E7331,'Termo Específico'!B$2:D$301,3,TRUE),",",MATCH(TRUE,Documento!B$2:B$998=F7331,0),",",IF(G7331="Complementar",0,1),",",IF(H7331="","NULL",CONCATENATE("'",H7331,"'")),",",I7331,",",IF(J7331="baixa","'BAIXA'",IF(J7331="média","'MEDIA'",IF(J7331="alta","'ALTA'","NULL"))),"),")</f>
        <v>(7330,7,33,172,46,657,1,NULL,0,'ALTA'),</v>
      </c>
    </row>
    <row r="7332" spans="1:11" ht="30.75" customHeight="1">
      <c r="A7332" s="27">
        <v>7331</v>
      </c>
      <c r="B7332" s="37" t="s">
        <v>1010</v>
      </c>
      <c r="C7332" s="23" t="s">
        <v>11</v>
      </c>
      <c r="D7332" s="23" t="s">
        <v>74</v>
      </c>
      <c r="E7332" s="23" t="s">
        <v>1268</v>
      </c>
      <c r="F7332" s="23" t="s">
        <v>1472</v>
      </c>
      <c r="G7332" s="29" t="s">
        <v>1671</v>
      </c>
      <c r="H7332" s="28"/>
      <c r="I7332" s="93">
        <v>0</v>
      </c>
      <c r="J7332" s="92" t="s">
        <v>1410</v>
      </c>
      <c r="K7332" s="17" t="str">
        <f t="array" ref="K7332">CONCATENATE("(",A7332,",",VLOOKUP(B7332,Núcleo!B$2:E$11,4,TRUE),",",VLOOKUP(C7332,'Tipo de Processo'!B$2:D$55,3,TRUE),",",VLOOKUP(D7332,'Termo Geral'!B$2:D$173,3,TRUE),",",VLOOKUP(E7332,'Termo Específico'!B$2:D$301,3,TRUE),",",MATCH(TRUE,Documento!B$2:B$998=F7332,0),",",IF(G7332="Complementar",0,1),",",IF(H7332="","NULL",CONCATENATE("'",H7332,"'")),",",I7332,",",IF(J7332="baixa","'BAIXA'",IF(J7332="média","'MEDIA'",IF(J7332="alta","'ALTA'","NULL"))),"),")</f>
        <v>(7331,7,33,172,46,296,1,NULL,0,'ALTA'),</v>
      </c>
    </row>
    <row r="7333" spans="1:11" ht="30.75" customHeight="1">
      <c r="A7333" s="27">
        <v>7332</v>
      </c>
      <c r="B7333" s="37" t="s">
        <v>1010</v>
      </c>
      <c r="C7333" s="23" t="s">
        <v>11</v>
      </c>
      <c r="D7333" s="23" t="s">
        <v>74</v>
      </c>
      <c r="E7333" s="23" t="s">
        <v>1268</v>
      </c>
      <c r="F7333" s="23" t="s">
        <v>1552</v>
      </c>
      <c r="G7333" s="29" t="s">
        <v>1671</v>
      </c>
      <c r="H7333" s="28"/>
      <c r="I7333" s="93">
        <v>0</v>
      </c>
      <c r="J7333" s="92" t="s">
        <v>1410</v>
      </c>
      <c r="K7333" s="17" t="str">
        <f t="array" ref="K7333">CONCATENATE("(",A7333,",",VLOOKUP(B7333,Núcleo!B$2:E$11,4,TRUE),",",VLOOKUP(C7333,'Tipo de Processo'!B$2:D$55,3,TRUE),",",VLOOKUP(D7333,'Termo Geral'!B$2:D$173,3,TRUE),",",VLOOKUP(E7333,'Termo Específico'!B$2:D$301,3,TRUE),",",MATCH(TRUE,Documento!B$2:B$998=F7333,0),",",IF(G7333="Complementar",0,1),",",IF(H7333="","NULL",CONCATENATE("'",H7333,"'")),",",I7333,",",IF(J7333="baixa","'BAIXA'",IF(J7333="média","'MEDIA'",IF(J7333="alta","'ALTA'","NULL"))),"),")</f>
        <v>(7332,7,33,172,46,759,1,NULL,0,'ALTA'),</v>
      </c>
    </row>
    <row r="7334" spans="1:11" ht="30.75" customHeight="1">
      <c r="A7334" s="27">
        <v>7333</v>
      </c>
      <c r="B7334" s="37" t="s">
        <v>1010</v>
      </c>
      <c r="C7334" s="23" t="s">
        <v>11</v>
      </c>
      <c r="D7334" s="23" t="s">
        <v>74</v>
      </c>
      <c r="E7334" s="23" t="s">
        <v>1268</v>
      </c>
      <c r="F7334" s="23" t="s">
        <v>1529</v>
      </c>
      <c r="G7334" s="29" t="s">
        <v>1671</v>
      </c>
      <c r="H7334" s="28"/>
      <c r="I7334" s="93">
        <v>0</v>
      </c>
      <c r="J7334" s="92" t="s">
        <v>1410</v>
      </c>
      <c r="K7334" s="17" t="str">
        <f t="array" ref="K7334">CONCATENATE("(",A7334,",",VLOOKUP(B7334,Núcleo!B$2:E$11,4,TRUE),",",VLOOKUP(C7334,'Tipo de Processo'!B$2:D$55,3,TRUE),",",VLOOKUP(D7334,'Termo Geral'!B$2:D$173,3,TRUE),",",VLOOKUP(E7334,'Termo Específico'!B$2:D$301,3,TRUE),",",MATCH(TRUE,Documento!B$2:B$998=F7334,0),",",IF(G7334="Complementar",0,1),",",IF(H7334="","NULL",CONCATENATE("'",H7334,"'")),",",I7334,",",IF(J7334="baixa","'BAIXA'",IF(J7334="média","'MEDIA'",IF(J7334="alta","'ALTA'","NULL"))),"),")</f>
        <v>(7333,7,33,172,46,665,1,NULL,0,'ALTA'),</v>
      </c>
    </row>
    <row r="7335" spans="1:11" ht="30.75" customHeight="1">
      <c r="A7335" s="27">
        <v>7334</v>
      </c>
      <c r="B7335" s="37" t="s">
        <v>1010</v>
      </c>
      <c r="C7335" s="23" t="s">
        <v>11</v>
      </c>
      <c r="D7335" s="23" t="s">
        <v>74</v>
      </c>
      <c r="E7335" s="23" t="s">
        <v>1268</v>
      </c>
      <c r="F7335" s="23" t="s">
        <v>1548</v>
      </c>
      <c r="G7335" s="29" t="s">
        <v>1671</v>
      </c>
      <c r="H7335" s="28"/>
      <c r="I7335" s="93">
        <v>0</v>
      </c>
      <c r="J7335" s="92" t="s">
        <v>1410</v>
      </c>
      <c r="K7335" s="17" t="str">
        <f t="array" ref="K7335">CONCATENATE("(",A7335,",",VLOOKUP(B7335,Núcleo!B$2:E$11,4,TRUE),",",VLOOKUP(C7335,'Tipo de Processo'!B$2:D$55,3,TRUE),",",VLOOKUP(D7335,'Termo Geral'!B$2:D$173,3,TRUE),",",VLOOKUP(E7335,'Termo Específico'!B$2:D$301,3,TRUE),",",MATCH(TRUE,Documento!B$2:B$998=F7335,0),",",IF(G7335="Complementar",0,1),",",IF(H7335="","NULL",CONCATENATE("'",H7335,"'")),",",I7335,",",IF(J7335="baixa","'BAIXA'",IF(J7335="média","'MEDIA'",IF(J7335="alta","'ALTA'","NULL"))),"),")</f>
        <v>(7334,7,33,172,46,733,1,NULL,0,'ALTA'),</v>
      </c>
    </row>
    <row r="7336" spans="1:11" ht="30.75" customHeight="1">
      <c r="A7336" s="27">
        <v>7335</v>
      </c>
      <c r="B7336" s="37" t="s">
        <v>1010</v>
      </c>
      <c r="C7336" s="23" t="s">
        <v>11</v>
      </c>
      <c r="D7336" s="23" t="s">
        <v>74</v>
      </c>
      <c r="E7336" s="23" t="s">
        <v>1275</v>
      </c>
      <c r="F7336" s="23" t="s">
        <v>1486</v>
      </c>
      <c r="G7336" s="29" t="s">
        <v>1671</v>
      </c>
      <c r="H7336" s="28"/>
      <c r="I7336" s="93">
        <v>0</v>
      </c>
      <c r="J7336" s="92" t="s">
        <v>1412</v>
      </c>
      <c r="K7336" s="17" t="str">
        <f t="array" ref="K7336">CONCATENATE("(",A7336,",",VLOOKUP(B7336,Núcleo!B$2:E$11,4,TRUE),",",VLOOKUP(C7336,'Tipo de Processo'!B$2:D$55,3,TRUE),",",VLOOKUP(D7336,'Termo Geral'!B$2:D$173,3,TRUE),",",VLOOKUP(E7336,'Termo Específico'!B$2:D$301,3,TRUE),",",MATCH(TRUE,Documento!B$2:B$998=F7336,0),",",IF(G7336="Complementar",0,1),",",IF(H7336="","NULL",CONCATENATE("'",H7336,"'")),",",I7336,",",IF(J7336="baixa","'BAIXA'",IF(J7336="média","'MEDIA'",IF(J7336="alta","'ALTA'","NULL"))),"),")</f>
        <v>(7335,7,33,172,107,410,1,NULL,0,'MEDIA'),</v>
      </c>
    </row>
    <row r="7337" spans="1:11" ht="30.75" customHeight="1">
      <c r="A7337" s="27">
        <v>7336</v>
      </c>
      <c r="B7337" s="36" t="s">
        <v>1010</v>
      </c>
      <c r="C7337" s="23" t="s">
        <v>11</v>
      </c>
      <c r="D7337" s="23" t="s">
        <v>74</v>
      </c>
      <c r="E7337" s="23" t="s">
        <v>1275</v>
      </c>
      <c r="F7337" s="23" t="s">
        <v>1590</v>
      </c>
      <c r="G7337" s="29" t="s">
        <v>1671</v>
      </c>
      <c r="H7337" s="28"/>
      <c r="I7337" s="93">
        <v>0</v>
      </c>
      <c r="J7337" s="92" t="s">
        <v>1412</v>
      </c>
      <c r="K7337" s="17" t="str">
        <f t="array" ref="K7337">CONCATENATE("(",A7337,",",VLOOKUP(B7337,Núcleo!B$2:E$11,4,TRUE),",",VLOOKUP(C7337,'Tipo de Processo'!B$2:D$55,3,TRUE),",",VLOOKUP(D7337,'Termo Geral'!B$2:D$173,3,TRUE),",",VLOOKUP(E7337,'Termo Específico'!B$2:D$301,3,TRUE),",",MATCH(TRUE,Documento!B$2:B$998=F7337,0),",",IF(G7337="Complementar",0,1),",",IF(H7337="","NULL",CONCATENATE("'",H7337,"'")),",",I7337,",",IF(J7337="baixa","'BAIXA'",IF(J7337="média","'MEDIA'",IF(J7337="alta","'ALTA'","NULL"))),"),")</f>
        <v>(7336,7,33,172,107,966,1,NULL,0,'MEDIA'),</v>
      </c>
    </row>
    <row r="7338" spans="1:11" ht="30.75" customHeight="1">
      <c r="A7338" s="27">
        <v>7337</v>
      </c>
      <c r="B7338" s="36" t="s">
        <v>1010</v>
      </c>
      <c r="C7338" s="23" t="s">
        <v>11</v>
      </c>
      <c r="D7338" s="23" t="s">
        <v>74</v>
      </c>
      <c r="E7338" s="23" t="s">
        <v>1275</v>
      </c>
      <c r="F7338" s="23" t="s">
        <v>1620</v>
      </c>
      <c r="G7338" s="29" t="s">
        <v>1671</v>
      </c>
      <c r="H7338" s="28"/>
      <c r="I7338" s="93">
        <v>0</v>
      </c>
      <c r="J7338" s="92" t="s">
        <v>1412</v>
      </c>
      <c r="K7338" s="17" t="str">
        <f t="array" ref="K7338">CONCATENATE("(",A7338,",",VLOOKUP(B7338,Núcleo!B$2:E$11,4,TRUE),",",VLOOKUP(C7338,'Tipo de Processo'!B$2:D$55,3,TRUE),",",VLOOKUP(D7338,'Termo Geral'!B$2:D$173,3,TRUE),",",VLOOKUP(E7338,'Termo Específico'!B$2:D$301,3,TRUE),",",MATCH(TRUE,Documento!B$2:B$998=F7338,0),",",IF(G7338="Complementar",0,1),",",IF(H7338="","NULL",CONCATENATE("'",H7338,"'")),",",I7338,",",IF(J7338="baixa","'BAIXA'",IF(J7338="média","'MEDIA'",IF(J7338="alta","'ALTA'","NULL"))),"),")</f>
        <v>(7337,7,33,172,107,297,1,NULL,0,'MEDIA'),</v>
      </c>
    </row>
    <row r="7339" spans="1:11" ht="30.75" customHeight="1">
      <c r="A7339" s="27">
        <v>7338</v>
      </c>
      <c r="B7339" s="36" t="s">
        <v>1010</v>
      </c>
      <c r="C7339" s="23" t="s">
        <v>11</v>
      </c>
      <c r="D7339" s="23" t="s">
        <v>74</v>
      </c>
      <c r="E7339" s="23" t="s">
        <v>1275</v>
      </c>
      <c r="F7339" s="23" t="s">
        <v>1431</v>
      </c>
      <c r="G7339" s="29" t="s">
        <v>1671</v>
      </c>
      <c r="H7339" s="28"/>
      <c r="I7339" s="93">
        <v>0</v>
      </c>
      <c r="J7339" s="92" t="s">
        <v>1412</v>
      </c>
      <c r="K7339" s="17" t="str">
        <f t="array" ref="K7339">CONCATENATE("(",A7339,",",VLOOKUP(B7339,Núcleo!B$2:E$11,4,TRUE),",",VLOOKUP(C7339,'Tipo de Processo'!B$2:D$55,3,TRUE),",",VLOOKUP(D7339,'Termo Geral'!B$2:D$173,3,TRUE),",",VLOOKUP(E7339,'Termo Específico'!B$2:D$301,3,TRUE),",",MATCH(TRUE,Documento!B$2:B$998=F7339,0),",",IF(G7339="Complementar",0,1),",",IF(H7339="","NULL",CONCATENATE("'",H7339,"'")),",",I7339,",",IF(J7339="baixa","'BAIXA'",IF(J7339="média","'MEDIA'",IF(J7339="alta","'ALTA'","NULL"))),"),")</f>
        <v>(7338,7,33,172,107,83,1,NULL,0,'MEDIA'),</v>
      </c>
    </row>
    <row r="7340" spans="1:11" ht="30.75" customHeight="1">
      <c r="A7340" s="27">
        <v>7339</v>
      </c>
      <c r="B7340" s="36" t="s">
        <v>1010</v>
      </c>
      <c r="C7340" s="48" t="s">
        <v>11</v>
      </c>
      <c r="D7340" s="23" t="s">
        <v>74</v>
      </c>
      <c r="E7340" s="23" t="s">
        <v>1275</v>
      </c>
      <c r="F7340" s="23" t="s">
        <v>1526</v>
      </c>
      <c r="G7340" s="29" t="s">
        <v>1671</v>
      </c>
      <c r="H7340" s="28"/>
      <c r="I7340" s="93">
        <v>0</v>
      </c>
      <c r="J7340" s="92" t="s">
        <v>1412</v>
      </c>
      <c r="K7340" s="17" t="str">
        <f t="array" ref="K7340">CONCATENATE("(",A7340,",",VLOOKUP(B7340,Núcleo!B$2:E$11,4,TRUE),",",VLOOKUP(C7340,'Tipo de Processo'!B$2:D$55,3,TRUE),",",VLOOKUP(D7340,'Termo Geral'!B$2:D$173,3,TRUE),",",VLOOKUP(E7340,'Termo Específico'!B$2:D$301,3,TRUE),",",MATCH(TRUE,Documento!B$2:B$998=F7340,0),",",IF(G7340="Complementar",0,1),",",IF(H7340="","NULL",CONCATENATE("'",H7340,"'")),",",I7340,",",IF(J7340="baixa","'BAIXA'",IF(J7340="média","'MEDIA'",IF(J7340="alta","'ALTA'","NULL"))),"),")</f>
        <v>(7339,7,33,172,107,657,1,NULL,0,'MEDIA'),</v>
      </c>
    </row>
    <row r="7341" spans="1:11" ht="30.75" customHeight="1">
      <c r="A7341" s="27">
        <v>7340</v>
      </c>
      <c r="B7341" s="37" t="s">
        <v>1010</v>
      </c>
      <c r="C7341" s="23" t="s">
        <v>11</v>
      </c>
      <c r="D7341" s="23" t="s">
        <v>74</v>
      </c>
      <c r="E7341" s="23" t="s">
        <v>1275</v>
      </c>
      <c r="F7341" s="23" t="s">
        <v>1472</v>
      </c>
      <c r="G7341" s="29" t="s">
        <v>1671</v>
      </c>
      <c r="H7341" s="28"/>
      <c r="I7341" s="93">
        <v>0</v>
      </c>
      <c r="J7341" s="92" t="s">
        <v>1412</v>
      </c>
      <c r="K7341" s="17" t="str">
        <f t="array" ref="K7341">CONCATENATE("(",A7341,",",VLOOKUP(B7341,Núcleo!B$2:E$11,4,TRUE),",",VLOOKUP(C7341,'Tipo de Processo'!B$2:D$55,3,TRUE),",",VLOOKUP(D7341,'Termo Geral'!B$2:D$173,3,TRUE),",",VLOOKUP(E7341,'Termo Específico'!B$2:D$301,3,TRUE),",",MATCH(TRUE,Documento!B$2:B$998=F7341,0),",",IF(G7341="Complementar",0,1),",",IF(H7341="","NULL",CONCATENATE("'",H7341,"'")),",",I7341,",",IF(J7341="baixa","'BAIXA'",IF(J7341="média","'MEDIA'",IF(J7341="alta","'ALTA'","NULL"))),"),")</f>
        <v>(7340,7,33,172,107,296,1,NULL,0,'MEDIA'),</v>
      </c>
    </row>
    <row r="7342" spans="1:11" ht="30.75" customHeight="1">
      <c r="A7342" s="27">
        <v>7341</v>
      </c>
      <c r="B7342" s="37" t="s">
        <v>1010</v>
      </c>
      <c r="C7342" s="23" t="s">
        <v>11</v>
      </c>
      <c r="D7342" s="23" t="s">
        <v>74</v>
      </c>
      <c r="E7342" s="23" t="s">
        <v>1275</v>
      </c>
      <c r="F7342" s="23" t="s">
        <v>1552</v>
      </c>
      <c r="G7342" s="29" t="s">
        <v>1671</v>
      </c>
      <c r="H7342" s="28"/>
      <c r="I7342" s="93">
        <v>0</v>
      </c>
      <c r="J7342" s="92" t="s">
        <v>1412</v>
      </c>
      <c r="K7342" s="17" t="str">
        <f t="array" ref="K7342">CONCATENATE("(",A7342,",",VLOOKUP(B7342,Núcleo!B$2:E$11,4,TRUE),",",VLOOKUP(C7342,'Tipo de Processo'!B$2:D$55,3,TRUE),",",VLOOKUP(D7342,'Termo Geral'!B$2:D$173,3,TRUE),",",VLOOKUP(E7342,'Termo Específico'!B$2:D$301,3,TRUE),",",MATCH(TRUE,Documento!B$2:B$998=F7342,0),",",IF(G7342="Complementar",0,1),",",IF(H7342="","NULL",CONCATENATE("'",H7342,"'")),",",I7342,",",IF(J7342="baixa","'BAIXA'",IF(J7342="média","'MEDIA'",IF(J7342="alta","'ALTA'","NULL"))),"),")</f>
        <v>(7341,7,33,172,107,759,1,NULL,0,'MEDIA'),</v>
      </c>
    </row>
    <row r="7343" spans="1:11" ht="30.75" customHeight="1">
      <c r="A7343" s="27">
        <v>7342</v>
      </c>
      <c r="B7343" s="36" t="s">
        <v>1010</v>
      </c>
      <c r="C7343" s="23" t="s">
        <v>11</v>
      </c>
      <c r="D7343" s="23" t="s">
        <v>74</v>
      </c>
      <c r="E7343" s="23" t="s">
        <v>1275</v>
      </c>
      <c r="F7343" s="23" t="s">
        <v>1529</v>
      </c>
      <c r="G7343" s="29" t="s">
        <v>1671</v>
      </c>
      <c r="H7343" s="28"/>
      <c r="I7343" s="93">
        <v>0</v>
      </c>
      <c r="J7343" s="92" t="s">
        <v>1412</v>
      </c>
      <c r="K7343" s="17" t="str">
        <f t="array" ref="K7343">CONCATENATE("(",A7343,",",VLOOKUP(B7343,Núcleo!B$2:E$11,4,TRUE),",",VLOOKUP(C7343,'Tipo de Processo'!B$2:D$55,3,TRUE),",",VLOOKUP(D7343,'Termo Geral'!B$2:D$173,3,TRUE),",",VLOOKUP(E7343,'Termo Específico'!B$2:D$301,3,TRUE),",",MATCH(TRUE,Documento!B$2:B$998=F7343,0),",",IF(G7343="Complementar",0,1),",",IF(H7343="","NULL",CONCATENATE("'",H7343,"'")),",",I7343,",",IF(J7343="baixa","'BAIXA'",IF(J7343="média","'MEDIA'",IF(J7343="alta","'ALTA'","NULL"))),"),")</f>
        <v>(7342,7,33,172,107,665,1,NULL,0,'MEDIA'),</v>
      </c>
    </row>
    <row r="7344" spans="1:11" ht="30.75" customHeight="1">
      <c r="A7344" s="27">
        <v>7343</v>
      </c>
      <c r="B7344" s="37" t="s">
        <v>1010</v>
      </c>
      <c r="C7344" s="23" t="s">
        <v>11</v>
      </c>
      <c r="D7344" s="23" t="s">
        <v>74</v>
      </c>
      <c r="E7344" s="23" t="s">
        <v>1275</v>
      </c>
      <c r="F7344" s="23" t="s">
        <v>1548</v>
      </c>
      <c r="G7344" s="29" t="s">
        <v>1671</v>
      </c>
      <c r="H7344" s="28"/>
      <c r="I7344" s="93">
        <v>0</v>
      </c>
      <c r="J7344" s="92" t="s">
        <v>1412</v>
      </c>
      <c r="K7344" s="17" t="str">
        <f t="array" ref="K7344">CONCATENATE("(",A7344,",",VLOOKUP(B7344,Núcleo!B$2:E$11,4,TRUE),",",VLOOKUP(C7344,'Tipo de Processo'!B$2:D$55,3,TRUE),",",VLOOKUP(D7344,'Termo Geral'!B$2:D$173,3,TRUE),",",VLOOKUP(E7344,'Termo Específico'!B$2:D$301,3,TRUE),",",MATCH(TRUE,Documento!B$2:B$998=F7344,0),",",IF(G7344="Complementar",0,1),",",IF(H7344="","NULL",CONCATENATE("'",H7344,"'")),",",I7344,",",IF(J7344="baixa","'BAIXA'",IF(J7344="média","'MEDIA'",IF(J7344="alta","'ALTA'","NULL"))),"),")</f>
        <v>(7343,7,33,172,107,733,1,NULL,0,'MEDIA'),</v>
      </c>
    </row>
    <row r="7345" spans="1:11" ht="30.75" customHeight="1">
      <c r="A7345" s="27">
        <v>7344</v>
      </c>
      <c r="B7345" s="37" t="s">
        <v>1010</v>
      </c>
      <c r="C7345" s="23" t="s">
        <v>11</v>
      </c>
      <c r="D7345" s="23" t="s">
        <v>74</v>
      </c>
      <c r="E7345" s="23" t="s">
        <v>1269</v>
      </c>
      <c r="F7345" s="23" t="s">
        <v>686</v>
      </c>
      <c r="G7345" s="29" t="s">
        <v>1671</v>
      </c>
      <c r="H7345" s="28"/>
      <c r="I7345" s="93">
        <v>0</v>
      </c>
      <c r="J7345" s="92" t="s">
        <v>1412</v>
      </c>
      <c r="K7345" s="17" t="str">
        <f t="array" ref="K7345">CONCATENATE("(",A7345,",",VLOOKUP(B7345,Núcleo!B$2:E$11,4,TRUE),",",VLOOKUP(C7345,'Tipo de Processo'!B$2:D$55,3,TRUE),",",VLOOKUP(D7345,'Termo Geral'!B$2:D$173,3,TRUE),",",VLOOKUP(E7345,'Termo Específico'!B$2:D$301,3,TRUE),",",MATCH(TRUE,Documento!B$2:B$998=F7345,0),",",IF(G7345="Complementar",0,1),",",IF(H7345="","NULL",CONCATENATE("'",H7345,"'")),",",I7345,",",IF(J7345="baixa","'BAIXA'",IF(J7345="média","'MEDIA'",IF(J7345="alta","'ALTA'","NULL"))),"),")</f>
        <v>(7344,7,33,172,123,258,1,NULL,0,'MEDIA'),</v>
      </c>
    </row>
    <row r="7346" spans="1:11" ht="30.75" customHeight="1">
      <c r="A7346" s="27">
        <v>7345</v>
      </c>
      <c r="B7346" s="37" t="s">
        <v>1010</v>
      </c>
      <c r="C7346" s="23" t="s">
        <v>11</v>
      </c>
      <c r="D7346" s="23" t="s">
        <v>74</v>
      </c>
      <c r="E7346" s="23" t="s">
        <v>1269</v>
      </c>
      <c r="F7346" s="23" t="s">
        <v>678</v>
      </c>
      <c r="G7346" s="29" t="s">
        <v>1671</v>
      </c>
      <c r="H7346" s="28"/>
      <c r="I7346" s="93">
        <v>0</v>
      </c>
      <c r="J7346" s="92" t="s">
        <v>1412</v>
      </c>
      <c r="K7346" s="17" t="str">
        <f t="array" ref="K7346">CONCATENATE("(",A7346,",",VLOOKUP(B7346,Núcleo!B$2:E$11,4,TRUE),",",VLOOKUP(C7346,'Tipo de Processo'!B$2:D$55,3,TRUE),",",VLOOKUP(D7346,'Termo Geral'!B$2:D$173,3,TRUE),",",VLOOKUP(E7346,'Termo Específico'!B$2:D$301,3,TRUE),",",MATCH(TRUE,Documento!B$2:B$998=F7346,0),",",IF(G7346="Complementar",0,1),",",IF(H7346="","NULL",CONCATENATE("'",H7346,"'")),",",I7346,",",IF(J7346="baixa","'BAIXA'",IF(J7346="média","'MEDIA'",IF(J7346="alta","'ALTA'","NULL"))),"),")</f>
        <v>(7345,7,33,172,123,264,1,NULL,0,'MEDIA'),</v>
      </c>
    </row>
    <row r="7347" spans="1:11" ht="30.75" customHeight="1">
      <c r="A7347" s="27">
        <v>7346</v>
      </c>
      <c r="B7347" s="37" t="s">
        <v>1010</v>
      </c>
      <c r="C7347" s="23" t="s">
        <v>11</v>
      </c>
      <c r="D7347" s="23" t="s">
        <v>74</v>
      </c>
      <c r="E7347" s="23" t="s">
        <v>1269</v>
      </c>
      <c r="F7347" s="23" t="s">
        <v>679</v>
      </c>
      <c r="G7347" s="29" t="s">
        <v>1671</v>
      </c>
      <c r="H7347" s="28"/>
      <c r="I7347" s="93">
        <v>0</v>
      </c>
      <c r="J7347" s="92" t="s">
        <v>1412</v>
      </c>
      <c r="K7347" s="17" t="str">
        <f t="array" ref="K7347">CONCATENATE("(",A7347,",",VLOOKUP(B7347,Núcleo!B$2:E$11,4,TRUE),",",VLOOKUP(C7347,'Tipo de Processo'!B$2:D$55,3,TRUE),",",VLOOKUP(D7347,'Termo Geral'!B$2:D$173,3,TRUE),",",VLOOKUP(E7347,'Termo Específico'!B$2:D$301,3,TRUE),",",MATCH(TRUE,Documento!B$2:B$998=F7347,0),",",IF(G7347="Complementar",0,1),",",IF(H7347="","NULL",CONCATENATE("'",H7347,"'")),",",I7347,",",IF(J7347="baixa","'BAIXA'",IF(J7347="média","'MEDIA'",IF(J7347="alta","'ALTA'","NULL"))),"),")</f>
        <v>(7346,7,33,172,123,784,1,NULL,0,'MEDIA'),</v>
      </c>
    </row>
    <row r="7348" spans="1:11" ht="30.75" customHeight="1">
      <c r="A7348" s="27">
        <v>7347</v>
      </c>
      <c r="B7348" s="37" t="s">
        <v>1010</v>
      </c>
      <c r="C7348" s="23" t="s">
        <v>11</v>
      </c>
      <c r="D7348" s="23" t="s">
        <v>74</v>
      </c>
      <c r="E7348" s="23" t="s">
        <v>1269</v>
      </c>
      <c r="F7348" s="23" t="s">
        <v>680</v>
      </c>
      <c r="G7348" s="29" t="s">
        <v>1671</v>
      </c>
      <c r="H7348" s="28"/>
      <c r="I7348" s="93">
        <v>0</v>
      </c>
      <c r="J7348" s="92" t="s">
        <v>1412</v>
      </c>
      <c r="K7348" s="17" t="str">
        <f t="array" ref="K7348">CONCATENATE("(",A7348,",",VLOOKUP(B7348,Núcleo!B$2:E$11,4,TRUE),",",VLOOKUP(C7348,'Tipo de Processo'!B$2:D$55,3,TRUE),",",VLOOKUP(D7348,'Termo Geral'!B$2:D$173,3,TRUE),",",VLOOKUP(E7348,'Termo Específico'!B$2:D$301,3,TRUE),",",MATCH(TRUE,Documento!B$2:B$998=F7348,0),",",IF(G7348="Complementar",0,1),",",IF(H7348="","NULL",CONCATENATE("'",H7348,"'")),",",I7348,",",IF(J7348="baixa","'BAIXA'",IF(J7348="média","'MEDIA'",IF(J7348="alta","'ALTA'","NULL"))),"),")</f>
        <v>(7347,7,33,172,123,898,1,NULL,0,'MEDIA'),</v>
      </c>
    </row>
    <row r="7349" spans="1:11" ht="30.75" customHeight="1">
      <c r="A7349" s="27">
        <v>7348</v>
      </c>
      <c r="B7349" s="37" t="s">
        <v>1010</v>
      </c>
      <c r="C7349" s="23" t="s">
        <v>11</v>
      </c>
      <c r="D7349" s="23" t="s">
        <v>74</v>
      </c>
      <c r="E7349" s="23" t="s">
        <v>1269</v>
      </c>
      <c r="F7349" s="23" t="s">
        <v>682</v>
      </c>
      <c r="G7349" s="29" t="s">
        <v>1671</v>
      </c>
      <c r="H7349" s="28"/>
      <c r="I7349" s="93">
        <v>0</v>
      </c>
      <c r="J7349" s="92" t="s">
        <v>1412</v>
      </c>
      <c r="K7349" s="17" t="str">
        <f t="array" ref="K7349">CONCATENATE("(",A7349,",",VLOOKUP(B7349,Núcleo!B$2:E$11,4,TRUE),",",VLOOKUP(C7349,'Tipo de Processo'!B$2:D$55,3,TRUE),",",VLOOKUP(D7349,'Termo Geral'!B$2:D$173,3,TRUE),",",VLOOKUP(E7349,'Termo Específico'!B$2:D$301,3,TRUE),",",MATCH(TRUE,Documento!B$2:B$998=F7349,0),",",IF(G7349="Complementar",0,1),",",IF(H7349="","NULL",CONCATENATE("'",H7349,"'")),",",I7349,",",IF(J7349="baixa","'BAIXA'",IF(J7349="média","'MEDIA'",IF(J7349="alta","'ALTA'","NULL"))),"),")</f>
        <v>(7348,7,33,172,123,897,1,NULL,0,'MEDIA'),</v>
      </c>
    </row>
    <row r="7350" spans="1:11" ht="30.75" customHeight="1">
      <c r="A7350" s="27">
        <v>7349</v>
      </c>
      <c r="B7350" s="37" t="s">
        <v>1010</v>
      </c>
      <c r="C7350" s="23" t="s">
        <v>11</v>
      </c>
      <c r="D7350" s="23" t="s">
        <v>74</v>
      </c>
      <c r="E7350" s="23" t="s">
        <v>1270</v>
      </c>
      <c r="F7350" s="23" t="s">
        <v>693</v>
      </c>
      <c r="G7350" s="29" t="s">
        <v>1671</v>
      </c>
      <c r="H7350" s="28"/>
      <c r="I7350" s="93">
        <v>0</v>
      </c>
      <c r="J7350" s="92" t="s">
        <v>1412</v>
      </c>
      <c r="K7350" s="17" t="str">
        <f t="array" ref="K7350">CONCATENATE("(",A7350,",",VLOOKUP(B7350,Núcleo!B$2:E$11,4,TRUE),",",VLOOKUP(C7350,'Tipo de Processo'!B$2:D$55,3,TRUE),",",VLOOKUP(D7350,'Termo Geral'!B$2:D$173,3,TRUE),",",VLOOKUP(E7350,'Termo Específico'!B$2:D$301,3,TRUE),",",MATCH(TRUE,Documento!B$2:B$998=F7350,0),",",IF(G7350="Complementar",0,1),",",IF(H7350="","NULL",CONCATENATE("'",H7350,"'")),",",I7350,",",IF(J7350="baixa","'BAIXA'",IF(J7350="média","'MEDIA'",IF(J7350="alta","'ALTA'","NULL"))),"),")</f>
        <v>(7349,7,33,172,128,257,1,NULL,0,'MEDIA'),</v>
      </c>
    </row>
    <row r="7351" spans="1:11" ht="30.75" customHeight="1">
      <c r="A7351" s="27">
        <v>7350</v>
      </c>
      <c r="B7351" s="37" t="s">
        <v>1010</v>
      </c>
      <c r="C7351" s="23" t="s">
        <v>11</v>
      </c>
      <c r="D7351" s="23" t="s">
        <v>74</v>
      </c>
      <c r="E7351" s="23" t="s">
        <v>1270</v>
      </c>
      <c r="F7351" s="23" t="s">
        <v>694</v>
      </c>
      <c r="G7351" s="29" t="s">
        <v>1671</v>
      </c>
      <c r="H7351" s="28"/>
      <c r="I7351" s="93">
        <v>0</v>
      </c>
      <c r="J7351" s="92" t="s">
        <v>1412</v>
      </c>
      <c r="K7351" s="17" t="str">
        <f t="array" ref="K7351">CONCATENATE("(",A7351,",",VLOOKUP(B7351,Núcleo!B$2:E$11,4,TRUE),",",VLOOKUP(C7351,'Tipo de Processo'!B$2:D$55,3,TRUE),",",VLOOKUP(D7351,'Termo Geral'!B$2:D$173,3,TRUE),",",VLOOKUP(E7351,'Termo Específico'!B$2:D$301,3,TRUE),",",MATCH(TRUE,Documento!B$2:B$998=F7351,0),",",IF(G7351="Complementar",0,1),",",IF(H7351="","NULL",CONCATENATE("'",H7351,"'")),",",I7351,",",IF(J7351="baixa","'BAIXA'",IF(J7351="média","'MEDIA'",IF(J7351="alta","'ALTA'","NULL"))),"),")</f>
        <v>(7350,7,33,172,128,970,1,NULL,0,'MEDIA'),</v>
      </c>
    </row>
    <row r="7352" spans="1:11" ht="30.75" customHeight="1">
      <c r="A7352" s="27">
        <v>7351</v>
      </c>
      <c r="B7352" s="37" t="s">
        <v>1010</v>
      </c>
      <c r="C7352" s="23" t="s">
        <v>11</v>
      </c>
      <c r="D7352" s="23" t="s">
        <v>74</v>
      </c>
      <c r="E7352" s="23" t="s">
        <v>1270</v>
      </c>
      <c r="F7352" s="23" t="s">
        <v>679</v>
      </c>
      <c r="G7352" s="29" t="s">
        <v>1671</v>
      </c>
      <c r="H7352" s="28"/>
      <c r="I7352" s="93">
        <v>0</v>
      </c>
      <c r="J7352" s="92" t="s">
        <v>1412</v>
      </c>
      <c r="K7352" s="17" t="str">
        <f t="array" ref="K7352">CONCATENATE("(",A7352,",",VLOOKUP(B7352,Núcleo!B$2:E$11,4,TRUE),",",VLOOKUP(C7352,'Tipo de Processo'!B$2:D$55,3,TRUE),",",VLOOKUP(D7352,'Termo Geral'!B$2:D$173,3,TRUE),",",VLOOKUP(E7352,'Termo Específico'!B$2:D$301,3,TRUE),",",MATCH(TRUE,Documento!B$2:B$998=F7352,0),",",IF(G7352="Complementar",0,1),",",IF(H7352="","NULL",CONCATENATE("'",H7352,"'")),",",I7352,",",IF(J7352="baixa","'BAIXA'",IF(J7352="média","'MEDIA'",IF(J7352="alta","'ALTA'","NULL"))),"),")</f>
        <v>(7351,7,33,172,128,784,1,NULL,0,'MEDIA'),</v>
      </c>
    </row>
    <row r="7353" spans="1:11" ht="30.75" customHeight="1">
      <c r="A7353" s="27">
        <v>7352</v>
      </c>
      <c r="B7353" s="37" t="s">
        <v>1010</v>
      </c>
      <c r="C7353" s="23" t="s">
        <v>11</v>
      </c>
      <c r="D7353" s="23" t="s">
        <v>74</v>
      </c>
      <c r="E7353" s="23" t="s">
        <v>1270</v>
      </c>
      <c r="F7353" s="23" t="s">
        <v>680</v>
      </c>
      <c r="G7353" s="29" t="s">
        <v>1671</v>
      </c>
      <c r="H7353" s="28"/>
      <c r="I7353" s="93">
        <v>0</v>
      </c>
      <c r="J7353" s="92" t="s">
        <v>1412</v>
      </c>
      <c r="K7353" s="17" t="str">
        <f t="array" ref="K7353">CONCATENATE("(",A7353,",",VLOOKUP(B7353,Núcleo!B$2:E$11,4,TRUE),",",VLOOKUP(C7353,'Tipo de Processo'!B$2:D$55,3,TRUE),",",VLOOKUP(D7353,'Termo Geral'!B$2:D$173,3,TRUE),",",VLOOKUP(E7353,'Termo Específico'!B$2:D$301,3,TRUE),",",MATCH(TRUE,Documento!B$2:B$998=F7353,0),",",IF(G7353="Complementar",0,1),",",IF(H7353="","NULL",CONCATENATE("'",H7353,"'")),",",I7353,",",IF(J7353="baixa","'BAIXA'",IF(J7353="média","'MEDIA'",IF(J7353="alta","'ALTA'","NULL"))),"),")</f>
        <v>(7352,7,33,172,128,898,1,NULL,0,'MEDIA'),</v>
      </c>
    </row>
    <row r="7354" spans="1:11" ht="30.75" customHeight="1">
      <c r="A7354" s="27">
        <v>7353</v>
      </c>
      <c r="B7354" s="37" t="s">
        <v>1010</v>
      </c>
      <c r="C7354" s="23" t="s">
        <v>11</v>
      </c>
      <c r="D7354" s="23" t="s">
        <v>74</v>
      </c>
      <c r="E7354" s="23" t="s">
        <v>1270</v>
      </c>
      <c r="F7354" s="23" t="s">
        <v>682</v>
      </c>
      <c r="G7354" s="29" t="s">
        <v>1671</v>
      </c>
      <c r="H7354" s="28"/>
      <c r="I7354" s="93">
        <v>0</v>
      </c>
      <c r="J7354" s="92" t="s">
        <v>1412</v>
      </c>
      <c r="K7354" s="17" t="str">
        <f t="array" ref="K7354">CONCATENATE("(",A7354,",",VLOOKUP(B7354,Núcleo!B$2:E$11,4,TRUE),",",VLOOKUP(C7354,'Tipo de Processo'!B$2:D$55,3,TRUE),",",VLOOKUP(D7354,'Termo Geral'!B$2:D$173,3,TRUE),",",VLOOKUP(E7354,'Termo Específico'!B$2:D$301,3,TRUE),",",MATCH(TRUE,Documento!B$2:B$998=F7354,0),",",IF(G7354="Complementar",0,1),",",IF(H7354="","NULL",CONCATENATE("'",H7354,"'")),",",I7354,",",IF(J7354="baixa","'BAIXA'",IF(J7354="média","'MEDIA'",IF(J7354="alta","'ALTA'","NULL"))),"),")</f>
        <v>(7353,7,33,172,128,897,1,NULL,0,'MEDIA'),</v>
      </c>
    </row>
    <row r="7355" spans="1:11" ht="30.75" customHeight="1">
      <c r="A7355" s="27">
        <v>7354</v>
      </c>
      <c r="B7355" s="37" t="s">
        <v>1010</v>
      </c>
      <c r="C7355" s="23" t="s">
        <v>11</v>
      </c>
      <c r="D7355" s="23" t="s">
        <v>74</v>
      </c>
      <c r="E7355" s="23" t="s">
        <v>1270</v>
      </c>
      <c r="F7355" s="23" t="s">
        <v>689</v>
      </c>
      <c r="G7355" s="29" t="s">
        <v>1671</v>
      </c>
      <c r="H7355" s="28"/>
      <c r="I7355" s="93">
        <v>0</v>
      </c>
      <c r="J7355" s="92" t="s">
        <v>1412</v>
      </c>
      <c r="K7355" s="17" t="str">
        <f t="array" ref="K7355">CONCATENATE("(",A7355,",",VLOOKUP(B7355,Núcleo!B$2:E$11,4,TRUE),",",VLOOKUP(C7355,'Tipo de Processo'!B$2:D$55,3,TRUE),",",VLOOKUP(D7355,'Termo Geral'!B$2:D$173,3,TRUE),",",VLOOKUP(E7355,'Termo Específico'!B$2:D$301,3,TRUE),",",MATCH(TRUE,Documento!B$2:B$998=F7355,0),",",IF(G7355="Complementar",0,1),",",IF(H7355="","NULL",CONCATENATE("'",H7355,"'")),",",I7355,",",IF(J7355="baixa","'BAIXA'",IF(J7355="média","'MEDIA'",IF(J7355="alta","'ALTA'","NULL"))),"),")</f>
        <v>(7354,7,33,172,128,64,1,NULL,0,'MEDIA'),</v>
      </c>
    </row>
    <row r="7356" spans="1:11" ht="30.75" customHeight="1">
      <c r="A7356" s="27">
        <v>7355</v>
      </c>
      <c r="B7356" s="37" t="s">
        <v>1010</v>
      </c>
      <c r="C7356" s="29" t="s">
        <v>11</v>
      </c>
      <c r="D7356" s="29" t="s">
        <v>74</v>
      </c>
      <c r="E7356" s="28" t="s">
        <v>1270</v>
      </c>
      <c r="F7356" s="28" t="s">
        <v>690</v>
      </c>
      <c r="G7356" s="28" t="s">
        <v>1671</v>
      </c>
      <c r="H7356" s="28"/>
      <c r="I7356" s="93">
        <v>0</v>
      </c>
      <c r="J7356" s="93" t="s">
        <v>1412</v>
      </c>
      <c r="K7356" s="17" t="str">
        <f t="array" ref="K7356">CONCATENATE("(",A7356,",",VLOOKUP(B7356,Núcleo!B$2:E$11,4,TRUE),",",VLOOKUP(C7356,'Tipo de Processo'!B$2:D$55,3,TRUE),",",VLOOKUP(D7356,'Termo Geral'!B$2:D$173,3,TRUE),",",VLOOKUP(E7356,'Termo Específico'!B$2:D$301,3,TRUE),",",MATCH(TRUE,Documento!B$2:B$998=F7356,0),",",IF(G7356="Complementar",0,1),",",IF(H7356="","NULL",CONCATENATE("'",H7356,"'")),",",I7356,",",IF(J7356="baixa","'BAIXA'",IF(J7356="média","'MEDIA'",IF(J7356="alta","'ALTA'","NULL"))),"),")</f>
        <v>(7355,7,33,172,128,56,1,NULL,0,'MEDIA'),</v>
      </c>
    </row>
    <row r="7357" spans="1:11" ht="30.75" customHeight="1">
      <c r="A7357" s="27">
        <v>7356</v>
      </c>
      <c r="B7357" s="37" t="s">
        <v>1010</v>
      </c>
      <c r="C7357" s="29" t="s">
        <v>11</v>
      </c>
      <c r="D7357" s="29" t="s">
        <v>74</v>
      </c>
      <c r="E7357" s="28" t="s">
        <v>1271</v>
      </c>
      <c r="F7357" s="28" t="s">
        <v>695</v>
      </c>
      <c r="G7357" s="28" t="s">
        <v>1671</v>
      </c>
      <c r="H7357" s="28"/>
      <c r="I7357" s="93">
        <v>0</v>
      </c>
      <c r="J7357" s="93" t="s">
        <v>1412</v>
      </c>
      <c r="K7357" s="17" t="str">
        <f t="array" ref="K7357">CONCATENATE("(",A7357,",",VLOOKUP(B7357,Núcleo!B$2:E$11,4,TRUE),",",VLOOKUP(C7357,'Tipo de Processo'!B$2:D$55,3,TRUE),",",VLOOKUP(D7357,'Termo Geral'!B$2:D$173,3,TRUE),",",VLOOKUP(E7357,'Termo Específico'!B$2:D$301,3,TRUE),",",MATCH(TRUE,Documento!B$2:B$998=F7357,0),",",IF(G7357="Complementar",0,1),",",IF(H7357="","NULL",CONCATENATE("'",H7357,"'")),",",I7357,",",IF(J7357="baixa","'BAIXA'",IF(J7357="média","'MEDIA'",IF(J7357="alta","'ALTA'","NULL"))),"),")</f>
        <v>(7356,7,33,172,207,217,1,NULL,0,'MEDIA'),</v>
      </c>
    </row>
    <row r="7358" spans="1:11" ht="30.75" customHeight="1">
      <c r="A7358" s="27">
        <v>7357</v>
      </c>
      <c r="B7358" s="37" t="s">
        <v>1010</v>
      </c>
      <c r="C7358" s="29" t="s">
        <v>11</v>
      </c>
      <c r="D7358" s="29" t="s">
        <v>74</v>
      </c>
      <c r="E7358" s="28" t="s">
        <v>1271</v>
      </c>
      <c r="F7358" s="28" t="s">
        <v>696</v>
      </c>
      <c r="G7358" s="28" t="s">
        <v>1671</v>
      </c>
      <c r="H7358" s="28"/>
      <c r="I7358" s="93">
        <v>0</v>
      </c>
      <c r="J7358" s="93" t="s">
        <v>1412</v>
      </c>
      <c r="K7358" s="17" t="str">
        <f t="array" ref="K7358">CONCATENATE("(",A7358,",",VLOOKUP(B7358,Núcleo!B$2:E$11,4,TRUE),",",VLOOKUP(C7358,'Tipo de Processo'!B$2:D$55,3,TRUE),",",VLOOKUP(D7358,'Termo Geral'!B$2:D$173,3,TRUE),",",VLOOKUP(E7358,'Termo Específico'!B$2:D$301,3,TRUE),",",MATCH(TRUE,Documento!B$2:B$998=F7358,0),",",IF(G7358="Complementar",0,1),",",IF(H7358="","NULL",CONCATENATE("'",H7358,"'")),",",I7358,",",IF(J7358="baixa","'BAIXA'",IF(J7358="média","'MEDIA'",IF(J7358="alta","'ALTA'","NULL"))),"),")</f>
        <v>(7357,7,33,172,207,213,1,NULL,0,'MEDIA'),</v>
      </c>
    </row>
    <row r="7359" spans="1:11" ht="30.75" customHeight="1">
      <c r="A7359" s="27">
        <v>7358</v>
      </c>
      <c r="B7359" s="36" t="s">
        <v>1010</v>
      </c>
      <c r="C7359" s="29" t="s">
        <v>11</v>
      </c>
      <c r="D7359" s="29" t="s">
        <v>74</v>
      </c>
      <c r="E7359" s="28" t="s">
        <v>1271</v>
      </c>
      <c r="F7359" s="28" t="s">
        <v>697</v>
      </c>
      <c r="G7359" s="28" t="s">
        <v>1671</v>
      </c>
      <c r="H7359" s="28"/>
      <c r="I7359" s="93">
        <v>0</v>
      </c>
      <c r="J7359" s="93" t="s">
        <v>1412</v>
      </c>
      <c r="K7359" s="17" t="str">
        <f t="array" ref="K7359">CONCATENATE("(",A7359,",",VLOOKUP(B7359,Núcleo!B$2:E$11,4,TRUE),",",VLOOKUP(C7359,'Tipo de Processo'!B$2:D$55,3,TRUE),",",VLOOKUP(D7359,'Termo Geral'!B$2:D$173,3,TRUE),",",VLOOKUP(E7359,'Termo Específico'!B$2:D$301,3,TRUE),",",MATCH(TRUE,Documento!B$2:B$998=F7359,0),",",IF(G7359="Complementar",0,1),",",IF(H7359="","NULL",CONCATENATE("'",H7359,"'")),",",I7359,",",IF(J7359="baixa","'BAIXA'",IF(J7359="média","'MEDIA'",IF(J7359="alta","'ALTA'","NULL"))),"),")</f>
        <v>(7358,7,33,172,207,214,1,NULL,0,'MEDIA'),</v>
      </c>
    </row>
    <row r="7360" spans="1:11" ht="30.75" customHeight="1">
      <c r="A7360" s="27">
        <v>7359</v>
      </c>
      <c r="B7360" s="37" t="s">
        <v>1010</v>
      </c>
      <c r="C7360" s="29" t="s">
        <v>11</v>
      </c>
      <c r="D7360" s="29" t="s">
        <v>74</v>
      </c>
      <c r="E7360" s="28" t="s">
        <v>1271</v>
      </c>
      <c r="F7360" s="28" t="s">
        <v>698</v>
      </c>
      <c r="G7360" s="28" t="s">
        <v>1671</v>
      </c>
      <c r="H7360" s="28"/>
      <c r="I7360" s="93">
        <v>0</v>
      </c>
      <c r="J7360" s="93" t="s">
        <v>1412</v>
      </c>
      <c r="K7360" s="17" t="str">
        <f t="array" ref="K7360">CONCATENATE("(",A7360,",",VLOOKUP(B7360,Núcleo!B$2:E$11,4,TRUE),",",VLOOKUP(C7360,'Tipo de Processo'!B$2:D$55,3,TRUE),",",VLOOKUP(D7360,'Termo Geral'!B$2:D$173,3,TRUE),",",VLOOKUP(E7360,'Termo Específico'!B$2:D$301,3,TRUE),",",MATCH(TRUE,Documento!B$2:B$998=F7360,0),",",IF(G7360="Complementar",0,1),",",IF(H7360="","NULL",CONCATENATE("'",H7360,"'")),",",I7360,",",IF(J7360="baixa","'BAIXA'",IF(J7360="média","'MEDIA'",IF(J7360="alta","'ALTA'","NULL"))),"),")</f>
        <v>(7359,7,33,172,207,253,1,NULL,0,'MEDIA'),</v>
      </c>
    </row>
    <row r="7361" spans="1:11" ht="30.75" customHeight="1">
      <c r="A7361" s="27">
        <v>7360</v>
      </c>
      <c r="B7361" s="37" t="s">
        <v>1010</v>
      </c>
      <c r="C7361" s="29" t="s">
        <v>11</v>
      </c>
      <c r="D7361" s="29" t="s">
        <v>74</v>
      </c>
      <c r="E7361" s="28" t="s">
        <v>1271</v>
      </c>
      <c r="F7361" s="28" t="s">
        <v>699</v>
      </c>
      <c r="G7361" s="28" t="s">
        <v>1671</v>
      </c>
      <c r="H7361" s="28"/>
      <c r="I7361" s="93">
        <v>0</v>
      </c>
      <c r="J7361" s="93" t="s">
        <v>1412</v>
      </c>
      <c r="K7361" s="17" t="str">
        <f t="array" ref="K7361">CONCATENATE("(",A7361,",",VLOOKUP(B7361,Núcleo!B$2:E$11,4,TRUE),",",VLOOKUP(C7361,'Tipo de Processo'!B$2:D$55,3,TRUE),",",VLOOKUP(D7361,'Termo Geral'!B$2:D$173,3,TRUE),",",VLOOKUP(E7361,'Termo Específico'!B$2:D$301,3,TRUE),",",MATCH(TRUE,Documento!B$2:B$998=F7361,0),",",IF(G7361="Complementar",0,1),",",IF(H7361="","NULL",CONCATENATE("'",H7361,"'")),",",I7361,",",IF(J7361="baixa","'BAIXA'",IF(J7361="média","'MEDIA'",IF(J7361="alta","'ALTA'","NULL"))),"),")</f>
        <v>(7360,7,33,172,207,727,1,NULL,0,'MEDIA'),</v>
      </c>
    </row>
    <row r="7362" spans="1:11" ht="30.75" customHeight="1">
      <c r="A7362" s="27">
        <v>7361</v>
      </c>
      <c r="B7362" s="36" t="s">
        <v>1010</v>
      </c>
      <c r="C7362" s="29" t="s">
        <v>11</v>
      </c>
      <c r="D7362" s="29" t="s">
        <v>74</v>
      </c>
      <c r="E7362" s="28" t="s">
        <v>1271</v>
      </c>
      <c r="F7362" s="28" t="s">
        <v>659</v>
      </c>
      <c r="G7362" s="28" t="s">
        <v>1671</v>
      </c>
      <c r="H7362" s="28"/>
      <c r="I7362" s="93">
        <v>0</v>
      </c>
      <c r="J7362" s="93" t="s">
        <v>1412</v>
      </c>
      <c r="K7362" s="17" t="str">
        <f t="array" ref="K7362">CONCATENATE("(",A7362,",",VLOOKUP(B7362,Núcleo!B$2:E$11,4,TRUE),",",VLOOKUP(C7362,'Tipo de Processo'!B$2:D$55,3,TRUE),",",VLOOKUP(D7362,'Termo Geral'!B$2:D$173,3,TRUE),",",VLOOKUP(E7362,'Termo Específico'!B$2:D$301,3,TRUE),",",MATCH(TRUE,Documento!B$2:B$998=F7362,0),",",IF(G7362="Complementar",0,1),",",IF(H7362="","NULL",CONCATENATE("'",H7362,"'")),",",I7362,",",IF(J7362="baixa","'BAIXA'",IF(J7362="média","'MEDIA'",IF(J7362="alta","'ALTA'","NULL"))),"),")</f>
        <v>(7361,7,33,172,207,329,1,NULL,0,'MEDIA'),</v>
      </c>
    </row>
    <row r="7363" spans="1:11" ht="30.75" customHeight="1">
      <c r="A7363" s="27">
        <v>7362</v>
      </c>
      <c r="B7363" s="37" t="s">
        <v>1010</v>
      </c>
      <c r="C7363" s="29" t="s">
        <v>11</v>
      </c>
      <c r="D7363" s="29" t="s">
        <v>74</v>
      </c>
      <c r="E7363" s="28" t="s">
        <v>1273</v>
      </c>
      <c r="F7363" s="28" t="s">
        <v>1486</v>
      </c>
      <c r="G7363" s="28" t="s">
        <v>1671</v>
      </c>
      <c r="H7363" s="28"/>
      <c r="I7363" s="93">
        <v>0</v>
      </c>
      <c r="J7363" s="93" t="s">
        <v>1412</v>
      </c>
      <c r="K7363" s="17" t="str">
        <f t="array" ref="K7363">CONCATENATE("(",A7363,",",VLOOKUP(B7363,Núcleo!B$2:E$11,4,TRUE),",",VLOOKUP(C7363,'Tipo de Processo'!B$2:D$55,3,TRUE),",",VLOOKUP(D7363,'Termo Geral'!B$2:D$173,3,TRUE),",",VLOOKUP(E7363,'Termo Específico'!B$2:D$301,3,TRUE),",",MATCH(TRUE,Documento!B$2:B$998=F7363,0),",",IF(G7363="Complementar",0,1),",",IF(H7363="","NULL",CONCATENATE("'",H7363,"'")),",",I7363,",",IF(J7363="baixa","'BAIXA'",IF(J7363="média","'MEDIA'",IF(J7363="alta","'ALTA'","NULL"))),"),")</f>
        <v>(7362,7,33,172,233,410,1,NULL,0,'MEDIA'),</v>
      </c>
    </row>
    <row r="7364" spans="1:11" ht="30.75" customHeight="1">
      <c r="A7364" s="27">
        <v>7363</v>
      </c>
      <c r="B7364" s="37" t="s">
        <v>1010</v>
      </c>
      <c r="C7364" s="29" t="s">
        <v>11</v>
      </c>
      <c r="D7364" s="29" t="s">
        <v>74</v>
      </c>
      <c r="E7364" s="28" t="s">
        <v>1273</v>
      </c>
      <c r="F7364" s="28" t="s">
        <v>1590</v>
      </c>
      <c r="G7364" s="28" t="s">
        <v>1671</v>
      </c>
      <c r="H7364" s="28"/>
      <c r="I7364" s="93">
        <v>0</v>
      </c>
      <c r="J7364" s="93" t="s">
        <v>1412</v>
      </c>
      <c r="K7364" s="17" t="str">
        <f t="array" ref="K7364">CONCATENATE("(",A7364,",",VLOOKUP(B7364,Núcleo!B$2:E$11,4,TRUE),",",VLOOKUP(C7364,'Tipo de Processo'!B$2:D$55,3,TRUE),",",VLOOKUP(D7364,'Termo Geral'!B$2:D$173,3,TRUE),",",VLOOKUP(E7364,'Termo Específico'!B$2:D$301,3,TRUE),",",MATCH(TRUE,Documento!B$2:B$998=F7364,0),",",IF(G7364="Complementar",0,1),",",IF(H7364="","NULL",CONCATENATE("'",H7364,"'")),",",I7364,",",IF(J7364="baixa","'BAIXA'",IF(J7364="média","'MEDIA'",IF(J7364="alta","'ALTA'","NULL"))),"),")</f>
        <v>(7363,7,33,172,233,966,1,NULL,0,'MEDIA'),</v>
      </c>
    </row>
    <row r="7365" spans="1:11" ht="30.75" customHeight="1">
      <c r="A7365" s="27">
        <v>7364</v>
      </c>
      <c r="B7365" s="37" t="s">
        <v>1010</v>
      </c>
      <c r="C7365" s="29" t="s">
        <v>11</v>
      </c>
      <c r="D7365" s="29" t="s">
        <v>74</v>
      </c>
      <c r="E7365" s="28" t="s">
        <v>1273</v>
      </c>
      <c r="F7365" s="28" t="s">
        <v>1620</v>
      </c>
      <c r="G7365" s="28" t="s">
        <v>1671</v>
      </c>
      <c r="H7365" s="28"/>
      <c r="I7365" s="93">
        <v>0</v>
      </c>
      <c r="J7365" s="93" t="s">
        <v>1412</v>
      </c>
      <c r="K7365" s="17" t="str">
        <f t="array" ref="K7365">CONCATENATE("(",A7365,",",VLOOKUP(B7365,Núcleo!B$2:E$11,4,TRUE),",",VLOOKUP(C7365,'Tipo de Processo'!B$2:D$55,3,TRUE),",",VLOOKUP(D7365,'Termo Geral'!B$2:D$173,3,TRUE),",",VLOOKUP(E7365,'Termo Específico'!B$2:D$301,3,TRUE),",",MATCH(TRUE,Documento!B$2:B$998=F7365,0),",",IF(G7365="Complementar",0,1),",",IF(H7365="","NULL",CONCATENATE("'",H7365,"'")),",",I7365,",",IF(J7365="baixa","'BAIXA'",IF(J7365="média","'MEDIA'",IF(J7365="alta","'ALTA'","NULL"))),"),")</f>
        <v>(7364,7,33,172,233,297,1,NULL,0,'MEDIA'),</v>
      </c>
    </row>
    <row r="7366" spans="1:11" ht="30.75" customHeight="1">
      <c r="A7366" s="27">
        <v>7365</v>
      </c>
      <c r="B7366" s="37" t="s">
        <v>1010</v>
      </c>
      <c r="C7366" s="29" t="s">
        <v>11</v>
      </c>
      <c r="D7366" s="29" t="s">
        <v>74</v>
      </c>
      <c r="E7366" s="28" t="s">
        <v>1273</v>
      </c>
      <c r="F7366" s="28" t="s">
        <v>1431</v>
      </c>
      <c r="G7366" s="28" t="s">
        <v>1671</v>
      </c>
      <c r="H7366" s="28"/>
      <c r="I7366" s="93">
        <v>0</v>
      </c>
      <c r="J7366" s="93" t="s">
        <v>1412</v>
      </c>
      <c r="K7366" s="17" t="str">
        <f t="array" ref="K7366">CONCATENATE("(",A7366,",",VLOOKUP(B7366,Núcleo!B$2:E$11,4,TRUE),",",VLOOKUP(C7366,'Tipo de Processo'!B$2:D$55,3,TRUE),",",VLOOKUP(D7366,'Termo Geral'!B$2:D$173,3,TRUE),",",VLOOKUP(E7366,'Termo Específico'!B$2:D$301,3,TRUE),",",MATCH(TRUE,Documento!B$2:B$998=F7366,0),",",IF(G7366="Complementar",0,1),",",IF(H7366="","NULL",CONCATENATE("'",H7366,"'")),",",I7366,",",IF(J7366="baixa","'BAIXA'",IF(J7366="média","'MEDIA'",IF(J7366="alta","'ALTA'","NULL"))),"),")</f>
        <v>(7365,7,33,172,233,83,1,NULL,0,'MEDIA'),</v>
      </c>
    </row>
    <row r="7367" spans="1:11" ht="30.75" customHeight="1">
      <c r="A7367" s="27">
        <v>7366</v>
      </c>
      <c r="B7367" s="37" t="s">
        <v>1010</v>
      </c>
      <c r="C7367" s="29" t="s">
        <v>11</v>
      </c>
      <c r="D7367" s="29" t="s">
        <v>74</v>
      </c>
      <c r="E7367" s="28" t="s">
        <v>1273</v>
      </c>
      <c r="F7367" s="28" t="s">
        <v>1526</v>
      </c>
      <c r="G7367" s="28" t="s">
        <v>1671</v>
      </c>
      <c r="H7367" s="28"/>
      <c r="I7367" s="93">
        <v>0</v>
      </c>
      <c r="J7367" s="93" t="s">
        <v>1412</v>
      </c>
      <c r="K7367" s="17" t="str">
        <f t="array" ref="K7367">CONCATENATE("(",A7367,",",VLOOKUP(B7367,Núcleo!B$2:E$11,4,TRUE),",",VLOOKUP(C7367,'Tipo de Processo'!B$2:D$55,3,TRUE),",",VLOOKUP(D7367,'Termo Geral'!B$2:D$173,3,TRUE),",",VLOOKUP(E7367,'Termo Específico'!B$2:D$301,3,TRUE),",",MATCH(TRUE,Documento!B$2:B$998=F7367,0),",",IF(G7367="Complementar",0,1),",",IF(H7367="","NULL",CONCATENATE("'",H7367,"'")),",",I7367,",",IF(J7367="baixa","'BAIXA'",IF(J7367="média","'MEDIA'",IF(J7367="alta","'ALTA'","NULL"))),"),")</f>
        <v>(7366,7,33,172,233,657,1,NULL,0,'MEDIA'),</v>
      </c>
    </row>
    <row r="7368" spans="1:11" ht="30.75" customHeight="1">
      <c r="A7368" s="27">
        <v>7367</v>
      </c>
      <c r="B7368" s="37" t="s">
        <v>1010</v>
      </c>
      <c r="C7368" s="29" t="s">
        <v>11</v>
      </c>
      <c r="D7368" s="29" t="s">
        <v>74</v>
      </c>
      <c r="E7368" s="28" t="s">
        <v>1273</v>
      </c>
      <c r="F7368" s="28" t="s">
        <v>1472</v>
      </c>
      <c r="G7368" s="28" t="s">
        <v>1671</v>
      </c>
      <c r="H7368" s="28"/>
      <c r="I7368" s="93">
        <v>0</v>
      </c>
      <c r="J7368" s="93" t="s">
        <v>1412</v>
      </c>
      <c r="K7368" s="17" t="str">
        <f t="array" ref="K7368">CONCATENATE("(",A7368,",",VLOOKUP(B7368,Núcleo!B$2:E$11,4,TRUE),",",VLOOKUP(C7368,'Tipo de Processo'!B$2:D$55,3,TRUE),",",VLOOKUP(D7368,'Termo Geral'!B$2:D$173,3,TRUE),",",VLOOKUP(E7368,'Termo Específico'!B$2:D$301,3,TRUE),",",MATCH(TRUE,Documento!B$2:B$998=F7368,0),",",IF(G7368="Complementar",0,1),",",IF(H7368="","NULL",CONCATENATE("'",H7368,"'")),",",I7368,",",IF(J7368="baixa","'BAIXA'",IF(J7368="média","'MEDIA'",IF(J7368="alta","'ALTA'","NULL"))),"),")</f>
        <v>(7367,7,33,172,233,296,1,NULL,0,'MEDIA'),</v>
      </c>
    </row>
    <row r="7369" spans="1:11" ht="30.75" customHeight="1">
      <c r="A7369" s="27">
        <v>7368</v>
      </c>
      <c r="B7369" s="37" t="s">
        <v>1010</v>
      </c>
      <c r="C7369" s="29" t="s">
        <v>11</v>
      </c>
      <c r="D7369" s="29" t="s">
        <v>74</v>
      </c>
      <c r="E7369" s="28" t="s">
        <v>1273</v>
      </c>
      <c r="F7369" s="28" t="s">
        <v>1552</v>
      </c>
      <c r="G7369" s="28" t="s">
        <v>1671</v>
      </c>
      <c r="H7369" s="28"/>
      <c r="I7369" s="93">
        <v>0</v>
      </c>
      <c r="J7369" s="93" t="s">
        <v>1412</v>
      </c>
      <c r="K7369" s="17" t="str">
        <f t="array" ref="K7369">CONCATENATE("(",A7369,",",VLOOKUP(B7369,Núcleo!B$2:E$11,4,TRUE),",",VLOOKUP(C7369,'Tipo de Processo'!B$2:D$55,3,TRUE),",",VLOOKUP(D7369,'Termo Geral'!B$2:D$173,3,TRUE),",",VLOOKUP(E7369,'Termo Específico'!B$2:D$301,3,TRUE),",",MATCH(TRUE,Documento!B$2:B$998=F7369,0),",",IF(G7369="Complementar",0,1),",",IF(H7369="","NULL",CONCATENATE("'",H7369,"'")),",",I7369,",",IF(J7369="baixa","'BAIXA'",IF(J7369="média","'MEDIA'",IF(J7369="alta","'ALTA'","NULL"))),"),")</f>
        <v>(7368,7,33,172,233,759,1,NULL,0,'MEDIA'),</v>
      </c>
    </row>
    <row r="7370" spans="1:11" ht="30.75" customHeight="1">
      <c r="A7370" s="27">
        <v>7369</v>
      </c>
      <c r="B7370" s="37" t="s">
        <v>1010</v>
      </c>
      <c r="C7370" s="29" t="s">
        <v>11</v>
      </c>
      <c r="D7370" s="29" t="s">
        <v>74</v>
      </c>
      <c r="E7370" s="28" t="s">
        <v>1273</v>
      </c>
      <c r="F7370" s="28" t="s">
        <v>1529</v>
      </c>
      <c r="G7370" s="28" t="s">
        <v>1671</v>
      </c>
      <c r="H7370" s="28"/>
      <c r="I7370" s="93">
        <v>0</v>
      </c>
      <c r="J7370" s="93" t="s">
        <v>1412</v>
      </c>
      <c r="K7370" s="17" t="str">
        <f t="array" ref="K7370">CONCATENATE("(",A7370,",",VLOOKUP(B7370,Núcleo!B$2:E$11,4,TRUE),",",VLOOKUP(C7370,'Tipo de Processo'!B$2:D$55,3,TRUE),",",VLOOKUP(D7370,'Termo Geral'!B$2:D$173,3,TRUE),",",VLOOKUP(E7370,'Termo Específico'!B$2:D$301,3,TRUE),",",MATCH(TRUE,Documento!B$2:B$998=F7370,0),",",IF(G7370="Complementar",0,1),",",IF(H7370="","NULL",CONCATENATE("'",H7370,"'")),",",I7370,",",IF(J7370="baixa","'BAIXA'",IF(J7370="média","'MEDIA'",IF(J7370="alta","'ALTA'","NULL"))),"),")</f>
        <v>(7369,7,33,172,233,665,1,NULL,0,'MEDIA'),</v>
      </c>
    </row>
    <row r="7371" spans="1:11" ht="30.75" customHeight="1">
      <c r="A7371" s="27">
        <v>7370</v>
      </c>
      <c r="B7371" s="37" t="s">
        <v>1010</v>
      </c>
      <c r="C7371" s="29" t="s">
        <v>11</v>
      </c>
      <c r="D7371" s="29" t="s">
        <v>74</v>
      </c>
      <c r="E7371" s="28" t="s">
        <v>1273</v>
      </c>
      <c r="F7371" s="28" t="s">
        <v>1548</v>
      </c>
      <c r="G7371" s="28" t="s">
        <v>1671</v>
      </c>
      <c r="H7371" s="28"/>
      <c r="I7371" s="93">
        <v>0</v>
      </c>
      <c r="J7371" s="93" t="s">
        <v>1412</v>
      </c>
      <c r="K7371" s="17" t="str">
        <f t="array" ref="K7371">CONCATENATE("(",A7371,",",VLOOKUP(B7371,Núcleo!B$2:E$11,4,TRUE),",",VLOOKUP(C7371,'Tipo de Processo'!B$2:D$55,3,TRUE),",",VLOOKUP(D7371,'Termo Geral'!B$2:D$173,3,TRUE),",",VLOOKUP(E7371,'Termo Específico'!B$2:D$301,3,TRUE),",",MATCH(TRUE,Documento!B$2:B$998=F7371,0),",",IF(G7371="Complementar",0,1),",",IF(H7371="","NULL",CONCATENATE("'",H7371,"'")),",",I7371,",",IF(J7371="baixa","'BAIXA'",IF(J7371="média","'MEDIA'",IF(J7371="alta","'ALTA'","NULL"))),"),")</f>
        <v>(7370,7,33,172,233,733,1,NULL,0,'MEDIA'),</v>
      </c>
    </row>
    <row r="7372" spans="1:11" ht="30.75" customHeight="1">
      <c r="A7372" s="27">
        <v>7371</v>
      </c>
      <c r="B7372" s="37" t="s">
        <v>1010</v>
      </c>
      <c r="C7372" s="29" t="s">
        <v>11</v>
      </c>
      <c r="D7372" s="29" t="s">
        <v>75</v>
      </c>
      <c r="E7372" s="28" t="s">
        <v>1267</v>
      </c>
      <c r="F7372" s="29" t="s">
        <v>646</v>
      </c>
      <c r="G7372" s="29" t="s">
        <v>1671</v>
      </c>
      <c r="H7372" s="28"/>
      <c r="I7372" s="93">
        <v>0</v>
      </c>
      <c r="J7372" s="92" t="s">
        <v>1411</v>
      </c>
      <c r="K7372" s="17" t="str">
        <f t="array" ref="K7372">CONCATENATE("(",A7372,",",VLOOKUP(B7372,Núcleo!B$2:E$11,4,TRUE),",",VLOOKUP(C7372,'Tipo de Processo'!B$2:D$55,3,TRUE),",",VLOOKUP(D7372,'Termo Geral'!B$2:D$173,3,TRUE),",",VLOOKUP(E7372,'Termo Específico'!B$2:D$301,3,TRUE),",",MATCH(TRUE,Documento!B$2:B$998=F7372,0),",",IF(G7372="Complementar",0,1),",",IF(H7372="","NULL",CONCATENATE("'",H7372,"'")),",",I7372,",",IF(J7372="baixa","'BAIXA'",IF(J7372="média","'MEDIA'",IF(J7372="alta","'ALTA'","NULL"))),"),")</f>
        <v>(7371,7,33,172,17,30,1,NULL,0,'BAIXA'),</v>
      </c>
    </row>
    <row r="7373" spans="1:11" ht="30.75" customHeight="1">
      <c r="A7373" s="27">
        <v>7372</v>
      </c>
      <c r="B7373" s="37" t="s">
        <v>1010</v>
      </c>
      <c r="C7373" s="23" t="s">
        <v>11</v>
      </c>
      <c r="D7373" s="23" t="s">
        <v>75</v>
      </c>
      <c r="E7373" s="23" t="s">
        <v>1267</v>
      </c>
      <c r="F7373" s="23" t="s">
        <v>639</v>
      </c>
      <c r="G7373" s="29" t="s">
        <v>1671</v>
      </c>
      <c r="H7373" s="28"/>
      <c r="I7373" s="93">
        <v>0</v>
      </c>
      <c r="J7373" s="92" t="s">
        <v>1411</v>
      </c>
      <c r="K7373" s="17" t="str">
        <f t="array" ref="K7373">CONCATENATE("(",A7373,",",VLOOKUP(B7373,Núcleo!B$2:E$11,4,TRUE),",",VLOOKUP(C7373,'Tipo de Processo'!B$2:D$55,3,TRUE),",",VLOOKUP(D7373,'Termo Geral'!B$2:D$173,3,TRUE),",",VLOOKUP(E7373,'Termo Específico'!B$2:D$301,3,TRUE),",",MATCH(TRUE,Documento!B$2:B$998=F7373,0),",",IF(G7373="Complementar",0,1),",",IF(H7373="","NULL",CONCATENATE("'",H7373,"'")),",",I7373,",",IF(J7373="baixa","'BAIXA'",IF(J7373="média","'MEDIA'",IF(J7373="alta","'ALTA'","NULL"))),"),")</f>
        <v>(7372,7,33,172,17,936,1,NULL,0,'BAIXA'),</v>
      </c>
    </row>
    <row r="7374" spans="1:11" ht="30.75" customHeight="1">
      <c r="A7374" s="27">
        <v>7373</v>
      </c>
      <c r="B7374" s="37" t="s">
        <v>1010</v>
      </c>
      <c r="C7374" s="23" t="s">
        <v>11</v>
      </c>
      <c r="D7374" s="23" t="s">
        <v>75</v>
      </c>
      <c r="E7374" s="23" t="s">
        <v>1267</v>
      </c>
      <c r="F7374" s="23" t="s">
        <v>647</v>
      </c>
      <c r="G7374" s="29" t="s">
        <v>1671</v>
      </c>
      <c r="H7374" s="28"/>
      <c r="I7374" s="93">
        <v>0</v>
      </c>
      <c r="J7374" s="92" t="s">
        <v>1411</v>
      </c>
      <c r="K7374" s="17" t="str">
        <f t="array" ref="K7374">CONCATENATE("(",A7374,",",VLOOKUP(B7374,Núcleo!B$2:E$11,4,TRUE),",",VLOOKUP(C7374,'Tipo de Processo'!B$2:D$55,3,TRUE),",",VLOOKUP(D7374,'Termo Geral'!B$2:D$173,3,TRUE),",",VLOOKUP(E7374,'Termo Específico'!B$2:D$301,3,TRUE),",",MATCH(TRUE,Documento!B$2:B$998=F7374,0),",",IF(G7374="Complementar",0,1),",",IF(H7374="","NULL",CONCATENATE("'",H7374,"'")),",",I7374,",",IF(J7374="baixa","'BAIXA'",IF(J7374="média","'MEDIA'",IF(J7374="alta","'ALTA'","NULL"))),"),")</f>
        <v>(7373,7,33,172,17,556,1,NULL,0,'BAIXA'),</v>
      </c>
    </row>
    <row r="7375" spans="1:11" ht="30.75" customHeight="1">
      <c r="A7375" s="27">
        <v>7374</v>
      </c>
      <c r="B7375" s="37" t="s">
        <v>1010</v>
      </c>
      <c r="C7375" s="23" t="s">
        <v>11</v>
      </c>
      <c r="D7375" s="23" t="s">
        <v>75</v>
      </c>
      <c r="E7375" s="23" t="s">
        <v>1267</v>
      </c>
      <c r="F7375" s="23" t="s">
        <v>648</v>
      </c>
      <c r="G7375" s="29" t="s">
        <v>1671</v>
      </c>
      <c r="H7375" s="28"/>
      <c r="I7375" s="93">
        <v>0</v>
      </c>
      <c r="J7375" s="92" t="s">
        <v>1411</v>
      </c>
      <c r="K7375" s="17" t="str">
        <f t="array" ref="K7375">CONCATENATE("(",A7375,",",VLOOKUP(B7375,Núcleo!B$2:E$11,4,TRUE),",",VLOOKUP(C7375,'Tipo de Processo'!B$2:D$55,3,TRUE),",",VLOOKUP(D7375,'Termo Geral'!B$2:D$173,3,TRUE),",",VLOOKUP(E7375,'Termo Específico'!B$2:D$301,3,TRUE),",",MATCH(TRUE,Documento!B$2:B$998=F7375,0),",",IF(G7375="Complementar",0,1),",",IF(H7375="","NULL",CONCATENATE("'",H7375,"'")),",",I7375,",",IF(J7375="baixa","'BAIXA'",IF(J7375="média","'MEDIA'",IF(J7375="alta","'ALTA'","NULL"))),"),")</f>
        <v>(7374,7,33,172,17,730,1,NULL,0,'BAIXA'),</v>
      </c>
    </row>
    <row r="7376" spans="1:11" ht="30.75" customHeight="1">
      <c r="A7376" s="27">
        <v>7375</v>
      </c>
      <c r="B7376" s="37" t="s">
        <v>1010</v>
      </c>
      <c r="C7376" s="23" t="s">
        <v>11</v>
      </c>
      <c r="D7376" s="23" t="s">
        <v>75</v>
      </c>
      <c r="E7376" s="23" t="s">
        <v>1267</v>
      </c>
      <c r="F7376" s="23" t="s">
        <v>642</v>
      </c>
      <c r="G7376" s="29" t="s">
        <v>1671</v>
      </c>
      <c r="H7376" s="28"/>
      <c r="I7376" s="93">
        <v>0</v>
      </c>
      <c r="J7376" s="92" t="s">
        <v>1411</v>
      </c>
      <c r="K7376" s="17" t="str">
        <f t="array" ref="K7376">CONCATENATE("(",A7376,",",VLOOKUP(B7376,Núcleo!B$2:E$11,4,TRUE),",",VLOOKUP(C7376,'Tipo de Processo'!B$2:D$55,3,TRUE),",",VLOOKUP(D7376,'Termo Geral'!B$2:D$173,3,TRUE),",",VLOOKUP(E7376,'Termo Específico'!B$2:D$301,3,TRUE),",",MATCH(TRUE,Documento!B$2:B$998=F7376,0),",",IF(G7376="Complementar",0,1),",",IF(H7376="","NULL",CONCATENATE("'",H7376,"'")),",",I7376,",",IF(J7376="baixa","'BAIXA'",IF(J7376="média","'MEDIA'",IF(J7376="alta","'ALTA'","NULL"))),"),")</f>
        <v>(7375,7,33,172,17,33,1,NULL,0,'BAIXA'),</v>
      </c>
    </row>
    <row r="7377" spans="1:11" ht="30.75" customHeight="1">
      <c r="A7377" s="27">
        <v>7376</v>
      </c>
      <c r="B7377" s="37" t="s">
        <v>1010</v>
      </c>
      <c r="C7377" s="23" t="s">
        <v>11</v>
      </c>
      <c r="D7377" s="23" t="s">
        <v>75</v>
      </c>
      <c r="E7377" s="23" t="s">
        <v>1267</v>
      </c>
      <c r="F7377" s="23" t="s">
        <v>636</v>
      </c>
      <c r="G7377" s="29" t="s">
        <v>1671</v>
      </c>
      <c r="H7377" s="28"/>
      <c r="I7377" s="93">
        <v>0</v>
      </c>
      <c r="J7377" s="92" t="s">
        <v>1411</v>
      </c>
      <c r="K7377" s="17" t="str">
        <f t="array" ref="K7377">CONCATENATE("(",A7377,",",VLOOKUP(B7377,Núcleo!B$2:E$11,4,TRUE),",",VLOOKUP(C7377,'Tipo de Processo'!B$2:D$55,3,TRUE),",",VLOOKUP(D7377,'Termo Geral'!B$2:D$173,3,TRUE),",",VLOOKUP(E7377,'Termo Específico'!B$2:D$301,3,TRUE),",",MATCH(TRUE,Documento!B$2:B$998=F7377,0),",",IF(G7377="Complementar",0,1),",",IF(H7377="","NULL",CONCATENATE("'",H7377,"'")),",",I7377,",",IF(J7377="baixa","'BAIXA'",IF(J7377="média","'MEDIA'",IF(J7377="alta","'ALTA'","NULL"))),"),")</f>
        <v>(7376,7,33,172,17,693,1,NULL,0,'BAIXA'),</v>
      </c>
    </row>
    <row r="7378" spans="1:11" ht="30.75" customHeight="1">
      <c r="A7378" s="27">
        <v>7377</v>
      </c>
      <c r="B7378" s="37" t="s">
        <v>1010</v>
      </c>
      <c r="C7378" s="23" t="s">
        <v>11</v>
      </c>
      <c r="D7378" s="23" t="s">
        <v>75</v>
      </c>
      <c r="E7378" s="23" t="s">
        <v>1267</v>
      </c>
      <c r="F7378" s="23" t="s">
        <v>649</v>
      </c>
      <c r="G7378" s="29" t="s">
        <v>1671</v>
      </c>
      <c r="H7378" s="28"/>
      <c r="I7378" s="93">
        <v>0</v>
      </c>
      <c r="J7378" s="92" t="s">
        <v>1411</v>
      </c>
      <c r="K7378" s="17" t="str">
        <f t="array" ref="K7378">CONCATENATE("(",A7378,",",VLOOKUP(B7378,Núcleo!B$2:E$11,4,TRUE),",",VLOOKUP(C7378,'Tipo de Processo'!B$2:D$55,3,TRUE),",",VLOOKUP(D7378,'Termo Geral'!B$2:D$173,3,TRUE),",",VLOOKUP(E7378,'Termo Específico'!B$2:D$301,3,TRUE),",",MATCH(TRUE,Documento!B$2:B$998=F7378,0),",",IF(G7378="Complementar",0,1),",",IF(H7378="","NULL",CONCATENATE("'",H7378,"'")),",",I7378,",",IF(J7378="baixa","'BAIXA'",IF(J7378="média","'MEDIA'",IF(J7378="alta","'ALTA'","NULL"))),"),")</f>
        <v>(7377,7,33,172,17,835,1,NULL,0,'BAIXA'),</v>
      </c>
    </row>
    <row r="7379" spans="1:11" ht="30.75" customHeight="1">
      <c r="A7379" s="27">
        <v>7378</v>
      </c>
      <c r="B7379" s="37" t="s">
        <v>1010</v>
      </c>
      <c r="C7379" s="23" t="s">
        <v>11</v>
      </c>
      <c r="D7379" s="23" t="s">
        <v>75</v>
      </c>
      <c r="E7379" s="23" t="s">
        <v>1267</v>
      </c>
      <c r="F7379" s="23" t="s">
        <v>637</v>
      </c>
      <c r="G7379" s="29" t="s">
        <v>1671</v>
      </c>
      <c r="H7379" s="28"/>
      <c r="I7379" s="93">
        <v>0</v>
      </c>
      <c r="J7379" s="92" t="s">
        <v>1411</v>
      </c>
      <c r="K7379" s="17" t="str">
        <f t="array" ref="K7379">CONCATENATE("(",A7379,",",VLOOKUP(B7379,Núcleo!B$2:E$11,4,TRUE),",",VLOOKUP(C7379,'Tipo de Processo'!B$2:D$55,3,TRUE),",",VLOOKUP(D7379,'Termo Geral'!B$2:D$173,3,TRUE),",",VLOOKUP(E7379,'Termo Específico'!B$2:D$301,3,TRUE),",",MATCH(TRUE,Documento!B$2:B$998=F7379,0),",",IF(G7379="Complementar",0,1),",",IF(H7379="","NULL",CONCATENATE("'",H7379,"'")),",",I7379,",",IF(J7379="baixa","'BAIXA'",IF(J7379="média","'MEDIA'",IF(J7379="alta","'ALTA'","NULL"))),"),")</f>
        <v>(7378,7,33,172,17,673,1,NULL,0,'BAIXA'),</v>
      </c>
    </row>
    <row r="7380" spans="1:11" ht="30.75" customHeight="1">
      <c r="A7380" s="27">
        <v>7379</v>
      </c>
      <c r="B7380" s="37" t="s">
        <v>1010</v>
      </c>
      <c r="C7380" s="23" t="s">
        <v>11</v>
      </c>
      <c r="D7380" s="23" t="s">
        <v>75</v>
      </c>
      <c r="E7380" s="23" t="s">
        <v>1267</v>
      </c>
      <c r="F7380" s="23" t="s">
        <v>645</v>
      </c>
      <c r="G7380" s="29" t="s">
        <v>1671</v>
      </c>
      <c r="H7380" s="28"/>
      <c r="I7380" s="93">
        <v>0</v>
      </c>
      <c r="J7380" s="92" t="s">
        <v>1411</v>
      </c>
      <c r="K7380" s="17" t="str">
        <f t="array" ref="K7380">CONCATENATE("(",A7380,",",VLOOKUP(B7380,Núcleo!B$2:E$11,4,TRUE),",",VLOOKUP(C7380,'Tipo de Processo'!B$2:D$55,3,TRUE),",",VLOOKUP(D7380,'Termo Geral'!B$2:D$173,3,TRUE),",",VLOOKUP(E7380,'Termo Específico'!B$2:D$301,3,TRUE),",",MATCH(TRUE,Documento!B$2:B$998=F7380,0),",",IF(G7380="Complementar",0,1),",",IF(H7380="","NULL",CONCATENATE("'",H7380,"'")),",",I7380,",",IF(J7380="baixa","'BAIXA'",IF(J7380="média","'MEDIA'",IF(J7380="alta","'ALTA'","NULL"))),"),")</f>
        <v>(7379,7,33,172,17,80,1,NULL,0,'BAIXA'),</v>
      </c>
    </row>
    <row r="7381" spans="1:11" ht="30.75" customHeight="1">
      <c r="A7381" s="27">
        <v>7380</v>
      </c>
      <c r="B7381" s="37" t="s">
        <v>1010</v>
      </c>
      <c r="C7381" s="23" t="s">
        <v>11</v>
      </c>
      <c r="D7381" s="23" t="s">
        <v>75</v>
      </c>
      <c r="E7381" s="23" t="s">
        <v>1272</v>
      </c>
      <c r="F7381" s="41" t="s">
        <v>646</v>
      </c>
      <c r="G7381" s="29" t="s">
        <v>1671</v>
      </c>
      <c r="H7381" s="28"/>
      <c r="I7381" s="93">
        <v>0</v>
      </c>
      <c r="J7381" s="92" t="s">
        <v>1412</v>
      </c>
      <c r="K7381" s="17" t="str">
        <f t="array" ref="K7381">CONCATENATE("(",A7381,",",VLOOKUP(B7381,Núcleo!B$2:E$11,4,TRUE),",",VLOOKUP(C7381,'Tipo de Processo'!B$2:D$55,3,TRUE),",",VLOOKUP(D7381,'Termo Geral'!B$2:D$173,3,TRUE),",",VLOOKUP(E7381,'Termo Específico'!B$2:D$301,3,TRUE),",",MATCH(TRUE,Documento!B$2:B$998=F7381,0),",",IF(G7381="Complementar",0,1),",",IF(H7381="","NULL",CONCATENATE("'",H7381,"'")),",",I7381,",",IF(J7381="baixa","'BAIXA'",IF(J7381="média","'MEDIA'",IF(J7381="alta","'ALTA'","NULL"))),"),")</f>
        <v>(7380,7,33,172,40,30,1,NULL,0,'MEDIA'),</v>
      </c>
    </row>
    <row r="7382" spans="1:11" ht="30.75" customHeight="1">
      <c r="A7382" s="27">
        <v>7381</v>
      </c>
      <c r="B7382" s="37" t="s">
        <v>1010</v>
      </c>
      <c r="C7382" s="23" t="s">
        <v>11</v>
      </c>
      <c r="D7382" s="23" t="s">
        <v>75</v>
      </c>
      <c r="E7382" s="23" t="s">
        <v>1272</v>
      </c>
      <c r="F7382" s="23" t="s">
        <v>639</v>
      </c>
      <c r="G7382" s="29" t="s">
        <v>1671</v>
      </c>
      <c r="H7382" s="28"/>
      <c r="I7382" s="93">
        <v>0</v>
      </c>
      <c r="J7382" s="92" t="s">
        <v>1412</v>
      </c>
      <c r="K7382" s="17" t="str">
        <f t="array" ref="K7382">CONCATENATE("(",A7382,",",VLOOKUP(B7382,Núcleo!B$2:E$11,4,TRUE),",",VLOOKUP(C7382,'Tipo de Processo'!B$2:D$55,3,TRUE),",",VLOOKUP(D7382,'Termo Geral'!B$2:D$173,3,TRUE),",",VLOOKUP(E7382,'Termo Específico'!B$2:D$301,3,TRUE),",",MATCH(TRUE,Documento!B$2:B$998=F7382,0),",",IF(G7382="Complementar",0,1),",",IF(H7382="","NULL",CONCATENATE("'",H7382,"'")),",",I7382,",",IF(J7382="baixa","'BAIXA'",IF(J7382="média","'MEDIA'",IF(J7382="alta","'ALTA'","NULL"))),"),")</f>
        <v>(7381,7,33,172,40,936,1,NULL,0,'MEDIA'),</v>
      </c>
    </row>
    <row r="7383" spans="1:11" ht="30.75" customHeight="1">
      <c r="A7383" s="27">
        <v>7382</v>
      </c>
      <c r="B7383" s="37" t="s">
        <v>1010</v>
      </c>
      <c r="C7383" s="23" t="s">
        <v>11</v>
      </c>
      <c r="D7383" s="23" t="s">
        <v>75</v>
      </c>
      <c r="E7383" s="23" t="s">
        <v>1272</v>
      </c>
      <c r="F7383" s="23" t="s">
        <v>647</v>
      </c>
      <c r="G7383" s="29" t="s">
        <v>1671</v>
      </c>
      <c r="H7383" s="28"/>
      <c r="I7383" s="93">
        <v>0</v>
      </c>
      <c r="J7383" s="92" t="s">
        <v>1412</v>
      </c>
      <c r="K7383" s="17" t="str">
        <f t="array" ref="K7383">CONCATENATE("(",A7383,",",VLOOKUP(B7383,Núcleo!B$2:E$11,4,TRUE),",",VLOOKUP(C7383,'Tipo de Processo'!B$2:D$55,3,TRUE),",",VLOOKUP(D7383,'Termo Geral'!B$2:D$173,3,TRUE),",",VLOOKUP(E7383,'Termo Específico'!B$2:D$301,3,TRUE),",",MATCH(TRUE,Documento!B$2:B$998=F7383,0),",",IF(G7383="Complementar",0,1),",",IF(H7383="","NULL",CONCATENATE("'",H7383,"'")),",",I7383,",",IF(J7383="baixa","'BAIXA'",IF(J7383="média","'MEDIA'",IF(J7383="alta","'ALTA'","NULL"))),"),")</f>
        <v>(7382,7,33,172,40,556,1,NULL,0,'MEDIA'),</v>
      </c>
    </row>
    <row r="7384" spans="1:11" ht="30.75" customHeight="1">
      <c r="A7384" s="27">
        <v>7383</v>
      </c>
      <c r="B7384" s="37" t="s">
        <v>1010</v>
      </c>
      <c r="C7384" s="23" t="s">
        <v>11</v>
      </c>
      <c r="D7384" s="23" t="s">
        <v>75</v>
      </c>
      <c r="E7384" s="23" t="s">
        <v>1272</v>
      </c>
      <c r="F7384" s="41" t="s">
        <v>648</v>
      </c>
      <c r="G7384" s="29" t="s">
        <v>1671</v>
      </c>
      <c r="H7384" s="28"/>
      <c r="I7384" s="93">
        <v>0</v>
      </c>
      <c r="J7384" s="92" t="s">
        <v>1412</v>
      </c>
      <c r="K7384" s="17" t="str">
        <f t="array" ref="K7384">CONCATENATE("(",A7384,",",VLOOKUP(B7384,Núcleo!B$2:E$11,4,TRUE),",",VLOOKUP(C7384,'Tipo de Processo'!B$2:D$55,3,TRUE),",",VLOOKUP(D7384,'Termo Geral'!B$2:D$173,3,TRUE),",",VLOOKUP(E7384,'Termo Específico'!B$2:D$301,3,TRUE),",",MATCH(TRUE,Documento!B$2:B$998=F7384,0),",",IF(G7384="Complementar",0,1),",",IF(H7384="","NULL",CONCATENATE("'",H7384,"'")),",",I7384,",",IF(J7384="baixa","'BAIXA'",IF(J7384="média","'MEDIA'",IF(J7384="alta","'ALTA'","NULL"))),"),")</f>
        <v>(7383,7,33,172,40,730,1,NULL,0,'MEDIA'),</v>
      </c>
    </row>
    <row r="7385" spans="1:11" ht="30.75" customHeight="1">
      <c r="A7385" s="27">
        <v>7384</v>
      </c>
      <c r="B7385" s="37" t="s">
        <v>1010</v>
      </c>
      <c r="C7385" s="29" t="s">
        <v>11</v>
      </c>
      <c r="D7385" s="29" t="s">
        <v>75</v>
      </c>
      <c r="E7385" s="29" t="s">
        <v>1272</v>
      </c>
      <c r="F7385" s="41" t="s">
        <v>642</v>
      </c>
      <c r="G7385" s="29" t="s">
        <v>1671</v>
      </c>
      <c r="H7385" s="28"/>
      <c r="I7385" s="93">
        <v>0</v>
      </c>
      <c r="J7385" s="92" t="s">
        <v>1412</v>
      </c>
      <c r="K7385" s="17" t="str">
        <f t="array" ref="K7385">CONCATENATE("(",A7385,",",VLOOKUP(B7385,Núcleo!B$2:E$11,4,TRUE),",",VLOOKUP(C7385,'Tipo de Processo'!B$2:D$55,3,TRUE),",",VLOOKUP(D7385,'Termo Geral'!B$2:D$173,3,TRUE),",",VLOOKUP(E7385,'Termo Específico'!B$2:D$301,3,TRUE),",",MATCH(TRUE,Documento!B$2:B$998=F7385,0),",",IF(G7385="Complementar",0,1),",",IF(H7385="","NULL",CONCATENATE("'",H7385,"'")),",",I7385,",",IF(J7385="baixa","'BAIXA'",IF(J7385="média","'MEDIA'",IF(J7385="alta","'ALTA'","NULL"))),"),")</f>
        <v>(7384,7,33,172,40,33,1,NULL,0,'MEDIA'),</v>
      </c>
    </row>
    <row r="7386" spans="1:11" ht="30.75" customHeight="1">
      <c r="A7386" s="27">
        <v>7385</v>
      </c>
      <c r="B7386" s="37" t="s">
        <v>1010</v>
      </c>
      <c r="C7386" s="29" t="s">
        <v>11</v>
      </c>
      <c r="D7386" s="29" t="s">
        <v>75</v>
      </c>
      <c r="E7386" s="29" t="s">
        <v>1272</v>
      </c>
      <c r="F7386" s="23" t="s">
        <v>636</v>
      </c>
      <c r="G7386" s="29" t="s">
        <v>1671</v>
      </c>
      <c r="H7386" s="28"/>
      <c r="I7386" s="93">
        <v>0</v>
      </c>
      <c r="J7386" s="92" t="s">
        <v>1412</v>
      </c>
      <c r="K7386" s="17" t="str">
        <f t="array" ref="K7386">CONCATENATE("(",A7386,",",VLOOKUP(B7386,Núcleo!B$2:E$11,4,TRUE),",",VLOOKUP(C7386,'Tipo de Processo'!B$2:D$55,3,TRUE),",",VLOOKUP(D7386,'Termo Geral'!B$2:D$173,3,TRUE),",",VLOOKUP(E7386,'Termo Específico'!B$2:D$301,3,TRUE),",",MATCH(TRUE,Documento!B$2:B$998=F7386,0),",",IF(G7386="Complementar",0,1),",",IF(H7386="","NULL",CONCATENATE("'",H7386,"'")),",",I7386,",",IF(J7386="baixa","'BAIXA'",IF(J7386="média","'MEDIA'",IF(J7386="alta","'ALTA'","NULL"))),"),")</f>
        <v>(7385,7,33,172,40,693,1,NULL,0,'MEDIA'),</v>
      </c>
    </row>
    <row r="7387" spans="1:11" ht="30.75" customHeight="1">
      <c r="A7387" s="27">
        <v>7386</v>
      </c>
      <c r="B7387" s="37" t="s">
        <v>1010</v>
      </c>
      <c r="C7387" s="29" t="s">
        <v>11</v>
      </c>
      <c r="D7387" s="29" t="s">
        <v>75</v>
      </c>
      <c r="E7387" s="29" t="s">
        <v>1272</v>
      </c>
      <c r="F7387" s="23" t="s">
        <v>649</v>
      </c>
      <c r="G7387" s="29" t="s">
        <v>1671</v>
      </c>
      <c r="H7387" s="28"/>
      <c r="I7387" s="93">
        <v>0</v>
      </c>
      <c r="J7387" s="92" t="s">
        <v>1412</v>
      </c>
      <c r="K7387" s="17" t="str">
        <f t="array" ref="K7387">CONCATENATE("(",A7387,",",VLOOKUP(B7387,Núcleo!B$2:E$11,4,TRUE),",",VLOOKUP(C7387,'Tipo de Processo'!B$2:D$55,3,TRUE),",",VLOOKUP(D7387,'Termo Geral'!B$2:D$173,3,TRUE),",",VLOOKUP(E7387,'Termo Específico'!B$2:D$301,3,TRUE),",",MATCH(TRUE,Documento!B$2:B$998=F7387,0),",",IF(G7387="Complementar",0,1),",",IF(H7387="","NULL",CONCATENATE("'",H7387,"'")),",",I7387,",",IF(J7387="baixa","'BAIXA'",IF(J7387="média","'MEDIA'",IF(J7387="alta","'ALTA'","NULL"))),"),")</f>
        <v>(7386,7,33,172,40,835,1,NULL,0,'MEDIA'),</v>
      </c>
    </row>
    <row r="7388" spans="1:11" ht="30.75" customHeight="1">
      <c r="A7388" s="27">
        <v>7387</v>
      </c>
      <c r="B7388" s="37" t="s">
        <v>1010</v>
      </c>
      <c r="C7388" s="29" t="s">
        <v>11</v>
      </c>
      <c r="D7388" s="29" t="s">
        <v>75</v>
      </c>
      <c r="E7388" s="29" t="s">
        <v>1272</v>
      </c>
      <c r="F7388" s="23" t="s">
        <v>637</v>
      </c>
      <c r="G7388" s="29" t="s">
        <v>1671</v>
      </c>
      <c r="H7388" s="28"/>
      <c r="I7388" s="93">
        <v>0</v>
      </c>
      <c r="J7388" s="92" t="s">
        <v>1412</v>
      </c>
      <c r="K7388" s="17" t="str">
        <f t="array" ref="K7388">CONCATENATE("(",A7388,",",VLOOKUP(B7388,Núcleo!B$2:E$11,4,TRUE),",",VLOOKUP(C7388,'Tipo de Processo'!B$2:D$55,3,TRUE),",",VLOOKUP(D7388,'Termo Geral'!B$2:D$173,3,TRUE),",",VLOOKUP(E7388,'Termo Específico'!B$2:D$301,3,TRUE),",",MATCH(TRUE,Documento!B$2:B$998=F7388,0),",",IF(G7388="Complementar",0,1),",",IF(H7388="","NULL",CONCATENATE("'",H7388,"'")),",",I7388,",",IF(J7388="baixa","'BAIXA'",IF(J7388="média","'MEDIA'",IF(J7388="alta","'ALTA'","NULL"))),"),")</f>
        <v>(7387,7,33,172,40,673,1,NULL,0,'MEDIA'),</v>
      </c>
    </row>
    <row r="7389" spans="1:11" ht="30.75" customHeight="1">
      <c r="A7389" s="27">
        <v>7388</v>
      </c>
      <c r="B7389" s="37" t="s">
        <v>1010</v>
      </c>
      <c r="C7389" s="29" t="s">
        <v>11</v>
      </c>
      <c r="D7389" s="29" t="s">
        <v>75</v>
      </c>
      <c r="E7389" s="29" t="s">
        <v>1272</v>
      </c>
      <c r="F7389" s="29" t="s">
        <v>645</v>
      </c>
      <c r="G7389" s="29" t="s">
        <v>1671</v>
      </c>
      <c r="H7389" s="28"/>
      <c r="I7389" s="93">
        <v>0</v>
      </c>
      <c r="J7389" s="92" t="s">
        <v>1412</v>
      </c>
      <c r="K7389" s="17" t="str">
        <f t="array" ref="K7389">CONCATENATE("(",A7389,",",VLOOKUP(B7389,Núcleo!B$2:E$11,4,TRUE),",",VLOOKUP(C7389,'Tipo de Processo'!B$2:D$55,3,TRUE),",",VLOOKUP(D7389,'Termo Geral'!B$2:D$173,3,TRUE),",",VLOOKUP(E7389,'Termo Específico'!B$2:D$301,3,TRUE),",",MATCH(TRUE,Documento!B$2:B$998=F7389,0),",",IF(G7389="Complementar",0,1),",",IF(H7389="","NULL",CONCATENATE("'",H7389,"'")),",",I7389,",",IF(J7389="baixa","'BAIXA'",IF(J7389="média","'MEDIA'",IF(J7389="alta","'ALTA'","NULL"))),"),")</f>
        <v>(7388,7,33,172,40,80,1,NULL,0,'MEDIA'),</v>
      </c>
    </row>
    <row r="7390" spans="1:11" ht="30.75" customHeight="1">
      <c r="A7390" s="27">
        <v>7389</v>
      </c>
      <c r="B7390" s="37" t="s">
        <v>1010</v>
      </c>
      <c r="C7390" s="29" t="s">
        <v>11</v>
      </c>
      <c r="D7390" s="29" t="s">
        <v>75</v>
      </c>
      <c r="E7390" s="29" t="s">
        <v>1268</v>
      </c>
      <c r="F7390" s="23" t="s">
        <v>669</v>
      </c>
      <c r="G7390" s="29" t="s">
        <v>1671</v>
      </c>
      <c r="H7390" s="28"/>
      <c r="I7390" s="93">
        <v>0</v>
      </c>
      <c r="J7390" s="92" t="s">
        <v>1410</v>
      </c>
      <c r="K7390" s="17" t="str">
        <f t="array" ref="K7390">CONCATENATE("(",A7390,",",VLOOKUP(B7390,Núcleo!B$2:E$11,4,TRUE),",",VLOOKUP(C7390,'Tipo de Processo'!B$2:D$55,3,TRUE),",",VLOOKUP(D7390,'Termo Geral'!B$2:D$173,3,TRUE),",",VLOOKUP(E7390,'Termo Específico'!B$2:D$301,3,TRUE),",",MATCH(TRUE,Documento!B$2:B$998=F7390,0),",",IF(G7390="Complementar",0,1),",",IF(H7390="","NULL",CONCATENATE("'",H7390,"'")),",",I7390,",",IF(J7390="baixa","'BAIXA'",IF(J7390="média","'MEDIA'",IF(J7390="alta","'ALTA'","NULL"))),"),")</f>
        <v>(7389,7,33,172,46,28,1,NULL,0,'ALTA'),</v>
      </c>
    </row>
    <row r="7391" spans="1:11" ht="30.75" customHeight="1">
      <c r="A7391" s="27">
        <v>7390</v>
      </c>
      <c r="B7391" s="37" t="s">
        <v>1010</v>
      </c>
      <c r="C7391" s="29" t="s">
        <v>11</v>
      </c>
      <c r="D7391" s="29" t="s">
        <v>75</v>
      </c>
      <c r="E7391" s="29" t="s">
        <v>1268</v>
      </c>
      <c r="F7391" s="29" t="s">
        <v>670</v>
      </c>
      <c r="G7391" s="29" t="s">
        <v>1671</v>
      </c>
      <c r="H7391" s="28"/>
      <c r="I7391" s="93">
        <v>0</v>
      </c>
      <c r="J7391" s="92" t="s">
        <v>1410</v>
      </c>
      <c r="K7391" s="17" t="str">
        <f t="array" ref="K7391">CONCATENATE("(",A7391,",",VLOOKUP(B7391,Núcleo!B$2:E$11,4,TRUE),",",VLOOKUP(C7391,'Tipo de Processo'!B$2:D$55,3,TRUE),",",VLOOKUP(D7391,'Termo Geral'!B$2:D$173,3,TRUE),",",VLOOKUP(E7391,'Termo Específico'!B$2:D$301,3,TRUE),",",MATCH(TRUE,Documento!B$2:B$998=F7391,0),",",IF(G7391="Complementar",0,1),",",IF(H7391="","NULL",CONCATENATE("'",H7391,"'")),",",I7391,",",IF(J7391="baixa","'BAIXA'",IF(J7391="média","'MEDIA'",IF(J7391="alta","'ALTA'","NULL"))),"),")</f>
        <v>(7390,7,33,172,46,937,1,NULL,0,'ALTA'),</v>
      </c>
    </row>
    <row r="7392" spans="1:11" ht="30.75" customHeight="1">
      <c r="A7392" s="27">
        <v>7391</v>
      </c>
      <c r="B7392" s="36" t="s">
        <v>1010</v>
      </c>
      <c r="C7392" s="29" t="s">
        <v>11</v>
      </c>
      <c r="D7392" s="29" t="s">
        <v>75</v>
      </c>
      <c r="E7392" s="29" t="s">
        <v>1268</v>
      </c>
      <c r="F7392" s="23" t="s">
        <v>671</v>
      </c>
      <c r="G7392" s="29" t="s">
        <v>1671</v>
      </c>
      <c r="H7392" s="28"/>
      <c r="I7392" s="93">
        <v>0</v>
      </c>
      <c r="J7392" s="92" t="s">
        <v>1410</v>
      </c>
      <c r="K7392" s="17" t="str">
        <f t="array" ref="K7392">CONCATENATE("(",A7392,",",VLOOKUP(B7392,Núcleo!B$2:E$11,4,TRUE),",",VLOOKUP(C7392,'Tipo de Processo'!B$2:D$55,3,TRUE),",",VLOOKUP(D7392,'Termo Geral'!B$2:D$173,3,TRUE),",",VLOOKUP(E7392,'Termo Específico'!B$2:D$301,3,TRUE),",",MATCH(TRUE,Documento!B$2:B$998=F7392,0),",",IF(G7392="Complementar",0,1),",",IF(H7392="","NULL",CONCATENATE("'",H7392,"'")),",",I7392,",",IF(J7392="baixa","'BAIXA'",IF(J7392="média","'MEDIA'",IF(J7392="alta","'ALTA'","NULL"))),"),")</f>
        <v>(7391,7,33,172,46,553,1,NULL,0,'ALTA'),</v>
      </c>
    </row>
    <row r="7393" spans="1:11" ht="30.75" customHeight="1">
      <c r="A7393" s="27">
        <v>7392</v>
      </c>
      <c r="B7393" s="37" t="s">
        <v>1010</v>
      </c>
      <c r="C7393" s="29" t="s">
        <v>11</v>
      </c>
      <c r="D7393" s="29" t="s">
        <v>75</v>
      </c>
      <c r="E7393" s="29" t="s">
        <v>1268</v>
      </c>
      <c r="F7393" s="23" t="s">
        <v>648</v>
      </c>
      <c r="G7393" s="29" t="s">
        <v>1671</v>
      </c>
      <c r="H7393" s="28"/>
      <c r="I7393" s="93">
        <v>0</v>
      </c>
      <c r="J7393" s="92" t="s">
        <v>1410</v>
      </c>
      <c r="K7393" s="17" t="str">
        <f t="array" ref="K7393">CONCATENATE("(",A7393,",",VLOOKUP(B7393,Núcleo!B$2:E$11,4,TRUE),",",VLOOKUP(C7393,'Tipo de Processo'!B$2:D$55,3,TRUE),",",VLOOKUP(D7393,'Termo Geral'!B$2:D$173,3,TRUE),",",VLOOKUP(E7393,'Termo Específico'!B$2:D$301,3,TRUE),",",MATCH(TRUE,Documento!B$2:B$998=F7393,0),",",IF(G7393="Complementar",0,1),",",IF(H7393="","NULL",CONCATENATE("'",H7393,"'")),",",I7393,",",IF(J7393="baixa","'BAIXA'",IF(J7393="média","'MEDIA'",IF(J7393="alta","'ALTA'","NULL"))),"),")</f>
        <v>(7392,7,33,172,46,730,1,NULL,0,'ALTA'),</v>
      </c>
    </row>
    <row r="7394" spans="1:11" ht="30.75" customHeight="1">
      <c r="A7394" s="27">
        <v>7393</v>
      </c>
      <c r="B7394" s="37" t="s">
        <v>1010</v>
      </c>
      <c r="C7394" s="29" t="s">
        <v>11</v>
      </c>
      <c r="D7394" s="29" t="s">
        <v>75</v>
      </c>
      <c r="E7394" s="29" t="s">
        <v>1268</v>
      </c>
      <c r="F7394" s="23" t="s">
        <v>642</v>
      </c>
      <c r="G7394" s="29" t="s">
        <v>1671</v>
      </c>
      <c r="H7394" s="28"/>
      <c r="I7394" s="93">
        <v>0</v>
      </c>
      <c r="J7394" s="92" t="s">
        <v>1410</v>
      </c>
      <c r="K7394" s="17" t="str">
        <f t="array" ref="K7394">CONCATENATE("(",A7394,",",VLOOKUP(B7394,Núcleo!B$2:E$11,4,TRUE),",",VLOOKUP(C7394,'Tipo de Processo'!B$2:D$55,3,TRUE),",",VLOOKUP(D7394,'Termo Geral'!B$2:D$173,3,TRUE),",",VLOOKUP(E7394,'Termo Específico'!B$2:D$301,3,TRUE),",",MATCH(TRUE,Documento!B$2:B$998=F7394,0),",",IF(G7394="Complementar",0,1),",",IF(H7394="","NULL",CONCATENATE("'",H7394,"'")),",",I7394,",",IF(J7394="baixa","'BAIXA'",IF(J7394="média","'MEDIA'",IF(J7394="alta","'ALTA'","NULL"))),"),")</f>
        <v>(7393,7,33,172,46,33,1,NULL,0,'ALTA'),</v>
      </c>
    </row>
    <row r="7395" spans="1:11" ht="30.75" customHeight="1">
      <c r="A7395" s="27">
        <v>7394</v>
      </c>
      <c r="B7395" s="37" t="s">
        <v>1010</v>
      </c>
      <c r="C7395" s="29" t="s">
        <v>11</v>
      </c>
      <c r="D7395" s="29" t="s">
        <v>75</v>
      </c>
      <c r="E7395" s="29" t="s">
        <v>1268</v>
      </c>
      <c r="F7395" s="23" t="s">
        <v>672</v>
      </c>
      <c r="G7395" s="29" t="s">
        <v>1671</v>
      </c>
      <c r="H7395" s="28"/>
      <c r="I7395" s="93">
        <v>0</v>
      </c>
      <c r="J7395" s="92" t="s">
        <v>1410</v>
      </c>
      <c r="K7395" s="17" t="str">
        <f t="array" ref="K7395">CONCATENATE("(",A7395,",",VLOOKUP(B7395,Núcleo!B$2:E$11,4,TRUE),",",VLOOKUP(C7395,'Tipo de Processo'!B$2:D$55,3,TRUE),",",VLOOKUP(D7395,'Termo Geral'!B$2:D$173,3,TRUE),",",VLOOKUP(E7395,'Termo Específico'!B$2:D$301,3,TRUE),",",MATCH(TRUE,Documento!B$2:B$998=F7395,0),",",IF(G7395="Complementar",0,1),",",IF(H7395="","NULL",CONCATENATE("'",H7395,"'")),",",I7395,",",IF(J7395="baixa","'BAIXA'",IF(J7395="média","'MEDIA'",IF(J7395="alta","'ALTA'","NULL"))),"),")</f>
        <v>(7394,7,33,172,46,694,1,NULL,0,'ALTA'),</v>
      </c>
    </row>
    <row r="7396" spans="1:11" ht="30.75" customHeight="1">
      <c r="A7396" s="27">
        <v>7395</v>
      </c>
      <c r="B7396" s="37" t="s">
        <v>1010</v>
      </c>
      <c r="C7396" s="29" t="s">
        <v>11</v>
      </c>
      <c r="D7396" s="29" t="s">
        <v>75</v>
      </c>
      <c r="E7396" s="29" t="s">
        <v>1268</v>
      </c>
      <c r="F7396" s="23" t="s">
        <v>649</v>
      </c>
      <c r="G7396" s="29" t="s">
        <v>1671</v>
      </c>
      <c r="H7396" s="28"/>
      <c r="I7396" s="93">
        <v>0</v>
      </c>
      <c r="J7396" s="92" t="s">
        <v>1410</v>
      </c>
      <c r="K7396" s="17" t="str">
        <f t="array" ref="K7396">CONCATENATE("(",A7396,",",VLOOKUP(B7396,Núcleo!B$2:E$11,4,TRUE),",",VLOOKUP(C7396,'Tipo de Processo'!B$2:D$55,3,TRUE),",",VLOOKUP(D7396,'Termo Geral'!B$2:D$173,3,TRUE),",",VLOOKUP(E7396,'Termo Específico'!B$2:D$301,3,TRUE),",",MATCH(TRUE,Documento!B$2:B$998=F7396,0),",",IF(G7396="Complementar",0,1),",",IF(H7396="","NULL",CONCATENATE("'",H7396,"'")),",",I7396,",",IF(J7396="baixa","'BAIXA'",IF(J7396="média","'MEDIA'",IF(J7396="alta","'ALTA'","NULL"))),"),")</f>
        <v>(7395,7,33,172,46,835,1,NULL,0,'ALTA'),</v>
      </c>
    </row>
    <row r="7397" spans="1:11" ht="30.75" customHeight="1">
      <c r="A7397" s="27">
        <v>7396</v>
      </c>
      <c r="B7397" s="37" t="s">
        <v>1010</v>
      </c>
      <c r="C7397" s="29" t="s">
        <v>11</v>
      </c>
      <c r="D7397" s="29" t="s">
        <v>75</v>
      </c>
      <c r="E7397" s="29" t="s">
        <v>1268</v>
      </c>
      <c r="F7397" s="23" t="s">
        <v>637</v>
      </c>
      <c r="G7397" s="29" t="s">
        <v>1671</v>
      </c>
      <c r="H7397" s="28"/>
      <c r="I7397" s="93">
        <v>0</v>
      </c>
      <c r="J7397" s="92" t="s">
        <v>1410</v>
      </c>
      <c r="K7397" s="17" t="str">
        <f t="array" ref="K7397">CONCATENATE("(",A7397,",",VLOOKUP(B7397,Núcleo!B$2:E$11,4,TRUE),",",VLOOKUP(C7397,'Tipo de Processo'!B$2:D$55,3,TRUE),",",VLOOKUP(D7397,'Termo Geral'!B$2:D$173,3,TRUE),",",VLOOKUP(E7397,'Termo Específico'!B$2:D$301,3,TRUE),",",MATCH(TRUE,Documento!B$2:B$998=F7397,0),",",IF(G7397="Complementar",0,1),",",IF(H7397="","NULL",CONCATENATE("'",H7397,"'")),",",I7397,",",IF(J7397="baixa","'BAIXA'",IF(J7397="média","'MEDIA'",IF(J7397="alta","'ALTA'","NULL"))),"),")</f>
        <v>(7396,7,33,172,46,673,1,NULL,0,'ALTA'),</v>
      </c>
    </row>
    <row r="7398" spans="1:11" ht="30.75" customHeight="1">
      <c r="A7398" s="27">
        <v>7397</v>
      </c>
      <c r="B7398" s="37" t="s">
        <v>1010</v>
      </c>
      <c r="C7398" s="29" t="s">
        <v>11</v>
      </c>
      <c r="D7398" s="29" t="s">
        <v>75</v>
      </c>
      <c r="E7398" s="29" t="s">
        <v>1268</v>
      </c>
      <c r="F7398" s="23" t="s">
        <v>645</v>
      </c>
      <c r="G7398" s="29" t="s">
        <v>1671</v>
      </c>
      <c r="H7398" s="28"/>
      <c r="I7398" s="93">
        <v>0</v>
      </c>
      <c r="J7398" s="92" t="s">
        <v>1410</v>
      </c>
      <c r="K7398" s="17" t="str">
        <f t="array" ref="K7398">CONCATENATE("(",A7398,",",VLOOKUP(B7398,Núcleo!B$2:E$11,4,TRUE),",",VLOOKUP(C7398,'Tipo de Processo'!B$2:D$55,3,TRUE),",",VLOOKUP(D7398,'Termo Geral'!B$2:D$173,3,TRUE),",",VLOOKUP(E7398,'Termo Específico'!B$2:D$301,3,TRUE),",",MATCH(TRUE,Documento!B$2:B$998=F7398,0),",",IF(G7398="Complementar",0,1),",",IF(H7398="","NULL",CONCATENATE("'",H7398,"'")),",",I7398,",",IF(J7398="baixa","'BAIXA'",IF(J7398="média","'MEDIA'",IF(J7398="alta","'ALTA'","NULL"))),"),")</f>
        <v>(7397,7,33,172,46,80,1,NULL,0,'ALTA'),</v>
      </c>
    </row>
    <row r="7399" spans="1:11" ht="30.75" customHeight="1">
      <c r="A7399" s="27">
        <v>7398</v>
      </c>
      <c r="B7399" s="37" t="s">
        <v>1010</v>
      </c>
      <c r="C7399" s="29" t="s">
        <v>11</v>
      </c>
      <c r="D7399" s="29" t="s">
        <v>75</v>
      </c>
      <c r="E7399" s="29" t="s">
        <v>248</v>
      </c>
      <c r="F7399" s="23" t="s">
        <v>681</v>
      </c>
      <c r="G7399" s="29" t="s">
        <v>1671</v>
      </c>
      <c r="H7399" s="28"/>
      <c r="I7399" s="93">
        <v>0</v>
      </c>
      <c r="J7399" s="92" t="s">
        <v>1412</v>
      </c>
      <c r="K7399" s="17" t="str">
        <f t="array" ref="K7399">CONCATENATE("(",A7399,",",VLOOKUP(B7399,Núcleo!B$2:E$11,4,TRUE),",",VLOOKUP(C7399,'Tipo de Processo'!B$2:D$55,3,TRUE),",",VLOOKUP(D7399,'Termo Geral'!B$2:D$173,3,TRUE),",",VLOOKUP(E7399,'Termo Específico'!B$2:D$301,3,TRUE),",",MATCH(TRUE,Documento!B$2:B$998=F7399,0),",",IF(G7399="Complementar",0,1),",",IF(H7399="","NULL",CONCATENATE("'",H7399,"'")),",",I7399,",",IF(J7399="baixa","'BAIXA'",IF(J7399="média","'MEDIA'",IF(J7399="alta","'ALTA'","NULL"))),"),")</f>
        <v>(7398,7,33,172,126,239,1,NULL,0,'MEDIA'),</v>
      </c>
    </row>
    <row r="7400" spans="1:11" ht="30.75" customHeight="1">
      <c r="A7400" s="27">
        <v>7399</v>
      </c>
      <c r="B7400" s="37" t="s">
        <v>1010</v>
      </c>
      <c r="C7400" s="29" t="s">
        <v>11</v>
      </c>
      <c r="D7400" s="29" t="s">
        <v>75</v>
      </c>
      <c r="E7400" s="29" t="s">
        <v>248</v>
      </c>
      <c r="F7400" s="29" t="s">
        <v>678</v>
      </c>
      <c r="G7400" s="29" t="s">
        <v>1671</v>
      </c>
      <c r="H7400" s="28"/>
      <c r="I7400" s="93">
        <v>0</v>
      </c>
      <c r="J7400" s="92" t="s">
        <v>1412</v>
      </c>
      <c r="K7400" s="17" t="str">
        <f t="array" ref="K7400">CONCATENATE("(",A7400,",",VLOOKUP(B7400,Núcleo!B$2:E$11,4,TRUE),",",VLOOKUP(C7400,'Tipo de Processo'!B$2:D$55,3,TRUE),",",VLOOKUP(D7400,'Termo Geral'!B$2:D$173,3,TRUE),",",VLOOKUP(E7400,'Termo Específico'!B$2:D$301,3,TRUE),",",MATCH(TRUE,Documento!B$2:B$998=F7400,0),",",IF(G7400="Complementar",0,1),",",IF(H7400="","NULL",CONCATENATE("'",H7400,"'")),",",I7400,",",IF(J7400="baixa","'BAIXA'",IF(J7400="média","'MEDIA'",IF(J7400="alta","'ALTA'","NULL"))),"),")</f>
        <v>(7399,7,33,172,126,264,1,NULL,0,'MEDIA'),</v>
      </c>
    </row>
    <row r="7401" spans="1:11" ht="30.75" customHeight="1">
      <c r="A7401" s="27">
        <v>7400</v>
      </c>
      <c r="B7401" s="37" t="s">
        <v>1010</v>
      </c>
      <c r="C7401" s="29" t="s">
        <v>11</v>
      </c>
      <c r="D7401" s="29" t="s">
        <v>75</v>
      </c>
      <c r="E7401" s="29" t="s">
        <v>248</v>
      </c>
      <c r="F7401" s="23" t="s">
        <v>679</v>
      </c>
      <c r="G7401" s="29" t="s">
        <v>1671</v>
      </c>
      <c r="H7401" s="28"/>
      <c r="I7401" s="93">
        <v>0</v>
      </c>
      <c r="J7401" s="92" t="s">
        <v>1412</v>
      </c>
      <c r="K7401" s="17" t="str">
        <f t="array" ref="K7401">CONCATENATE("(",A7401,",",VLOOKUP(B7401,Núcleo!B$2:E$11,4,TRUE),",",VLOOKUP(C7401,'Tipo de Processo'!B$2:D$55,3,TRUE),",",VLOOKUP(D7401,'Termo Geral'!B$2:D$173,3,TRUE),",",VLOOKUP(E7401,'Termo Específico'!B$2:D$301,3,TRUE),",",MATCH(TRUE,Documento!B$2:B$998=F7401,0),",",IF(G7401="Complementar",0,1),",",IF(H7401="","NULL",CONCATENATE("'",H7401,"'")),",",I7401,",",IF(J7401="baixa","'BAIXA'",IF(J7401="média","'MEDIA'",IF(J7401="alta","'ALTA'","NULL"))),"),")</f>
        <v>(7400,7,33,172,126,784,1,NULL,0,'MEDIA'),</v>
      </c>
    </row>
    <row r="7402" spans="1:11" ht="30.75" customHeight="1">
      <c r="A7402" s="27">
        <v>7401</v>
      </c>
      <c r="B7402" s="37" t="s">
        <v>1010</v>
      </c>
      <c r="C7402" s="29" t="s">
        <v>11</v>
      </c>
      <c r="D7402" s="29" t="s">
        <v>75</v>
      </c>
      <c r="E7402" s="29" t="s">
        <v>248</v>
      </c>
      <c r="F7402" s="23" t="s">
        <v>680</v>
      </c>
      <c r="G7402" s="29" t="s">
        <v>1671</v>
      </c>
      <c r="H7402" s="28"/>
      <c r="I7402" s="93">
        <v>0</v>
      </c>
      <c r="J7402" s="92" t="s">
        <v>1412</v>
      </c>
      <c r="K7402" s="17" t="str">
        <f t="array" ref="K7402">CONCATENATE("(",A7402,",",VLOOKUP(B7402,Núcleo!B$2:E$11,4,TRUE),",",VLOOKUP(C7402,'Tipo de Processo'!B$2:D$55,3,TRUE),",",VLOOKUP(D7402,'Termo Geral'!B$2:D$173,3,TRUE),",",VLOOKUP(E7402,'Termo Específico'!B$2:D$301,3,TRUE),",",MATCH(TRUE,Documento!B$2:B$998=F7402,0),",",IF(G7402="Complementar",0,1),",",IF(H7402="","NULL",CONCATENATE("'",H7402,"'")),",",I7402,",",IF(J7402="baixa","'BAIXA'",IF(J7402="média","'MEDIA'",IF(J7402="alta","'ALTA'","NULL"))),"),")</f>
        <v>(7401,7,33,172,126,898,1,NULL,0,'MEDIA'),</v>
      </c>
    </row>
    <row r="7403" spans="1:11" ht="30.75" customHeight="1">
      <c r="A7403" s="27">
        <v>7402</v>
      </c>
      <c r="B7403" s="37" t="s">
        <v>1010</v>
      </c>
      <c r="C7403" s="29" t="s">
        <v>11</v>
      </c>
      <c r="D7403" s="29" t="s">
        <v>75</v>
      </c>
      <c r="E7403" s="29" t="s">
        <v>248</v>
      </c>
      <c r="F7403" s="23" t="s">
        <v>682</v>
      </c>
      <c r="G7403" s="29" t="s">
        <v>1671</v>
      </c>
      <c r="H7403" s="28"/>
      <c r="I7403" s="93">
        <v>0</v>
      </c>
      <c r="J7403" s="92" t="s">
        <v>1412</v>
      </c>
      <c r="K7403" s="17" t="str">
        <f t="array" ref="K7403">CONCATENATE("(",A7403,",",VLOOKUP(B7403,Núcleo!B$2:E$11,4,TRUE),",",VLOOKUP(C7403,'Tipo de Processo'!B$2:D$55,3,TRUE),",",VLOOKUP(D7403,'Termo Geral'!B$2:D$173,3,TRUE),",",VLOOKUP(E7403,'Termo Específico'!B$2:D$301,3,TRUE),",",MATCH(TRUE,Documento!B$2:B$998=F7403,0),",",IF(G7403="Complementar",0,1),",",IF(H7403="","NULL",CONCATENATE("'",H7403,"'")),",",I7403,",",IF(J7403="baixa","'BAIXA'",IF(J7403="média","'MEDIA'",IF(J7403="alta","'ALTA'","NULL"))),"),")</f>
        <v>(7402,7,33,172,126,897,1,NULL,0,'MEDIA'),</v>
      </c>
    </row>
    <row r="7404" spans="1:11" ht="30.75" customHeight="1">
      <c r="A7404" s="27">
        <v>7403</v>
      </c>
      <c r="B7404" s="37" t="s">
        <v>1010</v>
      </c>
      <c r="C7404" s="29" t="s">
        <v>11</v>
      </c>
      <c r="D7404" s="29" t="s">
        <v>75</v>
      </c>
      <c r="E7404" s="29" t="s">
        <v>1270</v>
      </c>
      <c r="F7404" s="23" t="s">
        <v>681</v>
      </c>
      <c r="G7404" s="29" t="s">
        <v>1671</v>
      </c>
      <c r="H7404" s="28"/>
      <c r="I7404" s="93">
        <v>0</v>
      </c>
      <c r="J7404" s="92" t="s">
        <v>1412</v>
      </c>
      <c r="K7404" s="17" t="str">
        <f t="array" ref="K7404">CONCATENATE("(",A7404,",",VLOOKUP(B7404,Núcleo!B$2:E$11,4,TRUE),",",VLOOKUP(C7404,'Tipo de Processo'!B$2:D$55,3,TRUE),",",VLOOKUP(D7404,'Termo Geral'!B$2:D$173,3,TRUE),",",VLOOKUP(E7404,'Termo Específico'!B$2:D$301,3,TRUE),",",MATCH(TRUE,Documento!B$2:B$998=F7404,0),",",IF(G7404="Complementar",0,1),",",IF(H7404="","NULL",CONCATENATE("'",H7404,"'")),",",I7404,",",IF(J7404="baixa","'BAIXA'",IF(J7404="média","'MEDIA'",IF(J7404="alta","'ALTA'","NULL"))),"),")</f>
        <v>(7403,7,33,172,128,239,1,NULL,0,'MEDIA'),</v>
      </c>
    </row>
    <row r="7405" spans="1:11" ht="30.75" customHeight="1">
      <c r="A7405" s="27">
        <v>7404</v>
      </c>
      <c r="B7405" s="37" t="s">
        <v>1010</v>
      </c>
      <c r="C7405" s="29" t="s">
        <v>11</v>
      </c>
      <c r="D7405" s="29" t="s">
        <v>75</v>
      </c>
      <c r="E7405" s="29" t="s">
        <v>1270</v>
      </c>
      <c r="F7405" s="29" t="s">
        <v>687</v>
      </c>
      <c r="G7405" s="29" t="s">
        <v>1671</v>
      </c>
      <c r="H7405" s="28"/>
      <c r="I7405" s="93">
        <v>0</v>
      </c>
      <c r="J7405" s="92" t="s">
        <v>1412</v>
      </c>
      <c r="K7405" s="17" t="str">
        <f t="array" ref="K7405">CONCATENATE("(",A7405,",",VLOOKUP(B7405,Núcleo!B$2:E$11,4,TRUE),",",VLOOKUP(C7405,'Tipo de Processo'!B$2:D$55,3,TRUE),",",VLOOKUP(D7405,'Termo Geral'!B$2:D$173,3,TRUE),",",VLOOKUP(E7405,'Termo Específico'!B$2:D$301,3,TRUE),",",MATCH(TRUE,Documento!B$2:B$998=F7405,0),",",IF(G7405="Complementar",0,1),",",IF(H7405="","NULL",CONCATENATE("'",H7405,"'")),",",I7405,",",IF(J7405="baixa","'BAIXA'",IF(J7405="média","'MEDIA'",IF(J7405="alta","'ALTA'","NULL"))),"),")</f>
        <v>(7404,7,33,172,128,677,1,NULL,0,'MEDIA'),</v>
      </c>
    </row>
    <row r="7406" spans="1:11" ht="30.75" customHeight="1">
      <c r="A7406" s="27">
        <v>7405</v>
      </c>
      <c r="B7406" s="37" t="s">
        <v>1010</v>
      </c>
      <c r="C7406" s="29" t="s">
        <v>11</v>
      </c>
      <c r="D7406" s="29" t="s">
        <v>75</v>
      </c>
      <c r="E7406" s="29" t="s">
        <v>1270</v>
      </c>
      <c r="F7406" s="23" t="s">
        <v>688</v>
      </c>
      <c r="G7406" s="29" t="s">
        <v>1671</v>
      </c>
      <c r="H7406" s="28"/>
      <c r="I7406" s="93">
        <v>0</v>
      </c>
      <c r="J7406" s="92" t="s">
        <v>1412</v>
      </c>
      <c r="K7406" s="17" t="str">
        <f t="array" ref="K7406">CONCATENATE("(",A7406,",",VLOOKUP(B7406,Núcleo!B$2:E$11,4,TRUE),",",VLOOKUP(C7406,'Tipo de Processo'!B$2:D$55,3,TRUE),",",VLOOKUP(D7406,'Termo Geral'!B$2:D$173,3,TRUE),",",VLOOKUP(E7406,'Termo Específico'!B$2:D$301,3,TRUE),",",MATCH(TRUE,Documento!B$2:B$998=F7406,0),",",IF(G7406="Complementar",0,1),",",IF(H7406="","NULL",CONCATENATE("'",H7406,"'")),",",I7406,",",IF(J7406="baixa","'BAIXA'",IF(J7406="média","'MEDIA'",IF(J7406="alta","'ALTA'","NULL"))),"),")</f>
        <v>(7405,7,33,172,128,13,1,NULL,0,'MEDIA'),</v>
      </c>
    </row>
    <row r="7407" spans="1:11" ht="30.75" customHeight="1">
      <c r="A7407" s="27">
        <v>7406</v>
      </c>
      <c r="B7407" s="37" t="s">
        <v>1010</v>
      </c>
      <c r="C7407" s="29" t="s">
        <v>11</v>
      </c>
      <c r="D7407" s="29" t="s">
        <v>75</v>
      </c>
      <c r="E7407" s="29" t="s">
        <v>1270</v>
      </c>
      <c r="F7407" s="23" t="s">
        <v>679</v>
      </c>
      <c r="G7407" s="29" t="s">
        <v>1671</v>
      </c>
      <c r="H7407" s="28"/>
      <c r="I7407" s="93">
        <v>0</v>
      </c>
      <c r="J7407" s="92" t="s">
        <v>1412</v>
      </c>
      <c r="K7407" s="17" t="str">
        <f t="array" ref="K7407">CONCATENATE("(",A7407,",",VLOOKUP(B7407,Núcleo!B$2:E$11,4,TRUE),",",VLOOKUP(C7407,'Tipo de Processo'!B$2:D$55,3,TRUE),",",VLOOKUP(D7407,'Termo Geral'!B$2:D$173,3,TRUE),",",VLOOKUP(E7407,'Termo Específico'!B$2:D$301,3,TRUE),",",MATCH(TRUE,Documento!B$2:B$998=F7407,0),",",IF(G7407="Complementar",0,1),",",IF(H7407="","NULL",CONCATENATE("'",H7407,"'")),",",I7407,",",IF(J7407="baixa","'BAIXA'",IF(J7407="média","'MEDIA'",IF(J7407="alta","'ALTA'","NULL"))),"),")</f>
        <v>(7406,7,33,172,128,784,1,NULL,0,'MEDIA'),</v>
      </c>
    </row>
    <row r="7408" spans="1:11" ht="30.75" customHeight="1">
      <c r="A7408" s="27">
        <v>7407</v>
      </c>
      <c r="B7408" s="36" t="s">
        <v>1010</v>
      </c>
      <c r="C7408" s="29" t="s">
        <v>11</v>
      </c>
      <c r="D7408" s="29" t="s">
        <v>75</v>
      </c>
      <c r="E7408" s="29" t="s">
        <v>1270</v>
      </c>
      <c r="F7408" s="23" t="s">
        <v>680</v>
      </c>
      <c r="G7408" s="29" t="s">
        <v>1671</v>
      </c>
      <c r="H7408" s="28"/>
      <c r="I7408" s="93">
        <v>0</v>
      </c>
      <c r="J7408" s="92" t="s">
        <v>1412</v>
      </c>
      <c r="K7408" s="17" t="str">
        <f t="array" ref="K7408">CONCATENATE("(",A7408,",",VLOOKUP(B7408,Núcleo!B$2:E$11,4,TRUE),",",VLOOKUP(C7408,'Tipo de Processo'!B$2:D$55,3,TRUE),",",VLOOKUP(D7408,'Termo Geral'!B$2:D$173,3,TRUE),",",VLOOKUP(E7408,'Termo Específico'!B$2:D$301,3,TRUE),",",MATCH(TRUE,Documento!B$2:B$998=F7408,0),",",IF(G7408="Complementar",0,1),",",IF(H7408="","NULL",CONCATENATE("'",H7408,"'")),",",I7408,",",IF(J7408="baixa","'BAIXA'",IF(J7408="média","'MEDIA'",IF(J7408="alta","'ALTA'","NULL"))),"),")</f>
        <v>(7407,7,33,172,128,898,1,NULL,0,'MEDIA'),</v>
      </c>
    </row>
    <row r="7409" spans="1:11" ht="30.75" customHeight="1">
      <c r="A7409" s="27">
        <v>7408</v>
      </c>
      <c r="B7409" s="37" t="s">
        <v>1010</v>
      </c>
      <c r="C7409" s="29" t="s">
        <v>11</v>
      </c>
      <c r="D7409" s="29" t="s">
        <v>75</v>
      </c>
      <c r="E7409" s="29" t="s">
        <v>1270</v>
      </c>
      <c r="F7409" s="23" t="s">
        <v>682</v>
      </c>
      <c r="G7409" s="29" t="s">
        <v>1671</v>
      </c>
      <c r="H7409" s="28"/>
      <c r="I7409" s="93">
        <v>0</v>
      </c>
      <c r="J7409" s="92" t="s">
        <v>1412</v>
      </c>
      <c r="K7409" s="17" t="str">
        <f t="array" ref="K7409">CONCATENATE("(",A7409,",",VLOOKUP(B7409,Núcleo!B$2:E$11,4,TRUE),",",VLOOKUP(C7409,'Tipo de Processo'!B$2:D$55,3,TRUE),",",VLOOKUP(D7409,'Termo Geral'!B$2:D$173,3,TRUE),",",VLOOKUP(E7409,'Termo Específico'!B$2:D$301,3,TRUE),",",MATCH(TRUE,Documento!B$2:B$998=F7409,0),",",IF(G7409="Complementar",0,1),",",IF(H7409="","NULL",CONCATENATE("'",H7409,"'")),",",I7409,",",IF(J7409="baixa","'BAIXA'",IF(J7409="média","'MEDIA'",IF(J7409="alta","'ALTA'","NULL"))),"),")</f>
        <v>(7408,7,33,172,128,897,1,NULL,0,'MEDIA'),</v>
      </c>
    </row>
    <row r="7410" spans="1:11" ht="30.75" customHeight="1">
      <c r="A7410" s="27">
        <v>7409</v>
      </c>
      <c r="B7410" s="37" t="s">
        <v>1010</v>
      </c>
      <c r="C7410" s="29" t="s">
        <v>11</v>
      </c>
      <c r="D7410" s="29" t="s">
        <v>75</v>
      </c>
      <c r="E7410" s="29" t="s">
        <v>1270</v>
      </c>
      <c r="F7410" s="23" t="s">
        <v>689</v>
      </c>
      <c r="G7410" s="29" t="s">
        <v>1671</v>
      </c>
      <c r="H7410" s="28"/>
      <c r="I7410" s="93">
        <v>0</v>
      </c>
      <c r="J7410" s="92" t="s">
        <v>1412</v>
      </c>
      <c r="K7410" s="17" t="str">
        <f t="array" ref="K7410">CONCATENATE("(",A7410,",",VLOOKUP(B7410,Núcleo!B$2:E$11,4,TRUE),",",VLOOKUP(C7410,'Tipo de Processo'!B$2:D$55,3,TRUE),",",VLOOKUP(D7410,'Termo Geral'!B$2:D$173,3,TRUE),",",VLOOKUP(E7410,'Termo Específico'!B$2:D$301,3,TRUE),",",MATCH(TRUE,Documento!B$2:B$998=F7410,0),",",IF(G7410="Complementar",0,1),",",IF(H7410="","NULL",CONCATENATE("'",H7410,"'")),",",I7410,",",IF(J7410="baixa","'BAIXA'",IF(J7410="média","'MEDIA'",IF(J7410="alta","'ALTA'","NULL"))),"),")</f>
        <v>(7409,7,33,172,128,64,1,NULL,0,'MEDIA'),</v>
      </c>
    </row>
    <row r="7411" spans="1:11" ht="30.75" customHeight="1">
      <c r="A7411" s="27">
        <v>7410</v>
      </c>
      <c r="B7411" s="36" t="s">
        <v>1010</v>
      </c>
      <c r="C7411" s="29" t="s">
        <v>11</v>
      </c>
      <c r="D7411" s="29" t="s">
        <v>75</v>
      </c>
      <c r="E7411" s="29" t="s">
        <v>1271</v>
      </c>
      <c r="F7411" s="23" t="s">
        <v>695</v>
      </c>
      <c r="G7411" s="29" t="s">
        <v>1671</v>
      </c>
      <c r="H7411" s="28"/>
      <c r="I7411" s="93">
        <v>0</v>
      </c>
      <c r="J7411" s="92" t="s">
        <v>1412</v>
      </c>
      <c r="K7411" s="17" t="str">
        <f t="array" ref="K7411">CONCATENATE("(",A7411,",",VLOOKUP(B7411,Núcleo!B$2:E$11,4,TRUE),",",VLOOKUP(C7411,'Tipo de Processo'!B$2:D$55,3,TRUE),",",VLOOKUP(D7411,'Termo Geral'!B$2:D$173,3,TRUE),",",VLOOKUP(E7411,'Termo Específico'!B$2:D$301,3,TRUE),",",MATCH(TRUE,Documento!B$2:B$998=F7411,0),",",IF(G7411="Complementar",0,1),",",IF(H7411="","NULL",CONCATENATE("'",H7411,"'")),",",I7411,",",IF(J7411="baixa","'BAIXA'",IF(J7411="média","'MEDIA'",IF(J7411="alta","'ALTA'","NULL"))),"),")</f>
        <v>(7410,7,33,172,207,217,1,NULL,0,'MEDIA'),</v>
      </c>
    </row>
    <row r="7412" spans="1:11" ht="30.75" customHeight="1">
      <c r="A7412" s="27">
        <v>7411</v>
      </c>
      <c r="B7412" s="37" t="s">
        <v>1010</v>
      </c>
      <c r="C7412" s="29" t="s">
        <v>11</v>
      </c>
      <c r="D7412" s="29" t="s">
        <v>75</v>
      </c>
      <c r="E7412" s="29" t="s">
        <v>1271</v>
      </c>
      <c r="F7412" s="23" t="s">
        <v>696</v>
      </c>
      <c r="G7412" s="29" t="s">
        <v>1671</v>
      </c>
      <c r="H7412" s="28"/>
      <c r="I7412" s="93">
        <v>0</v>
      </c>
      <c r="J7412" s="92" t="s">
        <v>1412</v>
      </c>
      <c r="K7412" s="17" t="str">
        <f t="array" ref="K7412">CONCATENATE("(",A7412,",",VLOOKUP(B7412,Núcleo!B$2:E$11,4,TRUE),",",VLOOKUP(C7412,'Tipo de Processo'!B$2:D$55,3,TRUE),",",VLOOKUP(D7412,'Termo Geral'!B$2:D$173,3,TRUE),",",VLOOKUP(E7412,'Termo Específico'!B$2:D$301,3,TRUE),",",MATCH(TRUE,Documento!B$2:B$998=F7412,0),",",IF(G7412="Complementar",0,1),",",IF(H7412="","NULL",CONCATENATE("'",H7412,"'")),",",I7412,",",IF(J7412="baixa","'BAIXA'",IF(J7412="média","'MEDIA'",IF(J7412="alta","'ALTA'","NULL"))),"),")</f>
        <v>(7411,7,33,172,207,213,1,NULL,0,'MEDIA'),</v>
      </c>
    </row>
    <row r="7413" spans="1:11" ht="30.75" customHeight="1">
      <c r="A7413" s="27">
        <v>7412</v>
      </c>
      <c r="B7413" s="37" t="s">
        <v>1010</v>
      </c>
      <c r="C7413" s="29" t="s">
        <v>11</v>
      </c>
      <c r="D7413" s="29" t="s">
        <v>75</v>
      </c>
      <c r="E7413" s="29" t="s">
        <v>1271</v>
      </c>
      <c r="F7413" s="29" t="s">
        <v>697</v>
      </c>
      <c r="G7413" s="29" t="s">
        <v>1671</v>
      </c>
      <c r="H7413" s="28"/>
      <c r="I7413" s="93">
        <v>0</v>
      </c>
      <c r="J7413" s="92" t="s">
        <v>1412</v>
      </c>
      <c r="K7413" s="17" t="str">
        <f t="array" ref="K7413">CONCATENATE("(",A7413,",",VLOOKUP(B7413,Núcleo!B$2:E$11,4,TRUE),",",VLOOKUP(C7413,'Tipo de Processo'!B$2:D$55,3,TRUE),",",VLOOKUP(D7413,'Termo Geral'!B$2:D$173,3,TRUE),",",VLOOKUP(E7413,'Termo Específico'!B$2:D$301,3,TRUE),",",MATCH(TRUE,Documento!B$2:B$998=F7413,0),",",IF(G7413="Complementar",0,1),",",IF(H7413="","NULL",CONCATENATE("'",H7413,"'")),",",I7413,",",IF(J7413="baixa","'BAIXA'",IF(J7413="média","'MEDIA'",IF(J7413="alta","'ALTA'","NULL"))),"),")</f>
        <v>(7412,7,33,172,207,214,1,NULL,0,'MEDIA'),</v>
      </c>
    </row>
    <row r="7414" spans="1:11" ht="30.75" customHeight="1">
      <c r="A7414" s="27">
        <v>7413</v>
      </c>
      <c r="B7414" s="37" t="s">
        <v>1010</v>
      </c>
      <c r="C7414" s="29" t="s">
        <v>11</v>
      </c>
      <c r="D7414" s="29" t="s">
        <v>75</v>
      </c>
      <c r="E7414" s="29" t="s">
        <v>1271</v>
      </c>
      <c r="F7414" s="23" t="s">
        <v>698</v>
      </c>
      <c r="G7414" s="29" t="s">
        <v>1671</v>
      </c>
      <c r="H7414" s="28"/>
      <c r="I7414" s="93">
        <v>0</v>
      </c>
      <c r="J7414" s="92" t="s">
        <v>1412</v>
      </c>
      <c r="K7414" s="17" t="str">
        <f t="array" ref="K7414">CONCATENATE("(",A7414,",",VLOOKUP(B7414,Núcleo!B$2:E$11,4,TRUE),",",VLOOKUP(C7414,'Tipo de Processo'!B$2:D$55,3,TRUE),",",VLOOKUP(D7414,'Termo Geral'!B$2:D$173,3,TRUE),",",VLOOKUP(E7414,'Termo Específico'!B$2:D$301,3,TRUE),",",MATCH(TRUE,Documento!B$2:B$998=F7414,0),",",IF(G7414="Complementar",0,1),",",IF(H7414="","NULL",CONCATENATE("'",H7414,"'")),",",I7414,",",IF(J7414="baixa","'BAIXA'",IF(J7414="média","'MEDIA'",IF(J7414="alta","'ALTA'","NULL"))),"),")</f>
        <v>(7413,7,33,172,207,253,1,NULL,0,'MEDIA'),</v>
      </c>
    </row>
    <row r="7415" spans="1:11" ht="30.75" customHeight="1">
      <c r="A7415" s="27">
        <v>7414</v>
      </c>
      <c r="B7415" s="37" t="s">
        <v>1010</v>
      </c>
      <c r="C7415" s="29" t="s">
        <v>11</v>
      </c>
      <c r="D7415" s="29" t="s">
        <v>75</v>
      </c>
      <c r="E7415" s="29" t="s">
        <v>1271</v>
      </c>
      <c r="F7415" s="23" t="s">
        <v>699</v>
      </c>
      <c r="G7415" s="29" t="s">
        <v>1671</v>
      </c>
      <c r="H7415" s="28"/>
      <c r="I7415" s="93">
        <v>0</v>
      </c>
      <c r="J7415" s="92" t="s">
        <v>1412</v>
      </c>
      <c r="K7415" s="17" t="str">
        <f t="array" ref="K7415">CONCATENATE("(",A7415,",",VLOOKUP(B7415,Núcleo!B$2:E$11,4,TRUE),",",VLOOKUP(C7415,'Tipo de Processo'!B$2:D$55,3,TRUE),",",VLOOKUP(D7415,'Termo Geral'!B$2:D$173,3,TRUE),",",VLOOKUP(E7415,'Termo Específico'!B$2:D$301,3,TRUE),",",MATCH(TRUE,Documento!B$2:B$998=F7415,0),",",IF(G7415="Complementar",0,1),",",IF(H7415="","NULL",CONCATENATE("'",H7415,"'")),",",I7415,",",IF(J7415="baixa","'BAIXA'",IF(J7415="média","'MEDIA'",IF(J7415="alta","'ALTA'","NULL"))),"),")</f>
        <v>(7414,7,33,172,207,727,1,NULL,0,'MEDIA'),</v>
      </c>
    </row>
    <row r="7416" spans="1:11" ht="30.75" customHeight="1">
      <c r="A7416" s="27">
        <v>7415</v>
      </c>
      <c r="B7416" s="37" t="s">
        <v>1010</v>
      </c>
      <c r="C7416" s="29" t="s">
        <v>11</v>
      </c>
      <c r="D7416" s="29" t="s">
        <v>75</v>
      </c>
      <c r="E7416" s="29" t="s">
        <v>1271</v>
      </c>
      <c r="F7416" s="23" t="s">
        <v>659</v>
      </c>
      <c r="G7416" s="29" t="s">
        <v>1671</v>
      </c>
      <c r="H7416" s="28"/>
      <c r="I7416" s="93">
        <v>0</v>
      </c>
      <c r="J7416" s="92" t="s">
        <v>1412</v>
      </c>
      <c r="K7416" s="17" t="str">
        <f t="array" ref="K7416">CONCATENATE("(",A7416,",",VLOOKUP(B7416,Núcleo!B$2:E$11,4,TRUE),",",VLOOKUP(C7416,'Tipo de Processo'!B$2:D$55,3,TRUE),",",VLOOKUP(D7416,'Termo Geral'!B$2:D$173,3,TRUE),",",VLOOKUP(E7416,'Termo Específico'!B$2:D$301,3,TRUE),",",MATCH(TRUE,Documento!B$2:B$998=F7416,0),",",IF(G7416="Complementar",0,1),",",IF(H7416="","NULL",CONCATENATE("'",H7416,"'")),",",I7416,",",IF(J7416="baixa","'BAIXA'",IF(J7416="média","'MEDIA'",IF(J7416="alta","'ALTA'","NULL"))),"),")</f>
        <v>(7415,7,33,172,207,329,1,NULL,0,'MEDIA'),</v>
      </c>
    </row>
    <row r="7417" spans="1:11" ht="30.75" customHeight="1">
      <c r="A7417" s="27">
        <v>7416</v>
      </c>
      <c r="B7417" s="37" t="s">
        <v>1010</v>
      </c>
      <c r="C7417" s="29" t="s">
        <v>11</v>
      </c>
      <c r="D7417" s="29" t="s">
        <v>76</v>
      </c>
      <c r="E7417" s="29" t="s">
        <v>1267</v>
      </c>
      <c r="F7417" s="23" t="s">
        <v>646</v>
      </c>
      <c r="G7417" s="29" t="s">
        <v>1671</v>
      </c>
      <c r="H7417" s="28"/>
      <c r="I7417" s="93">
        <v>0</v>
      </c>
      <c r="J7417" s="92" t="s">
        <v>1411</v>
      </c>
      <c r="K7417" s="17" t="str">
        <f t="array" ref="K7417">CONCATENATE("(",A7417,",",VLOOKUP(B7417,Núcleo!B$2:E$11,4,TRUE),",",VLOOKUP(C7417,'Tipo de Processo'!B$2:D$55,3,TRUE),",",VLOOKUP(D7417,'Termo Geral'!B$2:D$173,3,TRUE),",",VLOOKUP(E7417,'Termo Específico'!B$2:D$301,3,TRUE),",",MATCH(TRUE,Documento!B$2:B$998=F7417,0),",",IF(G7417="Complementar",0,1),",",IF(H7417="","NULL",CONCATENATE("'",H7417,"'")),",",I7417,",",IF(J7417="baixa","'BAIXA'",IF(J7417="média","'MEDIA'",IF(J7417="alta","'ALTA'","NULL"))),"),")</f>
        <v>(7416,7,33,172,17,30,1,NULL,0,'BAIXA'),</v>
      </c>
    </row>
    <row r="7418" spans="1:11" ht="30.75" customHeight="1">
      <c r="A7418" s="27">
        <v>7417</v>
      </c>
      <c r="B7418" s="37" t="s">
        <v>1010</v>
      </c>
      <c r="C7418" s="29" t="s">
        <v>11</v>
      </c>
      <c r="D7418" s="29" t="s">
        <v>76</v>
      </c>
      <c r="E7418" s="29" t="s">
        <v>1267</v>
      </c>
      <c r="F7418" s="23" t="s">
        <v>639</v>
      </c>
      <c r="G7418" s="29" t="s">
        <v>1671</v>
      </c>
      <c r="H7418" s="28"/>
      <c r="I7418" s="93">
        <v>0</v>
      </c>
      <c r="J7418" s="92" t="s">
        <v>1411</v>
      </c>
      <c r="K7418" s="17" t="str">
        <f t="array" ref="K7418">CONCATENATE("(",A7418,",",VLOOKUP(B7418,Núcleo!B$2:E$11,4,TRUE),",",VLOOKUP(C7418,'Tipo de Processo'!B$2:D$55,3,TRUE),",",VLOOKUP(D7418,'Termo Geral'!B$2:D$173,3,TRUE),",",VLOOKUP(E7418,'Termo Específico'!B$2:D$301,3,TRUE),",",MATCH(TRUE,Documento!B$2:B$998=F7418,0),",",IF(G7418="Complementar",0,1),",",IF(H7418="","NULL",CONCATENATE("'",H7418,"'")),",",I7418,",",IF(J7418="baixa","'BAIXA'",IF(J7418="média","'MEDIA'",IF(J7418="alta","'ALTA'","NULL"))),"),")</f>
        <v>(7417,7,33,172,17,936,1,NULL,0,'BAIXA'),</v>
      </c>
    </row>
    <row r="7419" spans="1:11" ht="30.75" customHeight="1">
      <c r="A7419" s="27">
        <v>7418</v>
      </c>
      <c r="B7419" s="37" t="s">
        <v>1010</v>
      </c>
      <c r="C7419" s="29" t="s">
        <v>11</v>
      </c>
      <c r="D7419" s="29" t="s">
        <v>76</v>
      </c>
      <c r="E7419" s="29" t="s">
        <v>1267</v>
      </c>
      <c r="F7419" s="23" t="s">
        <v>647</v>
      </c>
      <c r="G7419" s="29" t="s">
        <v>1671</v>
      </c>
      <c r="H7419" s="28"/>
      <c r="I7419" s="93">
        <v>0</v>
      </c>
      <c r="J7419" s="92" t="s">
        <v>1411</v>
      </c>
      <c r="K7419" s="17" t="str">
        <f t="array" ref="K7419">CONCATENATE("(",A7419,",",VLOOKUP(B7419,Núcleo!B$2:E$11,4,TRUE),",",VLOOKUP(C7419,'Tipo de Processo'!B$2:D$55,3,TRUE),",",VLOOKUP(D7419,'Termo Geral'!B$2:D$173,3,TRUE),",",VLOOKUP(E7419,'Termo Específico'!B$2:D$301,3,TRUE),",",MATCH(TRUE,Documento!B$2:B$998=F7419,0),",",IF(G7419="Complementar",0,1),",",IF(H7419="","NULL",CONCATENATE("'",H7419,"'")),",",I7419,",",IF(J7419="baixa","'BAIXA'",IF(J7419="média","'MEDIA'",IF(J7419="alta","'ALTA'","NULL"))),"),")</f>
        <v>(7418,7,33,172,17,556,1,NULL,0,'BAIXA'),</v>
      </c>
    </row>
    <row r="7420" spans="1:11" ht="30.75" customHeight="1">
      <c r="A7420" s="27">
        <v>7419</v>
      </c>
      <c r="B7420" s="37" t="s">
        <v>1010</v>
      </c>
      <c r="C7420" s="29" t="s">
        <v>11</v>
      </c>
      <c r="D7420" s="29" t="s">
        <v>76</v>
      </c>
      <c r="E7420" s="29" t="s">
        <v>1267</v>
      </c>
      <c r="F7420" s="23" t="s">
        <v>648</v>
      </c>
      <c r="G7420" s="29" t="s">
        <v>1671</v>
      </c>
      <c r="H7420" s="28"/>
      <c r="I7420" s="93">
        <v>0</v>
      </c>
      <c r="J7420" s="92" t="s">
        <v>1411</v>
      </c>
      <c r="K7420" s="17" t="str">
        <f t="array" ref="K7420">CONCATENATE("(",A7420,",",VLOOKUP(B7420,Núcleo!B$2:E$11,4,TRUE),",",VLOOKUP(C7420,'Tipo de Processo'!B$2:D$55,3,TRUE),",",VLOOKUP(D7420,'Termo Geral'!B$2:D$173,3,TRUE),",",VLOOKUP(E7420,'Termo Específico'!B$2:D$301,3,TRUE),",",MATCH(TRUE,Documento!B$2:B$998=F7420,0),",",IF(G7420="Complementar",0,1),",",IF(H7420="","NULL",CONCATENATE("'",H7420,"'")),",",I7420,",",IF(J7420="baixa","'BAIXA'",IF(J7420="média","'MEDIA'",IF(J7420="alta","'ALTA'","NULL"))),"),")</f>
        <v>(7419,7,33,172,17,730,1,NULL,0,'BAIXA'),</v>
      </c>
    </row>
    <row r="7421" spans="1:11" ht="30.75" customHeight="1">
      <c r="A7421" s="27">
        <v>7420</v>
      </c>
      <c r="B7421" s="37" t="s">
        <v>1010</v>
      </c>
      <c r="C7421" s="29" t="s">
        <v>11</v>
      </c>
      <c r="D7421" s="29" t="s">
        <v>76</v>
      </c>
      <c r="E7421" s="29" t="s">
        <v>1267</v>
      </c>
      <c r="F7421" s="23" t="s">
        <v>642</v>
      </c>
      <c r="G7421" s="29" t="s">
        <v>1671</v>
      </c>
      <c r="H7421" s="28"/>
      <c r="I7421" s="93">
        <v>0</v>
      </c>
      <c r="J7421" s="92" t="s">
        <v>1411</v>
      </c>
      <c r="K7421" s="17" t="str">
        <f t="array" ref="K7421">CONCATENATE("(",A7421,",",VLOOKUP(B7421,Núcleo!B$2:E$11,4,TRUE),",",VLOOKUP(C7421,'Tipo de Processo'!B$2:D$55,3,TRUE),",",VLOOKUP(D7421,'Termo Geral'!B$2:D$173,3,TRUE),",",VLOOKUP(E7421,'Termo Específico'!B$2:D$301,3,TRUE),",",MATCH(TRUE,Documento!B$2:B$998=F7421,0),",",IF(G7421="Complementar",0,1),",",IF(H7421="","NULL",CONCATENATE("'",H7421,"'")),",",I7421,",",IF(J7421="baixa","'BAIXA'",IF(J7421="média","'MEDIA'",IF(J7421="alta","'ALTA'","NULL"))),"),")</f>
        <v>(7420,7,33,172,17,33,1,NULL,0,'BAIXA'),</v>
      </c>
    </row>
    <row r="7422" spans="1:11" ht="30.75" customHeight="1">
      <c r="A7422" s="27">
        <v>7421</v>
      </c>
      <c r="B7422" s="37" t="s">
        <v>1010</v>
      </c>
      <c r="C7422" s="29" t="s">
        <v>11</v>
      </c>
      <c r="D7422" s="29" t="s">
        <v>76</v>
      </c>
      <c r="E7422" s="29" t="s">
        <v>1267</v>
      </c>
      <c r="F7422" s="29" t="s">
        <v>636</v>
      </c>
      <c r="G7422" s="29" t="s">
        <v>1671</v>
      </c>
      <c r="H7422" s="28"/>
      <c r="I7422" s="93">
        <v>0</v>
      </c>
      <c r="J7422" s="92" t="s">
        <v>1411</v>
      </c>
      <c r="K7422" s="17" t="str">
        <f t="array" ref="K7422">CONCATENATE("(",A7422,",",VLOOKUP(B7422,Núcleo!B$2:E$11,4,TRUE),",",VLOOKUP(C7422,'Tipo de Processo'!B$2:D$55,3,TRUE),",",VLOOKUP(D7422,'Termo Geral'!B$2:D$173,3,TRUE),",",VLOOKUP(E7422,'Termo Específico'!B$2:D$301,3,TRUE),",",MATCH(TRUE,Documento!B$2:B$998=F7422,0),",",IF(G7422="Complementar",0,1),",",IF(H7422="","NULL",CONCATENATE("'",H7422,"'")),",",I7422,",",IF(J7422="baixa","'BAIXA'",IF(J7422="média","'MEDIA'",IF(J7422="alta","'ALTA'","NULL"))),"),")</f>
        <v>(7421,7,33,172,17,693,1,NULL,0,'BAIXA'),</v>
      </c>
    </row>
    <row r="7423" spans="1:11" ht="30.75" customHeight="1">
      <c r="A7423" s="27">
        <v>7422</v>
      </c>
      <c r="B7423" s="37" t="s">
        <v>1010</v>
      </c>
      <c r="C7423" s="29" t="s">
        <v>11</v>
      </c>
      <c r="D7423" s="29" t="s">
        <v>76</v>
      </c>
      <c r="E7423" s="29" t="s">
        <v>1267</v>
      </c>
      <c r="F7423" s="29" t="s">
        <v>649</v>
      </c>
      <c r="G7423" s="29" t="s">
        <v>1671</v>
      </c>
      <c r="H7423" s="28"/>
      <c r="I7423" s="93">
        <v>0</v>
      </c>
      <c r="J7423" s="92" t="s">
        <v>1411</v>
      </c>
      <c r="K7423" s="17" t="str">
        <f t="array" ref="K7423">CONCATENATE("(",A7423,",",VLOOKUP(B7423,Núcleo!B$2:E$11,4,TRUE),",",VLOOKUP(C7423,'Tipo de Processo'!B$2:D$55,3,TRUE),",",VLOOKUP(D7423,'Termo Geral'!B$2:D$173,3,TRUE),",",VLOOKUP(E7423,'Termo Específico'!B$2:D$301,3,TRUE),",",MATCH(TRUE,Documento!B$2:B$998=F7423,0),",",IF(G7423="Complementar",0,1),",",IF(H7423="","NULL",CONCATENATE("'",H7423,"'")),",",I7423,",",IF(J7423="baixa","'BAIXA'",IF(J7423="média","'MEDIA'",IF(J7423="alta","'ALTA'","NULL"))),"),")</f>
        <v>(7422,7,33,172,17,835,1,NULL,0,'BAIXA'),</v>
      </c>
    </row>
    <row r="7424" spans="1:11" ht="30.75" customHeight="1">
      <c r="A7424" s="27">
        <v>7423</v>
      </c>
      <c r="B7424" s="37" t="s">
        <v>1010</v>
      </c>
      <c r="C7424" s="29" t="s">
        <v>11</v>
      </c>
      <c r="D7424" s="29" t="s">
        <v>76</v>
      </c>
      <c r="E7424" s="29" t="s">
        <v>1267</v>
      </c>
      <c r="F7424" s="29" t="s">
        <v>637</v>
      </c>
      <c r="G7424" s="29" t="s">
        <v>1671</v>
      </c>
      <c r="H7424" s="28"/>
      <c r="I7424" s="93">
        <v>0</v>
      </c>
      <c r="J7424" s="92" t="s">
        <v>1411</v>
      </c>
      <c r="K7424" s="17" t="str">
        <f t="array" ref="K7424">CONCATENATE("(",A7424,",",VLOOKUP(B7424,Núcleo!B$2:E$11,4,TRUE),",",VLOOKUP(C7424,'Tipo de Processo'!B$2:D$55,3,TRUE),",",VLOOKUP(D7424,'Termo Geral'!B$2:D$173,3,TRUE),",",VLOOKUP(E7424,'Termo Específico'!B$2:D$301,3,TRUE),",",MATCH(TRUE,Documento!B$2:B$998=F7424,0),",",IF(G7424="Complementar",0,1),",",IF(H7424="","NULL",CONCATENATE("'",H7424,"'")),",",I7424,",",IF(J7424="baixa","'BAIXA'",IF(J7424="média","'MEDIA'",IF(J7424="alta","'ALTA'","NULL"))),"),")</f>
        <v>(7423,7,33,172,17,673,1,NULL,0,'BAIXA'),</v>
      </c>
    </row>
    <row r="7425" spans="1:11" ht="30.75" customHeight="1">
      <c r="A7425" s="27">
        <v>7424</v>
      </c>
      <c r="B7425" s="37" t="s">
        <v>1010</v>
      </c>
      <c r="C7425" s="29" t="s">
        <v>11</v>
      </c>
      <c r="D7425" s="29" t="s">
        <v>76</v>
      </c>
      <c r="E7425" s="29" t="s">
        <v>1267</v>
      </c>
      <c r="F7425" s="29" t="s">
        <v>645</v>
      </c>
      <c r="G7425" s="29" t="s">
        <v>1671</v>
      </c>
      <c r="H7425" s="28"/>
      <c r="I7425" s="93">
        <v>0</v>
      </c>
      <c r="J7425" s="92" t="s">
        <v>1411</v>
      </c>
      <c r="K7425" s="17" t="str">
        <f t="array" ref="K7425">CONCATENATE("(",A7425,",",VLOOKUP(B7425,Núcleo!B$2:E$11,4,TRUE),",",VLOOKUP(C7425,'Tipo de Processo'!B$2:D$55,3,TRUE),",",VLOOKUP(D7425,'Termo Geral'!B$2:D$173,3,TRUE),",",VLOOKUP(E7425,'Termo Específico'!B$2:D$301,3,TRUE),",",MATCH(TRUE,Documento!B$2:B$998=F7425,0),",",IF(G7425="Complementar",0,1),",",IF(H7425="","NULL",CONCATENATE("'",H7425,"'")),",",I7425,",",IF(J7425="baixa","'BAIXA'",IF(J7425="média","'MEDIA'",IF(J7425="alta","'ALTA'","NULL"))),"),")</f>
        <v>(7424,7,33,172,17,80,1,NULL,0,'BAIXA'),</v>
      </c>
    </row>
    <row r="7426" spans="1:11" ht="30.75" customHeight="1">
      <c r="A7426" s="27">
        <v>7425</v>
      </c>
      <c r="B7426" s="37" t="s">
        <v>1010</v>
      </c>
      <c r="C7426" s="29" t="s">
        <v>11</v>
      </c>
      <c r="D7426" s="29" t="s">
        <v>76</v>
      </c>
      <c r="E7426" s="29" t="s">
        <v>1272</v>
      </c>
      <c r="F7426" s="29" t="s">
        <v>646</v>
      </c>
      <c r="G7426" s="29" t="s">
        <v>1671</v>
      </c>
      <c r="H7426" s="28"/>
      <c r="I7426" s="93">
        <v>0</v>
      </c>
      <c r="J7426" s="92" t="s">
        <v>1412</v>
      </c>
      <c r="K7426" s="17" t="str">
        <f t="array" ref="K7426">CONCATENATE("(",A7426,",",VLOOKUP(B7426,Núcleo!B$2:E$11,4,TRUE),",",VLOOKUP(C7426,'Tipo de Processo'!B$2:D$55,3,TRUE),",",VLOOKUP(D7426,'Termo Geral'!B$2:D$173,3,TRUE),",",VLOOKUP(E7426,'Termo Específico'!B$2:D$301,3,TRUE),",",MATCH(TRUE,Documento!B$2:B$998=F7426,0),",",IF(G7426="Complementar",0,1),",",IF(H7426="","NULL",CONCATENATE("'",H7426,"'")),",",I7426,",",IF(J7426="baixa","'BAIXA'",IF(J7426="média","'MEDIA'",IF(J7426="alta","'ALTA'","NULL"))),"),")</f>
        <v>(7425,7,33,172,40,30,1,NULL,0,'MEDIA'),</v>
      </c>
    </row>
    <row r="7427" spans="1:11" ht="30.75" customHeight="1">
      <c r="A7427" s="27">
        <v>7426</v>
      </c>
      <c r="B7427" s="37" t="s">
        <v>1010</v>
      </c>
      <c r="C7427" s="29" t="s">
        <v>11</v>
      </c>
      <c r="D7427" s="29" t="s">
        <v>76</v>
      </c>
      <c r="E7427" s="29" t="s">
        <v>1272</v>
      </c>
      <c r="F7427" s="29" t="s">
        <v>639</v>
      </c>
      <c r="G7427" s="29" t="s">
        <v>1671</v>
      </c>
      <c r="H7427" s="28"/>
      <c r="I7427" s="93">
        <v>0</v>
      </c>
      <c r="J7427" s="92" t="s">
        <v>1412</v>
      </c>
      <c r="K7427" s="17" t="str">
        <f t="array" ref="K7427">CONCATENATE("(",A7427,",",VLOOKUP(B7427,Núcleo!B$2:E$11,4,TRUE),",",VLOOKUP(C7427,'Tipo de Processo'!B$2:D$55,3,TRUE),",",VLOOKUP(D7427,'Termo Geral'!B$2:D$173,3,TRUE),",",VLOOKUP(E7427,'Termo Específico'!B$2:D$301,3,TRUE),",",MATCH(TRUE,Documento!B$2:B$998=F7427,0),",",IF(G7427="Complementar",0,1),",",IF(H7427="","NULL",CONCATENATE("'",H7427,"'")),",",I7427,",",IF(J7427="baixa","'BAIXA'",IF(J7427="média","'MEDIA'",IF(J7427="alta","'ALTA'","NULL"))),"),")</f>
        <v>(7426,7,33,172,40,936,1,NULL,0,'MEDIA'),</v>
      </c>
    </row>
    <row r="7428" spans="1:11" ht="30.75" customHeight="1">
      <c r="A7428" s="27">
        <v>7427</v>
      </c>
      <c r="B7428" s="37" t="s">
        <v>1010</v>
      </c>
      <c r="C7428" s="29" t="s">
        <v>11</v>
      </c>
      <c r="D7428" s="29" t="s">
        <v>76</v>
      </c>
      <c r="E7428" s="29" t="s">
        <v>1272</v>
      </c>
      <c r="F7428" s="29" t="s">
        <v>647</v>
      </c>
      <c r="G7428" s="29" t="s">
        <v>1671</v>
      </c>
      <c r="H7428" s="28"/>
      <c r="I7428" s="93">
        <v>0</v>
      </c>
      <c r="J7428" s="92" t="s">
        <v>1412</v>
      </c>
      <c r="K7428" s="17" t="str">
        <f t="array" ref="K7428">CONCATENATE("(",A7428,",",VLOOKUP(B7428,Núcleo!B$2:E$11,4,TRUE),",",VLOOKUP(C7428,'Tipo de Processo'!B$2:D$55,3,TRUE),",",VLOOKUP(D7428,'Termo Geral'!B$2:D$173,3,TRUE),",",VLOOKUP(E7428,'Termo Específico'!B$2:D$301,3,TRUE),",",MATCH(TRUE,Documento!B$2:B$998=F7428,0),",",IF(G7428="Complementar",0,1),",",IF(H7428="","NULL",CONCATENATE("'",H7428,"'")),",",I7428,",",IF(J7428="baixa","'BAIXA'",IF(J7428="média","'MEDIA'",IF(J7428="alta","'ALTA'","NULL"))),"),")</f>
        <v>(7427,7,33,172,40,556,1,NULL,0,'MEDIA'),</v>
      </c>
    </row>
    <row r="7429" spans="1:11" ht="30.75" customHeight="1">
      <c r="A7429" s="27">
        <v>7428</v>
      </c>
      <c r="B7429" s="37" t="s">
        <v>1010</v>
      </c>
      <c r="C7429" s="29" t="s">
        <v>11</v>
      </c>
      <c r="D7429" s="29" t="s">
        <v>76</v>
      </c>
      <c r="E7429" s="29" t="s">
        <v>1272</v>
      </c>
      <c r="F7429" s="29" t="s">
        <v>648</v>
      </c>
      <c r="G7429" s="29" t="s">
        <v>1671</v>
      </c>
      <c r="H7429" s="28"/>
      <c r="I7429" s="93">
        <v>0</v>
      </c>
      <c r="J7429" s="92" t="s">
        <v>1412</v>
      </c>
      <c r="K7429" s="17" t="str">
        <f t="array" ref="K7429">CONCATENATE("(",A7429,",",VLOOKUP(B7429,Núcleo!B$2:E$11,4,TRUE),",",VLOOKUP(C7429,'Tipo de Processo'!B$2:D$55,3,TRUE),",",VLOOKUP(D7429,'Termo Geral'!B$2:D$173,3,TRUE),",",VLOOKUP(E7429,'Termo Específico'!B$2:D$301,3,TRUE),",",MATCH(TRUE,Documento!B$2:B$998=F7429,0),",",IF(G7429="Complementar",0,1),",",IF(H7429="","NULL",CONCATENATE("'",H7429,"'")),",",I7429,",",IF(J7429="baixa","'BAIXA'",IF(J7429="média","'MEDIA'",IF(J7429="alta","'ALTA'","NULL"))),"),")</f>
        <v>(7428,7,33,172,40,730,1,NULL,0,'MEDIA'),</v>
      </c>
    </row>
    <row r="7430" spans="1:11" ht="30.75" customHeight="1">
      <c r="A7430" s="27">
        <v>7429</v>
      </c>
      <c r="B7430" s="37" t="s">
        <v>1010</v>
      </c>
      <c r="C7430" s="29" t="s">
        <v>11</v>
      </c>
      <c r="D7430" s="29" t="s">
        <v>76</v>
      </c>
      <c r="E7430" s="29" t="s">
        <v>1272</v>
      </c>
      <c r="F7430" s="29" t="s">
        <v>642</v>
      </c>
      <c r="G7430" s="29" t="s">
        <v>1671</v>
      </c>
      <c r="H7430" s="28"/>
      <c r="I7430" s="93">
        <v>0</v>
      </c>
      <c r="J7430" s="92" t="s">
        <v>1412</v>
      </c>
      <c r="K7430" s="17" t="str">
        <f t="array" ref="K7430">CONCATENATE("(",A7430,",",VLOOKUP(B7430,Núcleo!B$2:E$11,4,TRUE),",",VLOOKUP(C7430,'Tipo de Processo'!B$2:D$55,3,TRUE),",",VLOOKUP(D7430,'Termo Geral'!B$2:D$173,3,TRUE),",",VLOOKUP(E7430,'Termo Específico'!B$2:D$301,3,TRUE),",",MATCH(TRUE,Documento!B$2:B$998=F7430,0),",",IF(G7430="Complementar",0,1),",",IF(H7430="","NULL",CONCATENATE("'",H7430,"'")),",",I7430,",",IF(J7430="baixa","'BAIXA'",IF(J7430="média","'MEDIA'",IF(J7430="alta","'ALTA'","NULL"))),"),")</f>
        <v>(7429,7,33,172,40,33,1,NULL,0,'MEDIA'),</v>
      </c>
    </row>
    <row r="7431" spans="1:11" ht="30.75" customHeight="1">
      <c r="A7431" s="27">
        <v>7430</v>
      </c>
      <c r="B7431" s="37" t="s">
        <v>1010</v>
      </c>
      <c r="C7431" s="29" t="s">
        <v>11</v>
      </c>
      <c r="D7431" s="29" t="s">
        <v>76</v>
      </c>
      <c r="E7431" s="29" t="s">
        <v>1272</v>
      </c>
      <c r="F7431" s="29" t="s">
        <v>636</v>
      </c>
      <c r="G7431" s="29" t="s">
        <v>1671</v>
      </c>
      <c r="H7431" s="28"/>
      <c r="I7431" s="93">
        <v>0</v>
      </c>
      <c r="J7431" s="92" t="s">
        <v>1412</v>
      </c>
      <c r="K7431" s="17" t="str">
        <f t="array" ref="K7431">CONCATENATE("(",A7431,",",VLOOKUP(B7431,Núcleo!B$2:E$11,4,TRUE),",",VLOOKUP(C7431,'Tipo de Processo'!B$2:D$55,3,TRUE),",",VLOOKUP(D7431,'Termo Geral'!B$2:D$173,3,TRUE),",",VLOOKUP(E7431,'Termo Específico'!B$2:D$301,3,TRUE),",",MATCH(TRUE,Documento!B$2:B$998=F7431,0),",",IF(G7431="Complementar",0,1),",",IF(H7431="","NULL",CONCATENATE("'",H7431,"'")),",",I7431,",",IF(J7431="baixa","'BAIXA'",IF(J7431="média","'MEDIA'",IF(J7431="alta","'ALTA'","NULL"))),"),")</f>
        <v>(7430,7,33,172,40,693,1,NULL,0,'MEDIA'),</v>
      </c>
    </row>
    <row r="7432" spans="1:11" ht="30.75" customHeight="1">
      <c r="A7432" s="27">
        <v>7431</v>
      </c>
      <c r="B7432" s="37" t="s">
        <v>1010</v>
      </c>
      <c r="C7432" s="29" t="s">
        <v>11</v>
      </c>
      <c r="D7432" s="29" t="s">
        <v>76</v>
      </c>
      <c r="E7432" s="29" t="s">
        <v>1272</v>
      </c>
      <c r="F7432" s="29" t="s">
        <v>649</v>
      </c>
      <c r="G7432" s="29" t="s">
        <v>1671</v>
      </c>
      <c r="H7432" s="28"/>
      <c r="I7432" s="93">
        <v>0</v>
      </c>
      <c r="J7432" s="92" t="s">
        <v>1412</v>
      </c>
      <c r="K7432" s="17" t="str">
        <f t="array" ref="K7432">CONCATENATE("(",A7432,",",VLOOKUP(B7432,Núcleo!B$2:E$11,4,TRUE),",",VLOOKUP(C7432,'Tipo de Processo'!B$2:D$55,3,TRUE),",",VLOOKUP(D7432,'Termo Geral'!B$2:D$173,3,TRUE),",",VLOOKUP(E7432,'Termo Específico'!B$2:D$301,3,TRUE),",",MATCH(TRUE,Documento!B$2:B$998=F7432,0),",",IF(G7432="Complementar",0,1),",",IF(H7432="","NULL",CONCATENATE("'",H7432,"'")),",",I7432,",",IF(J7432="baixa","'BAIXA'",IF(J7432="média","'MEDIA'",IF(J7432="alta","'ALTA'","NULL"))),"),")</f>
        <v>(7431,7,33,172,40,835,1,NULL,0,'MEDIA'),</v>
      </c>
    </row>
    <row r="7433" spans="1:11" ht="30.75" customHeight="1">
      <c r="A7433" s="27">
        <v>7432</v>
      </c>
      <c r="B7433" s="37" t="s">
        <v>1010</v>
      </c>
      <c r="C7433" s="29" t="s">
        <v>11</v>
      </c>
      <c r="D7433" s="29" t="s">
        <v>76</v>
      </c>
      <c r="E7433" s="29" t="s">
        <v>1272</v>
      </c>
      <c r="F7433" s="29" t="s">
        <v>637</v>
      </c>
      <c r="G7433" s="29" t="s">
        <v>1671</v>
      </c>
      <c r="H7433" s="28"/>
      <c r="I7433" s="93">
        <v>0</v>
      </c>
      <c r="J7433" s="92" t="s">
        <v>1412</v>
      </c>
      <c r="K7433" s="17" t="str">
        <f t="array" ref="K7433">CONCATENATE("(",A7433,",",VLOOKUP(B7433,Núcleo!B$2:E$11,4,TRUE),",",VLOOKUP(C7433,'Tipo de Processo'!B$2:D$55,3,TRUE),",",VLOOKUP(D7433,'Termo Geral'!B$2:D$173,3,TRUE),",",VLOOKUP(E7433,'Termo Específico'!B$2:D$301,3,TRUE),",",MATCH(TRUE,Documento!B$2:B$998=F7433,0),",",IF(G7433="Complementar",0,1),",",IF(H7433="","NULL",CONCATENATE("'",H7433,"'")),",",I7433,",",IF(J7433="baixa","'BAIXA'",IF(J7433="média","'MEDIA'",IF(J7433="alta","'ALTA'","NULL"))),"),")</f>
        <v>(7432,7,33,172,40,673,1,NULL,0,'MEDIA'),</v>
      </c>
    </row>
    <row r="7434" spans="1:11" ht="30.75" customHeight="1">
      <c r="A7434" s="27">
        <v>7433</v>
      </c>
      <c r="B7434" s="37" t="s">
        <v>1010</v>
      </c>
      <c r="C7434" s="29" t="s">
        <v>11</v>
      </c>
      <c r="D7434" s="29" t="s">
        <v>76</v>
      </c>
      <c r="E7434" s="29" t="s">
        <v>1272</v>
      </c>
      <c r="F7434" s="29" t="s">
        <v>645</v>
      </c>
      <c r="G7434" s="29" t="s">
        <v>1671</v>
      </c>
      <c r="H7434" s="28"/>
      <c r="I7434" s="93">
        <v>0</v>
      </c>
      <c r="J7434" s="92" t="s">
        <v>1412</v>
      </c>
      <c r="K7434" s="17" t="str">
        <f t="array" ref="K7434">CONCATENATE("(",A7434,",",VLOOKUP(B7434,Núcleo!B$2:E$11,4,TRUE),",",VLOOKUP(C7434,'Tipo de Processo'!B$2:D$55,3,TRUE),",",VLOOKUP(D7434,'Termo Geral'!B$2:D$173,3,TRUE),",",VLOOKUP(E7434,'Termo Específico'!B$2:D$301,3,TRUE),",",MATCH(TRUE,Documento!B$2:B$998=F7434,0),",",IF(G7434="Complementar",0,1),",",IF(H7434="","NULL",CONCATENATE("'",H7434,"'")),",",I7434,",",IF(J7434="baixa","'BAIXA'",IF(J7434="média","'MEDIA'",IF(J7434="alta","'ALTA'","NULL"))),"),")</f>
        <v>(7433,7,33,172,40,80,1,NULL,0,'MEDIA'),</v>
      </c>
    </row>
    <row r="7435" spans="1:11" ht="30.75" customHeight="1">
      <c r="A7435" s="27">
        <v>7434</v>
      </c>
      <c r="B7435" s="37" t="s">
        <v>1010</v>
      </c>
      <c r="C7435" s="29" t="s">
        <v>11</v>
      </c>
      <c r="D7435" s="29" t="s">
        <v>76</v>
      </c>
      <c r="E7435" s="29" t="s">
        <v>1268</v>
      </c>
      <c r="F7435" s="29" t="s">
        <v>669</v>
      </c>
      <c r="G7435" s="29" t="s">
        <v>1671</v>
      </c>
      <c r="H7435" s="28"/>
      <c r="I7435" s="93">
        <v>0</v>
      </c>
      <c r="J7435" s="92" t="s">
        <v>1410</v>
      </c>
      <c r="K7435" s="17" t="str">
        <f t="array" ref="K7435">CONCATENATE("(",A7435,",",VLOOKUP(B7435,Núcleo!B$2:E$11,4,TRUE),",",VLOOKUP(C7435,'Tipo de Processo'!B$2:D$55,3,TRUE),",",VLOOKUP(D7435,'Termo Geral'!B$2:D$173,3,TRUE),",",VLOOKUP(E7435,'Termo Específico'!B$2:D$301,3,TRUE),",",MATCH(TRUE,Documento!B$2:B$998=F7435,0),",",IF(G7435="Complementar",0,1),",",IF(H7435="","NULL",CONCATENATE("'",H7435,"'")),",",I7435,",",IF(J7435="baixa","'BAIXA'",IF(J7435="média","'MEDIA'",IF(J7435="alta","'ALTA'","NULL"))),"),")</f>
        <v>(7434,7,33,172,46,28,1,NULL,0,'ALTA'),</v>
      </c>
    </row>
    <row r="7436" spans="1:11" ht="30.75" customHeight="1">
      <c r="A7436" s="27">
        <v>7435</v>
      </c>
      <c r="B7436" s="37" t="s">
        <v>1010</v>
      </c>
      <c r="C7436" s="29" t="s">
        <v>11</v>
      </c>
      <c r="D7436" s="29" t="s">
        <v>76</v>
      </c>
      <c r="E7436" s="29" t="s">
        <v>1268</v>
      </c>
      <c r="F7436" s="29" t="s">
        <v>670</v>
      </c>
      <c r="G7436" s="29" t="s">
        <v>1671</v>
      </c>
      <c r="H7436" s="28"/>
      <c r="I7436" s="93">
        <v>0</v>
      </c>
      <c r="J7436" s="92" t="s">
        <v>1410</v>
      </c>
      <c r="K7436" s="17" t="str">
        <f t="array" ref="K7436">CONCATENATE("(",A7436,",",VLOOKUP(B7436,Núcleo!B$2:E$11,4,TRUE),",",VLOOKUP(C7436,'Tipo de Processo'!B$2:D$55,3,TRUE),",",VLOOKUP(D7436,'Termo Geral'!B$2:D$173,3,TRUE),",",VLOOKUP(E7436,'Termo Específico'!B$2:D$301,3,TRUE),",",MATCH(TRUE,Documento!B$2:B$998=F7436,0),",",IF(G7436="Complementar",0,1),",",IF(H7436="","NULL",CONCATENATE("'",H7436,"'")),",",I7436,",",IF(J7436="baixa","'BAIXA'",IF(J7436="média","'MEDIA'",IF(J7436="alta","'ALTA'","NULL"))),"),")</f>
        <v>(7435,7,33,172,46,937,1,NULL,0,'ALTA'),</v>
      </c>
    </row>
    <row r="7437" spans="1:11" ht="30.75" customHeight="1">
      <c r="A7437" s="27">
        <v>7436</v>
      </c>
      <c r="B7437" s="37" t="s">
        <v>1010</v>
      </c>
      <c r="C7437" s="29" t="s">
        <v>11</v>
      </c>
      <c r="D7437" s="29" t="s">
        <v>76</v>
      </c>
      <c r="E7437" s="29" t="s">
        <v>1268</v>
      </c>
      <c r="F7437" s="29" t="s">
        <v>671</v>
      </c>
      <c r="G7437" s="29" t="s">
        <v>1671</v>
      </c>
      <c r="H7437" s="28"/>
      <c r="I7437" s="93">
        <v>0</v>
      </c>
      <c r="J7437" s="92" t="s">
        <v>1410</v>
      </c>
      <c r="K7437" s="17" t="str">
        <f t="array" ref="K7437">CONCATENATE("(",A7437,",",VLOOKUP(B7437,Núcleo!B$2:E$11,4,TRUE),",",VLOOKUP(C7437,'Tipo de Processo'!B$2:D$55,3,TRUE),",",VLOOKUP(D7437,'Termo Geral'!B$2:D$173,3,TRUE),",",VLOOKUP(E7437,'Termo Específico'!B$2:D$301,3,TRUE),",",MATCH(TRUE,Documento!B$2:B$998=F7437,0),",",IF(G7437="Complementar",0,1),",",IF(H7437="","NULL",CONCATENATE("'",H7437,"'")),",",I7437,",",IF(J7437="baixa","'BAIXA'",IF(J7437="média","'MEDIA'",IF(J7437="alta","'ALTA'","NULL"))),"),")</f>
        <v>(7436,7,33,172,46,553,1,NULL,0,'ALTA'),</v>
      </c>
    </row>
    <row r="7438" spans="1:11" ht="30.75" customHeight="1">
      <c r="A7438" s="27">
        <v>7437</v>
      </c>
      <c r="B7438" s="37" t="s">
        <v>1010</v>
      </c>
      <c r="C7438" s="29" t="s">
        <v>11</v>
      </c>
      <c r="D7438" s="29" t="s">
        <v>76</v>
      </c>
      <c r="E7438" s="29" t="s">
        <v>1268</v>
      </c>
      <c r="F7438" s="29" t="s">
        <v>648</v>
      </c>
      <c r="G7438" s="29" t="s">
        <v>1671</v>
      </c>
      <c r="H7438" s="28"/>
      <c r="I7438" s="93">
        <v>0</v>
      </c>
      <c r="J7438" s="92" t="s">
        <v>1410</v>
      </c>
      <c r="K7438" s="17" t="str">
        <f t="array" ref="K7438">CONCATENATE("(",A7438,",",VLOOKUP(B7438,Núcleo!B$2:E$11,4,TRUE),",",VLOOKUP(C7438,'Tipo de Processo'!B$2:D$55,3,TRUE),",",VLOOKUP(D7438,'Termo Geral'!B$2:D$173,3,TRUE),",",VLOOKUP(E7438,'Termo Específico'!B$2:D$301,3,TRUE),",",MATCH(TRUE,Documento!B$2:B$998=F7438,0),",",IF(G7438="Complementar",0,1),",",IF(H7438="","NULL",CONCATENATE("'",H7438,"'")),",",I7438,",",IF(J7438="baixa","'BAIXA'",IF(J7438="média","'MEDIA'",IF(J7438="alta","'ALTA'","NULL"))),"),")</f>
        <v>(7437,7,33,172,46,730,1,NULL,0,'ALTA'),</v>
      </c>
    </row>
    <row r="7439" spans="1:11" ht="30.75" customHeight="1">
      <c r="A7439" s="27">
        <v>7438</v>
      </c>
      <c r="B7439" s="37" t="s">
        <v>1010</v>
      </c>
      <c r="C7439" s="29" t="s">
        <v>11</v>
      </c>
      <c r="D7439" s="29" t="s">
        <v>76</v>
      </c>
      <c r="E7439" s="29" t="s">
        <v>1268</v>
      </c>
      <c r="F7439" s="29" t="s">
        <v>642</v>
      </c>
      <c r="G7439" s="29" t="s">
        <v>1671</v>
      </c>
      <c r="H7439" s="28"/>
      <c r="I7439" s="93">
        <v>0</v>
      </c>
      <c r="J7439" s="92" t="s">
        <v>1410</v>
      </c>
      <c r="K7439" s="17" t="str">
        <f t="array" ref="K7439">CONCATENATE("(",A7439,",",VLOOKUP(B7439,Núcleo!B$2:E$11,4,TRUE),",",VLOOKUP(C7439,'Tipo de Processo'!B$2:D$55,3,TRUE),",",VLOOKUP(D7439,'Termo Geral'!B$2:D$173,3,TRUE),",",VLOOKUP(E7439,'Termo Específico'!B$2:D$301,3,TRUE),",",MATCH(TRUE,Documento!B$2:B$998=F7439,0),",",IF(G7439="Complementar",0,1),",",IF(H7439="","NULL",CONCATENATE("'",H7439,"'")),",",I7439,",",IF(J7439="baixa","'BAIXA'",IF(J7439="média","'MEDIA'",IF(J7439="alta","'ALTA'","NULL"))),"),")</f>
        <v>(7438,7,33,172,46,33,1,NULL,0,'ALTA'),</v>
      </c>
    </row>
    <row r="7440" spans="1:11" ht="30.75" customHeight="1">
      <c r="A7440" s="27">
        <v>7439</v>
      </c>
      <c r="B7440" s="37" t="s">
        <v>1010</v>
      </c>
      <c r="C7440" s="29" t="s">
        <v>11</v>
      </c>
      <c r="D7440" s="29" t="s">
        <v>76</v>
      </c>
      <c r="E7440" s="29" t="s">
        <v>1268</v>
      </c>
      <c r="F7440" s="29" t="s">
        <v>672</v>
      </c>
      <c r="G7440" s="29" t="s">
        <v>1671</v>
      </c>
      <c r="H7440" s="28"/>
      <c r="I7440" s="93">
        <v>0</v>
      </c>
      <c r="J7440" s="92" t="s">
        <v>1410</v>
      </c>
      <c r="K7440" s="17" t="str">
        <f t="array" ref="K7440">CONCATENATE("(",A7440,",",VLOOKUP(B7440,Núcleo!B$2:E$11,4,TRUE),",",VLOOKUP(C7440,'Tipo de Processo'!B$2:D$55,3,TRUE),",",VLOOKUP(D7440,'Termo Geral'!B$2:D$173,3,TRUE),",",VLOOKUP(E7440,'Termo Específico'!B$2:D$301,3,TRUE),",",MATCH(TRUE,Documento!B$2:B$998=F7440,0),",",IF(G7440="Complementar",0,1),",",IF(H7440="","NULL",CONCATENATE("'",H7440,"'")),",",I7440,",",IF(J7440="baixa","'BAIXA'",IF(J7440="média","'MEDIA'",IF(J7440="alta","'ALTA'","NULL"))),"),")</f>
        <v>(7439,7,33,172,46,694,1,NULL,0,'ALTA'),</v>
      </c>
    </row>
    <row r="7441" spans="1:11" ht="30.75" customHeight="1">
      <c r="A7441" s="27">
        <v>7440</v>
      </c>
      <c r="B7441" s="37" t="s">
        <v>1010</v>
      </c>
      <c r="C7441" s="29" t="s">
        <v>11</v>
      </c>
      <c r="D7441" s="29" t="s">
        <v>76</v>
      </c>
      <c r="E7441" s="29" t="s">
        <v>1268</v>
      </c>
      <c r="F7441" s="29" t="s">
        <v>649</v>
      </c>
      <c r="G7441" s="29" t="s">
        <v>1671</v>
      </c>
      <c r="H7441" s="28"/>
      <c r="I7441" s="93">
        <v>0</v>
      </c>
      <c r="J7441" s="92" t="s">
        <v>1410</v>
      </c>
      <c r="K7441" s="17" t="str">
        <f t="array" ref="K7441">CONCATENATE("(",A7441,",",VLOOKUP(B7441,Núcleo!B$2:E$11,4,TRUE),",",VLOOKUP(C7441,'Tipo de Processo'!B$2:D$55,3,TRUE),",",VLOOKUP(D7441,'Termo Geral'!B$2:D$173,3,TRUE),",",VLOOKUP(E7441,'Termo Específico'!B$2:D$301,3,TRUE),",",MATCH(TRUE,Documento!B$2:B$998=F7441,0),",",IF(G7441="Complementar",0,1),",",IF(H7441="","NULL",CONCATENATE("'",H7441,"'")),",",I7441,",",IF(J7441="baixa","'BAIXA'",IF(J7441="média","'MEDIA'",IF(J7441="alta","'ALTA'","NULL"))),"),")</f>
        <v>(7440,7,33,172,46,835,1,NULL,0,'ALTA'),</v>
      </c>
    </row>
    <row r="7442" spans="1:11" ht="30.75" customHeight="1">
      <c r="A7442" s="27">
        <v>7441</v>
      </c>
      <c r="B7442" s="36" t="s">
        <v>1010</v>
      </c>
      <c r="C7442" s="29" t="s">
        <v>11</v>
      </c>
      <c r="D7442" s="29" t="s">
        <v>76</v>
      </c>
      <c r="E7442" s="29" t="s">
        <v>1268</v>
      </c>
      <c r="F7442" s="29" t="s">
        <v>637</v>
      </c>
      <c r="G7442" s="29" t="s">
        <v>1671</v>
      </c>
      <c r="H7442" s="28"/>
      <c r="I7442" s="93">
        <v>0</v>
      </c>
      <c r="J7442" s="92" t="s">
        <v>1410</v>
      </c>
      <c r="K7442" s="17" t="str">
        <f t="array" ref="K7442">CONCATENATE("(",A7442,",",VLOOKUP(B7442,Núcleo!B$2:E$11,4,TRUE),",",VLOOKUP(C7442,'Tipo de Processo'!B$2:D$55,3,TRUE),",",VLOOKUP(D7442,'Termo Geral'!B$2:D$173,3,TRUE),",",VLOOKUP(E7442,'Termo Específico'!B$2:D$301,3,TRUE),",",MATCH(TRUE,Documento!B$2:B$998=F7442,0),",",IF(G7442="Complementar",0,1),",",IF(H7442="","NULL",CONCATENATE("'",H7442,"'")),",",I7442,",",IF(J7442="baixa","'BAIXA'",IF(J7442="média","'MEDIA'",IF(J7442="alta","'ALTA'","NULL"))),"),")</f>
        <v>(7441,7,33,172,46,673,1,NULL,0,'ALTA'),</v>
      </c>
    </row>
    <row r="7443" spans="1:11" ht="30.75" customHeight="1">
      <c r="A7443" s="27">
        <v>7442</v>
      </c>
      <c r="B7443" s="37" t="s">
        <v>1010</v>
      </c>
      <c r="C7443" s="29" t="s">
        <v>11</v>
      </c>
      <c r="D7443" s="29" t="s">
        <v>76</v>
      </c>
      <c r="E7443" s="29" t="s">
        <v>1268</v>
      </c>
      <c r="F7443" s="29" t="s">
        <v>645</v>
      </c>
      <c r="G7443" s="29" t="s">
        <v>1671</v>
      </c>
      <c r="H7443" s="28"/>
      <c r="I7443" s="93">
        <v>0</v>
      </c>
      <c r="J7443" s="92" t="s">
        <v>1410</v>
      </c>
      <c r="K7443" s="17" t="str">
        <f t="array" ref="K7443">CONCATENATE("(",A7443,",",VLOOKUP(B7443,Núcleo!B$2:E$11,4,TRUE),",",VLOOKUP(C7443,'Tipo de Processo'!B$2:D$55,3,TRUE),",",VLOOKUP(D7443,'Termo Geral'!B$2:D$173,3,TRUE),",",VLOOKUP(E7443,'Termo Específico'!B$2:D$301,3,TRUE),",",MATCH(TRUE,Documento!B$2:B$998=F7443,0),",",IF(G7443="Complementar",0,1),",",IF(H7443="","NULL",CONCATENATE("'",H7443,"'")),",",I7443,",",IF(J7443="baixa","'BAIXA'",IF(J7443="média","'MEDIA'",IF(J7443="alta","'ALTA'","NULL"))),"),")</f>
        <v>(7442,7,33,172,46,80,1,NULL,0,'ALTA'),</v>
      </c>
    </row>
    <row r="7444" spans="1:11" ht="30.75" customHeight="1">
      <c r="A7444" s="27">
        <v>7443</v>
      </c>
      <c r="B7444" s="37" t="s">
        <v>1010</v>
      </c>
      <c r="C7444" s="29" t="s">
        <v>11</v>
      </c>
      <c r="D7444" s="29" t="s">
        <v>76</v>
      </c>
      <c r="E7444" s="29" t="s">
        <v>1269</v>
      </c>
      <c r="F7444" s="28" t="s">
        <v>681</v>
      </c>
      <c r="G7444" s="28" t="s">
        <v>1671</v>
      </c>
      <c r="H7444" s="28"/>
      <c r="I7444" s="93">
        <v>0</v>
      </c>
      <c r="J7444" s="93" t="s">
        <v>1412</v>
      </c>
      <c r="K7444" s="17" t="str">
        <f t="array" ref="K7444">CONCATENATE("(",A7444,",",VLOOKUP(B7444,Núcleo!B$2:E$11,4,TRUE),",",VLOOKUP(C7444,'Tipo de Processo'!B$2:D$55,3,TRUE),",",VLOOKUP(D7444,'Termo Geral'!B$2:D$173,3,TRUE),",",VLOOKUP(E7444,'Termo Específico'!B$2:D$301,3,TRUE),",",MATCH(TRUE,Documento!B$2:B$998=F7444,0),",",IF(G7444="Complementar",0,1),",",IF(H7444="","NULL",CONCATENATE("'",H7444,"'")),",",I7444,",",IF(J7444="baixa","'BAIXA'",IF(J7444="média","'MEDIA'",IF(J7444="alta","'ALTA'","NULL"))),"),")</f>
        <v>(7443,7,33,172,123,239,1,NULL,0,'MEDIA'),</v>
      </c>
    </row>
    <row r="7445" spans="1:11" ht="30.75" customHeight="1">
      <c r="A7445" s="27">
        <v>7444</v>
      </c>
      <c r="B7445" s="37" t="s">
        <v>1010</v>
      </c>
      <c r="C7445" s="28" t="s">
        <v>11</v>
      </c>
      <c r="D7445" s="28" t="s">
        <v>76</v>
      </c>
      <c r="E7445" s="28" t="s">
        <v>1269</v>
      </c>
      <c r="F7445" s="28" t="s">
        <v>678</v>
      </c>
      <c r="G7445" s="28" t="s">
        <v>1671</v>
      </c>
      <c r="H7445" s="28"/>
      <c r="I7445" s="93">
        <v>0</v>
      </c>
      <c r="J7445" s="93" t="s">
        <v>1412</v>
      </c>
      <c r="K7445" s="17" t="str">
        <f t="array" ref="K7445">CONCATENATE("(",A7445,",",VLOOKUP(B7445,Núcleo!B$2:E$11,4,TRUE),",",VLOOKUP(C7445,'Tipo de Processo'!B$2:D$55,3,TRUE),",",VLOOKUP(D7445,'Termo Geral'!B$2:D$173,3,TRUE),",",VLOOKUP(E7445,'Termo Específico'!B$2:D$301,3,TRUE),",",MATCH(TRUE,Documento!B$2:B$998=F7445,0),",",IF(G7445="Complementar",0,1),",",IF(H7445="","NULL",CONCATENATE("'",H7445,"'")),",",I7445,",",IF(J7445="baixa","'BAIXA'",IF(J7445="média","'MEDIA'",IF(J7445="alta","'ALTA'","NULL"))),"),")</f>
        <v>(7444,7,33,172,123,264,1,NULL,0,'MEDIA'),</v>
      </c>
    </row>
    <row r="7446" spans="1:11" ht="30.75" customHeight="1">
      <c r="A7446" s="27">
        <v>7445</v>
      </c>
      <c r="B7446" s="37" t="s">
        <v>1010</v>
      </c>
      <c r="C7446" s="28" t="s">
        <v>11</v>
      </c>
      <c r="D7446" s="28" t="s">
        <v>76</v>
      </c>
      <c r="E7446" s="28" t="s">
        <v>1269</v>
      </c>
      <c r="F7446" s="28" t="s">
        <v>679</v>
      </c>
      <c r="G7446" s="28" t="s">
        <v>1671</v>
      </c>
      <c r="H7446" s="28"/>
      <c r="I7446" s="93">
        <v>0</v>
      </c>
      <c r="J7446" s="93" t="s">
        <v>1412</v>
      </c>
      <c r="K7446" s="17" t="str">
        <f t="array" ref="K7446">CONCATENATE("(",A7446,",",VLOOKUP(B7446,Núcleo!B$2:E$11,4,TRUE),",",VLOOKUP(C7446,'Tipo de Processo'!B$2:D$55,3,TRUE),",",VLOOKUP(D7446,'Termo Geral'!B$2:D$173,3,TRUE),",",VLOOKUP(E7446,'Termo Específico'!B$2:D$301,3,TRUE),",",MATCH(TRUE,Documento!B$2:B$998=F7446,0),",",IF(G7446="Complementar",0,1),",",IF(H7446="","NULL",CONCATENATE("'",H7446,"'")),",",I7446,",",IF(J7446="baixa","'BAIXA'",IF(J7446="média","'MEDIA'",IF(J7446="alta","'ALTA'","NULL"))),"),")</f>
        <v>(7445,7,33,172,123,784,1,NULL,0,'MEDIA'),</v>
      </c>
    </row>
    <row r="7447" spans="1:11" ht="30.75" customHeight="1">
      <c r="A7447" s="27">
        <v>7446</v>
      </c>
      <c r="B7447" s="37" t="s">
        <v>1010</v>
      </c>
      <c r="C7447" s="28" t="s">
        <v>11</v>
      </c>
      <c r="D7447" s="28" t="s">
        <v>76</v>
      </c>
      <c r="E7447" s="28" t="s">
        <v>1269</v>
      </c>
      <c r="F7447" s="28" t="s">
        <v>680</v>
      </c>
      <c r="G7447" s="28" t="s">
        <v>1671</v>
      </c>
      <c r="H7447" s="28"/>
      <c r="I7447" s="93">
        <v>0</v>
      </c>
      <c r="J7447" s="93" t="s">
        <v>1412</v>
      </c>
      <c r="K7447" s="17" t="str">
        <f t="array" ref="K7447">CONCATENATE("(",A7447,",",VLOOKUP(B7447,Núcleo!B$2:E$11,4,TRUE),",",VLOOKUP(C7447,'Tipo de Processo'!B$2:D$55,3,TRUE),",",VLOOKUP(D7447,'Termo Geral'!B$2:D$173,3,TRUE),",",VLOOKUP(E7447,'Termo Específico'!B$2:D$301,3,TRUE),",",MATCH(TRUE,Documento!B$2:B$998=F7447,0),",",IF(G7447="Complementar",0,1),",",IF(H7447="","NULL",CONCATENATE("'",H7447,"'")),",",I7447,",",IF(J7447="baixa","'BAIXA'",IF(J7447="média","'MEDIA'",IF(J7447="alta","'ALTA'","NULL"))),"),")</f>
        <v>(7446,7,33,172,123,898,1,NULL,0,'MEDIA'),</v>
      </c>
    </row>
    <row r="7448" spans="1:11" ht="30.75" customHeight="1">
      <c r="A7448" s="27">
        <v>7447</v>
      </c>
      <c r="B7448" s="37" t="s">
        <v>1010</v>
      </c>
      <c r="C7448" s="28" t="s">
        <v>11</v>
      </c>
      <c r="D7448" s="28" t="s">
        <v>76</v>
      </c>
      <c r="E7448" s="28" t="s">
        <v>1269</v>
      </c>
      <c r="F7448" s="29" t="s">
        <v>682</v>
      </c>
      <c r="G7448" s="29" t="s">
        <v>1671</v>
      </c>
      <c r="H7448" s="28"/>
      <c r="I7448" s="93">
        <v>0</v>
      </c>
      <c r="J7448" s="92" t="s">
        <v>1412</v>
      </c>
      <c r="K7448" s="17" t="str">
        <f t="array" ref="K7448">CONCATENATE("(",A7448,",",VLOOKUP(B7448,Núcleo!B$2:E$11,4,TRUE),",",VLOOKUP(C7448,'Tipo de Processo'!B$2:D$55,3,TRUE),",",VLOOKUP(D7448,'Termo Geral'!B$2:D$173,3,TRUE),",",VLOOKUP(E7448,'Termo Específico'!B$2:D$301,3,TRUE),",",MATCH(TRUE,Documento!B$2:B$998=F7448,0),",",IF(G7448="Complementar",0,1),",",IF(H7448="","NULL",CONCATENATE("'",H7448,"'")),",",I7448,",",IF(J7448="baixa","'BAIXA'",IF(J7448="média","'MEDIA'",IF(J7448="alta","'ALTA'","NULL"))),"),")</f>
        <v>(7447,7,33,172,123,897,1,NULL,0,'MEDIA'),</v>
      </c>
    </row>
    <row r="7449" spans="1:11" ht="30.75" customHeight="1">
      <c r="A7449" s="27">
        <v>7448</v>
      </c>
      <c r="B7449" s="37" t="s">
        <v>1010</v>
      </c>
      <c r="C7449" s="28" t="s">
        <v>11</v>
      </c>
      <c r="D7449" s="28" t="s">
        <v>76</v>
      </c>
      <c r="E7449" s="28" t="s">
        <v>1271</v>
      </c>
      <c r="F7449" s="28" t="s">
        <v>695</v>
      </c>
      <c r="G7449" s="28" t="s">
        <v>1671</v>
      </c>
      <c r="H7449" s="28"/>
      <c r="I7449" s="93">
        <v>0</v>
      </c>
      <c r="J7449" s="93" t="s">
        <v>1412</v>
      </c>
      <c r="K7449" s="17" t="str">
        <f t="array" ref="K7449">CONCATENATE("(",A7449,",",VLOOKUP(B7449,Núcleo!B$2:E$11,4,TRUE),",",VLOOKUP(C7449,'Tipo de Processo'!B$2:D$55,3,TRUE),",",VLOOKUP(D7449,'Termo Geral'!B$2:D$173,3,TRUE),",",VLOOKUP(E7449,'Termo Específico'!B$2:D$301,3,TRUE),",",MATCH(TRUE,Documento!B$2:B$998=F7449,0),",",IF(G7449="Complementar",0,1),",",IF(H7449="","NULL",CONCATENATE("'",H7449,"'")),",",I7449,",",IF(J7449="baixa","'BAIXA'",IF(J7449="média","'MEDIA'",IF(J7449="alta","'ALTA'","NULL"))),"),")</f>
        <v>(7448,7,33,172,207,217,1,NULL,0,'MEDIA'),</v>
      </c>
    </row>
    <row r="7450" spans="1:11" ht="30.75" customHeight="1">
      <c r="A7450" s="27">
        <v>7449</v>
      </c>
      <c r="B7450" s="37" t="s">
        <v>1010</v>
      </c>
      <c r="C7450" s="28" t="s">
        <v>11</v>
      </c>
      <c r="D7450" s="28" t="s">
        <v>76</v>
      </c>
      <c r="E7450" s="28" t="s">
        <v>1271</v>
      </c>
      <c r="F7450" s="28" t="s">
        <v>696</v>
      </c>
      <c r="G7450" s="28" t="s">
        <v>1671</v>
      </c>
      <c r="H7450" s="28"/>
      <c r="I7450" s="93">
        <v>0</v>
      </c>
      <c r="J7450" s="93" t="s">
        <v>1412</v>
      </c>
      <c r="K7450" s="17" t="str">
        <f t="array" ref="K7450">CONCATENATE("(",A7450,",",VLOOKUP(B7450,Núcleo!B$2:E$11,4,TRUE),",",VLOOKUP(C7450,'Tipo de Processo'!B$2:D$55,3,TRUE),",",VLOOKUP(D7450,'Termo Geral'!B$2:D$173,3,TRUE),",",VLOOKUP(E7450,'Termo Específico'!B$2:D$301,3,TRUE),",",MATCH(TRUE,Documento!B$2:B$998=F7450,0),",",IF(G7450="Complementar",0,1),",",IF(H7450="","NULL",CONCATENATE("'",H7450,"'")),",",I7450,",",IF(J7450="baixa","'BAIXA'",IF(J7450="média","'MEDIA'",IF(J7450="alta","'ALTA'","NULL"))),"),")</f>
        <v>(7449,7,33,172,207,213,1,NULL,0,'MEDIA'),</v>
      </c>
    </row>
    <row r="7451" spans="1:11" ht="30.75" customHeight="1">
      <c r="A7451" s="27">
        <v>7450</v>
      </c>
      <c r="B7451" s="37" t="s">
        <v>1010</v>
      </c>
      <c r="C7451" s="28" t="s">
        <v>11</v>
      </c>
      <c r="D7451" s="28" t="s">
        <v>76</v>
      </c>
      <c r="E7451" s="28" t="s">
        <v>1271</v>
      </c>
      <c r="F7451" s="29" t="s">
        <v>697</v>
      </c>
      <c r="G7451" s="29" t="s">
        <v>1671</v>
      </c>
      <c r="H7451" s="28"/>
      <c r="I7451" s="93">
        <v>0</v>
      </c>
      <c r="J7451" s="92" t="s">
        <v>1412</v>
      </c>
      <c r="K7451" s="17" t="str">
        <f t="array" ref="K7451">CONCATENATE("(",A7451,",",VLOOKUP(B7451,Núcleo!B$2:E$11,4,TRUE),",",VLOOKUP(C7451,'Tipo de Processo'!B$2:D$55,3,TRUE),",",VLOOKUP(D7451,'Termo Geral'!B$2:D$173,3,TRUE),",",VLOOKUP(E7451,'Termo Específico'!B$2:D$301,3,TRUE),",",MATCH(TRUE,Documento!B$2:B$998=F7451,0),",",IF(G7451="Complementar",0,1),",",IF(H7451="","NULL",CONCATENATE("'",H7451,"'")),",",I7451,",",IF(J7451="baixa","'BAIXA'",IF(J7451="média","'MEDIA'",IF(J7451="alta","'ALTA'","NULL"))),"),")</f>
        <v>(7450,7,33,172,207,214,1,NULL,0,'MEDIA'),</v>
      </c>
    </row>
    <row r="7452" spans="1:11" ht="30.75" customHeight="1">
      <c r="A7452" s="27">
        <v>7451</v>
      </c>
      <c r="B7452" s="37" t="s">
        <v>1010</v>
      </c>
      <c r="C7452" s="28" t="s">
        <v>11</v>
      </c>
      <c r="D7452" s="28" t="s">
        <v>76</v>
      </c>
      <c r="E7452" s="28" t="s">
        <v>1271</v>
      </c>
      <c r="F7452" s="28" t="s">
        <v>698</v>
      </c>
      <c r="G7452" s="28" t="s">
        <v>1671</v>
      </c>
      <c r="H7452" s="28"/>
      <c r="I7452" s="93">
        <v>0</v>
      </c>
      <c r="J7452" s="93" t="s">
        <v>1412</v>
      </c>
      <c r="K7452" s="17" t="str">
        <f t="array" ref="K7452">CONCATENATE("(",A7452,",",VLOOKUP(B7452,Núcleo!B$2:E$11,4,TRUE),",",VLOOKUP(C7452,'Tipo de Processo'!B$2:D$55,3,TRUE),",",VLOOKUP(D7452,'Termo Geral'!B$2:D$173,3,TRUE),",",VLOOKUP(E7452,'Termo Específico'!B$2:D$301,3,TRUE),",",MATCH(TRUE,Documento!B$2:B$998=F7452,0),",",IF(G7452="Complementar",0,1),",",IF(H7452="","NULL",CONCATENATE("'",H7452,"'")),",",I7452,",",IF(J7452="baixa","'BAIXA'",IF(J7452="média","'MEDIA'",IF(J7452="alta","'ALTA'","NULL"))),"),")</f>
        <v>(7451,7,33,172,207,253,1,NULL,0,'MEDIA'),</v>
      </c>
    </row>
    <row r="7453" spans="1:11" ht="30.75" customHeight="1">
      <c r="A7453" s="27">
        <v>7452</v>
      </c>
      <c r="B7453" s="37" t="s">
        <v>1010</v>
      </c>
      <c r="C7453" s="28" t="s">
        <v>11</v>
      </c>
      <c r="D7453" s="28" t="s">
        <v>76</v>
      </c>
      <c r="E7453" s="28" t="s">
        <v>1271</v>
      </c>
      <c r="F7453" s="28" t="s">
        <v>699</v>
      </c>
      <c r="G7453" s="28" t="s">
        <v>1671</v>
      </c>
      <c r="H7453" s="28"/>
      <c r="I7453" s="93">
        <v>0</v>
      </c>
      <c r="J7453" s="93" t="s">
        <v>1412</v>
      </c>
      <c r="K7453" s="17" t="str">
        <f t="array" ref="K7453">CONCATENATE("(",A7453,",",VLOOKUP(B7453,Núcleo!B$2:E$11,4,TRUE),",",VLOOKUP(C7453,'Tipo de Processo'!B$2:D$55,3,TRUE),",",VLOOKUP(D7453,'Termo Geral'!B$2:D$173,3,TRUE),",",VLOOKUP(E7453,'Termo Específico'!B$2:D$301,3,TRUE),",",MATCH(TRUE,Documento!B$2:B$998=F7453,0),",",IF(G7453="Complementar",0,1),",",IF(H7453="","NULL",CONCATENATE("'",H7453,"'")),",",I7453,",",IF(J7453="baixa","'BAIXA'",IF(J7453="média","'MEDIA'",IF(J7453="alta","'ALTA'","NULL"))),"),")</f>
        <v>(7452,7,33,172,207,727,1,NULL,0,'MEDIA'),</v>
      </c>
    </row>
    <row r="7454" spans="1:11" ht="30.75" customHeight="1">
      <c r="A7454" s="27">
        <v>7453</v>
      </c>
      <c r="B7454" s="37" t="s">
        <v>1010</v>
      </c>
      <c r="C7454" s="28" t="s">
        <v>11</v>
      </c>
      <c r="D7454" s="28" t="s">
        <v>76</v>
      </c>
      <c r="E7454" s="28" t="s">
        <v>1271</v>
      </c>
      <c r="F7454" s="28" t="s">
        <v>659</v>
      </c>
      <c r="G7454" s="28" t="s">
        <v>1671</v>
      </c>
      <c r="H7454" s="28"/>
      <c r="I7454" s="93">
        <v>0</v>
      </c>
      <c r="J7454" s="93" t="s">
        <v>1412</v>
      </c>
      <c r="K7454" s="17" t="str">
        <f t="array" ref="K7454">CONCATENATE("(",A7454,",",VLOOKUP(B7454,Núcleo!B$2:E$11,4,TRUE),",",VLOOKUP(C7454,'Tipo de Processo'!B$2:D$55,3,TRUE),",",VLOOKUP(D7454,'Termo Geral'!B$2:D$173,3,TRUE),",",VLOOKUP(E7454,'Termo Específico'!B$2:D$301,3,TRUE),",",MATCH(TRUE,Documento!B$2:B$998=F7454,0),",",IF(G7454="Complementar",0,1),",",IF(H7454="","NULL",CONCATENATE("'",H7454,"'")),",",I7454,",",IF(J7454="baixa","'BAIXA'",IF(J7454="média","'MEDIA'",IF(J7454="alta","'ALTA'","NULL"))),"),")</f>
        <v>(7453,7,33,172,207,329,1,NULL,0,'MEDIA'),</v>
      </c>
    </row>
    <row r="7455" spans="1:11" ht="30.75" customHeight="1">
      <c r="A7455" s="27">
        <v>7454</v>
      </c>
      <c r="B7455" s="37" t="s">
        <v>1010</v>
      </c>
      <c r="C7455" s="28" t="s">
        <v>11</v>
      </c>
      <c r="D7455" s="28" t="s">
        <v>77</v>
      </c>
      <c r="E7455" s="28" t="s">
        <v>1267</v>
      </c>
      <c r="F7455" s="28" t="s">
        <v>1486</v>
      </c>
      <c r="G7455" s="28" t="s">
        <v>1671</v>
      </c>
      <c r="H7455" s="28"/>
      <c r="I7455" s="93">
        <v>0</v>
      </c>
      <c r="J7455" s="93" t="s">
        <v>1411</v>
      </c>
      <c r="K7455" s="17" t="str">
        <f t="array" ref="K7455">CONCATENATE("(",A7455,",",VLOOKUP(B7455,Núcleo!B$2:E$11,4,TRUE),",",VLOOKUP(C7455,'Tipo de Processo'!B$2:D$55,3,TRUE),",",VLOOKUP(D7455,'Termo Geral'!B$2:D$173,3,TRUE),",",VLOOKUP(E7455,'Termo Específico'!B$2:D$301,3,TRUE),",",MATCH(TRUE,Documento!B$2:B$998=F7455,0),",",IF(G7455="Complementar",0,1),",",IF(H7455="","NULL",CONCATENATE("'",H7455,"'")),",",I7455,",",IF(J7455="baixa","'BAIXA'",IF(J7455="média","'MEDIA'",IF(J7455="alta","'ALTA'","NULL"))),"),")</f>
        <v>(7454,7,33,172,17,410,1,NULL,0,'BAIXA'),</v>
      </c>
    </row>
    <row r="7456" spans="1:11" ht="30.75" customHeight="1">
      <c r="A7456" s="27">
        <v>7455</v>
      </c>
      <c r="B7456" s="37" t="s">
        <v>1010</v>
      </c>
      <c r="C7456" s="28" t="s">
        <v>11</v>
      </c>
      <c r="D7456" s="28" t="s">
        <v>77</v>
      </c>
      <c r="E7456" s="28" t="s">
        <v>1267</v>
      </c>
      <c r="F7456" s="29" t="s">
        <v>1590</v>
      </c>
      <c r="G7456" s="29" t="s">
        <v>1671</v>
      </c>
      <c r="H7456" s="28"/>
      <c r="I7456" s="93">
        <v>0</v>
      </c>
      <c r="J7456" s="92" t="s">
        <v>1411</v>
      </c>
      <c r="K7456" s="17" t="str">
        <f t="array" ref="K7456">CONCATENATE("(",A7456,",",VLOOKUP(B7456,Núcleo!B$2:E$11,4,TRUE),",",VLOOKUP(C7456,'Tipo de Processo'!B$2:D$55,3,TRUE),",",VLOOKUP(D7456,'Termo Geral'!B$2:D$173,3,TRUE),",",VLOOKUP(E7456,'Termo Específico'!B$2:D$301,3,TRUE),",",MATCH(TRUE,Documento!B$2:B$998=F7456,0),",",IF(G7456="Complementar",0,1),",",IF(H7456="","NULL",CONCATENATE("'",H7456,"'")),",",I7456,",",IF(J7456="baixa","'BAIXA'",IF(J7456="média","'MEDIA'",IF(J7456="alta","'ALTA'","NULL"))),"),")</f>
        <v>(7455,7,33,172,17,966,1,NULL,0,'BAIXA'),</v>
      </c>
    </row>
    <row r="7457" spans="1:11" ht="30.75" customHeight="1">
      <c r="A7457" s="27">
        <v>7456</v>
      </c>
      <c r="B7457" s="37" t="s">
        <v>1010</v>
      </c>
      <c r="C7457" s="28" t="s">
        <v>11</v>
      </c>
      <c r="D7457" s="28" t="s">
        <v>77</v>
      </c>
      <c r="E7457" s="28" t="s">
        <v>1267</v>
      </c>
      <c r="F7457" s="28" t="s">
        <v>1620</v>
      </c>
      <c r="G7457" s="28" t="s">
        <v>1671</v>
      </c>
      <c r="H7457" s="28"/>
      <c r="I7457" s="93">
        <v>0</v>
      </c>
      <c r="J7457" s="93" t="s">
        <v>1411</v>
      </c>
      <c r="K7457" s="17" t="str">
        <f t="array" ref="K7457">CONCATENATE("(",A7457,",",VLOOKUP(B7457,Núcleo!B$2:E$11,4,TRUE),",",VLOOKUP(C7457,'Tipo de Processo'!B$2:D$55,3,TRUE),",",VLOOKUP(D7457,'Termo Geral'!B$2:D$173,3,TRUE),",",VLOOKUP(E7457,'Termo Específico'!B$2:D$301,3,TRUE),",",MATCH(TRUE,Documento!B$2:B$998=F7457,0),",",IF(G7457="Complementar",0,1),",",IF(H7457="","NULL",CONCATENATE("'",H7457,"'")),",",I7457,",",IF(J7457="baixa","'BAIXA'",IF(J7457="média","'MEDIA'",IF(J7457="alta","'ALTA'","NULL"))),"),")</f>
        <v>(7456,7,33,172,17,297,1,NULL,0,'BAIXA'),</v>
      </c>
    </row>
    <row r="7458" spans="1:11" ht="30.75" customHeight="1">
      <c r="A7458" s="27">
        <v>7457</v>
      </c>
      <c r="B7458" s="37" t="s">
        <v>1010</v>
      </c>
      <c r="C7458" s="28" t="s">
        <v>11</v>
      </c>
      <c r="D7458" s="28" t="s">
        <v>77</v>
      </c>
      <c r="E7458" s="28" t="s">
        <v>1267</v>
      </c>
      <c r="F7458" s="29" t="s">
        <v>1431</v>
      </c>
      <c r="G7458" s="29" t="s">
        <v>1671</v>
      </c>
      <c r="H7458" s="28"/>
      <c r="I7458" s="93">
        <v>0</v>
      </c>
      <c r="J7458" s="92" t="s">
        <v>1411</v>
      </c>
      <c r="K7458" s="17" t="str">
        <f t="array" ref="K7458">CONCATENATE("(",A7458,",",VLOOKUP(B7458,Núcleo!B$2:E$11,4,TRUE),",",VLOOKUP(C7458,'Tipo de Processo'!B$2:D$55,3,TRUE),",",VLOOKUP(D7458,'Termo Geral'!B$2:D$173,3,TRUE),",",VLOOKUP(E7458,'Termo Específico'!B$2:D$301,3,TRUE),",",MATCH(TRUE,Documento!B$2:B$998=F7458,0),",",IF(G7458="Complementar",0,1),",",IF(H7458="","NULL",CONCATENATE("'",H7458,"'")),",",I7458,",",IF(J7458="baixa","'BAIXA'",IF(J7458="média","'MEDIA'",IF(J7458="alta","'ALTA'","NULL"))),"),")</f>
        <v>(7457,7,33,172,17,83,1,NULL,0,'BAIXA'),</v>
      </c>
    </row>
    <row r="7459" spans="1:11" ht="30.75" customHeight="1">
      <c r="A7459" s="27">
        <v>7458</v>
      </c>
      <c r="B7459" s="37" t="s">
        <v>1010</v>
      </c>
      <c r="C7459" s="41" t="s">
        <v>11</v>
      </c>
      <c r="D7459" s="41" t="s">
        <v>77</v>
      </c>
      <c r="E7459" s="41" t="s">
        <v>1267</v>
      </c>
      <c r="F7459" s="29" t="s">
        <v>1526</v>
      </c>
      <c r="G7459" s="28" t="s">
        <v>1671</v>
      </c>
      <c r="H7459" s="28"/>
      <c r="I7459" s="93">
        <v>0</v>
      </c>
      <c r="J7459" s="93" t="s">
        <v>1411</v>
      </c>
      <c r="K7459" s="17" t="str">
        <f t="array" ref="K7459">CONCATENATE("(",A7459,",",VLOOKUP(B7459,Núcleo!B$2:E$11,4,TRUE),",",VLOOKUP(C7459,'Tipo de Processo'!B$2:D$55,3,TRUE),",",VLOOKUP(D7459,'Termo Geral'!B$2:D$173,3,TRUE),",",VLOOKUP(E7459,'Termo Específico'!B$2:D$301,3,TRUE),",",MATCH(TRUE,Documento!B$2:B$998=F7459,0),",",IF(G7459="Complementar",0,1),",",IF(H7459="","NULL",CONCATENATE("'",H7459,"'")),",",I7459,",",IF(J7459="baixa","'BAIXA'",IF(J7459="média","'MEDIA'",IF(J7459="alta","'ALTA'","NULL"))),"),")</f>
        <v>(7458,7,33,172,17,657,1,NULL,0,'BAIXA'),</v>
      </c>
    </row>
    <row r="7460" spans="1:11" ht="30.75" customHeight="1">
      <c r="A7460" s="27">
        <v>7459</v>
      </c>
      <c r="B7460" s="36" t="s">
        <v>1010</v>
      </c>
      <c r="C7460" s="29" t="s">
        <v>11</v>
      </c>
      <c r="D7460" s="29" t="s">
        <v>77</v>
      </c>
      <c r="E7460" s="29" t="s">
        <v>1267</v>
      </c>
      <c r="F7460" s="28" t="s">
        <v>1472</v>
      </c>
      <c r="G7460" s="28" t="s">
        <v>1671</v>
      </c>
      <c r="H7460" s="28"/>
      <c r="I7460" s="93">
        <v>0</v>
      </c>
      <c r="J7460" s="93" t="s">
        <v>1411</v>
      </c>
      <c r="K7460" s="17" t="str">
        <f t="array" ref="K7460">CONCATENATE("(",A7460,",",VLOOKUP(B7460,Núcleo!B$2:E$11,4,TRUE),",",VLOOKUP(C7460,'Tipo de Processo'!B$2:D$55,3,TRUE),",",VLOOKUP(D7460,'Termo Geral'!B$2:D$173,3,TRUE),",",VLOOKUP(E7460,'Termo Específico'!B$2:D$301,3,TRUE),",",MATCH(TRUE,Documento!B$2:B$998=F7460,0),",",IF(G7460="Complementar",0,1),",",IF(H7460="","NULL",CONCATENATE("'",H7460,"'")),",",I7460,",",IF(J7460="baixa","'BAIXA'",IF(J7460="média","'MEDIA'",IF(J7460="alta","'ALTA'","NULL"))),"),")</f>
        <v>(7459,7,33,172,17,296,1,NULL,0,'BAIXA'),</v>
      </c>
    </row>
    <row r="7461" spans="1:11" ht="30.75" customHeight="1">
      <c r="A7461" s="27">
        <v>7460</v>
      </c>
      <c r="B7461" s="37" t="s">
        <v>1010</v>
      </c>
      <c r="C7461" s="28" t="s">
        <v>11</v>
      </c>
      <c r="D7461" s="28" t="s">
        <v>77</v>
      </c>
      <c r="E7461" s="28" t="s">
        <v>1267</v>
      </c>
      <c r="F7461" s="28" t="s">
        <v>1552</v>
      </c>
      <c r="G7461" s="28" t="s">
        <v>1671</v>
      </c>
      <c r="H7461" s="28"/>
      <c r="I7461" s="93">
        <v>0</v>
      </c>
      <c r="J7461" s="93" t="s">
        <v>1411</v>
      </c>
      <c r="K7461" s="17" t="str">
        <f t="array" ref="K7461">CONCATENATE("(",A7461,",",VLOOKUP(B7461,Núcleo!B$2:E$11,4,TRUE),",",VLOOKUP(C7461,'Tipo de Processo'!B$2:D$55,3,TRUE),",",VLOOKUP(D7461,'Termo Geral'!B$2:D$173,3,TRUE),",",VLOOKUP(E7461,'Termo Específico'!B$2:D$301,3,TRUE),",",MATCH(TRUE,Documento!B$2:B$998=F7461,0),",",IF(G7461="Complementar",0,1),",",IF(H7461="","NULL",CONCATENATE("'",H7461,"'")),",",I7461,",",IF(J7461="baixa","'BAIXA'",IF(J7461="média","'MEDIA'",IF(J7461="alta","'ALTA'","NULL"))),"),")</f>
        <v>(7460,7,33,172,17,759,1,NULL,0,'BAIXA'),</v>
      </c>
    </row>
    <row r="7462" spans="1:11" ht="30.75" customHeight="1">
      <c r="A7462" s="27">
        <v>7461</v>
      </c>
      <c r="B7462" s="37" t="s">
        <v>1010</v>
      </c>
      <c r="C7462" s="41" t="s">
        <v>11</v>
      </c>
      <c r="D7462" s="41" t="s">
        <v>77</v>
      </c>
      <c r="E7462" s="41" t="s">
        <v>1267</v>
      </c>
      <c r="F7462" s="29" t="s">
        <v>1529</v>
      </c>
      <c r="G7462" s="28" t="s">
        <v>1671</v>
      </c>
      <c r="H7462" s="28"/>
      <c r="I7462" s="93">
        <v>0</v>
      </c>
      <c r="J7462" s="93" t="s">
        <v>1411</v>
      </c>
      <c r="K7462" s="17" t="str">
        <f t="array" ref="K7462">CONCATENATE("(",A7462,",",VLOOKUP(B7462,Núcleo!B$2:E$11,4,TRUE),",",VLOOKUP(C7462,'Tipo de Processo'!B$2:D$55,3,TRUE),",",VLOOKUP(D7462,'Termo Geral'!B$2:D$173,3,TRUE),",",VLOOKUP(E7462,'Termo Específico'!B$2:D$301,3,TRUE),",",MATCH(TRUE,Documento!B$2:B$998=F7462,0),",",IF(G7462="Complementar",0,1),",",IF(H7462="","NULL",CONCATENATE("'",H7462,"'")),",",I7462,",",IF(J7462="baixa","'BAIXA'",IF(J7462="média","'MEDIA'",IF(J7462="alta","'ALTA'","NULL"))),"),")</f>
        <v>(7461,7,33,172,17,665,1,NULL,0,'BAIXA'),</v>
      </c>
    </row>
    <row r="7463" spans="1:11" ht="30.75" customHeight="1">
      <c r="A7463" s="27">
        <v>7462</v>
      </c>
      <c r="B7463" s="37" t="s">
        <v>1010</v>
      </c>
      <c r="C7463" s="23" t="s">
        <v>11</v>
      </c>
      <c r="D7463" s="41" t="s">
        <v>77</v>
      </c>
      <c r="E7463" s="23" t="s">
        <v>1267</v>
      </c>
      <c r="F7463" s="29" t="s">
        <v>1548</v>
      </c>
      <c r="G7463" s="28" t="s">
        <v>1671</v>
      </c>
      <c r="H7463" s="28"/>
      <c r="I7463" s="93">
        <v>0</v>
      </c>
      <c r="J7463" s="93" t="s">
        <v>1411</v>
      </c>
      <c r="K7463" s="17" t="str">
        <f t="array" ref="K7463">CONCATENATE("(",A7463,",",VLOOKUP(B7463,Núcleo!B$2:E$11,4,TRUE),",",VLOOKUP(C7463,'Tipo de Processo'!B$2:D$55,3,TRUE),",",VLOOKUP(D7463,'Termo Geral'!B$2:D$173,3,TRUE),",",VLOOKUP(E7463,'Termo Específico'!B$2:D$301,3,TRUE),",",MATCH(TRUE,Documento!B$2:B$998=F7463,0),",",IF(G7463="Complementar",0,1),",",IF(H7463="","NULL",CONCATENATE("'",H7463,"'")),",",I7463,",",IF(J7463="baixa","'BAIXA'",IF(J7463="média","'MEDIA'",IF(J7463="alta","'ALTA'","NULL"))),"),")</f>
        <v>(7462,7,33,172,17,733,1,NULL,0,'BAIXA'),</v>
      </c>
    </row>
    <row r="7464" spans="1:11" ht="30.75" customHeight="1">
      <c r="A7464" s="27">
        <v>7463</v>
      </c>
      <c r="B7464" s="37" t="s">
        <v>1010</v>
      </c>
      <c r="C7464" s="23" t="s">
        <v>11</v>
      </c>
      <c r="D7464" s="41" t="s">
        <v>77</v>
      </c>
      <c r="E7464" s="23" t="s">
        <v>1272</v>
      </c>
      <c r="F7464" s="29" t="s">
        <v>1486</v>
      </c>
      <c r="G7464" s="28" t="s">
        <v>1671</v>
      </c>
      <c r="H7464" s="28"/>
      <c r="I7464" s="93">
        <v>0</v>
      </c>
      <c r="J7464" s="93" t="s">
        <v>1412</v>
      </c>
      <c r="K7464" s="17" t="str">
        <f t="array" ref="K7464">CONCATENATE("(",A7464,",",VLOOKUP(B7464,Núcleo!B$2:E$11,4,TRUE),",",VLOOKUP(C7464,'Tipo de Processo'!B$2:D$55,3,TRUE),",",VLOOKUP(D7464,'Termo Geral'!B$2:D$173,3,TRUE),",",VLOOKUP(E7464,'Termo Específico'!B$2:D$301,3,TRUE),",",MATCH(TRUE,Documento!B$2:B$998=F7464,0),",",IF(G7464="Complementar",0,1),",",IF(H7464="","NULL",CONCATENATE("'",H7464,"'")),",",I7464,",",IF(J7464="baixa","'BAIXA'",IF(J7464="média","'MEDIA'",IF(J7464="alta","'ALTA'","NULL"))),"),")</f>
        <v>(7463,7,33,172,40,410,1,NULL,0,'MEDIA'),</v>
      </c>
    </row>
    <row r="7465" spans="1:11" ht="30.75" customHeight="1">
      <c r="A7465" s="27">
        <v>7464</v>
      </c>
      <c r="B7465" s="37" t="s">
        <v>1010</v>
      </c>
      <c r="C7465" s="41" t="s">
        <v>11</v>
      </c>
      <c r="D7465" s="41" t="s">
        <v>77</v>
      </c>
      <c r="E7465" s="41" t="s">
        <v>1272</v>
      </c>
      <c r="F7465" s="29" t="s">
        <v>1590</v>
      </c>
      <c r="G7465" s="29" t="s">
        <v>1671</v>
      </c>
      <c r="H7465" s="28"/>
      <c r="I7465" s="93">
        <v>0</v>
      </c>
      <c r="J7465" s="92" t="s">
        <v>1412</v>
      </c>
      <c r="K7465" s="17" t="str">
        <f t="array" ref="K7465">CONCATENATE("(",A7465,",",VLOOKUP(B7465,Núcleo!B$2:E$11,4,TRUE),",",VLOOKUP(C7465,'Tipo de Processo'!B$2:D$55,3,TRUE),",",VLOOKUP(D7465,'Termo Geral'!B$2:D$173,3,TRUE),",",VLOOKUP(E7465,'Termo Específico'!B$2:D$301,3,TRUE),",",MATCH(TRUE,Documento!B$2:B$998=F7465,0),",",IF(G7465="Complementar",0,1),",",IF(H7465="","NULL",CONCATENATE("'",H7465,"'")),",",I7465,",",IF(J7465="baixa","'BAIXA'",IF(J7465="média","'MEDIA'",IF(J7465="alta","'ALTA'","NULL"))),"),")</f>
        <v>(7464,7,33,172,40,966,1,NULL,0,'MEDIA'),</v>
      </c>
    </row>
    <row r="7466" spans="1:11" ht="30.75" customHeight="1">
      <c r="A7466" s="27">
        <v>7465</v>
      </c>
      <c r="B7466" s="37" t="s">
        <v>1010</v>
      </c>
      <c r="C7466" s="23" t="s">
        <v>11</v>
      </c>
      <c r="D7466" s="41" t="s">
        <v>77</v>
      </c>
      <c r="E7466" s="23" t="s">
        <v>1272</v>
      </c>
      <c r="F7466" s="29" t="s">
        <v>1620</v>
      </c>
      <c r="G7466" s="28" t="s">
        <v>1671</v>
      </c>
      <c r="H7466" s="28"/>
      <c r="I7466" s="93">
        <v>0</v>
      </c>
      <c r="J7466" s="93" t="s">
        <v>1412</v>
      </c>
      <c r="K7466" s="17" t="str">
        <f t="array" ref="K7466">CONCATENATE("(",A7466,",",VLOOKUP(B7466,Núcleo!B$2:E$11,4,TRUE),",",VLOOKUP(C7466,'Tipo de Processo'!B$2:D$55,3,TRUE),",",VLOOKUP(D7466,'Termo Geral'!B$2:D$173,3,TRUE),",",VLOOKUP(E7466,'Termo Específico'!B$2:D$301,3,TRUE),",",MATCH(TRUE,Documento!B$2:B$998=F7466,0),",",IF(G7466="Complementar",0,1),",",IF(H7466="","NULL",CONCATENATE("'",H7466,"'")),",",I7466,",",IF(J7466="baixa","'BAIXA'",IF(J7466="média","'MEDIA'",IF(J7466="alta","'ALTA'","NULL"))),"),")</f>
        <v>(7465,7,33,172,40,297,1,NULL,0,'MEDIA'),</v>
      </c>
    </row>
    <row r="7467" spans="1:11" ht="30.75" customHeight="1">
      <c r="A7467" s="27">
        <v>7466</v>
      </c>
      <c r="B7467" s="37" t="s">
        <v>1010</v>
      </c>
      <c r="C7467" s="41" t="s">
        <v>11</v>
      </c>
      <c r="D7467" s="41" t="s">
        <v>77</v>
      </c>
      <c r="E7467" s="41" t="s">
        <v>1272</v>
      </c>
      <c r="F7467" s="29" t="s">
        <v>1431</v>
      </c>
      <c r="G7467" s="29" t="s">
        <v>1671</v>
      </c>
      <c r="H7467" s="28"/>
      <c r="I7467" s="93">
        <v>0</v>
      </c>
      <c r="J7467" s="92" t="s">
        <v>1412</v>
      </c>
      <c r="K7467" s="17" t="str">
        <f t="array" ref="K7467">CONCATENATE("(",A7467,",",VLOOKUP(B7467,Núcleo!B$2:E$11,4,TRUE),",",VLOOKUP(C7467,'Tipo de Processo'!B$2:D$55,3,TRUE),",",VLOOKUP(D7467,'Termo Geral'!B$2:D$173,3,TRUE),",",VLOOKUP(E7467,'Termo Específico'!B$2:D$301,3,TRUE),",",MATCH(TRUE,Documento!B$2:B$998=F7467,0),",",IF(G7467="Complementar",0,1),",",IF(H7467="","NULL",CONCATENATE("'",H7467,"'")),",",I7467,",",IF(J7467="baixa","'BAIXA'",IF(J7467="média","'MEDIA'",IF(J7467="alta","'ALTA'","NULL"))),"),")</f>
        <v>(7466,7,33,172,40,83,1,NULL,0,'MEDIA'),</v>
      </c>
    </row>
    <row r="7468" spans="1:11" ht="30.75" customHeight="1">
      <c r="A7468" s="27">
        <v>7467</v>
      </c>
      <c r="B7468" s="37" t="s">
        <v>1010</v>
      </c>
      <c r="C7468" s="47" t="s">
        <v>11</v>
      </c>
      <c r="D7468" s="28" t="s">
        <v>77</v>
      </c>
      <c r="E7468" s="28" t="s">
        <v>1272</v>
      </c>
      <c r="F7468" s="28" t="s">
        <v>1526</v>
      </c>
      <c r="G7468" s="28" t="s">
        <v>1671</v>
      </c>
      <c r="H7468" s="28"/>
      <c r="I7468" s="93">
        <v>0</v>
      </c>
      <c r="J7468" s="93" t="s">
        <v>1412</v>
      </c>
      <c r="K7468" s="17" t="str">
        <f t="array" ref="K7468">CONCATENATE("(",A7468,",",VLOOKUP(B7468,Núcleo!B$2:E$11,4,TRUE),",",VLOOKUP(C7468,'Tipo de Processo'!B$2:D$55,3,TRUE),",",VLOOKUP(D7468,'Termo Geral'!B$2:D$173,3,TRUE),",",VLOOKUP(E7468,'Termo Específico'!B$2:D$301,3,TRUE),",",MATCH(TRUE,Documento!B$2:B$998=F7468,0),",",IF(G7468="Complementar",0,1),",",IF(H7468="","NULL",CONCATENATE("'",H7468,"'")),",",I7468,",",IF(J7468="baixa","'BAIXA'",IF(J7468="média","'MEDIA'",IF(J7468="alta","'ALTA'","NULL"))),"),")</f>
        <v>(7467,7,33,172,40,657,1,NULL,0,'MEDIA'),</v>
      </c>
    </row>
    <row r="7469" spans="1:11" ht="30.75" customHeight="1">
      <c r="A7469" s="27">
        <v>7468</v>
      </c>
      <c r="B7469" s="37" t="s">
        <v>1010</v>
      </c>
      <c r="C7469" s="47" t="s">
        <v>11</v>
      </c>
      <c r="D7469" s="28" t="s">
        <v>77</v>
      </c>
      <c r="E7469" s="28" t="s">
        <v>1272</v>
      </c>
      <c r="F7469" s="28" t="s">
        <v>1472</v>
      </c>
      <c r="G7469" s="28" t="s">
        <v>1671</v>
      </c>
      <c r="H7469" s="28"/>
      <c r="I7469" s="93">
        <v>0</v>
      </c>
      <c r="J7469" s="93" t="s">
        <v>1412</v>
      </c>
      <c r="K7469" s="17" t="str">
        <f t="array" ref="K7469">CONCATENATE("(",A7469,",",VLOOKUP(B7469,Núcleo!B$2:E$11,4,TRUE),",",VLOOKUP(C7469,'Tipo de Processo'!B$2:D$55,3,TRUE),",",VLOOKUP(D7469,'Termo Geral'!B$2:D$173,3,TRUE),",",VLOOKUP(E7469,'Termo Específico'!B$2:D$301,3,TRUE),",",MATCH(TRUE,Documento!B$2:B$998=F7469,0),",",IF(G7469="Complementar",0,1),",",IF(H7469="","NULL",CONCATENATE("'",H7469,"'")),",",I7469,",",IF(J7469="baixa","'BAIXA'",IF(J7469="média","'MEDIA'",IF(J7469="alta","'ALTA'","NULL"))),"),")</f>
        <v>(7468,7,33,172,40,296,1,NULL,0,'MEDIA'),</v>
      </c>
    </row>
    <row r="7470" spans="1:11" ht="30.75" customHeight="1">
      <c r="A7470" s="27">
        <v>7469</v>
      </c>
      <c r="B7470" s="37" t="s">
        <v>1010</v>
      </c>
      <c r="C7470" s="47" t="s">
        <v>11</v>
      </c>
      <c r="D7470" s="28" t="s">
        <v>77</v>
      </c>
      <c r="E7470" s="28" t="s">
        <v>1272</v>
      </c>
      <c r="F7470" s="28" t="s">
        <v>1552</v>
      </c>
      <c r="G7470" s="28" t="s">
        <v>1671</v>
      </c>
      <c r="H7470" s="28"/>
      <c r="I7470" s="93">
        <v>0</v>
      </c>
      <c r="J7470" s="93" t="s">
        <v>1412</v>
      </c>
      <c r="K7470" s="17" t="str">
        <f t="array" ref="K7470">CONCATENATE("(",A7470,",",VLOOKUP(B7470,Núcleo!B$2:E$11,4,TRUE),",",VLOOKUP(C7470,'Tipo de Processo'!B$2:D$55,3,TRUE),",",VLOOKUP(D7470,'Termo Geral'!B$2:D$173,3,TRUE),",",VLOOKUP(E7470,'Termo Específico'!B$2:D$301,3,TRUE),",",MATCH(TRUE,Documento!B$2:B$998=F7470,0),",",IF(G7470="Complementar",0,1),",",IF(H7470="","NULL",CONCATENATE("'",H7470,"'")),",",I7470,",",IF(J7470="baixa","'BAIXA'",IF(J7470="média","'MEDIA'",IF(J7470="alta","'ALTA'","NULL"))),"),")</f>
        <v>(7469,7,33,172,40,759,1,NULL,0,'MEDIA'),</v>
      </c>
    </row>
    <row r="7471" spans="1:11" ht="30.75" customHeight="1">
      <c r="A7471" s="27">
        <v>7470</v>
      </c>
      <c r="B7471" s="37" t="s">
        <v>1010</v>
      </c>
      <c r="C7471" s="47" t="s">
        <v>11</v>
      </c>
      <c r="D7471" s="29" t="s">
        <v>77</v>
      </c>
      <c r="E7471" s="28" t="s">
        <v>1272</v>
      </c>
      <c r="F7471" s="28" t="s">
        <v>1529</v>
      </c>
      <c r="G7471" s="28" t="s">
        <v>1671</v>
      </c>
      <c r="H7471" s="28"/>
      <c r="I7471" s="93">
        <v>0</v>
      </c>
      <c r="J7471" s="93" t="s">
        <v>1412</v>
      </c>
      <c r="K7471" s="17" t="str">
        <f t="array" ref="K7471">CONCATENATE("(",A7471,",",VLOOKUP(B7471,Núcleo!B$2:E$11,4,TRUE),",",VLOOKUP(C7471,'Tipo de Processo'!B$2:D$55,3,TRUE),",",VLOOKUP(D7471,'Termo Geral'!B$2:D$173,3,TRUE),",",VLOOKUP(E7471,'Termo Específico'!B$2:D$301,3,TRUE),",",MATCH(TRUE,Documento!B$2:B$998=F7471,0),",",IF(G7471="Complementar",0,1),",",IF(H7471="","NULL",CONCATENATE("'",H7471,"'")),",",I7471,",",IF(J7471="baixa","'BAIXA'",IF(J7471="média","'MEDIA'",IF(J7471="alta","'ALTA'","NULL"))),"),")</f>
        <v>(7470,7,33,172,40,665,1,NULL,0,'MEDIA'),</v>
      </c>
    </row>
    <row r="7472" spans="1:11" ht="30.75" customHeight="1">
      <c r="A7472" s="27">
        <v>7471</v>
      </c>
      <c r="B7472" s="37" t="s">
        <v>1010</v>
      </c>
      <c r="C7472" s="47" t="s">
        <v>11</v>
      </c>
      <c r="D7472" s="29" t="s">
        <v>77</v>
      </c>
      <c r="E7472" s="28" t="s">
        <v>1272</v>
      </c>
      <c r="F7472" s="28" t="s">
        <v>1548</v>
      </c>
      <c r="G7472" s="28" t="s">
        <v>1671</v>
      </c>
      <c r="H7472" s="28"/>
      <c r="I7472" s="93">
        <v>0</v>
      </c>
      <c r="J7472" s="93" t="s">
        <v>1410</v>
      </c>
      <c r="K7472" s="17" t="str">
        <f t="array" ref="K7472">CONCATENATE("(",A7472,",",VLOOKUP(B7472,Núcleo!B$2:E$11,4,TRUE),",",VLOOKUP(C7472,'Tipo de Processo'!B$2:D$55,3,TRUE),",",VLOOKUP(D7472,'Termo Geral'!B$2:D$173,3,TRUE),",",VLOOKUP(E7472,'Termo Específico'!B$2:D$301,3,TRUE),",",MATCH(TRUE,Documento!B$2:B$998=F7472,0),",",IF(G7472="Complementar",0,1),",",IF(H7472="","NULL",CONCATENATE("'",H7472,"'")),",",I7472,",",IF(J7472="baixa","'BAIXA'",IF(J7472="média","'MEDIA'",IF(J7472="alta","'ALTA'","NULL"))),"),")</f>
        <v>(7471,7,33,172,40,733,1,NULL,0,'ALTA'),</v>
      </c>
    </row>
    <row r="7473" spans="1:11" ht="30.75" customHeight="1">
      <c r="A7473" s="27">
        <v>7472</v>
      </c>
      <c r="B7473" s="37" t="s">
        <v>1010</v>
      </c>
      <c r="C7473" s="47" t="s">
        <v>11</v>
      </c>
      <c r="D7473" s="29" t="s">
        <v>77</v>
      </c>
      <c r="E7473" s="28" t="s">
        <v>1268</v>
      </c>
      <c r="F7473" s="28" t="s">
        <v>1486</v>
      </c>
      <c r="G7473" s="28" t="s">
        <v>1671</v>
      </c>
      <c r="H7473" s="28"/>
      <c r="I7473" s="93">
        <v>0</v>
      </c>
      <c r="J7473" s="93" t="s">
        <v>1410</v>
      </c>
      <c r="K7473" s="17" t="str">
        <f t="array" ref="K7473">CONCATENATE("(",A7473,",",VLOOKUP(B7473,Núcleo!B$2:E$11,4,TRUE),",",VLOOKUP(C7473,'Tipo de Processo'!B$2:D$55,3,TRUE),",",VLOOKUP(D7473,'Termo Geral'!B$2:D$173,3,TRUE),",",VLOOKUP(E7473,'Termo Específico'!B$2:D$301,3,TRUE),",",MATCH(TRUE,Documento!B$2:B$998=F7473,0),",",IF(G7473="Complementar",0,1),",",IF(H7473="","NULL",CONCATENATE("'",H7473,"'")),",",I7473,",",IF(J7473="baixa","'BAIXA'",IF(J7473="média","'MEDIA'",IF(J7473="alta","'ALTA'","NULL"))),"),")</f>
        <v>(7472,7,33,172,46,410,1,NULL,0,'ALTA'),</v>
      </c>
    </row>
    <row r="7474" spans="1:11" ht="30.75" customHeight="1">
      <c r="A7474" s="27">
        <v>7473</v>
      </c>
      <c r="B7474" s="37" t="s">
        <v>1010</v>
      </c>
      <c r="C7474" s="47" t="s">
        <v>11</v>
      </c>
      <c r="D7474" s="29" t="s">
        <v>77</v>
      </c>
      <c r="E7474" s="28" t="s">
        <v>1268</v>
      </c>
      <c r="F7474" s="28" t="s">
        <v>1590</v>
      </c>
      <c r="G7474" s="28" t="s">
        <v>1671</v>
      </c>
      <c r="H7474" s="28"/>
      <c r="I7474" s="93">
        <v>0</v>
      </c>
      <c r="J7474" s="93" t="s">
        <v>1410</v>
      </c>
      <c r="K7474" s="17" t="str">
        <f t="array" ref="K7474">CONCATENATE("(",A7474,",",VLOOKUP(B7474,Núcleo!B$2:E$11,4,TRUE),",",VLOOKUP(C7474,'Tipo de Processo'!B$2:D$55,3,TRUE),",",VLOOKUP(D7474,'Termo Geral'!B$2:D$173,3,TRUE),",",VLOOKUP(E7474,'Termo Específico'!B$2:D$301,3,TRUE),",",MATCH(TRUE,Documento!B$2:B$998=F7474,0),",",IF(G7474="Complementar",0,1),",",IF(H7474="","NULL",CONCATENATE("'",H7474,"'")),",",I7474,",",IF(J7474="baixa","'BAIXA'",IF(J7474="média","'MEDIA'",IF(J7474="alta","'ALTA'","NULL"))),"),")</f>
        <v>(7473,7,33,172,46,966,1,NULL,0,'ALTA'),</v>
      </c>
    </row>
    <row r="7475" spans="1:11" ht="30.75" customHeight="1">
      <c r="A7475" s="27">
        <v>7474</v>
      </c>
      <c r="B7475" s="37" t="s">
        <v>1010</v>
      </c>
      <c r="C7475" s="47" t="s">
        <v>11</v>
      </c>
      <c r="D7475" s="29" t="s">
        <v>77</v>
      </c>
      <c r="E7475" s="28" t="s">
        <v>1268</v>
      </c>
      <c r="F7475" s="28" t="s">
        <v>1620</v>
      </c>
      <c r="G7475" s="28" t="s">
        <v>1671</v>
      </c>
      <c r="H7475" s="28"/>
      <c r="I7475" s="93">
        <v>0</v>
      </c>
      <c r="J7475" s="93" t="s">
        <v>1410</v>
      </c>
      <c r="K7475" s="17" t="str">
        <f t="array" ref="K7475">CONCATENATE("(",A7475,",",VLOOKUP(B7475,Núcleo!B$2:E$11,4,TRUE),",",VLOOKUP(C7475,'Tipo de Processo'!B$2:D$55,3,TRUE),",",VLOOKUP(D7475,'Termo Geral'!B$2:D$173,3,TRUE),",",VLOOKUP(E7475,'Termo Específico'!B$2:D$301,3,TRUE),",",MATCH(TRUE,Documento!B$2:B$998=F7475,0),",",IF(G7475="Complementar",0,1),",",IF(H7475="","NULL",CONCATENATE("'",H7475,"'")),",",I7475,",",IF(J7475="baixa","'BAIXA'",IF(J7475="média","'MEDIA'",IF(J7475="alta","'ALTA'","NULL"))),"),")</f>
        <v>(7474,7,33,172,46,297,1,NULL,0,'ALTA'),</v>
      </c>
    </row>
    <row r="7476" spans="1:11" ht="30.75" customHeight="1">
      <c r="A7476" s="27">
        <v>7475</v>
      </c>
      <c r="B7476" s="37" t="s">
        <v>1010</v>
      </c>
      <c r="C7476" s="47" t="s">
        <v>11</v>
      </c>
      <c r="D7476" s="29" t="s">
        <v>77</v>
      </c>
      <c r="E7476" s="28" t="s">
        <v>1268</v>
      </c>
      <c r="F7476" s="28" t="s">
        <v>1431</v>
      </c>
      <c r="G7476" s="28" t="s">
        <v>1671</v>
      </c>
      <c r="H7476" s="28"/>
      <c r="I7476" s="93">
        <v>0</v>
      </c>
      <c r="J7476" s="93" t="s">
        <v>1410</v>
      </c>
      <c r="K7476" s="17" t="str">
        <f t="array" ref="K7476">CONCATENATE("(",A7476,",",VLOOKUP(B7476,Núcleo!B$2:E$11,4,TRUE),",",VLOOKUP(C7476,'Tipo de Processo'!B$2:D$55,3,TRUE),",",VLOOKUP(D7476,'Termo Geral'!B$2:D$173,3,TRUE),",",VLOOKUP(E7476,'Termo Específico'!B$2:D$301,3,TRUE),",",MATCH(TRUE,Documento!B$2:B$998=F7476,0),",",IF(G7476="Complementar",0,1),",",IF(H7476="","NULL",CONCATENATE("'",H7476,"'")),",",I7476,",",IF(J7476="baixa","'BAIXA'",IF(J7476="média","'MEDIA'",IF(J7476="alta","'ALTA'","NULL"))),"),")</f>
        <v>(7475,7,33,172,46,83,1,NULL,0,'ALTA'),</v>
      </c>
    </row>
    <row r="7477" spans="1:11" ht="30.75" customHeight="1">
      <c r="A7477" s="27">
        <v>7476</v>
      </c>
      <c r="B7477" s="37" t="s">
        <v>1010</v>
      </c>
      <c r="C7477" s="47" t="s">
        <v>11</v>
      </c>
      <c r="D7477" s="29" t="s">
        <v>77</v>
      </c>
      <c r="E7477" s="28" t="s">
        <v>1268</v>
      </c>
      <c r="F7477" s="28" t="s">
        <v>1526</v>
      </c>
      <c r="G7477" s="28" t="s">
        <v>1671</v>
      </c>
      <c r="H7477" s="28"/>
      <c r="I7477" s="93">
        <v>0</v>
      </c>
      <c r="J7477" s="93" t="s">
        <v>1410</v>
      </c>
      <c r="K7477" s="17" t="str">
        <f t="array" ref="K7477">CONCATENATE("(",A7477,",",VLOOKUP(B7477,Núcleo!B$2:E$11,4,TRUE),",",VLOOKUP(C7477,'Tipo de Processo'!B$2:D$55,3,TRUE),",",VLOOKUP(D7477,'Termo Geral'!B$2:D$173,3,TRUE),",",VLOOKUP(E7477,'Termo Específico'!B$2:D$301,3,TRUE),",",MATCH(TRUE,Documento!B$2:B$998=F7477,0),",",IF(G7477="Complementar",0,1),",",IF(H7477="","NULL",CONCATENATE("'",H7477,"'")),",",I7477,",",IF(J7477="baixa","'BAIXA'",IF(J7477="média","'MEDIA'",IF(J7477="alta","'ALTA'","NULL"))),"),")</f>
        <v>(7476,7,33,172,46,657,1,NULL,0,'ALTA'),</v>
      </c>
    </row>
    <row r="7478" spans="1:11" ht="30.75" customHeight="1">
      <c r="A7478" s="27">
        <v>7477</v>
      </c>
      <c r="B7478" s="37" t="s">
        <v>1010</v>
      </c>
      <c r="C7478" s="47" t="s">
        <v>11</v>
      </c>
      <c r="D7478" s="29" t="s">
        <v>77</v>
      </c>
      <c r="E7478" s="29" t="s">
        <v>1268</v>
      </c>
      <c r="F7478" s="28" t="s">
        <v>1472</v>
      </c>
      <c r="G7478" s="28" t="s">
        <v>1671</v>
      </c>
      <c r="H7478" s="28"/>
      <c r="I7478" s="93">
        <v>0</v>
      </c>
      <c r="J7478" s="93" t="s">
        <v>1410</v>
      </c>
      <c r="K7478" s="17" t="str">
        <f t="array" ref="K7478">CONCATENATE("(",A7478,",",VLOOKUP(B7478,Núcleo!B$2:E$11,4,TRUE),",",VLOOKUP(C7478,'Tipo de Processo'!B$2:D$55,3,TRUE),",",VLOOKUP(D7478,'Termo Geral'!B$2:D$173,3,TRUE),",",VLOOKUP(E7478,'Termo Específico'!B$2:D$301,3,TRUE),",",MATCH(TRUE,Documento!B$2:B$998=F7478,0),",",IF(G7478="Complementar",0,1),",",IF(H7478="","NULL",CONCATENATE("'",H7478,"'")),",",I7478,",",IF(J7478="baixa","'BAIXA'",IF(J7478="média","'MEDIA'",IF(J7478="alta","'ALTA'","NULL"))),"),")</f>
        <v>(7477,7,33,172,46,296,1,NULL,0,'ALTA'),</v>
      </c>
    </row>
    <row r="7479" spans="1:11" ht="30.75" customHeight="1">
      <c r="A7479" s="27">
        <v>7478</v>
      </c>
      <c r="B7479" s="37" t="s">
        <v>1010</v>
      </c>
      <c r="C7479" s="47" t="s">
        <v>11</v>
      </c>
      <c r="D7479" s="29" t="s">
        <v>77</v>
      </c>
      <c r="E7479" s="29" t="s">
        <v>1268</v>
      </c>
      <c r="F7479" s="28" t="s">
        <v>1552</v>
      </c>
      <c r="G7479" s="28" t="s">
        <v>1671</v>
      </c>
      <c r="H7479" s="28"/>
      <c r="I7479" s="93">
        <v>0</v>
      </c>
      <c r="J7479" s="93" t="s">
        <v>1410</v>
      </c>
      <c r="K7479" s="17" t="str">
        <f t="array" ref="K7479">CONCATENATE("(",A7479,",",VLOOKUP(B7479,Núcleo!B$2:E$11,4,TRUE),",",VLOOKUP(C7479,'Tipo de Processo'!B$2:D$55,3,TRUE),",",VLOOKUP(D7479,'Termo Geral'!B$2:D$173,3,TRUE),",",VLOOKUP(E7479,'Termo Específico'!B$2:D$301,3,TRUE),",",MATCH(TRUE,Documento!B$2:B$998=F7479,0),",",IF(G7479="Complementar",0,1),",",IF(H7479="","NULL",CONCATENATE("'",H7479,"'")),",",I7479,",",IF(J7479="baixa","'BAIXA'",IF(J7479="média","'MEDIA'",IF(J7479="alta","'ALTA'","NULL"))),"),")</f>
        <v>(7478,7,33,172,46,759,1,NULL,0,'ALTA'),</v>
      </c>
    </row>
    <row r="7480" spans="1:11" ht="30.75" customHeight="1">
      <c r="A7480" s="27">
        <v>7479</v>
      </c>
      <c r="B7480" s="37" t="s">
        <v>1010</v>
      </c>
      <c r="C7480" s="47" t="s">
        <v>11</v>
      </c>
      <c r="D7480" s="29" t="s">
        <v>77</v>
      </c>
      <c r="E7480" s="29" t="s">
        <v>1268</v>
      </c>
      <c r="F7480" s="28" t="s">
        <v>1529</v>
      </c>
      <c r="G7480" s="28" t="s">
        <v>1671</v>
      </c>
      <c r="H7480" s="28"/>
      <c r="I7480" s="93">
        <v>0</v>
      </c>
      <c r="J7480" s="93" t="s">
        <v>1410</v>
      </c>
      <c r="K7480" s="17" t="str">
        <f t="array" ref="K7480">CONCATENATE("(",A7480,",",VLOOKUP(B7480,Núcleo!B$2:E$11,4,TRUE),",",VLOOKUP(C7480,'Tipo de Processo'!B$2:D$55,3,TRUE),",",VLOOKUP(D7480,'Termo Geral'!B$2:D$173,3,TRUE),",",VLOOKUP(E7480,'Termo Específico'!B$2:D$301,3,TRUE),",",MATCH(TRUE,Documento!B$2:B$998=F7480,0),",",IF(G7480="Complementar",0,1),",",IF(H7480="","NULL",CONCATENATE("'",H7480,"'")),",",I7480,",",IF(J7480="baixa","'BAIXA'",IF(J7480="média","'MEDIA'",IF(J7480="alta","'ALTA'","NULL"))),"),")</f>
        <v>(7479,7,33,172,46,665,1,NULL,0,'ALTA'),</v>
      </c>
    </row>
    <row r="7481" spans="1:11" ht="30.75" customHeight="1">
      <c r="A7481" s="27">
        <v>7480</v>
      </c>
      <c r="B7481" s="37" t="s">
        <v>1010</v>
      </c>
      <c r="C7481" s="47" t="s">
        <v>11</v>
      </c>
      <c r="D7481" s="29" t="s">
        <v>77</v>
      </c>
      <c r="E7481" s="29" t="s">
        <v>1268</v>
      </c>
      <c r="F7481" s="28" t="s">
        <v>1548</v>
      </c>
      <c r="G7481" s="28" t="s">
        <v>1671</v>
      </c>
      <c r="H7481" s="28"/>
      <c r="I7481" s="93">
        <v>0</v>
      </c>
      <c r="J7481" s="93" t="s">
        <v>1410</v>
      </c>
      <c r="K7481" s="17" t="str">
        <f t="array" ref="K7481">CONCATENATE("(",A7481,",",VLOOKUP(B7481,Núcleo!B$2:E$11,4,TRUE),",",VLOOKUP(C7481,'Tipo de Processo'!B$2:D$55,3,TRUE),",",VLOOKUP(D7481,'Termo Geral'!B$2:D$173,3,TRUE),",",VLOOKUP(E7481,'Termo Específico'!B$2:D$301,3,TRUE),",",MATCH(TRUE,Documento!B$2:B$998=F7481,0),",",IF(G7481="Complementar",0,1),",",IF(H7481="","NULL",CONCATENATE("'",H7481,"'")),",",I7481,",",IF(J7481="baixa","'BAIXA'",IF(J7481="média","'MEDIA'",IF(J7481="alta","'ALTA'","NULL"))),"),")</f>
        <v>(7480,7,33,172,46,733,1,NULL,0,'ALTA'),</v>
      </c>
    </row>
    <row r="7482" spans="1:11" ht="30.75" customHeight="1">
      <c r="A7482" s="27">
        <v>7481</v>
      </c>
      <c r="B7482" s="37" t="s">
        <v>1010</v>
      </c>
      <c r="C7482" s="47" t="s">
        <v>11</v>
      </c>
      <c r="D7482" s="29" t="s">
        <v>77</v>
      </c>
      <c r="E7482" s="29" t="s">
        <v>1275</v>
      </c>
      <c r="F7482" s="28" t="s">
        <v>1486</v>
      </c>
      <c r="G7482" s="28" t="s">
        <v>1671</v>
      </c>
      <c r="H7482" s="28"/>
      <c r="I7482" s="93">
        <v>0</v>
      </c>
      <c r="J7482" s="93" t="s">
        <v>1412</v>
      </c>
      <c r="K7482" s="17" t="str">
        <f t="array" ref="K7482">CONCATENATE("(",A7482,",",VLOOKUP(B7482,Núcleo!B$2:E$11,4,TRUE),",",VLOOKUP(C7482,'Tipo de Processo'!B$2:D$55,3,TRUE),",",VLOOKUP(D7482,'Termo Geral'!B$2:D$173,3,TRUE),",",VLOOKUP(E7482,'Termo Específico'!B$2:D$301,3,TRUE),",",MATCH(TRUE,Documento!B$2:B$998=F7482,0),",",IF(G7482="Complementar",0,1),",",IF(H7482="","NULL",CONCATENATE("'",H7482,"'")),",",I7482,",",IF(J7482="baixa","'BAIXA'",IF(J7482="média","'MEDIA'",IF(J7482="alta","'ALTA'","NULL"))),"),")</f>
        <v>(7481,7,33,172,107,410,1,NULL,0,'MEDIA'),</v>
      </c>
    </row>
    <row r="7483" spans="1:11" ht="30.75" customHeight="1">
      <c r="A7483" s="27">
        <v>7482</v>
      </c>
      <c r="B7483" s="37" t="s">
        <v>1010</v>
      </c>
      <c r="C7483" s="47" t="s">
        <v>11</v>
      </c>
      <c r="D7483" s="29" t="s">
        <v>77</v>
      </c>
      <c r="E7483" s="29" t="s">
        <v>1275</v>
      </c>
      <c r="F7483" s="28" t="s">
        <v>1590</v>
      </c>
      <c r="G7483" s="28" t="s">
        <v>1671</v>
      </c>
      <c r="H7483" s="28"/>
      <c r="I7483" s="93">
        <v>0</v>
      </c>
      <c r="J7483" s="93" t="s">
        <v>1412</v>
      </c>
      <c r="K7483" s="17" t="str">
        <f t="array" ref="K7483">CONCATENATE("(",A7483,",",VLOOKUP(B7483,Núcleo!B$2:E$11,4,TRUE),",",VLOOKUP(C7483,'Tipo de Processo'!B$2:D$55,3,TRUE),",",VLOOKUP(D7483,'Termo Geral'!B$2:D$173,3,TRUE),",",VLOOKUP(E7483,'Termo Específico'!B$2:D$301,3,TRUE),",",MATCH(TRUE,Documento!B$2:B$998=F7483,0),",",IF(G7483="Complementar",0,1),",",IF(H7483="","NULL",CONCATENATE("'",H7483,"'")),",",I7483,",",IF(J7483="baixa","'BAIXA'",IF(J7483="média","'MEDIA'",IF(J7483="alta","'ALTA'","NULL"))),"),")</f>
        <v>(7482,7,33,172,107,966,1,NULL,0,'MEDIA'),</v>
      </c>
    </row>
    <row r="7484" spans="1:11" ht="30.75" customHeight="1">
      <c r="A7484" s="27">
        <v>7483</v>
      </c>
      <c r="B7484" s="37" t="s">
        <v>1010</v>
      </c>
      <c r="C7484" s="47" t="s">
        <v>11</v>
      </c>
      <c r="D7484" s="29" t="s">
        <v>77</v>
      </c>
      <c r="E7484" s="29" t="s">
        <v>1275</v>
      </c>
      <c r="F7484" s="28" t="s">
        <v>1620</v>
      </c>
      <c r="G7484" s="28" t="s">
        <v>1671</v>
      </c>
      <c r="H7484" s="28"/>
      <c r="I7484" s="93">
        <v>0</v>
      </c>
      <c r="J7484" s="93" t="s">
        <v>1412</v>
      </c>
      <c r="K7484" s="17" t="str">
        <f t="array" ref="K7484">CONCATENATE("(",A7484,",",VLOOKUP(B7484,Núcleo!B$2:E$11,4,TRUE),",",VLOOKUP(C7484,'Tipo de Processo'!B$2:D$55,3,TRUE),",",VLOOKUP(D7484,'Termo Geral'!B$2:D$173,3,TRUE),",",VLOOKUP(E7484,'Termo Específico'!B$2:D$301,3,TRUE),",",MATCH(TRUE,Documento!B$2:B$998=F7484,0),",",IF(G7484="Complementar",0,1),",",IF(H7484="","NULL",CONCATENATE("'",H7484,"'")),",",I7484,",",IF(J7484="baixa","'BAIXA'",IF(J7484="média","'MEDIA'",IF(J7484="alta","'ALTA'","NULL"))),"),")</f>
        <v>(7483,7,33,172,107,297,1,NULL,0,'MEDIA'),</v>
      </c>
    </row>
    <row r="7485" spans="1:11" ht="30.75" customHeight="1">
      <c r="A7485" s="27">
        <v>7484</v>
      </c>
      <c r="B7485" s="37" t="s">
        <v>1010</v>
      </c>
      <c r="C7485" s="28" t="s">
        <v>11</v>
      </c>
      <c r="D7485" s="29" t="s">
        <v>77</v>
      </c>
      <c r="E7485" s="28" t="s">
        <v>1275</v>
      </c>
      <c r="F7485" s="28" t="s">
        <v>1431</v>
      </c>
      <c r="G7485" s="28" t="s">
        <v>1671</v>
      </c>
      <c r="H7485" s="28"/>
      <c r="I7485" s="93">
        <v>0</v>
      </c>
      <c r="J7485" s="93" t="s">
        <v>1412</v>
      </c>
      <c r="K7485" s="17" t="str">
        <f t="array" ref="K7485">CONCATENATE("(",A7485,",",VLOOKUP(B7485,Núcleo!B$2:E$11,4,TRUE),",",VLOOKUP(C7485,'Tipo de Processo'!B$2:D$55,3,TRUE),",",VLOOKUP(D7485,'Termo Geral'!B$2:D$173,3,TRUE),",",VLOOKUP(E7485,'Termo Específico'!B$2:D$301,3,TRUE),",",MATCH(TRUE,Documento!B$2:B$998=F7485,0),",",IF(G7485="Complementar",0,1),",",IF(H7485="","NULL",CONCATENATE("'",H7485,"'")),",",I7485,",",IF(J7485="baixa","'BAIXA'",IF(J7485="média","'MEDIA'",IF(J7485="alta","'ALTA'","NULL"))),"),")</f>
        <v>(7484,7,33,172,107,83,1,NULL,0,'MEDIA'),</v>
      </c>
    </row>
    <row r="7486" spans="1:11" ht="30.75" customHeight="1">
      <c r="A7486" s="27">
        <v>7485</v>
      </c>
      <c r="B7486" s="37" t="s">
        <v>1010</v>
      </c>
      <c r="C7486" s="28" t="s">
        <v>11</v>
      </c>
      <c r="D7486" s="29" t="s">
        <v>77</v>
      </c>
      <c r="E7486" s="28" t="s">
        <v>1275</v>
      </c>
      <c r="F7486" s="28" t="s">
        <v>1526</v>
      </c>
      <c r="G7486" s="28" t="s">
        <v>1671</v>
      </c>
      <c r="H7486" s="28"/>
      <c r="I7486" s="93">
        <v>0</v>
      </c>
      <c r="J7486" s="93" t="s">
        <v>1412</v>
      </c>
      <c r="K7486" s="17" t="str">
        <f t="array" ref="K7486">CONCATENATE("(",A7486,",",VLOOKUP(B7486,Núcleo!B$2:E$11,4,TRUE),",",VLOOKUP(C7486,'Tipo de Processo'!B$2:D$55,3,TRUE),",",VLOOKUP(D7486,'Termo Geral'!B$2:D$173,3,TRUE),",",VLOOKUP(E7486,'Termo Específico'!B$2:D$301,3,TRUE),",",MATCH(TRUE,Documento!B$2:B$998=F7486,0),",",IF(G7486="Complementar",0,1),",",IF(H7486="","NULL",CONCATENATE("'",H7486,"'")),",",I7486,",",IF(J7486="baixa","'BAIXA'",IF(J7486="média","'MEDIA'",IF(J7486="alta","'ALTA'","NULL"))),"),")</f>
        <v>(7485,7,33,172,107,657,1,NULL,0,'MEDIA'),</v>
      </c>
    </row>
    <row r="7487" spans="1:11" ht="30.75" customHeight="1">
      <c r="A7487" s="27">
        <v>7486</v>
      </c>
      <c r="B7487" s="37" t="s">
        <v>1010</v>
      </c>
      <c r="C7487" s="28" t="s">
        <v>11</v>
      </c>
      <c r="D7487" s="29" t="s">
        <v>77</v>
      </c>
      <c r="E7487" s="28" t="s">
        <v>1275</v>
      </c>
      <c r="F7487" s="28" t="s">
        <v>1472</v>
      </c>
      <c r="G7487" s="28" t="s">
        <v>1671</v>
      </c>
      <c r="H7487" s="28"/>
      <c r="I7487" s="93">
        <v>0</v>
      </c>
      <c r="J7487" s="93" t="s">
        <v>1412</v>
      </c>
      <c r="K7487" s="17" t="str">
        <f t="array" ref="K7487">CONCATENATE("(",A7487,",",VLOOKUP(B7487,Núcleo!B$2:E$11,4,TRUE),",",VLOOKUP(C7487,'Tipo de Processo'!B$2:D$55,3,TRUE),",",VLOOKUP(D7487,'Termo Geral'!B$2:D$173,3,TRUE),",",VLOOKUP(E7487,'Termo Específico'!B$2:D$301,3,TRUE),",",MATCH(TRUE,Documento!B$2:B$998=F7487,0),",",IF(G7487="Complementar",0,1),",",IF(H7487="","NULL",CONCATENATE("'",H7487,"'")),",",I7487,",",IF(J7487="baixa","'BAIXA'",IF(J7487="média","'MEDIA'",IF(J7487="alta","'ALTA'","NULL"))),"),")</f>
        <v>(7486,7,33,172,107,296,1,NULL,0,'MEDIA'),</v>
      </c>
    </row>
    <row r="7488" spans="1:11" ht="30.75" customHeight="1">
      <c r="A7488" s="27">
        <v>7487</v>
      </c>
      <c r="B7488" s="37" t="s">
        <v>1010</v>
      </c>
      <c r="C7488" s="28" t="s">
        <v>11</v>
      </c>
      <c r="D7488" s="29" t="s">
        <v>77</v>
      </c>
      <c r="E7488" s="28" t="s">
        <v>1275</v>
      </c>
      <c r="F7488" s="28" t="s">
        <v>1552</v>
      </c>
      <c r="G7488" s="28" t="s">
        <v>1671</v>
      </c>
      <c r="H7488" s="28"/>
      <c r="I7488" s="93">
        <v>0</v>
      </c>
      <c r="J7488" s="93" t="s">
        <v>1412</v>
      </c>
      <c r="K7488" s="17" t="str">
        <f t="array" ref="K7488">CONCATENATE("(",A7488,",",VLOOKUP(B7488,Núcleo!B$2:E$11,4,TRUE),",",VLOOKUP(C7488,'Tipo de Processo'!B$2:D$55,3,TRUE),",",VLOOKUP(D7488,'Termo Geral'!B$2:D$173,3,TRUE),",",VLOOKUP(E7488,'Termo Específico'!B$2:D$301,3,TRUE),",",MATCH(TRUE,Documento!B$2:B$998=F7488,0),",",IF(G7488="Complementar",0,1),",",IF(H7488="","NULL",CONCATENATE("'",H7488,"'")),",",I7488,",",IF(J7488="baixa","'BAIXA'",IF(J7488="média","'MEDIA'",IF(J7488="alta","'ALTA'","NULL"))),"),")</f>
        <v>(7487,7,33,172,107,759,1,NULL,0,'MEDIA'),</v>
      </c>
    </row>
    <row r="7489" spans="1:11" ht="30.75" customHeight="1">
      <c r="A7489" s="27">
        <v>7488</v>
      </c>
      <c r="B7489" s="37" t="s">
        <v>1010</v>
      </c>
      <c r="C7489" s="28" t="s">
        <v>11</v>
      </c>
      <c r="D7489" s="29" t="s">
        <v>77</v>
      </c>
      <c r="E7489" s="28" t="s">
        <v>1275</v>
      </c>
      <c r="F7489" s="28" t="s">
        <v>1529</v>
      </c>
      <c r="G7489" s="28" t="s">
        <v>1671</v>
      </c>
      <c r="H7489" s="28"/>
      <c r="I7489" s="93">
        <v>0</v>
      </c>
      <c r="J7489" s="93" t="s">
        <v>1412</v>
      </c>
      <c r="K7489" s="17" t="str">
        <f t="array" ref="K7489">CONCATENATE("(",A7489,",",VLOOKUP(B7489,Núcleo!B$2:E$11,4,TRUE),",",VLOOKUP(C7489,'Tipo de Processo'!B$2:D$55,3,TRUE),",",VLOOKUP(D7489,'Termo Geral'!B$2:D$173,3,TRUE),",",VLOOKUP(E7489,'Termo Específico'!B$2:D$301,3,TRUE),",",MATCH(TRUE,Documento!B$2:B$998=F7489,0),",",IF(G7489="Complementar",0,1),",",IF(H7489="","NULL",CONCATENATE("'",H7489,"'")),",",I7489,",",IF(J7489="baixa","'BAIXA'",IF(J7489="média","'MEDIA'",IF(J7489="alta","'ALTA'","NULL"))),"),")</f>
        <v>(7488,7,33,172,107,665,1,NULL,0,'MEDIA'),</v>
      </c>
    </row>
    <row r="7490" spans="1:11" ht="30.75" customHeight="1">
      <c r="A7490" s="27">
        <v>7489</v>
      </c>
      <c r="B7490" s="37" t="s">
        <v>1010</v>
      </c>
      <c r="C7490" s="28" t="s">
        <v>11</v>
      </c>
      <c r="D7490" s="29" t="s">
        <v>77</v>
      </c>
      <c r="E7490" s="28" t="s">
        <v>1275</v>
      </c>
      <c r="F7490" s="28" t="s">
        <v>1548</v>
      </c>
      <c r="G7490" s="28" t="s">
        <v>1671</v>
      </c>
      <c r="H7490" s="28"/>
      <c r="I7490" s="93">
        <v>0</v>
      </c>
      <c r="J7490" s="93" t="s">
        <v>1412</v>
      </c>
      <c r="K7490" s="17" t="str">
        <f t="array" ref="K7490">CONCATENATE("(",A7490,",",VLOOKUP(B7490,Núcleo!B$2:E$11,4,TRUE),",",VLOOKUP(C7490,'Tipo de Processo'!B$2:D$55,3,TRUE),",",VLOOKUP(D7490,'Termo Geral'!B$2:D$173,3,TRUE),",",VLOOKUP(E7490,'Termo Específico'!B$2:D$301,3,TRUE),",",MATCH(TRUE,Documento!B$2:B$998=F7490,0),",",IF(G7490="Complementar",0,1),",",IF(H7490="","NULL",CONCATENATE("'",H7490,"'")),",",I7490,",",IF(J7490="baixa","'BAIXA'",IF(J7490="média","'MEDIA'",IF(J7490="alta","'ALTA'","NULL"))),"),")</f>
        <v>(7489,7,33,172,107,733,1,NULL,0,'MEDIA'),</v>
      </c>
    </row>
    <row r="7491" spans="1:11" ht="30.75" customHeight="1">
      <c r="A7491" s="27">
        <v>7490</v>
      </c>
      <c r="B7491" s="37" t="s">
        <v>1010</v>
      </c>
      <c r="C7491" s="28" t="s">
        <v>11</v>
      </c>
      <c r="D7491" s="29" t="s">
        <v>77</v>
      </c>
      <c r="E7491" s="28" t="s">
        <v>1269</v>
      </c>
      <c r="F7491" s="28" t="s">
        <v>686</v>
      </c>
      <c r="G7491" s="28" t="s">
        <v>1671</v>
      </c>
      <c r="H7491" s="28"/>
      <c r="I7491" s="93">
        <v>0</v>
      </c>
      <c r="J7491" s="93" t="s">
        <v>1412</v>
      </c>
      <c r="K7491" s="17" t="str">
        <f t="array" ref="K7491">CONCATENATE("(",A7491,",",VLOOKUP(B7491,Núcleo!B$2:E$11,4,TRUE),",",VLOOKUP(C7491,'Tipo de Processo'!B$2:D$55,3,TRUE),",",VLOOKUP(D7491,'Termo Geral'!B$2:D$173,3,TRUE),",",VLOOKUP(E7491,'Termo Específico'!B$2:D$301,3,TRUE),",",MATCH(TRUE,Documento!B$2:B$998=F7491,0),",",IF(G7491="Complementar",0,1),",",IF(H7491="","NULL",CONCATENATE("'",H7491,"'")),",",I7491,",",IF(J7491="baixa","'BAIXA'",IF(J7491="média","'MEDIA'",IF(J7491="alta","'ALTA'","NULL"))),"),")</f>
        <v>(7490,7,33,172,123,258,1,NULL,0,'MEDIA'),</v>
      </c>
    </row>
    <row r="7492" spans="1:11" ht="30.75" customHeight="1">
      <c r="A7492" s="27">
        <v>7491</v>
      </c>
      <c r="B7492" s="37" t="s">
        <v>1010</v>
      </c>
      <c r="C7492" s="28" t="s">
        <v>11</v>
      </c>
      <c r="D7492" s="29" t="s">
        <v>77</v>
      </c>
      <c r="E7492" s="28" t="s">
        <v>1269</v>
      </c>
      <c r="F7492" s="28" t="s">
        <v>678</v>
      </c>
      <c r="G7492" s="28" t="s">
        <v>1671</v>
      </c>
      <c r="H7492" s="28"/>
      <c r="I7492" s="93">
        <v>0</v>
      </c>
      <c r="J7492" s="93" t="s">
        <v>1412</v>
      </c>
      <c r="K7492" s="17" t="str">
        <f t="array" ref="K7492">CONCATENATE("(",A7492,",",VLOOKUP(B7492,Núcleo!B$2:E$11,4,TRUE),",",VLOOKUP(C7492,'Tipo de Processo'!B$2:D$55,3,TRUE),",",VLOOKUP(D7492,'Termo Geral'!B$2:D$173,3,TRUE),",",VLOOKUP(E7492,'Termo Específico'!B$2:D$301,3,TRUE),",",MATCH(TRUE,Documento!B$2:B$998=F7492,0),",",IF(G7492="Complementar",0,1),",",IF(H7492="","NULL",CONCATENATE("'",H7492,"'")),",",I7492,",",IF(J7492="baixa","'BAIXA'",IF(J7492="média","'MEDIA'",IF(J7492="alta","'ALTA'","NULL"))),"),")</f>
        <v>(7491,7,33,172,123,264,1,NULL,0,'MEDIA'),</v>
      </c>
    </row>
    <row r="7493" spans="1:11" ht="30.75" customHeight="1">
      <c r="A7493" s="27">
        <v>7492</v>
      </c>
      <c r="B7493" s="37" t="s">
        <v>1010</v>
      </c>
      <c r="C7493" s="28" t="s">
        <v>11</v>
      </c>
      <c r="D7493" s="29" t="s">
        <v>77</v>
      </c>
      <c r="E7493" s="28" t="s">
        <v>1269</v>
      </c>
      <c r="F7493" s="28" t="s">
        <v>679</v>
      </c>
      <c r="G7493" s="28" t="s">
        <v>1671</v>
      </c>
      <c r="H7493" s="28"/>
      <c r="I7493" s="93">
        <v>0</v>
      </c>
      <c r="J7493" s="93" t="s">
        <v>1412</v>
      </c>
      <c r="K7493" s="17" t="str">
        <f t="array" ref="K7493">CONCATENATE("(",A7493,",",VLOOKUP(B7493,Núcleo!B$2:E$11,4,TRUE),",",VLOOKUP(C7493,'Tipo de Processo'!B$2:D$55,3,TRUE),",",VLOOKUP(D7493,'Termo Geral'!B$2:D$173,3,TRUE),",",VLOOKUP(E7493,'Termo Específico'!B$2:D$301,3,TRUE),",",MATCH(TRUE,Documento!B$2:B$998=F7493,0),",",IF(G7493="Complementar",0,1),",",IF(H7493="","NULL",CONCATENATE("'",H7493,"'")),",",I7493,",",IF(J7493="baixa","'BAIXA'",IF(J7493="média","'MEDIA'",IF(J7493="alta","'ALTA'","NULL"))),"),")</f>
        <v>(7492,7,33,172,123,784,1,NULL,0,'MEDIA'),</v>
      </c>
    </row>
    <row r="7494" spans="1:11" ht="30.75" customHeight="1">
      <c r="A7494" s="27">
        <v>7493</v>
      </c>
      <c r="B7494" s="37" t="s">
        <v>1010</v>
      </c>
      <c r="C7494" s="47" t="s">
        <v>11</v>
      </c>
      <c r="D7494" s="29" t="s">
        <v>77</v>
      </c>
      <c r="E7494" s="28" t="s">
        <v>1269</v>
      </c>
      <c r="F7494" s="28" t="s">
        <v>680</v>
      </c>
      <c r="G7494" s="28" t="s">
        <v>1671</v>
      </c>
      <c r="H7494" s="28"/>
      <c r="I7494" s="93">
        <v>0</v>
      </c>
      <c r="J7494" s="93" t="s">
        <v>1412</v>
      </c>
      <c r="K7494" s="17" t="str">
        <f t="array" ref="K7494">CONCATENATE("(",A7494,",",VLOOKUP(B7494,Núcleo!B$2:E$11,4,TRUE),",",VLOOKUP(C7494,'Tipo de Processo'!B$2:D$55,3,TRUE),",",VLOOKUP(D7494,'Termo Geral'!B$2:D$173,3,TRUE),",",VLOOKUP(E7494,'Termo Específico'!B$2:D$301,3,TRUE),",",MATCH(TRUE,Documento!B$2:B$998=F7494,0),",",IF(G7494="Complementar",0,1),",",IF(H7494="","NULL",CONCATENATE("'",H7494,"'")),",",I7494,",",IF(J7494="baixa","'BAIXA'",IF(J7494="média","'MEDIA'",IF(J7494="alta","'ALTA'","NULL"))),"),")</f>
        <v>(7493,7,33,172,123,898,1,NULL,0,'MEDIA'),</v>
      </c>
    </row>
    <row r="7495" spans="1:11" ht="30.75" customHeight="1">
      <c r="A7495" s="27">
        <v>7494</v>
      </c>
      <c r="B7495" s="37" t="s">
        <v>1010</v>
      </c>
      <c r="C7495" s="28" t="s">
        <v>11</v>
      </c>
      <c r="D7495" s="28" t="s">
        <v>77</v>
      </c>
      <c r="E7495" s="28" t="s">
        <v>1269</v>
      </c>
      <c r="F7495" s="29" t="s">
        <v>682</v>
      </c>
      <c r="G7495" s="28" t="s">
        <v>1671</v>
      </c>
      <c r="H7495" s="28"/>
      <c r="I7495" s="93">
        <v>0</v>
      </c>
      <c r="J7495" s="93" t="s">
        <v>1412</v>
      </c>
      <c r="K7495" s="17" t="str">
        <f t="array" ref="K7495">CONCATENATE("(",A7495,",",VLOOKUP(B7495,Núcleo!B$2:E$11,4,TRUE),",",VLOOKUP(C7495,'Tipo de Processo'!B$2:D$55,3,TRUE),",",VLOOKUP(D7495,'Termo Geral'!B$2:D$173,3,TRUE),",",VLOOKUP(E7495,'Termo Específico'!B$2:D$301,3,TRUE),",",MATCH(TRUE,Documento!B$2:B$998=F7495,0),",",IF(G7495="Complementar",0,1),",",IF(H7495="","NULL",CONCATENATE("'",H7495,"'")),",",I7495,",",IF(J7495="baixa","'BAIXA'",IF(J7495="média","'MEDIA'",IF(J7495="alta","'ALTA'","NULL"))),"),")</f>
        <v>(7494,7,33,172,123,897,1,NULL,0,'MEDIA'),</v>
      </c>
    </row>
    <row r="7496" spans="1:11" ht="30.75" customHeight="1">
      <c r="A7496" s="27">
        <v>7495</v>
      </c>
      <c r="B7496" s="37" t="s">
        <v>1010</v>
      </c>
      <c r="C7496" s="47" t="s">
        <v>11</v>
      </c>
      <c r="D7496" s="29" t="s">
        <v>77</v>
      </c>
      <c r="E7496" s="28" t="s">
        <v>1270</v>
      </c>
      <c r="F7496" s="29" t="s">
        <v>693</v>
      </c>
      <c r="G7496" s="28" t="s">
        <v>1671</v>
      </c>
      <c r="H7496" s="28"/>
      <c r="I7496" s="93">
        <v>0</v>
      </c>
      <c r="J7496" s="93" t="s">
        <v>1412</v>
      </c>
      <c r="K7496" s="17" t="str">
        <f t="array" ref="K7496">CONCATENATE("(",A7496,",",VLOOKUP(B7496,Núcleo!B$2:E$11,4,TRUE),",",VLOOKUP(C7496,'Tipo de Processo'!B$2:D$55,3,TRUE),",",VLOOKUP(D7496,'Termo Geral'!B$2:D$173,3,TRUE),",",VLOOKUP(E7496,'Termo Específico'!B$2:D$301,3,TRUE),",",MATCH(TRUE,Documento!B$2:B$998=F7496,0),",",IF(G7496="Complementar",0,1),",",IF(H7496="","NULL",CONCATENATE("'",H7496,"'")),",",I7496,",",IF(J7496="baixa","'BAIXA'",IF(J7496="média","'MEDIA'",IF(J7496="alta","'ALTA'","NULL"))),"),")</f>
        <v>(7495,7,33,172,128,257,1,NULL,0,'MEDIA'),</v>
      </c>
    </row>
    <row r="7497" spans="1:11" ht="30.75" customHeight="1">
      <c r="A7497" s="27">
        <v>7496</v>
      </c>
      <c r="B7497" s="37" t="s">
        <v>1010</v>
      </c>
      <c r="C7497" s="47" t="s">
        <v>11</v>
      </c>
      <c r="D7497" s="29" t="s">
        <v>77</v>
      </c>
      <c r="E7497" s="28" t="s">
        <v>1270</v>
      </c>
      <c r="F7497" s="28" t="s">
        <v>694</v>
      </c>
      <c r="G7497" s="28" t="s">
        <v>1671</v>
      </c>
      <c r="H7497" s="28"/>
      <c r="I7497" s="93">
        <v>0</v>
      </c>
      <c r="J7497" s="93" t="s">
        <v>1412</v>
      </c>
      <c r="K7497" s="17" t="str">
        <f t="array" ref="K7497">CONCATENATE("(",A7497,",",VLOOKUP(B7497,Núcleo!B$2:E$11,4,TRUE),",",VLOOKUP(C7497,'Tipo de Processo'!B$2:D$55,3,TRUE),",",VLOOKUP(D7497,'Termo Geral'!B$2:D$173,3,TRUE),",",VLOOKUP(E7497,'Termo Específico'!B$2:D$301,3,TRUE),",",MATCH(TRUE,Documento!B$2:B$998=F7497,0),",",IF(G7497="Complementar",0,1),",",IF(H7497="","NULL",CONCATENATE("'",H7497,"'")),",",I7497,",",IF(J7497="baixa","'BAIXA'",IF(J7497="média","'MEDIA'",IF(J7497="alta","'ALTA'","NULL"))),"),")</f>
        <v>(7496,7,33,172,128,970,1,NULL,0,'MEDIA'),</v>
      </c>
    </row>
    <row r="7498" spans="1:11" ht="30.75" customHeight="1">
      <c r="A7498" s="27">
        <v>7497</v>
      </c>
      <c r="B7498" s="37" t="s">
        <v>1010</v>
      </c>
      <c r="C7498" s="47" t="s">
        <v>11</v>
      </c>
      <c r="D7498" s="29" t="s">
        <v>77</v>
      </c>
      <c r="E7498" s="28" t="s">
        <v>1270</v>
      </c>
      <c r="F7498" s="28" t="s">
        <v>679</v>
      </c>
      <c r="G7498" s="28" t="s">
        <v>1671</v>
      </c>
      <c r="H7498" s="28"/>
      <c r="I7498" s="93">
        <v>0</v>
      </c>
      <c r="J7498" s="93" t="s">
        <v>1412</v>
      </c>
      <c r="K7498" s="17" t="str">
        <f t="array" ref="K7498">CONCATENATE("(",A7498,",",VLOOKUP(B7498,Núcleo!B$2:E$11,4,TRUE),",",VLOOKUP(C7498,'Tipo de Processo'!B$2:D$55,3,TRUE),",",VLOOKUP(D7498,'Termo Geral'!B$2:D$173,3,TRUE),",",VLOOKUP(E7498,'Termo Específico'!B$2:D$301,3,TRUE),",",MATCH(TRUE,Documento!B$2:B$998=F7498,0),",",IF(G7498="Complementar",0,1),",",IF(H7498="","NULL",CONCATENATE("'",H7498,"'")),",",I7498,",",IF(J7498="baixa","'BAIXA'",IF(J7498="média","'MEDIA'",IF(J7498="alta","'ALTA'","NULL"))),"),")</f>
        <v>(7497,7,33,172,128,784,1,NULL,0,'MEDIA'),</v>
      </c>
    </row>
    <row r="7499" spans="1:11" ht="30.75" customHeight="1">
      <c r="A7499" s="27">
        <v>7498</v>
      </c>
      <c r="B7499" s="37" t="s">
        <v>1010</v>
      </c>
      <c r="C7499" s="47" t="s">
        <v>11</v>
      </c>
      <c r="D7499" s="29" t="s">
        <v>77</v>
      </c>
      <c r="E7499" s="28" t="s">
        <v>1270</v>
      </c>
      <c r="F7499" s="28" t="s">
        <v>680</v>
      </c>
      <c r="G7499" s="28" t="s">
        <v>1671</v>
      </c>
      <c r="H7499" s="28"/>
      <c r="I7499" s="93">
        <v>0</v>
      </c>
      <c r="J7499" s="93" t="s">
        <v>1412</v>
      </c>
      <c r="K7499" s="17" t="str">
        <f t="array" ref="K7499">CONCATENATE("(",A7499,",",VLOOKUP(B7499,Núcleo!B$2:E$11,4,TRUE),",",VLOOKUP(C7499,'Tipo de Processo'!B$2:D$55,3,TRUE),",",VLOOKUP(D7499,'Termo Geral'!B$2:D$173,3,TRUE),",",VLOOKUP(E7499,'Termo Específico'!B$2:D$301,3,TRUE),",",MATCH(TRUE,Documento!B$2:B$998=F7499,0),",",IF(G7499="Complementar",0,1),",",IF(H7499="","NULL",CONCATENATE("'",H7499,"'")),",",I7499,",",IF(J7499="baixa","'BAIXA'",IF(J7499="média","'MEDIA'",IF(J7499="alta","'ALTA'","NULL"))),"),")</f>
        <v>(7498,7,33,172,128,898,1,NULL,0,'MEDIA'),</v>
      </c>
    </row>
    <row r="7500" spans="1:11" ht="30.75" customHeight="1">
      <c r="A7500" s="27">
        <v>7499</v>
      </c>
      <c r="B7500" s="37" t="s">
        <v>1010</v>
      </c>
      <c r="C7500" s="47" t="s">
        <v>11</v>
      </c>
      <c r="D7500" s="29" t="s">
        <v>77</v>
      </c>
      <c r="E7500" s="28" t="s">
        <v>1270</v>
      </c>
      <c r="F7500" s="28" t="s">
        <v>682</v>
      </c>
      <c r="G7500" s="28" t="s">
        <v>1671</v>
      </c>
      <c r="H7500" s="28"/>
      <c r="I7500" s="93">
        <v>0</v>
      </c>
      <c r="J7500" s="93" t="s">
        <v>1412</v>
      </c>
      <c r="K7500" s="17" t="str">
        <f t="array" ref="K7500">CONCATENATE("(",A7500,",",VLOOKUP(B7500,Núcleo!B$2:E$11,4,TRUE),",",VLOOKUP(C7500,'Tipo de Processo'!B$2:D$55,3,TRUE),",",VLOOKUP(D7500,'Termo Geral'!B$2:D$173,3,TRUE),",",VLOOKUP(E7500,'Termo Específico'!B$2:D$301,3,TRUE),",",MATCH(TRUE,Documento!B$2:B$998=F7500,0),",",IF(G7500="Complementar",0,1),",",IF(H7500="","NULL",CONCATENATE("'",H7500,"'")),",",I7500,",",IF(J7500="baixa","'BAIXA'",IF(J7500="média","'MEDIA'",IF(J7500="alta","'ALTA'","NULL"))),"),")</f>
        <v>(7499,7,33,172,128,897,1,NULL,0,'MEDIA'),</v>
      </c>
    </row>
    <row r="7501" spans="1:11" ht="30.75" customHeight="1">
      <c r="A7501" s="27">
        <v>7500</v>
      </c>
      <c r="B7501" s="36" t="s">
        <v>1010</v>
      </c>
      <c r="C7501" s="47" t="s">
        <v>11</v>
      </c>
      <c r="D7501" s="29" t="s">
        <v>77</v>
      </c>
      <c r="E7501" s="28" t="s">
        <v>1270</v>
      </c>
      <c r="F7501" s="28" t="s">
        <v>689</v>
      </c>
      <c r="G7501" s="28" t="s">
        <v>1671</v>
      </c>
      <c r="H7501" s="28"/>
      <c r="I7501" s="93">
        <v>0</v>
      </c>
      <c r="J7501" s="93" t="s">
        <v>1412</v>
      </c>
      <c r="K7501" s="17" t="str">
        <f t="array" ref="K7501">CONCATENATE("(",A7501,",",VLOOKUP(B7501,Núcleo!B$2:E$11,4,TRUE),",",VLOOKUP(C7501,'Tipo de Processo'!B$2:D$55,3,TRUE),",",VLOOKUP(D7501,'Termo Geral'!B$2:D$173,3,TRUE),",",VLOOKUP(E7501,'Termo Específico'!B$2:D$301,3,TRUE),",",MATCH(TRUE,Documento!B$2:B$998=F7501,0),",",IF(G7501="Complementar",0,1),",",IF(H7501="","NULL",CONCATENATE("'",H7501,"'")),",",I7501,",",IF(J7501="baixa","'BAIXA'",IF(J7501="média","'MEDIA'",IF(J7501="alta","'ALTA'","NULL"))),"),")</f>
        <v>(7500,7,33,172,128,64,1,NULL,0,'MEDIA'),</v>
      </c>
    </row>
    <row r="7502" spans="1:11" ht="30.75" customHeight="1">
      <c r="A7502" s="27">
        <v>7501</v>
      </c>
      <c r="B7502" s="37" t="s">
        <v>1010</v>
      </c>
      <c r="C7502" s="47" t="s">
        <v>11</v>
      </c>
      <c r="D7502" s="29" t="s">
        <v>77</v>
      </c>
      <c r="E7502" s="28" t="s">
        <v>1270</v>
      </c>
      <c r="F7502" s="28" t="s">
        <v>690</v>
      </c>
      <c r="G7502" s="28" t="s">
        <v>1671</v>
      </c>
      <c r="H7502" s="28"/>
      <c r="I7502" s="93">
        <v>0</v>
      </c>
      <c r="J7502" s="93" t="s">
        <v>1412</v>
      </c>
      <c r="K7502" s="17" t="str">
        <f t="array" ref="K7502">CONCATENATE("(",A7502,",",VLOOKUP(B7502,Núcleo!B$2:E$11,4,TRUE),",",VLOOKUP(C7502,'Tipo de Processo'!B$2:D$55,3,TRUE),",",VLOOKUP(D7502,'Termo Geral'!B$2:D$173,3,TRUE),",",VLOOKUP(E7502,'Termo Específico'!B$2:D$301,3,TRUE),",",MATCH(TRUE,Documento!B$2:B$998=F7502,0),",",IF(G7502="Complementar",0,1),",",IF(H7502="","NULL",CONCATENATE("'",H7502,"'")),",",I7502,",",IF(J7502="baixa","'BAIXA'",IF(J7502="média","'MEDIA'",IF(J7502="alta","'ALTA'","NULL"))),"),")</f>
        <v>(7501,7,33,172,128,56,1,NULL,0,'MEDIA'),</v>
      </c>
    </row>
    <row r="7503" spans="1:11" ht="30.75" customHeight="1">
      <c r="A7503" s="27">
        <v>7502</v>
      </c>
      <c r="B7503" s="37" t="s">
        <v>1010</v>
      </c>
      <c r="C7503" s="47" t="s">
        <v>11</v>
      </c>
      <c r="D7503" s="29" t="s">
        <v>77</v>
      </c>
      <c r="E7503" s="28" t="s">
        <v>1271</v>
      </c>
      <c r="F7503" s="28" t="s">
        <v>695</v>
      </c>
      <c r="G7503" s="28" t="s">
        <v>1671</v>
      </c>
      <c r="H7503" s="28"/>
      <c r="I7503" s="93">
        <v>0</v>
      </c>
      <c r="J7503" s="93" t="s">
        <v>1412</v>
      </c>
      <c r="K7503" s="17" t="str">
        <f t="array" ref="K7503">CONCATENATE("(",A7503,",",VLOOKUP(B7503,Núcleo!B$2:E$11,4,TRUE),",",VLOOKUP(C7503,'Tipo de Processo'!B$2:D$55,3,TRUE),",",VLOOKUP(D7503,'Termo Geral'!B$2:D$173,3,TRUE),",",VLOOKUP(E7503,'Termo Específico'!B$2:D$301,3,TRUE),",",MATCH(TRUE,Documento!B$2:B$998=F7503,0),",",IF(G7503="Complementar",0,1),",",IF(H7503="","NULL",CONCATENATE("'",H7503,"'")),",",I7503,",",IF(J7503="baixa","'BAIXA'",IF(J7503="média","'MEDIA'",IF(J7503="alta","'ALTA'","NULL"))),"),")</f>
        <v>(7502,7,33,172,207,217,1,NULL,0,'MEDIA'),</v>
      </c>
    </row>
    <row r="7504" spans="1:11" ht="30.75" customHeight="1">
      <c r="A7504" s="27">
        <v>7503</v>
      </c>
      <c r="B7504" s="37" t="s">
        <v>1010</v>
      </c>
      <c r="C7504" s="47" t="s">
        <v>11</v>
      </c>
      <c r="D7504" s="29" t="s">
        <v>77</v>
      </c>
      <c r="E7504" s="28" t="s">
        <v>1271</v>
      </c>
      <c r="F7504" s="28" t="s">
        <v>696</v>
      </c>
      <c r="G7504" s="28" t="s">
        <v>1671</v>
      </c>
      <c r="H7504" s="28"/>
      <c r="I7504" s="93">
        <v>0</v>
      </c>
      <c r="J7504" s="93" t="s">
        <v>1412</v>
      </c>
      <c r="K7504" s="17" t="str">
        <f t="array" ref="K7504">CONCATENATE("(",A7504,",",VLOOKUP(B7504,Núcleo!B$2:E$11,4,TRUE),",",VLOOKUP(C7504,'Tipo de Processo'!B$2:D$55,3,TRUE),",",VLOOKUP(D7504,'Termo Geral'!B$2:D$173,3,TRUE),",",VLOOKUP(E7504,'Termo Específico'!B$2:D$301,3,TRUE),",",MATCH(TRUE,Documento!B$2:B$998=F7504,0),",",IF(G7504="Complementar",0,1),",",IF(H7504="","NULL",CONCATENATE("'",H7504,"'")),",",I7504,",",IF(J7504="baixa","'BAIXA'",IF(J7504="média","'MEDIA'",IF(J7504="alta","'ALTA'","NULL"))),"),")</f>
        <v>(7503,7,33,172,207,213,1,NULL,0,'MEDIA'),</v>
      </c>
    </row>
    <row r="7505" spans="1:11" ht="30.75" customHeight="1">
      <c r="A7505" s="27">
        <v>7504</v>
      </c>
      <c r="B7505" s="37" t="s">
        <v>1010</v>
      </c>
      <c r="C7505" s="47" t="s">
        <v>11</v>
      </c>
      <c r="D7505" s="29" t="s">
        <v>77</v>
      </c>
      <c r="E7505" s="28" t="s">
        <v>1271</v>
      </c>
      <c r="F7505" s="28" t="s">
        <v>697</v>
      </c>
      <c r="G7505" s="28" t="s">
        <v>1671</v>
      </c>
      <c r="H7505" s="28"/>
      <c r="I7505" s="93">
        <v>0</v>
      </c>
      <c r="J7505" s="93" t="s">
        <v>1412</v>
      </c>
      <c r="K7505" s="17" t="str">
        <f t="array" ref="K7505">CONCATENATE("(",A7505,",",VLOOKUP(B7505,Núcleo!B$2:E$11,4,TRUE),",",VLOOKUP(C7505,'Tipo de Processo'!B$2:D$55,3,TRUE),",",VLOOKUP(D7505,'Termo Geral'!B$2:D$173,3,TRUE),",",VLOOKUP(E7505,'Termo Específico'!B$2:D$301,3,TRUE),",",MATCH(TRUE,Documento!B$2:B$998=F7505,0),",",IF(G7505="Complementar",0,1),",",IF(H7505="","NULL",CONCATENATE("'",H7505,"'")),",",I7505,",",IF(J7505="baixa","'BAIXA'",IF(J7505="média","'MEDIA'",IF(J7505="alta","'ALTA'","NULL"))),"),")</f>
        <v>(7504,7,33,172,207,214,1,NULL,0,'MEDIA'),</v>
      </c>
    </row>
    <row r="7506" spans="1:11" ht="30.75" customHeight="1">
      <c r="A7506" s="27">
        <v>7505</v>
      </c>
      <c r="B7506" s="36" t="s">
        <v>1010</v>
      </c>
      <c r="C7506" s="47" t="s">
        <v>11</v>
      </c>
      <c r="D7506" s="29" t="s">
        <v>77</v>
      </c>
      <c r="E7506" s="28" t="s">
        <v>1271</v>
      </c>
      <c r="F7506" s="29" t="s">
        <v>698</v>
      </c>
      <c r="G7506" s="28" t="s">
        <v>1671</v>
      </c>
      <c r="H7506" s="28"/>
      <c r="I7506" s="93">
        <v>0</v>
      </c>
      <c r="J7506" s="93" t="s">
        <v>1412</v>
      </c>
      <c r="K7506" s="17" t="str">
        <f t="array" ref="K7506">CONCATENATE("(",A7506,",",VLOOKUP(B7506,Núcleo!B$2:E$11,4,TRUE),",",VLOOKUP(C7506,'Tipo de Processo'!B$2:D$55,3,TRUE),",",VLOOKUP(D7506,'Termo Geral'!B$2:D$173,3,TRUE),",",VLOOKUP(E7506,'Termo Específico'!B$2:D$301,3,TRUE),",",MATCH(TRUE,Documento!B$2:B$998=F7506,0),",",IF(G7506="Complementar",0,1),",",IF(H7506="","NULL",CONCATENATE("'",H7506,"'")),",",I7506,",",IF(J7506="baixa","'BAIXA'",IF(J7506="média","'MEDIA'",IF(J7506="alta","'ALTA'","NULL"))),"),")</f>
        <v>(7505,7,33,172,207,253,1,NULL,0,'MEDIA'),</v>
      </c>
    </row>
    <row r="7507" spans="1:11" ht="30.75" customHeight="1">
      <c r="A7507" s="27">
        <v>7506</v>
      </c>
      <c r="B7507" s="37" t="s">
        <v>1010</v>
      </c>
      <c r="C7507" s="47" t="s">
        <v>11</v>
      </c>
      <c r="D7507" s="29" t="s">
        <v>77</v>
      </c>
      <c r="E7507" s="28" t="s">
        <v>1271</v>
      </c>
      <c r="F7507" s="28" t="s">
        <v>699</v>
      </c>
      <c r="G7507" s="28" t="s">
        <v>1671</v>
      </c>
      <c r="H7507" s="28"/>
      <c r="I7507" s="93">
        <v>0</v>
      </c>
      <c r="J7507" s="93" t="s">
        <v>1412</v>
      </c>
      <c r="K7507" s="17" t="str">
        <f t="array" ref="K7507">CONCATENATE("(",A7507,",",VLOOKUP(B7507,Núcleo!B$2:E$11,4,TRUE),",",VLOOKUP(C7507,'Tipo de Processo'!B$2:D$55,3,TRUE),",",VLOOKUP(D7507,'Termo Geral'!B$2:D$173,3,TRUE),",",VLOOKUP(E7507,'Termo Específico'!B$2:D$301,3,TRUE),",",MATCH(TRUE,Documento!B$2:B$998=F7507,0),",",IF(G7507="Complementar",0,1),",",IF(H7507="","NULL",CONCATENATE("'",H7507,"'")),",",I7507,",",IF(J7507="baixa","'BAIXA'",IF(J7507="média","'MEDIA'",IF(J7507="alta","'ALTA'","NULL"))),"),")</f>
        <v>(7506,7,33,172,207,727,1,NULL,0,'MEDIA'),</v>
      </c>
    </row>
    <row r="7508" spans="1:11" ht="30.75" customHeight="1">
      <c r="A7508" s="27">
        <v>7507</v>
      </c>
      <c r="B7508" s="36" t="s">
        <v>1010</v>
      </c>
      <c r="C7508" s="47" t="s">
        <v>11</v>
      </c>
      <c r="D7508" s="29" t="s">
        <v>77</v>
      </c>
      <c r="E7508" s="28" t="s">
        <v>1271</v>
      </c>
      <c r="F7508" s="29" t="s">
        <v>659</v>
      </c>
      <c r="G7508" s="28" t="s">
        <v>1671</v>
      </c>
      <c r="H7508" s="28"/>
      <c r="I7508" s="93">
        <v>0</v>
      </c>
      <c r="J7508" s="93" t="s">
        <v>1412</v>
      </c>
      <c r="K7508" s="17" t="str">
        <f t="array" ref="K7508">CONCATENATE("(",A7508,",",VLOOKUP(B7508,Núcleo!B$2:E$11,4,TRUE),",",VLOOKUP(C7508,'Tipo de Processo'!B$2:D$55,3,TRUE),",",VLOOKUP(D7508,'Termo Geral'!B$2:D$173,3,TRUE),",",VLOOKUP(E7508,'Termo Específico'!B$2:D$301,3,TRUE),",",MATCH(TRUE,Documento!B$2:B$998=F7508,0),",",IF(G7508="Complementar",0,1),",",IF(H7508="","NULL",CONCATENATE("'",H7508,"'")),",",I7508,",",IF(J7508="baixa","'BAIXA'",IF(J7508="média","'MEDIA'",IF(J7508="alta","'ALTA'","NULL"))),"),")</f>
        <v>(7507,7,33,172,207,329,1,NULL,0,'MEDIA'),</v>
      </c>
    </row>
    <row r="7509" spans="1:11" ht="30.75" customHeight="1">
      <c r="A7509" s="27">
        <v>7508</v>
      </c>
      <c r="B7509" s="37" t="s">
        <v>1010</v>
      </c>
      <c r="C7509" s="47" t="s">
        <v>11</v>
      </c>
      <c r="D7509" s="29" t="s">
        <v>77</v>
      </c>
      <c r="E7509" s="28" t="s">
        <v>1273</v>
      </c>
      <c r="F7509" s="28" t="s">
        <v>1486</v>
      </c>
      <c r="G7509" s="28" t="s">
        <v>1671</v>
      </c>
      <c r="H7509" s="28"/>
      <c r="I7509" s="93">
        <v>0</v>
      </c>
      <c r="J7509" s="93" t="s">
        <v>1412</v>
      </c>
      <c r="K7509" s="17" t="str">
        <f t="array" ref="K7509">CONCATENATE("(",A7509,",",VLOOKUP(B7509,Núcleo!B$2:E$11,4,TRUE),",",VLOOKUP(C7509,'Tipo de Processo'!B$2:D$55,3,TRUE),",",VLOOKUP(D7509,'Termo Geral'!B$2:D$173,3,TRUE),",",VLOOKUP(E7509,'Termo Específico'!B$2:D$301,3,TRUE),",",MATCH(TRUE,Documento!B$2:B$998=F7509,0),",",IF(G7509="Complementar",0,1),",",IF(H7509="","NULL",CONCATENATE("'",H7509,"'")),",",I7509,",",IF(J7509="baixa","'BAIXA'",IF(J7509="média","'MEDIA'",IF(J7509="alta","'ALTA'","NULL"))),"),")</f>
        <v>(7508,7,33,172,233,410,1,NULL,0,'MEDIA'),</v>
      </c>
    </row>
    <row r="7510" spans="1:11" ht="30.75" customHeight="1">
      <c r="A7510" s="27">
        <v>7509</v>
      </c>
      <c r="B7510" s="36" t="s">
        <v>1010</v>
      </c>
      <c r="C7510" s="47" t="s">
        <v>11</v>
      </c>
      <c r="D7510" s="29" t="s">
        <v>77</v>
      </c>
      <c r="E7510" s="28" t="s">
        <v>1273</v>
      </c>
      <c r="F7510" s="28" t="s">
        <v>1590</v>
      </c>
      <c r="G7510" s="28" t="s">
        <v>1671</v>
      </c>
      <c r="H7510" s="28"/>
      <c r="I7510" s="93">
        <v>0</v>
      </c>
      <c r="J7510" s="93" t="s">
        <v>1412</v>
      </c>
      <c r="K7510" s="17" t="str">
        <f t="array" ref="K7510">CONCATENATE("(",A7510,",",VLOOKUP(B7510,Núcleo!B$2:E$11,4,TRUE),",",VLOOKUP(C7510,'Tipo de Processo'!B$2:D$55,3,TRUE),",",VLOOKUP(D7510,'Termo Geral'!B$2:D$173,3,TRUE),",",VLOOKUP(E7510,'Termo Específico'!B$2:D$301,3,TRUE),",",MATCH(TRUE,Documento!B$2:B$998=F7510,0),",",IF(G7510="Complementar",0,1),",",IF(H7510="","NULL",CONCATENATE("'",H7510,"'")),",",I7510,",",IF(J7510="baixa","'BAIXA'",IF(J7510="média","'MEDIA'",IF(J7510="alta","'ALTA'","NULL"))),"),")</f>
        <v>(7509,7,33,172,233,966,1,NULL,0,'MEDIA'),</v>
      </c>
    </row>
    <row r="7511" spans="1:11" ht="30.75" customHeight="1">
      <c r="A7511" s="27">
        <v>7510</v>
      </c>
      <c r="B7511" s="37" t="s">
        <v>1010</v>
      </c>
      <c r="C7511" s="47" t="s">
        <v>11</v>
      </c>
      <c r="D7511" s="29" t="s">
        <v>77</v>
      </c>
      <c r="E7511" s="28" t="s">
        <v>1273</v>
      </c>
      <c r="F7511" s="29" t="s">
        <v>1620</v>
      </c>
      <c r="G7511" s="28" t="s">
        <v>1671</v>
      </c>
      <c r="H7511" s="28"/>
      <c r="I7511" s="93">
        <v>0</v>
      </c>
      <c r="J7511" s="93" t="s">
        <v>1412</v>
      </c>
      <c r="K7511" s="17" t="str">
        <f t="array" ref="K7511">CONCATENATE("(",A7511,",",VLOOKUP(B7511,Núcleo!B$2:E$11,4,TRUE),",",VLOOKUP(C7511,'Tipo de Processo'!B$2:D$55,3,TRUE),",",VLOOKUP(D7511,'Termo Geral'!B$2:D$173,3,TRUE),",",VLOOKUP(E7511,'Termo Específico'!B$2:D$301,3,TRUE),",",MATCH(TRUE,Documento!B$2:B$998=F7511,0),",",IF(G7511="Complementar",0,1),",",IF(H7511="","NULL",CONCATENATE("'",H7511,"'")),",",I7511,",",IF(J7511="baixa","'BAIXA'",IF(J7511="média","'MEDIA'",IF(J7511="alta","'ALTA'","NULL"))),"),")</f>
        <v>(7510,7,33,172,233,297,1,NULL,0,'MEDIA'),</v>
      </c>
    </row>
    <row r="7512" spans="1:11" ht="30.75" customHeight="1">
      <c r="A7512" s="27">
        <v>7511</v>
      </c>
      <c r="B7512" s="37" t="s">
        <v>1010</v>
      </c>
      <c r="C7512" s="47" t="s">
        <v>11</v>
      </c>
      <c r="D7512" s="29" t="s">
        <v>77</v>
      </c>
      <c r="E7512" s="28" t="s">
        <v>1273</v>
      </c>
      <c r="F7512" s="28" t="s">
        <v>1431</v>
      </c>
      <c r="G7512" s="28" t="s">
        <v>1671</v>
      </c>
      <c r="H7512" s="28"/>
      <c r="I7512" s="93">
        <v>0</v>
      </c>
      <c r="J7512" s="93" t="s">
        <v>1412</v>
      </c>
      <c r="K7512" s="17" t="str">
        <f t="array" ref="K7512">CONCATENATE("(",A7512,",",VLOOKUP(B7512,Núcleo!B$2:E$11,4,TRUE),",",VLOOKUP(C7512,'Tipo de Processo'!B$2:D$55,3,TRUE),",",VLOOKUP(D7512,'Termo Geral'!B$2:D$173,3,TRUE),",",VLOOKUP(E7512,'Termo Específico'!B$2:D$301,3,TRUE),",",MATCH(TRUE,Documento!B$2:B$998=F7512,0),",",IF(G7512="Complementar",0,1),",",IF(H7512="","NULL",CONCATENATE("'",H7512,"'")),",",I7512,",",IF(J7512="baixa","'BAIXA'",IF(J7512="média","'MEDIA'",IF(J7512="alta","'ALTA'","NULL"))),"),")</f>
        <v>(7511,7,33,172,233,83,1,NULL,0,'MEDIA'),</v>
      </c>
    </row>
    <row r="7513" spans="1:11" ht="30.75" customHeight="1">
      <c r="A7513" s="27">
        <v>7512</v>
      </c>
      <c r="B7513" s="36" t="s">
        <v>1010</v>
      </c>
      <c r="C7513" s="47" t="s">
        <v>11</v>
      </c>
      <c r="D7513" s="29" t="s">
        <v>77</v>
      </c>
      <c r="E7513" s="28" t="s">
        <v>1273</v>
      </c>
      <c r="F7513" s="28" t="s">
        <v>1526</v>
      </c>
      <c r="G7513" s="28" t="s">
        <v>1671</v>
      </c>
      <c r="H7513" s="28"/>
      <c r="I7513" s="93">
        <v>0</v>
      </c>
      <c r="J7513" s="93" t="s">
        <v>1412</v>
      </c>
      <c r="K7513" s="17" t="str">
        <f t="array" ref="K7513">CONCATENATE("(",A7513,",",VLOOKUP(B7513,Núcleo!B$2:E$11,4,TRUE),",",VLOOKUP(C7513,'Tipo de Processo'!B$2:D$55,3,TRUE),",",VLOOKUP(D7513,'Termo Geral'!B$2:D$173,3,TRUE),",",VLOOKUP(E7513,'Termo Específico'!B$2:D$301,3,TRUE),",",MATCH(TRUE,Documento!B$2:B$998=F7513,0),",",IF(G7513="Complementar",0,1),",",IF(H7513="","NULL",CONCATENATE("'",H7513,"'")),",",I7513,",",IF(J7513="baixa","'BAIXA'",IF(J7513="média","'MEDIA'",IF(J7513="alta","'ALTA'","NULL"))),"),")</f>
        <v>(7512,7,33,172,233,657,1,NULL,0,'MEDIA'),</v>
      </c>
    </row>
    <row r="7514" spans="1:11" ht="30.75" customHeight="1">
      <c r="A7514" s="27">
        <v>7513</v>
      </c>
      <c r="B7514" s="37" t="s">
        <v>1010</v>
      </c>
      <c r="C7514" s="47" t="s">
        <v>11</v>
      </c>
      <c r="D7514" s="29" t="s">
        <v>77</v>
      </c>
      <c r="E7514" s="28" t="s">
        <v>1273</v>
      </c>
      <c r="F7514" s="28" t="s">
        <v>1472</v>
      </c>
      <c r="G7514" s="28" t="s">
        <v>1671</v>
      </c>
      <c r="H7514" s="28"/>
      <c r="I7514" s="93">
        <v>0</v>
      </c>
      <c r="J7514" s="93" t="s">
        <v>1412</v>
      </c>
      <c r="K7514" s="17" t="str">
        <f t="array" ref="K7514">CONCATENATE("(",A7514,",",VLOOKUP(B7514,Núcleo!B$2:E$11,4,TRUE),",",VLOOKUP(C7514,'Tipo de Processo'!B$2:D$55,3,TRUE),",",VLOOKUP(D7514,'Termo Geral'!B$2:D$173,3,TRUE),",",VLOOKUP(E7514,'Termo Específico'!B$2:D$301,3,TRUE),",",MATCH(TRUE,Documento!B$2:B$998=F7514,0),",",IF(G7514="Complementar",0,1),",",IF(H7514="","NULL",CONCATENATE("'",H7514,"'")),",",I7514,",",IF(J7514="baixa","'BAIXA'",IF(J7514="média","'MEDIA'",IF(J7514="alta","'ALTA'","NULL"))),"),")</f>
        <v>(7513,7,33,172,233,296,1,NULL,0,'MEDIA'),</v>
      </c>
    </row>
    <row r="7515" spans="1:11" ht="30.75" customHeight="1">
      <c r="A7515" s="27">
        <v>7514</v>
      </c>
      <c r="B7515" s="37" t="s">
        <v>1010</v>
      </c>
      <c r="C7515" s="47" t="s">
        <v>11</v>
      </c>
      <c r="D7515" s="29" t="s">
        <v>77</v>
      </c>
      <c r="E7515" s="28" t="s">
        <v>1273</v>
      </c>
      <c r="F7515" s="28" t="s">
        <v>1552</v>
      </c>
      <c r="G7515" s="28" t="s">
        <v>1671</v>
      </c>
      <c r="H7515" s="28"/>
      <c r="I7515" s="93">
        <v>0</v>
      </c>
      <c r="J7515" s="93" t="s">
        <v>1412</v>
      </c>
      <c r="K7515" s="17" t="str">
        <f t="array" ref="K7515">CONCATENATE("(",A7515,",",VLOOKUP(B7515,Núcleo!B$2:E$11,4,TRUE),",",VLOOKUP(C7515,'Tipo de Processo'!B$2:D$55,3,TRUE),",",VLOOKUP(D7515,'Termo Geral'!B$2:D$173,3,TRUE),",",VLOOKUP(E7515,'Termo Específico'!B$2:D$301,3,TRUE),",",MATCH(TRUE,Documento!B$2:B$998=F7515,0),",",IF(G7515="Complementar",0,1),",",IF(H7515="","NULL",CONCATENATE("'",H7515,"'")),",",I7515,",",IF(J7515="baixa","'BAIXA'",IF(J7515="média","'MEDIA'",IF(J7515="alta","'ALTA'","NULL"))),"),")</f>
        <v>(7514,7,33,172,233,759,1,NULL,0,'MEDIA'),</v>
      </c>
    </row>
    <row r="7516" spans="1:11" ht="30.75" customHeight="1">
      <c r="A7516" s="27">
        <v>7515</v>
      </c>
      <c r="B7516" s="37" t="s">
        <v>1010</v>
      </c>
      <c r="C7516" s="47" t="s">
        <v>11</v>
      </c>
      <c r="D7516" s="29" t="s">
        <v>77</v>
      </c>
      <c r="E7516" s="28" t="s">
        <v>1273</v>
      </c>
      <c r="F7516" s="28" t="s">
        <v>1529</v>
      </c>
      <c r="G7516" s="28" t="s">
        <v>1671</v>
      </c>
      <c r="H7516" s="28"/>
      <c r="I7516" s="93">
        <v>0</v>
      </c>
      <c r="J7516" s="93" t="s">
        <v>1412</v>
      </c>
      <c r="K7516" s="17" t="str">
        <f t="array" ref="K7516">CONCATENATE("(",A7516,",",VLOOKUP(B7516,Núcleo!B$2:E$11,4,TRUE),",",VLOOKUP(C7516,'Tipo de Processo'!B$2:D$55,3,TRUE),",",VLOOKUP(D7516,'Termo Geral'!B$2:D$173,3,TRUE),",",VLOOKUP(E7516,'Termo Específico'!B$2:D$301,3,TRUE),",",MATCH(TRUE,Documento!B$2:B$998=F7516,0),",",IF(G7516="Complementar",0,1),",",IF(H7516="","NULL",CONCATENATE("'",H7516,"'")),",",I7516,",",IF(J7516="baixa","'BAIXA'",IF(J7516="média","'MEDIA'",IF(J7516="alta","'ALTA'","NULL"))),"),")</f>
        <v>(7515,7,33,172,233,665,1,NULL,0,'MEDIA'),</v>
      </c>
    </row>
    <row r="7517" spans="1:11" ht="30.75" customHeight="1">
      <c r="A7517" s="27">
        <v>7516</v>
      </c>
      <c r="B7517" s="37" t="s">
        <v>1010</v>
      </c>
      <c r="C7517" s="47" t="s">
        <v>11</v>
      </c>
      <c r="D7517" s="29" t="s">
        <v>77</v>
      </c>
      <c r="E7517" s="28" t="s">
        <v>1273</v>
      </c>
      <c r="F7517" s="29" t="s">
        <v>1548</v>
      </c>
      <c r="G7517" s="28" t="s">
        <v>1671</v>
      </c>
      <c r="H7517" s="28"/>
      <c r="I7517" s="93">
        <v>0</v>
      </c>
      <c r="J7517" s="93" t="s">
        <v>1412</v>
      </c>
      <c r="K7517" s="17" t="str">
        <f t="array" ref="K7517">CONCATENATE("(",A7517,",",VLOOKUP(B7517,Núcleo!B$2:E$11,4,TRUE),",",VLOOKUP(C7517,'Tipo de Processo'!B$2:D$55,3,TRUE),",",VLOOKUP(D7517,'Termo Geral'!B$2:D$173,3,TRUE),",",VLOOKUP(E7517,'Termo Específico'!B$2:D$301,3,TRUE),",",MATCH(TRUE,Documento!B$2:B$998=F7517,0),",",IF(G7517="Complementar",0,1),",",IF(H7517="","NULL",CONCATENATE("'",H7517,"'")),",",I7517,",",IF(J7517="baixa","'BAIXA'",IF(J7517="média","'MEDIA'",IF(J7517="alta","'ALTA'","NULL"))),"),")</f>
        <v>(7516,7,33,172,233,733,1,NULL,0,'MEDIA'),</v>
      </c>
    </row>
    <row r="7518" spans="1:11" ht="30.75" customHeight="1">
      <c r="A7518" s="27">
        <v>7517</v>
      </c>
      <c r="B7518" s="37" t="s">
        <v>1011</v>
      </c>
      <c r="C7518" s="47" t="s">
        <v>46</v>
      </c>
      <c r="D7518" s="29" t="s">
        <v>55</v>
      </c>
      <c r="E7518" s="28" t="s">
        <v>1261</v>
      </c>
      <c r="F7518" s="29" t="s">
        <v>348</v>
      </c>
      <c r="G7518" s="28" t="s">
        <v>1671</v>
      </c>
      <c r="H7518" s="28"/>
      <c r="I7518" s="93">
        <v>0</v>
      </c>
      <c r="J7518" s="93" t="s">
        <v>1411</v>
      </c>
      <c r="K7518" s="17" t="str">
        <f t="array" ref="K7518">CONCATENATE("(",A7518,",",VLOOKUP(B7518,Núcleo!B$2:E$11,4,TRUE),",",VLOOKUP(C7518,'Tipo de Processo'!B$2:D$55,3,TRUE),",",VLOOKUP(D7518,'Termo Geral'!B$2:D$173,3,TRUE),",",VLOOKUP(E7518,'Termo Específico'!B$2:D$301,3,TRUE),",",MATCH(TRUE,Documento!B$2:B$998=F7518,0),",",IF(G7518="Complementar",0,1),",",IF(H7518="","NULL",CONCATENATE("'",H7518,"'")),",",I7518,",",IF(J7518="baixa","'BAIXA'",IF(J7518="média","'MEDIA'",IF(J7518="alta","'ALTA'","NULL"))),"),")</f>
        <v>(7517,9,7,136,210,469,1,NULL,0,'BAIXA'),</v>
      </c>
    </row>
    <row r="7519" spans="1:11" ht="30.75" customHeight="1">
      <c r="A7519" s="27">
        <v>7518</v>
      </c>
      <c r="B7519" s="37" t="s">
        <v>1011</v>
      </c>
      <c r="C7519" s="47" t="s">
        <v>0</v>
      </c>
      <c r="D7519" s="29" t="s">
        <v>54</v>
      </c>
      <c r="E7519" s="28" t="s">
        <v>223</v>
      </c>
      <c r="F7519" s="29" t="s">
        <v>656</v>
      </c>
      <c r="G7519" s="28" t="s">
        <v>1671</v>
      </c>
      <c r="H7519" s="28"/>
      <c r="I7519" s="93">
        <v>0</v>
      </c>
      <c r="J7519" s="93" t="s">
        <v>1411</v>
      </c>
      <c r="K7519" s="17" t="str">
        <f t="array" ref="K7519">CONCATENATE("(",A7519,",",VLOOKUP(B7519,Núcleo!B$2:E$11,4,TRUE),",",VLOOKUP(C7519,'Tipo de Processo'!B$2:D$55,3,TRUE),",",VLOOKUP(D7519,'Termo Geral'!B$2:D$173,3,TRUE),",",VLOOKUP(E7519,'Termo Específico'!B$2:D$301,3,TRUE),",",MATCH(TRUE,Documento!B$2:B$998=F7519,0),",",IF(G7519="Complementar",0,1),",",IF(H7519="","NULL",CONCATENATE("'",H7519,"'")),",",I7519,",",IF(J7519="baixa","'BAIXA'",IF(J7519="média","'MEDIA'",IF(J7519="alta","'ALTA'","NULL"))),"),")</f>
        <v>(7518,9,8,36,38,224,1,NULL,0,'BAIXA'),</v>
      </c>
    </row>
    <row r="7520" spans="1:11" ht="30.75" customHeight="1">
      <c r="A7520" s="27">
        <v>7519</v>
      </c>
      <c r="B7520" s="37" t="s">
        <v>1011</v>
      </c>
      <c r="C7520" s="47" t="s">
        <v>0</v>
      </c>
      <c r="D7520" s="29" t="s">
        <v>54</v>
      </c>
      <c r="E7520" s="28" t="s">
        <v>223</v>
      </c>
      <c r="F7520" s="28" t="s">
        <v>657</v>
      </c>
      <c r="G7520" s="28" t="s">
        <v>1671</v>
      </c>
      <c r="H7520" s="28"/>
      <c r="I7520" s="93">
        <v>0</v>
      </c>
      <c r="J7520" s="93" t="s">
        <v>1411</v>
      </c>
      <c r="K7520" s="17" t="str">
        <f t="array" ref="K7520">CONCATENATE("(",A7520,",",VLOOKUP(B7520,Núcleo!B$2:E$11,4,TRUE),",",VLOOKUP(C7520,'Tipo de Processo'!B$2:D$55,3,TRUE),",",VLOOKUP(D7520,'Termo Geral'!B$2:D$173,3,TRUE),",",VLOOKUP(E7520,'Termo Específico'!B$2:D$301,3,TRUE),",",MATCH(TRUE,Documento!B$2:B$998=F7520,0),",",IF(G7520="Complementar",0,1),",",IF(H7520="","NULL",CONCATENATE("'",H7520,"'")),",",I7520,",",IF(J7520="baixa","'BAIXA'",IF(J7520="média","'MEDIA'",IF(J7520="alta","'ALTA'","NULL"))),"),")</f>
        <v>(7519,9,8,36,38,631,1,NULL,0,'BAIXA'),</v>
      </c>
    </row>
    <row r="7521" spans="1:11" ht="30.75" customHeight="1">
      <c r="A7521" s="27">
        <v>7520</v>
      </c>
      <c r="B7521" s="37" t="s">
        <v>1011</v>
      </c>
      <c r="C7521" s="47" t="s">
        <v>0</v>
      </c>
      <c r="D7521" s="29" t="s">
        <v>54</v>
      </c>
      <c r="E7521" s="28" t="s">
        <v>223</v>
      </c>
      <c r="F7521" s="29" t="s">
        <v>658</v>
      </c>
      <c r="G7521" s="28" t="s">
        <v>1671</v>
      </c>
      <c r="H7521" s="28"/>
      <c r="I7521" s="93">
        <v>0</v>
      </c>
      <c r="J7521" s="93" t="s">
        <v>1411</v>
      </c>
      <c r="K7521" s="17" t="str">
        <f t="array" ref="K7521">CONCATENATE("(",A7521,",",VLOOKUP(B7521,Núcleo!B$2:E$11,4,TRUE),",",VLOOKUP(C7521,'Tipo de Processo'!B$2:D$55,3,TRUE),",",VLOOKUP(D7521,'Termo Geral'!B$2:D$173,3,TRUE),",",VLOOKUP(E7521,'Termo Específico'!B$2:D$301,3,TRUE),",",MATCH(TRUE,Documento!B$2:B$998=F7521,0),",",IF(G7521="Complementar",0,1),",",IF(H7521="","NULL",CONCATENATE("'",H7521,"'")),",",I7521,",",IF(J7521="baixa","'BAIXA'",IF(J7521="média","'MEDIA'",IF(J7521="alta","'ALTA'","NULL"))),"),")</f>
        <v>(7520,9,8,36,38,223,1,NULL,0,'BAIXA'),</v>
      </c>
    </row>
    <row r="7522" spans="1:11" ht="30.75" customHeight="1">
      <c r="A7522" s="27">
        <v>7521</v>
      </c>
      <c r="B7522" s="37" t="s">
        <v>1011</v>
      </c>
      <c r="C7522" s="47" t="s">
        <v>0</v>
      </c>
      <c r="D7522" s="29" t="s">
        <v>54</v>
      </c>
      <c r="E7522" s="28" t="s">
        <v>223</v>
      </c>
      <c r="F7522" s="29" t="s">
        <v>659</v>
      </c>
      <c r="G7522" s="28" t="s">
        <v>1671</v>
      </c>
      <c r="H7522" s="28"/>
      <c r="I7522" s="93">
        <v>0</v>
      </c>
      <c r="J7522" s="93" t="s">
        <v>1411</v>
      </c>
      <c r="K7522" s="17" t="str">
        <f t="array" ref="K7522">CONCATENATE("(",A7522,",",VLOOKUP(B7522,Núcleo!B$2:E$11,4,TRUE),",",VLOOKUP(C7522,'Tipo de Processo'!B$2:D$55,3,TRUE),",",VLOOKUP(D7522,'Termo Geral'!B$2:D$173,3,TRUE),",",VLOOKUP(E7522,'Termo Específico'!B$2:D$301,3,TRUE),",",MATCH(TRUE,Documento!B$2:B$998=F7522,0),",",IF(G7522="Complementar",0,1),",",IF(H7522="","NULL",CONCATENATE("'",H7522,"'")),",",I7522,",",IF(J7522="baixa","'BAIXA'",IF(J7522="média","'MEDIA'",IF(J7522="alta","'ALTA'","NULL"))),"),")</f>
        <v>(7521,9,8,36,38,329,1,NULL,0,'BAIXA'),</v>
      </c>
    </row>
    <row r="7523" spans="1:11" ht="30.75" customHeight="1">
      <c r="A7523" s="27">
        <v>7522</v>
      </c>
      <c r="B7523" s="37" t="s">
        <v>1011</v>
      </c>
      <c r="C7523" s="47" t="s">
        <v>0</v>
      </c>
      <c r="D7523" s="29" t="s">
        <v>54</v>
      </c>
      <c r="E7523" s="28" t="s">
        <v>224</v>
      </c>
      <c r="F7523" s="28" t="s">
        <v>656</v>
      </c>
      <c r="G7523" s="28" t="s">
        <v>1671</v>
      </c>
      <c r="H7523" s="28"/>
      <c r="I7523" s="93">
        <v>0</v>
      </c>
      <c r="J7523" s="93" t="s">
        <v>1411</v>
      </c>
      <c r="K7523" s="17" t="str">
        <f t="array" ref="K7523">CONCATENATE("(",A7523,",",VLOOKUP(B7523,Núcleo!B$2:E$11,4,TRUE),",",VLOOKUP(C7523,'Tipo de Processo'!B$2:D$55,3,TRUE),",",VLOOKUP(D7523,'Termo Geral'!B$2:D$173,3,TRUE),",",VLOOKUP(E7523,'Termo Específico'!B$2:D$301,3,TRUE),",",MATCH(TRUE,Documento!B$2:B$998=F7523,0),",",IF(G7523="Complementar",0,1),",",IF(H7523="","NULL",CONCATENATE("'",H7523,"'")),",",I7523,",",IF(J7523="baixa","'BAIXA'",IF(J7523="média","'MEDIA'",IF(J7523="alta","'ALTA'","NULL"))),"),")</f>
        <v>(7522,9,8,36,93,224,1,NULL,0,'BAIXA'),</v>
      </c>
    </row>
    <row r="7524" spans="1:11" ht="30.75" customHeight="1">
      <c r="A7524" s="27">
        <v>7523</v>
      </c>
      <c r="B7524" s="37" t="s">
        <v>1011</v>
      </c>
      <c r="C7524" s="47" t="s">
        <v>0</v>
      </c>
      <c r="D7524" s="29" t="s">
        <v>54</v>
      </c>
      <c r="E7524" s="28" t="s">
        <v>224</v>
      </c>
      <c r="F7524" s="28" t="s">
        <v>657</v>
      </c>
      <c r="G7524" s="28" t="s">
        <v>1671</v>
      </c>
      <c r="H7524" s="28"/>
      <c r="I7524" s="93">
        <v>0</v>
      </c>
      <c r="J7524" s="93" t="s">
        <v>1411</v>
      </c>
      <c r="K7524" s="17" t="str">
        <f t="array" ref="K7524">CONCATENATE("(",A7524,",",VLOOKUP(B7524,Núcleo!B$2:E$11,4,TRUE),",",VLOOKUP(C7524,'Tipo de Processo'!B$2:D$55,3,TRUE),",",VLOOKUP(D7524,'Termo Geral'!B$2:D$173,3,TRUE),",",VLOOKUP(E7524,'Termo Específico'!B$2:D$301,3,TRUE),",",MATCH(TRUE,Documento!B$2:B$998=F7524,0),",",IF(G7524="Complementar",0,1),",",IF(H7524="","NULL",CONCATENATE("'",H7524,"'")),",",I7524,",",IF(J7524="baixa","'BAIXA'",IF(J7524="média","'MEDIA'",IF(J7524="alta","'ALTA'","NULL"))),"),")</f>
        <v>(7523,9,8,36,93,631,1,NULL,0,'BAIXA'),</v>
      </c>
    </row>
    <row r="7525" spans="1:11" ht="30.75" customHeight="1">
      <c r="A7525" s="27">
        <v>7524</v>
      </c>
      <c r="B7525" s="37" t="s">
        <v>1011</v>
      </c>
      <c r="C7525" s="47" t="s">
        <v>0</v>
      </c>
      <c r="D7525" s="29" t="s">
        <v>54</v>
      </c>
      <c r="E7525" s="28" t="s">
        <v>224</v>
      </c>
      <c r="F7525" s="28" t="s">
        <v>658</v>
      </c>
      <c r="G7525" s="28" t="s">
        <v>1671</v>
      </c>
      <c r="H7525" s="28"/>
      <c r="I7525" s="93">
        <v>0</v>
      </c>
      <c r="J7525" s="93" t="s">
        <v>1411</v>
      </c>
      <c r="K7525" s="17" t="str">
        <f t="array" ref="K7525">CONCATENATE("(",A7525,",",VLOOKUP(B7525,Núcleo!B$2:E$11,4,TRUE),",",VLOOKUP(C7525,'Tipo de Processo'!B$2:D$55,3,TRUE),",",VLOOKUP(D7525,'Termo Geral'!B$2:D$173,3,TRUE),",",VLOOKUP(E7525,'Termo Específico'!B$2:D$301,3,TRUE),",",MATCH(TRUE,Documento!B$2:B$998=F7525,0),",",IF(G7525="Complementar",0,1),",",IF(H7525="","NULL",CONCATENATE("'",H7525,"'")),",",I7525,",",IF(J7525="baixa","'BAIXA'",IF(J7525="média","'MEDIA'",IF(J7525="alta","'ALTA'","NULL"))),"),")</f>
        <v>(7524,9,8,36,93,223,1,NULL,0,'BAIXA'),</v>
      </c>
    </row>
    <row r="7526" spans="1:11" ht="30.75" customHeight="1">
      <c r="A7526" s="27">
        <v>7525</v>
      </c>
      <c r="B7526" s="37" t="s">
        <v>1011</v>
      </c>
      <c r="C7526" s="47" t="s">
        <v>0</v>
      </c>
      <c r="D7526" s="29" t="s">
        <v>54</v>
      </c>
      <c r="E7526" s="28" t="s">
        <v>224</v>
      </c>
      <c r="F7526" s="28" t="s">
        <v>659</v>
      </c>
      <c r="G7526" s="28" t="s">
        <v>1671</v>
      </c>
      <c r="H7526" s="28"/>
      <c r="I7526" s="93">
        <v>0</v>
      </c>
      <c r="J7526" s="93" t="s">
        <v>1411</v>
      </c>
      <c r="K7526" s="17" t="str">
        <f t="array" ref="K7526">CONCATENATE("(",A7526,",",VLOOKUP(B7526,Núcleo!B$2:E$11,4,TRUE),",",VLOOKUP(C7526,'Tipo de Processo'!B$2:D$55,3,TRUE),",",VLOOKUP(D7526,'Termo Geral'!B$2:D$173,3,TRUE),",",VLOOKUP(E7526,'Termo Específico'!B$2:D$301,3,TRUE),",",MATCH(TRUE,Documento!B$2:B$998=F7526,0),",",IF(G7526="Complementar",0,1),",",IF(H7526="","NULL",CONCATENATE("'",H7526,"'")),",",I7526,",",IF(J7526="baixa","'BAIXA'",IF(J7526="média","'MEDIA'",IF(J7526="alta","'ALTA'","NULL"))),"),")</f>
        <v>(7525,9,8,36,93,329,1,NULL,0,'BAIXA'),</v>
      </c>
    </row>
    <row r="7527" spans="1:11" ht="30.75" customHeight="1">
      <c r="A7527" s="27">
        <v>7526</v>
      </c>
      <c r="B7527" s="37" t="s">
        <v>1011</v>
      </c>
      <c r="C7527" s="47" t="s">
        <v>0</v>
      </c>
      <c r="D7527" s="29" t="s">
        <v>54</v>
      </c>
      <c r="E7527" s="28" t="s">
        <v>225</v>
      </c>
      <c r="F7527" s="28" t="s">
        <v>656</v>
      </c>
      <c r="G7527" s="28" t="s">
        <v>1671</v>
      </c>
      <c r="H7527" s="28"/>
      <c r="I7527" s="93">
        <v>0</v>
      </c>
      <c r="J7527" s="93" t="s">
        <v>1411</v>
      </c>
      <c r="K7527" s="17" t="str">
        <f t="array" ref="K7527">CONCATENATE("(",A7527,",",VLOOKUP(B7527,Núcleo!B$2:E$11,4,TRUE),",",VLOOKUP(C7527,'Tipo de Processo'!B$2:D$55,3,TRUE),",",VLOOKUP(D7527,'Termo Geral'!B$2:D$173,3,TRUE),",",VLOOKUP(E7527,'Termo Específico'!B$2:D$301,3,TRUE),",",MATCH(TRUE,Documento!B$2:B$998=F7527,0),",",IF(G7527="Complementar",0,1),",",IF(H7527="","NULL",CONCATENATE("'",H7527,"'")),",",I7527,",",IF(J7527="baixa","'BAIXA'",IF(J7527="média","'MEDIA'",IF(J7527="alta","'ALTA'","NULL"))),"),")</f>
        <v>(7526,9,8,36,109,224,1,NULL,0,'BAIXA'),</v>
      </c>
    </row>
    <row r="7528" spans="1:11" ht="30.75" customHeight="1">
      <c r="A7528" s="27">
        <v>7527</v>
      </c>
      <c r="B7528" s="37" t="s">
        <v>1011</v>
      </c>
      <c r="C7528" s="47" t="s">
        <v>0</v>
      </c>
      <c r="D7528" s="29" t="s">
        <v>54</v>
      </c>
      <c r="E7528" s="28" t="s">
        <v>225</v>
      </c>
      <c r="F7528" s="28" t="s">
        <v>657</v>
      </c>
      <c r="G7528" s="28" t="s">
        <v>1671</v>
      </c>
      <c r="H7528" s="28"/>
      <c r="I7528" s="93">
        <v>0</v>
      </c>
      <c r="J7528" s="93" t="s">
        <v>1411</v>
      </c>
      <c r="K7528" s="17" t="str">
        <f t="array" ref="K7528">CONCATENATE("(",A7528,",",VLOOKUP(B7528,Núcleo!B$2:E$11,4,TRUE),",",VLOOKUP(C7528,'Tipo de Processo'!B$2:D$55,3,TRUE),",",VLOOKUP(D7528,'Termo Geral'!B$2:D$173,3,TRUE),",",VLOOKUP(E7528,'Termo Específico'!B$2:D$301,3,TRUE),",",MATCH(TRUE,Documento!B$2:B$998=F7528,0),",",IF(G7528="Complementar",0,1),",",IF(H7528="","NULL",CONCATENATE("'",H7528,"'")),",",I7528,",",IF(J7528="baixa","'BAIXA'",IF(J7528="média","'MEDIA'",IF(J7528="alta","'ALTA'","NULL"))),"),")</f>
        <v>(7527,9,8,36,109,631,1,NULL,0,'BAIXA'),</v>
      </c>
    </row>
    <row r="7529" spans="1:11" ht="30.75" customHeight="1">
      <c r="A7529" s="27">
        <v>7528</v>
      </c>
      <c r="B7529" s="37" t="s">
        <v>1011</v>
      </c>
      <c r="C7529" s="47" t="s">
        <v>0</v>
      </c>
      <c r="D7529" s="29" t="s">
        <v>54</v>
      </c>
      <c r="E7529" s="28" t="s">
        <v>225</v>
      </c>
      <c r="F7529" s="29" t="s">
        <v>658</v>
      </c>
      <c r="G7529" s="28" t="s">
        <v>1671</v>
      </c>
      <c r="H7529" s="28"/>
      <c r="I7529" s="93">
        <v>0</v>
      </c>
      <c r="J7529" s="93" t="s">
        <v>1411</v>
      </c>
      <c r="K7529" s="17" t="str">
        <f t="array" ref="K7529">CONCATENATE("(",A7529,",",VLOOKUP(B7529,Núcleo!B$2:E$11,4,TRUE),",",VLOOKUP(C7529,'Tipo de Processo'!B$2:D$55,3,TRUE),",",VLOOKUP(D7529,'Termo Geral'!B$2:D$173,3,TRUE),",",VLOOKUP(E7529,'Termo Específico'!B$2:D$301,3,TRUE),",",MATCH(TRUE,Documento!B$2:B$998=F7529,0),",",IF(G7529="Complementar",0,1),",",IF(H7529="","NULL",CONCATENATE("'",H7529,"'")),",",I7529,",",IF(J7529="baixa","'BAIXA'",IF(J7529="média","'MEDIA'",IF(J7529="alta","'ALTA'","NULL"))),"),")</f>
        <v>(7528,9,8,36,109,223,1,NULL,0,'BAIXA'),</v>
      </c>
    </row>
    <row r="7530" spans="1:11" ht="30.75" customHeight="1">
      <c r="A7530" s="27">
        <v>7529</v>
      </c>
      <c r="B7530" s="37" t="s">
        <v>1011</v>
      </c>
      <c r="C7530" s="47" t="s">
        <v>0</v>
      </c>
      <c r="D7530" s="29" t="s">
        <v>54</v>
      </c>
      <c r="E7530" s="28" t="s">
        <v>225</v>
      </c>
      <c r="F7530" s="29" t="s">
        <v>659</v>
      </c>
      <c r="G7530" s="28" t="s">
        <v>1671</v>
      </c>
      <c r="H7530" s="28"/>
      <c r="I7530" s="93">
        <v>0</v>
      </c>
      <c r="J7530" s="93" t="s">
        <v>1411</v>
      </c>
      <c r="K7530" s="17" t="str">
        <f t="array" ref="K7530">CONCATENATE("(",A7530,",",VLOOKUP(B7530,Núcleo!B$2:E$11,4,TRUE),",",VLOOKUP(C7530,'Tipo de Processo'!B$2:D$55,3,TRUE),",",VLOOKUP(D7530,'Termo Geral'!B$2:D$173,3,TRUE),",",VLOOKUP(E7530,'Termo Específico'!B$2:D$301,3,TRUE),",",MATCH(TRUE,Documento!B$2:B$998=F7530,0),",",IF(G7530="Complementar",0,1),",",IF(H7530="","NULL",CONCATENATE("'",H7530,"'")),",",I7530,",",IF(J7530="baixa","'BAIXA'",IF(J7530="média","'MEDIA'",IF(J7530="alta","'ALTA'","NULL"))),"),")</f>
        <v>(7529,9,8,36,109,329,1,NULL,0,'BAIXA'),</v>
      </c>
    </row>
    <row r="7531" spans="1:11" ht="30.75" customHeight="1">
      <c r="A7531" s="27">
        <v>7530</v>
      </c>
      <c r="B7531" s="37" t="s">
        <v>1011</v>
      </c>
      <c r="C7531" s="47" t="s">
        <v>1</v>
      </c>
      <c r="D7531" s="29" t="s">
        <v>56</v>
      </c>
      <c r="E7531" s="28" t="s">
        <v>56</v>
      </c>
      <c r="F7531" s="29" t="s">
        <v>348</v>
      </c>
      <c r="G7531" s="28" t="s">
        <v>1671</v>
      </c>
      <c r="H7531" s="28"/>
      <c r="I7531" s="93">
        <v>0</v>
      </c>
      <c r="J7531" s="93" t="s">
        <v>1410</v>
      </c>
      <c r="K7531" s="17" t="str">
        <f t="array" ref="K7531">CONCATENATE("(",A7531,",",VLOOKUP(B7531,Núcleo!B$2:E$11,4,TRUE),",",VLOOKUP(C7531,'Tipo de Processo'!B$2:D$55,3,TRUE),",",VLOOKUP(D7531,'Termo Geral'!B$2:D$173,3,TRUE),",",VLOOKUP(E7531,'Termo Específico'!B$2:D$301,3,TRUE),",",MATCH(TRUE,Documento!B$2:B$998=F7531,0),",",IF(G7531="Complementar",0,1),",",IF(H7531="","NULL",CONCATENATE("'",H7531,"'")),",",I7531,",",IF(J7531="baixa","'BAIXA'",IF(J7531="média","'MEDIA'",IF(J7531="alta","'ALTA'","NULL"))),"),")</f>
        <v>(7530,9,9,104,137,469,1,NULL,0,'ALTA'),</v>
      </c>
    </row>
    <row r="7532" spans="1:11" ht="30.75" customHeight="1">
      <c r="A7532" s="27">
        <v>7531</v>
      </c>
      <c r="B7532" s="37" t="s">
        <v>1011</v>
      </c>
      <c r="C7532" s="47" t="s">
        <v>1</v>
      </c>
      <c r="D7532" s="29" t="s">
        <v>57</v>
      </c>
      <c r="E7532" s="28" t="s">
        <v>1260</v>
      </c>
      <c r="F7532" s="29" t="s">
        <v>348</v>
      </c>
      <c r="G7532" s="28" t="s">
        <v>1671</v>
      </c>
      <c r="H7532" s="28"/>
      <c r="I7532" s="93">
        <v>0</v>
      </c>
      <c r="J7532" s="93" t="s">
        <v>1412</v>
      </c>
      <c r="K7532" s="17" t="str">
        <f t="array" ref="K7532">CONCATENATE("(",A7532,",",VLOOKUP(B7532,Núcleo!B$2:E$11,4,TRUE),",",VLOOKUP(C7532,'Tipo de Processo'!B$2:D$55,3,TRUE),",",VLOOKUP(D7532,'Termo Geral'!B$2:D$173,3,TRUE),",",VLOOKUP(E7532,'Termo Específico'!B$2:D$301,3,TRUE),",",MATCH(TRUE,Documento!B$2:B$998=F7532,0),",",IF(G7532="Complementar",0,1),",",IF(H7532="","NULL",CONCATENATE("'",H7532,"'")),",",I7532,",",IF(J7532="baixa","'BAIXA'",IF(J7532="média","'MEDIA'",IF(J7532="alta","'ALTA'","NULL"))),"),")</f>
        <v>(7531,9,9,137,96,469,1,NULL,0,'MEDIA'),</v>
      </c>
    </row>
    <row r="7533" spans="1:11" ht="30.75" customHeight="1">
      <c r="A7533" s="27">
        <v>7532</v>
      </c>
      <c r="B7533" s="37" t="s">
        <v>1011</v>
      </c>
      <c r="C7533" s="47" t="s">
        <v>1</v>
      </c>
      <c r="D7533" s="29" t="s">
        <v>57</v>
      </c>
      <c r="E7533" s="28" t="s">
        <v>1261</v>
      </c>
      <c r="F7533" s="29" t="s">
        <v>348</v>
      </c>
      <c r="G7533" s="28" t="s">
        <v>1671</v>
      </c>
      <c r="H7533" s="28"/>
      <c r="I7533" s="93">
        <v>0</v>
      </c>
      <c r="J7533" s="93" t="s">
        <v>1411</v>
      </c>
      <c r="K7533" s="17" t="str">
        <f t="array" ref="K7533">CONCATENATE("(",A7533,",",VLOOKUP(B7533,Núcleo!B$2:E$11,4,TRUE),",",VLOOKUP(C7533,'Tipo de Processo'!B$2:D$55,3,TRUE),",",VLOOKUP(D7533,'Termo Geral'!B$2:D$173,3,TRUE),",",VLOOKUP(E7533,'Termo Específico'!B$2:D$301,3,TRUE),",",MATCH(TRUE,Documento!B$2:B$998=F7533,0),",",IF(G7533="Complementar",0,1),",",IF(H7533="","NULL",CONCATENATE("'",H7533,"'")),",",I7533,",",IF(J7533="baixa","'BAIXA'",IF(J7533="média","'MEDIA'",IF(J7533="alta","'ALTA'","NULL"))),"),")</f>
        <v>(7532,9,9,137,210,469,1,NULL,0,'BAIXA'),</v>
      </c>
    </row>
    <row r="7534" spans="1:11" ht="30.75" customHeight="1">
      <c r="A7534" s="27">
        <v>7533</v>
      </c>
      <c r="B7534" s="37" t="s">
        <v>1011</v>
      </c>
      <c r="C7534" s="47" t="s">
        <v>1</v>
      </c>
      <c r="D7534" s="29" t="s">
        <v>57</v>
      </c>
      <c r="E7534" s="28" t="s">
        <v>57</v>
      </c>
      <c r="F7534" s="29" t="s">
        <v>348</v>
      </c>
      <c r="G7534" s="28" t="s">
        <v>1671</v>
      </c>
      <c r="H7534" s="28"/>
      <c r="I7534" s="93">
        <v>0</v>
      </c>
      <c r="J7534" s="93" t="s">
        <v>1411</v>
      </c>
      <c r="K7534" s="17" t="str">
        <f t="array" ref="K7534">CONCATENATE("(",A7534,",",VLOOKUP(B7534,Núcleo!B$2:E$11,4,TRUE),",",VLOOKUP(C7534,'Tipo de Processo'!B$2:D$55,3,TRUE),",",VLOOKUP(D7534,'Termo Geral'!B$2:D$173,3,TRUE),",",VLOOKUP(E7534,'Termo Específico'!B$2:D$301,3,TRUE),",",MATCH(TRUE,Documento!B$2:B$998=F7534,0),",",IF(G7534="Complementar",0,1),",",IF(H7534="","NULL",CONCATENATE("'",H7534,"'")),",",I7534,",",IF(J7534="baixa","'BAIXA'",IF(J7534="média","'MEDIA'",IF(J7534="alta","'ALTA'","NULL"))),"),")</f>
        <v>(7533,9,9,137,234,469,1,NULL,0,'BAIXA'),</v>
      </c>
    </row>
    <row r="7535" spans="1:11" ht="30.75" customHeight="1">
      <c r="A7535" s="27">
        <v>7534</v>
      </c>
      <c r="B7535" s="37" t="s">
        <v>1011</v>
      </c>
      <c r="C7535" s="47" t="s">
        <v>1</v>
      </c>
      <c r="D7535" s="29" t="s">
        <v>57</v>
      </c>
      <c r="E7535" s="28" t="s">
        <v>1266</v>
      </c>
      <c r="F7535" s="29" t="s">
        <v>348</v>
      </c>
      <c r="G7535" s="28" t="s">
        <v>1671</v>
      </c>
      <c r="H7535" s="28"/>
      <c r="I7535" s="93">
        <v>0</v>
      </c>
      <c r="J7535" s="93" t="s">
        <v>1411</v>
      </c>
      <c r="K7535" s="17" t="str">
        <f t="array" ref="K7535">CONCATENATE("(",A7535,",",VLOOKUP(B7535,Núcleo!B$2:E$11,4,TRUE),",",VLOOKUP(C7535,'Tipo de Processo'!B$2:D$55,3,TRUE),",",VLOOKUP(D7535,'Termo Geral'!B$2:D$173,3,TRUE),",",VLOOKUP(E7535,'Termo Específico'!B$2:D$301,3,TRUE),",",MATCH(TRUE,Documento!B$2:B$998=F7535,0),",",IF(G7535="Complementar",0,1),",",IF(H7535="","NULL",CONCATENATE("'",H7535,"'")),",",I7535,",",IF(J7535="baixa","'BAIXA'",IF(J7535="média","'MEDIA'",IF(J7535="alta","'ALTA'","NULL"))),"),")</f>
        <v>(7534,9,9,137,244,469,1,NULL,0,'BAIXA'),</v>
      </c>
    </row>
    <row r="7536" spans="1:11" ht="30.75" customHeight="1">
      <c r="A7536" s="27">
        <v>7535</v>
      </c>
      <c r="B7536" s="37" t="s">
        <v>1011</v>
      </c>
      <c r="C7536" s="28" t="s">
        <v>37</v>
      </c>
      <c r="D7536" s="29" t="s">
        <v>202</v>
      </c>
      <c r="E7536" s="28" t="s">
        <v>295</v>
      </c>
      <c r="F7536" s="28" t="s">
        <v>1615</v>
      </c>
      <c r="G7536" s="28" t="s">
        <v>1671</v>
      </c>
      <c r="H7536" s="28"/>
      <c r="I7536" s="93">
        <v>0</v>
      </c>
      <c r="J7536" s="93" t="s">
        <v>1410</v>
      </c>
      <c r="K7536" s="17" t="str">
        <f t="array" ref="K7536">CONCATENATE("(",A7536,",",VLOOKUP(B7536,Núcleo!B$2:E$11,4,TRUE),",",VLOOKUP(C7536,'Tipo de Processo'!B$2:D$55,3,TRUE),",",VLOOKUP(D7536,'Termo Geral'!B$2:D$173,3,TRUE),",",VLOOKUP(E7536,'Termo Específico'!B$2:D$301,3,TRUE),",",MATCH(TRUE,Documento!B$2:B$998=F7536,0),",",IF(G7536="Complementar",0,1),",",IF(H7536="","NULL",CONCATENATE("'",H7536,"'")),",",I7536,",",IF(J7536="baixa","'BAIXA'",IF(J7536="média","'MEDIA'",IF(J7536="alta","'ALTA'","NULL"))),"),")</f>
        <v>(7535,9,12,12,55,233,1,NULL,0,'ALTA'),</v>
      </c>
    </row>
    <row r="7537" spans="1:11" ht="30.75" customHeight="1">
      <c r="A7537" s="27">
        <v>7536</v>
      </c>
      <c r="B7537" s="37" t="s">
        <v>1011</v>
      </c>
      <c r="C7537" s="28" t="s">
        <v>37</v>
      </c>
      <c r="D7537" s="29" t="s">
        <v>202</v>
      </c>
      <c r="E7537" s="28" t="s">
        <v>295</v>
      </c>
      <c r="F7537" s="28" t="s">
        <v>1614</v>
      </c>
      <c r="G7537" s="28" t="s">
        <v>1671</v>
      </c>
      <c r="H7537" s="28"/>
      <c r="I7537" s="93">
        <v>0</v>
      </c>
      <c r="J7537" s="93" t="s">
        <v>1410</v>
      </c>
      <c r="K7537" s="17" t="str">
        <f t="array" ref="K7537">CONCATENATE("(",A7537,",",VLOOKUP(B7537,Núcleo!B$2:E$11,4,TRUE),",",VLOOKUP(C7537,'Tipo de Processo'!B$2:D$55,3,TRUE),",",VLOOKUP(D7537,'Termo Geral'!B$2:D$173,3,TRUE),",",VLOOKUP(E7537,'Termo Específico'!B$2:D$301,3,TRUE),",",MATCH(TRUE,Documento!B$2:B$998=F7537,0),",",IF(G7537="Complementar",0,1),",",IF(H7537="","NULL",CONCATENATE("'",H7537,"'")),",",I7537,",",IF(J7537="baixa","'BAIXA'",IF(J7537="média","'MEDIA'",IF(J7537="alta","'ALTA'","NULL"))),"),")</f>
        <v>(7536,9,12,12,55,222,1,NULL,0,'ALTA'),</v>
      </c>
    </row>
    <row r="7538" spans="1:11" ht="30.75" customHeight="1">
      <c r="A7538" s="27">
        <v>7537</v>
      </c>
      <c r="B7538" s="37" t="s">
        <v>1011</v>
      </c>
      <c r="C7538" s="28" t="s">
        <v>37</v>
      </c>
      <c r="D7538" s="29" t="s">
        <v>202</v>
      </c>
      <c r="E7538" s="28" t="s">
        <v>295</v>
      </c>
      <c r="F7538" s="28" t="s">
        <v>837</v>
      </c>
      <c r="G7538" s="28" t="s">
        <v>1671</v>
      </c>
      <c r="H7538" s="28"/>
      <c r="I7538" s="93">
        <v>0</v>
      </c>
      <c r="J7538" s="93" t="s">
        <v>1410</v>
      </c>
      <c r="K7538" s="17" t="str">
        <f t="array" ref="K7538">CONCATENATE("(",A7538,",",VLOOKUP(B7538,Núcleo!B$2:E$11,4,TRUE),",",VLOOKUP(C7538,'Tipo de Processo'!B$2:D$55,3,TRUE),",",VLOOKUP(D7538,'Termo Geral'!B$2:D$173,3,TRUE),",",VLOOKUP(E7538,'Termo Específico'!B$2:D$301,3,TRUE),",",MATCH(TRUE,Documento!B$2:B$998=F7538,0),",",IF(G7538="Complementar",0,1),",",IF(H7538="","NULL",CONCATENATE("'",H7538,"'")),",",I7538,",",IF(J7538="baixa","'BAIXA'",IF(J7538="média","'MEDIA'",IF(J7538="alta","'ALTA'","NULL"))),"),")</f>
        <v>(7537,9,12,12,55,637,1,NULL,0,'ALTA'),</v>
      </c>
    </row>
    <row r="7539" spans="1:11" ht="30.75" customHeight="1">
      <c r="A7539" s="27">
        <v>7538</v>
      </c>
      <c r="B7539" s="37" t="s">
        <v>1011</v>
      </c>
      <c r="C7539" s="28" t="s">
        <v>37</v>
      </c>
      <c r="D7539" s="29" t="s">
        <v>203</v>
      </c>
      <c r="E7539" s="28" t="s">
        <v>296</v>
      </c>
      <c r="F7539" s="28" t="s">
        <v>946</v>
      </c>
      <c r="G7539" s="28" t="s">
        <v>1671</v>
      </c>
      <c r="H7539" s="28"/>
      <c r="I7539" s="93">
        <v>0</v>
      </c>
      <c r="J7539" s="93" t="s">
        <v>1411</v>
      </c>
      <c r="K7539" s="17" t="str">
        <f t="array" ref="K7539">CONCATENATE("(",A7539,",",VLOOKUP(B7539,Núcleo!B$2:E$11,4,TRUE),",",VLOOKUP(C7539,'Tipo de Processo'!B$2:D$55,3,TRUE),",",VLOOKUP(D7539,'Termo Geral'!B$2:D$173,3,TRUE),",",VLOOKUP(E7539,'Termo Específico'!B$2:D$301,3,TRUE),",",MATCH(TRUE,Documento!B$2:B$998=F7539,0),",",IF(G7539="Complementar",0,1),",",IF(H7539="","NULL",CONCATENATE("'",H7539,"'")),",",I7539,",",IF(J7539="baixa","'BAIXA'",IF(J7539="média","'MEDIA'",IF(J7539="alta","'ALTA'","NULL"))),"),")</f>
        <v>(7538,9,12,13,28,205,1,NULL,0,'BAIXA'),</v>
      </c>
    </row>
    <row r="7540" spans="1:11" ht="30.75" customHeight="1">
      <c r="A7540" s="27">
        <v>7539</v>
      </c>
      <c r="B7540" s="37" t="s">
        <v>1011</v>
      </c>
      <c r="C7540" s="28" t="s">
        <v>37</v>
      </c>
      <c r="D7540" s="29" t="s">
        <v>203</v>
      </c>
      <c r="E7540" s="28" t="s">
        <v>296</v>
      </c>
      <c r="F7540" s="28" t="s">
        <v>947</v>
      </c>
      <c r="G7540" s="28" t="s">
        <v>1671</v>
      </c>
      <c r="H7540" s="28"/>
      <c r="I7540" s="93">
        <v>0</v>
      </c>
      <c r="J7540" s="93" t="s">
        <v>1411</v>
      </c>
      <c r="K7540" s="17" t="str">
        <f t="array" ref="K7540">CONCATENATE("(",A7540,",",VLOOKUP(B7540,Núcleo!B$2:E$11,4,TRUE),",",VLOOKUP(C7540,'Tipo de Processo'!B$2:D$55,3,TRUE),",",VLOOKUP(D7540,'Termo Geral'!B$2:D$173,3,TRUE),",",VLOOKUP(E7540,'Termo Específico'!B$2:D$301,3,TRUE),",",MATCH(TRUE,Documento!B$2:B$998=F7540,0),",",IF(G7540="Complementar",0,1),",",IF(H7540="","NULL",CONCATENATE("'",H7540,"'")),",",I7540,",",IF(J7540="baixa","'BAIXA'",IF(J7540="média","'MEDIA'",IF(J7540="alta","'ALTA'","NULL"))),"),")</f>
        <v>(7539,9,12,13,28,12,1,NULL,0,'BAIXA'),</v>
      </c>
    </row>
    <row r="7541" spans="1:11" ht="30.75" customHeight="1">
      <c r="A7541" s="27">
        <v>7540</v>
      </c>
      <c r="B7541" s="37" t="s">
        <v>1011</v>
      </c>
      <c r="C7541" s="28" t="s">
        <v>37</v>
      </c>
      <c r="D7541" s="29" t="s">
        <v>203</v>
      </c>
      <c r="E7541" s="28" t="s">
        <v>296</v>
      </c>
      <c r="F7541" s="28" t="s">
        <v>948</v>
      </c>
      <c r="G7541" s="28" t="s">
        <v>1671</v>
      </c>
      <c r="H7541" s="28"/>
      <c r="I7541" s="93">
        <v>0</v>
      </c>
      <c r="J7541" s="93" t="s">
        <v>1411</v>
      </c>
      <c r="K7541" s="17" t="str">
        <f t="array" ref="K7541">CONCATENATE("(",A7541,",",VLOOKUP(B7541,Núcleo!B$2:E$11,4,TRUE),",",VLOOKUP(C7541,'Tipo de Processo'!B$2:D$55,3,TRUE),",",VLOOKUP(D7541,'Termo Geral'!B$2:D$173,3,TRUE),",",VLOOKUP(E7541,'Termo Específico'!B$2:D$301,3,TRUE),",",MATCH(TRUE,Documento!B$2:B$998=F7541,0),",",IF(G7541="Complementar",0,1),",",IF(H7541="","NULL",CONCATENATE("'",H7541,"'")),",",I7541,",",IF(J7541="baixa","'BAIXA'",IF(J7541="média","'MEDIA'",IF(J7541="alta","'ALTA'","NULL"))),"),")</f>
        <v>(7540,9,12,13,28,32,1,NULL,0,'BAIXA'),</v>
      </c>
    </row>
    <row r="7542" spans="1:11" ht="30.75" customHeight="1">
      <c r="A7542" s="27">
        <v>7541</v>
      </c>
      <c r="B7542" s="37" t="s">
        <v>1011</v>
      </c>
      <c r="C7542" s="28" t="s">
        <v>37</v>
      </c>
      <c r="D7542" s="29" t="s">
        <v>203</v>
      </c>
      <c r="E7542" s="28" t="s">
        <v>296</v>
      </c>
      <c r="F7542" s="28" t="s">
        <v>1437</v>
      </c>
      <c r="G7542" s="28" t="s">
        <v>1671</v>
      </c>
      <c r="H7542" s="28"/>
      <c r="I7542" s="93">
        <v>0</v>
      </c>
      <c r="J7542" s="93" t="s">
        <v>1411</v>
      </c>
      <c r="K7542" s="17" t="str">
        <f t="array" ref="K7542">CONCATENATE("(",A7542,",",VLOOKUP(B7542,Núcleo!B$2:E$11,4,TRUE),",",VLOOKUP(C7542,'Tipo de Processo'!B$2:D$55,3,TRUE),",",VLOOKUP(D7542,'Termo Geral'!B$2:D$173,3,TRUE),",",VLOOKUP(E7542,'Termo Específico'!B$2:D$301,3,TRUE),",",MATCH(TRUE,Documento!B$2:B$998=F7542,0),",",IF(G7542="Complementar",0,1),",",IF(H7542="","NULL",CONCATENATE("'",H7542,"'")),",",I7542,",",IF(J7542="baixa","'BAIXA'",IF(J7542="média","'MEDIA'",IF(J7542="alta","'ALTA'","NULL"))),"),")</f>
        <v>(7541,9,12,13,28,112,1,NULL,0,'BAIXA'),</v>
      </c>
    </row>
    <row r="7543" spans="1:11" ht="30.75" customHeight="1">
      <c r="A7543" s="27">
        <v>7542</v>
      </c>
      <c r="B7543" s="37" t="s">
        <v>1011</v>
      </c>
      <c r="C7543" s="47" t="s">
        <v>37</v>
      </c>
      <c r="D7543" s="29" t="s">
        <v>203</v>
      </c>
      <c r="E7543" s="28" t="s">
        <v>296</v>
      </c>
      <c r="F7543" s="28" t="s">
        <v>949</v>
      </c>
      <c r="G7543" s="29" t="s">
        <v>1671</v>
      </c>
      <c r="H7543" s="28"/>
      <c r="I7543" s="93">
        <v>0</v>
      </c>
      <c r="J7543" s="92" t="s">
        <v>1411</v>
      </c>
      <c r="K7543" s="17" t="str">
        <f t="array" ref="K7543">CONCATENATE("(",A7543,",",VLOOKUP(B7543,Núcleo!B$2:E$11,4,TRUE),",",VLOOKUP(C7543,'Tipo de Processo'!B$2:D$55,3,TRUE),",",VLOOKUP(D7543,'Termo Geral'!B$2:D$173,3,TRUE),",",VLOOKUP(E7543,'Termo Específico'!B$2:D$301,3,TRUE),",",MATCH(TRUE,Documento!B$2:B$998=F7543,0),",",IF(G7543="Complementar",0,1),",",IF(H7543="","NULL",CONCATENATE("'",H7543,"'")),",",I7543,",",IF(J7543="baixa","'BAIXA'",IF(J7543="média","'MEDIA'",IF(J7543="alta","'ALTA'","NULL"))),"),")</f>
        <v>(7542,9,12,13,28,554,1,NULL,0,'BAIXA'),</v>
      </c>
    </row>
    <row r="7544" spans="1:11" ht="30.75" customHeight="1">
      <c r="A7544" s="27">
        <v>7543</v>
      </c>
      <c r="B7544" s="37" t="s">
        <v>1011</v>
      </c>
      <c r="C7544" s="47" t="s">
        <v>37</v>
      </c>
      <c r="D7544" s="29" t="s">
        <v>203</v>
      </c>
      <c r="E7544" s="28" t="s">
        <v>296</v>
      </c>
      <c r="F7544" s="28" t="s">
        <v>1491</v>
      </c>
      <c r="G7544" s="29" t="s">
        <v>1671</v>
      </c>
      <c r="H7544" s="28"/>
      <c r="I7544" s="93">
        <v>0</v>
      </c>
      <c r="J7544" s="92" t="s">
        <v>1411</v>
      </c>
      <c r="K7544" s="17" t="str">
        <f t="array" ref="K7544">CONCATENATE("(",A7544,",",VLOOKUP(B7544,Núcleo!B$2:E$11,4,TRUE),",",VLOOKUP(C7544,'Tipo de Processo'!B$2:D$55,3,TRUE),",",VLOOKUP(D7544,'Termo Geral'!B$2:D$173,3,TRUE),",",VLOOKUP(E7544,'Termo Específico'!B$2:D$301,3,TRUE),",",MATCH(TRUE,Documento!B$2:B$998=F7544,0),",",IF(G7544="Complementar",0,1),",",IF(H7544="","NULL",CONCATENATE("'",H7544,"'")),",",I7544,",",IF(J7544="baixa","'BAIXA'",IF(J7544="média","'MEDIA'",IF(J7544="alta","'ALTA'","NULL"))),"),")</f>
        <v>(7543,9,12,13,28,440,1,NULL,0,'BAIXA'),</v>
      </c>
    </row>
    <row r="7545" spans="1:11" ht="30.75" customHeight="1">
      <c r="A7545" s="27">
        <v>7544</v>
      </c>
      <c r="B7545" s="37" t="s">
        <v>1011</v>
      </c>
      <c r="C7545" s="47" t="s">
        <v>37</v>
      </c>
      <c r="D7545" s="29" t="s">
        <v>203</v>
      </c>
      <c r="E7545" s="28" t="s">
        <v>296</v>
      </c>
      <c r="F7545" s="28" t="s">
        <v>950</v>
      </c>
      <c r="G7545" s="29" t="s">
        <v>1671</v>
      </c>
      <c r="H7545" s="28"/>
      <c r="I7545" s="93">
        <v>0</v>
      </c>
      <c r="J7545" s="92" t="s">
        <v>1411</v>
      </c>
      <c r="K7545" s="17" t="str">
        <f t="array" ref="K7545">CONCATENATE("(",A7545,",",VLOOKUP(B7545,Núcleo!B$2:E$11,4,TRUE),",",VLOOKUP(C7545,'Tipo de Processo'!B$2:D$55,3,TRUE),",",VLOOKUP(D7545,'Termo Geral'!B$2:D$173,3,TRUE),",",VLOOKUP(E7545,'Termo Específico'!B$2:D$301,3,TRUE),",",MATCH(TRUE,Documento!B$2:B$998=F7545,0),",",IF(G7545="Complementar",0,1),",",IF(H7545="","NULL",CONCATENATE("'",H7545,"'")),",",I7545,",",IF(J7545="baixa","'BAIXA'",IF(J7545="média","'MEDIA'",IF(J7545="alta","'ALTA'","NULL"))),"),")</f>
        <v>(7544,9,12,13,28,745,1,NULL,0,'BAIXA'),</v>
      </c>
    </row>
    <row r="7546" spans="1:11" ht="30.75" customHeight="1">
      <c r="A7546" s="27">
        <v>7545</v>
      </c>
      <c r="B7546" s="37" t="s">
        <v>1011</v>
      </c>
      <c r="C7546" s="47" t="s">
        <v>37</v>
      </c>
      <c r="D7546" s="29" t="s">
        <v>203</v>
      </c>
      <c r="E7546" s="28" t="s">
        <v>296</v>
      </c>
      <c r="F7546" s="28" t="s">
        <v>951</v>
      </c>
      <c r="G7546" s="29" t="s">
        <v>1671</v>
      </c>
      <c r="H7546" s="28"/>
      <c r="I7546" s="93">
        <v>0</v>
      </c>
      <c r="J7546" s="92" t="s">
        <v>1411</v>
      </c>
      <c r="K7546" s="17" t="str">
        <f t="array" ref="K7546">CONCATENATE("(",A7546,",",VLOOKUP(B7546,Núcleo!B$2:E$11,4,TRUE),",",VLOOKUP(C7546,'Tipo de Processo'!B$2:D$55,3,TRUE),",",VLOOKUP(D7546,'Termo Geral'!B$2:D$173,3,TRUE),",",VLOOKUP(E7546,'Termo Específico'!B$2:D$301,3,TRUE),",",MATCH(TRUE,Documento!B$2:B$998=F7546,0),",",IF(G7546="Complementar",0,1),",",IF(H7546="","NULL",CONCATENATE("'",H7546,"'")),",",I7546,",",IF(J7546="baixa","'BAIXA'",IF(J7546="média","'MEDIA'",IF(J7546="alta","'ALTA'","NULL"))),"),")</f>
        <v>(7545,9,12,13,28,75,1,NULL,0,'BAIXA'),</v>
      </c>
    </row>
    <row r="7547" spans="1:11" ht="30.75" customHeight="1">
      <c r="A7547" s="27">
        <v>7546</v>
      </c>
      <c r="B7547" s="37" t="s">
        <v>1011</v>
      </c>
      <c r="C7547" s="47" t="s">
        <v>37</v>
      </c>
      <c r="D7547" s="29" t="s">
        <v>203</v>
      </c>
      <c r="E7547" s="28" t="s">
        <v>296</v>
      </c>
      <c r="F7547" s="28" t="s">
        <v>952</v>
      </c>
      <c r="G7547" s="29" t="s">
        <v>1671</v>
      </c>
      <c r="H7547" s="28"/>
      <c r="I7547" s="93">
        <v>0</v>
      </c>
      <c r="J7547" s="92" t="s">
        <v>1411</v>
      </c>
      <c r="K7547" s="17" t="str">
        <f t="array" ref="K7547">CONCATENATE("(",A7547,",",VLOOKUP(B7547,Núcleo!B$2:E$11,4,TRUE),",",VLOOKUP(C7547,'Tipo de Processo'!B$2:D$55,3,TRUE),",",VLOOKUP(D7547,'Termo Geral'!B$2:D$173,3,TRUE),",",VLOOKUP(E7547,'Termo Específico'!B$2:D$301,3,TRUE),",",MATCH(TRUE,Documento!B$2:B$998=F7547,0),",",IF(G7547="Complementar",0,1),",",IF(H7547="","NULL",CONCATENATE("'",H7547,"'")),",",I7547,",",IF(J7547="baixa","'BAIXA'",IF(J7547="média","'MEDIA'",IF(J7547="alta","'ALTA'","NULL"))),"),")</f>
        <v>(7546,9,12,13,28,442,1,NULL,0,'BAIXA'),</v>
      </c>
    </row>
    <row r="7548" spans="1:11" ht="30.75" customHeight="1">
      <c r="A7548" s="27">
        <v>7547</v>
      </c>
      <c r="B7548" s="37" t="s">
        <v>1011</v>
      </c>
      <c r="C7548" s="47" t="s">
        <v>37</v>
      </c>
      <c r="D7548" s="29" t="s">
        <v>203</v>
      </c>
      <c r="E7548" s="28" t="s">
        <v>296</v>
      </c>
      <c r="F7548" s="28" t="s">
        <v>953</v>
      </c>
      <c r="G7548" s="29" t="s">
        <v>1671</v>
      </c>
      <c r="H7548" s="28"/>
      <c r="I7548" s="93">
        <v>0</v>
      </c>
      <c r="J7548" s="92" t="s">
        <v>1411</v>
      </c>
      <c r="K7548" s="17" t="str">
        <f t="array" ref="K7548">CONCATENATE("(",A7548,",",VLOOKUP(B7548,Núcleo!B$2:E$11,4,TRUE),",",VLOOKUP(C7548,'Tipo de Processo'!B$2:D$55,3,TRUE),",",VLOOKUP(D7548,'Termo Geral'!B$2:D$173,3,TRUE),",",VLOOKUP(E7548,'Termo Específico'!B$2:D$301,3,TRUE),",",MATCH(TRUE,Documento!B$2:B$998=F7548,0),",",IF(G7548="Complementar",0,1),",",IF(H7548="","NULL",CONCATENATE("'",H7548,"'")),",",I7548,",",IF(J7548="baixa","'BAIXA'",IF(J7548="média","'MEDIA'",IF(J7548="alta","'ALTA'","NULL"))),"),")</f>
        <v>(7547,9,12,13,28,459,1,NULL,0,'BAIXA'),</v>
      </c>
    </row>
    <row r="7549" spans="1:11" ht="30.75" customHeight="1">
      <c r="A7549" s="27">
        <v>7548</v>
      </c>
      <c r="B7549" s="37" t="s">
        <v>1011</v>
      </c>
      <c r="C7549" s="47" t="s">
        <v>37</v>
      </c>
      <c r="D7549" s="29" t="s">
        <v>203</v>
      </c>
      <c r="E7549" s="28" t="s">
        <v>297</v>
      </c>
      <c r="F7549" s="29" t="s">
        <v>946</v>
      </c>
      <c r="G7549" s="29" t="s">
        <v>1671</v>
      </c>
      <c r="H7549" s="28"/>
      <c r="I7549" s="93">
        <v>0</v>
      </c>
      <c r="J7549" s="92" t="s">
        <v>1411</v>
      </c>
      <c r="K7549" s="17" t="str">
        <f t="array" ref="K7549">CONCATENATE("(",A7549,",",VLOOKUP(B7549,Núcleo!B$2:E$11,4,TRUE),",",VLOOKUP(C7549,'Tipo de Processo'!B$2:D$55,3,TRUE),",",VLOOKUP(D7549,'Termo Geral'!B$2:D$173,3,TRUE),",",VLOOKUP(E7549,'Termo Específico'!B$2:D$301,3,TRUE),",",MATCH(TRUE,Documento!B$2:B$998=F7549,0),",",IF(G7549="Complementar",0,1),",",IF(H7549="","NULL",CONCATENATE("'",H7549,"'")),",",I7549,",",IF(J7549="baixa","'BAIXA'",IF(J7549="média","'MEDIA'",IF(J7549="alta","'ALTA'","NULL"))),"),")</f>
        <v>(7548,9,12,13,119,205,1,NULL,0,'BAIXA'),</v>
      </c>
    </row>
    <row r="7550" spans="1:11" ht="30.75" customHeight="1">
      <c r="A7550" s="27">
        <v>7549</v>
      </c>
      <c r="B7550" s="37" t="s">
        <v>1011</v>
      </c>
      <c r="C7550" s="47" t="s">
        <v>37</v>
      </c>
      <c r="D7550" s="29" t="s">
        <v>203</v>
      </c>
      <c r="E7550" s="28" t="s">
        <v>297</v>
      </c>
      <c r="F7550" s="29" t="s">
        <v>947</v>
      </c>
      <c r="G7550" s="29" t="s">
        <v>1671</v>
      </c>
      <c r="H7550" s="28"/>
      <c r="I7550" s="93">
        <v>0</v>
      </c>
      <c r="J7550" s="92" t="s">
        <v>1411</v>
      </c>
      <c r="K7550" s="17" t="str">
        <f t="array" ref="K7550">CONCATENATE("(",A7550,",",VLOOKUP(B7550,Núcleo!B$2:E$11,4,TRUE),",",VLOOKUP(C7550,'Tipo de Processo'!B$2:D$55,3,TRUE),",",VLOOKUP(D7550,'Termo Geral'!B$2:D$173,3,TRUE),",",VLOOKUP(E7550,'Termo Específico'!B$2:D$301,3,TRUE),",",MATCH(TRUE,Documento!B$2:B$998=F7550,0),",",IF(G7550="Complementar",0,1),",",IF(H7550="","NULL",CONCATENATE("'",H7550,"'")),",",I7550,",",IF(J7550="baixa","'BAIXA'",IF(J7550="média","'MEDIA'",IF(J7550="alta","'ALTA'","NULL"))),"),")</f>
        <v>(7549,9,12,13,119,12,1,NULL,0,'BAIXA'),</v>
      </c>
    </row>
    <row r="7551" spans="1:11" ht="30.75" customHeight="1">
      <c r="A7551" s="27">
        <v>7550</v>
      </c>
      <c r="B7551" s="37" t="s">
        <v>1011</v>
      </c>
      <c r="C7551" s="47" t="s">
        <v>37</v>
      </c>
      <c r="D7551" s="29" t="s">
        <v>203</v>
      </c>
      <c r="E7551" s="28" t="s">
        <v>297</v>
      </c>
      <c r="F7551" s="29" t="s">
        <v>948</v>
      </c>
      <c r="G7551" s="29" t="s">
        <v>1671</v>
      </c>
      <c r="H7551" s="28"/>
      <c r="I7551" s="93">
        <v>0</v>
      </c>
      <c r="J7551" s="92" t="s">
        <v>1411</v>
      </c>
      <c r="K7551" s="17" t="str">
        <f t="array" ref="K7551">CONCATENATE("(",A7551,",",VLOOKUP(B7551,Núcleo!B$2:E$11,4,TRUE),",",VLOOKUP(C7551,'Tipo de Processo'!B$2:D$55,3,TRUE),",",VLOOKUP(D7551,'Termo Geral'!B$2:D$173,3,TRUE),",",VLOOKUP(E7551,'Termo Específico'!B$2:D$301,3,TRUE),",",MATCH(TRUE,Documento!B$2:B$998=F7551,0),",",IF(G7551="Complementar",0,1),",",IF(H7551="","NULL",CONCATENATE("'",H7551,"'")),",",I7551,",",IF(J7551="baixa","'BAIXA'",IF(J7551="média","'MEDIA'",IF(J7551="alta","'ALTA'","NULL"))),"),")</f>
        <v>(7550,9,12,13,119,32,1,NULL,0,'BAIXA'),</v>
      </c>
    </row>
    <row r="7552" spans="1:11" ht="30.75" customHeight="1">
      <c r="A7552" s="27">
        <v>7551</v>
      </c>
      <c r="B7552" s="37" t="s">
        <v>1011</v>
      </c>
      <c r="C7552" s="47" t="s">
        <v>37</v>
      </c>
      <c r="D7552" s="29" t="s">
        <v>203</v>
      </c>
      <c r="E7552" s="28" t="s">
        <v>297</v>
      </c>
      <c r="F7552" s="29" t="s">
        <v>1437</v>
      </c>
      <c r="G7552" s="29" t="s">
        <v>1671</v>
      </c>
      <c r="H7552" s="28"/>
      <c r="I7552" s="93">
        <v>0</v>
      </c>
      <c r="J7552" s="92" t="s">
        <v>1411</v>
      </c>
      <c r="K7552" s="17" t="str">
        <f t="array" ref="K7552">CONCATENATE("(",A7552,",",VLOOKUP(B7552,Núcleo!B$2:E$11,4,TRUE),",",VLOOKUP(C7552,'Tipo de Processo'!B$2:D$55,3,TRUE),",",VLOOKUP(D7552,'Termo Geral'!B$2:D$173,3,TRUE),",",VLOOKUP(E7552,'Termo Específico'!B$2:D$301,3,TRUE),",",MATCH(TRUE,Documento!B$2:B$998=F7552,0),",",IF(G7552="Complementar",0,1),",",IF(H7552="","NULL",CONCATENATE("'",H7552,"'")),",",I7552,",",IF(J7552="baixa","'BAIXA'",IF(J7552="média","'MEDIA'",IF(J7552="alta","'ALTA'","NULL"))),"),")</f>
        <v>(7551,9,12,13,119,112,1,NULL,0,'BAIXA'),</v>
      </c>
    </row>
    <row r="7553" spans="1:11" ht="30.75" customHeight="1">
      <c r="A7553" s="27">
        <v>7552</v>
      </c>
      <c r="B7553" s="37" t="s">
        <v>1011</v>
      </c>
      <c r="C7553" s="47" t="s">
        <v>37</v>
      </c>
      <c r="D7553" s="29" t="s">
        <v>203</v>
      </c>
      <c r="E7553" s="28" t="s">
        <v>297</v>
      </c>
      <c r="F7553" s="29" t="s">
        <v>949</v>
      </c>
      <c r="G7553" s="29" t="s">
        <v>1671</v>
      </c>
      <c r="H7553" s="28"/>
      <c r="I7553" s="93">
        <v>0</v>
      </c>
      <c r="J7553" s="92" t="s">
        <v>1411</v>
      </c>
      <c r="K7553" s="17" t="str">
        <f t="array" ref="K7553">CONCATENATE("(",A7553,",",VLOOKUP(B7553,Núcleo!B$2:E$11,4,TRUE),",",VLOOKUP(C7553,'Tipo de Processo'!B$2:D$55,3,TRUE),",",VLOOKUP(D7553,'Termo Geral'!B$2:D$173,3,TRUE),",",VLOOKUP(E7553,'Termo Específico'!B$2:D$301,3,TRUE),",",MATCH(TRUE,Documento!B$2:B$998=F7553,0),",",IF(G7553="Complementar",0,1),",",IF(H7553="","NULL",CONCATENATE("'",H7553,"'")),",",I7553,",",IF(J7553="baixa","'BAIXA'",IF(J7553="média","'MEDIA'",IF(J7553="alta","'ALTA'","NULL"))),"),")</f>
        <v>(7552,9,12,13,119,554,1,NULL,0,'BAIXA'),</v>
      </c>
    </row>
    <row r="7554" spans="1:11" ht="30.75" customHeight="1">
      <c r="A7554" s="27">
        <v>7553</v>
      </c>
      <c r="B7554" s="37" t="s">
        <v>1011</v>
      </c>
      <c r="C7554" s="47" t="s">
        <v>37</v>
      </c>
      <c r="D7554" s="29" t="s">
        <v>203</v>
      </c>
      <c r="E7554" s="28" t="s">
        <v>297</v>
      </c>
      <c r="F7554" s="29" t="s">
        <v>1491</v>
      </c>
      <c r="G7554" s="29" t="s">
        <v>1671</v>
      </c>
      <c r="H7554" s="28"/>
      <c r="I7554" s="93">
        <v>0</v>
      </c>
      <c r="J7554" s="92" t="s">
        <v>1411</v>
      </c>
      <c r="K7554" s="17" t="str">
        <f t="array" ref="K7554">CONCATENATE("(",A7554,",",VLOOKUP(B7554,Núcleo!B$2:E$11,4,TRUE),",",VLOOKUP(C7554,'Tipo de Processo'!B$2:D$55,3,TRUE),",",VLOOKUP(D7554,'Termo Geral'!B$2:D$173,3,TRUE),",",VLOOKUP(E7554,'Termo Específico'!B$2:D$301,3,TRUE),",",MATCH(TRUE,Documento!B$2:B$998=F7554,0),",",IF(G7554="Complementar",0,1),",",IF(H7554="","NULL",CONCATENATE("'",H7554,"'")),",",I7554,",",IF(J7554="baixa","'BAIXA'",IF(J7554="média","'MEDIA'",IF(J7554="alta","'ALTA'","NULL"))),"),")</f>
        <v>(7553,9,12,13,119,440,1,NULL,0,'BAIXA'),</v>
      </c>
    </row>
    <row r="7555" spans="1:11" ht="30.75" customHeight="1">
      <c r="A7555" s="27">
        <v>7554</v>
      </c>
      <c r="B7555" s="37" t="s">
        <v>1011</v>
      </c>
      <c r="C7555" s="47" t="s">
        <v>37</v>
      </c>
      <c r="D7555" s="29" t="s">
        <v>203</v>
      </c>
      <c r="E7555" s="28" t="s">
        <v>297</v>
      </c>
      <c r="F7555" s="29" t="s">
        <v>950</v>
      </c>
      <c r="G7555" s="29" t="s">
        <v>1671</v>
      </c>
      <c r="H7555" s="28"/>
      <c r="I7555" s="93">
        <v>0</v>
      </c>
      <c r="J7555" s="92" t="s">
        <v>1411</v>
      </c>
      <c r="K7555" s="17" t="str">
        <f t="array" ref="K7555">CONCATENATE("(",A7555,",",VLOOKUP(B7555,Núcleo!B$2:E$11,4,TRUE),",",VLOOKUP(C7555,'Tipo de Processo'!B$2:D$55,3,TRUE),",",VLOOKUP(D7555,'Termo Geral'!B$2:D$173,3,TRUE),",",VLOOKUP(E7555,'Termo Específico'!B$2:D$301,3,TRUE),",",MATCH(TRUE,Documento!B$2:B$998=F7555,0),",",IF(G7555="Complementar",0,1),",",IF(H7555="","NULL",CONCATENATE("'",H7555,"'")),",",I7555,",",IF(J7555="baixa","'BAIXA'",IF(J7555="média","'MEDIA'",IF(J7555="alta","'ALTA'","NULL"))),"),")</f>
        <v>(7554,9,12,13,119,745,1,NULL,0,'BAIXA'),</v>
      </c>
    </row>
    <row r="7556" spans="1:11" ht="30.75" customHeight="1">
      <c r="A7556" s="27">
        <v>7555</v>
      </c>
      <c r="B7556" s="37" t="s">
        <v>1011</v>
      </c>
      <c r="C7556" s="47" t="s">
        <v>37</v>
      </c>
      <c r="D7556" s="29" t="s">
        <v>203</v>
      </c>
      <c r="E7556" s="28" t="s">
        <v>297</v>
      </c>
      <c r="F7556" s="29" t="s">
        <v>951</v>
      </c>
      <c r="G7556" s="29" t="s">
        <v>1671</v>
      </c>
      <c r="H7556" s="28"/>
      <c r="I7556" s="93">
        <v>0</v>
      </c>
      <c r="J7556" s="92" t="s">
        <v>1411</v>
      </c>
      <c r="K7556" s="17" t="str">
        <f t="array" ref="K7556">CONCATENATE("(",A7556,",",VLOOKUP(B7556,Núcleo!B$2:E$11,4,TRUE),",",VLOOKUP(C7556,'Tipo de Processo'!B$2:D$55,3,TRUE),",",VLOOKUP(D7556,'Termo Geral'!B$2:D$173,3,TRUE),",",VLOOKUP(E7556,'Termo Específico'!B$2:D$301,3,TRUE),",",MATCH(TRUE,Documento!B$2:B$998=F7556,0),",",IF(G7556="Complementar",0,1),",",IF(H7556="","NULL",CONCATENATE("'",H7556,"'")),",",I7556,",",IF(J7556="baixa","'BAIXA'",IF(J7556="média","'MEDIA'",IF(J7556="alta","'ALTA'","NULL"))),"),")</f>
        <v>(7555,9,12,13,119,75,1,NULL,0,'BAIXA'),</v>
      </c>
    </row>
    <row r="7557" spans="1:11" ht="30.75" customHeight="1">
      <c r="A7557" s="27">
        <v>7556</v>
      </c>
      <c r="B7557" s="37" t="s">
        <v>1011</v>
      </c>
      <c r="C7557" s="47" t="s">
        <v>37</v>
      </c>
      <c r="D7557" s="29" t="s">
        <v>203</v>
      </c>
      <c r="E7557" s="28" t="s">
        <v>297</v>
      </c>
      <c r="F7557" s="29" t="s">
        <v>952</v>
      </c>
      <c r="G7557" s="29" t="s">
        <v>1671</v>
      </c>
      <c r="H7557" s="28"/>
      <c r="I7557" s="93">
        <v>0</v>
      </c>
      <c r="J7557" s="92" t="s">
        <v>1411</v>
      </c>
      <c r="K7557" s="17" t="str">
        <f t="array" ref="K7557">CONCATENATE("(",A7557,",",VLOOKUP(B7557,Núcleo!B$2:E$11,4,TRUE),",",VLOOKUP(C7557,'Tipo de Processo'!B$2:D$55,3,TRUE),",",VLOOKUP(D7557,'Termo Geral'!B$2:D$173,3,TRUE),",",VLOOKUP(E7557,'Termo Específico'!B$2:D$301,3,TRUE),",",MATCH(TRUE,Documento!B$2:B$998=F7557,0),",",IF(G7557="Complementar",0,1),",",IF(H7557="","NULL",CONCATENATE("'",H7557,"'")),",",I7557,",",IF(J7557="baixa","'BAIXA'",IF(J7557="média","'MEDIA'",IF(J7557="alta","'ALTA'","NULL"))),"),")</f>
        <v>(7556,9,12,13,119,442,1,NULL,0,'BAIXA'),</v>
      </c>
    </row>
    <row r="7558" spans="1:11" ht="30.75" customHeight="1">
      <c r="A7558" s="27">
        <v>7557</v>
      </c>
      <c r="B7558" s="37" t="s">
        <v>1011</v>
      </c>
      <c r="C7558" s="47" t="s">
        <v>37</v>
      </c>
      <c r="D7558" s="29" t="s">
        <v>203</v>
      </c>
      <c r="E7558" s="28" t="s">
        <v>297</v>
      </c>
      <c r="F7558" s="29" t="s">
        <v>953</v>
      </c>
      <c r="G7558" s="29" t="s">
        <v>1671</v>
      </c>
      <c r="H7558" s="28"/>
      <c r="I7558" s="93">
        <v>0</v>
      </c>
      <c r="J7558" s="92" t="s">
        <v>1411</v>
      </c>
      <c r="K7558" s="17" t="str">
        <f t="array" ref="K7558">CONCATENATE("(",A7558,",",VLOOKUP(B7558,Núcleo!B$2:E$11,4,TRUE),",",VLOOKUP(C7558,'Tipo de Processo'!B$2:D$55,3,TRUE),",",VLOOKUP(D7558,'Termo Geral'!B$2:D$173,3,TRUE),",",VLOOKUP(E7558,'Termo Específico'!B$2:D$301,3,TRUE),",",MATCH(TRUE,Documento!B$2:B$998=F7558,0),",",IF(G7558="Complementar",0,1),",",IF(H7558="","NULL",CONCATENATE("'",H7558,"'")),",",I7558,",",IF(J7558="baixa","'BAIXA'",IF(J7558="média","'MEDIA'",IF(J7558="alta","'ALTA'","NULL"))),"),")</f>
        <v>(7557,9,12,13,119,459,1,NULL,0,'BAIXA'),</v>
      </c>
    </row>
    <row r="7559" spans="1:11" ht="30.75" customHeight="1">
      <c r="A7559" s="27">
        <v>7558</v>
      </c>
      <c r="B7559" s="37" t="s">
        <v>1011</v>
      </c>
      <c r="C7559" s="47" t="s">
        <v>37</v>
      </c>
      <c r="D7559" s="29" t="s">
        <v>203</v>
      </c>
      <c r="E7559" s="28" t="s">
        <v>298</v>
      </c>
      <c r="F7559" s="29" t="s">
        <v>946</v>
      </c>
      <c r="G7559" s="29" t="s">
        <v>1671</v>
      </c>
      <c r="H7559" s="28"/>
      <c r="I7559" s="93">
        <v>0</v>
      </c>
      <c r="J7559" s="92" t="s">
        <v>1412</v>
      </c>
      <c r="K7559" s="17" t="str">
        <f t="array" ref="K7559">CONCATENATE("(",A7559,",",VLOOKUP(B7559,Núcleo!B$2:E$11,4,TRUE),",",VLOOKUP(C7559,'Tipo de Processo'!B$2:D$55,3,TRUE),",",VLOOKUP(D7559,'Termo Geral'!B$2:D$173,3,TRUE),",",VLOOKUP(E7559,'Termo Específico'!B$2:D$301,3,TRUE),",",MATCH(TRUE,Documento!B$2:B$998=F7559,0),",",IF(G7559="Complementar",0,1),",",IF(H7559="","NULL",CONCATENATE("'",H7559,"'")),",",I7559,",",IF(J7559="baixa","'BAIXA'",IF(J7559="média","'MEDIA'",IF(J7559="alta","'ALTA'","NULL"))),"),")</f>
        <v>(7558,9,12,13,205,205,1,NULL,0,'MEDIA'),</v>
      </c>
    </row>
    <row r="7560" spans="1:11" ht="30.75" customHeight="1">
      <c r="A7560" s="27">
        <v>7559</v>
      </c>
      <c r="B7560" s="37" t="s">
        <v>1011</v>
      </c>
      <c r="C7560" s="47" t="s">
        <v>37</v>
      </c>
      <c r="D7560" s="29" t="s">
        <v>203</v>
      </c>
      <c r="E7560" s="28" t="s">
        <v>298</v>
      </c>
      <c r="F7560" s="29" t="s">
        <v>947</v>
      </c>
      <c r="G7560" s="29" t="s">
        <v>1671</v>
      </c>
      <c r="H7560" s="28"/>
      <c r="I7560" s="93">
        <v>0</v>
      </c>
      <c r="J7560" s="92" t="s">
        <v>1412</v>
      </c>
      <c r="K7560" s="17" t="str">
        <f t="array" ref="K7560">CONCATENATE("(",A7560,",",VLOOKUP(B7560,Núcleo!B$2:E$11,4,TRUE),",",VLOOKUP(C7560,'Tipo de Processo'!B$2:D$55,3,TRUE),",",VLOOKUP(D7560,'Termo Geral'!B$2:D$173,3,TRUE),",",VLOOKUP(E7560,'Termo Específico'!B$2:D$301,3,TRUE),",",MATCH(TRUE,Documento!B$2:B$998=F7560,0),",",IF(G7560="Complementar",0,1),",",IF(H7560="","NULL",CONCATENATE("'",H7560,"'")),",",I7560,",",IF(J7560="baixa","'BAIXA'",IF(J7560="média","'MEDIA'",IF(J7560="alta","'ALTA'","NULL"))),"),")</f>
        <v>(7559,9,12,13,205,12,1,NULL,0,'MEDIA'),</v>
      </c>
    </row>
    <row r="7561" spans="1:11" ht="30.75" customHeight="1">
      <c r="A7561" s="27">
        <v>7560</v>
      </c>
      <c r="B7561" s="37" t="s">
        <v>1011</v>
      </c>
      <c r="C7561" s="47" t="s">
        <v>37</v>
      </c>
      <c r="D7561" s="29" t="s">
        <v>203</v>
      </c>
      <c r="E7561" s="28" t="s">
        <v>298</v>
      </c>
      <c r="F7561" s="29" t="s">
        <v>948</v>
      </c>
      <c r="G7561" s="29" t="s">
        <v>1671</v>
      </c>
      <c r="H7561" s="28"/>
      <c r="I7561" s="93">
        <v>0</v>
      </c>
      <c r="J7561" s="92" t="s">
        <v>1412</v>
      </c>
      <c r="K7561" s="17" t="str">
        <f t="array" ref="K7561">CONCATENATE("(",A7561,",",VLOOKUP(B7561,Núcleo!B$2:E$11,4,TRUE),",",VLOOKUP(C7561,'Tipo de Processo'!B$2:D$55,3,TRUE),",",VLOOKUP(D7561,'Termo Geral'!B$2:D$173,3,TRUE),",",VLOOKUP(E7561,'Termo Específico'!B$2:D$301,3,TRUE),",",MATCH(TRUE,Documento!B$2:B$998=F7561,0),",",IF(G7561="Complementar",0,1),",",IF(H7561="","NULL",CONCATENATE("'",H7561,"'")),",",I7561,",",IF(J7561="baixa","'BAIXA'",IF(J7561="média","'MEDIA'",IF(J7561="alta","'ALTA'","NULL"))),"),")</f>
        <v>(7560,9,12,13,205,32,1,NULL,0,'MEDIA'),</v>
      </c>
    </row>
    <row r="7562" spans="1:11" ht="30.75" customHeight="1">
      <c r="A7562" s="27">
        <v>7561</v>
      </c>
      <c r="B7562" s="37" t="s">
        <v>1011</v>
      </c>
      <c r="C7562" s="47" t="s">
        <v>37</v>
      </c>
      <c r="D7562" s="29" t="s">
        <v>203</v>
      </c>
      <c r="E7562" s="28" t="s">
        <v>298</v>
      </c>
      <c r="F7562" s="29" t="s">
        <v>1437</v>
      </c>
      <c r="G7562" s="29" t="s">
        <v>1671</v>
      </c>
      <c r="H7562" s="28"/>
      <c r="I7562" s="93">
        <v>0</v>
      </c>
      <c r="J7562" s="92" t="s">
        <v>1412</v>
      </c>
      <c r="K7562" s="17" t="str">
        <f t="array" ref="K7562">CONCATENATE("(",A7562,",",VLOOKUP(B7562,Núcleo!B$2:E$11,4,TRUE),",",VLOOKUP(C7562,'Tipo de Processo'!B$2:D$55,3,TRUE),",",VLOOKUP(D7562,'Termo Geral'!B$2:D$173,3,TRUE),",",VLOOKUP(E7562,'Termo Específico'!B$2:D$301,3,TRUE),",",MATCH(TRUE,Documento!B$2:B$998=F7562,0),",",IF(G7562="Complementar",0,1),",",IF(H7562="","NULL",CONCATENATE("'",H7562,"'")),",",I7562,",",IF(J7562="baixa","'BAIXA'",IF(J7562="média","'MEDIA'",IF(J7562="alta","'ALTA'","NULL"))),"),")</f>
        <v>(7561,9,12,13,205,112,1,NULL,0,'MEDIA'),</v>
      </c>
    </row>
    <row r="7563" spans="1:11" ht="30.75" customHeight="1">
      <c r="A7563" s="27">
        <v>7562</v>
      </c>
      <c r="B7563" s="37" t="s">
        <v>1011</v>
      </c>
      <c r="C7563" s="47" t="s">
        <v>37</v>
      </c>
      <c r="D7563" s="29" t="s">
        <v>203</v>
      </c>
      <c r="E7563" s="28" t="s">
        <v>298</v>
      </c>
      <c r="F7563" s="29" t="s">
        <v>949</v>
      </c>
      <c r="G7563" s="29" t="s">
        <v>1671</v>
      </c>
      <c r="H7563" s="28"/>
      <c r="I7563" s="93">
        <v>0</v>
      </c>
      <c r="J7563" s="92" t="s">
        <v>1412</v>
      </c>
      <c r="K7563" s="17" t="str">
        <f t="array" ref="K7563">CONCATENATE("(",A7563,",",VLOOKUP(B7563,Núcleo!B$2:E$11,4,TRUE),",",VLOOKUP(C7563,'Tipo de Processo'!B$2:D$55,3,TRUE),",",VLOOKUP(D7563,'Termo Geral'!B$2:D$173,3,TRUE),",",VLOOKUP(E7563,'Termo Específico'!B$2:D$301,3,TRUE),",",MATCH(TRUE,Documento!B$2:B$998=F7563,0),",",IF(G7563="Complementar",0,1),",",IF(H7563="","NULL",CONCATENATE("'",H7563,"'")),",",I7563,",",IF(J7563="baixa","'BAIXA'",IF(J7563="média","'MEDIA'",IF(J7563="alta","'ALTA'","NULL"))),"),")</f>
        <v>(7562,9,12,13,205,554,1,NULL,0,'MEDIA'),</v>
      </c>
    </row>
    <row r="7564" spans="1:11" ht="30.75" customHeight="1">
      <c r="A7564" s="27">
        <v>7563</v>
      </c>
      <c r="B7564" s="37" t="s">
        <v>1011</v>
      </c>
      <c r="C7564" s="47" t="s">
        <v>37</v>
      </c>
      <c r="D7564" s="29" t="s">
        <v>203</v>
      </c>
      <c r="E7564" s="28" t="s">
        <v>298</v>
      </c>
      <c r="F7564" s="29" t="s">
        <v>1491</v>
      </c>
      <c r="G7564" s="29" t="s">
        <v>1671</v>
      </c>
      <c r="H7564" s="28"/>
      <c r="I7564" s="93">
        <v>0</v>
      </c>
      <c r="J7564" s="92" t="s">
        <v>1412</v>
      </c>
      <c r="K7564" s="17" t="str">
        <f t="array" ref="K7564">CONCATENATE("(",A7564,",",VLOOKUP(B7564,Núcleo!B$2:E$11,4,TRUE),",",VLOOKUP(C7564,'Tipo de Processo'!B$2:D$55,3,TRUE),",",VLOOKUP(D7564,'Termo Geral'!B$2:D$173,3,TRUE),",",VLOOKUP(E7564,'Termo Específico'!B$2:D$301,3,TRUE),",",MATCH(TRUE,Documento!B$2:B$998=F7564,0),",",IF(G7564="Complementar",0,1),",",IF(H7564="","NULL",CONCATENATE("'",H7564,"'")),",",I7564,",",IF(J7564="baixa","'BAIXA'",IF(J7564="média","'MEDIA'",IF(J7564="alta","'ALTA'","NULL"))),"),")</f>
        <v>(7563,9,12,13,205,440,1,NULL,0,'MEDIA'),</v>
      </c>
    </row>
    <row r="7565" spans="1:11" ht="30.75" customHeight="1">
      <c r="A7565" s="27">
        <v>7564</v>
      </c>
      <c r="B7565" s="37" t="s">
        <v>1011</v>
      </c>
      <c r="C7565" s="47" t="s">
        <v>37</v>
      </c>
      <c r="D7565" s="29" t="s">
        <v>203</v>
      </c>
      <c r="E7565" s="28" t="s">
        <v>298</v>
      </c>
      <c r="F7565" s="29" t="s">
        <v>950</v>
      </c>
      <c r="G7565" s="29" t="s">
        <v>1671</v>
      </c>
      <c r="H7565" s="28"/>
      <c r="I7565" s="93">
        <v>0</v>
      </c>
      <c r="J7565" s="92" t="s">
        <v>1412</v>
      </c>
      <c r="K7565" s="17" t="str">
        <f t="array" ref="K7565">CONCATENATE("(",A7565,",",VLOOKUP(B7565,Núcleo!B$2:E$11,4,TRUE),",",VLOOKUP(C7565,'Tipo de Processo'!B$2:D$55,3,TRUE),",",VLOOKUP(D7565,'Termo Geral'!B$2:D$173,3,TRUE),",",VLOOKUP(E7565,'Termo Específico'!B$2:D$301,3,TRUE),",",MATCH(TRUE,Documento!B$2:B$998=F7565,0),",",IF(G7565="Complementar",0,1),",",IF(H7565="","NULL",CONCATENATE("'",H7565,"'")),",",I7565,",",IF(J7565="baixa","'BAIXA'",IF(J7565="média","'MEDIA'",IF(J7565="alta","'ALTA'","NULL"))),"),")</f>
        <v>(7564,9,12,13,205,745,1,NULL,0,'MEDIA'),</v>
      </c>
    </row>
    <row r="7566" spans="1:11" ht="30.75" customHeight="1">
      <c r="A7566" s="27">
        <v>7565</v>
      </c>
      <c r="B7566" s="37" t="s">
        <v>1011</v>
      </c>
      <c r="C7566" s="47" t="s">
        <v>37</v>
      </c>
      <c r="D7566" s="29" t="s">
        <v>203</v>
      </c>
      <c r="E7566" s="28" t="s">
        <v>298</v>
      </c>
      <c r="F7566" s="29" t="s">
        <v>951</v>
      </c>
      <c r="G7566" s="29" t="s">
        <v>1671</v>
      </c>
      <c r="H7566" s="28"/>
      <c r="I7566" s="93">
        <v>0</v>
      </c>
      <c r="J7566" s="92" t="s">
        <v>1412</v>
      </c>
      <c r="K7566" s="17" t="str">
        <f t="array" ref="K7566">CONCATENATE("(",A7566,",",VLOOKUP(B7566,Núcleo!B$2:E$11,4,TRUE),",",VLOOKUP(C7566,'Tipo de Processo'!B$2:D$55,3,TRUE),",",VLOOKUP(D7566,'Termo Geral'!B$2:D$173,3,TRUE),",",VLOOKUP(E7566,'Termo Específico'!B$2:D$301,3,TRUE),",",MATCH(TRUE,Documento!B$2:B$998=F7566,0),",",IF(G7566="Complementar",0,1),",",IF(H7566="","NULL",CONCATENATE("'",H7566,"'")),",",I7566,",",IF(J7566="baixa","'BAIXA'",IF(J7566="média","'MEDIA'",IF(J7566="alta","'ALTA'","NULL"))),"),")</f>
        <v>(7565,9,12,13,205,75,1,NULL,0,'MEDIA'),</v>
      </c>
    </row>
    <row r="7567" spans="1:11" ht="30.75" customHeight="1">
      <c r="A7567" s="27">
        <v>7566</v>
      </c>
      <c r="B7567" s="37" t="s">
        <v>1011</v>
      </c>
      <c r="C7567" s="47" t="s">
        <v>37</v>
      </c>
      <c r="D7567" s="29" t="s">
        <v>203</v>
      </c>
      <c r="E7567" s="28" t="s">
        <v>298</v>
      </c>
      <c r="F7567" s="29" t="s">
        <v>952</v>
      </c>
      <c r="G7567" s="29" t="s">
        <v>1671</v>
      </c>
      <c r="H7567" s="28"/>
      <c r="I7567" s="93">
        <v>0</v>
      </c>
      <c r="J7567" s="92" t="s">
        <v>1412</v>
      </c>
      <c r="K7567" s="17" t="str">
        <f t="array" ref="K7567">CONCATENATE("(",A7567,",",VLOOKUP(B7567,Núcleo!B$2:E$11,4,TRUE),",",VLOOKUP(C7567,'Tipo de Processo'!B$2:D$55,3,TRUE),",",VLOOKUP(D7567,'Termo Geral'!B$2:D$173,3,TRUE),",",VLOOKUP(E7567,'Termo Específico'!B$2:D$301,3,TRUE),",",MATCH(TRUE,Documento!B$2:B$998=F7567,0),",",IF(G7567="Complementar",0,1),",",IF(H7567="","NULL",CONCATENATE("'",H7567,"'")),",",I7567,",",IF(J7567="baixa","'BAIXA'",IF(J7567="média","'MEDIA'",IF(J7567="alta","'ALTA'","NULL"))),"),")</f>
        <v>(7566,9,12,13,205,442,1,NULL,0,'MEDIA'),</v>
      </c>
    </row>
    <row r="7568" spans="1:11" ht="30.75" customHeight="1">
      <c r="A7568" s="27">
        <v>7567</v>
      </c>
      <c r="B7568" s="37" t="s">
        <v>1011</v>
      </c>
      <c r="C7568" s="47" t="s">
        <v>37</v>
      </c>
      <c r="D7568" s="29" t="s">
        <v>203</v>
      </c>
      <c r="E7568" s="28" t="s">
        <v>298</v>
      </c>
      <c r="F7568" s="29" t="s">
        <v>953</v>
      </c>
      <c r="G7568" s="29" t="s">
        <v>1671</v>
      </c>
      <c r="H7568" s="28"/>
      <c r="I7568" s="93">
        <v>0</v>
      </c>
      <c r="J7568" s="92" t="s">
        <v>1412</v>
      </c>
      <c r="K7568" s="17" t="str">
        <f t="array" ref="K7568">CONCATENATE("(",A7568,",",VLOOKUP(B7568,Núcleo!B$2:E$11,4,TRUE),",",VLOOKUP(C7568,'Tipo de Processo'!B$2:D$55,3,TRUE),",",VLOOKUP(D7568,'Termo Geral'!B$2:D$173,3,TRUE),",",VLOOKUP(E7568,'Termo Específico'!B$2:D$301,3,TRUE),",",MATCH(TRUE,Documento!B$2:B$998=F7568,0),",",IF(G7568="Complementar",0,1),",",IF(H7568="","NULL",CONCATENATE("'",H7568,"'")),",",I7568,",",IF(J7568="baixa","'BAIXA'",IF(J7568="média","'MEDIA'",IF(J7568="alta","'ALTA'","NULL"))),"),")</f>
        <v>(7567,9,12,13,205,459,1,NULL,0,'MEDIA'),</v>
      </c>
    </row>
    <row r="7569" spans="1:11" ht="30.75" customHeight="1">
      <c r="A7569" s="27">
        <v>7568</v>
      </c>
      <c r="B7569" s="37" t="s">
        <v>1011</v>
      </c>
      <c r="C7569" s="47" t="s">
        <v>37</v>
      </c>
      <c r="D7569" s="29" t="s">
        <v>203</v>
      </c>
      <c r="E7569" s="28" t="s">
        <v>298</v>
      </c>
      <c r="F7569" s="29" t="s">
        <v>822</v>
      </c>
      <c r="G7569" s="29" t="s">
        <v>1671</v>
      </c>
      <c r="H7569" s="28"/>
      <c r="I7569" s="93">
        <v>0</v>
      </c>
      <c r="J7569" s="92" t="s">
        <v>1412</v>
      </c>
      <c r="K7569" s="17" t="str">
        <f t="array" ref="K7569">CONCATENATE("(",A7569,",",VLOOKUP(B7569,Núcleo!B$2:E$11,4,TRUE),",",VLOOKUP(C7569,'Tipo de Processo'!B$2:D$55,3,TRUE),",",VLOOKUP(D7569,'Termo Geral'!B$2:D$173,3,TRUE),",",VLOOKUP(E7569,'Termo Específico'!B$2:D$301,3,TRUE),",",MATCH(TRUE,Documento!B$2:B$998=F7569,0),",",IF(G7569="Complementar",0,1),",",IF(H7569="","NULL",CONCATENATE("'",H7569,"'")),",",I7569,",",IF(J7569="baixa","'BAIXA'",IF(J7569="média","'MEDIA'",IF(J7569="alta","'ALTA'","NULL"))),"),")</f>
        <v>(7568,9,12,13,205,272,1,NULL,0,'MEDIA'),</v>
      </c>
    </row>
    <row r="7570" spans="1:11" ht="30.75" customHeight="1">
      <c r="A7570" s="27">
        <v>7569</v>
      </c>
      <c r="B7570" s="37" t="s">
        <v>1011</v>
      </c>
      <c r="C7570" s="47" t="s">
        <v>37</v>
      </c>
      <c r="D7570" s="29" t="s">
        <v>203</v>
      </c>
      <c r="E7570" s="28" t="s">
        <v>299</v>
      </c>
      <c r="F7570" s="29" t="s">
        <v>946</v>
      </c>
      <c r="G7570" s="29" t="s">
        <v>1671</v>
      </c>
      <c r="H7570" s="28"/>
      <c r="I7570" s="93">
        <v>0</v>
      </c>
      <c r="J7570" s="92" t="s">
        <v>1411</v>
      </c>
      <c r="K7570" s="17" t="str">
        <f t="array" ref="K7570">CONCATENATE("(",A7570,",",VLOOKUP(B7570,Núcleo!B$2:E$11,4,TRUE),",",VLOOKUP(C7570,'Tipo de Processo'!B$2:D$55,3,TRUE),",",VLOOKUP(D7570,'Termo Geral'!B$2:D$173,3,TRUE),",",VLOOKUP(E7570,'Termo Específico'!B$2:D$301,3,TRUE),",",MATCH(TRUE,Documento!B$2:B$998=F7570,0),",",IF(G7570="Complementar",0,1),",",IF(H7570="","NULL",CONCATENATE("'",H7570,"'")),",",I7570,",",IF(J7570="baixa","'BAIXA'",IF(J7570="média","'MEDIA'",IF(J7570="alta","'ALTA'","NULL"))),"),")</f>
        <v>(7569,9,12,13,283,205,1,NULL,0,'BAIXA'),</v>
      </c>
    </row>
    <row r="7571" spans="1:11" ht="30.75" customHeight="1">
      <c r="A7571" s="27">
        <v>7570</v>
      </c>
      <c r="B7571" s="37" t="s">
        <v>1011</v>
      </c>
      <c r="C7571" s="47" t="s">
        <v>37</v>
      </c>
      <c r="D7571" s="29" t="s">
        <v>203</v>
      </c>
      <c r="E7571" s="28" t="s">
        <v>299</v>
      </c>
      <c r="F7571" s="29" t="s">
        <v>947</v>
      </c>
      <c r="G7571" s="29" t="s">
        <v>1671</v>
      </c>
      <c r="H7571" s="28"/>
      <c r="I7571" s="93">
        <v>0</v>
      </c>
      <c r="J7571" s="92" t="s">
        <v>1411</v>
      </c>
      <c r="K7571" s="17" t="str">
        <f t="array" ref="K7571">CONCATENATE("(",A7571,",",VLOOKUP(B7571,Núcleo!B$2:E$11,4,TRUE),",",VLOOKUP(C7571,'Tipo de Processo'!B$2:D$55,3,TRUE),",",VLOOKUP(D7571,'Termo Geral'!B$2:D$173,3,TRUE),",",VLOOKUP(E7571,'Termo Específico'!B$2:D$301,3,TRUE),",",MATCH(TRUE,Documento!B$2:B$998=F7571,0),",",IF(G7571="Complementar",0,1),",",IF(H7571="","NULL",CONCATENATE("'",H7571,"'")),",",I7571,",",IF(J7571="baixa","'BAIXA'",IF(J7571="média","'MEDIA'",IF(J7571="alta","'ALTA'","NULL"))),"),")</f>
        <v>(7570,9,12,13,283,12,1,NULL,0,'BAIXA'),</v>
      </c>
    </row>
    <row r="7572" spans="1:11" ht="30.75" customHeight="1">
      <c r="A7572" s="27">
        <v>7571</v>
      </c>
      <c r="B7572" s="37" t="s">
        <v>1011</v>
      </c>
      <c r="C7572" s="47" t="s">
        <v>37</v>
      </c>
      <c r="D7572" s="29" t="s">
        <v>203</v>
      </c>
      <c r="E7572" s="28" t="s">
        <v>299</v>
      </c>
      <c r="F7572" s="29" t="s">
        <v>948</v>
      </c>
      <c r="G7572" s="29" t="s">
        <v>1671</v>
      </c>
      <c r="H7572" s="28"/>
      <c r="I7572" s="93">
        <v>0</v>
      </c>
      <c r="J7572" s="92" t="s">
        <v>1411</v>
      </c>
      <c r="K7572" s="17" t="str">
        <f t="array" ref="K7572">CONCATENATE("(",A7572,",",VLOOKUP(B7572,Núcleo!B$2:E$11,4,TRUE),",",VLOOKUP(C7572,'Tipo de Processo'!B$2:D$55,3,TRUE),",",VLOOKUP(D7572,'Termo Geral'!B$2:D$173,3,TRUE),",",VLOOKUP(E7572,'Termo Específico'!B$2:D$301,3,TRUE),",",MATCH(TRUE,Documento!B$2:B$998=F7572,0),",",IF(G7572="Complementar",0,1),",",IF(H7572="","NULL",CONCATENATE("'",H7572,"'")),",",I7572,",",IF(J7572="baixa","'BAIXA'",IF(J7572="média","'MEDIA'",IF(J7572="alta","'ALTA'","NULL"))),"),")</f>
        <v>(7571,9,12,13,283,32,1,NULL,0,'BAIXA'),</v>
      </c>
    </row>
    <row r="7573" spans="1:11" ht="30.75" customHeight="1">
      <c r="A7573" s="27">
        <v>7572</v>
      </c>
      <c r="B7573" s="37" t="s">
        <v>1011</v>
      </c>
      <c r="C7573" s="47" t="s">
        <v>37</v>
      </c>
      <c r="D7573" s="29" t="s">
        <v>203</v>
      </c>
      <c r="E7573" s="28" t="s">
        <v>299</v>
      </c>
      <c r="F7573" s="29" t="s">
        <v>1438</v>
      </c>
      <c r="G7573" s="29" t="s">
        <v>1671</v>
      </c>
      <c r="H7573" s="28"/>
      <c r="I7573" s="93">
        <v>0</v>
      </c>
      <c r="J7573" s="92" t="s">
        <v>1411</v>
      </c>
      <c r="K7573" s="17" t="str">
        <f t="array" ref="K7573">CONCATENATE("(",A7573,",",VLOOKUP(B7573,Núcleo!B$2:E$11,4,TRUE),",",VLOOKUP(C7573,'Tipo de Processo'!B$2:D$55,3,TRUE),",",VLOOKUP(D7573,'Termo Geral'!B$2:D$173,3,TRUE),",",VLOOKUP(E7573,'Termo Específico'!B$2:D$301,3,TRUE),",",MATCH(TRUE,Documento!B$2:B$998=F7573,0),",",IF(G7573="Complementar",0,1),",",IF(H7573="","NULL",CONCATENATE("'",H7573,"'")),",",I7573,",",IF(J7573="baixa","'BAIXA'",IF(J7573="média","'MEDIA'",IF(J7573="alta","'ALTA'","NULL"))),"),")</f>
        <v>(7572,9,12,13,283,113,1,NULL,0,'BAIXA'),</v>
      </c>
    </row>
    <row r="7574" spans="1:11" ht="30.75" customHeight="1">
      <c r="A7574" s="27">
        <v>7573</v>
      </c>
      <c r="B7574" s="37" t="s">
        <v>1011</v>
      </c>
      <c r="C7574" s="47" t="s">
        <v>37</v>
      </c>
      <c r="D7574" s="29" t="s">
        <v>203</v>
      </c>
      <c r="E7574" s="28" t="s">
        <v>299</v>
      </c>
      <c r="F7574" s="29" t="s">
        <v>1497</v>
      </c>
      <c r="G7574" s="29" t="s">
        <v>1671</v>
      </c>
      <c r="H7574" s="28"/>
      <c r="I7574" s="93">
        <v>0</v>
      </c>
      <c r="J7574" s="92" t="s">
        <v>1411</v>
      </c>
      <c r="K7574" s="17" t="str">
        <f t="array" ref="K7574">CONCATENATE("(",A7574,",",VLOOKUP(B7574,Núcleo!B$2:E$11,4,TRUE),",",VLOOKUP(C7574,'Tipo de Processo'!B$2:D$55,3,TRUE),",",VLOOKUP(D7574,'Termo Geral'!B$2:D$173,3,TRUE),",",VLOOKUP(E7574,'Termo Específico'!B$2:D$301,3,TRUE),",",MATCH(TRUE,Documento!B$2:B$998=F7574,0),",",IF(G7574="Complementar",0,1),",",IF(H7574="","NULL",CONCATENATE("'",H7574,"'")),",",I7574,",",IF(J7574="baixa","'BAIXA'",IF(J7574="média","'MEDIA'",IF(J7574="alta","'ALTA'","NULL"))),"),")</f>
        <v>(7573,9,12,13,283,471,1,NULL,0,'BAIXA'),</v>
      </c>
    </row>
    <row r="7575" spans="1:11" ht="30.75" customHeight="1">
      <c r="A7575" s="27">
        <v>7574</v>
      </c>
      <c r="B7575" s="37" t="s">
        <v>1011</v>
      </c>
      <c r="C7575" s="47" t="s">
        <v>37</v>
      </c>
      <c r="D7575" s="29" t="s">
        <v>203</v>
      </c>
      <c r="E7575" s="28" t="s">
        <v>299</v>
      </c>
      <c r="F7575" s="29" t="s">
        <v>981</v>
      </c>
      <c r="G7575" s="29" t="s">
        <v>1671</v>
      </c>
      <c r="H7575" s="28"/>
      <c r="I7575" s="93">
        <v>0</v>
      </c>
      <c r="J7575" s="92" t="s">
        <v>1411</v>
      </c>
      <c r="K7575" s="17" t="str">
        <f t="array" ref="K7575">CONCATENATE("(",A7575,",",VLOOKUP(B7575,Núcleo!B$2:E$11,4,TRUE),",",VLOOKUP(C7575,'Tipo de Processo'!B$2:D$55,3,TRUE),",",VLOOKUP(D7575,'Termo Geral'!B$2:D$173,3,TRUE),",",VLOOKUP(E7575,'Termo Específico'!B$2:D$301,3,TRUE),",",MATCH(TRUE,Documento!B$2:B$998=F7575,0),",",IF(G7575="Complementar",0,1),",",IF(H7575="","NULL",CONCATENATE("'",H7575,"'")),",",I7575,",",IF(J7575="baixa","'BAIXA'",IF(J7575="média","'MEDIA'",IF(J7575="alta","'ALTA'","NULL"))),"),")</f>
        <v>(7574,9,12,13,283,625,1,NULL,0,'BAIXA'),</v>
      </c>
    </row>
    <row r="7576" spans="1:11" ht="30.75" customHeight="1">
      <c r="A7576" s="27">
        <v>7575</v>
      </c>
      <c r="B7576" s="37" t="s">
        <v>1011</v>
      </c>
      <c r="C7576" s="47" t="s">
        <v>37</v>
      </c>
      <c r="D7576" s="29" t="s">
        <v>203</v>
      </c>
      <c r="E7576" s="28" t="s">
        <v>299</v>
      </c>
      <c r="F7576" s="29" t="s">
        <v>1517</v>
      </c>
      <c r="G7576" s="29" t="s">
        <v>1671</v>
      </c>
      <c r="H7576" s="28"/>
      <c r="I7576" s="93">
        <v>0</v>
      </c>
      <c r="J7576" s="92" t="s">
        <v>1411</v>
      </c>
      <c r="K7576" s="17" t="str">
        <f t="array" ref="K7576">CONCATENATE("(",A7576,",",VLOOKUP(B7576,Núcleo!B$2:E$11,4,TRUE),",",VLOOKUP(C7576,'Tipo de Processo'!B$2:D$55,3,TRUE),",",VLOOKUP(D7576,'Termo Geral'!B$2:D$173,3,TRUE),",",VLOOKUP(E7576,'Termo Específico'!B$2:D$301,3,TRUE),",",MATCH(TRUE,Documento!B$2:B$998=F7576,0),",",IF(G7576="Complementar",0,1),",",IF(H7576="","NULL",CONCATENATE("'",H7576,"'")),",",I7576,",",IF(J7576="baixa","'BAIXA'",IF(J7576="média","'MEDIA'",IF(J7576="alta","'ALTA'","NULL"))),"),")</f>
        <v>(7575,9,12,13,283,626,1,NULL,0,'BAIXA'),</v>
      </c>
    </row>
    <row r="7577" spans="1:11" ht="30.75" customHeight="1">
      <c r="A7577" s="27">
        <v>7576</v>
      </c>
      <c r="B7577" s="37" t="s">
        <v>1011</v>
      </c>
      <c r="C7577" s="47" t="s">
        <v>37</v>
      </c>
      <c r="D7577" s="29" t="s">
        <v>203</v>
      </c>
      <c r="E7577" s="28" t="s">
        <v>299</v>
      </c>
      <c r="F7577" s="29" t="s">
        <v>1413</v>
      </c>
      <c r="G7577" s="29" t="s">
        <v>1671</v>
      </c>
      <c r="H7577" s="28"/>
      <c r="I7577" s="93">
        <v>0</v>
      </c>
      <c r="J7577" s="92" t="s">
        <v>1411</v>
      </c>
      <c r="K7577" s="17" t="str">
        <f t="array" ref="K7577">CONCATENATE("(",A7577,",",VLOOKUP(B7577,Núcleo!B$2:E$11,4,TRUE),",",VLOOKUP(C7577,'Tipo de Processo'!B$2:D$55,3,TRUE),",",VLOOKUP(D7577,'Termo Geral'!B$2:D$173,3,TRUE),",",VLOOKUP(E7577,'Termo Específico'!B$2:D$301,3,TRUE),",",MATCH(TRUE,Documento!B$2:B$998=F7577,0),",",IF(G7577="Complementar",0,1),",",IF(H7577="","NULL",CONCATENATE("'",H7577,"'")),",",I7577,",",IF(J7577="baixa","'BAIXA'",IF(J7577="média","'MEDIA'",IF(J7577="alta","'ALTA'","NULL"))),"),")</f>
        <v>(7576,9,12,13,283,3,1,NULL,0,'BAIXA'),</v>
      </c>
    </row>
    <row r="7578" spans="1:11" ht="30.75" customHeight="1">
      <c r="A7578" s="27">
        <v>7577</v>
      </c>
      <c r="B7578" s="37" t="s">
        <v>1011</v>
      </c>
      <c r="C7578" s="47" t="s">
        <v>37</v>
      </c>
      <c r="D7578" s="29" t="s">
        <v>203</v>
      </c>
      <c r="E7578" s="28" t="s">
        <v>299</v>
      </c>
      <c r="F7578" s="29" t="s">
        <v>1522</v>
      </c>
      <c r="G7578" s="29" t="s">
        <v>1671</v>
      </c>
      <c r="H7578" s="28"/>
      <c r="I7578" s="93">
        <v>0</v>
      </c>
      <c r="J7578" s="92" t="s">
        <v>1411</v>
      </c>
      <c r="K7578" s="17" t="str">
        <f t="array" ref="K7578">CONCATENATE("(",A7578,",",VLOOKUP(B7578,Núcleo!B$2:E$11,4,TRUE),",",VLOOKUP(C7578,'Tipo de Processo'!B$2:D$55,3,TRUE),",",VLOOKUP(D7578,'Termo Geral'!B$2:D$173,3,TRUE),",",VLOOKUP(E7578,'Termo Específico'!B$2:D$301,3,TRUE),",",MATCH(TRUE,Documento!B$2:B$998=F7578,0),",",IF(G7578="Complementar",0,1),",",IF(H7578="","NULL",CONCATENATE("'",H7578,"'")),",",I7578,",",IF(J7578="baixa","'BAIXA'",IF(J7578="média","'MEDIA'",IF(J7578="alta","'ALTA'","NULL"))),"),")</f>
        <v>(7577,9,12,13,283,636,1,NULL,0,'BAIXA'),</v>
      </c>
    </row>
    <row r="7579" spans="1:11" ht="30.75" customHeight="1">
      <c r="A7579" s="27">
        <v>7578</v>
      </c>
      <c r="B7579" s="37" t="s">
        <v>1011</v>
      </c>
      <c r="C7579" s="47" t="s">
        <v>37</v>
      </c>
      <c r="D7579" s="29" t="s">
        <v>203</v>
      </c>
      <c r="E7579" s="28" t="s">
        <v>299</v>
      </c>
      <c r="F7579" s="29" t="s">
        <v>1016</v>
      </c>
      <c r="G7579" s="29" t="s">
        <v>1671</v>
      </c>
      <c r="H7579" s="28"/>
      <c r="I7579" s="93">
        <v>0</v>
      </c>
      <c r="J7579" s="92" t="s">
        <v>1411</v>
      </c>
      <c r="K7579" s="17" t="str">
        <f t="array" ref="K7579">CONCATENATE("(",A7579,",",VLOOKUP(B7579,Núcleo!B$2:E$11,4,TRUE),",",VLOOKUP(C7579,'Tipo de Processo'!B$2:D$55,3,TRUE),",",VLOOKUP(D7579,'Termo Geral'!B$2:D$173,3,TRUE),",",VLOOKUP(E7579,'Termo Específico'!B$2:D$301,3,TRUE),",",MATCH(TRUE,Documento!B$2:B$998=F7579,0),",",IF(G7579="Complementar",0,1),",",IF(H7579="","NULL",CONCATENATE("'",H7579,"'")),",",I7579,",",IF(J7579="baixa","'BAIXA'",IF(J7579="média","'MEDIA'",IF(J7579="alta","'ALTA'","NULL"))),"),")</f>
        <v>(7578,9,12,13,283,81,1,NULL,0,'BAIXA'),</v>
      </c>
    </row>
    <row r="7580" spans="1:11" ht="30.75" customHeight="1">
      <c r="A7580" s="27">
        <v>7579</v>
      </c>
      <c r="B7580" s="37" t="s">
        <v>1011</v>
      </c>
      <c r="C7580" s="47" t="s">
        <v>37</v>
      </c>
      <c r="D7580" s="29" t="s">
        <v>203</v>
      </c>
      <c r="E7580" s="28" t="s">
        <v>299</v>
      </c>
      <c r="F7580" s="29" t="s">
        <v>967</v>
      </c>
      <c r="G7580" s="29" t="s">
        <v>1671</v>
      </c>
      <c r="H7580" s="28"/>
      <c r="I7580" s="93">
        <v>0</v>
      </c>
      <c r="J7580" s="92" t="s">
        <v>1411</v>
      </c>
      <c r="K7580" s="17" t="str">
        <f t="array" ref="K7580">CONCATENATE("(",A7580,",",VLOOKUP(B7580,Núcleo!B$2:E$11,4,TRUE),",",VLOOKUP(C7580,'Tipo de Processo'!B$2:D$55,3,TRUE),",",VLOOKUP(D7580,'Termo Geral'!B$2:D$173,3,TRUE),",",VLOOKUP(E7580,'Termo Específico'!B$2:D$301,3,TRUE),",",MATCH(TRUE,Documento!B$2:B$998=F7580,0),",",IF(G7580="Complementar",0,1),",",IF(H7580="","NULL",CONCATENATE("'",H7580,"'")),",",I7580,",",IF(J7580="baixa","'BAIXA'",IF(J7580="média","'MEDIA'",IF(J7580="alta","'ALTA'","NULL"))),"),")</f>
        <v>(7579,9,12,13,283,62,1,NULL,0,'BAIXA'),</v>
      </c>
    </row>
    <row r="7581" spans="1:11" ht="30.75" customHeight="1">
      <c r="A7581" s="27">
        <v>7580</v>
      </c>
      <c r="B7581" s="37" t="s">
        <v>1011</v>
      </c>
      <c r="C7581" s="47" t="s">
        <v>37</v>
      </c>
      <c r="D7581" s="29" t="s">
        <v>203</v>
      </c>
      <c r="E7581" s="28" t="s">
        <v>299</v>
      </c>
      <c r="F7581" s="29" t="s">
        <v>1634</v>
      </c>
      <c r="G7581" s="29" t="s">
        <v>1671</v>
      </c>
      <c r="H7581" s="28"/>
      <c r="I7581" s="93">
        <v>0</v>
      </c>
      <c r="J7581" s="92" t="s">
        <v>1411</v>
      </c>
      <c r="K7581" s="17" t="str">
        <f t="array" ref="K7581">CONCATENATE("(",A7581,",",VLOOKUP(B7581,Núcleo!B$2:E$11,4,TRUE),",",VLOOKUP(C7581,'Tipo de Processo'!B$2:D$55,3,TRUE),",",VLOOKUP(D7581,'Termo Geral'!B$2:D$173,3,TRUE),",",VLOOKUP(E7581,'Termo Específico'!B$2:D$301,3,TRUE),",",MATCH(TRUE,Documento!B$2:B$998=F7581,0),",",IF(G7581="Complementar",0,1),",",IF(H7581="","NULL",CONCATENATE("'",H7581,"'")),",",I7581,",",IF(J7581="baixa","'BAIXA'",IF(J7581="média","'MEDIA'",IF(J7581="alta","'ALTA'","NULL"))),"),")</f>
        <v>(7580,9,12,13,283,530,1,NULL,0,'BAIXA'),</v>
      </c>
    </row>
    <row r="7582" spans="1:11" ht="30.75" customHeight="1">
      <c r="A7582" s="27">
        <v>7581</v>
      </c>
      <c r="B7582" s="37" t="s">
        <v>1011</v>
      </c>
      <c r="C7582" s="47" t="s">
        <v>37</v>
      </c>
      <c r="D7582" s="29" t="s">
        <v>203</v>
      </c>
      <c r="E7582" s="28" t="s">
        <v>299</v>
      </c>
      <c r="F7582" s="29" t="s">
        <v>1418</v>
      </c>
      <c r="G7582" s="29" t="s">
        <v>1671</v>
      </c>
      <c r="H7582" s="28"/>
      <c r="I7582" s="93">
        <v>0</v>
      </c>
      <c r="J7582" s="92" t="s">
        <v>1411</v>
      </c>
      <c r="K7582" s="17" t="str">
        <f t="array" ref="K7582">CONCATENATE("(",A7582,",",VLOOKUP(B7582,Núcleo!B$2:E$11,4,TRUE),",",VLOOKUP(C7582,'Tipo de Processo'!B$2:D$55,3,TRUE),",",VLOOKUP(D7582,'Termo Geral'!B$2:D$173,3,TRUE),",",VLOOKUP(E7582,'Termo Específico'!B$2:D$301,3,TRUE),",",MATCH(TRUE,Documento!B$2:B$998=F7582,0),",",IF(G7582="Complementar",0,1),",",IF(H7582="","NULL",CONCATENATE("'",H7582,"'")),",",I7582,",",IF(J7582="baixa","'BAIXA'",IF(J7582="média","'MEDIA'",IF(J7582="alta","'ALTA'","NULL"))),"),")</f>
        <v>(7581,9,12,13,283,15,1,NULL,0,'BAIXA'),</v>
      </c>
    </row>
    <row r="7583" spans="1:11" ht="30.75" customHeight="1">
      <c r="A7583" s="27">
        <v>7582</v>
      </c>
      <c r="B7583" s="37" t="s">
        <v>1011</v>
      </c>
      <c r="C7583" s="47" t="s">
        <v>37</v>
      </c>
      <c r="D7583" s="29" t="s">
        <v>203</v>
      </c>
      <c r="E7583" s="28" t="s">
        <v>299</v>
      </c>
      <c r="F7583" s="29" t="s">
        <v>1583</v>
      </c>
      <c r="G7583" s="29" t="s">
        <v>1671</v>
      </c>
      <c r="H7583" s="28"/>
      <c r="I7583" s="93">
        <v>0</v>
      </c>
      <c r="J7583" s="92" t="s">
        <v>1411</v>
      </c>
      <c r="K7583" s="17" t="str">
        <f t="array" ref="K7583">CONCATENATE("(",A7583,",",VLOOKUP(B7583,Núcleo!B$2:E$11,4,TRUE),",",VLOOKUP(C7583,'Tipo de Processo'!B$2:D$55,3,TRUE),",",VLOOKUP(D7583,'Termo Geral'!B$2:D$173,3,TRUE),",",VLOOKUP(E7583,'Termo Específico'!B$2:D$301,3,TRUE),",",MATCH(TRUE,Documento!B$2:B$998=F7583,0),",",IF(G7583="Complementar",0,1),",",IF(H7583="","NULL",CONCATENATE("'",H7583,"'")),",",I7583,",",IF(J7583="baixa","'BAIXA'",IF(J7583="média","'MEDIA'",IF(J7583="alta","'ALTA'","NULL"))),"),")</f>
        <v>(7582,9,12,13,283,925,1,NULL,0,'BAIXA'),</v>
      </c>
    </row>
    <row r="7584" spans="1:11" ht="30.75" customHeight="1">
      <c r="A7584" s="27">
        <v>7583</v>
      </c>
      <c r="B7584" s="37" t="s">
        <v>1011</v>
      </c>
      <c r="C7584" s="28" t="s">
        <v>37</v>
      </c>
      <c r="D7584" s="29" t="s">
        <v>203</v>
      </c>
      <c r="E7584" s="28" t="s">
        <v>300</v>
      </c>
      <c r="F7584" s="29" t="s">
        <v>946</v>
      </c>
      <c r="G7584" s="29" t="s">
        <v>1671</v>
      </c>
      <c r="H7584" s="28"/>
      <c r="I7584" s="93">
        <v>0</v>
      </c>
      <c r="J7584" s="92" t="s">
        <v>1411</v>
      </c>
      <c r="K7584" s="17" t="str">
        <f t="array" ref="K7584">CONCATENATE("(",A7584,",",VLOOKUP(B7584,Núcleo!B$2:E$11,4,TRUE),",",VLOOKUP(C7584,'Tipo de Processo'!B$2:D$55,3,TRUE),",",VLOOKUP(D7584,'Termo Geral'!B$2:D$173,3,TRUE),",",VLOOKUP(E7584,'Termo Específico'!B$2:D$301,3,TRUE),",",MATCH(TRUE,Documento!B$2:B$998=F7584,0),",",IF(G7584="Complementar",0,1),",",IF(H7584="","NULL",CONCATENATE("'",H7584,"'")),",",I7584,",",IF(J7584="baixa","'BAIXA'",IF(J7584="média","'MEDIA'",IF(J7584="alta","'ALTA'","NULL"))),"),")</f>
        <v>(7583,9,12,13,284,205,1,NULL,0,'BAIXA'),</v>
      </c>
    </row>
    <row r="7585" spans="1:11" ht="30.75" customHeight="1">
      <c r="A7585" s="27">
        <v>7584</v>
      </c>
      <c r="B7585" s="37" t="s">
        <v>1011</v>
      </c>
      <c r="C7585" s="28" t="s">
        <v>37</v>
      </c>
      <c r="D7585" s="29" t="s">
        <v>203</v>
      </c>
      <c r="E7585" s="28" t="s">
        <v>300</v>
      </c>
      <c r="F7585" s="29" t="s">
        <v>947</v>
      </c>
      <c r="G7585" s="29" t="s">
        <v>1671</v>
      </c>
      <c r="H7585" s="28"/>
      <c r="I7585" s="93">
        <v>0</v>
      </c>
      <c r="J7585" s="92" t="s">
        <v>1411</v>
      </c>
      <c r="K7585" s="17" t="str">
        <f t="array" ref="K7585">CONCATENATE("(",A7585,",",VLOOKUP(B7585,Núcleo!B$2:E$11,4,TRUE),",",VLOOKUP(C7585,'Tipo de Processo'!B$2:D$55,3,TRUE),",",VLOOKUP(D7585,'Termo Geral'!B$2:D$173,3,TRUE),",",VLOOKUP(E7585,'Termo Específico'!B$2:D$301,3,TRUE),",",MATCH(TRUE,Documento!B$2:B$998=F7585,0),",",IF(G7585="Complementar",0,1),",",IF(H7585="","NULL",CONCATENATE("'",H7585,"'")),",",I7585,",",IF(J7585="baixa","'BAIXA'",IF(J7585="média","'MEDIA'",IF(J7585="alta","'ALTA'","NULL"))),"),")</f>
        <v>(7584,9,12,13,284,12,1,NULL,0,'BAIXA'),</v>
      </c>
    </row>
    <row r="7586" spans="1:11" ht="30.75" customHeight="1">
      <c r="A7586" s="27">
        <v>7585</v>
      </c>
      <c r="B7586" s="37" t="s">
        <v>1011</v>
      </c>
      <c r="C7586" s="28" t="s">
        <v>37</v>
      </c>
      <c r="D7586" s="29" t="s">
        <v>203</v>
      </c>
      <c r="E7586" s="28" t="s">
        <v>300</v>
      </c>
      <c r="F7586" s="29" t="s">
        <v>948</v>
      </c>
      <c r="G7586" s="29" t="s">
        <v>1671</v>
      </c>
      <c r="H7586" s="28"/>
      <c r="I7586" s="93">
        <v>0</v>
      </c>
      <c r="J7586" s="92" t="s">
        <v>1411</v>
      </c>
      <c r="K7586" s="17" t="str">
        <f t="array" ref="K7586">CONCATENATE("(",A7586,",",VLOOKUP(B7586,Núcleo!B$2:E$11,4,TRUE),",",VLOOKUP(C7586,'Tipo de Processo'!B$2:D$55,3,TRUE),",",VLOOKUP(D7586,'Termo Geral'!B$2:D$173,3,TRUE),",",VLOOKUP(E7586,'Termo Específico'!B$2:D$301,3,TRUE),",",MATCH(TRUE,Documento!B$2:B$998=F7586,0),",",IF(G7586="Complementar",0,1),",",IF(H7586="","NULL",CONCATENATE("'",H7586,"'")),",",I7586,",",IF(J7586="baixa","'BAIXA'",IF(J7586="média","'MEDIA'",IF(J7586="alta","'ALTA'","NULL"))),"),")</f>
        <v>(7585,9,12,13,284,32,1,NULL,0,'BAIXA'),</v>
      </c>
    </row>
    <row r="7587" spans="1:11" ht="30.75" customHeight="1">
      <c r="A7587" s="27">
        <v>7586</v>
      </c>
      <c r="B7587" s="37" t="s">
        <v>1011</v>
      </c>
      <c r="C7587" s="28" t="s">
        <v>37</v>
      </c>
      <c r="D7587" s="29" t="s">
        <v>203</v>
      </c>
      <c r="E7587" s="28" t="s">
        <v>300</v>
      </c>
      <c r="F7587" s="29" t="s">
        <v>1438</v>
      </c>
      <c r="G7587" s="29" t="s">
        <v>1671</v>
      </c>
      <c r="H7587" s="28"/>
      <c r="I7587" s="93">
        <v>0</v>
      </c>
      <c r="J7587" s="92" t="s">
        <v>1411</v>
      </c>
      <c r="K7587" s="17" t="str">
        <f t="array" ref="K7587">CONCATENATE("(",A7587,",",VLOOKUP(B7587,Núcleo!B$2:E$11,4,TRUE),",",VLOOKUP(C7587,'Tipo de Processo'!B$2:D$55,3,TRUE),",",VLOOKUP(D7587,'Termo Geral'!B$2:D$173,3,TRUE),",",VLOOKUP(E7587,'Termo Específico'!B$2:D$301,3,TRUE),",",MATCH(TRUE,Documento!B$2:B$998=F7587,0),",",IF(G7587="Complementar",0,1),",",IF(H7587="","NULL",CONCATENATE("'",H7587,"'")),",",I7587,",",IF(J7587="baixa","'BAIXA'",IF(J7587="média","'MEDIA'",IF(J7587="alta","'ALTA'","NULL"))),"),")</f>
        <v>(7586,9,12,13,284,113,1,NULL,0,'BAIXA'),</v>
      </c>
    </row>
    <row r="7588" spans="1:11" ht="30.75" customHeight="1">
      <c r="A7588" s="27">
        <v>7587</v>
      </c>
      <c r="B7588" s="37" t="s">
        <v>1011</v>
      </c>
      <c r="C7588" s="28" t="s">
        <v>37</v>
      </c>
      <c r="D7588" s="29" t="s">
        <v>203</v>
      </c>
      <c r="E7588" s="28" t="s">
        <v>300</v>
      </c>
      <c r="F7588" s="29" t="s">
        <v>1497</v>
      </c>
      <c r="G7588" s="29" t="s">
        <v>1671</v>
      </c>
      <c r="H7588" s="28"/>
      <c r="I7588" s="93">
        <v>0</v>
      </c>
      <c r="J7588" s="92" t="s">
        <v>1411</v>
      </c>
      <c r="K7588" s="17" t="str">
        <f t="array" ref="K7588">CONCATENATE("(",A7588,",",VLOOKUP(B7588,Núcleo!B$2:E$11,4,TRUE),",",VLOOKUP(C7588,'Tipo de Processo'!B$2:D$55,3,TRUE),",",VLOOKUP(D7588,'Termo Geral'!B$2:D$173,3,TRUE),",",VLOOKUP(E7588,'Termo Específico'!B$2:D$301,3,TRUE),",",MATCH(TRUE,Documento!B$2:B$998=F7588,0),",",IF(G7588="Complementar",0,1),",",IF(H7588="","NULL",CONCATENATE("'",H7588,"'")),",",I7588,",",IF(J7588="baixa","'BAIXA'",IF(J7588="média","'MEDIA'",IF(J7588="alta","'ALTA'","NULL"))),"),")</f>
        <v>(7587,9,12,13,284,471,1,NULL,0,'BAIXA'),</v>
      </c>
    </row>
    <row r="7589" spans="1:11" ht="30.75" customHeight="1">
      <c r="A7589" s="27">
        <v>7588</v>
      </c>
      <c r="B7589" s="37" t="s">
        <v>1011</v>
      </c>
      <c r="C7589" s="28" t="s">
        <v>37</v>
      </c>
      <c r="D7589" s="29" t="s">
        <v>203</v>
      </c>
      <c r="E7589" s="28" t="s">
        <v>300</v>
      </c>
      <c r="F7589" s="29" t="s">
        <v>981</v>
      </c>
      <c r="G7589" s="29" t="s">
        <v>1671</v>
      </c>
      <c r="H7589" s="28"/>
      <c r="I7589" s="93">
        <v>0</v>
      </c>
      <c r="J7589" s="92" t="s">
        <v>1411</v>
      </c>
      <c r="K7589" s="17" t="str">
        <f t="array" ref="K7589">CONCATENATE("(",A7589,",",VLOOKUP(B7589,Núcleo!B$2:E$11,4,TRUE),",",VLOOKUP(C7589,'Tipo de Processo'!B$2:D$55,3,TRUE),",",VLOOKUP(D7589,'Termo Geral'!B$2:D$173,3,TRUE),",",VLOOKUP(E7589,'Termo Específico'!B$2:D$301,3,TRUE),",",MATCH(TRUE,Documento!B$2:B$998=F7589,0),",",IF(G7589="Complementar",0,1),",",IF(H7589="","NULL",CONCATENATE("'",H7589,"'")),",",I7589,",",IF(J7589="baixa","'BAIXA'",IF(J7589="média","'MEDIA'",IF(J7589="alta","'ALTA'","NULL"))),"),")</f>
        <v>(7588,9,12,13,284,625,1,NULL,0,'BAIXA'),</v>
      </c>
    </row>
    <row r="7590" spans="1:11" ht="30.75" customHeight="1">
      <c r="A7590" s="27">
        <v>7589</v>
      </c>
      <c r="B7590" s="37" t="s">
        <v>1011</v>
      </c>
      <c r="C7590" s="28" t="s">
        <v>37</v>
      </c>
      <c r="D7590" s="29" t="s">
        <v>203</v>
      </c>
      <c r="E7590" s="28" t="s">
        <v>300</v>
      </c>
      <c r="F7590" s="29" t="s">
        <v>1518</v>
      </c>
      <c r="G7590" s="29" t="s">
        <v>1671</v>
      </c>
      <c r="H7590" s="28"/>
      <c r="I7590" s="93">
        <v>0</v>
      </c>
      <c r="J7590" s="92" t="s">
        <v>1411</v>
      </c>
      <c r="K7590" s="17" t="str">
        <f t="array" ref="K7590">CONCATENATE("(",A7590,",",VLOOKUP(B7590,Núcleo!B$2:E$11,4,TRUE),",",VLOOKUP(C7590,'Tipo de Processo'!B$2:D$55,3,TRUE),",",VLOOKUP(D7590,'Termo Geral'!B$2:D$173,3,TRUE),",",VLOOKUP(E7590,'Termo Específico'!B$2:D$301,3,TRUE),",",MATCH(TRUE,Documento!B$2:B$998=F7590,0),",",IF(G7590="Complementar",0,1),",",IF(H7590="","NULL",CONCATENATE("'",H7590,"'")),",",I7590,",",IF(J7590="baixa","'BAIXA'",IF(J7590="média","'MEDIA'",IF(J7590="alta","'ALTA'","NULL"))),"),")</f>
        <v>(7589,9,12,13,284,627,1,NULL,0,'BAIXA'),</v>
      </c>
    </row>
    <row r="7591" spans="1:11" ht="30.75" customHeight="1">
      <c r="A7591" s="27">
        <v>7590</v>
      </c>
      <c r="B7591" s="37" t="s">
        <v>1011</v>
      </c>
      <c r="C7591" s="28" t="s">
        <v>37</v>
      </c>
      <c r="D7591" s="29" t="s">
        <v>203</v>
      </c>
      <c r="E7591" s="28" t="s">
        <v>300</v>
      </c>
      <c r="F7591" s="29" t="s">
        <v>1413</v>
      </c>
      <c r="G7591" s="29" t="s">
        <v>1671</v>
      </c>
      <c r="H7591" s="28"/>
      <c r="I7591" s="93">
        <v>0</v>
      </c>
      <c r="J7591" s="92" t="s">
        <v>1411</v>
      </c>
      <c r="K7591" s="17" t="str">
        <f t="array" ref="K7591">CONCATENATE("(",A7591,",",VLOOKUP(B7591,Núcleo!B$2:E$11,4,TRUE),",",VLOOKUP(C7591,'Tipo de Processo'!B$2:D$55,3,TRUE),",",VLOOKUP(D7591,'Termo Geral'!B$2:D$173,3,TRUE),",",VLOOKUP(E7591,'Termo Específico'!B$2:D$301,3,TRUE),",",MATCH(TRUE,Documento!B$2:B$998=F7591,0),",",IF(G7591="Complementar",0,1),",",IF(H7591="","NULL",CONCATENATE("'",H7591,"'")),",",I7591,",",IF(J7591="baixa","'BAIXA'",IF(J7591="média","'MEDIA'",IF(J7591="alta","'ALTA'","NULL"))),"),")</f>
        <v>(7590,9,12,13,284,3,1,NULL,0,'BAIXA'),</v>
      </c>
    </row>
    <row r="7592" spans="1:11" ht="30.75" customHeight="1">
      <c r="A7592" s="27">
        <v>7591</v>
      </c>
      <c r="B7592" s="37" t="s">
        <v>1011</v>
      </c>
      <c r="C7592" s="28" t="s">
        <v>37</v>
      </c>
      <c r="D7592" s="29" t="s">
        <v>203</v>
      </c>
      <c r="E7592" s="28" t="s">
        <v>300</v>
      </c>
      <c r="F7592" s="29" t="s">
        <v>1522</v>
      </c>
      <c r="G7592" s="29" t="s">
        <v>1671</v>
      </c>
      <c r="H7592" s="28"/>
      <c r="I7592" s="93">
        <v>0</v>
      </c>
      <c r="J7592" s="92" t="s">
        <v>1411</v>
      </c>
      <c r="K7592" s="17" t="str">
        <f t="array" ref="K7592">CONCATENATE("(",A7592,",",VLOOKUP(B7592,Núcleo!B$2:E$11,4,TRUE),",",VLOOKUP(C7592,'Tipo de Processo'!B$2:D$55,3,TRUE),",",VLOOKUP(D7592,'Termo Geral'!B$2:D$173,3,TRUE),",",VLOOKUP(E7592,'Termo Específico'!B$2:D$301,3,TRUE),",",MATCH(TRUE,Documento!B$2:B$998=F7592,0),",",IF(G7592="Complementar",0,1),",",IF(H7592="","NULL",CONCATENATE("'",H7592,"'")),",",I7592,",",IF(J7592="baixa","'BAIXA'",IF(J7592="média","'MEDIA'",IF(J7592="alta","'ALTA'","NULL"))),"),")</f>
        <v>(7591,9,12,13,284,636,1,NULL,0,'BAIXA'),</v>
      </c>
    </row>
    <row r="7593" spans="1:11" ht="30.75" customHeight="1">
      <c r="A7593" s="27">
        <v>7592</v>
      </c>
      <c r="B7593" s="37" t="s">
        <v>1011</v>
      </c>
      <c r="C7593" s="28" t="s">
        <v>37</v>
      </c>
      <c r="D7593" s="29" t="s">
        <v>203</v>
      </c>
      <c r="E7593" s="28" t="s">
        <v>300</v>
      </c>
      <c r="F7593" s="29" t="s">
        <v>1016</v>
      </c>
      <c r="G7593" s="29" t="s">
        <v>1671</v>
      </c>
      <c r="H7593" s="28"/>
      <c r="I7593" s="93">
        <v>0</v>
      </c>
      <c r="J7593" s="92" t="s">
        <v>1411</v>
      </c>
      <c r="K7593" s="17" t="str">
        <f t="array" ref="K7593">CONCATENATE("(",A7593,",",VLOOKUP(B7593,Núcleo!B$2:E$11,4,TRUE),",",VLOOKUP(C7593,'Tipo de Processo'!B$2:D$55,3,TRUE),",",VLOOKUP(D7593,'Termo Geral'!B$2:D$173,3,TRUE),",",VLOOKUP(E7593,'Termo Específico'!B$2:D$301,3,TRUE),",",MATCH(TRUE,Documento!B$2:B$998=F7593,0),",",IF(G7593="Complementar",0,1),",",IF(H7593="","NULL",CONCATENATE("'",H7593,"'")),",",I7593,",",IF(J7593="baixa","'BAIXA'",IF(J7593="média","'MEDIA'",IF(J7593="alta","'ALTA'","NULL"))),"),")</f>
        <v>(7592,9,12,13,284,81,1,NULL,0,'BAIXA'),</v>
      </c>
    </row>
    <row r="7594" spans="1:11" ht="30.75" customHeight="1">
      <c r="A7594" s="27">
        <v>7593</v>
      </c>
      <c r="B7594" s="37" t="s">
        <v>1011</v>
      </c>
      <c r="C7594" s="28" t="s">
        <v>37</v>
      </c>
      <c r="D7594" s="29" t="s">
        <v>203</v>
      </c>
      <c r="E7594" s="28" t="s">
        <v>300</v>
      </c>
      <c r="F7594" s="29" t="s">
        <v>967</v>
      </c>
      <c r="G7594" s="29" t="s">
        <v>1671</v>
      </c>
      <c r="H7594" s="28"/>
      <c r="I7594" s="93">
        <v>0</v>
      </c>
      <c r="J7594" s="92" t="s">
        <v>1411</v>
      </c>
      <c r="K7594" s="17" t="str">
        <f t="array" ref="K7594">CONCATENATE("(",A7594,",",VLOOKUP(B7594,Núcleo!B$2:E$11,4,TRUE),",",VLOOKUP(C7594,'Tipo de Processo'!B$2:D$55,3,TRUE),",",VLOOKUP(D7594,'Termo Geral'!B$2:D$173,3,TRUE),",",VLOOKUP(E7594,'Termo Específico'!B$2:D$301,3,TRUE),",",MATCH(TRUE,Documento!B$2:B$998=F7594,0),",",IF(G7594="Complementar",0,1),",",IF(H7594="","NULL",CONCATENATE("'",H7594,"'")),",",I7594,",",IF(J7594="baixa","'BAIXA'",IF(J7594="média","'MEDIA'",IF(J7594="alta","'ALTA'","NULL"))),"),")</f>
        <v>(7593,9,12,13,284,62,1,NULL,0,'BAIXA'),</v>
      </c>
    </row>
    <row r="7595" spans="1:11" ht="30.75" customHeight="1">
      <c r="A7595" s="27">
        <v>7594</v>
      </c>
      <c r="B7595" s="37" t="s">
        <v>1011</v>
      </c>
      <c r="C7595" s="28" t="s">
        <v>37</v>
      </c>
      <c r="D7595" s="29" t="s">
        <v>203</v>
      </c>
      <c r="E7595" s="28" t="s">
        <v>300</v>
      </c>
      <c r="F7595" s="29" t="s">
        <v>1634</v>
      </c>
      <c r="G7595" s="29" t="s">
        <v>1671</v>
      </c>
      <c r="H7595" s="28"/>
      <c r="I7595" s="93">
        <v>0</v>
      </c>
      <c r="J7595" s="92" t="s">
        <v>1411</v>
      </c>
      <c r="K7595" s="17" t="str">
        <f t="array" ref="K7595">CONCATENATE("(",A7595,",",VLOOKUP(B7595,Núcleo!B$2:E$11,4,TRUE),",",VLOOKUP(C7595,'Tipo de Processo'!B$2:D$55,3,TRUE),",",VLOOKUP(D7595,'Termo Geral'!B$2:D$173,3,TRUE),",",VLOOKUP(E7595,'Termo Específico'!B$2:D$301,3,TRUE),",",MATCH(TRUE,Documento!B$2:B$998=F7595,0),",",IF(G7595="Complementar",0,1),",",IF(H7595="","NULL",CONCATENATE("'",H7595,"'")),",",I7595,",",IF(J7595="baixa","'BAIXA'",IF(J7595="média","'MEDIA'",IF(J7595="alta","'ALTA'","NULL"))),"),")</f>
        <v>(7594,9,12,13,284,530,1,NULL,0,'BAIXA'),</v>
      </c>
    </row>
    <row r="7596" spans="1:11" ht="30.75" customHeight="1">
      <c r="A7596" s="27">
        <v>7595</v>
      </c>
      <c r="B7596" s="37" t="s">
        <v>1011</v>
      </c>
      <c r="C7596" s="47" t="s">
        <v>37</v>
      </c>
      <c r="D7596" s="29" t="s">
        <v>203</v>
      </c>
      <c r="E7596" s="28" t="s">
        <v>300</v>
      </c>
      <c r="F7596" s="29" t="s">
        <v>1418</v>
      </c>
      <c r="G7596" s="29" t="s">
        <v>1671</v>
      </c>
      <c r="H7596" s="28"/>
      <c r="I7596" s="93">
        <v>0</v>
      </c>
      <c r="J7596" s="92" t="s">
        <v>1411</v>
      </c>
      <c r="K7596" s="17" t="str">
        <f t="array" ref="K7596">CONCATENATE("(",A7596,",",VLOOKUP(B7596,Núcleo!B$2:E$11,4,TRUE),",",VLOOKUP(C7596,'Tipo de Processo'!B$2:D$55,3,TRUE),",",VLOOKUP(D7596,'Termo Geral'!B$2:D$173,3,TRUE),",",VLOOKUP(E7596,'Termo Específico'!B$2:D$301,3,TRUE),",",MATCH(TRUE,Documento!B$2:B$998=F7596,0),",",IF(G7596="Complementar",0,1),",",IF(H7596="","NULL",CONCATENATE("'",H7596,"'")),",",I7596,",",IF(J7596="baixa","'BAIXA'",IF(J7596="média","'MEDIA'",IF(J7596="alta","'ALTA'","NULL"))),"),")</f>
        <v>(7595,9,12,13,284,15,1,NULL,0,'BAIXA'),</v>
      </c>
    </row>
    <row r="7597" spans="1:11" ht="30.75" customHeight="1">
      <c r="A7597" s="27">
        <v>7596</v>
      </c>
      <c r="B7597" s="37" t="s">
        <v>1011</v>
      </c>
      <c r="C7597" s="47" t="s">
        <v>37</v>
      </c>
      <c r="D7597" s="29" t="s">
        <v>203</v>
      </c>
      <c r="E7597" s="28" t="s">
        <v>300</v>
      </c>
      <c r="F7597" s="29" t="s">
        <v>1583</v>
      </c>
      <c r="G7597" s="29" t="s">
        <v>1671</v>
      </c>
      <c r="H7597" s="28"/>
      <c r="I7597" s="93">
        <v>0</v>
      </c>
      <c r="J7597" s="92" t="s">
        <v>1411</v>
      </c>
      <c r="K7597" s="17" t="str">
        <f t="array" ref="K7597">CONCATENATE("(",A7597,",",VLOOKUP(B7597,Núcleo!B$2:E$11,4,TRUE),",",VLOOKUP(C7597,'Tipo de Processo'!B$2:D$55,3,TRUE),",",VLOOKUP(D7597,'Termo Geral'!B$2:D$173,3,TRUE),",",VLOOKUP(E7597,'Termo Específico'!B$2:D$301,3,TRUE),",",MATCH(TRUE,Documento!B$2:B$998=F7597,0),",",IF(G7597="Complementar",0,1),",",IF(H7597="","NULL",CONCATENATE("'",H7597,"'")),",",I7597,",",IF(J7597="baixa","'BAIXA'",IF(J7597="média","'MEDIA'",IF(J7597="alta","'ALTA'","NULL"))),"),")</f>
        <v>(7596,9,12,13,284,925,1,NULL,0,'BAIXA'),</v>
      </c>
    </row>
    <row r="7598" spans="1:11" ht="30.75" customHeight="1">
      <c r="A7598" s="27">
        <v>7597</v>
      </c>
      <c r="B7598" s="37" t="s">
        <v>1011</v>
      </c>
      <c r="C7598" s="47" t="s">
        <v>37</v>
      </c>
      <c r="D7598" s="29" t="s">
        <v>203</v>
      </c>
      <c r="E7598" s="28" t="s">
        <v>300</v>
      </c>
      <c r="F7598" s="29" t="s">
        <v>1017</v>
      </c>
      <c r="G7598" s="29" t="s">
        <v>1671</v>
      </c>
      <c r="H7598" s="28"/>
      <c r="I7598" s="93">
        <v>0</v>
      </c>
      <c r="J7598" s="92" t="s">
        <v>1411</v>
      </c>
      <c r="K7598" s="17" t="str">
        <f t="array" ref="K7598">CONCATENATE("(",A7598,",",VLOOKUP(B7598,Núcleo!B$2:E$11,4,TRUE),",",VLOOKUP(C7598,'Tipo de Processo'!B$2:D$55,3,TRUE),",",VLOOKUP(D7598,'Termo Geral'!B$2:D$173,3,TRUE),",",VLOOKUP(E7598,'Termo Específico'!B$2:D$301,3,TRUE),",",MATCH(TRUE,Documento!B$2:B$998=F7598,0),",",IF(G7598="Complementar",0,1),",",IF(H7598="","NULL",CONCATENATE("'",H7598,"'")),",",I7598,",",IF(J7598="baixa","'BAIXA'",IF(J7598="média","'MEDIA'",IF(J7598="alta","'ALTA'","NULL"))),"),")</f>
        <v>(7597,9,12,13,284,2,1,NULL,0,'BAIXA'),</v>
      </c>
    </row>
    <row r="7599" spans="1:11" ht="30.75" customHeight="1">
      <c r="A7599" s="27">
        <v>7598</v>
      </c>
      <c r="B7599" s="37" t="s">
        <v>1011</v>
      </c>
      <c r="C7599" s="47" t="s">
        <v>37</v>
      </c>
      <c r="D7599" s="29" t="s">
        <v>203</v>
      </c>
      <c r="E7599" s="28" t="s">
        <v>301</v>
      </c>
      <c r="F7599" s="29" t="s">
        <v>1549</v>
      </c>
      <c r="G7599" s="29" t="s">
        <v>1671</v>
      </c>
      <c r="H7599" s="28"/>
      <c r="I7599" s="93">
        <v>0</v>
      </c>
      <c r="J7599" s="92" t="s">
        <v>1411</v>
      </c>
      <c r="K7599" s="17" t="str">
        <f t="array" ref="K7599">CONCATENATE("(",A7599,",",VLOOKUP(B7599,Núcleo!B$2:E$11,4,TRUE),",",VLOOKUP(C7599,'Tipo de Processo'!B$2:D$55,3,TRUE),",",VLOOKUP(D7599,'Termo Geral'!B$2:D$173,3,TRUE),",",VLOOKUP(E7599,'Termo Específico'!B$2:D$301,3,TRUE),",",MATCH(TRUE,Documento!B$2:B$998=F7599,0),",",IF(G7599="Complementar",0,1),",",IF(H7599="","NULL",CONCATENATE("'",H7599,"'")),",",I7599,",",IF(J7599="baixa","'BAIXA'",IF(J7599="média","'MEDIA'",IF(J7599="alta","'ALTA'","NULL"))),"),")</f>
        <v>(7598,9,12,13,288,749,1,NULL,0,'BAIXA'),</v>
      </c>
    </row>
    <row r="7600" spans="1:11" ht="30.75" customHeight="1">
      <c r="A7600" s="27">
        <v>7599</v>
      </c>
      <c r="B7600" s="37" t="s">
        <v>1011</v>
      </c>
      <c r="C7600" s="47" t="s">
        <v>37</v>
      </c>
      <c r="D7600" s="29" t="s">
        <v>203</v>
      </c>
      <c r="E7600" s="28" t="s">
        <v>301</v>
      </c>
      <c r="F7600" s="29" t="s">
        <v>1554</v>
      </c>
      <c r="G7600" s="29" t="s">
        <v>1671</v>
      </c>
      <c r="H7600" s="28"/>
      <c r="I7600" s="93">
        <v>0</v>
      </c>
      <c r="J7600" s="92" t="s">
        <v>1411</v>
      </c>
      <c r="K7600" s="17" t="str">
        <f t="array" ref="K7600">CONCATENATE("(",A7600,",",VLOOKUP(B7600,Núcleo!B$2:E$11,4,TRUE),",",VLOOKUP(C7600,'Tipo de Processo'!B$2:D$55,3,TRUE),",",VLOOKUP(D7600,'Termo Geral'!B$2:D$173,3,TRUE),",",VLOOKUP(E7600,'Termo Específico'!B$2:D$301,3,TRUE),",",MATCH(TRUE,Documento!B$2:B$998=F7600,0),",",IF(G7600="Complementar",0,1),",",IF(H7600="","NULL",CONCATENATE("'",H7600,"'")),",",I7600,",",IF(J7600="baixa","'BAIXA'",IF(J7600="média","'MEDIA'",IF(J7600="alta","'ALTA'","NULL"))),"),")</f>
        <v>(7599,9,12,13,288,798,1,NULL,0,'BAIXA'),</v>
      </c>
    </row>
    <row r="7601" spans="1:11" ht="30.75" customHeight="1">
      <c r="A7601" s="27">
        <v>7600</v>
      </c>
      <c r="B7601" s="37" t="s">
        <v>1011</v>
      </c>
      <c r="C7601" s="47" t="s">
        <v>37</v>
      </c>
      <c r="D7601" s="29" t="s">
        <v>203</v>
      </c>
      <c r="E7601" s="28" t="s">
        <v>301</v>
      </c>
      <c r="F7601" s="29" t="s">
        <v>1555</v>
      </c>
      <c r="G7601" s="29" t="s">
        <v>1671</v>
      </c>
      <c r="H7601" s="28"/>
      <c r="I7601" s="93">
        <v>0</v>
      </c>
      <c r="J7601" s="92" t="s">
        <v>1411</v>
      </c>
      <c r="K7601" s="17" t="str">
        <f t="array" ref="K7601">CONCATENATE("(",A7601,",",VLOOKUP(B7601,Núcleo!B$2:E$11,4,TRUE),",",VLOOKUP(C7601,'Tipo de Processo'!B$2:D$55,3,TRUE),",",VLOOKUP(D7601,'Termo Geral'!B$2:D$173,3,TRUE),",",VLOOKUP(E7601,'Termo Específico'!B$2:D$301,3,TRUE),",",MATCH(TRUE,Documento!B$2:B$998=F7601,0),",",IF(G7601="Complementar",0,1),",",IF(H7601="","NULL",CONCATENATE("'",H7601,"'")),",",I7601,",",IF(J7601="baixa","'BAIXA'",IF(J7601="média","'MEDIA'",IF(J7601="alta","'ALTA'","NULL"))),"),")</f>
        <v>(7600,9,12,13,288,800,1,NULL,0,'BAIXA'),</v>
      </c>
    </row>
    <row r="7602" spans="1:11" ht="30.75" customHeight="1">
      <c r="A7602" s="27">
        <v>7601</v>
      </c>
      <c r="B7602" s="37" t="s">
        <v>1011</v>
      </c>
      <c r="C7602" s="47" t="s">
        <v>37</v>
      </c>
      <c r="D7602" s="29" t="s">
        <v>203</v>
      </c>
      <c r="E7602" s="28" t="s">
        <v>301</v>
      </c>
      <c r="F7602" s="29" t="s">
        <v>1541</v>
      </c>
      <c r="G7602" s="29" t="s">
        <v>1671</v>
      </c>
      <c r="H7602" s="28"/>
      <c r="I7602" s="93">
        <v>0</v>
      </c>
      <c r="J7602" s="92" t="s">
        <v>1411</v>
      </c>
      <c r="K7602" s="17" t="str">
        <f t="array" ref="K7602">CONCATENATE("(",A7602,",",VLOOKUP(B7602,Núcleo!B$2:E$11,4,TRUE),",",VLOOKUP(C7602,'Tipo de Processo'!B$2:D$55,3,TRUE),",",VLOOKUP(D7602,'Termo Geral'!B$2:D$173,3,TRUE),",",VLOOKUP(E7602,'Termo Específico'!B$2:D$301,3,TRUE),",",MATCH(TRUE,Documento!B$2:B$998=F7602,0),",",IF(G7602="Complementar",0,1),",",IF(H7602="","NULL",CONCATENATE("'",H7602,"'")),",",I7602,",",IF(J7602="baixa","'BAIXA'",IF(J7602="média","'MEDIA'",IF(J7602="alta","'ALTA'","NULL"))),"),")</f>
        <v>(7601,9,12,13,288,712,1,NULL,0,'BAIXA'),</v>
      </c>
    </row>
    <row r="7603" spans="1:11" ht="30.75" customHeight="1">
      <c r="A7603" s="27">
        <v>7602</v>
      </c>
      <c r="B7603" s="37" t="s">
        <v>1011</v>
      </c>
      <c r="C7603" s="47" t="s">
        <v>37</v>
      </c>
      <c r="D7603" s="29" t="s">
        <v>203</v>
      </c>
      <c r="E7603" s="28" t="s">
        <v>301</v>
      </c>
      <c r="F7603" s="28" t="s">
        <v>1534</v>
      </c>
      <c r="G7603" s="28" t="s">
        <v>1671</v>
      </c>
      <c r="H7603" s="28"/>
      <c r="I7603" s="93">
        <v>0</v>
      </c>
      <c r="J7603" s="93" t="s">
        <v>1411</v>
      </c>
      <c r="K7603" s="17" t="str">
        <f t="array" ref="K7603">CONCATENATE("(",A7603,",",VLOOKUP(B7603,Núcleo!B$2:E$11,4,TRUE),",",VLOOKUP(C7603,'Tipo de Processo'!B$2:D$55,3,TRUE),",",VLOOKUP(D7603,'Termo Geral'!B$2:D$173,3,TRUE),",",VLOOKUP(E7603,'Termo Específico'!B$2:D$301,3,TRUE),",",MATCH(TRUE,Documento!B$2:B$998=F7603,0),",",IF(G7603="Complementar",0,1),",",IF(H7603="","NULL",CONCATENATE("'",H7603,"'")),",",I7603,",",IF(J7603="baixa","'BAIXA'",IF(J7603="média","'MEDIA'",IF(J7603="alta","'ALTA'","NULL"))),"),")</f>
        <v>(7602,9,12,13,288,682,1,NULL,0,'BAIXA'),</v>
      </c>
    </row>
    <row r="7604" spans="1:11" ht="30.75" customHeight="1">
      <c r="A7604" s="27">
        <v>7603</v>
      </c>
      <c r="B7604" s="37" t="s">
        <v>1011</v>
      </c>
      <c r="C7604" s="47" t="s">
        <v>37</v>
      </c>
      <c r="D7604" s="29" t="s">
        <v>203</v>
      </c>
      <c r="E7604" s="28" t="s">
        <v>301</v>
      </c>
      <c r="F7604" s="28" t="s">
        <v>1473</v>
      </c>
      <c r="G7604" s="28" t="s">
        <v>1671</v>
      </c>
      <c r="H7604" s="28"/>
      <c r="I7604" s="93">
        <v>0</v>
      </c>
      <c r="J7604" s="93" t="s">
        <v>1411</v>
      </c>
      <c r="K7604" s="17" t="str">
        <f t="array" ref="K7604">CONCATENATE("(",A7604,",",VLOOKUP(B7604,Núcleo!B$2:E$11,4,TRUE),",",VLOOKUP(C7604,'Tipo de Processo'!B$2:D$55,3,TRUE),",",VLOOKUP(D7604,'Termo Geral'!B$2:D$173,3,TRUE),",",VLOOKUP(E7604,'Termo Específico'!B$2:D$301,3,TRUE),",",MATCH(TRUE,Documento!B$2:B$998=F7604,0),",",IF(G7604="Complementar",0,1),",",IF(H7604="","NULL",CONCATENATE("'",H7604,"'")),",",I7604,",",IF(J7604="baixa","'BAIXA'",IF(J7604="média","'MEDIA'",IF(J7604="alta","'ALTA'","NULL"))),"),")</f>
        <v>(7603,9,12,13,288,316,1,NULL,0,'BAIXA'),</v>
      </c>
    </row>
    <row r="7605" spans="1:11" ht="30.75" customHeight="1">
      <c r="A7605" s="27">
        <v>7604</v>
      </c>
      <c r="B7605" s="37" t="s">
        <v>1011</v>
      </c>
      <c r="C7605" s="47" t="s">
        <v>37</v>
      </c>
      <c r="D7605" s="29" t="s">
        <v>203</v>
      </c>
      <c r="E7605" s="28" t="s">
        <v>301</v>
      </c>
      <c r="F7605" s="28" t="s">
        <v>1513</v>
      </c>
      <c r="G7605" s="28" t="s">
        <v>1671</v>
      </c>
      <c r="H7605" s="28"/>
      <c r="I7605" s="93">
        <v>0</v>
      </c>
      <c r="J7605" s="93" t="s">
        <v>1411</v>
      </c>
      <c r="K7605" s="17" t="str">
        <f t="array" ref="K7605">CONCATENATE("(",A7605,",",VLOOKUP(B7605,Núcleo!B$2:E$11,4,TRUE),",",VLOOKUP(C7605,'Tipo de Processo'!B$2:D$55,3,TRUE),",",VLOOKUP(D7605,'Termo Geral'!B$2:D$173,3,TRUE),",",VLOOKUP(E7605,'Termo Específico'!B$2:D$301,3,TRUE),",",MATCH(TRUE,Documento!B$2:B$998=F7605,0),",",IF(G7605="Complementar",0,1),",",IF(H7605="","NULL",CONCATENATE("'",H7605,"'")),",",I7605,",",IF(J7605="baixa","'BAIXA'",IF(J7605="média","'MEDIA'",IF(J7605="alta","'ALTA'","NULL"))),"),")</f>
        <v>(7604,9,12,13,288,562,1,NULL,0,'BAIXA'),</v>
      </c>
    </row>
    <row r="7606" spans="1:11" ht="30.75" customHeight="1">
      <c r="A7606" s="27">
        <v>7605</v>
      </c>
      <c r="B7606" s="37" t="s">
        <v>1011</v>
      </c>
      <c r="C7606" s="47" t="s">
        <v>37</v>
      </c>
      <c r="D7606" s="29" t="s">
        <v>203</v>
      </c>
      <c r="E7606" s="28" t="s">
        <v>301</v>
      </c>
      <c r="F7606" s="28" t="s">
        <v>1511</v>
      </c>
      <c r="G7606" s="28" t="s">
        <v>1671</v>
      </c>
      <c r="H7606" s="28"/>
      <c r="I7606" s="93">
        <v>0</v>
      </c>
      <c r="J7606" s="93" t="s">
        <v>1411</v>
      </c>
      <c r="K7606" s="17" t="str">
        <f t="array" ref="K7606">CONCATENATE("(",A7606,",",VLOOKUP(B7606,Núcleo!B$2:E$11,4,TRUE),",",VLOOKUP(C7606,'Tipo de Processo'!B$2:D$55,3,TRUE),",",VLOOKUP(D7606,'Termo Geral'!B$2:D$173,3,TRUE),",",VLOOKUP(E7606,'Termo Específico'!B$2:D$301,3,TRUE),",",MATCH(TRUE,Documento!B$2:B$998=F7606,0),",",IF(G7606="Complementar",0,1),",",IF(H7606="","NULL",CONCATENATE("'",H7606,"'")),",",I7606,",",IF(J7606="baixa","'BAIXA'",IF(J7606="média","'MEDIA'",IF(J7606="alta","'ALTA'","NULL"))),"),")</f>
        <v>(7605,9,12,13,288,558,1,NULL,0,'BAIXA'),</v>
      </c>
    </row>
    <row r="7607" spans="1:11" ht="30.75" customHeight="1">
      <c r="A7607" s="27">
        <v>7606</v>
      </c>
      <c r="B7607" s="37" t="s">
        <v>1011</v>
      </c>
      <c r="C7607" s="47" t="s">
        <v>37</v>
      </c>
      <c r="D7607" s="29" t="s">
        <v>203</v>
      </c>
      <c r="E7607" s="28" t="s">
        <v>301</v>
      </c>
      <c r="F7607" s="28" t="s">
        <v>1589</v>
      </c>
      <c r="G7607" s="28" t="s">
        <v>1671</v>
      </c>
      <c r="H7607" s="28"/>
      <c r="I7607" s="93">
        <v>0</v>
      </c>
      <c r="J7607" s="93" t="s">
        <v>1411</v>
      </c>
      <c r="K7607" s="17" t="str">
        <f t="array" ref="K7607">CONCATENATE("(",A7607,",",VLOOKUP(B7607,Núcleo!B$2:E$11,4,TRUE),",",VLOOKUP(C7607,'Tipo de Processo'!B$2:D$55,3,TRUE),",",VLOOKUP(D7607,'Termo Geral'!B$2:D$173,3,TRUE),",",VLOOKUP(E7607,'Termo Específico'!B$2:D$301,3,TRUE),",",MATCH(TRUE,Documento!B$2:B$998=F7607,0),",",IF(G7607="Complementar",0,1),",",IF(H7607="","NULL",CONCATENATE("'",H7607,"'")),",",I7607,",",IF(J7607="baixa","'BAIXA'",IF(J7607="média","'MEDIA'",IF(J7607="alta","'ALTA'","NULL"))),"),")</f>
        <v>(7606,9,12,13,288,965,1,NULL,0,'BAIXA'),</v>
      </c>
    </row>
    <row r="7608" spans="1:11" ht="30.75" customHeight="1">
      <c r="A7608" s="27">
        <v>7607</v>
      </c>
      <c r="B7608" s="37" t="s">
        <v>1011</v>
      </c>
      <c r="C7608" s="47" t="s">
        <v>37</v>
      </c>
      <c r="D7608" s="29" t="s">
        <v>203</v>
      </c>
      <c r="E7608" s="28" t="s">
        <v>301</v>
      </c>
      <c r="F7608" s="29" t="s">
        <v>1531</v>
      </c>
      <c r="G7608" s="28" t="s">
        <v>1671</v>
      </c>
      <c r="H7608" s="28"/>
      <c r="I7608" s="93">
        <v>0</v>
      </c>
      <c r="J7608" s="93" t="s">
        <v>1411</v>
      </c>
      <c r="K7608" s="17" t="str">
        <f t="array" ref="K7608">CONCATENATE("(",A7608,",",VLOOKUP(B7608,Núcleo!B$2:E$11,4,TRUE),",",VLOOKUP(C7608,'Tipo de Processo'!B$2:D$55,3,TRUE),",",VLOOKUP(D7608,'Termo Geral'!B$2:D$173,3,TRUE),",",VLOOKUP(E7608,'Termo Específico'!B$2:D$301,3,TRUE),",",MATCH(TRUE,Documento!B$2:B$998=F7608,0),",",IF(G7608="Complementar",0,1),",",IF(H7608="","NULL",CONCATENATE("'",H7608,"'")),",",I7608,",",IF(J7608="baixa","'BAIXA'",IF(J7608="média","'MEDIA'",IF(J7608="alta","'ALTA'","NULL"))),"),")</f>
        <v>(7607,9,12,13,288,679,1,NULL,0,'BAIXA'),</v>
      </c>
    </row>
    <row r="7609" spans="1:11" ht="30.75" customHeight="1">
      <c r="A7609" s="27">
        <v>7608</v>
      </c>
      <c r="B7609" s="37" t="s">
        <v>1011</v>
      </c>
      <c r="C7609" s="47" t="s">
        <v>37</v>
      </c>
      <c r="D7609" s="29" t="s">
        <v>204</v>
      </c>
      <c r="E7609" s="28" t="s">
        <v>296</v>
      </c>
      <c r="F7609" s="29" t="s">
        <v>1018</v>
      </c>
      <c r="G7609" s="28" t="s">
        <v>1671</v>
      </c>
      <c r="H7609" s="28"/>
      <c r="I7609" s="93">
        <v>0</v>
      </c>
      <c r="J7609" s="93" t="s">
        <v>1412</v>
      </c>
      <c r="K7609" s="17" t="str">
        <f t="array" ref="K7609">CONCATENATE("(",A7609,",",VLOOKUP(B7609,Núcleo!B$2:E$11,4,TRUE),",",VLOOKUP(C7609,'Tipo de Processo'!B$2:D$55,3,TRUE),",",VLOOKUP(D7609,'Termo Geral'!B$2:D$173,3,TRUE),",",VLOOKUP(E7609,'Termo Específico'!B$2:D$301,3,TRUE),",",MATCH(TRUE,Documento!B$2:B$998=F7609,0),",",IF(G7609="Complementar",0,1),",",IF(H7609="","NULL",CONCATENATE("'",H7609,"'")),",",I7609,",",IF(J7609="baixa","'BAIXA'",IF(J7609="média","'MEDIA'",IF(J7609="alta","'ALTA'","NULL"))),"),")</f>
        <v>(7608,9,12,14,28,942,1,NULL,0,'MEDIA'),</v>
      </c>
    </row>
    <row r="7610" spans="1:11" ht="30.75" customHeight="1">
      <c r="A7610" s="27">
        <v>7609</v>
      </c>
      <c r="B7610" s="37" t="s">
        <v>1011</v>
      </c>
      <c r="C7610" s="47" t="s">
        <v>37</v>
      </c>
      <c r="D7610" s="29" t="s">
        <v>204</v>
      </c>
      <c r="E7610" s="28" t="s">
        <v>296</v>
      </c>
      <c r="F7610" s="29" t="s">
        <v>816</v>
      </c>
      <c r="G7610" s="28" t="s">
        <v>1671</v>
      </c>
      <c r="H7610" s="28"/>
      <c r="I7610" s="93">
        <v>0</v>
      </c>
      <c r="J7610" s="93" t="s">
        <v>1412</v>
      </c>
      <c r="K7610" s="17" t="str">
        <f t="array" ref="K7610">CONCATENATE("(",A7610,",",VLOOKUP(B7610,Núcleo!B$2:E$11,4,TRUE),",",VLOOKUP(C7610,'Tipo de Processo'!B$2:D$55,3,TRUE),",",VLOOKUP(D7610,'Termo Geral'!B$2:D$173,3,TRUE),",",VLOOKUP(E7610,'Termo Específico'!B$2:D$301,3,TRUE),",",MATCH(TRUE,Documento!B$2:B$998=F7610,0),",",IF(G7610="Complementar",0,1),",",IF(H7610="","NULL",CONCATENATE("'",H7610,"'")),",",I7610,",",IF(J7610="baixa","'BAIXA'",IF(J7610="média","'MEDIA'",IF(J7610="alta","'ALTA'","NULL"))),"),")</f>
        <v>(7609,9,12,14,28,235,1,NULL,0,'MEDIA'),</v>
      </c>
    </row>
    <row r="7611" spans="1:11" ht="30.75" customHeight="1">
      <c r="A7611" s="27">
        <v>7610</v>
      </c>
      <c r="B7611" s="37" t="s">
        <v>1011</v>
      </c>
      <c r="C7611" s="47" t="s">
        <v>37</v>
      </c>
      <c r="D7611" s="29" t="s">
        <v>204</v>
      </c>
      <c r="E7611" s="28" t="s">
        <v>296</v>
      </c>
      <c r="F7611" s="28" t="s">
        <v>817</v>
      </c>
      <c r="G7611" s="28" t="s">
        <v>1671</v>
      </c>
      <c r="H7611" s="28"/>
      <c r="I7611" s="93">
        <v>0</v>
      </c>
      <c r="J7611" s="93" t="s">
        <v>1412</v>
      </c>
      <c r="K7611" s="17" t="str">
        <f t="array" ref="K7611">CONCATENATE("(",A7611,",",VLOOKUP(B7611,Núcleo!B$2:E$11,4,TRUE),",",VLOOKUP(C7611,'Tipo de Processo'!B$2:D$55,3,TRUE),",",VLOOKUP(D7611,'Termo Geral'!B$2:D$173,3,TRUE),",",VLOOKUP(E7611,'Termo Específico'!B$2:D$301,3,TRUE),",",MATCH(TRUE,Documento!B$2:B$998=F7611,0),",",IF(G7611="Complementar",0,1),",",IF(H7611="","NULL",CONCATENATE("'",H7611,"'")),",",I7611,",",IF(J7611="baixa","'BAIXA'",IF(J7611="média","'MEDIA'",IF(J7611="alta","'ALTA'","NULL"))),"),")</f>
        <v>(7610,9,12,14,28,574,1,NULL,0,'MEDIA'),</v>
      </c>
    </row>
    <row r="7612" spans="1:11" ht="30.75" customHeight="1">
      <c r="A7612" s="27">
        <v>7611</v>
      </c>
      <c r="B7612" s="37" t="s">
        <v>1011</v>
      </c>
      <c r="C7612" s="47" t="s">
        <v>37</v>
      </c>
      <c r="D7612" s="29" t="s">
        <v>204</v>
      </c>
      <c r="E7612" s="28" t="s">
        <v>296</v>
      </c>
      <c r="F7612" s="28" t="s">
        <v>819</v>
      </c>
      <c r="G7612" s="28" t="s">
        <v>1671</v>
      </c>
      <c r="H7612" s="28"/>
      <c r="I7612" s="93">
        <v>0</v>
      </c>
      <c r="J7612" s="93" t="s">
        <v>1412</v>
      </c>
      <c r="K7612" s="17" t="str">
        <f t="array" ref="K7612">CONCATENATE("(",A7612,",",VLOOKUP(B7612,Núcleo!B$2:E$11,4,TRUE),",",VLOOKUP(C7612,'Tipo de Processo'!B$2:D$55,3,TRUE),",",VLOOKUP(D7612,'Termo Geral'!B$2:D$173,3,TRUE),",",VLOOKUP(E7612,'Termo Específico'!B$2:D$301,3,TRUE),",",MATCH(TRUE,Documento!B$2:B$998=F7612,0),",",IF(G7612="Complementar",0,1),",",IF(H7612="","NULL",CONCATENATE("'",H7612,"'")),",",I7612,",",IF(J7612="baixa","'BAIXA'",IF(J7612="média","'MEDIA'",IF(J7612="alta","'ALTA'","NULL"))),"),")</f>
        <v>(7611,9,12,14,28,987,1,NULL,0,'MEDIA'),</v>
      </c>
    </row>
    <row r="7613" spans="1:11" ht="30.75" customHeight="1">
      <c r="A7613" s="27">
        <v>7612</v>
      </c>
      <c r="B7613" s="37" t="s">
        <v>1011</v>
      </c>
      <c r="C7613" s="29" t="s">
        <v>37</v>
      </c>
      <c r="D7613" s="28" t="s">
        <v>204</v>
      </c>
      <c r="E7613" s="28" t="s">
        <v>296</v>
      </c>
      <c r="F7613" s="28" t="s">
        <v>689</v>
      </c>
      <c r="G7613" s="28" t="s">
        <v>1671</v>
      </c>
      <c r="H7613" s="28"/>
      <c r="I7613" s="93">
        <v>0</v>
      </c>
      <c r="J7613" s="93" t="s">
        <v>1412</v>
      </c>
      <c r="K7613" s="17" t="str">
        <f t="array" ref="K7613">CONCATENATE("(",A7613,",",VLOOKUP(B7613,Núcleo!B$2:E$11,4,TRUE),",",VLOOKUP(C7613,'Tipo de Processo'!B$2:D$55,3,TRUE),",",VLOOKUP(D7613,'Termo Geral'!B$2:D$173,3,TRUE),",",VLOOKUP(E7613,'Termo Específico'!B$2:D$301,3,TRUE),",",MATCH(TRUE,Documento!B$2:B$998=F7613,0),",",IF(G7613="Complementar",0,1),",",IF(H7613="","NULL",CONCATENATE("'",H7613,"'")),",",I7613,",",IF(J7613="baixa","'BAIXA'",IF(J7613="média","'MEDIA'",IF(J7613="alta","'ALTA'","NULL"))),"),")</f>
        <v>(7612,9,12,14,28,64,1,NULL,0,'MEDIA'),</v>
      </c>
    </row>
    <row r="7614" spans="1:11" ht="30.75" customHeight="1">
      <c r="A7614" s="27">
        <v>7613</v>
      </c>
      <c r="B7614" s="37" t="s">
        <v>1011</v>
      </c>
      <c r="C7614" s="29" t="s">
        <v>37</v>
      </c>
      <c r="D7614" s="28" t="s">
        <v>204</v>
      </c>
      <c r="E7614" s="28" t="s">
        <v>302</v>
      </c>
      <c r="F7614" s="28" t="s">
        <v>1018</v>
      </c>
      <c r="G7614" s="28" t="s">
        <v>1671</v>
      </c>
      <c r="H7614" s="28"/>
      <c r="I7614" s="93">
        <v>0</v>
      </c>
      <c r="J7614" s="93" t="s">
        <v>1412</v>
      </c>
      <c r="K7614" s="17" t="str">
        <f t="array" ref="K7614">CONCATENATE("(",A7614,",",VLOOKUP(B7614,Núcleo!B$2:E$11,4,TRUE),",",VLOOKUP(C7614,'Tipo de Processo'!B$2:D$55,3,TRUE),",",VLOOKUP(D7614,'Termo Geral'!B$2:D$173,3,TRUE),",",VLOOKUP(E7614,'Termo Específico'!B$2:D$301,3,TRUE),",",MATCH(TRUE,Documento!B$2:B$998=F7614,0),",",IF(G7614="Complementar",0,1),",",IF(H7614="","NULL",CONCATENATE("'",H7614,"'")),",",I7614,",",IF(J7614="baixa","'BAIXA'",IF(J7614="média","'MEDIA'",IF(J7614="alta","'ALTA'","NULL"))),"),")</f>
        <v>(7613,9,12,14,281,942,1,NULL,0,'MEDIA'),</v>
      </c>
    </row>
    <row r="7615" spans="1:11" ht="30.75" customHeight="1">
      <c r="A7615" s="27">
        <v>7614</v>
      </c>
      <c r="B7615" s="37" t="s">
        <v>1011</v>
      </c>
      <c r="C7615" s="29" t="s">
        <v>37</v>
      </c>
      <c r="D7615" s="28" t="s">
        <v>204</v>
      </c>
      <c r="E7615" s="28" t="s">
        <v>302</v>
      </c>
      <c r="F7615" s="28" t="s">
        <v>816</v>
      </c>
      <c r="G7615" s="28" t="s">
        <v>1671</v>
      </c>
      <c r="H7615" s="28"/>
      <c r="I7615" s="93">
        <v>0</v>
      </c>
      <c r="J7615" s="93" t="s">
        <v>1412</v>
      </c>
      <c r="K7615" s="17" t="str">
        <f t="array" ref="K7615">CONCATENATE("(",A7615,",",VLOOKUP(B7615,Núcleo!B$2:E$11,4,TRUE),",",VLOOKUP(C7615,'Tipo de Processo'!B$2:D$55,3,TRUE),",",VLOOKUP(D7615,'Termo Geral'!B$2:D$173,3,TRUE),",",VLOOKUP(E7615,'Termo Específico'!B$2:D$301,3,TRUE),",",MATCH(TRUE,Documento!B$2:B$998=F7615,0),",",IF(G7615="Complementar",0,1),",",IF(H7615="","NULL",CONCATENATE("'",H7615,"'")),",",I7615,",",IF(J7615="baixa","'BAIXA'",IF(J7615="média","'MEDIA'",IF(J7615="alta","'ALTA'","NULL"))),"),")</f>
        <v>(7614,9,12,14,281,235,1,NULL,0,'MEDIA'),</v>
      </c>
    </row>
    <row r="7616" spans="1:11" ht="30.75" customHeight="1">
      <c r="A7616" s="27">
        <v>7615</v>
      </c>
      <c r="B7616" s="37" t="s">
        <v>1011</v>
      </c>
      <c r="C7616" s="29" t="s">
        <v>37</v>
      </c>
      <c r="D7616" s="28" t="s">
        <v>204</v>
      </c>
      <c r="E7616" s="28" t="s">
        <v>302</v>
      </c>
      <c r="F7616" s="28" t="s">
        <v>817</v>
      </c>
      <c r="G7616" s="28" t="s">
        <v>1671</v>
      </c>
      <c r="H7616" s="28"/>
      <c r="I7616" s="93">
        <v>0</v>
      </c>
      <c r="J7616" s="93" t="s">
        <v>1412</v>
      </c>
      <c r="K7616" s="17" t="str">
        <f t="array" ref="K7616">CONCATENATE("(",A7616,",",VLOOKUP(B7616,Núcleo!B$2:E$11,4,TRUE),",",VLOOKUP(C7616,'Tipo de Processo'!B$2:D$55,3,TRUE),",",VLOOKUP(D7616,'Termo Geral'!B$2:D$173,3,TRUE),",",VLOOKUP(E7616,'Termo Específico'!B$2:D$301,3,TRUE),",",MATCH(TRUE,Documento!B$2:B$998=F7616,0),",",IF(G7616="Complementar",0,1),",",IF(H7616="","NULL",CONCATENATE("'",H7616,"'")),",",I7616,",",IF(J7616="baixa","'BAIXA'",IF(J7616="média","'MEDIA'",IF(J7616="alta","'ALTA'","NULL"))),"),")</f>
        <v>(7615,9,12,14,281,574,1,NULL,0,'MEDIA'),</v>
      </c>
    </row>
    <row r="7617" spans="1:11" ht="30.75" customHeight="1">
      <c r="A7617" s="27">
        <v>7616</v>
      </c>
      <c r="B7617" s="37" t="s">
        <v>1011</v>
      </c>
      <c r="C7617" s="47" t="s">
        <v>37</v>
      </c>
      <c r="D7617" s="29" t="s">
        <v>204</v>
      </c>
      <c r="E7617" s="29" t="s">
        <v>302</v>
      </c>
      <c r="F7617" s="28" t="s">
        <v>819</v>
      </c>
      <c r="G7617" s="28" t="s">
        <v>1671</v>
      </c>
      <c r="H7617" s="28"/>
      <c r="I7617" s="93">
        <v>0</v>
      </c>
      <c r="J7617" s="93" t="s">
        <v>1412</v>
      </c>
      <c r="K7617" s="17" t="str">
        <f t="array" ref="K7617">CONCATENATE("(",A7617,",",VLOOKUP(B7617,Núcleo!B$2:E$11,4,TRUE),",",VLOOKUP(C7617,'Tipo de Processo'!B$2:D$55,3,TRUE),",",VLOOKUP(D7617,'Termo Geral'!B$2:D$173,3,TRUE),",",VLOOKUP(E7617,'Termo Específico'!B$2:D$301,3,TRUE),",",MATCH(TRUE,Documento!B$2:B$998=F7617,0),",",IF(G7617="Complementar",0,1),",",IF(H7617="","NULL",CONCATENATE("'",H7617,"'")),",",I7617,",",IF(J7617="baixa","'BAIXA'",IF(J7617="média","'MEDIA'",IF(J7617="alta","'ALTA'","NULL"))),"),")</f>
        <v>(7616,9,12,14,281,987,1,NULL,0,'MEDIA'),</v>
      </c>
    </row>
    <row r="7618" spans="1:11" ht="30.75" customHeight="1">
      <c r="A7618" s="27">
        <v>7617</v>
      </c>
      <c r="B7618" s="37" t="s">
        <v>1011</v>
      </c>
      <c r="C7618" s="29" t="s">
        <v>37</v>
      </c>
      <c r="D7618" s="28" t="s">
        <v>204</v>
      </c>
      <c r="E7618" s="28" t="s">
        <v>302</v>
      </c>
      <c r="F7618" s="28" t="s">
        <v>689</v>
      </c>
      <c r="G7618" s="28" t="s">
        <v>1671</v>
      </c>
      <c r="H7618" s="28"/>
      <c r="I7618" s="93">
        <v>0</v>
      </c>
      <c r="J7618" s="93" t="s">
        <v>1412</v>
      </c>
      <c r="K7618" s="17" t="str">
        <f t="array" ref="K7618">CONCATENATE("(",A7618,",",VLOOKUP(B7618,Núcleo!B$2:E$11,4,TRUE),",",VLOOKUP(C7618,'Tipo de Processo'!B$2:D$55,3,TRUE),",",VLOOKUP(D7618,'Termo Geral'!B$2:D$173,3,TRUE),",",VLOOKUP(E7618,'Termo Específico'!B$2:D$301,3,TRUE),",",MATCH(TRUE,Documento!B$2:B$998=F7618,0),",",IF(G7618="Complementar",0,1),",",IF(H7618="","NULL",CONCATENATE("'",H7618,"'")),",",I7618,",",IF(J7618="baixa","'BAIXA'",IF(J7618="média","'MEDIA'",IF(J7618="alta","'ALTA'","NULL"))),"),")</f>
        <v>(7617,9,12,14,281,64,1,NULL,0,'MEDIA'),</v>
      </c>
    </row>
    <row r="7619" spans="1:11" ht="30.75" customHeight="1">
      <c r="A7619" s="27">
        <v>7618</v>
      </c>
      <c r="B7619" s="37" t="s">
        <v>1011</v>
      </c>
      <c r="C7619" s="29" t="s">
        <v>37</v>
      </c>
      <c r="D7619" s="28" t="s">
        <v>204</v>
      </c>
      <c r="E7619" s="28" t="s">
        <v>302</v>
      </c>
      <c r="F7619" s="28" t="s">
        <v>821</v>
      </c>
      <c r="G7619" s="28" t="s">
        <v>1671</v>
      </c>
      <c r="H7619" s="28"/>
      <c r="I7619" s="93">
        <v>0</v>
      </c>
      <c r="J7619" s="93" t="s">
        <v>1412</v>
      </c>
      <c r="K7619" s="17" t="str">
        <f t="array" ref="K7619">CONCATENATE("(",A7619,",",VLOOKUP(B7619,Núcleo!B$2:E$11,4,TRUE),",",VLOOKUP(C7619,'Tipo de Processo'!B$2:D$55,3,TRUE),",",VLOOKUP(D7619,'Termo Geral'!B$2:D$173,3,TRUE),",",VLOOKUP(E7619,'Termo Específico'!B$2:D$301,3,TRUE),",",MATCH(TRUE,Documento!B$2:B$998=F7619,0),",",IF(G7619="Complementar",0,1),",",IF(H7619="","NULL",CONCATENATE("'",H7619,"'")),",",I7619,",",IF(J7619="baixa","'BAIXA'",IF(J7619="média","'MEDIA'",IF(J7619="alta","'ALTA'","NULL"))),"),")</f>
        <v>(7618,9,12,14,281,747,1,NULL,0,'MEDIA'),</v>
      </c>
    </row>
    <row r="7620" spans="1:11" ht="30.75" customHeight="1">
      <c r="A7620" s="27">
        <v>7619</v>
      </c>
      <c r="B7620" s="37" t="s">
        <v>1011</v>
      </c>
      <c r="C7620" s="29" t="s">
        <v>37</v>
      </c>
      <c r="D7620" s="28" t="s">
        <v>204</v>
      </c>
      <c r="E7620" s="28" t="s">
        <v>302</v>
      </c>
      <c r="F7620" s="28" t="s">
        <v>822</v>
      </c>
      <c r="G7620" s="28" t="s">
        <v>1671</v>
      </c>
      <c r="H7620" s="28"/>
      <c r="I7620" s="93">
        <v>0</v>
      </c>
      <c r="J7620" s="93" t="s">
        <v>1412</v>
      </c>
      <c r="K7620" s="17" t="str">
        <f t="array" ref="K7620">CONCATENATE("(",A7620,",",VLOOKUP(B7620,Núcleo!B$2:E$11,4,TRUE),",",VLOOKUP(C7620,'Tipo de Processo'!B$2:D$55,3,TRUE),",",VLOOKUP(D7620,'Termo Geral'!B$2:D$173,3,TRUE),",",VLOOKUP(E7620,'Termo Específico'!B$2:D$301,3,TRUE),",",MATCH(TRUE,Documento!B$2:B$998=F7620,0),",",IF(G7620="Complementar",0,1),",",IF(H7620="","NULL",CONCATENATE("'",H7620,"'")),",",I7620,",",IF(J7620="baixa","'BAIXA'",IF(J7620="média","'MEDIA'",IF(J7620="alta","'ALTA'","NULL"))),"),")</f>
        <v>(7619,9,12,14,281,272,1,NULL,0,'MEDIA'),</v>
      </c>
    </row>
    <row r="7621" spans="1:11" ht="30.75" customHeight="1">
      <c r="A7621" s="27">
        <v>7620</v>
      </c>
      <c r="B7621" s="37" t="s">
        <v>1011</v>
      </c>
      <c r="C7621" s="29" t="s">
        <v>37</v>
      </c>
      <c r="D7621" s="28" t="s">
        <v>204</v>
      </c>
      <c r="E7621" s="28" t="s">
        <v>302</v>
      </c>
      <c r="F7621" s="28" t="s">
        <v>823</v>
      </c>
      <c r="G7621" s="28" t="s">
        <v>1671</v>
      </c>
      <c r="H7621" s="28"/>
      <c r="I7621" s="93">
        <v>0</v>
      </c>
      <c r="J7621" s="93" t="s">
        <v>1412</v>
      </c>
      <c r="K7621" s="17" t="str">
        <f t="array" ref="K7621">CONCATENATE("(",A7621,",",VLOOKUP(B7621,Núcleo!B$2:E$11,4,TRUE),",",VLOOKUP(C7621,'Tipo de Processo'!B$2:D$55,3,TRUE),",",VLOOKUP(D7621,'Termo Geral'!B$2:D$173,3,TRUE),",",VLOOKUP(E7621,'Termo Específico'!B$2:D$301,3,TRUE),",",MATCH(TRUE,Documento!B$2:B$998=F7621,0),",",IF(G7621="Complementar",0,1),",",IF(H7621="","NULL",CONCATENATE("'",H7621,"'")),",",I7621,",",IF(J7621="baixa","'BAIXA'",IF(J7621="média","'MEDIA'",IF(J7621="alta","'ALTA'","NULL"))),"),")</f>
        <v>(7620,9,12,14,281,252,1,NULL,0,'MEDIA'),</v>
      </c>
    </row>
    <row r="7622" spans="1:11" ht="30.75" customHeight="1">
      <c r="A7622" s="27">
        <v>7621</v>
      </c>
      <c r="B7622" s="37" t="s">
        <v>1011</v>
      </c>
      <c r="C7622" s="29" t="s">
        <v>37</v>
      </c>
      <c r="D7622" s="28" t="s">
        <v>204</v>
      </c>
      <c r="E7622" s="28" t="s">
        <v>302</v>
      </c>
      <c r="F7622" s="28" t="s">
        <v>824</v>
      </c>
      <c r="G7622" s="28" t="s">
        <v>1671</v>
      </c>
      <c r="H7622" s="28"/>
      <c r="I7622" s="93">
        <v>0</v>
      </c>
      <c r="J7622" s="93" t="s">
        <v>1412</v>
      </c>
      <c r="K7622" s="17" t="str">
        <f t="array" ref="K7622">CONCATENATE("(",A7622,",",VLOOKUP(B7622,Núcleo!B$2:E$11,4,TRUE),",",VLOOKUP(C7622,'Tipo de Processo'!B$2:D$55,3,TRUE),",",VLOOKUP(D7622,'Termo Geral'!B$2:D$173,3,TRUE),",",VLOOKUP(E7622,'Termo Específico'!B$2:D$301,3,TRUE),",",MATCH(TRUE,Documento!B$2:B$998=F7622,0),",",IF(G7622="Complementar",0,1),",",IF(H7622="","NULL",CONCATENATE("'",H7622,"'")),",",I7622,",",IF(J7622="baixa","'BAIXA'",IF(J7622="média","'MEDIA'",IF(J7622="alta","'ALTA'","NULL"))),"),")</f>
        <v>(7621,9,12,14,281,809,1,NULL,0,'MEDIA'),</v>
      </c>
    </row>
    <row r="7623" spans="1:11" ht="30.75" customHeight="1">
      <c r="A7623" s="27">
        <v>7622</v>
      </c>
      <c r="B7623" s="37" t="s">
        <v>1011</v>
      </c>
      <c r="C7623" s="29" t="s">
        <v>37</v>
      </c>
      <c r="D7623" s="29" t="s">
        <v>204</v>
      </c>
      <c r="E7623" s="29" t="s">
        <v>303</v>
      </c>
      <c r="F7623" s="28" t="s">
        <v>1018</v>
      </c>
      <c r="G7623" s="28" t="s">
        <v>1671</v>
      </c>
      <c r="H7623" s="28"/>
      <c r="I7623" s="93">
        <v>0</v>
      </c>
      <c r="J7623" s="93" t="s">
        <v>1412</v>
      </c>
      <c r="K7623" s="17" t="str">
        <f t="array" ref="K7623">CONCATENATE("(",A7623,",",VLOOKUP(B7623,Núcleo!B$2:E$11,4,TRUE),",",VLOOKUP(C7623,'Tipo de Processo'!B$2:D$55,3,TRUE),",",VLOOKUP(D7623,'Termo Geral'!B$2:D$173,3,TRUE),",",VLOOKUP(E7623,'Termo Específico'!B$2:D$301,3,TRUE),",",MATCH(TRUE,Documento!B$2:B$998=F7623,0),",",IF(G7623="Complementar",0,1),",",IF(H7623="","NULL",CONCATENATE("'",H7623,"'")),",",I7623,",",IF(J7623="baixa","'BAIXA'",IF(J7623="média","'MEDIA'",IF(J7623="alta","'ALTA'","NULL"))),"),")</f>
        <v>(7622,9,12,14,282,942,1,NULL,0,'MEDIA'),</v>
      </c>
    </row>
    <row r="7624" spans="1:11" ht="30.75" customHeight="1">
      <c r="A7624" s="27">
        <v>7623</v>
      </c>
      <c r="B7624" s="36" t="s">
        <v>1011</v>
      </c>
      <c r="C7624" s="28" t="s">
        <v>37</v>
      </c>
      <c r="D7624" s="28" t="s">
        <v>204</v>
      </c>
      <c r="E7624" s="28" t="s">
        <v>303</v>
      </c>
      <c r="F7624" s="28" t="s">
        <v>816</v>
      </c>
      <c r="G7624" s="28" t="s">
        <v>1671</v>
      </c>
      <c r="H7624" s="28"/>
      <c r="I7624" s="93">
        <v>0</v>
      </c>
      <c r="J7624" s="93" t="s">
        <v>1412</v>
      </c>
      <c r="K7624" s="17" t="str">
        <f t="array" ref="K7624">CONCATENATE("(",A7624,",",VLOOKUP(B7624,Núcleo!B$2:E$11,4,TRUE),",",VLOOKUP(C7624,'Tipo de Processo'!B$2:D$55,3,TRUE),",",VLOOKUP(D7624,'Termo Geral'!B$2:D$173,3,TRUE),",",VLOOKUP(E7624,'Termo Específico'!B$2:D$301,3,TRUE),",",MATCH(TRUE,Documento!B$2:B$998=F7624,0),",",IF(G7624="Complementar",0,1),",",IF(H7624="","NULL",CONCATENATE("'",H7624,"'")),",",I7624,",",IF(J7624="baixa","'BAIXA'",IF(J7624="média","'MEDIA'",IF(J7624="alta","'ALTA'","NULL"))),"),")</f>
        <v>(7623,9,12,14,282,235,1,NULL,0,'MEDIA'),</v>
      </c>
    </row>
    <row r="7625" spans="1:11" ht="30.75" customHeight="1">
      <c r="A7625" s="27">
        <v>7624</v>
      </c>
      <c r="B7625" s="36" t="s">
        <v>1011</v>
      </c>
      <c r="C7625" s="28" t="s">
        <v>37</v>
      </c>
      <c r="D7625" s="28" t="s">
        <v>204</v>
      </c>
      <c r="E7625" s="28" t="s">
        <v>303</v>
      </c>
      <c r="F7625" s="28" t="s">
        <v>817</v>
      </c>
      <c r="G7625" s="28" t="s">
        <v>1671</v>
      </c>
      <c r="H7625" s="28"/>
      <c r="I7625" s="93">
        <v>0</v>
      </c>
      <c r="J7625" s="93" t="s">
        <v>1412</v>
      </c>
      <c r="K7625" s="17" t="str">
        <f t="array" ref="K7625">CONCATENATE("(",A7625,",",VLOOKUP(B7625,Núcleo!B$2:E$11,4,TRUE),",",VLOOKUP(C7625,'Tipo de Processo'!B$2:D$55,3,TRUE),",",VLOOKUP(D7625,'Termo Geral'!B$2:D$173,3,TRUE),",",VLOOKUP(E7625,'Termo Específico'!B$2:D$301,3,TRUE),",",MATCH(TRUE,Documento!B$2:B$998=F7625,0),",",IF(G7625="Complementar",0,1),",",IF(H7625="","NULL",CONCATENATE("'",H7625,"'")),",",I7625,",",IF(J7625="baixa","'BAIXA'",IF(J7625="média","'MEDIA'",IF(J7625="alta","'ALTA'","NULL"))),"),")</f>
        <v>(7624,9,12,14,282,574,1,NULL,0,'MEDIA'),</v>
      </c>
    </row>
    <row r="7626" spans="1:11" ht="30.75" customHeight="1">
      <c r="A7626" s="27">
        <v>7625</v>
      </c>
      <c r="B7626" s="36" t="s">
        <v>1011</v>
      </c>
      <c r="C7626" s="28" t="s">
        <v>37</v>
      </c>
      <c r="D7626" s="28" t="s">
        <v>204</v>
      </c>
      <c r="E7626" s="28" t="s">
        <v>303</v>
      </c>
      <c r="F7626" s="28" t="s">
        <v>819</v>
      </c>
      <c r="G7626" s="28" t="s">
        <v>1671</v>
      </c>
      <c r="H7626" s="28"/>
      <c r="I7626" s="93">
        <v>0</v>
      </c>
      <c r="J7626" s="93" t="s">
        <v>1412</v>
      </c>
      <c r="K7626" s="17" t="str">
        <f t="array" ref="K7626">CONCATENATE("(",A7626,",",VLOOKUP(B7626,Núcleo!B$2:E$11,4,TRUE),",",VLOOKUP(C7626,'Tipo de Processo'!B$2:D$55,3,TRUE),",",VLOOKUP(D7626,'Termo Geral'!B$2:D$173,3,TRUE),",",VLOOKUP(E7626,'Termo Específico'!B$2:D$301,3,TRUE),",",MATCH(TRUE,Documento!B$2:B$998=F7626,0),",",IF(G7626="Complementar",0,1),",",IF(H7626="","NULL",CONCATENATE("'",H7626,"'")),",",I7626,",",IF(J7626="baixa","'BAIXA'",IF(J7626="média","'MEDIA'",IF(J7626="alta","'ALTA'","NULL"))),"),")</f>
        <v>(7625,9,12,14,282,987,1,NULL,0,'MEDIA'),</v>
      </c>
    </row>
    <row r="7627" spans="1:11" ht="30.75" customHeight="1">
      <c r="A7627" s="27">
        <v>7626</v>
      </c>
      <c r="B7627" s="36" t="s">
        <v>1011</v>
      </c>
      <c r="C7627" s="28" t="s">
        <v>37</v>
      </c>
      <c r="D7627" s="28" t="s">
        <v>204</v>
      </c>
      <c r="E7627" s="28" t="s">
        <v>303</v>
      </c>
      <c r="F7627" s="28" t="s">
        <v>689</v>
      </c>
      <c r="G7627" s="28" t="s">
        <v>1671</v>
      </c>
      <c r="H7627" s="28"/>
      <c r="I7627" s="93">
        <v>0</v>
      </c>
      <c r="J7627" s="93" t="s">
        <v>1412</v>
      </c>
      <c r="K7627" s="17" t="str">
        <f t="array" ref="K7627">CONCATENATE("(",A7627,",",VLOOKUP(B7627,Núcleo!B$2:E$11,4,TRUE),",",VLOOKUP(C7627,'Tipo de Processo'!B$2:D$55,3,TRUE),",",VLOOKUP(D7627,'Termo Geral'!B$2:D$173,3,TRUE),",",VLOOKUP(E7627,'Termo Específico'!B$2:D$301,3,TRUE),",",MATCH(TRUE,Documento!B$2:B$998=F7627,0),",",IF(G7627="Complementar",0,1),",",IF(H7627="","NULL",CONCATENATE("'",H7627,"'")),",",I7627,",",IF(J7627="baixa","'BAIXA'",IF(J7627="média","'MEDIA'",IF(J7627="alta","'ALTA'","NULL"))),"),")</f>
        <v>(7626,9,12,14,282,64,1,NULL,0,'MEDIA'),</v>
      </c>
    </row>
    <row r="7628" spans="1:11" ht="30.75" customHeight="1">
      <c r="A7628" s="27">
        <v>7627</v>
      </c>
      <c r="B7628" s="36" t="s">
        <v>1011</v>
      </c>
      <c r="C7628" s="28" t="s">
        <v>37</v>
      </c>
      <c r="D7628" s="28" t="s">
        <v>204</v>
      </c>
      <c r="E7628" s="28" t="s">
        <v>300</v>
      </c>
      <c r="F7628" s="28" t="s">
        <v>962</v>
      </c>
      <c r="G7628" s="28" t="s">
        <v>1671</v>
      </c>
      <c r="H7628" s="28"/>
      <c r="I7628" s="93">
        <v>0</v>
      </c>
      <c r="J7628" s="93" t="s">
        <v>1412</v>
      </c>
      <c r="K7628" s="17" t="str">
        <f t="array" ref="K7628">CONCATENATE("(",A7628,",",VLOOKUP(B7628,Núcleo!B$2:E$11,4,TRUE),",",VLOOKUP(C7628,'Tipo de Processo'!B$2:D$55,3,TRUE),",",VLOOKUP(D7628,'Termo Geral'!B$2:D$173,3,TRUE),",",VLOOKUP(E7628,'Termo Específico'!B$2:D$301,3,TRUE),",",MATCH(TRUE,Documento!B$2:B$998=F7628,0),",",IF(G7628="Complementar",0,1),",",IF(H7628="","NULL",CONCATENATE("'",H7628,"'")),",",I7628,",",IF(J7628="baixa","'BAIXA'",IF(J7628="média","'MEDIA'",IF(J7628="alta","'ALTA'","NULL"))),"),")</f>
        <v>(7627,9,12,14,284,941,1,NULL,0,'MEDIA'),</v>
      </c>
    </row>
    <row r="7629" spans="1:11" ht="30.75" customHeight="1">
      <c r="A7629" s="27">
        <v>7628</v>
      </c>
      <c r="B7629" s="36" t="s">
        <v>1011</v>
      </c>
      <c r="C7629" s="28" t="s">
        <v>37</v>
      </c>
      <c r="D7629" s="28" t="s">
        <v>204</v>
      </c>
      <c r="E7629" s="28" t="s">
        <v>300</v>
      </c>
      <c r="F7629" s="28" t="s">
        <v>974</v>
      </c>
      <c r="G7629" s="28" t="s">
        <v>1671</v>
      </c>
      <c r="H7629" s="28"/>
      <c r="I7629" s="93">
        <v>0</v>
      </c>
      <c r="J7629" s="93" t="s">
        <v>1412</v>
      </c>
      <c r="K7629" s="17" t="str">
        <f t="array" ref="K7629">CONCATENATE("(",A7629,",",VLOOKUP(B7629,Núcleo!B$2:E$11,4,TRUE),",",VLOOKUP(C7629,'Tipo de Processo'!B$2:D$55,3,TRUE),",",VLOOKUP(D7629,'Termo Geral'!B$2:D$173,3,TRUE),",",VLOOKUP(E7629,'Termo Específico'!B$2:D$301,3,TRUE),",",MATCH(TRUE,Documento!B$2:B$998=F7629,0),",",IF(G7629="Complementar",0,1),",",IF(H7629="","NULL",CONCATENATE("'",H7629,"'")),",",I7629,",",IF(J7629="baixa","'BAIXA'",IF(J7629="média","'MEDIA'",IF(J7629="alta","'ALTA'","NULL"))),"),")</f>
        <v>(7628,9,12,14,284,234,1,NULL,0,'MEDIA'),</v>
      </c>
    </row>
    <row r="7630" spans="1:11" ht="30.75" customHeight="1">
      <c r="A7630" s="27">
        <v>7629</v>
      </c>
      <c r="B7630" s="36" t="s">
        <v>1011</v>
      </c>
      <c r="C7630" s="28" t="s">
        <v>37</v>
      </c>
      <c r="D7630" s="28" t="s">
        <v>204</v>
      </c>
      <c r="E7630" s="28" t="s">
        <v>300</v>
      </c>
      <c r="F7630" s="28" t="s">
        <v>979</v>
      </c>
      <c r="G7630" s="28" t="s">
        <v>1671</v>
      </c>
      <c r="H7630" s="28"/>
      <c r="I7630" s="93">
        <v>0</v>
      </c>
      <c r="J7630" s="93" t="s">
        <v>1412</v>
      </c>
      <c r="K7630" s="17" t="str">
        <f t="array" ref="K7630">CONCATENATE("(",A7630,",",VLOOKUP(B7630,Núcleo!B$2:E$11,4,TRUE),",",VLOOKUP(C7630,'Tipo de Processo'!B$2:D$55,3,TRUE),",",VLOOKUP(D7630,'Termo Geral'!B$2:D$173,3,TRUE),",",VLOOKUP(E7630,'Termo Específico'!B$2:D$301,3,TRUE),",",MATCH(TRUE,Documento!B$2:B$998=F7630,0),",",IF(G7630="Complementar",0,1),",",IF(H7630="","NULL",CONCATENATE("'",H7630,"'")),",",I7630,",",IF(J7630="baixa","'BAIXA'",IF(J7630="média","'MEDIA'",IF(J7630="alta","'ALTA'","NULL"))),"),")</f>
        <v>(7629,9,12,14,284,221,1,NULL,0,'MEDIA'),</v>
      </c>
    </row>
    <row r="7631" spans="1:11" ht="30.75" customHeight="1">
      <c r="A7631" s="27">
        <v>7630</v>
      </c>
      <c r="B7631" s="36" t="s">
        <v>1011</v>
      </c>
      <c r="C7631" s="28" t="s">
        <v>37</v>
      </c>
      <c r="D7631" s="28" t="s">
        <v>204</v>
      </c>
      <c r="E7631" s="28" t="s">
        <v>300</v>
      </c>
      <c r="F7631" s="28" t="s">
        <v>817</v>
      </c>
      <c r="G7631" s="28" t="s">
        <v>1671</v>
      </c>
      <c r="H7631" s="28"/>
      <c r="I7631" s="93">
        <v>0</v>
      </c>
      <c r="J7631" s="93" t="s">
        <v>1412</v>
      </c>
      <c r="K7631" s="17" t="str">
        <f t="array" ref="K7631">CONCATENATE("(",A7631,",",VLOOKUP(B7631,Núcleo!B$2:E$11,4,TRUE),",",VLOOKUP(C7631,'Tipo de Processo'!B$2:D$55,3,TRUE),",",VLOOKUP(D7631,'Termo Geral'!B$2:D$173,3,TRUE),",",VLOOKUP(E7631,'Termo Específico'!B$2:D$301,3,TRUE),",",MATCH(TRUE,Documento!B$2:B$998=F7631,0),",",IF(G7631="Complementar",0,1),",",IF(H7631="","NULL",CONCATENATE("'",H7631,"'")),",",I7631,",",IF(J7631="baixa","'BAIXA'",IF(J7631="média","'MEDIA'",IF(J7631="alta","'ALTA'","NULL"))),"),")</f>
        <v>(7630,9,12,14,284,574,1,NULL,0,'MEDIA'),</v>
      </c>
    </row>
    <row r="7632" spans="1:11" ht="30.75" customHeight="1">
      <c r="A7632" s="27">
        <v>7631</v>
      </c>
      <c r="B7632" s="36" t="s">
        <v>1011</v>
      </c>
      <c r="C7632" s="28" t="s">
        <v>37</v>
      </c>
      <c r="D7632" s="28" t="s">
        <v>204</v>
      </c>
      <c r="E7632" s="28" t="s">
        <v>300</v>
      </c>
      <c r="F7632" s="28" t="s">
        <v>1019</v>
      </c>
      <c r="G7632" s="28" t="s">
        <v>1671</v>
      </c>
      <c r="H7632" s="28"/>
      <c r="I7632" s="93">
        <v>0</v>
      </c>
      <c r="J7632" s="93" t="s">
        <v>1412</v>
      </c>
      <c r="K7632" s="17" t="str">
        <f t="array" ref="K7632">CONCATENATE("(",A7632,",",VLOOKUP(B7632,Núcleo!B$2:E$11,4,TRUE),",",VLOOKUP(C7632,'Tipo de Processo'!B$2:D$55,3,TRUE),",",VLOOKUP(D7632,'Termo Geral'!B$2:D$173,3,TRUE),",",VLOOKUP(E7632,'Termo Específico'!B$2:D$301,3,TRUE),",",MATCH(TRUE,Documento!B$2:B$998=F7632,0),",",IF(G7632="Complementar",0,1),",",IF(H7632="","NULL",CONCATENATE("'",H7632,"'")),",",I7632,",",IF(J7632="baixa","'BAIXA'",IF(J7632="média","'MEDIA'",IF(J7632="alta","'ALTA'","NULL"))),"),")</f>
        <v>(7631,9,12,14,284,299,1,NULL,0,'MEDIA'),</v>
      </c>
    </row>
    <row r="7633" spans="1:11" ht="30.75" customHeight="1">
      <c r="A7633" s="27">
        <v>7632</v>
      </c>
      <c r="B7633" s="36" t="s">
        <v>1011</v>
      </c>
      <c r="C7633" s="28" t="s">
        <v>37</v>
      </c>
      <c r="D7633" s="28" t="s">
        <v>204</v>
      </c>
      <c r="E7633" s="28" t="s">
        <v>300</v>
      </c>
      <c r="F7633" s="28" t="s">
        <v>819</v>
      </c>
      <c r="G7633" s="28" t="s">
        <v>1671</v>
      </c>
      <c r="H7633" s="28"/>
      <c r="I7633" s="93">
        <v>0</v>
      </c>
      <c r="J7633" s="93" t="s">
        <v>1412</v>
      </c>
      <c r="K7633" s="17" t="str">
        <f t="array" ref="K7633">CONCATENATE("(",A7633,",",VLOOKUP(B7633,Núcleo!B$2:E$11,4,TRUE),",",VLOOKUP(C7633,'Tipo de Processo'!B$2:D$55,3,TRUE),",",VLOOKUP(D7633,'Termo Geral'!B$2:D$173,3,TRUE),",",VLOOKUP(E7633,'Termo Específico'!B$2:D$301,3,TRUE),",",MATCH(TRUE,Documento!B$2:B$998=F7633,0),",",IF(G7633="Complementar",0,1),",",IF(H7633="","NULL",CONCATENATE("'",H7633,"'")),",",I7633,",",IF(J7633="baixa","'BAIXA'",IF(J7633="média","'MEDIA'",IF(J7633="alta","'ALTA'","NULL"))),"),")</f>
        <v>(7632,9,12,14,284,987,1,NULL,0,'MEDIA'),</v>
      </c>
    </row>
    <row r="7634" spans="1:11" ht="30.75" customHeight="1">
      <c r="A7634" s="27">
        <v>7633</v>
      </c>
      <c r="B7634" s="36" t="s">
        <v>1011</v>
      </c>
      <c r="C7634" s="28" t="s">
        <v>37</v>
      </c>
      <c r="D7634" s="28" t="s">
        <v>204</v>
      </c>
      <c r="E7634" s="28" t="s">
        <v>300</v>
      </c>
      <c r="F7634" s="28" t="s">
        <v>689</v>
      </c>
      <c r="G7634" s="28" t="s">
        <v>1671</v>
      </c>
      <c r="H7634" s="28"/>
      <c r="I7634" s="93">
        <v>0</v>
      </c>
      <c r="J7634" s="93" t="s">
        <v>1412</v>
      </c>
      <c r="K7634" s="17" t="str">
        <f t="array" ref="K7634">CONCATENATE("(",A7634,",",VLOOKUP(B7634,Núcleo!B$2:E$11,4,TRUE),",",VLOOKUP(C7634,'Tipo de Processo'!B$2:D$55,3,TRUE),",",VLOOKUP(D7634,'Termo Geral'!B$2:D$173,3,TRUE),",",VLOOKUP(E7634,'Termo Específico'!B$2:D$301,3,TRUE),",",MATCH(TRUE,Documento!B$2:B$998=F7634,0),",",IF(G7634="Complementar",0,1),",",IF(H7634="","NULL",CONCATENATE("'",H7634,"'")),",",I7634,",",IF(J7634="baixa","'BAIXA'",IF(J7634="média","'MEDIA'",IF(J7634="alta","'ALTA'","NULL"))),"),")</f>
        <v>(7633,9,12,14,284,64,1,NULL,0,'MEDIA'),</v>
      </c>
    </row>
    <row r="7635" spans="1:11" ht="30.75" customHeight="1">
      <c r="A7635" s="27">
        <v>7634</v>
      </c>
      <c r="B7635" s="36" t="s">
        <v>1011</v>
      </c>
      <c r="C7635" s="28" t="s">
        <v>37</v>
      </c>
      <c r="D7635" s="28" t="s">
        <v>204</v>
      </c>
      <c r="E7635" s="28" t="s">
        <v>300</v>
      </c>
      <c r="F7635" s="28" t="s">
        <v>820</v>
      </c>
      <c r="G7635" s="28" t="s">
        <v>1671</v>
      </c>
      <c r="H7635" s="28"/>
      <c r="I7635" s="93">
        <v>0</v>
      </c>
      <c r="J7635" s="93" t="s">
        <v>1412</v>
      </c>
      <c r="K7635" s="17" t="str">
        <f t="array" ref="K7635">CONCATENATE("(",A7635,",",VLOOKUP(B7635,Núcleo!B$2:E$11,4,TRUE),",",VLOOKUP(C7635,'Tipo de Processo'!B$2:D$55,3,TRUE),",",VLOOKUP(D7635,'Termo Geral'!B$2:D$173,3,TRUE),",",VLOOKUP(E7635,'Termo Específico'!B$2:D$301,3,TRUE),",",MATCH(TRUE,Documento!B$2:B$998=F7635,0),",",IF(G7635="Complementar",0,1),",",IF(H7635="","NULL",CONCATENATE("'",H7635,"'")),",",I7635,",",IF(J7635="baixa","'BAIXA'",IF(J7635="média","'MEDIA'",IF(J7635="alta","'ALTA'","NULL"))),"),")</f>
        <v>(7634,9,12,14,284,304,1,NULL,0,'MEDIA'),</v>
      </c>
    </row>
    <row r="7636" spans="1:11" ht="30.75" customHeight="1">
      <c r="A7636" s="27">
        <v>7635</v>
      </c>
      <c r="B7636" s="36" t="s">
        <v>1011</v>
      </c>
      <c r="C7636" s="28" t="s">
        <v>37</v>
      </c>
      <c r="D7636" s="28" t="s">
        <v>204</v>
      </c>
      <c r="E7636" s="28" t="s">
        <v>301</v>
      </c>
      <c r="F7636" s="28" t="s">
        <v>961</v>
      </c>
      <c r="G7636" s="28" t="s">
        <v>1671</v>
      </c>
      <c r="H7636" s="28"/>
      <c r="I7636" s="93">
        <v>0</v>
      </c>
      <c r="J7636" s="93" t="s">
        <v>1412</v>
      </c>
      <c r="K7636" s="17" t="str">
        <f t="array" ref="K7636">CONCATENATE("(",A7636,",",VLOOKUP(B7636,Núcleo!B$2:E$11,4,TRUE),",",VLOOKUP(C7636,'Tipo de Processo'!B$2:D$55,3,TRUE),",",VLOOKUP(D7636,'Termo Geral'!B$2:D$173,3,TRUE),",",VLOOKUP(E7636,'Termo Específico'!B$2:D$301,3,TRUE),",",MATCH(TRUE,Documento!B$2:B$998=F7636,0),",",IF(G7636="Complementar",0,1),",",IF(H7636="","NULL",CONCATENATE("'",H7636,"'")),",",I7636,",",IF(J7636="baixa","'BAIXA'",IF(J7636="média","'MEDIA'",IF(J7636="alta","'ALTA'","NULL"))),"),")</f>
        <v>(7635,9,12,14,288,748,1,NULL,0,'MEDIA'),</v>
      </c>
    </row>
    <row r="7637" spans="1:11" ht="30.75" customHeight="1">
      <c r="A7637" s="27">
        <v>7636</v>
      </c>
      <c r="B7637" s="36" t="s">
        <v>1011</v>
      </c>
      <c r="C7637" s="28" t="s">
        <v>37</v>
      </c>
      <c r="D7637" s="28" t="s">
        <v>204</v>
      </c>
      <c r="E7637" s="28" t="s">
        <v>301</v>
      </c>
      <c r="F7637" s="28" t="s">
        <v>977</v>
      </c>
      <c r="G7637" s="28" t="s">
        <v>1671</v>
      </c>
      <c r="H7637" s="28"/>
      <c r="I7637" s="93">
        <v>0</v>
      </c>
      <c r="J7637" s="93" t="s">
        <v>1412</v>
      </c>
      <c r="K7637" s="17" t="str">
        <f t="array" ref="K7637">CONCATENATE("(",A7637,",",VLOOKUP(B7637,Núcleo!B$2:E$11,4,TRUE),",",VLOOKUP(C7637,'Tipo de Processo'!B$2:D$55,3,TRUE),",",VLOOKUP(D7637,'Termo Geral'!B$2:D$173,3,TRUE),",",VLOOKUP(E7637,'Termo Específico'!B$2:D$301,3,TRUE),",",MATCH(TRUE,Documento!B$2:B$998=F7637,0),",",IF(G7637="Complementar",0,1),",",IF(H7637="","NULL",CONCATENATE("'",H7637,"'")),",",I7637,",",IF(J7637="baixa","'BAIXA'",IF(J7637="média","'MEDIA'",IF(J7637="alta","'ALTA'","NULL"))),"),")</f>
        <v>(7636,9,12,14,288,799,1,NULL,0,'MEDIA'),</v>
      </c>
    </row>
    <row r="7638" spans="1:11" ht="30.75" customHeight="1">
      <c r="A7638" s="27">
        <v>7637</v>
      </c>
      <c r="B7638" s="36" t="s">
        <v>1011</v>
      </c>
      <c r="C7638" s="28" t="s">
        <v>37</v>
      </c>
      <c r="D7638" s="28" t="s">
        <v>204</v>
      </c>
      <c r="E7638" s="28" t="s">
        <v>301</v>
      </c>
      <c r="F7638" s="28" t="s">
        <v>962</v>
      </c>
      <c r="G7638" s="28" t="s">
        <v>1671</v>
      </c>
      <c r="H7638" s="28"/>
      <c r="I7638" s="93">
        <v>0</v>
      </c>
      <c r="J7638" s="93" t="s">
        <v>1412</v>
      </c>
      <c r="K7638" s="17" t="str">
        <f t="array" ref="K7638">CONCATENATE("(",A7638,",",VLOOKUP(B7638,Núcleo!B$2:E$11,4,TRUE),",",VLOOKUP(C7638,'Tipo de Processo'!B$2:D$55,3,TRUE),",",VLOOKUP(D7638,'Termo Geral'!B$2:D$173,3,TRUE),",",VLOOKUP(E7638,'Termo Específico'!B$2:D$301,3,TRUE),",",MATCH(TRUE,Documento!B$2:B$998=F7638,0),",",IF(G7638="Complementar",0,1),",",IF(H7638="","NULL",CONCATENATE("'",H7638,"'")),",",I7638,",",IF(J7638="baixa","'BAIXA'",IF(J7638="média","'MEDIA'",IF(J7638="alta","'ALTA'","NULL"))),"),")</f>
        <v>(7637,9,12,14,288,941,1,NULL,0,'MEDIA'),</v>
      </c>
    </row>
    <row r="7639" spans="1:11" ht="30.75" customHeight="1">
      <c r="A7639" s="27">
        <v>7638</v>
      </c>
      <c r="B7639" s="37" t="s">
        <v>1011</v>
      </c>
      <c r="C7639" s="29" t="s">
        <v>37</v>
      </c>
      <c r="D7639" s="28" t="s">
        <v>204</v>
      </c>
      <c r="E7639" s="29" t="s">
        <v>301</v>
      </c>
      <c r="F7639" s="28" t="s">
        <v>974</v>
      </c>
      <c r="G7639" s="28" t="s">
        <v>1671</v>
      </c>
      <c r="H7639" s="28"/>
      <c r="I7639" s="93">
        <v>0</v>
      </c>
      <c r="J7639" s="93" t="s">
        <v>1412</v>
      </c>
      <c r="K7639" s="17" t="str">
        <f t="array" ref="K7639">CONCATENATE("(",A7639,",",VLOOKUP(B7639,Núcleo!B$2:E$11,4,TRUE),",",VLOOKUP(C7639,'Tipo de Processo'!B$2:D$55,3,TRUE),",",VLOOKUP(D7639,'Termo Geral'!B$2:D$173,3,TRUE),",",VLOOKUP(E7639,'Termo Específico'!B$2:D$301,3,TRUE),",",MATCH(TRUE,Documento!B$2:B$998=F7639,0),",",IF(G7639="Complementar",0,1),",",IF(H7639="","NULL",CONCATENATE("'",H7639,"'")),",",I7639,",",IF(J7639="baixa","'BAIXA'",IF(J7639="média","'MEDIA'",IF(J7639="alta","'ALTA'","NULL"))),"),")</f>
        <v>(7638,9,12,14,288,234,1,NULL,0,'MEDIA'),</v>
      </c>
    </row>
    <row r="7640" spans="1:11" ht="30.75" customHeight="1">
      <c r="A7640" s="27">
        <v>7639</v>
      </c>
      <c r="B7640" s="37" t="s">
        <v>1011</v>
      </c>
      <c r="C7640" s="29" t="s">
        <v>37</v>
      </c>
      <c r="D7640" s="28" t="s">
        <v>204</v>
      </c>
      <c r="E7640" s="29" t="s">
        <v>301</v>
      </c>
      <c r="F7640" s="28" t="s">
        <v>979</v>
      </c>
      <c r="G7640" s="28" t="s">
        <v>1671</v>
      </c>
      <c r="H7640" s="28"/>
      <c r="I7640" s="93">
        <v>0</v>
      </c>
      <c r="J7640" s="93" t="s">
        <v>1412</v>
      </c>
      <c r="K7640" s="17" t="str">
        <f t="array" ref="K7640">CONCATENATE("(",A7640,",",VLOOKUP(B7640,Núcleo!B$2:E$11,4,TRUE),",",VLOOKUP(C7640,'Tipo de Processo'!B$2:D$55,3,TRUE),",",VLOOKUP(D7640,'Termo Geral'!B$2:D$173,3,TRUE),",",VLOOKUP(E7640,'Termo Específico'!B$2:D$301,3,TRUE),",",MATCH(TRUE,Documento!B$2:B$998=F7640,0),",",IF(G7640="Complementar",0,1),",",IF(H7640="","NULL",CONCATENATE("'",H7640,"'")),",",I7640,",",IF(J7640="baixa","'BAIXA'",IF(J7640="média","'MEDIA'",IF(J7640="alta","'ALTA'","NULL"))),"),")</f>
        <v>(7639,9,12,14,288,221,1,NULL,0,'MEDIA'),</v>
      </c>
    </row>
    <row r="7641" spans="1:11" ht="30.75" customHeight="1">
      <c r="A7641" s="27">
        <v>7640</v>
      </c>
      <c r="B7641" s="37" t="s">
        <v>1011</v>
      </c>
      <c r="C7641" s="29" t="s">
        <v>37</v>
      </c>
      <c r="D7641" s="28" t="s">
        <v>204</v>
      </c>
      <c r="E7641" s="28" t="s">
        <v>301</v>
      </c>
      <c r="F7641" s="28" t="s">
        <v>817</v>
      </c>
      <c r="G7641" s="28" t="s">
        <v>1671</v>
      </c>
      <c r="H7641" s="28"/>
      <c r="I7641" s="93">
        <v>0</v>
      </c>
      <c r="J7641" s="93" t="s">
        <v>1412</v>
      </c>
      <c r="K7641" s="17" t="str">
        <f t="array" ref="K7641">CONCATENATE("(",A7641,",",VLOOKUP(B7641,Núcleo!B$2:E$11,4,TRUE),",",VLOOKUP(C7641,'Tipo de Processo'!B$2:D$55,3,TRUE),",",VLOOKUP(D7641,'Termo Geral'!B$2:D$173,3,TRUE),",",VLOOKUP(E7641,'Termo Específico'!B$2:D$301,3,TRUE),",",MATCH(TRUE,Documento!B$2:B$998=F7641,0),",",IF(G7641="Complementar",0,1),",",IF(H7641="","NULL",CONCATENATE("'",H7641,"'")),",",I7641,",",IF(J7641="baixa","'BAIXA'",IF(J7641="média","'MEDIA'",IF(J7641="alta","'ALTA'","NULL"))),"),")</f>
        <v>(7640,9,12,14,288,574,1,NULL,0,'MEDIA'),</v>
      </c>
    </row>
    <row r="7642" spans="1:11" ht="30.75" customHeight="1">
      <c r="A7642" s="27">
        <v>7641</v>
      </c>
      <c r="B7642" s="37" t="s">
        <v>1011</v>
      </c>
      <c r="C7642" s="29" t="s">
        <v>37</v>
      </c>
      <c r="D7642" s="28" t="s">
        <v>204</v>
      </c>
      <c r="E7642" s="28" t="s">
        <v>301</v>
      </c>
      <c r="F7642" s="28" t="s">
        <v>1019</v>
      </c>
      <c r="G7642" s="28" t="s">
        <v>1671</v>
      </c>
      <c r="H7642" s="28"/>
      <c r="I7642" s="93">
        <v>0</v>
      </c>
      <c r="J7642" s="93" t="s">
        <v>1412</v>
      </c>
      <c r="K7642" s="17" t="str">
        <f t="array" ref="K7642">CONCATENATE("(",A7642,",",VLOOKUP(B7642,Núcleo!B$2:E$11,4,TRUE),",",VLOOKUP(C7642,'Tipo de Processo'!B$2:D$55,3,TRUE),",",VLOOKUP(D7642,'Termo Geral'!B$2:D$173,3,TRUE),",",VLOOKUP(E7642,'Termo Específico'!B$2:D$301,3,TRUE),",",MATCH(TRUE,Documento!B$2:B$998=F7642,0),",",IF(G7642="Complementar",0,1),",",IF(H7642="","NULL",CONCATENATE("'",H7642,"'")),",",I7642,",",IF(J7642="baixa","'BAIXA'",IF(J7642="média","'MEDIA'",IF(J7642="alta","'ALTA'","NULL"))),"),")</f>
        <v>(7641,9,12,14,288,299,1,NULL,0,'MEDIA'),</v>
      </c>
    </row>
    <row r="7643" spans="1:11" ht="30.75" customHeight="1">
      <c r="A7643" s="27">
        <v>7642</v>
      </c>
      <c r="B7643" s="37" t="s">
        <v>1011</v>
      </c>
      <c r="C7643" s="29" t="s">
        <v>37</v>
      </c>
      <c r="D7643" s="28" t="s">
        <v>204</v>
      </c>
      <c r="E7643" s="28" t="s">
        <v>301</v>
      </c>
      <c r="F7643" s="28" t="s">
        <v>819</v>
      </c>
      <c r="G7643" s="28" t="s">
        <v>1671</v>
      </c>
      <c r="H7643" s="28"/>
      <c r="I7643" s="93">
        <v>0</v>
      </c>
      <c r="J7643" s="93" t="s">
        <v>1412</v>
      </c>
      <c r="K7643" s="17" t="str">
        <f t="array" ref="K7643">CONCATENATE("(",A7643,",",VLOOKUP(B7643,Núcleo!B$2:E$11,4,TRUE),",",VLOOKUP(C7643,'Tipo de Processo'!B$2:D$55,3,TRUE),",",VLOOKUP(D7643,'Termo Geral'!B$2:D$173,3,TRUE),",",VLOOKUP(E7643,'Termo Específico'!B$2:D$301,3,TRUE),",",MATCH(TRUE,Documento!B$2:B$998=F7643,0),",",IF(G7643="Complementar",0,1),",",IF(H7643="","NULL",CONCATENATE("'",H7643,"'")),",",I7643,",",IF(J7643="baixa","'BAIXA'",IF(J7643="média","'MEDIA'",IF(J7643="alta","'ALTA'","NULL"))),"),")</f>
        <v>(7642,9,12,14,288,987,1,NULL,0,'MEDIA'),</v>
      </c>
    </row>
    <row r="7644" spans="1:11" ht="30.75" customHeight="1">
      <c r="A7644" s="27">
        <v>7643</v>
      </c>
      <c r="B7644" s="37" t="s">
        <v>1011</v>
      </c>
      <c r="C7644" s="29" t="s">
        <v>37</v>
      </c>
      <c r="D7644" s="28" t="s">
        <v>204</v>
      </c>
      <c r="E7644" s="28" t="s">
        <v>301</v>
      </c>
      <c r="F7644" s="29" t="s">
        <v>689</v>
      </c>
      <c r="G7644" s="29" t="s">
        <v>1671</v>
      </c>
      <c r="H7644" s="28"/>
      <c r="I7644" s="93">
        <v>0</v>
      </c>
      <c r="J7644" s="92" t="s">
        <v>1412</v>
      </c>
      <c r="K7644" s="17" t="str">
        <f t="array" ref="K7644">CONCATENATE("(",A7644,",",VLOOKUP(B7644,Núcleo!B$2:E$11,4,TRUE),",",VLOOKUP(C7644,'Tipo de Processo'!B$2:D$55,3,TRUE),",",VLOOKUP(D7644,'Termo Geral'!B$2:D$173,3,TRUE),",",VLOOKUP(E7644,'Termo Específico'!B$2:D$301,3,TRUE),",",MATCH(TRUE,Documento!B$2:B$998=F7644,0),",",IF(G7644="Complementar",0,1),",",IF(H7644="","NULL",CONCATENATE("'",H7644,"'")),",",I7644,",",IF(J7644="baixa","'BAIXA'",IF(J7644="média","'MEDIA'",IF(J7644="alta","'ALTA'","NULL"))),"),")</f>
        <v>(7643,9,12,14,288,64,1,NULL,0,'MEDIA'),</v>
      </c>
    </row>
    <row r="7645" spans="1:11" ht="30.75" customHeight="1">
      <c r="A7645" s="27">
        <v>7644</v>
      </c>
      <c r="B7645" s="37" t="s">
        <v>1011</v>
      </c>
      <c r="C7645" s="29" t="s">
        <v>37</v>
      </c>
      <c r="D7645" s="28" t="s">
        <v>204</v>
      </c>
      <c r="E7645" s="28" t="s">
        <v>301</v>
      </c>
      <c r="F7645" s="29" t="s">
        <v>820</v>
      </c>
      <c r="G7645" s="29" t="s">
        <v>1671</v>
      </c>
      <c r="H7645" s="28"/>
      <c r="I7645" s="93">
        <v>0</v>
      </c>
      <c r="J7645" s="92" t="s">
        <v>1412</v>
      </c>
      <c r="K7645" s="17" t="str">
        <f t="array" ref="K7645">CONCATENATE("(",A7645,",",VLOOKUP(B7645,Núcleo!B$2:E$11,4,TRUE),",",VLOOKUP(C7645,'Tipo de Processo'!B$2:D$55,3,TRUE),",",VLOOKUP(D7645,'Termo Geral'!B$2:D$173,3,TRUE),",",VLOOKUP(E7645,'Termo Específico'!B$2:D$301,3,TRUE),",",MATCH(TRUE,Documento!B$2:B$998=F7645,0),",",IF(G7645="Complementar",0,1),",",IF(H7645="","NULL",CONCATENATE("'",H7645,"'")),",",I7645,",",IF(J7645="baixa","'BAIXA'",IF(J7645="média","'MEDIA'",IF(J7645="alta","'ALTA'","NULL"))),"),")</f>
        <v>(7644,9,12,14,288,304,1,NULL,0,'MEDIA'),</v>
      </c>
    </row>
    <row r="7646" spans="1:11" ht="30.75" customHeight="1">
      <c r="A7646" s="27">
        <v>7645</v>
      </c>
      <c r="B7646" s="37" t="s">
        <v>1011</v>
      </c>
      <c r="C7646" s="29" t="s">
        <v>37</v>
      </c>
      <c r="D7646" s="28" t="s">
        <v>205</v>
      </c>
      <c r="E7646" s="29" t="s">
        <v>296</v>
      </c>
      <c r="F7646" s="28" t="s">
        <v>1018</v>
      </c>
      <c r="G7646" s="28" t="s">
        <v>1671</v>
      </c>
      <c r="H7646" s="28"/>
      <c r="I7646" s="93">
        <v>0</v>
      </c>
      <c r="J7646" s="93" t="s">
        <v>1411</v>
      </c>
      <c r="K7646" s="17" t="str">
        <f t="array" ref="K7646">CONCATENATE("(",A7646,",",VLOOKUP(B7646,Núcleo!B$2:E$11,4,TRUE),",",VLOOKUP(C7646,'Tipo de Processo'!B$2:D$55,3,TRUE),",",VLOOKUP(D7646,'Termo Geral'!B$2:D$173,3,TRUE),",",VLOOKUP(E7646,'Termo Específico'!B$2:D$301,3,TRUE),",",MATCH(TRUE,Documento!B$2:B$998=F7646,0),",",IF(G7646="Complementar",0,1),",",IF(H7646="","NULL",CONCATENATE("'",H7646,"'")),",",I7646,",",IF(J7646="baixa","'BAIXA'",IF(J7646="média","'MEDIA'",IF(J7646="alta","'ALTA'","NULL"))),"),")</f>
        <v>(7645,9,12,15,28,942,1,NULL,0,'BAIXA'),</v>
      </c>
    </row>
    <row r="7647" spans="1:11" ht="30.75" customHeight="1">
      <c r="A7647" s="27">
        <v>7646</v>
      </c>
      <c r="B7647" s="37" t="s">
        <v>1011</v>
      </c>
      <c r="C7647" s="29" t="s">
        <v>37</v>
      </c>
      <c r="D7647" s="28" t="s">
        <v>205</v>
      </c>
      <c r="E7647" s="29" t="s">
        <v>296</v>
      </c>
      <c r="F7647" s="29" t="s">
        <v>816</v>
      </c>
      <c r="G7647" s="29" t="s">
        <v>1671</v>
      </c>
      <c r="H7647" s="28"/>
      <c r="I7647" s="93">
        <v>0</v>
      </c>
      <c r="J7647" s="92" t="s">
        <v>1411</v>
      </c>
      <c r="K7647" s="17" t="str">
        <f t="array" ref="K7647">CONCATENATE("(",A7647,",",VLOOKUP(B7647,Núcleo!B$2:E$11,4,TRUE),",",VLOOKUP(C7647,'Tipo de Processo'!B$2:D$55,3,TRUE),",",VLOOKUP(D7647,'Termo Geral'!B$2:D$173,3,TRUE),",",VLOOKUP(E7647,'Termo Específico'!B$2:D$301,3,TRUE),",",MATCH(TRUE,Documento!B$2:B$998=F7647,0),",",IF(G7647="Complementar",0,1),",",IF(H7647="","NULL",CONCATENATE("'",H7647,"'")),",",I7647,",",IF(J7647="baixa","'BAIXA'",IF(J7647="média","'MEDIA'",IF(J7647="alta","'ALTA'","NULL"))),"),")</f>
        <v>(7646,9,12,15,28,235,1,NULL,0,'BAIXA'),</v>
      </c>
    </row>
    <row r="7648" spans="1:11" ht="30.75" customHeight="1">
      <c r="A7648" s="27">
        <v>7647</v>
      </c>
      <c r="B7648" s="37" t="s">
        <v>1011</v>
      </c>
      <c r="C7648" s="29" t="s">
        <v>37</v>
      </c>
      <c r="D7648" s="28" t="s">
        <v>205</v>
      </c>
      <c r="E7648" s="28" t="s">
        <v>296</v>
      </c>
      <c r="F7648" s="28" t="s">
        <v>817</v>
      </c>
      <c r="G7648" s="28" t="s">
        <v>1671</v>
      </c>
      <c r="H7648" s="28"/>
      <c r="I7648" s="93">
        <v>0</v>
      </c>
      <c r="J7648" s="93" t="s">
        <v>1411</v>
      </c>
      <c r="K7648" s="17" t="str">
        <f t="array" ref="K7648">CONCATENATE("(",A7648,",",VLOOKUP(B7648,Núcleo!B$2:E$11,4,TRUE),",",VLOOKUP(C7648,'Tipo de Processo'!B$2:D$55,3,TRUE),",",VLOOKUP(D7648,'Termo Geral'!B$2:D$173,3,TRUE),",",VLOOKUP(E7648,'Termo Específico'!B$2:D$301,3,TRUE),",",MATCH(TRUE,Documento!B$2:B$998=F7648,0),",",IF(G7648="Complementar",0,1),",",IF(H7648="","NULL",CONCATENATE("'",H7648,"'")),",",I7648,",",IF(J7648="baixa","'BAIXA'",IF(J7648="média","'MEDIA'",IF(J7648="alta","'ALTA'","NULL"))),"),")</f>
        <v>(7647,9,12,15,28,574,1,NULL,0,'BAIXA'),</v>
      </c>
    </row>
    <row r="7649" spans="1:11" ht="30.75" customHeight="1">
      <c r="A7649" s="27">
        <v>7648</v>
      </c>
      <c r="B7649" s="37" t="s">
        <v>1011</v>
      </c>
      <c r="C7649" s="29" t="s">
        <v>37</v>
      </c>
      <c r="D7649" s="28" t="s">
        <v>205</v>
      </c>
      <c r="E7649" s="28" t="s">
        <v>296</v>
      </c>
      <c r="F7649" s="28" t="s">
        <v>825</v>
      </c>
      <c r="G7649" s="28" t="s">
        <v>1671</v>
      </c>
      <c r="H7649" s="28"/>
      <c r="I7649" s="93">
        <v>0</v>
      </c>
      <c r="J7649" s="93" t="s">
        <v>1411</v>
      </c>
      <c r="K7649" s="17" t="str">
        <f t="array" ref="K7649">CONCATENATE("(",A7649,",",VLOOKUP(B7649,Núcleo!B$2:E$11,4,TRUE),",",VLOOKUP(C7649,'Tipo de Processo'!B$2:D$55,3,TRUE),",",VLOOKUP(D7649,'Termo Geral'!B$2:D$173,3,TRUE),",",VLOOKUP(E7649,'Termo Específico'!B$2:D$301,3,TRUE),",",MATCH(TRUE,Documento!B$2:B$998=F7649,0),",",IF(G7649="Complementar",0,1),",",IF(H7649="","NULL",CONCATENATE("'",H7649,"'")),",",I7649,",",IF(J7649="baixa","'BAIXA'",IF(J7649="média","'MEDIA'",IF(J7649="alta","'ALTA'","NULL"))),"),")</f>
        <v>(7648,9,12,15,28,648,1,NULL,0,'BAIXA'),</v>
      </c>
    </row>
    <row r="7650" spans="1:11" ht="30.75" customHeight="1">
      <c r="A7650" s="27">
        <v>7649</v>
      </c>
      <c r="B7650" s="37" t="s">
        <v>1011</v>
      </c>
      <c r="C7650" s="29" t="s">
        <v>37</v>
      </c>
      <c r="D7650" s="28" t="s">
        <v>205</v>
      </c>
      <c r="E7650" s="28" t="s">
        <v>296</v>
      </c>
      <c r="F7650" s="29" t="s">
        <v>826</v>
      </c>
      <c r="G7650" s="29" t="s">
        <v>1671</v>
      </c>
      <c r="H7650" s="28"/>
      <c r="I7650" s="93">
        <v>0</v>
      </c>
      <c r="J7650" s="92" t="s">
        <v>1411</v>
      </c>
      <c r="K7650" s="17" t="str">
        <f t="array" ref="K7650">CONCATENATE("(",A7650,",",VLOOKUP(B7650,Núcleo!B$2:E$11,4,TRUE),",",VLOOKUP(C7650,'Tipo de Processo'!B$2:D$55,3,TRUE),",",VLOOKUP(D7650,'Termo Geral'!B$2:D$173,3,TRUE),",",VLOOKUP(E7650,'Termo Específico'!B$2:D$301,3,TRUE),",",MATCH(TRUE,Documento!B$2:B$998=F7650,0),",",IF(G7650="Complementar",0,1),",",IF(H7650="","NULL",CONCATENATE("'",H7650,"'")),",",I7650,",",IF(J7650="baixa","'BAIXA'",IF(J7650="média","'MEDIA'",IF(J7650="alta","'ALTA'","NULL"))),"),")</f>
        <v>(7649,9,12,15,28,744,1,NULL,0,'BAIXA'),</v>
      </c>
    </row>
    <row r="7651" spans="1:11" ht="30.75" customHeight="1">
      <c r="A7651" s="27">
        <v>7650</v>
      </c>
      <c r="B7651" s="37" t="s">
        <v>1011</v>
      </c>
      <c r="C7651" s="29" t="s">
        <v>37</v>
      </c>
      <c r="D7651" s="28" t="s">
        <v>205</v>
      </c>
      <c r="E7651" s="28" t="s">
        <v>296</v>
      </c>
      <c r="F7651" s="28" t="s">
        <v>818</v>
      </c>
      <c r="G7651" s="28" t="s">
        <v>1671</v>
      </c>
      <c r="H7651" s="28"/>
      <c r="I7651" s="93">
        <v>0</v>
      </c>
      <c r="J7651" s="93" t="s">
        <v>1411</v>
      </c>
      <c r="K7651" s="17" t="str">
        <f t="array" ref="K7651">CONCATENATE("(",A7651,",",VLOOKUP(B7651,Núcleo!B$2:E$11,4,TRUE),",",VLOOKUP(C7651,'Tipo de Processo'!B$2:D$55,3,TRUE),",",VLOOKUP(D7651,'Termo Geral'!B$2:D$173,3,TRUE),",",VLOOKUP(E7651,'Termo Específico'!B$2:D$301,3,TRUE),",",MATCH(TRUE,Documento!B$2:B$998=F7651,0),",",IF(G7651="Complementar",0,1),",",IF(H7651="","NULL",CONCATENATE("'",H7651,"'")),",",I7651,",",IF(J7651="baixa","'BAIXA'",IF(J7651="média","'MEDIA'",IF(J7651="alta","'ALTA'","NULL"))),"),")</f>
        <v>(7650,9,12,15,28,298,1,NULL,0,'BAIXA'),</v>
      </c>
    </row>
    <row r="7652" spans="1:11" ht="30.75" customHeight="1">
      <c r="A7652" s="27">
        <v>7651</v>
      </c>
      <c r="B7652" s="37" t="s">
        <v>1011</v>
      </c>
      <c r="C7652" s="29" t="s">
        <v>37</v>
      </c>
      <c r="D7652" s="28" t="s">
        <v>205</v>
      </c>
      <c r="E7652" s="28" t="s">
        <v>296</v>
      </c>
      <c r="F7652" s="28" t="s">
        <v>689</v>
      </c>
      <c r="G7652" s="28" t="s">
        <v>1671</v>
      </c>
      <c r="H7652" s="28"/>
      <c r="I7652" s="93">
        <v>0</v>
      </c>
      <c r="J7652" s="93" t="s">
        <v>1411</v>
      </c>
      <c r="K7652" s="17" t="str">
        <f t="array" ref="K7652">CONCATENATE("(",A7652,",",VLOOKUP(B7652,Núcleo!B$2:E$11,4,TRUE),",",VLOOKUP(C7652,'Tipo de Processo'!B$2:D$55,3,TRUE),",",VLOOKUP(D7652,'Termo Geral'!B$2:D$173,3,TRUE),",",VLOOKUP(E7652,'Termo Específico'!B$2:D$301,3,TRUE),",",MATCH(TRUE,Documento!B$2:B$998=F7652,0),",",IF(G7652="Complementar",0,1),",",IF(H7652="","NULL",CONCATENATE("'",H7652,"'")),",",I7652,",",IF(J7652="baixa","'BAIXA'",IF(J7652="média","'MEDIA'",IF(J7652="alta","'ALTA'","NULL"))),"),")</f>
        <v>(7651,9,12,15,28,64,1,NULL,0,'BAIXA'),</v>
      </c>
    </row>
    <row r="7653" spans="1:11" ht="30.75" customHeight="1">
      <c r="A7653" s="27">
        <v>7652</v>
      </c>
      <c r="B7653" s="37" t="s">
        <v>1011</v>
      </c>
      <c r="C7653" s="29" t="s">
        <v>37</v>
      </c>
      <c r="D7653" s="28" t="s">
        <v>205</v>
      </c>
      <c r="E7653" s="28" t="s">
        <v>296</v>
      </c>
      <c r="F7653" s="29" t="s">
        <v>827</v>
      </c>
      <c r="G7653" s="29" t="s">
        <v>1671</v>
      </c>
      <c r="H7653" s="28"/>
      <c r="I7653" s="93">
        <v>0</v>
      </c>
      <c r="J7653" s="92" t="s">
        <v>1411</v>
      </c>
      <c r="K7653" s="17" t="str">
        <f t="array" ref="K7653">CONCATENATE("(",A7653,",",VLOOKUP(B7653,Núcleo!B$2:E$11,4,TRUE),",",VLOOKUP(C7653,'Tipo de Processo'!B$2:D$55,3,TRUE),",",VLOOKUP(D7653,'Termo Geral'!B$2:D$173,3,TRUE),",",VLOOKUP(E7653,'Termo Específico'!B$2:D$301,3,TRUE),",",MATCH(TRUE,Documento!B$2:B$998=F7653,0),",",IF(G7653="Complementar",0,1),",",IF(H7653="","NULL",CONCATENATE("'",H7653,"'")),",",I7653,",",IF(J7653="baixa","'BAIXA'",IF(J7653="média","'MEDIA'",IF(J7653="alta","'ALTA'","NULL"))),"),")</f>
        <v>(7652,9,12,15,28,829,1,NULL,0,'BAIXA'),</v>
      </c>
    </row>
    <row r="7654" spans="1:11" ht="30.75" customHeight="1">
      <c r="A7654" s="27">
        <v>7653</v>
      </c>
      <c r="B7654" s="37" t="s">
        <v>1011</v>
      </c>
      <c r="C7654" s="29" t="s">
        <v>37</v>
      </c>
      <c r="D7654" s="28" t="s">
        <v>205</v>
      </c>
      <c r="E7654" s="28" t="s">
        <v>296</v>
      </c>
      <c r="F7654" s="28" t="s">
        <v>828</v>
      </c>
      <c r="G7654" s="28" t="s">
        <v>1671</v>
      </c>
      <c r="H7654" s="28"/>
      <c r="I7654" s="93">
        <v>0</v>
      </c>
      <c r="J7654" s="93" t="s">
        <v>1411</v>
      </c>
      <c r="K7654" s="17" t="str">
        <f t="array" ref="K7654">CONCATENATE("(",A7654,",",VLOOKUP(B7654,Núcleo!B$2:E$11,4,TRUE),",",VLOOKUP(C7654,'Tipo de Processo'!B$2:D$55,3,TRUE),",",VLOOKUP(D7654,'Termo Geral'!B$2:D$173,3,TRUE),",",VLOOKUP(E7654,'Termo Específico'!B$2:D$301,3,TRUE),",",MATCH(TRUE,Documento!B$2:B$998=F7654,0),",",IF(G7654="Complementar",0,1),",",IF(H7654="","NULL",CONCATENATE("'",H7654,"'")),",",I7654,",",IF(J7654="baixa","'BAIXA'",IF(J7654="média","'MEDIA'",IF(J7654="alta","'ALTA'","NULL"))),"),")</f>
        <v>(7653,9,12,15,28,827,1,NULL,0,'BAIXA'),</v>
      </c>
    </row>
    <row r="7655" spans="1:11" ht="30.75" customHeight="1">
      <c r="A7655" s="27">
        <v>7654</v>
      </c>
      <c r="B7655" s="37" t="s">
        <v>1011</v>
      </c>
      <c r="C7655" s="23" t="s">
        <v>37</v>
      </c>
      <c r="D7655" s="23" t="s">
        <v>205</v>
      </c>
      <c r="E7655" s="23" t="s">
        <v>296</v>
      </c>
      <c r="F7655" s="23" t="s">
        <v>829</v>
      </c>
      <c r="G7655" s="29" t="s">
        <v>1671</v>
      </c>
      <c r="H7655" s="28"/>
      <c r="I7655" s="93">
        <v>0</v>
      </c>
      <c r="J7655" s="92" t="s">
        <v>1411</v>
      </c>
      <c r="K7655" s="17" t="str">
        <f t="array" ref="K7655">CONCATENATE("(",A7655,",",VLOOKUP(B7655,Núcleo!B$2:E$11,4,TRUE),",",VLOOKUP(C7655,'Tipo de Processo'!B$2:D$55,3,TRUE),",",VLOOKUP(D7655,'Termo Geral'!B$2:D$173,3,TRUE),",",VLOOKUP(E7655,'Termo Específico'!B$2:D$301,3,TRUE),",",MATCH(TRUE,Documento!B$2:B$998=F7655,0),",",IF(G7655="Complementar",0,1),",",IF(H7655="","NULL",CONCATENATE("'",H7655,"'")),",",I7655,",",IF(J7655="baixa","'BAIXA'",IF(J7655="média","'MEDIA'",IF(J7655="alta","'ALTA'","NULL"))),"),")</f>
        <v>(7654,9,12,15,28,831,1,NULL,0,'BAIXA'),</v>
      </c>
    </row>
    <row r="7656" spans="1:11" ht="30.75" customHeight="1">
      <c r="A7656" s="27">
        <v>7655</v>
      </c>
      <c r="B7656" s="37" t="s">
        <v>1011</v>
      </c>
      <c r="C7656" s="23" t="s">
        <v>37</v>
      </c>
      <c r="D7656" s="23" t="s">
        <v>205</v>
      </c>
      <c r="E7656" s="23" t="s">
        <v>296</v>
      </c>
      <c r="F7656" s="23" t="s">
        <v>830</v>
      </c>
      <c r="G7656" s="29" t="s">
        <v>1671</v>
      </c>
      <c r="H7656" s="28"/>
      <c r="I7656" s="93">
        <v>0</v>
      </c>
      <c r="J7656" s="92" t="s">
        <v>1411</v>
      </c>
      <c r="K7656" s="17" t="str">
        <f t="array" ref="K7656">CONCATENATE("(",A7656,",",VLOOKUP(B7656,Núcleo!B$2:E$11,4,TRUE),",",VLOOKUP(C7656,'Tipo de Processo'!B$2:D$55,3,TRUE),",",VLOOKUP(D7656,'Termo Geral'!B$2:D$173,3,TRUE),",",VLOOKUP(E7656,'Termo Específico'!B$2:D$301,3,TRUE),",",MATCH(TRUE,Documento!B$2:B$998=F7656,0),",",IF(G7656="Complementar",0,1),",",IF(H7656="","NULL",CONCATENATE("'",H7656,"'")),",",I7656,",",IF(J7656="baixa","'BAIXA'",IF(J7656="média","'MEDIA'",IF(J7656="alta","'ALTA'","NULL"))),"),")</f>
        <v>(7655,9,12,15,28,837,1,NULL,0,'BAIXA'),</v>
      </c>
    </row>
    <row r="7657" spans="1:11" ht="30.75" customHeight="1">
      <c r="A7657" s="27">
        <v>7656</v>
      </c>
      <c r="B7657" s="37" t="s">
        <v>1011</v>
      </c>
      <c r="C7657" s="23" t="s">
        <v>37</v>
      </c>
      <c r="D7657" s="23" t="s">
        <v>205</v>
      </c>
      <c r="E7657" s="23" t="s">
        <v>296</v>
      </c>
      <c r="F7657" s="23" t="s">
        <v>831</v>
      </c>
      <c r="G7657" s="29" t="s">
        <v>1671</v>
      </c>
      <c r="H7657" s="28"/>
      <c r="I7657" s="93">
        <v>0</v>
      </c>
      <c r="J7657" s="92" t="s">
        <v>1411</v>
      </c>
      <c r="K7657" s="17" t="str">
        <f t="array" ref="K7657">CONCATENATE("(",A7657,",",VLOOKUP(B7657,Núcleo!B$2:E$11,4,TRUE),",",VLOOKUP(C7657,'Tipo de Processo'!B$2:D$55,3,TRUE),",",VLOOKUP(D7657,'Termo Geral'!B$2:D$173,3,TRUE),",",VLOOKUP(E7657,'Termo Específico'!B$2:D$301,3,TRUE),",",MATCH(TRUE,Documento!B$2:B$998=F7657,0),",",IF(G7657="Complementar",0,1),",",IF(H7657="","NULL",CONCATENATE("'",H7657,"'")),",",I7657,",",IF(J7657="baixa","'BAIXA'",IF(J7657="média","'MEDIA'",IF(J7657="alta","'ALTA'","NULL"))),"),")</f>
        <v>(7656,9,12,15,28,142,1,NULL,0,'BAIXA'),</v>
      </c>
    </row>
    <row r="7658" spans="1:11" ht="30.75" customHeight="1">
      <c r="A7658" s="27">
        <v>7657</v>
      </c>
      <c r="B7658" s="37" t="s">
        <v>1011</v>
      </c>
      <c r="C7658" s="28" t="s">
        <v>37</v>
      </c>
      <c r="D7658" s="28" t="s">
        <v>205</v>
      </c>
      <c r="E7658" s="28" t="s">
        <v>296</v>
      </c>
      <c r="F7658" s="28" t="s">
        <v>832</v>
      </c>
      <c r="G7658" s="29" t="s">
        <v>1671</v>
      </c>
      <c r="H7658" s="28"/>
      <c r="I7658" s="93">
        <v>0</v>
      </c>
      <c r="J7658" s="92" t="s">
        <v>1411</v>
      </c>
      <c r="K7658" s="17" t="str">
        <f t="array" ref="K7658">CONCATENATE("(",A7658,",",VLOOKUP(B7658,Núcleo!B$2:E$11,4,TRUE),",",VLOOKUP(C7658,'Tipo de Processo'!B$2:D$55,3,TRUE),",",VLOOKUP(D7658,'Termo Geral'!B$2:D$173,3,TRUE),",",VLOOKUP(E7658,'Termo Específico'!B$2:D$301,3,TRUE),",",MATCH(TRUE,Documento!B$2:B$998=F7658,0),",",IF(G7658="Complementar",0,1),",",IF(H7658="","NULL",CONCATENATE("'",H7658,"'")),",",I7658,",",IF(J7658="baixa","'BAIXA'",IF(J7658="média","'MEDIA'",IF(J7658="alta","'ALTA'","NULL"))),"),")</f>
        <v>(7657,9,12,15,28,159,1,NULL,0,'BAIXA'),</v>
      </c>
    </row>
    <row r="7659" spans="1:11" ht="30.75" customHeight="1">
      <c r="A7659" s="27">
        <v>7658</v>
      </c>
      <c r="B7659" s="37" t="s">
        <v>1011</v>
      </c>
      <c r="C7659" s="29" t="s">
        <v>37</v>
      </c>
      <c r="D7659" s="29" t="s">
        <v>205</v>
      </c>
      <c r="E7659" s="29" t="s">
        <v>296</v>
      </c>
      <c r="F7659" s="23" t="s">
        <v>833</v>
      </c>
      <c r="G7659" s="29" t="s">
        <v>1671</v>
      </c>
      <c r="H7659" s="28"/>
      <c r="I7659" s="93">
        <v>0</v>
      </c>
      <c r="J7659" s="92" t="s">
        <v>1411</v>
      </c>
      <c r="K7659" s="17" t="str">
        <f t="array" ref="K7659">CONCATENATE("(",A7659,",",VLOOKUP(B7659,Núcleo!B$2:E$11,4,TRUE),",",VLOOKUP(C7659,'Tipo de Processo'!B$2:D$55,3,TRUE),",",VLOOKUP(D7659,'Termo Geral'!B$2:D$173,3,TRUE),",",VLOOKUP(E7659,'Termo Específico'!B$2:D$301,3,TRUE),",",MATCH(TRUE,Documento!B$2:B$998=F7659,0),",",IF(G7659="Complementar",0,1),",",IF(H7659="","NULL",CONCATENATE("'",H7659,"'")),",",I7659,",",IF(J7659="baixa","'BAIXA'",IF(J7659="média","'MEDIA'",IF(J7659="alta","'ALTA'","NULL"))),"),")</f>
        <v>(7658,9,12,15,28,127,1,NULL,0,'BAIXA'),</v>
      </c>
    </row>
    <row r="7660" spans="1:11" ht="30.75" customHeight="1">
      <c r="A7660" s="27">
        <v>7659</v>
      </c>
      <c r="B7660" s="37" t="s">
        <v>1011</v>
      </c>
      <c r="C7660" s="29" t="s">
        <v>37</v>
      </c>
      <c r="D7660" s="28" t="s">
        <v>205</v>
      </c>
      <c r="E7660" s="28" t="s">
        <v>296</v>
      </c>
      <c r="F7660" s="28" t="s">
        <v>820</v>
      </c>
      <c r="G7660" s="28" t="s">
        <v>1671</v>
      </c>
      <c r="H7660" s="28"/>
      <c r="I7660" s="93">
        <v>0</v>
      </c>
      <c r="J7660" s="93" t="s">
        <v>1411</v>
      </c>
      <c r="K7660" s="17" t="str">
        <f t="array" ref="K7660">CONCATENATE("(",A7660,",",VLOOKUP(B7660,Núcleo!B$2:E$11,4,TRUE),",",VLOOKUP(C7660,'Tipo de Processo'!B$2:D$55,3,TRUE),",",VLOOKUP(D7660,'Termo Geral'!B$2:D$173,3,TRUE),",",VLOOKUP(E7660,'Termo Específico'!B$2:D$301,3,TRUE),",",MATCH(TRUE,Documento!B$2:B$998=F7660,0),",",IF(G7660="Complementar",0,1),",",IF(H7660="","NULL",CONCATENATE("'",H7660,"'")),",",I7660,",",IF(J7660="baixa","'BAIXA'",IF(J7660="média","'MEDIA'",IF(J7660="alta","'ALTA'","NULL"))),"),")</f>
        <v>(7659,9,12,15,28,304,1,NULL,0,'BAIXA'),</v>
      </c>
    </row>
    <row r="7661" spans="1:11" ht="30.75" customHeight="1">
      <c r="A7661" s="27">
        <v>7660</v>
      </c>
      <c r="B7661" s="37" t="s">
        <v>1011</v>
      </c>
      <c r="C7661" s="29" t="s">
        <v>37</v>
      </c>
      <c r="D7661" s="28" t="s">
        <v>205</v>
      </c>
      <c r="E7661" s="28" t="s">
        <v>302</v>
      </c>
      <c r="F7661" s="28" t="s">
        <v>1018</v>
      </c>
      <c r="G7661" s="28" t="s">
        <v>1671</v>
      </c>
      <c r="H7661" s="28"/>
      <c r="I7661" s="93">
        <v>0</v>
      </c>
      <c r="J7661" s="93" t="s">
        <v>1411</v>
      </c>
      <c r="K7661" s="17" t="str">
        <f t="array" ref="K7661">CONCATENATE("(",A7661,",",VLOOKUP(B7661,Núcleo!B$2:E$11,4,TRUE),",",VLOOKUP(C7661,'Tipo de Processo'!B$2:D$55,3,TRUE),",",VLOOKUP(D7661,'Termo Geral'!B$2:D$173,3,TRUE),",",VLOOKUP(E7661,'Termo Específico'!B$2:D$301,3,TRUE),",",MATCH(TRUE,Documento!B$2:B$998=F7661,0),",",IF(G7661="Complementar",0,1),",",IF(H7661="","NULL",CONCATENATE("'",H7661,"'")),",",I7661,",",IF(J7661="baixa","'BAIXA'",IF(J7661="média","'MEDIA'",IF(J7661="alta","'ALTA'","NULL"))),"),")</f>
        <v>(7660,9,12,15,281,942,1,NULL,0,'BAIXA'),</v>
      </c>
    </row>
    <row r="7662" spans="1:11" ht="30.75" customHeight="1">
      <c r="A7662" s="27">
        <v>7661</v>
      </c>
      <c r="B7662" s="37" t="s">
        <v>1011</v>
      </c>
      <c r="C7662" s="29" t="s">
        <v>37</v>
      </c>
      <c r="D7662" s="28" t="s">
        <v>205</v>
      </c>
      <c r="E7662" s="28" t="s">
        <v>302</v>
      </c>
      <c r="F7662" s="28" t="s">
        <v>816</v>
      </c>
      <c r="G7662" s="28" t="s">
        <v>1671</v>
      </c>
      <c r="H7662" s="28"/>
      <c r="I7662" s="93">
        <v>0</v>
      </c>
      <c r="J7662" s="93" t="s">
        <v>1411</v>
      </c>
      <c r="K7662" s="17" t="str">
        <f t="array" ref="K7662">CONCATENATE("(",A7662,",",VLOOKUP(B7662,Núcleo!B$2:E$11,4,TRUE),",",VLOOKUP(C7662,'Tipo de Processo'!B$2:D$55,3,TRUE),",",VLOOKUP(D7662,'Termo Geral'!B$2:D$173,3,TRUE),",",VLOOKUP(E7662,'Termo Específico'!B$2:D$301,3,TRUE),",",MATCH(TRUE,Documento!B$2:B$998=F7662,0),",",IF(G7662="Complementar",0,1),",",IF(H7662="","NULL",CONCATENATE("'",H7662,"'")),",",I7662,",",IF(J7662="baixa","'BAIXA'",IF(J7662="média","'MEDIA'",IF(J7662="alta","'ALTA'","NULL"))),"),")</f>
        <v>(7661,9,12,15,281,235,1,NULL,0,'BAIXA'),</v>
      </c>
    </row>
    <row r="7663" spans="1:11" ht="30.75" customHeight="1">
      <c r="A7663" s="27">
        <v>7662</v>
      </c>
      <c r="B7663" s="37" t="s">
        <v>1011</v>
      </c>
      <c r="C7663" s="29" t="s">
        <v>37</v>
      </c>
      <c r="D7663" s="28" t="s">
        <v>205</v>
      </c>
      <c r="E7663" s="28" t="s">
        <v>302</v>
      </c>
      <c r="F7663" s="28" t="s">
        <v>817</v>
      </c>
      <c r="G7663" s="28" t="s">
        <v>1671</v>
      </c>
      <c r="H7663" s="28"/>
      <c r="I7663" s="93">
        <v>0</v>
      </c>
      <c r="J7663" s="93" t="s">
        <v>1411</v>
      </c>
      <c r="K7663" s="17" t="str">
        <f t="array" ref="K7663">CONCATENATE("(",A7663,",",VLOOKUP(B7663,Núcleo!B$2:E$11,4,TRUE),",",VLOOKUP(C7663,'Tipo de Processo'!B$2:D$55,3,TRUE),",",VLOOKUP(D7663,'Termo Geral'!B$2:D$173,3,TRUE),",",VLOOKUP(E7663,'Termo Específico'!B$2:D$301,3,TRUE),",",MATCH(TRUE,Documento!B$2:B$998=F7663,0),",",IF(G7663="Complementar",0,1),",",IF(H7663="","NULL",CONCATENATE("'",H7663,"'")),",",I7663,",",IF(J7663="baixa","'BAIXA'",IF(J7663="média","'MEDIA'",IF(J7663="alta","'ALTA'","NULL"))),"),")</f>
        <v>(7662,9,12,15,281,574,1,NULL,0,'BAIXA'),</v>
      </c>
    </row>
    <row r="7664" spans="1:11" ht="30.75" customHeight="1">
      <c r="A7664" s="27">
        <v>7663</v>
      </c>
      <c r="B7664" s="37" t="s">
        <v>1011</v>
      </c>
      <c r="C7664" s="29" t="s">
        <v>37</v>
      </c>
      <c r="D7664" s="28" t="s">
        <v>205</v>
      </c>
      <c r="E7664" s="28" t="s">
        <v>302</v>
      </c>
      <c r="F7664" s="28" t="s">
        <v>825</v>
      </c>
      <c r="G7664" s="28" t="s">
        <v>1671</v>
      </c>
      <c r="H7664" s="28"/>
      <c r="I7664" s="93">
        <v>0</v>
      </c>
      <c r="J7664" s="93" t="s">
        <v>1411</v>
      </c>
      <c r="K7664" s="17" t="str">
        <f t="array" ref="K7664">CONCATENATE("(",A7664,",",VLOOKUP(B7664,Núcleo!B$2:E$11,4,TRUE),",",VLOOKUP(C7664,'Tipo de Processo'!B$2:D$55,3,TRUE),",",VLOOKUP(D7664,'Termo Geral'!B$2:D$173,3,TRUE),",",VLOOKUP(E7664,'Termo Específico'!B$2:D$301,3,TRUE),",",MATCH(TRUE,Documento!B$2:B$998=F7664,0),",",IF(G7664="Complementar",0,1),",",IF(H7664="","NULL",CONCATENATE("'",H7664,"'")),",",I7664,",",IF(J7664="baixa","'BAIXA'",IF(J7664="média","'MEDIA'",IF(J7664="alta","'ALTA'","NULL"))),"),")</f>
        <v>(7663,9,12,15,281,648,1,NULL,0,'BAIXA'),</v>
      </c>
    </row>
    <row r="7665" spans="1:11" ht="30.75" customHeight="1">
      <c r="A7665" s="27">
        <v>7664</v>
      </c>
      <c r="B7665" s="37" t="s">
        <v>1011</v>
      </c>
      <c r="C7665" s="29" t="s">
        <v>37</v>
      </c>
      <c r="D7665" s="28" t="s">
        <v>205</v>
      </c>
      <c r="E7665" s="28" t="s">
        <v>302</v>
      </c>
      <c r="F7665" s="28" t="s">
        <v>818</v>
      </c>
      <c r="G7665" s="28" t="s">
        <v>1671</v>
      </c>
      <c r="H7665" s="28"/>
      <c r="I7665" s="93">
        <v>0</v>
      </c>
      <c r="J7665" s="93" t="s">
        <v>1411</v>
      </c>
      <c r="K7665" s="17" t="str">
        <f t="array" ref="K7665">CONCATENATE("(",A7665,",",VLOOKUP(B7665,Núcleo!B$2:E$11,4,TRUE),",",VLOOKUP(C7665,'Tipo de Processo'!B$2:D$55,3,TRUE),",",VLOOKUP(D7665,'Termo Geral'!B$2:D$173,3,TRUE),",",VLOOKUP(E7665,'Termo Específico'!B$2:D$301,3,TRUE),",",MATCH(TRUE,Documento!B$2:B$998=F7665,0),",",IF(G7665="Complementar",0,1),",",IF(H7665="","NULL",CONCATENATE("'",H7665,"'")),",",I7665,",",IF(J7665="baixa","'BAIXA'",IF(J7665="média","'MEDIA'",IF(J7665="alta","'ALTA'","NULL"))),"),")</f>
        <v>(7664,9,12,15,281,298,1,NULL,0,'BAIXA'),</v>
      </c>
    </row>
    <row r="7666" spans="1:11" ht="30.75" customHeight="1">
      <c r="A7666" s="27">
        <v>7665</v>
      </c>
      <c r="B7666" s="37" t="s">
        <v>1011</v>
      </c>
      <c r="C7666" s="29" t="s">
        <v>37</v>
      </c>
      <c r="D7666" s="28" t="s">
        <v>205</v>
      </c>
      <c r="E7666" s="28" t="s">
        <v>302</v>
      </c>
      <c r="F7666" s="28" t="s">
        <v>834</v>
      </c>
      <c r="G7666" s="28" t="s">
        <v>1671</v>
      </c>
      <c r="H7666" s="28"/>
      <c r="I7666" s="93">
        <v>0</v>
      </c>
      <c r="J7666" s="93" t="s">
        <v>1411</v>
      </c>
      <c r="K7666" s="17" t="str">
        <f t="array" ref="K7666">CONCATENATE("(",A7666,",",VLOOKUP(B7666,Núcleo!B$2:E$11,4,TRUE),",",VLOOKUP(C7666,'Tipo de Processo'!B$2:D$55,3,TRUE),",",VLOOKUP(D7666,'Termo Geral'!B$2:D$173,3,TRUE),",",VLOOKUP(E7666,'Termo Específico'!B$2:D$301,3,TRUE),",",MATCH(TRUE,Documento!B$2:B$998=F7666,0),",",IF(G7666="Complementar",0,1),",",IF(H7666="","NULL",CONCATENATE("'",H7666,"'")),",",I7666,",",IF(J7666="baixa","'BAIXA'",IF(J7666="média","'MEDIA'",IF(J7666="alta","'ALTA'","NULL"))),"),")</f>
        <v>(7665,9,12,15,281,746,1,NULL,0,'BAIXA'),</v>
      </c>
    </row>
    <row r="7667" spans="1:11" ht="30.75" customHeight="1">
      <c r="A7667" s="27">
        <v>7666</v>
      </c>
      <c r="B7667" s="37" t="s">
        <v>1011</v>
      </c>
      <c r="C7667" s="29" t="s">
        <v>37</v>
      </c>
      <c r="D7667" s="28" t="s">
        <v>205</v>
      </c>
      <c r="E7667" s="28" t="s">
        <v>302</v>
      </c>
      <c r="F7667" s="28" t="s">
        <v>689</v>
      </c>
      <c r="G7667" s="28" t="s">
        <v>1671</v>
      </c>
      <c r="H7667" s="28"/>
      <c r="I7667" s="93">
        <v>0</v>
      </c>
      <c r="J7667" s="93" t="s">
        <v>1411</v>
      </c>
      <c r="K7667" s="17" t="str">
        <f t="array" ref="K7667">CONCATENATE("(",A7667,",",VLOOKUP(B7667,Núcleo!B$2:E$11,4,TRUE),",",VLOOKUP(C7667,'Tipo de Processo'!B$2:D$55,3,TRUE),",",VLOOKUP(D7667,'Termo Geral'!B$2:D$173,3,TRUE),",",VLOOKUP(E7667,'Termo Específico'!B$2:D$301,3,TRUE),",",MATCH(TRUE,Documento!B$2:B$998=F7667,0),",",IF(G7667="Complementar",0,1),",",IF(H7667="","NULL",CONCATENATE("'",H7667,"'")),",",I7667,",",IF(J7667="baixa","'BAIXA'",IF(J7667="média","'MEDIA'",IF(J7667="alta","'ALTA'","NULL"))),"),")</f>
        <v>(7666,9,12,15,281,64,1,NULL,0,'BAIXA'),</v>
      </c>
    </row>
    <row r="7668" spans="1:11" ht="30.75" customHeight="1">
      <c r="A7668" s="27">
        <v>7667</v>
      </c>
      <c r="B7668" s="37" t="s">
        <v>1011</v>
      </c>
      <c r="C7668" s="29" t="s">
        <v>37</v>
      </c>
      <c r="D7668" s="28" t="s">
        <v>205</v>
      </c>
      <c r="E7668" s="28" t="s">
        <v>302</v>
      </c>
      <c r="F7668" s="28" t="s">
        <v>827</v>
      </c>
      <c r="G7668" s="28" t="s">
        <v>1671</v>
      </c>
      <c r="H7668" s="28"/>
      <c r="I7668" s="93">
        <v>0</v>
      </c>
      <c r="J7668" s="93" t="s">
        <v>1411</v>
      </c>
      <c r="K7668" s="17" t="str">
        <f t="array" ref="K7668">CONCATENATE("(",A7668,",",VLOOKUP(B7668,Núcleo!B$2:E$11,4,TRUE),",",VLOOKUP(C7668,'Tipo de Processo'!B$2:D$55,3,TRUE),",",VLOOKUP(D7668,'Termo Geral'!B$2:D$173,3,TRUE),",",VLOOKUP(E7668,'Termo Específico'!B$2:D$301,3,TRUE),",",MATCH(TRUE,Documento!B$2:B$998=F7668,0),",",IF(G7668="Complementar",0,1),",",IF(H7668="","NULL",CONCATENATE("'",H7668,"'")),",",I7668,",",IF(J7668="baixa","'BAIXA'",IF(J7668="média","'MEDIA'",IF(J7668="alta","'ALTA'","NULL"))),"),")</f>
        <v>(7667,9,12,15,281,829,1,NULL,0,'BAIXA'),</v>
      </c>
    </row>
    <row r="7669" spans="1:11" ht="30.75" customHeight="1">
      <c r="A7669" s="27">
        <v>7668</v>
      </c>
      <c r="B7669" s="37" t="s">
        <v>1011</v>
      </c>
      <c r="C7669" s="29" t="s">
        <v>37</v>
      </c>
      <c r="D7669" s="28" t="s">
        <v>205</v>
      </c>
      <c r="E7669" s="28" t="s">
        <v>302</v>
      </c>
      <c r="F7669" s="28" t="s">
        <v>828</v>
      </c>
      <c r="G7669" s="28" t="s">
        <v>1671</v>
      </c>
      <c r="H7669" s="28"/>
      <c r="I7669" s="93">
        <v>0</v>
      </c>
      <c r="J7669" s="93" t="s">
        <v>1411</v>
      </c>
      <c r="K7669" s="17" t="str">
        <f t="array" ref="K7669">CONCATENATE("(",A7669,",",VLOOKUP(B7669,Núcleo!B$2:E$11,4,TRUE),",",VLOOKUP(C7669,'Tipo de Processo'!B$2:D$55,3,TRUE),",",VLOOKUP(D7669,'Termo Geral'!B$2:D$173,3,TRUE),",",VLOOKUP(E7669,'Termo Específico'!B$2:D$301,3,TRUE),",",MATCH(TRUE,Documento!B$2:B$998=F7669,0),",",IF(G7669="Complementar",0,1),",",IF(H7669="","NULL",CONCATENATE("'",H7669,"'")),",",I7669,",",IF(J7669="baixa","'BAIXA'",IF(J7669="média","'MEDIA'",IF(J7669="alta","'ALTA'","NULL"))),"),")</f>
        <v>(7668,9,12,15,281,827,1,NULL,0,'BAIXA'),</v>
      </c>
    </row>
    <row r="7670" spans="1:11" ht="30.75" customHeight="1">
      <c r="A7670" s="27">
        <v>7669</v>
      </c>
      <c r="B7670" s="37" t="s">
        <v>1011</v>
      </c>
      <c r="C7670" s="29" t="s">
        <v>37</v>
      </c>
      <c r="D7670" s="28" t="s">
        <v>205</v>
      </c>
      <c r="E7670" s="28" t="s">
        <v>302</v>
      </c>
      <c r="F7670" s="28" t="s">
        <v>829</v>
      </c>
      <c r="G7670" s="28" t="s">
        <v>1671</v>
      </c>
      <c r="H7670" s="28"/>
      <c r="I7670" s="93">
        <v>0</v>
      </c>
      <c r="J7670" s="93" t="s">
        <v>1411</v>
      </c>
      <c r="K7670" s="17" t="str">
        <f t="array" ref="K7670">CONCATENATE("(",A7670,",",VLOOKUP(B7670,Núcleo!B$2:E$11,4,TRUE),",",VLOOKUP(C7670,'Tipo de Processo'!B$2:D$55,3,TRUE),",",VLOOKUP(D7670,'Termo Geral'!B$2:D$173,3,TRUE),",",VLOOKUP(E7670,'Termo Específico'!B$2:D$301,3,TRUE),",",MATCH(TRUE,Documento!B$2:B$998=F7670,0),",",IF(G7670="Complementar",0,1),",",IF(H7670="","NULL",CONCATENATE("'",H7670,"'")),",",I7670,",",IF(J7670="baixa","'BAIXA'",IF(J7670="média","'MEDIA'",IF(J7670="alta","'ALTA'","NULL"))),"),")</f>
        <v>(7669,9,12,15,281,831,1,NULL,0,'BAIXA'),</v>
      </c>
    </row>
    <row r="7671" spans="1:11" ht="30.75" customHeight="1">
      <c r="A7671" s="27">
        <v>7670</v>
      </c>
      <c r="B7671" s="37" t="s">
        <v>1011</v>
      </c>
      <c r="C7671" s="29" t="s">
        <v>37</v>
      </c>
      <c r="D7671" s="28" t="s">
        <v>205</v>
      </c>
      <c r="E7671" s="28" t="s">
        <v>302</v>
      </c>
      <c r="F7671" s="28" t="s">
        <v>830</v>
      </c>
      <c r="G7671" s="28" t="s">
        <v>1671</v>
      </c>
      <c r="H7671" s="28"/>
      <c r="I7671" s="93">
        <v>0</v>
      </c>
      <c r="J7671" s="93" t="s">
        <v>1411</v>
      </c>
      <c r="K7671" s="17" t="str">
        <f t="array" ref="K7671">CONCATENATE("(",A7671,",",VLOOKUP(B7671,Núcleo!B$2:E$11,4,TRUE),",",VLOOKUP(C7671,'Tipo de Processo'!B$2:D$55,3,TRUE),",",VLOOKUP(D7671,'Termo Geral'!B$2:D$173,3,TRUE),",",VLOOKUP(E7671,'Termo Específico'!B$2:D$301,3,TRUE),",",MATCH(TRUE,Documento!B$2:B$998=F7671,0),",",IF(G7671="Complementar",0,1),",",IF(H7671="","NULL",CONCATENATE("'",H7671,"'")),",",I7671,",",IF(J7671="baixa","'BAIXA'",IF(J7671="média","'MEDIA'",IF(J7671="alta","'ALTA'","NULL"))),"),")</f>
        <v>(7670,9,12,15,281,837,1,NULL,0,'BAIXA'),</v>
      </c>
    </row>
    <row r="7672" spans="1:11" ht="30.75" customHeight="1">
      <c r="A7672" s="27">
        <v>7671</v>
      </c>
      <c r="B7672" s="37" t="s">
        <v>1011</v>
      </c>
      <c r="C7672" s="29" t="s">
        <v>37</v>
      </c>
      <c r="D7672" s="28" t="s">
        <v>205</v>
      </c>
      <c r="E7672" s="28" t="s">
        <v>302</v>
      </c>
      <c r="F7672" s="28" t="s">
        <v>831</v>
      </c>
      <c r="G7672" s="28" t="s">
        <v>1671</v>
      </c>
      <c r="H7672" s="28"/>
      <c r="I7672" s="93">
        <v>0</v>
      </c>
      <c r="J7672" s="93" t="s">
        <v>1411</v>
      </c>
      <c r="K7672" s="17" t="str">
        <f t="array" ref="K7672">CONCATENATE("(",A7672,",",VLOOKUP(B7672,Núcleo!B$2:E$11,4,TRUE),",",VLOOKUP(C7672,'Tipo de Processo'!B$2:D$55,3,TRUE),",",VLOOKUP(D7672,'Termo Geral'!B$2:D$173,3,TRUE),",",VLOOKUP(E7672,'Termo Específico'!B$2:D$301,3,TRUE),",",MATCH(TRUE,Documento!B$2:B$998=F7672,0),",",IF(G7672="Complementar",0,1),",",IF(H7672="","NULL",CONCATENATE("'",H7672,"'")),",",I7672,",",IF(J7672="baixa","'BAIXA'",IF(J7672="média","'MEDIA'",IF(J7672="alta","'ALTA'","NULL"))),"),")</f>
        <v>(7671,9,12,15,281,142,1,NULL,0,'BAIXA'),</v>
      </c>
    </row>
    <row r="7673" spans="1:11" ht="30.75" customHeight="1">
      <c r="A7673" s="27">
        <v>7672</v>
      </c>
      <c r="B7673" s="37" t="s">
        <v>1011</v>
      </c>
      <c r="C7673" s="29" t="s">
        <v>37</v>
      </c>
      <c r="D7673" s="28" t="s">
        <v>205</v>
      </c>
      <c r="E7673" s="28" t="s">
        <v>302</v>
      </c>
      <c r="F7673" s="28" t="s">
        <v>832</v>
      </c>
      <c r="G7673" s="28" t="s">
        <v>1671</v>
      </c>
      <c r="H7673" s="28"/>
      <c r="I7673" s="93">
        <v>0</v>
      </c>
      <c r="J7673" s="93" t="s">
        <v>1411</v>
      </c>
      <c r="K7673" s="17" t="str">
        <f t="array" ref="K7673">CONCATENATE("(",A7673,",",VLOOKUP(B7673,Núcleo!B$2:E$11,4,TRUE),",",VLOOKUP(C7673,'Tipo de Processo'!B$2:D$55,3,TRUE),",",VLOOKUP(D7673,'Termo Geral'!B$2:D$173,3,TRUE),",",VLOOKUP(E7673,'Termo Específico'!B$2:D$301,3,TRUE),",",MATCH(TRUE,Documento!B$2:B$998=F7673,0),",",IF(G7673="Complementar",0,1),",",IF(H7673="","NULL",CONCATENATE("'",H7673,"'")),",",I7673,",",IF(J7673="baixa","'BAIXA'",IF(J7673="média","'MEDIA'",IF(J7673="alta","'ALTA'","NULL"))),"),")</f>
        <v>(7672,9,12,15,281,159,1,NULL,0,'BAIXA'),</v>
      </c>
    </row>
    <row r="7674" spans="1:11" ht="30.75" customHeight="1">
      <c r="A7674" s="27">
        <v>7673</v>
      </c>
      <c r="B7674" s="37" t="s">
        <v>1011</v>
      </c>
      <c r="C7674" s="29" t="s">
        <v>37</v>
      </c>
      <c r="D7674" s="28" t="s">
        <v>205</v>
      </c>
      <c r="E7674" s="28" t="s">
        <v>302</v>
      </c>
      <c r="F7674" s="28" t="s">
        <v>833</v>
      </c>
      <c r="G7674" s="28" t="s">
        <v>1671</v>
      </c>
      <c r="H7674" s="28"/>
      <c r="I7674" s="93">
        <v>0</v>
      </c>
      <c r="J7674" s="93" t="s">
        <v>1411</v>
      </c>
      <c r="K7674" s="17" t="str">
        <f t="array" ref="K7674">CONCATENATE("(",A7674,",",VLOOKUP(B7674,Núcleo!B$2:E$11,4,TRUE),",",VLOOKUP(C7674,'Tipo de Processo'!B$2:D$55,3,TRUE),",",VLOOKUP(D7674,'Termo Geral'!B$2:D$173,3,TRUE),",",VLOOKUP(E7674,'Termo Específico'!B$2:D$301,3,TRUE),",",MATCH(TRUE,Documento!B$2:B$998=F7674,0),",",IF(G7674="Complementar",0,1),",",IF(H7674="","NULL",CONCATENATE("'",H7674,"'")),",",I7674,",",IF(J7674="baixa","'BAIXA'",IF(J7674="média","'MEDIA'",IF(J7674="alta","'ALTA'","NULL"))),"),")</f>
        <v>(7673,9,12,15,281,127,1,NULL,0,'BAIXA'),</v>
      </c>
    </row>
    <row r="7675" spans="1:11" ht="30.75" customHeight="1">
      <c r="A7675" s="27">
        <v>7674</v>
      </c>
      <c r="B7675" s="37" t="s">
        <v>1011</v>
      </c>
      <c r="C7675" s="29" t="s">
        <v>37</v>
      </c>
      <c r="D7675" s="28" t="s">
        <v>205</v>
      </c>
      <c r="E7675" s="28" t="s">
        <v>302</v>
      </c>
      <c r="F7675" s="28" t="s">
        <v>820</v>
      </c>
      <c r="G7675" s="28" t="s">
        <v>1671</v>
      </c>
      <c r="H7675" s="28"/>
      <c r="I7675" s="93">
        <v>0</v>
      </c>
      <c r="J7675" s="93" t="s">
        <v>1411</v>
      </c>
      <c r="K7675" s="17" t="str">
        <f t="array" ref="K7675">CONCATENATE("(",A7675,",",VLOOKUP(B7675,Núcleo!B$2:E$11,4,TRUE),",",VLOOKUP(C7675,'Tipo de Processo'!B$2:D$55,3,TRUE),",",VLOOKUP(D7675,'Termo Geral'!B$2:D$173,3,TRUE),",",VLOOKUP(E7675,'Termo Específico'!B$2:D$301,3,TRUE),",",MATCH(TRUE,Documento!B$2:B$998=F7675,0),",",IF(G7675="Complementar",0,1),",",IF(H7675="","NULL",CONCATENATE("'",H7675,"'")),",",I7675,",",IF(J7675="baixa","'BAIXA'",IF(J7675="média","'MEDIA'",IF(J7675="alta","'ALTA'","NULL"))),"),")</f>
        <v>(7674,9,12,15,281,304,1,NULL,0,'BAIXA'),</v>
      </c>
    </row>
    <row r="7676" spans="1:11" ht="30.75" customHeight="1">
      <c r="A7676" s="27">
        <v>7675</v>
      </c>
      <c r="B7676" s="37" t="s">
        <v>1011</v>
      </c>
      <c r="C7676" s="29" t="s">
        <v>37</v>
      </c>
      <c r="D7676" s="28" t="s">
        <v>205</v>
      </c>
      <c r="E7676" s="28" t="s">
        <v>302</v>
      </c>
      <c r="F7676" s="28" t="s">
        <v>823</v>
      </c>
      <c r="G7676" s="28" t="s">
        <v>1671</v>
      </c>
      <c r="H7676" s="28"/>
      <c r="I7676" s="93">
        <v>0</v>
      </c>
      <c r="J7676" s="93" t="s">
        <v>1411</v>
      </c>
      <c r="K7676" s="17" t="str">
        <f t="array" ref="K7676">CONCATENATE("(",A7676,",",VLOOKUP(B7676,Núcleo!B$2:E$11,4,TRUE),",",VLOOKUP(C7676,'Tipo de Processo'!B$2:D$55,3,TRUE),",",VLOOKUP(D7676,'Termo Geral'!B$2:D$173,3,TRUE),",",VLOOKUP(E7676,'Termo Específico'!B$2:D$301,3,TRUE),",",MATCH(TRUE,Documento!B$2:B$998=F7676,0),",",IF(G7676="Complementar",0,1),",",IF(H7676="","NULL",CONCATENATE("'",H7676,"'")),",",I7676,",",IF(J7676="baixa","'BAIXA'",IF(J7676="média","'MEDIA'",IF(J7676="alta","'ALTA'","NULL"))),"),")</f>
        <v>(7675,9,12,15,281,252,1,NULL,0,'BAIXA'),</v>
      </c>
    </row>
    <row r="7677" spans="1:11" ht="30.75" customHeight="1">
      <c r="A7677" s="27">
        <v>7676</v>
      </c>
      <c r="B7677" s="37" t="s">
        <v>1011</v>
      </c>
      <c r="C7677" s="29" t="s">
        <v>37</v>
      </c>
      <c r="D7677" s="28" t="s">
        <v>205</v>
      </c>
      <c r="E7677" s="28" t="s">
        <v>302</v>
      </c>
      <c r="F7677" s="28" t="s">
        <v>835</v>
      </c>
      <c r="G7677" s="28" t="s">
        <v>1671</v>
      </c>
      <c r="H7677" s="28"/>
      <c r="I7677" s="93">
        <v>0</v>
      </c>
      <c r="J7677" s="93" t="s">
        <v>1411</v>
      </c>
      <c r="K7677" s="17" t="str">
        <f t="array" ref="K7677">CONCATENATE("(",A7677,",",VLOOKUP(B7677,Núcleo!B$2:E$11,4,TRUE),",",VLOOKUP(C7677,'Tipo de Processo'!B$2:D$55,3,TRUE),",",VLOOKUP(D7677,'Termo Geral'!B$2:D$173,3,TRUE),",",VLOOKUP(E7677,'Termo Específico'!B$2:D$301,3,TRUE),",",MATCH(TRUE,Documento!B$2:B$998=F7677,0),",",IF(G7677="Complementar",0,1),",",IF(H7677="","NULL",CONCATENATE("'",H7677,"'")),",",I7677,",",IF(J7677="baixa","'BAIXA'",IF(J7677="média","'MEDIA'",IF(J7677="alta","'ALTA'","NULL"))),"),")</f>
        <v>(7676,9,12,15,281,860,1,NULL,0,'BAIXA'),</v>
      </c>
    </row>
    <row r="7678" spans="1:11" ht="30.75" customHeight="1">
      <c r="A7678" s="27">
        <v>7677</v>
      </c>
      <c r="B7678" s="37" t="s">
        <v>1011</v>
      </c>
      <c r="C7678" s="29" t="s">
        <v>37</v>
      </c>
      <c r="D7678" s="28" t="s">
        <v>205</v>
      </c>
      <c r="E7678" s="28" t="s">
        <v>302</v>
      </c>
      <c r="F7678" s="28" t="s">
        <v>824</v>
      </c>
      <c r="G7678" s="28" t="s">
        <v>1671</v>
      </c>
      <c r="H7678" s="28"/>
      <c r="I7678" s="93">
        <v>0</v>
      </c>
      <c r="J7678" s="93" t="s">
        <v>1411</v>
      </c>
      <c r="K7678" s="17" t="str">
        <f t="array" ref="K7678">CONCATENATE("(",A7678,",",VLOOKUP(B7678,Núcleo!B$2:E$11,4,TRUE),",",VLOOKUP(C7678,'Tipo de Processo'!B$2:D$55,3,TRUE),",",VLOOKUP(D7678,'Termo Geral'!B$2:D$173,3,TRUE),",",VLOOKUP(E7678,'Termo Específico'!B$2:D$301,3,TRUE),",",MATCH(TRUE,Documento!B$2:B$998=F7678,0),",",IF(G7678="Complementar",0,1),",",IF(H7678="","NULL",CONCATENATE("'",H7678,"'")),",",I7678,",",IF(J7678="baixa","'BAIXA'",IF(J7678="média","'MEDIA'",IF(J7678="alta","'ALTA'","NULL"))),"),")</f>
        <v>(7677,9,12,15,281,809,1,NULL,0,'BAIXA'),</v>
      </c>
    </row>
    <row r="7679" spans="1:11" ht="30.75" customHeight="1">
      <c r="A7679" s="27">
        <v>7678</v>
      </c>
      <c r="B7679" s="37" t="s">
        <v>1011</v>
      </c>
      <c r="C7679" s="29" t="s">
        <v>37</v>
      </c>
      <c r="D7679" s="28" t="s">
        <v>205</v>
      </c>
      <c r="E7679" s="28" t="s">
        <v>303</v>
      </c>
      <c r="F7679" s="28" t="s">
        <v>1018</v>
      </c>
      <c r="G7679" s="28" t="s">
        <v>1671</v>
      </c>
      <c r="H7679" s="28"/>
      <c r="I7679" s="93">
        <v>0</v>
      </c>
      <c r="J7679" s="93" t="s">
        <v>1411</v>
      </c>
      <c r="K7679" s="17" t="str">
        <f t="array" ref="K7679">CONCATENATE("(",A7679,",",VLOOKUP(B7679,Núcleo!B$2:E$11,4,TRUE),",",VLOOKUP(C7679,'Tipo de Processo'!B$2:D$55,3,TRUE),",",VLOOKUP(D7679,'Termo Geral'!B$2:D$173,3,TRUE),",",VLOOKUP(E7679,'Termo Específico'!B$2:D$301,3,TRUE),",",MATCH(TRUE,Documento!B$2:B$998=F7679,0),",",IF(G7679="Complementar",0,1),",",IF(H7679="","NULL",CONCATENATE("'",H7679,"'")),",",I7679,",",IF(J7679="baixa","'BAIXA'",IF(J7679="média","'MEDIA'",IF(J7679="alta","'ALTA'","NULL"))),"),")</f>
        <v>(7678,9,12,15,282,942,1,NULL,0,'BAIXA'),</v>
      </c>
    </row>
    <row r="7680" spans="1:11" ht="30.75" customHeight="1">
      <c r="A7680" s="27">
        <v>7679</v>
      </c>
      <c r="B7680" s="37" t="s">
        <v>1011</v>
      </c>
      <c r="C7680" s="29" t="s">
        <v>37</v>
      </c>
      <c r="D7680" s="28" t="s">
        <v>205</v>
      </c>
      <c r="E7680" s="28" t="s">
        <v>303</v>
      </c>
      <c r="F7680" s="28" t="s">
        <v>816</v>
      </c>
      <c r="G7680" s="28" t="s">
        <v>1671</v>
      </c>
      <c r="H7680" s="28"/>
      <c r="I7680" s="93">
        <v>0</v>
      </c>
      <c r="J7680" s="93" t="s">
        <v>1411</v>
      </c>
      <c r="K7680" s="17" t="str">
        <f t="array" ref="K7680">CONCATENATE("(",A7680,",",VLOOKUP(B7680,Núcleo!B$2:E$11,4,TRUE),",",VLOOKUP(C7680,'Tipo de Processo'!B$2:D$55,3,TRUE),",",VLOOKUP(D7680,'Termo Geral'!B$2:D$173,3,TRUE),",",VLOOKUP(E7680,'Termo Específico'!B$2:D$301,3,TRUE),",",MATCH(TRUE,Documento!B$2:B$998=F7680,0),",",IF(G7680="Complementar",0,1),",",IF(H7680="","NULL",CONCATENATE("'",H7680,"'")),",",I7680,",",IF(J7680="baixa","'BAIXA'",IF(J7680="média","'MEDIA'",IF(J7680="alta","'ALTA'","NULL"))),"),")</f>
        <v>(7679,9,12,15,282,235,1,NULL,0,'BAIXA'),</v>
      </c>
    </row>
    <row r="7681" spans="1:11" ht="30.75" customHeight="1">
      <c r="A7681" s="27">
        <v>7680</v>
      </c>
      <c r="B7681" s="37" t="s">
        <v>1011</v>
      </c>
      <c r="C7681" s="29" t="s">
        <v>37</v>
      </c>
      <c r="D7681" s="28" t="s">
        <v>205</v>
      </c>
      <c r="E7681" s="28" t="s">
        <v>303</v>
      </c>
      <c r="F7681" s="28" t="s">
        <v>817</v>
      </c>
      <c r="G7681" s="28" t="s">
        <v>1671</v>
      </c>
      <c r="H7681" s="28"/>
      <c r="I7681" s="93">
        <v>0</v>
      </c>
      <c r="J7681" s="93" t="s">
        <v>1411</v>
      </c>
      <c r="K7681" s="17" t="str">
        <f t="array" ref="K7681">CONCATENATE("(",A7681,",",VLOOKUP(B7681,Núcleo!B$2:E$11,4,TRUE),",",VLOOKUP(C7681,'Tipo de Processo'!B$2:D$55,3,TRUE),",",VLOOKUP(D7681,'Termo Geral'!B$2:D$173,3,TRUE),",",VLOOKUP(E7681,'Termo Específico'!B$2:D$301,3,TRUE),",",MATCH(TRUE,Documento!B$2:B$998=F7681,0),",",IF(G7681="Complementar",0,1),",",IF(H7681="","NULL",CONCATENATE("'",H7681,"'")),",",I7681,",",IF(J7681="baixa","'BAIXA'",IF(J7681="média","'MEDIA'",IF(J7681="alta","'ALTA'","NULL"))),"),")</f>
        <v>(7680,9,12,15,282,574,1,NULL,0,'BAIXA'),</v>
      </c>
    </row>
    <row r="7682" spans="1:11" ht="30.75" customHeight="1">
      <c r="A7682" s="27">
        <v>7681</v>
      </c>
      <c r="B7682" s="37" t="s">
        <v>1011</v>
      </c>
      <c r="C7682" s="29" t="s">
        <v>37</v>
      </c>
      <c r="D7682" s="28" t="s">
        <v>205</v>
      </c>
      <c r="E7682" s="28" t="s">
        <v>303</v>
      </c>
      <c r="F7682" s="28" t="s">
        <v>825</v>
      </c>
      <c r="G7682" s="28" t="s">
        <v>1671</v>
      </c>
      <c r="H7682" s="28"/>
      <c r="I7682" s="93">
        <v>0</v>
      </c>
      <c r="J7682" s="93" t="s">
        <v>1411</v>
      </c>
      <c r="K7682" s="17" t="str">
        <f t="array" ref="K7682">CONCATENATE("(",A7682,",",VLOOKUP(B7682,Núcleo!B$2:E$11,4,TRUE),",",VLOOKUP(C7682,'Tipo de Processo'!B$2:D$55,3,TRUE),",",VLOOKUP(D7682,'Termo Geral'!B$2:D$173,3,TRUE),",",VLOOKUP(E7682,'Termo Específico'!B$2:D$301,3,TRUE),",",MATCH(TRUE,Documento!B$2:B$998=F7682,0),",",IF(G7682="Complementar",0,1),",",IF(H7682="","NULL",CONCATENATE("'",H7682,"'")),",",I7682,",",IF(J7682="baixa","'BAIXA'",IF(J7682="média","'MEDIA'",IF(J7682="alta","'ALTA'","NULL"))),"),")</f>
        <v>(7681,9,12,15,282,648,1,NULL,0,'BAIXA'),</v>
      </c>
    </row>
    <row r="7683" spans="1:11" ht="30.75" customHeight="1">
      <c r="A7683" s="27">
        <v>7682</v>
      </c>
      <c r="B7683" s="37" t="s">
        <v>1011</v>
      </c>
      <c r="C7683" s="29" t="s">
        <v>37</v>
      </c>
      <c r="D7683" s="28" t="s">
        <v>205</v>
      </c>
      <c r="E7683" s="28" t="s">
        <v>303</v>
      </c>
      <c r="F7683" s="28" t="s">
        <v>826</v>
      </c>
      <c r="G7683" s="28" t="s">
        <v>1671</v>
      </c>
      <c r="H7683" s="28"/>
      <c r="I7683" s="93">
        <v>0</v>
      </c>
      <c r="J7683" s="93" t="s">
        <v>1411</v>
      </c>
      <c r="K7683" s="17" t="str">
        <f t="array" ref="K7683">CONCATENATE("(",A7683,",",VLOOKUP(B7683,Núcleo!B$2:E$11,4,TRUE),",",VLOOKUP(C7683,'Tipo de Processo'!B$2:D$55,3,TRUE),",",VLOOKUP(D7683,'Termo Geral'!B$2:D$173,3,TRUE),",",VLOOKUP(E7683,'Termo Específico'!B$2:D$301,3,TRUE),",",MATCH(TRUE,Documento!B$2:B$998=F7683,0),",",IF(G7683="Complementar",0,1),",",IF(H7683="","NULL",CONCATENATE("'",H7683,"'")),",",I7683,",",IF(J7683="baixa","'BAIXA'",IF(J7683="média","'MEDIA'",IF(J7683="alta","'ALTA'","NULL"))),"),")</f>
        <v>(7682,9,12,15,282,744,1,NULL,0,'BAIXA'),</v>
      </c>
    </row>
    <row r="7684" spans="1:11" ht="30.75" customHeight="1">
      <c r="A7684" s="27">
        <v>7683</v>
      </c>
      <c r="B7684" s="37" t="s">
        <v>1011</v>
      </c>
      <c r="C7684" s="29" t="s">
        <v>37</v>
      </c>
      <c r="D7684" s="28" t="s">
        <v>205</v>
      </c>
      <c r="E7684" s="28" t="s">
        <v>303</v>
      </c>
      <c r="F7684" s="28" t="s">
        <v>818</v>
      </c>
      <c r="G7684" s="28" t="s">
        <v>1671</v>
      </c>
      <c r="H7684" s="28"/>
      <c r="I7684" s="93">
        <v>0</v>
      </c>
      <c r="J7684" s="93" t="s">
        <v>1411</v>
      </c>
      <c r="K7684" s="17" t="str">
        <f t="array" ref="K7684">CONCATENATE("(",A7684,",",VLOOKUP(B7684,Núcleo!B$2:E$11,4,TRUE),",",VLOOKUP(C7684,'Tipo de Processo'!B$2:D$55,3,TRUE),",",VLOOKUP(D7684,'Termo Geral'!B$2:D$173,3,TRUE),",",VLOOKUP(E7684,'Termo Específico'!B$2:D$301,3,TRUE),",",MATCH(TRUE,Documento!B$2:B$998=F7684,0),",",IF(G7684="Complementar",0,1),",",IF(H7684="","NULL",CONCATENATE("'",H7684,"'")),",",I7684,",",IF(J7684="baixa","'BAIXA'",IF(J7684="média","'MEDIA'",IF(J7684="alta","'ALTA'","NULL"))),"),")</f>
        <v>(7683,9,12,15,282,298,1,NULL,0,'BAIXA'),</v>
      </c>
    </row>
    <row r="7685" spans="1:11" ht="30.75" customHeight="1">
      <c r="A7685" s="27">
        <v>7684</v>
      </c>
      <c r="B7685" s="37" t="s">
        <v>1011</v>
      </c>
      <c r="C7685" s="29" t="s">
        <v>37</v>
      </c>
      <c r="D7685" s="28" t="s">
        <v>205</v>
      </c>
      <c r="E7685" s="28" t="s">
        <v>303</v>
      </c>
      <c r="F7685" s="29" t="s">
        <v>689</v>
      </c>
      <c r="G7685" s="28" t="s">
        <v>1671</v>
      </c>
      <c r="H7685" s="28"/>
      <c r="I7685" s="93">
        <v>0</v>
      </c>
      <c r="J7685" s="93" t="s">
        <v>1411</v>
      </c>
      <c r="K7685" s="17" t="str">
        <f t="array" ref="K7685">CONCATENATE("(",A7685,",",VLOOKUP(B7685,Núcleo!B$2:E$11,4,TRUE),",",VLOOKUP(C7685,'Tipo de Processo'!B$2:D$55,3,TRUE),",",VLOOKUP(D7685,'Termo Geral'!B$2:D$173,3,TRUE),",",VLOOKUP(E7685,'Termo Específico'!B$2:D$301,3,TRUE),",",MATCH(TRUE,Documento!B$2:B$998=F7685,0),",",IF(G7685="Complementar",0,1),",",IF(H7685="","NULL",CONCATENATE("'",H7685,"'")),",",I7685,",",IF(J7685="baixa","'BAIXA'",IF(J7685="média","'MEDIA'",IF(J7685="alta","'ALTA'","NULL"))),"),")</f>
        <v>(7684,9,12,15,282,64,1,NULL,0,'BAIXA'),</v>
      </c>
    </row>
    <row r="7686" spans="1:11" ht="30.75" customHeight="1">
      <c r="A7686" s="27">
        <v>7685</v>
      </c>
      <c r="B7686" s="37" t="s">
        <v>1011</v>
      </c>
      <c r="C7686" s="29" t="s">
        <v>37</v>
      </c>
      <c r="D7686" s="28" t="s">
        <v>205</v>
      </c>
      <c r="E7686" s="28" t="s">
        <v>303</v>
      </c>
      <c r="F7686" s="29" t="s">
        <v>827</v>
      </c>
      <c r="G7686" s="28" t="s">
        <v>1671</v>
      </c>
      <c r="H7686" s="28"/>
      <c r="I7686" s="93">
        <v>0</v>
      </c>
      <c r="J7686" s="93" t="s">
        <v>1411</v>
      </c>
      <c r="K7686" s="17" t="str">
        <f t="array" ref="K7686">CONCATENATE("(",A7686,",",VLOOKUP(B7686,Núcleo!B$2:E$11,4,TRUE),",",VLOOKUP(C7686,'Tipo de Processo'!B$2:D$55,3,TRUE),",",VLOOKUP(D7686,'Termo Geral'!B$2:D$173,3,TRUE),",",VLOOKUP(E7686,'Termo Específico'!B$2:D$301,3,TRUE),",",MATCH(TRUE,Documento!B$2:B$998=F7686,0),",",IF(G7686="Complementar",0,1),",",IF(H7686="","NULL",CONCATENATE("'",H7686,"'")),",",I7686,",",IF(J7686="baixa","'BAIXA'",IF(J7686="média","'MEDIA'",IF(J7686="alta","'ALTA'","NULL"))),"),")</f>
        <v>(7685,9,12,15,282,829,1,NULL,0,'BAIXA'),</v>
      </c>
    </row>
    <row r="7687" spans="1:11" ht="30.75" customHeight="1">
      <c r="A7687" s="27">
        <v>7686</v>
      </c>
      <c r="B7687" s="37" t="s">
        <v>1011</v>
      </c>
      <c r="C7687" s="29" t="s">
        <v>37</v>
      </c>
      <c r="D7687" s="28" t="s">
        <v>205</v>
      </c>
      <c r="E7687" s="28" t="s">
        <v>303</v>
      </c>
      <c r="F7687" s="29" t="s">
        <v>828</v>
      </c>
      <c r="G7687" s="28" t="s">
        <v>1671</v>
      </c>
      <c r="H7687" s="28"/>
      <c r="I7687" s="93">
        <v>0</v>
      </c>
      <c r="J7687" s="93" t="s">
        <v>1411</v>
      </c>
      <c r="K7687" s="17" t="str">
        <f t="array" ref="K7687">CONCATENATE("(",A7687,",",VLOOKUP(B7687,Núcleo!B$2:E$11,4,TRUE),",",VLOOKUP(C7687,'Tipo de Processo'!B$2:D$55,3,TRUE),",",VLOOKUP(D7687,'Termo Geral'!B$2:D$173,3,TRUE),",",VLOOKUP(E7687,'Termo Específico'!B$2:D$301,3,TRUE),",",MATCH(TRUE,Documento!B$2:B$998=F7687,0),",",IF(G7687="Complementar",0,1),",",IF(H7687="","NULL",CONCATENATE("'",H7687,"'")),",",I7687,",",IF(J7687="baixa","'BAIXA'",IF(J7687="média","'MEDIA'",IF(J7687="alta","'ALTA'","NULL"))),"),")</f>
        <v>(7686,9,12,15,282,827,1,NULL,0,'BAIXA'),</v>
      </c>
    </row>
    <row r="7688" spans="1:11" ht="30.75" customHeight="1">
      <c r="A7688" s="27">
        <v>7687</v>
      </c>
      <c r="B7688" s="37" t="s">
        <v>1011</v>
      </c>
      <c r="C7688" s="29" t="s">
        <v>37</v>
      </c>
      <c r="D7688" s="28" t="s">
        <v>205</v>
      </c>
      <c r="E7688" s="28" t="s">
        <v>303</v>
      </c>
      <c r="F7688" s="29" t="s">
        <v>829</v>
      </c>
      <c r="G7688" s="28" t="s">
        <v>1671</v>
      </c>
      <c r="H7688" s="28"/>
      <c r="I7688" s="93">
        <v>0</v>
      </c>
      <c r="J7688" s="93" t="s">
        <v>1411</v>
      </c>
      <c r="K7688" s="17" t="str">
        <f t="array" ref="K7688">CONCATENATE("(",A7688,",",VLOOKUP(B7688,Núcleo!B$2:E$11,4,TRUE),",",VLOOKUP(C7688,'Tipo de Processo'!B$2:D$55,3,TRUE),",",VLOOKUP(D7688,'Termo Geral'!B$2:D$173,3,TRUE),",",VLOOKUP(E7688,'Termo Específico'!B$2:D$301,3,TRUE),",",MATCH(TRUE,Documento!B$2:B$998=F7688,0),",",IF(G7688="Complementar",0,1),",",IF(H7688="","NULL",CONCATENATE("'",H7688,"'")),",",I7688,",",IF(J7688="baixa","'BAIXA'",IF(J7688="média","'MEDIA'",IF(J7688="alta","'ALTA'","NULL"))),"),")</f>
        <v>(7687,9,12,15,282,831,1,NULL,0,'BAIXA'),</v>
      </c>
    </row>
    <row r="7689" spans="1:11" ht="30.75" customHeight="1">
      <c r="A7689" s="27">
        <v>7688</v>
      </c>
      <c r="B7689" s="37" t="s">
        <v>1011</v>
      </c>
      <c r="C7689" s="29" t="s">
        <v>37</v>
      </c>
      <c r="D7689" s="28" t="s">
        <v>205</v>
      </c>
      <c r="E7689" s="28" t="s">
        <v>303</v>
      </c>
      <c r="F7689" s="29" t="s">
        <v>830</v>
      </c>
      <c r="G7689" s="28" t="s">
        <v>1671</v>
      </c>
      <c r="H7689" s="28"/>
      <c r="I7689" s="93">
        <v>0</v>
      </c>
      <c r="J7689" s="93" t="s">
        <v>1411</v>
      </c>
      <c r="K7689" s="17" t="str">
        <f t="array" ref="K7689">CONCATENATE("(",A7689,",",VLOOKUP(B7689,Núcleo!B$2:E$11,4,TRUE),",",VLOOKUP(C7689,'Tipo de Processo'!B$2:D$55,3,TRUE),",",VLOOKUP(D7689,'Termo Geral'!B$2:D$173,3,TRUE),",",VLOOKUP(E7689,'Termo Específico'!B$2:D$301,3,TRUE),",",MATCH(TRUE,Documento!B$2:B$998=F7689,0),",",IF(G7689="Complementar",0,1),",",IF(H7689="","NULL",CONCATENATE("'",H7689,"'")),",",I7689,",",IF(J7689="baixa","'BAIXA'",IF(J7689="média","'MEDIA'",IF(J7689="alta","'ALTA'","NULL"))),"),")</f>
        <v>(7688,9,12,15,282,837,1,NULL,0,'BAIXA'),</v>
      </c>
    </row>
    <row r="7690" spans="1:11" ht="30.75" customHeight="1">
      <c r="A7690" s="27">
        <v>7689</v>
      </c>
      <c r="B7690" s="37" t="s">
        <v>1011</v>
      </c>
      <c r="C7690" s="29" t="s">
        <v>37</v>
      </c>
      <c r="D7690" s="28" t="s">
        <v>205</v>
      </c>
      <c r="E7690" s="28" t="s">
        <v>303</v>
      </c>
      <c r="F7690" s="29" t="s">
        <v>831</v>
      </c>
      <c r="G7690" s="28" t="s">
        <v>1671</v>
      </c>
      <c r="H7690" s="28"/>
      <c r="I7690" s="93">
        <v>0</v>
      </c>
      <c r="J7690" s="93" t="s">
        <v>1411</v>
      </c>
      <c r="K7690" s="17" t="str">
        <f t="array" ref="K7690">CONCATENATE("(",A7690,",",VLOOKUP(B7690,Núcleo!B$2:E$11,4,TRUE),",",VLOOKUP(C7690,'Tipo de Processo'!B$2:D$55,3,TRUE),",",VLOOKUP(D7690,'Termo Geral'!B$2:D$173,3,TRUE),",",VLOOKUP(E7690,'Termo Específico'!B$2:D$301,3,TRUE),",",MATCH(TRUE,Documento!B$2:B$998=F7690,0),",",IF(G7690="Complementar",0,1),",",IF(H7690="","NULL",CONCATENATE("'",H7690,"'")),",",I7690,",",IF(J7690="baixa","'BAIXA'",IF(J7690="média","'MEDIA'",IF(J7690="alta","'ALTA'","NULL"))),"),")</f>
        <v>(7689,9,12,15,282,142,1,NULL,0,'BAIXA'),</v>
      </c>
    </row>
    <row r="7691" spans="1:11" ht="30.75" customHeight="1">
      <c r="A7691" s="27">
        <v>7690</v>
      </c>
      <c r="B7691" s="37" t="s">
        <v>1011</v>
      </c>
      <c r="C7691" s="29" t="s">
        <v>37</v>
      </c>
      <c r="D7691" s="28" t="s">
        <v>205</v>
      </c>
      <c r="E7691" s="28" t="s">
        <v>303</v>
      </c>
      <c r="F7691" s="29" t="s">
        <v>832</v>
      </c>
      <c r="G7691" s="28" t="s">
        <v>1671</v>
      </c>
      <c r="H7691" s="28"/>
      <c r="I7691" s="93">
        <v>0</v>
      </c>
      <c r="J7691" s="93" t="s">
        <v>1411</v>
      </c>
      <c r="K7691" s="17" t="str">
        <f t="array" ref="K7691">CONCATENATE("(",A7691,",",VLOOKUP(B7691,Núcleo!B$2:E$11,4,TRUE),",",VLOOKUP(C7691,'Tipo de Processo'!B$2:D$55,3,TRUE),",",VLOOKUP(D7691,'Termo Geral'!B$2:D$173,3,TRUE),",",VLOOKUP(E7691,'Termo Específico'!B$2:D$301,3,TRUE),",",MATCH(TRUE,Documento!B$2:B$998=F7691,0),",",IF(G7691="Complementar",0,1),",",IF(H7691="","NULL",CONCATENATE("'",H7691,"'")),",",I7691,",",IF(J7691="baixa","'BAIXA'",IF(J7691="média","'MEDIA'",IF(J7691="alta","'ALTA'","NULL"))),"),")</f>
        <v>(7690,9,12,15,282,159,1,NULL,0,'BAIXA'),</v>
      </c>
    </row>
    <row r="7692" spans="1:11" ht="30.75" customHeight="1">
      <c r="A7692" s="27">
        <v>7691</v>
      </c>
      <c r="B7692" s="37" t="s">
        <v>1011</v>
      </c>
      <c r="C7692" s="29" t="s">
        <v>37</v>
      </c>
      <c r="D7692" s="28" t="s">
        <v>205</v>
      </c>
      <c r="E7692" s="28" t="s">
        <v>303</v>
      </c>
      <c r="F7692" s="29" t="s">
        <v>833</v>
      </c>
      <c r="G7692" s="28" t="s">
        <v>1671</v>
      </c>
      <c r="H7692" s="28"/>
      <c r="I7692" s="93">
        <v>0</v>
      </c>
      <c r="J7692" s="93" t="s">
        <v>1411</v>
      </c>
      <c r="K7692" s="17" t="str">
        <f t="array" ref="K7692">CONCATENATE("(",A7692,",",VLOOKUP(B7692,Núcleo!B$2:E$11,4,TRUE),",",VLOOKUP(C7692,'Tipo de Processo'!B$2:D$55,3,TRUE),",",VLOOKUP(D7692,'Termo Geral'!B$2:D$173,3,TRUE),",",VLOOKUP(E7692,'Termo Específico'!B$2:D$301,3,TRUE),",",MATCH(TRUE,Documento!B$2:B$998=F7692,0),",",IF(G7692="Complementar",0,1),",",IF(H7692="","NULL",CONCATENATE("'",H7692,"'")),",",I7692,",",IF(J7692="baixa","'BAIXA'",IF(J7692="média","'MEDIA'",IF(J7692="alta","'ALTA'","NULL"))),"),")</f>
        <v>(7691,9,12,15,282,127,1,NULL,0,'BAIXA'),</v>
      </c>
    </row>
    <row r="7693" spans="1:11" ht="30.75" customHeight="1">
      <c r="A7693" s="27">
        <v>7692</v>
      </c>
      <c r="B7693" s="37" t="s">
        <v>1011</v>
      </c>
      <c r="C7693" s="29" t="s">
        <v>37</v>
      </c>
      <c r="D7693" s="28" t="s">
        <v>205</v>
      </c>
      <c r="E7693" s="28" t="s">
        <v>303</v>
      </c>
      <c r="F7693" s="29" t="s">
        <v>820</v>
      </c>
      <c r="G7693" s="28" t="s">
        <v>1671</v>
      </c>
      <c r="H7693" s="28"/>
      <c r="I7693" s="93">
        <v>0</v>
      </c>
      <c r="J7693" s="93" t="s">
        <v>1411</v>
      </c>
      <c r="K7693" s="17" t="str">
        <f t="array" ref="K7693">CONCATENATE("(",A7693,",",VLOOKUP(B7693,Núcleo!B$2:E$11,4,TRUE),",",VLOOKUP(C7693,'Tipo de Processo'!B$2:D$55,3,TRUE),",",VLOOKUP(D7693,'Termo Geral'!B$2:D$173,3,TRUE),",",VLOOKUP(E7693,'Termo Específico'!B$2:D$301,3,TRUE),",",MATCH(TRUE,Documento!B$2:B$998=F7693,0),",",IF(G7693="Complementar",0,1),",",IF(H7693="","NULL",CONCATENATE("'",H7693,"'")),",",I7693,",",IF(J7693="baixa","'BAIXA'",IF(J7693="média","'MEDIA'",IF(J7693="alta","'ALTA'","NULL"))),"),")</f>
        <v>(7692,9,12,15,282,304,1,NULL,0,'BAIXA'),</v>
      </c>
    </row>
    <row r="7694" spans="1:11" ht="30.75" customHeight="1">
      <c r="A7694" s="27">
        <v>7693</v>
      </c>
      <c r="B7694" s="37" t="s">
        <v>1011</v>
      </c>
      <c r="C7694" s="29" t="s">
        <v>37</v>
      </c>
      <c r="D7694" s="28" t="s">
        <v>205</v>
      </c>
      <c r="E7694" s="28" t="s">
        <v>300</v>
      </c>
      <c r="F7694" s="29" t="s">
        <v>962</v>
      </c>
      <c r="G7694" s="28" t="s">
        <v>1671</v>
      </c>
      <c r="H7694" s="28"/>
      <c r="I7694" s="93">
        <v>0</v>
      </c>
      <c r="J7694" s="93" t="s">
        <v>1411</v>
      </c>
      <c r="K7694" s="17" t="str">
        <f t="array" ref="K7694">CONCATENATE("(",A7694,",",VLOOKUP(B7694,Núcleo!B$2:E$11,4,TRUE),",",VLOOKUP(C7694,'Tipo de Processo'!B$2:D$55,3,TRUE),",",VLOOKUP(D7694,'Termo Geral'!B$2:D$173,3,TRUE),",",VLOOKUP(E7694,'Termo Específico'!B$2:D$301,3,TRUE),",",MATCH(TRUE,Documento!B$2:B$998=F7694,0),",",IF(G7694="Complementar",0,1),",",IF(H7694="","NULL",CONCATENATE("'",H7694,"'")),",",I7694,",",IF(J7694="baixa","'BAIXA'",IF(J7694="média","'MEDIA'",IF(J7694="alta","'ALTA'","NULL"))),"),")</f>
        <v>(7693,9,12,15,284,941,1,NULL,0,'BAIXA'),</v>
      </c>
    </row>
    <row r="7695" spans="1:11" ht="30.75" customHeight="1">
      <c r="A7695" s="27">
        <v>7694</v>
      </c>
      <c r="B7695" s="37" t="s">
        <v>1011</v>
      </c>
      <c r="C7695" s="29" t="s">
        <v>37</v>
      </c>
      <c r="D7695" s="28" t="s">
        <v>205</v>
      </c>
      <c r="E7695" s="28" t="s">
        <v>300</v>
      </c>
      <c r="F7695" s="29" t="s">
        <v>974</v>
      </c>
      <c r="G7695" s="28" t="s">
        <v>1671</v>
      </c>
      <c r="H7695" s="28"/>
      <c r="I7695" s="93">
        <v>0</v>
      </c>
      <c r="J7695" s="93" t="s">
        <v>1411</v>
      </c>
      <c r="K7695" s="17" t="str">
        <f t="array" ref="K7695">CONCATENATE("(",A7695,",",VLOOKUP(B7695,Núcleo!B$2:E$11,4,TRUE),",",VLOOKUP(C7695,'Tipo de Processo'!B$2:D$55,3,TRUE),",",VLOOKUP(D7695,'Termo Geral'!B$2:D$173,3,TRUE),",",VLOOKUP(E7695,'Termo Específico'!B$2:D$301,3,TRUE),",",MATCH(TRUE,Documento!B$2:B$998=F7695,0),",",IF(G7695="Complementar",0,1),",",IF(H7695="","NULL",CONCATENATE("'",H7695,"'")),",",I7695,",",IF(J7695="baixa","'BAIXA'",IF(J7695="média","'MEDIA'",IF(J7695="alta","'ALTA'","NULL"))),"),")</f>
        <v>(7694,9,12,15,284,234,1,NULL,0,'BAIXA'),</v>
      </c>
    </row>
    <row r="7696" spans="1:11" ht="30.75" customHeight="1">
      <c r="A7696" s="27">
        <v>7695</v>
      </c>
      <c r="B7696" s="37" t="s">
        <v>1011</v>
      </c>
      <c r="C7696" s="29" t="s">
        <v>37</v>
      </c>
      <c r="D7696" s="28" t="s">
        <v>205</v>
      </c>
      <c r="E7696" s="28" t="s">
        <v>300</v>
      </c>
      <c r="F7696" s="29" t="s">
        <v>979</v>
      </c>
      <c r="G7696" s="28" t="s">
        <v>1671</v>
      </c>
      <c r="H7696" s="28"/>
      <c r="I7696" s="93">
        <v>0</v>
      </c>
      <c r="J7696" s="93" t="s">
        <v>1411</v>
      </c>
      <c r="K7696" s="17" t="str">
        <f t="array" ref="K7696">CONCATENATE("(",A7696,",",VLOOKUP(B7696,Núcleo!B$2:E$11,4,TRUE),",",VLOOKUP(C7696,'Tipo de Processo'!B$2:D$55,3,TRUE),",",VLOOKUP(D7696,'Termo Geral'!B$2:D$173,3,TRUE),",",VLOOKUP(E7696,'Termo Específico'!B$2:D$301,3,TRUE),",",MATCH(TRUE,Documento!B$2:B$998=F7696,0),",",IF(G7696="Complementar",0,1),",",IF(H7696="","NULL",CONCATENATE("'",H7696,"'")),",",I7696,",",IF(J7696="baixa","'BAIXA'",IF(J7696="média","'MEDIA'",IF(J7696="alta","'ALTA'","NULL"))),"),")</f>
        <v>(7695,9,12,15,284,221,1,NULL,0,'BAIXA'),</v>
      </c>
    </row>
    <row r="7697" spans="1:11" ht="30.75" customHeight="1">
      <c r="A7697" s="27">
        <v>7696</v>
      </c>
      <c r="B7697" s="37" t="s">
        <v>1011</v>
      </c>
      <c r="C7697" s="29" t="s">
        <v>37</v>
      </c>
      <c r="D7697" s="28" t="s">
        <v>205</v>
      </c>
      <c r="E7697" s="28" t="s">
        <v>300</v>
      </c>
      <c r="F7697" s="29" t="s">
        <v>817</v>
      </c>
      <c r="G7697" s="28" t="s">
        <v>1671</v>
      </c>
      <c r="H7697" s="28"/>
      <c r="I7697" s="93">
        <v>0</v>
      </c>
      <c r="J7697" s="93" t="s">
        <v>1411</v>
      </c>
      <c r="K7697" s="17" t="str">
        <f t="array" ref="K7697">CONCATENATE("(",A7697,",",VLOOKUP(B7697,Núcleo!B$2:E$11,4,TRUE),",",VLOOKUP(C7697,'Tipo de Processo'!B$2:D$55,3,TRUE),",",VLOOKUP(D7697,'Termo Geral'!B$2:D$173,3,TRUE),",",VLOOKUP(E7697,'Termo Específico'!B$2:D$301,3,TRUE),",",MATCH(TRUE,Documento!B$2:B$998=F7697,0),",",IF(G7697="Complementar",0,1),",",IF(H7697="","NULL",CONCATENATE("'",H7697,"'")),",",I7697,",",IF(J7697="baixa","'BAIXA'",IF(J7697="média","'MEDIA'",IF(J7697="alta","'ALTA'","NULL"))),"),")</f>
        <v>(7696,9,12,15,284,574,1,NULL,0,'BAIXA'),</v>
      </c>
    </row>
    <row r="7698" spans="1:11" ht="30.75" customHeight="1">
      <c r="A7698" s="27">
        <v>7697</v>
      </c>
      <c r="B7698" s="37" t="s">
        <v>1011</v>
      </c>
      <c r="C7698" s="29" t="s">
        <v>37</v>
      </c>
      <c r="D7698" s="28" t="s">
        <v>205</v>
      </c>
      <c r="E7698" s="28" t="s">
        <v>300</v>
      </c>
      <c r="F7698" s="29" t="s">
        <v>1019</v>
      </c>
      <c r="G7698" s="28" t="s">
        <v>1671</v>
      </c>
      <c r="H7698" s="28"/>
      <c r="I7698" s="93">
        <v>0</v>
      </c>
      <c r="J7698" s="93" t="s">
        <v>1411</v>
      </c>
      <c r="K7698" s="17" t="str">
        <f t="array" ref="K7698">CONCATENATE("(",A7698,",",VLOOKUP(B7698,Núcleo!B$2:E$11,4,TRUE),",",VLOOKUP(C7698,'Tipo de Processo'!B$2:D$55,3,TRUE),",",VLOOKUP(D7698,'Termo Geral'!B$2:D$173,3,TRUE),",",VLOOKUP(E7698,'Termo Específico'!B$2:D$301,3,TRUE),",",MATCH(TRUE,Documento!B$2:B$998=F7698,0),",",IF(G7698="Complementar",0,1),",",IF(H7698="","NULL",CONCATENATE("'",H7698,"'")),",",I7698,",",IF(J7698="baixa","'BAIXA'",IF(J7698="média","'MEDIA'",IF(J7698="alta","'ALTA'","NULL"))),"),")</f>
        <v>(7697,9,12,15,284,299,1,NULL,0,'BAIXA'),</v>
      </c>
    </row>
    <row r="7699" spans="1:11" ht="30.75" customHeight="1">
      <c r="A7699" s="27">
        <v>7698</v>
      </c>
      <c r="B7699" s="37" t="s">
        <v>1011</v>
      </c>
      <c r="C7699" s="29" t="s">
        <v>37</v>
      </c>
      <c r="D7699" s="28" t="s">
        <v>205</v>
      </c>
      <c r="E7699" s="28" t="s">
        <v>300</v>
      </c>
      <c r="F7699" s="29" t="s">
        <v>819</v>
      </c>
      <c r="G7699" s="28" t="s">
        <v>1671</v>
      </c>
      <c r="H7699" s="28"/>
      <c r="I7699" s="93">
        <v>0</v>
      </c>
      <c r="J7699" s="93" t="s">
        <v>1411</v>
      </c>
      <c r="K7699" s="17" t="str">
        <f t="array" ref="K7699">CONCATENATE("(",A7699,",",VLOOKUP(B7699,Núcleo!B$2:E$11,4,TRUE),",",VLOOKUP(C7699,'Tipo de Processo'!B$2:D$55,3,TRUE),",",VLOOKUP(D7699,'Termo Geral'!B$2:D$173,3,TRUE),",",VLOOKUP(E7699,'Termo Específico'!B$2:D$301,3,TRUE),",",MATCH(TRUE,Documento!B$2:B$998=F7699,0),",",IF(G7699="Complementar",0,1),",",IF(H7699="","NULL",CONCATENATE("'",H7699,"'")),",",I7699,",",IF(J7699="baixa","'BAIXA'",IF(J7699="média","'MEDIA'",IF(J7699="alta","'ALTA'","NULL"))),"),")</f>
        <v>(7698,9,12,15,284,987,1,NULL,0,'BAIXA'),</v>
      </c>
    </row>
    <row r="7700" spans="1:11" ht="30.75" customHeight="1">
      <c r="A7700" s="27">
        <v>7699</v>
      </c>
      <c r="B7700" s="37" t="s">
        <v>1011</v>
      </c>
      <c r="C7700" s="29" t="s">
        <v>37</v>
      </c>
      <c r="D7700" s="28" t="s">
        <v>205</v>
      </c>
      <c r="E7700" s="28" t="s">
        <v>300</v>
      </c>
      <c r="F7700" s="29" t="s">
        <v>689</v>
      </c>
      <c r="G7700" s="28" t="s">
        <v>1671</v>
      </c>
      <c r="H7700" s="28"/>
      <c r="I7700" s="93">
        <v>0</v>
      </c>
      <c r="J7700" s="93" t="s">
        <v>1411</v>
      </c>
      <c r="K7700" s="17" t="str">
        <f t="array" ref="K7700">CONCATENATE("(",A7700,",",VLOOKUP(B7700,Núcleo!B$2:E$11,4,TRUE),",",VLOOKUP(C7700,'Tipo de Processo'!B$2:D$55,3,TRUE),",",VLOOKUP(D7700,'Termo Geral'!B$2:D$173,3,TRUE),",",VLOOKUP(E7700,'Termo Específico'!B$2:D$301,3,TRUE),",",MATCH(TRUE,Documento!B$2:B$998=F7700,0),",",IF(G7700="Complementar",0,1),",",IF(H7700="","NULL",CONCATENATE("'",H7700,"'")),",",I7700,",",IF(J7700="baixa","'BAIXA'",IF(J7700="média","'MEDIA'",IF(J7700="alta","'ALTA'","NULL"))),"),")</f>
        <v>(7699,9,12,15,284,64,1,NULL,0,'BAIXA'),</v>
      </c>
    </row>
    <row r="7701" spans="1:11" ht="30.75" customHeight="1">
      <c r="A7701" s="27">
        <v>7700</v>
      </c>
      <c r="B7701" s="37" t="s">
        <v>1011</v>
      </c>
      <c r="C7701" s="29" t="s">
        <v>37</v>
      </c>
      <c r="D7701" s="28" t="s">
        <v>205</v>
      </c>
      <c r="E7701" s="28" t="s">
        <v>300</v>
      </c>
      <c r="F7701" s="29" t="s">
        <v>966</v>
      </c>
      <c r="G7701" s="28" t="s">
        <v>1671</v>
      </c>
      <c r="H7701" s="28"/>
      <c r="I7701" s="93">
        <v>0</v>
      </c>
      <c r="J7701" s="93" t="s">
        <v>1411</v>
      </c>
      <c r="K7701" s="17" t="str">
        <f t="array" ref="K7701">CONCATENATE("(",A7701,",",VLOOKUP(B7701,Núcleo!B$2:E$11,4,TRUE),",",VLOOKUP(C7701,'Tipo de Processo'!B$2:D$55,3,TRUE),",",VLOOKUP(D7701,'Termo Geral'!B$2:D$173,3,TRUE),",",VLOOKUP(E7701,'Termo Específico'!B$2:D$301,3,TRUE),",",MATCH(TRUE,Documento!B$2:B$998=F7701,0),",",IF(G7701="Complementar",0,1),",",IF(H7701="","NULL",CONCATENATE("'",H7701,"'")),",",I7701,",",IF(J7701="baixa","'BAIXA'",IF(J7701="média","'MEDIA'",IF(J7701="alta","'ALTA'","NULL"))),"),")</f>
        <v>(7700,9,12,15,284,652,1,NULL,0,'BAIXA'),</v>
      </c>
    </row>
    <row r="7702" spans="1:11" ht="30.75" customHeight="1">
      <c r="A7702" s="27">
        <v>7701</v>
      </c>
      <c r="B7702" s="37" t="s">
        <v>1011</v>
      </c>
      <c r="C7702" s="29" t="s">
        <v>37</v>
      </c>
      <c r="D7702" s="28" t="s">
        <v>205</v>
      </c>
      <c r="E7702" s="28" t="s">
        <v>300</v>
      </c>
      <c r="F7702" s="29" t="s">
        <v>968</v>
      </c>
      <c r="G7702" s="28" t="s">
        <v>1671</v>
      </c>
      <c r="H7702" s="28"/>
      <c r="I7702" s="93">
        <v>0</v>
      </c>
      <c r="J7702" s="93" t="s">
        <v>1411</v>
      </c>
      <c r="K7702" s="17" t="str">
        <f t="array" ref="K7702">CONCATENATE("(",A7702,",",VLOOKUP(B7702,Núcleo!B$2:E$11,4,TRUE),",",VLOOKUP(C7702,'Tipo de Processo'!B$2:D$55,3,TRUE),",",VLOOKUP(D7702,'Termo Geral'!B$2:D$173,3,TRUE),",",VLOOKUP(E7702,'Termo Específico'!B$2:D$301,3,TRUE),",",MATCH(TRUE,Documento!B$2:B$998=F7702,0),",",IF(G7702="Complementar",0,1),",",IF(H7702="","NULL",CONCATENATE("'",H7702,"'")),",",I7702,",",IF(J7702="baixa","'BAIXA'",IF(J7702="média","'MEDIA'",IF(J7702="alta","'ALTA'","NULL"))),"),")</f>
        <v>(7701,9,12,15,284,743,1,NULL,0,'BAIXA'),</v>
      </c>
    </row>
    <row r="7703" spans="1:11" ht="30.75" customHeight="1">
      <c r="A7703" s="27">
        <v>7702</v>
      </c>
      <c r="B7703" s="37" t="s">
        <v>1011</v>
      </c>
      <c r="C7703" s="29" t="s">
        <v>37</v>
      </c>
      <c r="D7703" s="28" t="s">
        <v>205</v>
      </c>
      <c r="E7703" s="28" t="s">
        <v>300</v>
      </c>
      <c r="F7703" s="29" t="s">
        <v>820</v>
      </c>
      <c r="G7703" s="28" t="s">
        <v>1671</v>
      </c>
      <c r="H7703" s="28"/>
      <c r="I7703" s="93">
        <v>0</v>
      </c>
      <c r="J7703" s="93" t="s">
        <v>1411</v>
      </c>
      <c r="K7703" s="17" t="str">
        <f t="array" ref="K7703">CONCATENATE("(",A7703,",",VLOOKUP(B7703,Núcleo!B$2:E$11,4,TRUE),",",VLOOKUP(C7703,'Tipo de Processo'!B$2:D$55,3,TRUE),",",VLOOKUP(D7703,'Termo Geral'!B$2:D$173,3,TRUE),",",VLOOKUP(E7703,'Termo Específico'!B$2:D$301,3,TRUE),",",MATCH(TRUE,Documento!B$2:B$998=F7703,0),",",IF(G7703="Complementar",0,1),",",IF(H7703="","NULL",CONCATENATE("'",H7703,"'")),",",I7703,",",IF(J7703="baixa","'BAIXA'",IF(J7703="média","'MEDIA'",IF(J7703="alta","'ALTA'","NULL"))),"),")</f>
        <v>(7702,9,12,15,284,304,1,NULL,0,'BAIXA'),</v>
      </c>
    </row>
    <row r="7704" spans="1:11" ht="30.75" customHeight="1">
      <c r="A7704" s="27">
        <v>7703</v>
      </c>
      <c r="B7704" s="37" t="s">
        <v>1011</v>
      </c>
      <c r="C7704" s="29" t="s">
        <v>37</v>
      </c>
      <c r="D7704" s="28" t="s">
        <v>205</v>
      </c>
      <c r="E7704" s="28" t="s">
        <v>301</v>
      </c>
      <c r="F7704" s="29" t="s">
        <v>961</v>
      </c>
      <c r="G7704" s="28" t="s">
        <v>1671</v>
      </c>
      <c r="H7704" s="28"/>
      <c r="I7704" s="93">
        <v>0</v>
      </c>
      <c r="J7704" s="93" t="s">
        <v>1412</v>
      </c>
      <c r="K7704" s="17" t="str">
        <f t="array" ref="K7704">CONCATENATE("(",A7704,",",VLOOKUP(B7704,Núcleo!B$2:E$11,4,TRUE),",",VLOOKUP(C7704,'Tipo de Processo'!B$2:D$55,3,TRUE),",",VLOOKUP(D7704,'Termo Geral'!B$2:D$173,3,TRUE),",",VLOOKUP(E7704,'Termo Específico'!B$2:D$301,3,TRUE),",",MATCH(TRUE,Documento!B$2:B$998=F7704,0),",",IF(G7704="Complementar",0,1),",",IF(H7704="","NULL",CONCATENATE("'",H7704,"'")),",",I7704,",",IF(J7704="baixa","'BAIXA'",IF(J7704="média","'MEDIA'",IF(J7704="alta","'ALTA'","NULL"))),"),")</f>
        <v>(7703,9,12,15,288,748,1,NULL,0,'MEDIA'),</v>
      </c>
    </row>
    <row r="7705" spans="1:11" ht="30.75" customHeight="1">
      <c r="A7705" s="27">
        <v>7704</v>
      </c>
      <c r="B7705" s="37" t="s">
        <v>1011</v>
      </c>
      <c r="C7705" s="29" t="s">
        <v>37</v>
      </c>
      <c r="D7705" s="28" t="s">
        <v>205</v>
      </c>
      <c r="E7705" s="28" t="s">
        <v>301</v>
      </c>
      <c r="F7705" s="29" t="s">
        <v>977</v>
      </c>
      <c r="G7705" s="28" t="s">
        <v>1671</v>
      </c>
      <c r="H7705" s="28"/>
      <c r="I7705" s="93">
        <v>0</v>
      </c>
      <c r="J7705" s="93" t="s">
        <v>1412</v>
      </c>
      <c r="K7705" s="17" t="str">
        <f t="array" ref="K7705">CONCATENATE("(",A7705,",",VLOOKUP(B7705,Núcleo!B$2:E$11,4,TRUE),",",VLOOKUP(C7705,'Tipo de Processo'!B$2:D$55,3,TRUE),",",VLOOKUP(D7705,'Termo Geral'!B$2:D$173,3,TRUE),",",VLOOKUP(E7705,'Termo Específico'!B$2:D$301,3,TRUE),",",MATCH(TRUE,Documento!B$2:B$998=F7705,0),",",IF(G7705="Complementar",0,1),",",IF(H7705="","NULL",CONCATENATE("'",H7705,"'")),",",I7705,",",IF(J7705="baixa","'BAIXA'",IF(J7705="média","'MEDIA'",IF(J7705="alta","'ALTA'","NULL"))),"),")</f>
        <v>(7704,9,12,15,288,799,1,NULL,0,'MEDIA'),</v>
      </c>
    </row>
    <row r="7706" spans="1:11" ht="30.75" customHeight="1">
      <c r="A7706" s="27">
        <v>7705</v>
      </c>
      <c r="B7706" s="37" t="s">
        <v>1011</v>
      </c>
      <c r="C7706" s="29" t="s">
        <v>37</v>
      </c>
      <c r="D7706" s="28" t="s">
        <v>205</v>
      </c>
      <c r="E7706" s="28" t="s">
        <v>301</v>
      </c>
      <c r="F7706" s="29" t="s">
        <v>962</v>
      </c>
      <c r="G7706" s="28" t="s">
        <v>1671</v>
      </c>
      <c r="H7706" s="28"/>
      <c r="I7706" s="93">
        <v>0</v>
      </c>
      <c r="J7706" s="93" t="s">
        <v>1412</v>
      </c>
      <c r="K7706" s="17" t="str">
        <f t="array" ref="K7706">CONCATENATE("(",A7706,",",VLOOKUP(B7706,Núcleo!B$2:E$11,4,TRUE),",",VLOOKUP(C7706,'Tipo de Processo'!B$2:D$55,3,TRUE),",",VLOOKUP(D7706,'Termo Geral'!B$2:D$173,3,TRUE),",",VLOOKUP(E7706,'Termo Específico'!B$2:D$301,3,TRUE),",",MATCH(TRUE,Documento!B$2:B$998=F7706,0),",",IF(G7706="Complementar",0,1),",",IF(H7706="","NULL",CONCATENATE("'",H7706,"'")),",",I7706,",",IF(J7706="baixa","'BAIXA'",IF(J7706="média","'MEDIA'",IF(J7706="alta","'ALTA'","NULL"))),"),")</f>
        <v>(7705,9,12,15,288,941,1,NULL,0,'MEDIA'),</v>
      </c>
    </row>
    <row r="7707" spans="1:11" ht="30.75" customHeight="1">
      <c r="A7707" s="27">
        <v>7706</v>
      </c>
      <c r="B7707" s="37" t="s">
        <v>1011</v>
      </c>
      <c r="C7707" s="29" t="s">
        <v>37</v>
      </c>
      <c r="D7707" s="28" t="s">
        <v>205</v>
      </c>
      <c r="E7707" s="28" t="s">
        <v>301</v>
      </c>
      <c r="F7707" s="29" t="s">
        <v>974</v>
      </c>
      <c r="G7707" s="28" t="s">
        <v>1671</v>
      </c>
      <c r="H7707" s="28"/>
      <c r="I7707" s="93">
        <v>0</v>
      </c>
      <c r="J7707" s="93" t="s">
        <v>1412</v>
      </c>
      <c r="K7707" s="17" t="str">
        <f t="array" ref="K7707">CONCATENATE("(",A7707,",",VLOOKUP(B7707,Núcleo!B$2:E$11,4,TRUE),",",VLOOKUP(C7707,'Tipo de Processo'!B$2:D$55,3,TRUE),",",VLOOKUP(D7707,'Termo Geral'!B$2:D$173,3,TRUE),",",VLOOKUP(E7707,'Termo Específico'!B$2:D$301,3,TRUE),",",MATCH(TRUE,Documento!B$2:B$998=F7707,0),",",IF(G7707="Complementar",0,1),",",IF(H7707="","NULL",CONCATENATE("'",H7707,"'")),",",I7707,",",IF(J7707="baixa","'BAIXA'",IF(J7707="média","'MEDIA'",IF(J7707="alta","'ALTA'","NULL"))),"),")</f>
        <v>(7706,9,12,15,288,234,1,NULL,0,'MEDIA'),</v>
      </c>
    </row>
    <row r="7708" spans="1:11" ht="30.75" customHeight="1">
      <c r="A7708" s="27">
        <v>7707</v>
      </c>
      <c r="B7708" s="37" t="s">
        <v>1011</v>
      </c>
      <c r="C7708" s="29" t="s">
        <v>37</v>
      </c>
      <c r="D7708" s="28" t="s">
        <v>205</v>
      </c>
      <c r="E7708" s="28" t="s">
        <v>301</v>
      </c>
      <c r="F7708" s="29" t="s">
        <v>979</v>
      </c>
      <c r="G7708" s="28" t="s">
        <v>1671</v>
      </c>
      <c r="H7708" s="28"/>
      <c r="I7708" s="93">
        <v>0</v>
      </c>
      <c r="J7708" s="93" t="s">
        <v>1412</v>
      </c>
      <c r="K7708" s="17" t="str">
        <f t="array" ref="K7708">CONCATENATE("(",A7708,",",VLOOKUP(B7708,Núcleo!B$2:E$11,4,TRUE),",",VLOOKUP(C7708,'Tipo de Processo'!B$2:D$55,3,TRUE),",",VLOOKUP(D7708,'Termo Geral'!B$2:D$173,3,TRUE),",",VLOOKUP(E7708,'Termo Específico'!B$2:D$301,3,TRUE),",",MATCH(TRUE,Documento!B$2:B$998=F7708,0),",",IF(G7708="Complementar",0,1),",",IF(H7708="","NULL",CONCATENATE("'",H7708,"'")),",",I7708,",",IF(J7708="baixa","'BAIXA'",IF(J7708="média","'MEDIA'",IF(J7708="alta","'ALTA'","NULL"))),"),")</f>
        <v>(7707,9,12,15,288,221,1,NULL,0,'MEDIA'),</v>
      </c>
    </row>
    <row r="7709" spans="1:11" ht="30.75" customHeight="1">
      <c r="A7709" s="27">
        <v>7708</v>
      </c>
      <c r="B7709" s="37" t="s">
        <v>1011</v>
      </c>
      <c r="C7709" s="29" t="s">
        <v>37</v>
      </c>
      <c r="D7709" s="28" t="s">
        <v>205</v>
      </c>
      <c r="E7709" s="28" t="s">
        <v>301</v>
      </c>
      <c r="F7709" s="29" t="s">
        <v>817</v>
      </c>
      <c r="G7709" s="28" t="s">
        <v>1671</v>
      </c>
      <c r="H7709" s="28"/>
      <c r="I7709" s="93">
        <v>0</v>
      </c>
      <c r="J7709" s="93" t="s">
        <v>1412</v>
      </c>
      <c r="K7709" s="17" t="str">
        <f t="array" ref="K7709">CONCATENATE("(",A7709,",",VLOOKUP(B7709,Núcleo!B$2:E$11,4,TRUE),",",VLOOKUP(C7709,'Tipo de Processo'!B$2:D$55,3,TRUE),",",VLOOKUP(D7709,'Termo Geral'!B$2:D$173,3,TRUE),",",VLOOKUP(E7709,'Termo Específico'!B$2:D$301,3,TRUE),",",MATCH(TRUE,Documento!B$2:B$998=F7709,0),",",IF(G7709="Complementar",0,1),",",IF(H7709="","NULL",CONCATENATE("'",H7709,"'")),",",I7709,",",IF(J7709="baixa","'BAIXA'",IF(J7709="média","'MEDIA'",IF(J7709="alta","'ALTA'","NULL"))),"),")</f>
        <v>(7708,9,12,15,288,574,1,NULL,0,'MEDIA'),</v>
      </c>
    </row>
    <row r="7710" spans="1:11" ht="30.75" customHeight="1">
      <c r="A7710" s="27">
        <v>7709</v>
      </c>
      <c r="B7710" s="37" t="s">
        <v>1011</v>
      </c>
      <c r="C7710" s="29" t="s">
        <v>37</v>
      </c>
      <c r="D7710" s="28" t="s">
        <v>205</v>
      </c>
      <c r="E7710" s="28" t="s">
        <v>301</v>
      </c>
      <c r="F7710" s="29" t="s">
        <v>1019</v>
      </c>
      <c r="G7710" s="28" t="s">
        <v>1671</v>
      </c>
      <c r="H7710" s="28"/>
      <c r="I7710" s="93">
        <v>0</v>
      </c>
      <c r="J7710" s="93" t="s">
        <v>1412</v>
      </c>
      <c r="K7710" s="17" t="str">
        <f t="array" ref="K7710">CONCATENATE("(",A7710,",",VLOOKUP(B7710,Núcleo!B$2:E$11,4,TRUE),",",VLOOKUP(C7710,'Tipo de Processo'!B$2:D$55,3,TRUE),",",VLOOKUP(D7710,'Termo Geral'!B$2:D$173,3,TRUE),",",VLOOKUP(E7710,'Termo Específico'!B$2:D$301,3,TRUE),",",MATCH(TRUE,Documento!B$2:B$998=F7710,0),",",IF(G7710="Complementar",0,1),",",IF(H7710="","NULL",CONCATENATE("'",H7710,"'")),",",I7710,",",IF(J7710="baixa","'BAIXA'",IF(J7710="média","'MEDIA'",IF(J7710="alta","'ALTA'","NULL"))),"),")</f>
        <v>(7709,9,12,15,288,299,1,NULL,0,'MEDIA'),</v>
      </c>
    </row>
    <row r="7711" spans="1:11" ht="30.75" customHeight="1">
      <c r="A7711" s="27">
        <v>7710</v>
      </c>
      <c r="B7711" s="37" t="s">
        <v>1011</v>
      </c>
      <c r="C7711" s="47" t="s">
        <v>37</v>
      </c>
      <c r="D7711" s="28" t="s">
        <v>205</v>
      </c>
      <c r="E7711" s="28" t="s">
        <v>301</v>
      </c>
      <c r="F7711" s="28" t="s">
        <v>819</v>
      </c>
      <c r="G7711" s="28" t="s">
        <v>1671</v>
      </c>
      <c r="H7711" s="28"/>
      <c r="I7711" s="93">
        <v>0</v>
      </c>
      <c r="J7711" s="93" t="s">
        <v>1412</v>
      </c>
      <c r="K7711" s="17" t="str">
        <f t="array" ref="K7711">CONCATENATE("(",A7711,",",VLOOKUP(B7711,Núcleo!B$2:E$11,4,TRUE),",",VLOOKUP(C7711,'Tipo de Processo'!B$2:D$55,3,TRUE),",",VLOOKUP(D7711,'Termo Geral'!B$2:D$173,3,TRUE),",",VLOOKUP(E7711,'Termo Específico'!B$2:D$301,3,TRUE),",",MATCH(TRUE,Documento!B$2:B$998=F7711,0),",",IF(G7711="Complementar",0,1),",",IF(H7711="","NULL",CONCATENATE("'",H7711,"'")),",",I7711,",",IF(J7711="baixa","'BAIXA'",IF(J7711="média","'MEDIA'",IF(J7711="alta","'ALTA'","NULL"))),"),")</f>
        <v>(7710,9,12,15,288,987,1,NULL,0,'MEDIA'),</v>
      </c>
    </row>
    <row r="7712" spans="1:11" ht="30.75" customHeight="1">
      <c r="A7712" s="27">
        <v>7711</v>
      </c>
      <c r="B7712" s="37" t="s">
        <v>1011</v>
      </c>
      <c r="C7712" s="47" t="s">
        <v>37</v>
      </c>
      <c r="D7712" s="28" t="s">
        <v>205</v>
      </c>
      <c r="E7712" s="28" t="s">
        <v>301</v>
      </c>
      <c r="F7712" s="28" t="s">
        <v>689</v>
      </c>
      <c r="G7712" s="28" t="s">
        <v>1671</v>
      </c>
      <c r="H7712" s="28"/>
      <c r="I7712" s="93">
        <v>0</v>
      </c>
      <c r="J7712" s="93" t="s">
        <v>1412</v>
      </c>
      <c r="K7712" s="17" t="str">
        <f t="array" ref="K7712">CONCATENATE("(",A7712,",",VLOOKUP(B7712,Núcleo!B$2:E$11,4,TRUE),",",VLOOKUP(C7712,'Tipo de Processo'!B$2:D$55,3,TRUE),",",VLOOKUP(D7712,'Termo Geral'!B$2:D$173,3,TRUE),",",VLOOKUP(E7712,'Termo Específico'!B$2:D$301,3,TRUE),",",MATCH(TRUE,Documento!B$2:B$998=F7712,0),",",IF(G7712="Complementar",0,1),",",IF(H7712="","NULL",CONCATENATE("'",H7712,"'")),",",I7712,",",IF(J7712="baixa","'BAIXA'",IF(J7712="média","'MEDIA'",IF(J7712="alta","'ALTA'","NULL"))),"),")</f>
        <v>(7711,9,12,15,288,64,1,NULL,0,'MEDIA'),</v>
      </c>
    </row>
    <row r="7713" spans="1:11" ht="30.75" customHeight="1">
      <c r="A7713" s="27">
        <v>7712</v>
      </c>
      <c r="B7713" s="37" t="s">
        <v>1011</v>
      </c>
      <c r="C7713" s="47" t="s">
        <v>37</v>
      </c>
      <c r="D7713" s="28" t="s">
        <v>205</v>
      </c>
      <c r="E7713" s="28" t="s">
        <v>301</v>
      </c>
      <c r="F7713" s="28" t="s">
        <v>966</v>
      </c>
      <c r="G7713" s="28" t="s">
        <v>1671</v>
      </c>
      <c r="H7713" s="28"/>
      <c r="I7713" s="93">
        <v>0</v>
      </c>
      <c r="J7713" s="93" t="s">
        <v>1412</v>
      </c>
      <c r="K7713" s="17" t="str">
        <f t="array" ref="K7713">CONCATENATE("(",A7713,",",VLOOKUP(B7713,Núcleo!B$2:E$11,4,TRUE),",",VLOOKUP(C7713,'Tipo de Processo'!B$2:D$55,3,TRUE),",",VLOOKUP(D7713,'Termo Geral'!B$2:D$173,3,TRUE),",",VLOOKUP(E7713,'Termo Específico'!B$2:D$301,3,TRUE),",",MATCH(TRUE,Documento!B$2:B$998=F7713,0),",",IF(G7713="Complementar",0,1),",",IF(H7713="","NULL",CONCATENATE("'",H7713,"'")),",",I7713,",",IF(J7713="baixa","'BAIXA'",IF(J7713="média","'MEDIA'",IF(J7713="alta","'ALTA'","NULL"))),"),")</f>
        <v>(7712,9,12,15,288,652,1,NULL,0,'MEDIA'),</v>
      </c>
    </row>
    <row r="7714" spans="1:11" ht="30.75" customHeight="1">
      <c r="A7714" s="27">
        <v>7713</v>
      </c>
      <c r="B7714" s="37" t="s">
        <v>1011</v>
      </c>
      <c r="C7714" s="47" t="s">
        <v>37</v>
      </c>
      <c r="D7714" s="28" t="s">
        <v>205</v>
      </c>
      <c r="E7714" s="28" t="s">
        <v>301</v>
      </c>
      <c r="F7714" s="28" t="s">
        <v>968</v>
      </c>
      <c r="G7714" s="28" t="s">
        <v>1671</v>
      </c>
      <c r="H7714" s="28"/>
      <c r="I7714" s="93">
        <v>0</v>
      </c>
      <c r="J7714" s="93" t="s">
        <v>1412</v>
      </c>
      <c r="K7714" s="17" t="str">
        <f t="array" ref="K7714">CONCATENATE("(",A7714,",",VLOOKUP(B7714,Núcleo!B$2:E$11,4,TRUE),",",VLOOKUP(C7714,'Tipo de Processo'!B$2:D$55,3,TRUE),",",VLOOKUP(D7714,'Termo Geral'!B$2:D$173,3,TRUE),",",VLOOKUP(E7714,'Termo Específico'!B$2:D$301,3,TRUE),",",MATCH(TRUE,Documento!B$2:B$998=F7714,0),",",IF(G7714="Complementar",0,1),",",IF(H7714="","NULL",CONCATENATE("'",H7714,"'")),",",I7714,",",IF(J7714="baixa","'BAIXA'",IF(J7714="média","'MEDIA'",IF(J7714="alta","'ALTA'","NULL"))),"),")</f>
        <v>(7713,9,12,15,288,743,1,NULL,0,'MEDIA'),</v>
      </c>
    </row>
    <row r="7715" spans="1:11" ht="30.75" customHeight="1">
      <c r="A7715" s="27">
        <v>7714</v>
      </c>
      <c r="B7715" s="37" t="s">
        <v>1011</v>
      </c>
      <c r="C7715" s="47" t="s">
        <v>37</v>
      </c>
      <c r="D7715" s="28" t="s">
        <v>205</v>
      </c>
      <c r="E7715" s="28" t="s">
        <v>301</v>
      </c>
      <c r="F7715" s="28" t="s">
        <v>820</v>
      </c>
      <c r="G7715" s="28" t="s">
        <v>1671</v>
      </c>
      <c r="H7715" s="28"/>
      <c r="I7715" s="93">
        <v>0</v>
      </c>
      <c r="J7715" s="93" t="s">
        <v>1412</v>
      </c>
      <c r="K7715" s="17" t="str">
        <f t="array" ref="K7715">CONCATENATE("(",A7715,",",VLOOKUP(B7715,Núcleo!B$2:E$11,4,TRUE),",",VLOOKUP(C7715,'Tipo de Processo'!B$2:D$55,3,TRUE),",",VLOOKUP(D7715,'Termo Geral'!B$2:D$173,3,TRUE),",",VLOOKUP(E7715,'Termo Específico'!B$2:D$301,3,TRUE),",",MATCH(TRUE,Documento!B$2:B$998=F7715,0),",",IF(G7715="Complementar",0,1),",",IF(H7715="","NULL",CONCATENATE("'",H7715,"'")),",",I7715,",",IF(J7715="baixa","'BAIXA'",IF(J7715="média","'MEDIA'",IF(J7715="alta","'ALTA'","NULL"))),"),")</f>
        <v>(7714,9,12,15,288,304,1,NULL,0,'MEDIA'),</v>
      </c>
    </row>
    <row r="7716" spans="1:11" ht="30.75" customHeight="1">
      <c r="A7716" s="27">
        <v>7715</v>
      </c>
      <c r="B7716" s="37" t="s">
        <v>1011</v>
      </c>
      <c r="C7716" s="29" t="s">
        <v>37</v>
      </c>
      <c r="D7716" s="28" t="s">
        <v>222</v>
      </c>
      <c r="E7716" s="28" t="s">
        <v>222</v>
      </c>
      <c r="F7716" s="28" t="s">
        <v>940</v>
      </c>
      <c r="G7716" s="28" t="s">
        <v>1671</v>
      </c>
      <c r="H7716" s="28"/>
      <c r="I7716" s="93">
        <v>0</v>
      </c>
      <c r="J7716" s="93" t="s">
        <v>1411</v>
      </c>
      <c r="K7716" s="17" t="str">
        <f t="array" ref="K7716">CONCATENATE("(",A7716,",",VLOOKUP(B7716,Núcleo!B$2:E$11,4,TRUE),",",VLOOKUP(C7716,'Tipo de Processo'!B$2:D$55,3,TRUE),",",VLOOKUP(D7716,'Termo Geral'!B$2:D$173,3,TRUE),",",VLOOKUP(E7716,'Termo Específico'!B$2:D$301,3,TRUE),",",MATCH(TRUE,Documento!B$2:B$998=F7716,0),",",IF(G7716="Complementar",0,1),",",IF(H7716="","NULL",CONCATENATE("'",H7716,"'")),",",I7716,",",IF(J7716="baixa","'BAIXA'",IF(J7716="média","'MEDIA'",IF(J7716="alta","'ALTA'","NULL"))),"),")</f>
        <v>(7715,9,12,149,241,934,1,NULL,0,'BAIXA'),</v>
      </c>
    </row>
    <row r="7717" spans="1:11" ht="30.75" customHeight="1">
      <c r="A7717" s="27">
        <v>7716</v>
      </c>
      <c r="B7717" s="37" t="s">
        <v>1011</v>
      </c>
      <c r="C7717" s="29" t="s">
        <v>37</v>
      </c>
      <c r="D7717" s="28" t="s">
        <v>222</v>
      </c>
      <c r="E7717" s="28" t="s">
        <v>222</v>
      </c>
      <c r="F7717" s="28" t="s">
        <v>816</v>
      </c>
      <c r="G7717" s="28" t="s">
        <v>1671</v>
      </c>
      <c r="H7717" s="28"/>
      <c r="I7717" s="93">
        <v>0</v>
      </c>
      <c r="J7717" s="93" t="s">
        <v>1411</v>
      </c>
      <c r="K7717" s="17" t="str">
        <f t="array" ref="K7717">CONCATENATE("(",A7717,",",VLOOKUP(B7717,Núcleo!B$2:E$11,4,TRUE),",",VLOOKUP(C7717,'Tipo de Processo'!B$2:D$55,3,TRUE),",",VLOOKUP(D7717,'Termo Geral'!B$2:D$173,3,TRUE),",",VLOOKUP(E7717,'Termo Específico'!B$2:D$301,3,TRUE),",",MATCH(TRUE,Documento!B$2:B$998=F7717,0),",",IF(G7717="Complementar",0,1),",",IF(H7717="","NULL",CONCATENATE("'",H7717,"'")),",",I7717,",",IF(J7717="baixa","'BAIXA'",IF(J7717="média","'MEDIA'",IF(J7717="alta","'ALTA'","NULL"))),"),")</f>
        <v>(7716,9,12,149,241,235,1,NULL,0,'BAIXA'),</v>
      </c>
    </row>
    <row r="7718" spans="1:11" ht="30.75" customHeight="1">
      <c r="A7718" s="27">
        <v>7717</v>
      </c>
      <c r="B7718" s="37" t="s">
        <v>1011</v>
      </c>
      <c r="C7718" s="29" t="s">
        <v>37</v>
      </c>
      <c r="D7718" s="28" t="s">
        <v>222</v>
      </c>
      <c r="E7718" s="28" t="s">
        <v>222</v>
      </c>
      <c r="F7718" s="28" t="s">
        <v>941</v>
      </c>
      <c r="G7718" s="28" t="s">
        <v>1671</v>
      </c>
      <c r="H7718" s="28"/>
      <c r="I7718" s="93">
        <v>0</v>
      </c>
      <c r="J7718" s="93" t="s">
        <v>1411</v>
      </c>
      <c r="K7718" s="17" t="str">
        <f t="array" ref="K7718">CONCATENATE("(",A7718,",",VLOOKUP(B7718,Núcleo!B$2:E$11,4,TRUE),",",VLOOKUP(C7718,'Tipo de Processo'!B$2:D$55,3,TRUE),",",VLOOKUP(D7718,'Termo Geral'!B$2:D$173,3,TRUE),",",VLOOKUP(E7718,'Termo Específico'!B$2:D$301,3,TRUE),",",MATCH(TRUE,Documento!B$2:B$998=F7718,0),",",IF(G7718="Complementar",0,1),",",IF(H7718="","NULL",CONCATENATE("'",H7718,"'")),",",I7718,",",IF(J7718="baixa","'BAIXA'",IF(J7718="média","'MEDIA'",IF(J7718="alta","'ALTA'","NULL"))),"),")</f>
        <v>(7717,9,12,149,241,84,1,NULL,0,'BAIXA'),</v>
      </c>
    </row>
    <row r="7719" spans="1:11" ht="30.75" customHeight="1">
      <c r="A7719" s="27">
        <v>7718</v>
      </c>
      <c r="B7719" s="37" t="s">
        <v>1011</v>
      </c>
      <c r="C7719" s="29" t="s">
        <v>37</v>
      </c>
      <c r="D7719" s="28" t="s">
        <v>222</v>
      </c>
      <c r="E7719" s="28" t="s">
        <v>222</v>
      </c>
      <c r="F7719" s="28" t="s">
        <v>818</v>
      </c>
      <c r="G7719" s="28" t="s">
        <v>1671</v>
      </c>
      <c r="H7719" s="28"/>
      <c r="I7719" s="93">
        <v>0</v>
      </c>
      <c r="J7719" s="93" t="s">
        <v>1411</v>
      </c>
      <c r="K7719" s="17" t="str">
        <f t="array" ref="K7719">CONCATENATE("(",A7719,",",VLOOKUP(B7719,Núcleo!B$2:E$11,4,TRUE),",",VLOOKUP(C7719,'Tipo de Processo'!B$2:D$55,3,TRUE),",",VLOOKUP(D7719,'Termo Geral'!B$2:D$173,3,TRUE),",",VLOOKUP(E7719,'Termo Específico'!B$2:D$301,3,TRUE),",",MATCH(TRUE,Documento!B$2:B$998=F7719,0),",",IF(G7719="Complementar",0,1),",",IF(H7719="","NULL",CONCATENATE("'",H7719,"'")),",",I7719,",",IF(J7719="baixa","'BAIXA'",IF(J7719="média","'MEDIA'",IF(J7719="alta","'ALTA'","NULL"))),"),")</f>
        <v>(7718,9,12,149,241,298,1,NULL,0,'BAIXA'),</v>
      </c>
    </row>
    <row r="7720" spans="1:11" ht="30.75" customHeight="1">
      <c r="A7720" s="27">
        <v>7719</v>
      </c>
      <c r="B7720" s="37" t="s">
        <v>1011</v>
      </c>
      <c r="C7720" s="29" t="s">
        <v>37</v>
      </c>
      <c r="D7720" s="28" t="s">
        <v>222</v>
      </c>
      <c r="E7720" s="28" t="s">
        <v>222</v>
      </c>
      <c r="F7720" s="28" t="s">
        <v>819</v>
      </c>
      <c r="G7720" s="28" t="s">
        <v>1671</v>
      </c>
      <c r="H7720" s="28"/>
      <c r="I7720" s="93">
        <v>0</v>
      </c>
      <c r="J7720" s="93" t="s">
        <v>1411</v>
      </c>
      <c r="K7720" s="17" t="str">
        <f t="array" ref="K7720">CONCATENATE("(",A7720,",",VLOOKUP(B7720,Núcleo!B$2:E$11,4,TRUE),",",VLOOKUP(C7720,'Tipo de Processo'!B$2:D$55,3,TRUE),",",VLOOKUP(D7720,'Termo Geral'!B$2:D$173,3,TRUE),",",VLOOKUP(E7720,'Termo Específico'!B$2:D$301,3,TRUE),",",MATCH(TRUE,Documento!B$2:B$998=F7720,0),",",IF(G7720="Complementar",0,1),",",IF(H7720="","NULL",CONCATENATE("'",H7720,"'")),",",I7720,",",IF(J7720="baixa","'BAIXA'",IF(J7720="média","'MEDIA'",IF(J7720="alta","'ALTA'","NULL"))),"),")</f>
        <v>(7719,9,12,149,241,987,1,NULL,0,'BAIXA'),</v>
      </c>
    </row>
    <row r="7721" spans="1:11" ht="30.75" customHeight="1">
      <c r="A7721" s="27">
        <v>7720</v>
      </c>
      <c r="B7721" s="37" t="s">
        <v>1011</v>
      </c>
      <c r="C7721" s="29" t="s">
        <v>37</v>
      </c>
      <c r="D7721" s="28" t="s">
        <v>218</v>
      </c>
      <c r="E7721" s="28" t="s">
        <v>343</v>
      </c>
      <c r="F7721" s="28" t="s">
        <v>1616</v>
      </c>
      <c r="G7721" s="28" t="s">
        <v>1671</v>
      </c>
      <c r="H7721" s="28"/>
      <c r="I7721" s="93">
        <v>0</v>
      </c>
      <c r="J7721" s="93" t="s">
        <v>1411</v>
      </c>
      <c r="K7721" s="17" t="str">
        <f t="array" ref="K7721">CONCATENATE("(",A7721,",",VLOOKUP(B7721,Núcleo!B$2:E$11,4,TRUE),",",VLOOKUP(C7721,'Tipo de Processo'!B$2:D$55,3,TRUE),",",VLOOKUP(D7721,'Termo Geral'!B$2:D$173,3,TRUE),",",VLOOKUP(E7721,'Termo Específico'!B$2:D$301,3,TRUE),",",MATCH(TRUE,Documento!B$2:B$998=F7721,0),",",IF(G7721="Complementar",0,1),",",IF(H7721="","NULL",CONCATENATE("'",H7721,"'")),",",I7721,",",IF(J7721="baixa","'BAIXA'",IF(J7721="média","'MEDIA'",IF(J7721="alta","'ALTA'","NULL"))),"),")</f>
        <v>(7720,9,12,163,264,238,1,NULL,0,'BAIXA'),</v>
      </c>
    </row>
    <row r="7722" spans="1:11" ht="30.75" customHeight="1">
      <c r="A7722" s="27">
        <v>7721</v>
      </c>
      <c r="B7722" s="37" t="s">
        <v>1011</v>
      </c>
      <c r="C7722" s="29" t="s">
        <v>37</v>
      </c>
      <c r="D7722" s="28" t="s">
        <v>218</v>
      </c>
      <c r="E7722" s="28" t="s">
        <v>343</v>
      </c>
      <c r="F7722" s="28" t="s">
        <v>1614</v>
      </c>
      <c r="G7722" s="28" t="s">
        <v>1671</v>
      </c>
      <c r="H7722" s="28"/>
      <c r="I7722" s="93">
        <v>0</v>
      </c>
      <c r="J7722" s="93" t="s">
        <v>1411</v>
      </c>
      <c r="K7722" s="17" t="str">
        <f t="array" ref="K7722">CONCATENATE("(",A7722,",",VLOOKUP(B7722,Núcleo!B$2:E$11,4,TRUE),",",VLOOKUP(C7722,'Tipo de Processo'!B$2:D$55,3,TRUE),",",VLOOKUP(D7722,'Termo Geral'!B$2:D$173,3,TRUE),",",VLOOKUP(E7722,'Termo Específico'!B$2:D$301,3,TRUE),",",MATCH(TRUE,Documento!B$2:B$998=F7722,0),",",IF(G7722="Complementar",0,1),",",IF(H7722="","NULL",CONCATENATE("'",H7722,"'")),",",I7722,",",IF(J7722="baixa","'BAIXA'",IF(J7722="média","'MEDIA'",IF(J7722="alta","'ALTA'","NULL"))),"),")</f>
        <v>(7721,9,12,163,264,222,1,NULL,0,'BAIXA'),</v>
      </c>
    </row>
    <row r="7723" spans="1:11" ht="30.75" customHeight="1">
      <c r="A7723" s="27">
        <v>7722</v>
      </c>
      <c r="B7723" s="37" t="s">
        <v>1011</v>
      </c>
      <c r="C7723" s="29" t="s">
        <v>37</v>
      </c>
      <c r="D7723" s="28" t="s">
        <v>218</v>
      </c>
      <c r="E7723" s="28" t="s">
        <v>343</v>
      </c>
      <c r="F7723" s="28" t="s">
        <v>837</v>
      </c>
      <c r="G7723" s="28" t="s">
        <v>1671</v>
      </c>
      <c r="H7723" s="28"/>
      <c r="I7723" s="93">
        <v>0</v>
      </c>
      <c r="J7723" s="93" t="s">
        <v>1411</v>
      </c>
      <c r="K7723" s="17" t="str">
        <f t="array" ref="K7723">CONCATENATE("(",A7723,",",VLOOKUP(B7723,Núcleo!B$2:E$11,4,TRUE),",",VLOOKUP(C7723,'Tipo de Processo'!B$2:D$55,3,TRUE),",",VLOOKUP(D7723,'Termo Geral'!B$2:D$173,3,TRUE),",",VLOOKUP(E7723,'Termo Específico'!B$2:D$301,3,TRUE),",",MATCH(TRUE,Documento!B$2:B$998=F7723,0),",",IF(G7723="Complementar",0,1),",",IF(H7723="","NULL",CONCATENATE("'",H7723,"'")),",",I7723,",",IF(J7723="baixa","'BAIXA'",IF(J7723="média","'MEDIA'",IF(J7723="alta","'ALTA'","NULL"))),"),")</f>
        <v>(7722,9,12,163,264,637,1,NULL,0,'BAIXA'),</v>
      </c>
    </row>
    <row r="7724" spans="1:11" ht="30.75" customHeight="1">
      <c r="A7724" s="27">
        <v>7723</v>
      </c>
      <c r="B7724" s="37" t="s">
        <v>1011</v>
      </c>
      <c r="C7724" s="29" t="s">
        <v>37</v>
      </c>
      <c r="D7724" s="28" t="s">
        <v>218</v>
      </c>
      <c r="E7724" s="28" t="s">
        <v>344</v>
      </c>
      <c r="F7724" s="28" t="s">
        <v>1432</v>
      </c>
      <c r="G7724" s="28" t="s">
        <v>1671</v>
      </c>
      <c r="H7724" s="28"/>
      <c r="I7724" s="93">
        <v>0</v>
      </c>
      <c r="J7724" s="93" t="s">
        <v>1411</v>
      </c>
      <c r="K7724" s="17" t="str">
        <f t="array" ref="K7724">CONCATENATE("(",A7724,",",VLOOKUP(B7724,Núcleo!B$2:E$11,4,TRUE),",",VLOOKUP(C7724,'Tipo de Processo'!B$2:D$55,3,TRUE),",",VLOOKUP(D7724,'Termo Geral'!B$2:D$173,3,TRUE),",",VLOOKUP(E7724,'Termo Específico'!B$2:D$301,3,TRUE),",",MATCH(TRUE,Documento!B$2:B$998=F7724,0),",",IF(G7724="Complementar",0,1),",",IF(H7724="","NULL",CONCATENATE("'",H7724,"'")),",",I7724,",",IF(J7724="baixa","'BAIXA'",IF(J7724="média","'MEDIA'",IF(J7724="alta","'ALTA'","NULL"))),"),")</f>
        <v>(7723,9,12,163,266,95,1,NULL,0,'BAIXA'),</v>
      </c>
    </row>
    <row r="7725" spans="1:11" ht="30.75" customHeight="1">
      <c r="A7725" s="27">
        <v>7724</v>
      </c>
      <c r="B7725" s="37" t="s">
        <v>1011</v>
      </c>
      <c r="C7725" s="29" t="s">
        <v>37</v>
      </c>
      <c r="D7725" s="28" t="s">
        <v>218</v>
      </c>
      <c r="E7725" s="28" t="s">
        <v>344</v>
      </c>
      <c r="F7725" s="28" t="s">
        <v>934</v>
      </c>
      <c r="G7725" s="28" t="s">
        <v>1671</v>
      </c>
      <c r="H7725" s="28"/>
      <c r="I7725" s="93">
        <v>0</v>
      </c>
      <c r="J7725" s="93" t="s">
        <v>1411</v>
      </c>
      <c r="K7725" s="17" t="str">
        <f t="array" ref="K7725">CONCATENATE("(",A7725,",",VLOOKUP(B7725,Núcleo!B$2:E$11,4,TRUE),",",VLOOKUP(C7725,'Tipo de Processo'!B$2:D$55,3,TRUE),",",VLOOKUP(D7725,'Termo Geral'!B$2:D$173,3,TRUE),",",VLOOKUP(E7725,'Termo Específico'!B$2:D$301,3,TRUE),",",MATCH(TRUE,Documento!B$2:B$998=F7725,0),",",IF(G7725="Complementar",0,1),",",IF(H7725="","NULL",CONCATENATE("'",H7725,"'")),",",I7725,",",IF(J7725="baixa","'BAIXA'",IF(J7725="média","'MEDIA'",IF(J7725="alta","'ALTA'","NULL"))),"),")</f>
        <v>(7724,9,12,163,266,200,1,NULL,0,'BAIXA'),</v>
      </c>
    </row>
    <row r="7726" spans="1:11" ht="30.75" customHeight="1">
      <c r="A7726" s="27">
        <v>7725</v>
      </c>
      <c r="B7726" s="37" t="s">
        <v>1011</v>
      </c>
      <c r="C7726" s="29" t="s">
        <v>37</v>
      </c>
      <c r="D7726" s="28" t="s">
        <v>218</v>
      </c>
      <c r="E7726" s="28" t="s">
        <v>344</v>
      </c>
      <c r="F7726" s="28" t="s">
        <v>1485</v>
      </c>
      <c r="G7726" s="28" t="s">
        <v>1671</v>
      </c>
      <c r="H7726" s="28"/>
      <c r="I7726" s="93">
        <v>0</v>
      </c>
      <c r="J7726" s="93" t="s">
        <v>1411</v>
      </c>
      <c r="K7726" s="17" t="str">
        <f t="array" ref="K7726">CONCATENATE("(",A7726,",",VLOOKUP(B7726,Núcleo!B$2:E$11,4,TRUE),",",VLOOKUP(C7726,'Tipo de Processo'!B$2:D$55,3,TRUE),",",VLOOKUP(D7726,'Termo Geral'!B$2:D$173,3,TRUE),",",VLOOKUP(E7726,'Termo Específico'!B$2:D$301,3,TRUE),",",MATCH(TRUE,Documento!B$2:B$998=F7726,0),",",IF(G7726="Complementar",0,1),",",IF(H7726="","NULL",CONCATENATE("'",H7726,"'")),",",I7726,",",IF(J7726="baixa","'BAIXA'",IF(J7726="média","'MEDIA'",IF(J7726="alta","'ALTA'","NULL"))),"),")</f>
        <v>(7725,9,12,163,266,408,1,NULL,0,'BAIXA'),</v>
      </c>
    </row>
    <row r="7727" spans="1:11" ht="30.75" customHeight="1">
      <c r="A7727" s="27">
        <v>7726</v>
      </c>
      <c r="B7727" s="37" t="s">
        <v>1011</v>
      </c>
      <c r="C7727" s="29" t="s">
        <v>37</v>
      </c>
      <c r="D7727" s="28" t="s">
        <v>218</v>
      </c>
      <c r="E7727" s="28" t="s">
        <v>344</v>
      </c>
      <c r="F7727" s="28" t="s">
        <v>1536</v>
      </c>
      <c r="G7727" s="28" t="s">
        <v>1671</v>
      </c>
      <c r="H7727" s="28"/>
      <c r="I7727" s="93">
        <v>0</v>
      </c>
      <c r="J7727" s="93" t="s">
        <v>1411</v>
      </c>
      <c r="K7727" s="17" t="str">
        <f t="array" ref="K7727">CONCATENATE("(",A7727,",",VLOOKUP(B7727,Núcleo!B$2:E$11,4,TRUE),",",VLOOKUP(C7727,'Tipo de Processo'!B$2:D$55,3,TRUE),",",VLOOKUP(D7727,'Termo Geral'!B$2:D$173,3,TRUE),",",VLOOKUP(E7727,'Termo Específico'!B$2:D$301,3,TRUE),",",MATCH(TRUE,Documento!B$2:B$998=F7727,0),",",IF(G7727="Complementar",0,1),",",IF(H7727="","NULL",CONCATENATE("'",H7727,"'")),",",I7727,",",IF(J7727="baixa","'BAIXA'",IF(J7727="média","'MEDIA'",IF(J7727="alta","'ALTA'","NULL"))),"),")</f>
        <v>(7726,9,12,163,266,687,1,NULL,0,'BAIXA'),</v>
      </c>
    </row>
    <row r="7728" spans="1:11" ht="30.75" customHeight="1">
      <c r="A7728" s="27">
        <v>7727</v>
      </c>
      <c r="B7728" s="37" t="s">
        <v>1011</v>
      </c>
      <c r="C7728" s="29" t="s">
        <v>37</v>
      </c>
      <c r="D7728" s="28" t="s">
        <v>218</v>
      </c>
      <c r="E7728" s="28" t="s">
        <v>344</v>
      </c>
      <c r="F7728" s="28" t="s">
        <v>1521</v>
      </c>
      <c r="G7728" s="28" t="s">
        <v>1671</v>
      </c>
      <c r="H7728" s="28"/>
      <c r="I7728" s="93">
        <v>0</v>
      </c>
      <c r="J7728" s="93" t="s">
        <v>1411</v>
      </c>
      <c r="K7728" s="17" t="str">
        <f t="array" ref="K7728">CONCATENATE("(",A7728,",",VLOOKUP(B7728,Núcleo!B$2:E$11,4,TRUE),",",VLOOKUP(C7728,'Tipo de Processo'!B$2:D$55,3,TRUE),",",VLOOKUP(D7728,'Termo Geral'!B$2:D$173,3,TRUE),",",VLOOKUP(E7728,'Termo Específico'!B$2:D$301,3,TRUE),",",MATCH(TRUE,Documento!B$2:B$998=F7728,0),",",IF(G7728="Complementar",0,1),",",IF(H7728="","NULL",CONCATENATE("'",H7728,"'")),",",I7728,",",IF(J7728="baixa","'BAIXA'",IF(J7728="média","'MEDIA'",IF(J7728="alta","'ALTA'","NULL"))),"),")</f>
        <v>(7727,9,12,163,266,635,1,NULL,0,'BAIXA'),</v>
      </c>
    </row>
    <row r="7729" spans="1:11" ht="30.75" customHeight="1">
      <c r="A7729" s="27">
        <v>7728</v>
      </c>
      <c r="B7729" s="37" t="s">
        <v>1011</v>
      </c>
      <c r="C7729" s="29" t="s">
        <v>37</v>
      </c>
      <c r="D7729" s="28" t="s">
        <v>219</v>
      </c>
      <c r="E7729" s="28" t="s">
        <v>295</v>
      </c>
      <c r="F7729" s="28" t="s">
        <v>1616</v>
      </c>
      <c r="G7729" s="28" t="s">
        <v>1671</v>
      </c>
      <c r="H7729" s="28"/>
      <c r="I7729" s="93">
        <v>0</v>
      </c>
      <c r="J7729" s="93" t="s">
        <v>1412</v>
      </c>
      <c r="K7729" s="17" t="str">
        <f t="array" ref="K7729">CONCATENATE("(",A7729,",",VLOOKUP(B7729,Núcleo!B$2:E$11,4,TRUE),",",VLOOKUP(C7729,'Tipo de Processo'!B$2:D$55,3,TRUE),",",VLOOKUP(D7729,'Termo Geral'!B$2:D$173,3,TRUE),",",VLOOKUP(E7729,'Termo Específico'!B$2:D$301,3,TRUE),",",MATCH(TRUE,Documento!B$2:B$998=F7729,0),",",IF(G7729="Complementar",0,1),",",IF(H7729="","NULL",CONCATENATE("'",H7729,"'")),",",I7729,",",IF(J7729="baixa","'BAIXA'",IF(J7729="média","'MEDIA'",IF(J7729="alta","'ALTA'","NULL"))),"),")</f>
        <v>(7728,9,12,168,55,238,1,NULL,0,'MEDIA'),</v>
      </c>
    </row>
    <row r="7730" spans="1:11" ht="30.75" customHeight="1">
      <c r="A7730" s="27">
        <v>7729</v>
      </c>
      <c r="B7730" s="37" t="s">
        <v>1011</v>
      </c>
      <c r="C7730" s="29" t="s">
        <v>37</v>
      </c>
      <c r="D7730" s="28" t="s">
        <v>219</v>
      </c>
      <c r="E7730" s="28" t="s">
        <v>295</v>
      </c>
      <c r="F7730" s="28" t="s">
        <v>837</v>
      </c>
      <c r="G7730" s="28" t="s">
        <v>1671</v>
      </c>
      <c r="H7730" s="28"/>
      <c r="I7730" s="93">
        <v>0</v>
      </c>
      <c r="J7730" s="93" t="s">
        <v>1412</v>
      </c>
      <c r="K7730" s="17" t="str">
        <f t="array" ref="K7730">CONCATENATE("(",A7730,",",VLOOKUP(B7730,Núcleo!B$2:E$11,4,TRUE),",",VLOOKUP(C7730,'Tipo de Processo'!B$2:D$55,3,TRUE),",",VLOOKUP(D7730,'Termo Geral'!B$2:D$173,3,TRUE),",",VLOOKUP(E7730,'Termo Específico'!B$2:D$301,3,TRUE),",",MATCH(TRUE,Documento!B$2:B$998=F7730,0),",",IF(G7730="Complementar",0,1),",",IF(H7730="","NULL",CONCATENATE("'",H7730,"'")),",",I7730,",",IF(J7730="baixa","'BAIXA'",IF(J7730="média","'MEDIA'",IF(J7730="alta","'ALTA'","NULL"))),"),")</f>
        <v>(7729,9,12,168,55,637,1,NULL,0,'MEDIA'),</v>
      </c>
    </row>
    <row r="7731" spans="1:11" ht="30.75" customHeight="1">
      <c r="A7731" s="27">
        <v>7730</v>
      </c>
      <c r="B7731" s="37" t="s">
        <v>1011</v>
      </c>
      <c r="C7731" s="29" t="s">
        <v>37</v>
      </c>
      <c r="D7731" s="28" t="s">
        <v>220</v>
      </c>
      <c r="E7731" s="28" t="s">
        <v>220</v>
      </c>
      <c r="F7731" s="28" t="s">
        <v>935</v>
      </c>
      <c r="G7731" s="28" t="s">
        <v>1671</v>
      </c>
      <c r="H7731" s="28"/>
      <c r="I7731" s="93">
        <v>0</v>
      </c>
      <c r="J7731" s="93" t="s">
        <v>1412</v>
      </c>
      <c r="K7731" s="17" t="str">
        <f t="array" ref="K7731">CONCATENATE("(",A7731,",",VLOOKUP(B7731,Núcleo!B$2:E$11,4,TRUE),",",VLOOKUP(C7731,'Tipo de Processo'!B$2:D$55,3,TRUE),",",VLOOKUP(D7731,'Termo Geral'!B$2:D$173,3,TRUE),",",VLOOKUP(E7731,'Termo Específico'!B$2:D$301,3,TRUE),",",MATCH(TRUE,Documento!B$2:B$998=F7731,0),",",IF(G7731="Complementar",0,1),",",IF(H7731="","NULL",CONCATENATE("'",H7731,"'")),",",I7731,",",IF(J7731="baixa","'BAIXA'",IF(J7731="média","'MEDIA'",IF(J7731="alta","'ALTA'","NULL"))),"),")</f>
        <v>(7730,9,12,169,274,935,1,NULL,0,'MEDIA'),</v>
      </c>
    </row>
    <row r="7732" spans="1:11" ht="30.75" customHeight="1">
      <c r="A7732" s="27">
        <v>7731</v>
      </c>
      <c r="B7732" s="37" t="s">
        <v>1011</v>
      </c>
      <c r="C7732" s="29" t="s">
        <v>37</v>
      </c>
      <c r="D7732" s="28" t="s">
        <v>220</v>
      </c>
      <c r="E7732" s="28" t="s">
        <v>220</v>
      </c>
      <c r="F7732" s="28" t="s">
        <v>936</v>
      </c>
      <c r="G7732" s="28" t="s">
        <v>1671</v>
      </c>
      <c r="H7732" s="28"/>
      <c r="I7732" s="93">
        <v>0</v>
      </c>
      <c r="J7732" s="93" t="s">
        <v>1412</v>
      </c>
      <c r="K7732" s="17" t="str">
        <f t="array" ref="K7732">CONCATENATE("(",A7732,",",VLOOKUP(B7732,Núcleo!B$2:E$11,4,TRUE),",",VLOOKUP(C7732,'Tipo de Processo'!B$2:D$55,3,TRUE),",",VLOOKUP(D7732,'Termo Geral'!B$2:D$173,3,TRUE),",",VLOOKUP(E7732,'Termo Específico'!B$2:D$301,3,TRUE),",",MATCH(TRUE,Documento!B$2:B$998=F7732,0),",",IF(G7732="Complementar",0,1),",",IF(H7732="","NULL",CONCATENATE("'",H7732,"'")),",",I7732,",",IF(J7732="baixa","'BAIXA'",IF(J7732="média","'MEDIA'",IF(J7732="alta","'ALTA'","NULL"))),"),")</f>
        <v>(7731,9,12,169,274,236,1,NULL,0,'MEDIA'),</v>
      </c>
    </row>
    <row r="7733" spans="1:11" ht="30.75" customHeight="1">
      <c r="A7733" s="27">
        <v>7732</v>
      </c>
      <c r="B7733" s="37" t="s">
        <v>1011</v>
      </c>
      <c r="C7733" s="29" t="s">
        <v>37</v>
      </c>
      <c r="D7733" s="28" t="s">
        <v>220</v>
      </c>
      <c r="E7733" s="28" t="s">
        <v>220</v>
      </c>
      <c r="F7733" s="28" t="s">
        <v>937</v>
      </c>
      <c r="G7733" s="28" t="s">
        <v>1671</v>
      </c>
      <c r="H7733" s="28"/>
      <c r="I7733" s="93">
        <v>0</v>
      </c>
      <c r="J7733" s="93" t="s">
        <v>1412</v>
      </c>
      <c r="K7733" s="17" t="str">
        <f t="array" ref="K7733">CONCATENATE("(",A7733,",",VLOOKUP(B7733,Núcleo!B$2:E$11,4,TRUE),",",VLOOKUP(C7733,'Tipo de Processo'!B$2:D$55,3,TRUE),",",VLOOKUP(D7733,'Termo Geral'!B$2:D$173,3,TRUE),",",VLOOKUP(E7733,'Termo Específico'!B$2:D$301,3,TRUE),",",MATCH(TRUE,Documento!B$2:B$998=F7733,0),",",IF(G7733="Complementar",0,1),",",IF(H7733="","NULL",CONCATENATE("'",H7733,"'")),",",I7733,",",IF(J7733="baixa","'BAIXA'",IF(J7733="média","'MEDIA'",IF(J7733="alta","'ALTA'","NULL"))),"),")</f>
        <v>(7732,9,12,169,274,242,1,NULL,0,'MEDIA'),</v>
      </c>
    </row>
    <row r="7734" spans="1:11" ht="30.75" customHeight="1">
      <c r="A7734" s="27">
        <v>7733</v>
      </c>
      <c r="B7734" s="37" t="s">
        <v>1011</v>
      </c>
      <c r="C7734" s="29" t="s">
        <v>37</v>
      </c>
      <c r="D7734" s="28" t="s">
        <v>220</v>
      </c>
      <c r="E7734" s="28" t="s">
        <v>220</v>
      </c>
      <c r="F7734" s="28" t="s">
        <v>938</v>
      </c>
      <c r="G7734" s="28" t="s">
        <v>1671</v>
      </c>
      <c r="H7734" s="28"/>
      <c r="I7734" s="93">
        <v>0</v>
      </c>
      <c r="J7734" s="93" t="s">
        <v>1412</v>
      </c>
      <c r="K7734" s="17" t="str">
        <f t="array" ref="K7734">CONCATENATE("(",A7734,",",VLOOKUP(B7734,Núcleo!B$2:E$11,4,TRUE),",",VLOOKUP(C7734,'Tipo de Processo'!B$2:D$55,3,TRUE),",",VLOOKUP(D7734,'Termo Geral'!B$2:D$173,3,TRUE),",",VLOOKUP(E7734,'Termo Específico'!B$2:D$301,3,TRUE),",",MATCH(TRUE,Documento!B$2:B$998=F7734,0),",",IF(G7734="Complementar",0,1),",",IF(H7734="","NULL",CONCATENATE("'",H7734,"'")),",",I7734,",",IF(J7734="baixa","'BAIXA'",IF(J7734="média","'MEDIA'",IF(J7734="alta","'ALTA'","NULL"))),"),")</f>
        <v>(7733,9,12,169,274,639,1,NULL,0,'MEDIA'),</v>
      </c>
    </row>
    <row r="7735" spans="1:11" ht="30.75" customHeight="1">
      <c r="A7735" s="27">
        <v>7734</v>
      </c>
      <c r="B7735" s="37" t="s">
        <v>1011</v>
      </c>
      <c r="C7735" s="29" t="s">
        <v>38</v>
      </c>
      <c r="D7735" s="28" t="s">
        <v>206</v>
      </c>
      <c r="E7735" s="29" t="s">
        <v>295</v>
      </c>
      <c r="F7735" s="28" t="s">
        <v>837</v>
      </c>
      <c r="G7735" s="28" t="s">
        <v>1671</v>
      </c>
      <c r="H7735" s="28"/>
      <c r="I7735" s="93">
        <v>0</v>
      </c>
      <c r="J7735" s="93" t="s">
        <v>1410</v>
      </c>
      <c r="K7735" s="17" t="str">
        <f t="array" ref="K7735">CONCATENATE("(",A7735,",",VLOOKUP(B7735,Núcleo!B$2:E$11,4,TRUE),",",VLOOKUP(C7735,'Tipo de Processo'!B$2:D$55,3,TRUE),",",VLOOKUP(D7735,'Termo Geral'!B$2:D$173,3,TRUE),",",VLOOKUP(E7735,'Termo Específico'!B$2:D$301,3,TRUE),",",MATCH(TRUE,Documento!B$2:B$998=F7735,0),",",IF(G7735="Complementar",0,1),",",IF(H7735="","NULL",CONCATENATE("'",H7735,"'")),",",I7735,",",IF(J7735="baixa","'BAIXA'",IF(J7735="média","'MEDIA'",IF(J7735="alta","'ALTA'","NULL"))),"),")</f>
        <v>(7734,9,15,29,55,637,1,NULL,0,'ALTA'),</v>
      </c>
    </row>
    <row r="7736" spans="1:11" ht="30.75" customHeight="1">
      <c r="A7736" s="27">
        <v>7735</v>
      </c>
      <c r="B7736" s="37" t="s">
        <v>1011</v>
      </c>
      <c r="C7736" s="29" t="s">
        <v>40</v>
      </c>
      <c r="D7736" s="28" t="s">
        <v>210</v>
      </c>
      <c r="E7736" s="28" t="s">
        <v>295</v>
      </c>
      <c r="F7736" s="28" t="s">
        <v>844</v>
      </c>
      <c r="G7736" s="28" t="s">
        <v>1671</v>
      </c>
      <c r="H7736" s="28"/>
      <c r="I7736" s="93">
        <v>0</v>
      </c>
      <c r="J7736" s="93" t="s">
        <v>1410</v>
      </c>
      <c r="K7736" s="17" t="str">
        <f t="array" ref="K7736">CONCATENATE("(",A7736,",",VLOOKUP(B7736,Núcleo!B$2:E$11,4,TRUE),",",VLOOKUP(C7736,'Tipo de Processo'!B$2:D$55,3,TRUE),",",VLOOKUP(D7736,'Termo Geral'!B$2:D$173,3,TRUE),",",VLOOKUP(E7736,'Termo Específico'!B$2:D$301,3,TRUE),",",MATCH(TRUE,Documento!B$2:B$998=F7736,0),",",IF(G7736="Complementar",0,1),",",IF(H7736="","NULL",CONCATENATE("'",H7736,"'")),",",I7736,",",IF(J7736="baixa","'BAIXA'",IF(J7736="média","'MEDIA'",IF(J7736="alta","'ALTA'","NULL"))),"),")</f>
        <v>(7735,9,20,49,55,853,1,NULL,0,'ALTA'),</v>
      </c>
    </row>
    <row r="7737" spans="1:11" ht="30.75" customHeight="1">
      <c r="A7737" s="27">
        <v>7736</v>
      </c>
      <c r="B7737" s="37" t="s">
        <v>1011</v>
      </c>
      <c r="C7737" s="29" t="s">
        <v>40</v>
      </c>
      <c r="D7737" s="28" t="s">
        <v>210</v>
      </c>
      <c r="E7737" s="29" t="s">
        <v>295</v>
      </c>
      <c r="F7737" s="28" t="s">
        <v>845</v>
      </c>
      <c r="G7737" s="28" t="s">
        <v>1671</v>
      </c>
      <c r="H7737" s="28"/>
      <c r="I7737" s="93">
        <v>0</v>
      </c>
      <c r="J7737" s="93" t="s">
        <v>1410</v>
      </c>
      <c r="K7737" s="17" t="str">
        <f t="array" ref="K7737">CONCATENATE("(",A7737,",",VLOOKUP(B7737,Núcleo!B$2:E$11,4,TRUE),",",VLOOKUP(C7737,'Tipo de Processo'!B$2:D$55,3,TRUE),",",VLOOKUP(D7737,'Termo Geral'!B$2:D$173,3,TRUE),",",VLOOKUP(E7737,'Termo Específico'!B$2:D$301,3,TRUE),",",MATCH(TRUE,Documento!B$2:B$998=F7737,0),",",IF(G7737="Complementar",0,1),",",IF(H7737="","NULL",CONCATENATE("'",H7737,"'")),",",I7737,",",IF(J7737="baixa","'BAIXA'",IF(J7737="média","'MEDIA'",IF(J7737="alta","'ALTA'","NULL"))),"),")</f>
        <v>(7736,9,20,49,55,649,1,NULL,0,'ALTA'),</v>
      </c>
    </row>
    <row r="7738" spans="1:11" ht="30.75" customHeight="1">
      <c r="A7738" s="27">
        <v>7737</v>
      </c>
      <c r="B7738" s="37" t="s">
        <v>1011</v>
      </c>
      <c r="C7738" s="29" t="s">
        <v>40</v>
      </c>
      <c r="D7738" s="28" t="s">
        <v>210</v>
      </c>
      <c r="E7738" s="28" t="s">
        <v>295</v>
      </c>
      <c r="F7738" s="28" t="s">
        <v>847</v>
      </c>
      <c r="G7738" s="28" t="s">
        <v>1671</v>
      </c>
      <c r="H7738" s="28"/>
      <c r="I7738" s="93">
        <v>0</v>
      </c>
      <c r="J7738" s="93" t="s">
        <v>1410</v>
      </c>
      <c r="K7738" s="17" t="str">
        <f t="array" ref="K7738">CONCATENATE("(",A7738,",",VLOOKUP(B7738,Núcleo!B$2:E$11,4,TRUE),",",VLOOKUP(C7738,'Tipo de Processo'!B$2:D$55,3,TRUE),",",VLOOKUP(D7738,'Termo Geral'!B$2:D$173,3,TRUE),",",VLOOKUP(E7738,'Termo Específico'!B$2:D$301,3,TRUE),",",MATCH(TRUE,Documento!B$2:B$998=F7738,0),",",IF(G7738="Complementar",0,1),",",IF(H7738="","NULL",CONCATENATE("'",H7738,"'")),",",I7738,",",IF(J7738="baixa","'BAIXA'",IF(J7738="média","'MEDIA'",IF(J7738="alta","'ALTA'","NULL"))),"),")</f>
        <v>(7737,9,20,49,55,407,1,NULL,0,'ALTA'),</v>
      </c>
    </row>
    <row r="7739" spans="1:11" ht="30.75" customHeight="1">
      <c r="A7739" s="27">
        <v>7738</v>
      </c>
      <c r="B7739" s="37" t="s">
        <v>1011</v>
      </c>
      <c r="C7739" s="29" t="s">
        <v>40</v>
      </c>
      <c r="D7739" s="28" t="s">
        <v>210</v>
      </c>
      <c r="E7739" s="28" t="s">
        <v>295</v>
      </c>
      <c r="F7739" s="28" t="s">
        <v>848</v>
      </c>
      <c r="G7739" s="28" t="s">
        <v>1671</v>
      </c>
      <c r="H7739" s="28"/>
      <c r="I7739" s="93">
        <v>0</v>
      </c>
      <c r="J7739" s="93" t="s">
        <v>1410</v>
      </c>
      <c r="K7739" s="17" t="str">
        <f t="array" ref="K7739">CONCATENATE("(",A7739,",",VLOOKUP(B7739,Núcleo!B$2:E$11,4,TRUE),",",VLOOKUP(C7739,'Tipo de Processo'!B$2:D$55,3,TRUE),",",VLOOKUP(D7739,'Termo Geral'!B$2:D$173,3,TRUE),",",VLOOKUP(E7739,'Termo Específico'!B$2:D$301,3,TRUE),",",MATCH(TRUE,Documento!B$2:B$998=F7739,0),",",IF(G7739="Complementar",0,1),",",IF(H7739="","NULL",CONCATENATE("'",H7739,"'")),",",I7739,",",IF(J7739="baixa","'BAIXA'",IF(J7739="média","'MEDIA'",IF(J7739="alta","'ALTA'","NULL"))),"),")</f>
        <v>(7738,9,20,49,55,422,1,NULL,0,'ALTA'),</v>
      </c>
    </row>
    <row r="7740" spans="1:11" ht="30.75" customHeight="1">
      <c r="A7740" s="27">
        <v>7739</v>
      </c>
      <c r="B7740" s="37" t="s">
        <v>1011</v>
      </c>
      <c r="C7740" s="29" t="s">
        <v>40</v>
      </c>
      <c r="D7740" s="28" t="s">
        <v>210</v>
      </c>
      <c r="E7740" s="28" t="s">
        <v>295</v>
      </c>
      <c r="F7740" s="28" t="s">
        <v>1643</v>
      </c>
      <c r="G7740" s="28" t="s">
        <v>1671</v>
      </c>
      <c r="H7740" s="28"/>
      <c r="I7740" s="93">
        <v>0</v>
      </c>
      <c r="J7740" s="93" t="s">
        <v>1410</v>
      </c>
      <c r="K7740" s="17" t="str">
        <f t="array" ref="K7740">CONCATENATE("(",A7740,",",VLOOKUP(B7740,Núcleo!B$2:E$11,4,TRUE),",",VLOOKUP(C7740,'Tipo de Processo'!B$2:D$55,3,TRUE),",",VLOOKUP(D7740,'Termo Geral'!B$2:D$173,3,TRUE),",",VLOOKUP(E7740,'Termo Específico'!B$2:D$301,3,TRUE),",",MATCH(TRUE,Documento!B$2:B$998=F7740,0),",",IF(G7740="Complementar",0,1),",",IF(H7740="","NULL",CONCATENATE("'",H7740,"'")),",",I7740,",",IF(J7740="baixa","'BAIXA'",IF(J7740="média","'MEDIA'",IF(J7740="alta","'ALTA'","NULL"))),"),")</f>
        <v>(7739,9,20,49,55,668,1,NULL,0,'ALTA'),</v>
      </c>
    </row>
    <row r="7741" spans="1:11" ht="30.75" customHeight="1">
      <c r="A7741" s="27">
        <v>7740</v>
      </c>
      <c r="B7741" s="37" t="s">
        <v>1011</v>
      </c>
      <c r="C7741" s="29" t="s">
        <v>40</v>
      </c>
      <c r="D7741" s="28" t="s">
        <v>210</v>
      </c>
      <c r="E7741" s="28" t="s">
        <v>295</v>
      </c>
      <c r="F7741" s="28" t="s">
        <v>850</v>
      </c>
      <c r="G7741" s="28" t="s">
        <v>1671</v>
      </c>
      <c r="H7741" s="28"/>
      <c r="I7741" s="93">
        <v>0</v>
      </c>
      <c r="J7741" s="93" t="s">
        <v>1410</v>
      </c>
      <c r="K7741" s="17" t="str">
        <f t="array" ref="K7741">CONCATENATE("(",A7741,",",VLOOKUP(B7741,Núcleo!B$2:E$11,4,TRUE),",",VLOOKUP(C7741,'Tipo de Processo'!B$2:D$55,3,TRUE),",",VLOOKUP(D7741,'Termo Geral'!B$2:D$173,3,TRUE),",",VLOOKUP(E7741,'Termo Específico'!B$2:D$301,3,TRUE),",",MATCH(TRUE,Documento!B$2:B$998=F7741,0),",",IF(G7741="Complementar",0,1),",",IF(H7741="","NULL",CONCATENATE("'",H7741,"'")),",",I7741,",",IF(J7741="baixa","'BAIXA'",IF(J7741="média","'MEDIA'",IF(J7741="alta","'ALTA'","NULL"))),"),")</f>
        <v>(7740,9,20,49,55,448,1,NULL,0,'ALTA'),</v>
      </c>
    </row>
    <row r="7742" spans="1:11" ht="30.75" customHeight="1">
      <c r="A7742" s="27">
        <v>7741</v>
      </c>
      <c r="B7742" s="37" t="s">
        <v>1011</v>
      </c>
      <c r="C7742" s="29" t="s">
        <v>40</v>
      </c>
      <c r="D7742" s="29" t="s">
        <v>210</v>
      </c>
      <c r="E7742" s="29" t="s">
        <v>295</v>
      </c>
      <c r="F7742" s="28" t="s">
        <v>851</v>
      </c>
      <c r="G7742" s="28" t="s">
        <v>1671</v>
      </c>
      <c r="H7742" s="28"/>
      <c r="I7742" s="93">
        <v>0</v>
      </c>
      <c r="J7742" s="93" t="s">
        <v>1410</v>
      </c>
      <c r="K7742" s="17" t="str">
        <f t="array" ref="K7742">CONCATENATE("(",A7742,",",VLOOKUP(B7742,Núcleo!B$2:E$11,4,TRUE),",",VLOOKUP(C7742,'Tipo de Processo'!B$2:D$55,3,TRUE),",",VLOOKUP(D7742,'Termo Geral'!B$2:D$173,3,TRUE),",",VLOOKUP(E7742,'Termo Específico'!B$2:D$301,3,TRUE),",",MATCH(TRUE,Documento!B$2:B$998=F7742,0),",",IF(G7742="Complementar",0,1),",",IF(H7742="","NULL",CONCATENATE("'",H7742,"'")),",",I7742,",",IF(J7742="baixa","'BAIXA'",IF(J7742="média","'MEDIA'",IF(J7742="alta","'ALTA'","NULL"))),"),")</f>
        <v>(7741,9,20,49,55,196,1,NULL,0,'ALTA'),</v>
      </c>
    </row>
    <row r="7743" spans="1:11" ht="30.75" customHeight="1">
      <c r="A7743" s="27">
        <v>7742</v>
      </c>
      <c r="B7743" s="37" t="s">
        <v>1011</v>
      </c>
      <c r="C7743" s="29" t="s">
        <v>40</v>
      </c>
      <c r="D7743" s="28" t="s">
        <v>210</v>
      </c>
      <c r="E7743" s="28" t="s">
        <v>304</v>
      </c>
      <c r="F7743" s="28" t="s">
        <v>844</v>
      </c>
      <c r="G7743" s="28" t="s">
        <v>1671</v>
      </c>
      <c r="H7743" s="28"/>
      <c r="I7743" s="93">
        <v>0</v>
      </c>
      <c r="J7743" s="93" t="s">
        <v>1410</v>
      </c>
      <c r="K7743" s="17" t="str">
        <f t="array" ref="K7743">CONCATENATE("(",A7743,",",VLOOKUP(B7743,Núcleo!B$2:E$11,4,TRUE),",",VLOOKUP(C7743,'Tipo de Processo'!B$2:D$55,3,TRUE),",",VLOOKUP(D7743,'Termo Geral'!B$2:D$173,3,TRUE),",",VLOOKUP(E7743,'Termo Específico'!B$2:D$301,3,TRUE),",",MATCH(TRUE,Documento!B$2:B$998=F7743,0),",",IF(G7743="Complementar",0,1),",",IF(H7743="","NULL",CONCATENATE("'",H7743,"'")),",",I7743,",",IF(J7743="baixa","'BAIXA'",IF(J7743="média","'MEDIA'",IF(J7743="alta","'ALTA'","NULL"))),"),")</f>
        <v>(7742,9,20,49,114,853,1,NULL,0,'ALTA'),</v>
      </c>
    </row>
    <row r="7744" spans="1:11" ht="30.75" customHeight="1">
      <c r="A7744" s="27">
        <v>7743</v>
      </c>
      <c r="B7744" s="37" t="s">
        <v>1011</v>
      </c>
      <c r="C7744" s="29" t="s">
        <v>40</v>
      </c>
      <c r="D7744" s="28" t="s">
        <v>210</v>
      </c>
      <c r="E7744" s="28" t="s">
        <v>304</v>
      </c>
      <c r="F7744" s="28" t="s">
        <v>845</v>
      </c>
      <c r="G7744" s="28" t="s">
        <v>1671</v>
      </c>
      <c r="H7744" s="28"/>
      <c r="I7744" s="93">
        <v>0</v>
      </c>
      <c r="J7744" s="93" t="s">
        <v>1410</v>
      </c>
      <c r="K7744" s="17" t="str">
        <f t="array" ref="K7744">CONCATENATE("(",A7744,",",VLOOKUP(B7744,Núcleo!B$2:E$11,4,TRUE),",",VLOOKUP(C7744,'Tipo de Processo'!B$2:D$55,3,TRUE),",",VLOOKUP(D7744,'Termo Geral'!B$2:D$173,3,TRUE),",",VLOOKUP(E7744,'Termo Específico'!B$2:D$301,3,TRUE),",",MATCH(TRUE,Documento!B$2:B$998=F7744,0),",",IF(G7744="Complementar",0,1),",",IF(H7744="","NULL",CONCATENATE("'",H7744,"'")),",",I7744,",",IF(J7744="baixa","'BAIXA'",IF(J7744="média","'MEDIA'",IF(J7744="alta","'ALTA'","NULL"))),"),")</f>
        <v>(7743,9,20,49,114,649,1,NULL,0,'ALTA'),</v>
      </c>
    </row>
    <row r="7745" spans="1:11" ht="30.75" customHeight="1">
      <c r="A7745" s="27">
        <v>7744</v>
      </c>
      <c r="B7745" s="37" t="s">
        <v>1011</v>
      </c>
      <c r="C7745" s="29" t="s">
        <v>40</v>
      </c>
      <c r="D7745" s="28" t="s">
        <v>210</v>
      </c>
      <c r="E7745" s="28" t="s">
        <v>304</v>
      </c>
      <c r="F7745" s="28" t="s">
        <v>847</v>
      </c>
      <c r="G7745" s="28" t="s">
        <v>1671</v>
      </c>
      <c r="H7745" s="28"/>
      <c r="I7745" s="93">
        <v>0</v>
      </c>
      <c r="J7745" s="93" t="s">
        <v>1410</v>
      </c>
      <c r="K7745" s="17" t="str">
        <f t="array" ref="K7745">CONCATENATE("(",A7745,",",VLOOKUP(B7745,Núcleo!B$2:E$11,4,TRUE),",",VLOOKUP(C7745,'Tipo de Processo'!B$2:D$55,3,TRUE),",",VLOOKUP(D7745,'Termo Geral'!B$2:D$173,3,TRUE),",",VLOOKUP(E7745,'Termo Específico'!B$2:D$301,3,TRUE),",",MATCH(TRUE,Documento!B$2:B$998=F7745,0),",",IF(G7745="Complementar",0,1),",",IF(H7745="","NULL",CONCATENATE("'",H7745,"'")),",",I7745,",",IF(J7745="baixa","'BAIXA'",IF(J7745="média","'MEDIA'",IF(J7745="alta","'ALTA'","NULL"))),"),")</f>
        <v>(7744,9,20,49,114,407,1,NULL,0,'ALTA'),</v>
      </c>
    </row>
    <row r="7746" spans="1:11" ht="30.75" customHeight="1">
      <c r="A7746" s="27">
        <v>7745</v>
      </c>
      <c r="B7746" s="37" t="s">
        <v>1011</v>
      </c>
      <c r="C7746" s="29" t="s">
        <v>40</v>
      </c>
      <c r="D7746" s="29" t="s">
        <v>210</v>
      </c>
      <c r="E7746" s="29" t="s">
        <v>304</v>
      </c>
      <c r="F7746" s="28" t="s">
        <v>848</v>
      </c>
      <c r="G7746" s="28" t="s">
        <v>1671</v>
      </c>
      <c r="H7746" s="28"/>
      <c r="I7746" s="93">
        <v>0</v>
      </c>
      <c r="J7746" s="93" t="s">
        <v>1410</v>
      </c>
      <c r="K7746" s="17" t="str">
        <f t="array" ref="K7746">CONCATENATE("(",A7746,",",VLOOKUP(B7746,Núcleo!B$2:E$11,4,TRUE),",",VLOOKUP(C7746,'Tipo de Processo'!B$2:D$55,3,TRUE),",",VLOOKUP(D7746,'Termo Geral'!B$2:D$173,3,TRUE),",",VLOOKUP(E7746,'Termo Específico'!B$2:D$301,3,TRUE),",",MATCH(TRUE,Documento!B$2:B$998=F7746,0),",",IF(G7746="Complementar",0,1),",",IF(H7746="","NULL",CONCATENATE("'",H7746,"'")),",",I7746,",",IF(J7746="baixa","'BAIXA'",IF(J7746="média","'MEDIA'",IF(J7746="alta","'ALTA'","NULL"))),"),")</f>
        <v>(7745,9,20,49,114,422,1,NULL,0,'ALTA'),</v>
      </c>
    </row>
    <row r="7747" spans="1:11" ht="30.75" customHeight="1">
      <c r="A7747" s="27">
        <v>7746</v>
      </c>
      <c r="B7747" s="37" t="s">
        <v>1011</v>
      </c>
      <c r="C7747" s="29" t="s">
        <v>40</v>
      </c>
      <c r="D7747" s="28" t="s">
        <v>210</v>
      </c>
      <c r="E7747" s="28" t="s">
        <v>304</v>
      </c>
      <c r="F7747" s="28" t="s">
        <v>1643</v>
      </c>
      <c r="G7747" s="28" t="s">
        <v>1671</v>
      </c>
      <c r="H7747" s="28"/>
      <c r="I7747" s="93">
        <v>0</v>
      </c>
      <c r="J7747" s="93" t="s">
        <v>1410</v>
      </c>
      <c r="K7747" s="17" t="str">
        <f t="array" ref="K7747">CONCATENATE("(",A7747,",",VLOOKUP(B7747,Núcleo!B$2:E$11,4,TRUE),",",VLOOKUP(C7747,'Tipo de Processo'!B$2:D$55,3,TRUE),",",VLOOKUP(D7747,'Termo Geral'!B$2:D$173,3,TRUE),",",VLOOKUP(E7747,'Termo Específico'!B$2:D$301,3,TRUE),",",MATCH(TRUE,Documento!B$2:B$998=F7747,0),",",IF(G7747="Complementar",0,1),",",IF(H7747="","NULL",CONCATENATE("'",H7747,"'")),",",I7747,",",IF(J7747="baixa","'BAIXA'",IF(J7747="média","'MEDIA'",IF(J7747="alta","'ALTA'","NULL"))),"),")</f>
        <v>(7746,9,20,49,114,668,1,NULL,0,'ALTA'),</v>
      </c>
    </row>
    <row r="7748" spans="1:11" ht="30.75" customHeight="1">
      <c r="A7748" s="27">
        <v>7747</v>
      </c>
      <c r="B7748" s="37" t="s">
        <v>1011</v>
      </c>
      <c r="C7748" s="29" t="s">
        <v>40</v>
      </c>
      <c r="D7748" s="29" t="s">
        <v>210</v>
      </c>
      <c r="E7748" s="29" t="s">
        <v>304</v>
      </c>
      <c r="F7748" s="28" t="s">
        <v>850</v>
      </c>
      <c r="G7748" s="28" t="s">
        <v>1671</v>
      </c>
      <c r="H7748" s="28"/>
      <c r="I7748" s="93">
        <v>0</v>
      </c>
      <c r="J7748" s="93" t="s">
        <v>1410</v>
      </c>
      <c r="K7748" s="17" t="str">
        <f t="array" ref="K7748">CONCATENATE("(",A7748,",",VLOOKUP(B7748,Núcleo!B$2:E$11,4,TRUE),",",VLOOKUP(C7748,'Tipo de Processo'!B$2:D$55,3,TRUE),",",VLOOKUP(D7748,'Termo Geral'!B$2:D$173,3,TRUE),",",VLOOKUP(E7748,'Termo Específico'!B$2:D$301,3,TRUE),",",MATCH(TRUE,Documento!B$2:B$998=F7748,0),",",IF(G7748="Complementar",0,1),",",IF(H7748="","NULL",CONCATENATE("'",H7748,"'")),",",I7748,",",IF(J7748="baixa","'BAIXA'",IF(J7748="média","'MEDIA'",IF(J7748="alta","'ALTA'","NULL"))),"),")</f>
        <v>(7747,9,20,49,114,448,1,NULL,0,'ALTA'),</v>
      </c>
    </row>
    <row r="7749" spans="1:11" ht="30.75" customHeight="1">
      <c r="A7749" s="27">
        <v>7748</v>
      </c>
      <c r="B7749" s="37" t="s">
        <v>1011</v>
      </c>
      <c r="C7749" s="29" t="s">
        <v>40</v>
      </c>
      <c r="D7749" s="28" t="s">
        <v>210</v>
      </c>
      <c r="E7749" s="28" t="s">
        <v>304</v>
      </c>
      <c r="F7749" s="28" t="s">
        <v>851</v>
      </c>
      <c r="G7749" s="28" t="s">
        <v>1671</v>
      </c>
      <c r="H7749" s="28"/>
      <c r="I7749" s="93">
        <v>0</v>
      </c>
      <c r="J7749" s="93" t="s">
        <v>1410</v>
      </c>
      <c r="K7749" s="17" t="str">
        <f t="array" ref="K7749">CONCATENATE("(",A7749,",",VLOOKUP(B7749,Núcleo!B$2:E$11,4,TRUE),",",VLOOKUP(C7749,'Tipo de Processo'!B$2:D$55,3,TRUE),",",VLOOKUP(D7749,'Termo Geral'!B$2:D$173,3,TRUE),",",VLOOKUP(E7749,'Termo Específico'!B$2:D$301,3,TRUE),",",MATCH(TRUE,Documento!B$2:B$998=F7749,0),",",IF(G7749="Complementar",0,1),",",IF(H7749="","NULL",CONCATENATE("'",H7749,"'")),",",I7749,",",IF(J7749="baixa","'BAIXA'",IF(J7749="média","'MEDIA'",IF(J7749="alta","'ALTA'","NULL"))),"),")</f>
        <v>(7748,9,20,49,114,196,1,NULL,0,'ALTA'),</v>
      </c>
    </row>
    <row r="7750" spans="1:11" ht="30.75" customHeight="1">
      <c r="A7750" s="27">
        <v>7749</v>
      </c>
      <c r="B7750" s="37" t="s">
        <v>1011</v>
      </c>
      <c r="C7750" s="29" t="s">
        <v>2</v>
      </c>
      <c r="D7750" s="28" t="s">
        <v>58</v>
      </c>
      <c r="E7750" s="28" t="s">
        <v>295</v>
      </c>
      <c r="F7750" s="29" t="s">
        <v>1015</v>
      </c>
      <c r="G7750" s="28" t="s">
        <v>1671</v>
      </c>
      <c r="H7750" s="28"/>
      <c r="I7750" s="93">
        <v>0</v>
      </c>
      <c r="J7750" s="93" t="s">
        <v>1410</v>
      </c>
      <c r="K7750" s="17" t="str">
        <f t="array" ref="K7750">CONCATENATE("(",A7750,",",VLOOKUP(B7750,Núcleo!B$2:E$11,4,TRUE),",",VLOOKUP(C7750,'Tipo de Processo'!B$2:D$55,3,TRUE),",",VLOOKUP(D7750,'Termo Geral'!B$2:D$173,3,TRUE),",",VLOOKUP(E7750,'Termo Específico'!B$2:D$301,3,TRUE),",",MATCH(TRUE,Documento!B$2:B$998=F7750,0),",",IF(G7750="Complementar",0,1),",",IF(H7750="","NULL",CONCATENATE("'",H7750,"'")),",",I7750,",",IF(J7750="baixa","'BAIXA'",IF(J7750="média","'MEDIA'",IF(J7750="alta","'ALTA'","NULL"))),"),")</f>
        <v>(7749,9,24,21,55,672,1,NULL,0,'ALTA'),</v>
      </c>
    </row>
    <row r="7751" spans="1:11" ht="30.75" customHeight="1">
      <c r="A7751" s="27">
        <v>7750</v>
      </c>
      <c r="B7751" s="37" t="s">
        <v>1011</v>
      </c>
      <c r="C7751" s="28" t="s">
        <v>2</v>
      </c>
      <c r="D7751" s="28" t="s">
        <v>58</v>
      </c>
      <c r="E7751" s="29" t="s">
        <v>1265</v>
      </c>
      <c r="F7751" s="29" t="s">
        <v>836</v>
      </c>
      <c r="G7751" s="28" t="s">
        <v>1671</v>
      </c>
      <c r="H7751" s="28"/>
      <c r="I7751" s="93">
        <v>0</v>
      </c>
      <c r="J7751" s="93" t="s">
        <v>1410</v>
      </c>
      <c r="K7751" s="17" t="str">
        <f t="array" ref="K7751">CONCATENATE("(",A7751,",",VLOOKUP(B7751,Núcleo!B$2:E$11,4,TRUE),",",VLOOKUP(C7751,'Tipo de Processo'!B$2:D$55,3,TRUE),",",VLOOKUP(D7751,'Termo Geral'!B$2:D$173,3,TRUE),",",VLOOKUP(E7751,'Termo Específico'!B$2:D$301,3,TRUE),",",MATCH(TRUE,Documento!B$2:B$998=F7751,0),",",IF(G7751="Complementar",0,1),",",IF(H7751="","NULL",CONCATENATE("'",H7751,"'")),",",I7751,",",IF(J7751="baixa","'BAIXA'",IF(J7751="média","'MEDIA'",IF(J7751="alta","'ALTA'","NULL"))),"),")</f>
        <v>(7750,9,24,21,115,671,1,NULL,0,'ALTA'),</v>
      </c>
    </row>
    <row r="7752" spans="1:11" ht="30.75" customHeight="1">
      <c r="A7752" s="27">
        <v>7751</v>
      </c>
      <c r="B7752" s="37" t="s">
        <v>1011</v>
      </c>
      <c r="C7752" s="29" t="s">
        <v>39</v>
      </c>
      <c r="D7752" s="28" t="s">
        <v>207</v>
      </c>
      <c r="E7752" s="28" t="s">
        <v>296</v>
      </c>
      <c r="F7752" s="29" t="s">
        <v>1595</v>
      </c>
      <c r="G7752" s="28" t="s">
        <v>1671</v>
      </c>
      <c r="H7752" s="28"/>
      <c r="I7752" s="93">
        <v>0</v>
      </c>
      <c r="J7752" s="93" t="s">
        <v>1411</v>
      </c>
      <c r="K7752" s="17" t="str">
        <f t="array" ref="K7752">CONCATENATE("(",A7752,",",VLOOKUP(B7752,Núcleo!B$2:E$11,4,TRUE),",",VLOOKUP(C7752,'Tipo de Processo'!B$2:D$55,3,TRUE),",",VLOOKUP(D7752,'Termo Geral'!B$2:D$173,3,TRUE),",",VLOOKUP(E7752,'Termo Específico'!B$2:D$301,3,TRUE),",",MATCH(TRUE,Documento!B$2:B$998=F7752,0),",",IF(G7752="Complementar",0,1),",",IF(H7752="","NULL",CONCATENATE("'",H7752,"'")),",",I7752,",",IF(J7752="baixa","'BAIXA'",IF(J7752="média","'MEDIA'",IF(J7752="alta","'ALTA'","NULL"))),"),")</f>
        <v>(7751,9,30,37,28,982,1,NULL,0,'BAIXA'),</v>
      </c>
    </row>
    <row r="7753" spans="1:11" ht="30.75" customHeight="1">
      <c r="A7753" s="27">
        <v>7752</v>
      </c>
      <c r="B7753" s="37" t="s">
        <v>1011</v>
      </c>
      <c r="C7753" s="29" t="s">
        <v>39</v>
      </c>
      <c r="D7753" s="28" t="s">
        <v>207</v>
      </c>
      <c r="E7753" s="28" t="s">
        <v>296</v>
      </c>
      <c r="F7753" s="29" t="s">
        <v>1663</v>
      </c>
      <c r="G7753" s="28" t="s">
        <v>1671</v>
      </c>
      <c r="H7753" s="28"/>
      <c r="I7753" s="93">
        <v>0</v>
      </c>
      <c r="J7753" s="93" t="s">
        <v>1411</v>
      </c>
      <c r="K7753" s="17" t="str">
        <f t="array" ref="K7753">CONCATENATE("(",A7753,",",VLOOKUP(B7753,Núcleo!B$2:E$11,4,TRUE),",",VLOOKUP(C7753,'Tipo de Processo'!B$2:D$55,3,TRUE),",",VLOOKUP(D7753,'Termo Geral'!B$2:D$173,3,TRUE),",",VLOOKUP(E7753,'Termo Específico'!B$2:D$301,3,TRUE),",",MATCH(TRUE,Documento!B$2:B$998=F7753,0),",",IF(G7753="Complementar",0,1),",",IF(H7753="","NULL",CONCATENATE("'",H7753,"'")),",",I7753,",",IF(J7753="baixa","'BAIXA'",IF(J7753="média","'MEDIA'",IF(J7753="alta","'ALTA'","NULL"))),"),")</f>
        <v>(7752,9,30,37,28,911,1,NULL,0,'BAIXA'),</v>
      </c>
    </row>
    <row r="7754" spans="1:11" ht="30.75" customHeight="1">
      <c r="A7754" s="27">
        <v>7753</v>
      </c>
      <c r="B7754" s="37" t="s">
        <v>1011</v>
      </c>
      <c r="C7754" s="29" t="s">
        <v>39</v>
      </c>
      <c r="D7754" s="28" t="s">
        <v>207</v>
      </c>
      <c r="E7754" s="28" t="s">
        <v>296</v>
      </c>
      <c r="F7754" s="29" t="s">
        <v>838</v>
      </c>
      <c r="G7754" s="28" t="s">
        <v>1671</v>
      </c>
      <c r="H7754" s="28"/>
      <c r="I7754" s="93">
        <v>0</v>
      </c>
      <c r="J7754" s="93" t="s">
        <v>1411</v>
      </c>
      <c r="K7754" s="17" t="str">
        <f t="array" ref="K7754">CONCATENATE("(",A7754,",",VLOOKUP(B7754,Núcleo!B$2:E$11,4,TRUE),",",VLOOKUP(C7754,'Tipo de Processo'!B$2:D$55,3,TRUE),",",VLOOKUP(D7754,'Termo Geral'!B$2:D$173,3,TRUE),",",VLOOKUP(E7754,'Termo Específico'!B$2:D$301,3,TRUE),",",MATCH(TRUE,Documento!B$2:B$998=F7754,0),",",IF(G7754="Complementar",0,1),",",IF(H7754="","NULL",CONCATENATE("'",H7754,"'")),",",I7754,",",IF(J7754="baixa","'BAIXA'",IF(J7754="média","'MEDIA'",IF(J7754="alta","'ALTA'","NULL"))),"),")</f>
        <v>(7753,9,30,37,28,551,1,NULL,0,'BAIXA'),</v>
      </c>
    </row>
    <row r="7755" spans="1:11" ht="30.75" customHeight="1">
      <c r="A7755" s="27">
        <v>7754</v>
      </c>
      <c r="B7755" s="37" t="s">
        <v>1011</v>
      </c>
      <c r="C7755" s="29" t="s">
        <v>39</v>
      </c>
      <c r="D7755" s="28" t="s">
        <v>207</v>
      </c>
      <c r="E7755" s="28" t="s">
        <v>296</v>
      </c>
      <c r="F7755" s="29" t="s">
        <v>840</v>
      </c>
      <c r="G7755" s="28" t="s">
        <v>1671</v>
      </c>
      <c r="H7755" s="28"/>
      <c r="I7755" s="93">
        <v>0</v>
      </c>
      <c r="J7755" s="93" t="s">
        <v>1411</v>
      </c>
      <c r="K7755" s="17" t="str">
        <f t="array" ref="K7755">CONCATENATE("(",A7755,",",VLOOKUP(B7755,Núcleo!B$2:E$11,4,TRUE),",",VLOOKUP(C7755,'Tipo de Processo'!B$2:D$55,3,TRUE),",",VLOOKUP(D7755,'Termo Geral'!B$2:D$173,3,TRUE),",",VLOOKUP(E7755,'Termo Específico'!B$2:D$301,3,TRUE),",",MATCH(TRUE,Documento!B$2:B$998=F7755,0),",",IF(G7755="Complementar",0,1),",",IF(H7755="","NULL",CONCATENATE("'",H7755,"'")),",",I7755,",",IF(J7755="baixa","'BAIXA'",IF(J7755="média","'MEDIA'",IF(J7755="alta","'ALTA'","NULL"))),"),")</f>
        <v>(7754,9,30,37,28,979,1,NULL,0,'BAIXA'),</v>
      </c>
    </row>
    <row r="7756" spans="1:11" ht="30.75" customHeight="1">
      <c r="A7756" s="27">
        <v>7755</v>
      </c>
      <c r="B7756" s="37" t="s">
        <v>1011</v>
      </c>
      <c r="C7756" s="29" t="s">
        <v>39</v>
      </c>
      <c r="D7756" s="28" t="s">
        <v>207</v>
      </c>
      <c r="E7756" s="28" t="s">
        <v>296</v>
      </c>
      <c r="F7756" s="29" t="s">
        <v>1633</v>
      </c>
      <c r="G7756" s="28" t="s">
        <v>1671</v>
      </c>
      <c r="H7756" s="28"/>
      <c r="I7756" s="93">
        <v>0</v>
      </c>
      <c r="J7756" s="93" t="s">
        <v>1411</v>
      </c>
      <c r="K7756" s="17" t="str">
        <f t="array" ref="K7756">CONCATENATE("(",A7756,",",VLOOKUP(B7756,Núcleo!B$2:E$11,4,TRUE),",",VLOOKUP(C7756,'Tipo de Processo'!B$2:D$55,3,TRUE),",",VLOOKUP(D7756,'Termo Geral'!B$2:D$173,3,TRUE),",",VLOOKUP(E7756,'Termo Específico'!B$2:D$301,3,TRUE),",",MATCH(TRUE,Documento!B$2:B$998=F7756,0),",",IF(G7756="Complementar",0,1),",",IF(H7756="","NULL",CONCATENATE("'",H7756,"'")),",",I7756,",",IF(J7756="baixa","'BAIXA'",IF(J7756="média","'MEDIA'",IF(J7756="alta","'ALTA'","NULL"))),"),")</f>
        <v>(7755,9,30,37,28,529,1,NULL,0,'BAIXA'),</v>
      </c>
    </row>
    <row r="7757" spans="1:11" ht="30.75" customHeight="1">
      <c r="A7757" s="27">
        <v>7756</v>
      </c>
      <c r="B7757" s="37" t="s">
        <v>1011</v>
      </c>
      <c r="C7757" s="28" t="s">
        <v>39</v>
      </c>
      <c r="D7757" s="28" t="s">
        <v>207</v>
      </c>
      <c r="E7757" s="29" t="s">
        <v>296</v>
      </c>
      <c r="F7757" s="29" t="s">
        <v>1604</v>
      </c>
      <c r="G7757" s="28" t="s">
        <v>1671</v>
      </c>
      <c r="H7757" s="28"/>
      <c r="I7757" s="93">
        <v>0</v>
      </c>
      <c r="J7757" s="93" t="s">
        <v>1411</v>
      </c>
      <c r="K7757" s="17" t="str">
        <f t="array" ref="K7757">CONCATENATE("(",A7757,",",VLOOKUP(B7757,Núcleo!B$2:E$11,4,TRUE),",",VLOOKUP(C7757,'Tipo de Processo'!B$2:D$55,3,TRUE),",",VLOOKUP(D7757,'Termo Geral'!B$2:D$173,3,TRUE),",",VLOOKUP(E7757,'Termo Específico'!B$2:D$301,3,TRUE),",",MATCH(TRUE,Documento!B$2:B$998=F7757,0),",",IF(G7757="Complementar",0,1),",",IF(H7757="","NULL",CONCATENATE("'",H7757,"'")),",",I7757,",",IF(J7757="baixa","'BAIXA'",IF(J7757="média","'MEDIA'",IF(J7757="alta","'ALTA'","NULL"))),"),")</f>
        <v>(7756,9,30,37,28,52,1,NULL,0,'BAIXA'),</v>
      </c>
    </row>
    <row r="7758" spans="1:11" ht="30.75" customHeight="1">
      <c r="A7758" s="27">
        <v>7757</v>
      </c>
      <c r="B7758" s="37" t="s">
        <v>1011</v>
      </c>
      <c r="C7758" s="29" t="s">
        <v>39</v>
      </c>
      <c r="D7758" s="28" t="s">
        <v>207</v>
      </c>
      <c r="E7758" s="28" t="s">
        <v>296</v>
      </c>
      <c r="F7758" s="29" t="s">
        <v>1426</v>
      </c>
      <c r="G7758" s="28" t="s">
        <v>1671</v>
      </c>
      <c r="H7758" s="28"/>
      <c r="I7758" s="93">
        <v>0</v>
      </c>
      <c r="J7758" s="93" t="s">
        <v>1411</v>
      </c>
      <c r="K7758" s="17" t="str">
        <f t="array" ref="K7758">CONCATENATE("(",A7758,",",VLOOKUP(B7758,Núcleo!B$2:E$11,4,TRUE),",",VLOOKUP(C7758,'Tipo de Processo'!B$2:D$55,3,TRUE),",",VLOOKUP(D7758,'Termo Geral'!B$2:D$173,3,TRUE),",",VLOOKUP(E7758,'Termo Específico'!B$2:D$301,3,TRUE),",",MATCH(TRUE,Documento!B$2:B$998=F7758,0),",",IF(G7758="Complementar",0,1),",",IF(H7758="","NULL",CONCATENATE("'",H7758,"'")),",",I7758,",",IF(J7758="baixa","'BAIXA'",IF(J7758="média","'MEDIA'",IF(J7758="alta","'ALTA'","NULL"))),"),")</f>
        <v>(7757,9,30,37,28,65,1,NULL,0,'BAIXA'),</v>
      </c>
    </row>
    <row r="7759" spans="1:11" ht="30.75" customHeight="1">
      <c r="A7759" s="27">
        <v>7758</v>
      </c>
      <c r="B7759" s="37" t="s">
        <v>1011</v>
      </c>
      <c r="C7759" s="29" t="s">
        <v>39</v>
      </c>
      <c r="D7759" s="28" t="s">
        <v>207</v>
      </c>
      <c r="E7759" s="28" t="s">
        <v>296</v>
      </c>
      <c r="F7759" s="29" t="s">
        <v>1591</v>
      </c>
      <c r="G7759" s="28" t="s">
        <v>1671</v>
      </c>
      <c r="H7759" s="28"/>
      <c r="I7759" s="93">
        <v>0</v>
      </c>
      <c r="J7759" s="93" t="s">
        <v>1411</v>
      </c>
      <c r="K7759" s="17" t="str">
        <f t="array" ref="K7759">CONCATENATE("(",A7759,",",VLOOKUP(B7759,Núcleo!B$2:E$11,4,TRUE),",",VLOOKUP(C7759,'Tipo de Processo'!B$2:D$55,3,TRUE),",",VLOOKUP(D7759,'Termo Geral'!B$2:D$173,3,TRUE),",",VLOOKUP(E7759,'Termo Específico'!B$2:D$301,3,TRUE),",",MATCH(TRUE,Documento!B$2:B$998=F7759,0),",",IF(G7759="Complementar",0,1),",",IF(H7759="","NULL",CONCATENATE("'",H7759,"'")),",",I7759,",",IF(J7759="baixa","'BAIXA'",IF(J7759="média","'MEDIA'",IF(J7759="alta","'ALTA'","NULL"))),"),")</f>
        <v>(7758,9,30,37,28,968,1,NULL,0,'BAIXA'),</v>
      </c>
    </row>
    <row r="7760" spans="1:11" ht="30.75" customHeight="1">
      <c r="A7760" s="27">
        <v>7759</v>
      </c>
      <c r="B7760" s="37" t="s">
        <v>1011</v>
      </c>
      <c r="C7760" s="29" t="s">
        <v>39</v>
      </c>
      <c r="D7760" s="28" t="s">
        <v>207</v>
      </c>
      <c r="E7760" s="28" t="s">
        <v>296</v>
      </c>
      <c r="F7760" s="29" t="s">
        <v>1642</v>
      </c>
      <c r="G7760" s="28" t="s">
        <v>1671</v>
      </c>
      <c r="H7760" s="28"/>
      <c r="I7760" s="93">
        <v>0</v>
      </c>
      <c r="J7760" s="93" t="s">
        <v>1411</v>
      </c>
      <c r="K7760" s="17" t="str">
        <f t="array" ref="K7760">CONCATENATE("(",A7760,",",VLOOKUP(B7760,Núcleo!B$2:E$11,4,TRUE),",",VLOOKUP(C7760,'Tipo de Processo'!B$2:D$55,3,TRUE),",",VLOOKUP(D7760,'Termo Geral'!B$2:D$173,3,TRUE),",",VLOOKUP(E7760,'Termo Específico'!B$2:D$301,3,TRUE),",",MATCH(TRUE,Documento!B$2:B$998=F7760,0),",",IF(G7760="Complementar",0,1),",",IF(H7760="","NULL",CONCATENATE("'",H7760,"'")),",",I7760,",",IF(J7760="baixa","'BAIXA'",IF(J7760="média","'MEDIA'",IF(J7760="alta","'ALTA'","NULL"))),"),")</f>
        <v>(7759,9,30,37,28,667,1,NULL,0,'BAIXA'),</v>
      </c>
    </row>
    <row r="7761" spans="1:11" ht="30.75" customHeight="1">
      <c r="A7761" s="27">
        <v>7760</v>
      </c>
      <c r="B7761" s="37" t="s">
        <v>1011</v>
      </c>
      <c r="C7761" s="29" t="s">
        <v>39</v>
      </c>
      <c r="D7761" s="28" t="s">
        <v>207</v>
      </c>
      <c r="E7761" s="28" t="s">
        <v>296</v>
      </c>
      <c r="F7761" s="29" t="s">
        <v>1654</v>
      </c>
      <c r="G7761" s="28" t="s">
        <v>1671</v>
      </c>
      <c r="H7761" s="28"/>
      <c r="I7761" s="93">
        <v>0</v>
      </c>
      <c r="J7761" s="93" t="s">
        <v>1411</v>
      </c>
      <c r="K7761" s="17" t="str">
        <f t="array" ref="K7761">CONCATENATE("(",A7761,",",VLOOKUP(B7761,Núcleo!B$2:E$11,4,TRUE),",",VLOOKUP(C7761,'Tipo de Processo'!B$2:D$55,3,TRUE),",",VLOOKUP(D7761,'Termo Geral'!B$2:D$173,3,TRUE),",",VLOOKUP(E7761,'Termo Específico'!B$2:D$301,3,TRUE),",",MATCH(TRUE,Documento!B$2:B$998=F7761,0),",",IF(G7761="Complementar",0,1),",",IF(H7761="","NULL",CONCATENATE("'",H7761,"'")),",",I7761,",",IF(J7761="baixa","'BAIXA'",IF(J7761="média","'MEDIA'",IF(J7761="alta","'ALTA'","NULL"))),"),")</f>
        <v>(7760,9,30,37,28,811,1,NULL,0,'BAIXA'),</v>
      </c>
    </row>
    <row r="7762" spans="1:11" ht="30.75" customHeight="1">
      <c r="A7762" s="27">
        <v>7761</v>
      </c>
      <c r="B7762" s="36" t="s">
        <v>1011</v>
      </c>
      <c r="C7762" s="28" t="s">
        <v>39</v>
      </c>
      <c r="D7762" s="28" t="s">
        <v>207</v>
      </c>
      <c r="E7762" s="29" t="s">
        <v>296</v>
      </c>
      <c r="F7762" s="29" t="s">
        <v>1547</v>
      </c>
      <c r="G7762" s="28" t="s">
        <v>1671</v>
      </c>
      <c r="H7762" s="28"/>
      <c r="I7762" s="93">
        <v>0</v>
      </c>
      <c r="J7762" s="93" t="s">
        <v>1411</v>
      </c>
      <c r="K7762" s="17" t="str">
        <f t="array" ref="K7762">CONCATENATE("(",A7762,",",VLOOKUP(B7762,Núcleo!B$2:E$11,4,TRUE),",",VLOOKUP(C7762,'Tipo de Processo'!B$2:D$55,3,TRUE),",",VLOOKUP(D7762,'Termo Geral'!B$2:D$173,3,TRUE),",",VLOOKUP(E7762,'Termo Específico'!B$2:D$301,3,TRUE),",",MATCH(TRUE,Documento!B$2:B$998=F7762,0),",",IF(G7762="Complementar",0,1),",",IF(H7762="","NULL",CONCATENATE("'",H7762,"'")),",",I7762,",",IF(J7762="baixa","'BAIXA'",IF(J7762="média","'MEDIA'",IF(J7762="alta","'ALTA'","NULL"))),"),")</f>
        <v>(7761,9,30,37,28,732,1,NULL,0,'BAIXA'),</v>
      </c>
    </row>
    <row r="7763" spans="1:11" ht="30.75" customHeight="1">
      <c r="A7763" s="27">
        <v>7762</v>
      </c>
      <c r="B7763" s="37" t="s">
        <v>1011</v>
      </c>
      <c r="C7763" s="28" t="s">
        <v>39</v>
      </c>
      <c r="D7763" s="28" t="s">
        <v>207</v>
      </c>
      <c r="E7763" s="29" t="s">
        <v>345</v>
      </c>
      <c r="F7763" s="29" t="s">
        <v>1653</v>
      </c>
      <c r="G7763" s="28" t="s">
        <v>1671</v>
      </c>
      <c r="H7763" s="28"/>
      <c r="I7763" s="93">
        <v>0</v>
      </c>
      <c r="J7763" s="93" t="s">
        <v>1412</v>
      </c>
      <c r="K7763" s="17" t="str">
        <f t="array" ref="K7763">CONCATENATE("(",A7763,",",VLOOKUP(B7763,Núcleo!B$2:E$11,4,TRUE),",",VLOOKUP(C7763,'Tipo de Processo'!B$2:D$55,3,TRUE),",",VLOOKUP(D7763,'Termo Geral'!B$2:D$173,3,TRUE),",",VLOOKUP(E7763,'Termo Específico'!B$2:D$301,3,TRUE),",",MATCH(TRUE,Documento!B$2:B$998=F7763,0),",",IF(G7763="Complementar",0,1),",",IF(H7763="","NULL",CONCATENATE("'",H7763,"'")),",",I7763,",",IF(J7763="baixa","'BAIXA'",IF(J7763="média","'MEDIA'",IF(J7763="alta","'ALTA'","NULL"))),"),")</f>
        <v>(7762,9,30,37,206,806,1,NULL,0,'MEDIA'),</v>
      </c>
    </row>
    <row r="7764" spans="1:11" ht="30.75" customHeight="1">
      <c r="A7764" s="27">
        <v>7763</v>
      </c>
      <c r="B7764" s="37" t="s">
        <v>1011</v>
      </c>
      <c r="C7764" s="28" t="s">
        <v>39</v>
      </c>
      <c r="D7764" s="28" t="s">
        <v>207</v>
      </c>
      <c r="E7764" s="29" t="s">
        <v>345</v>
      </c>
      <c r="F7764" s="29" t="s">
        <v>1539</v>
      </c>
      <c r="G7764" s="28" t="s">
        <v>1671</v>
      </c>
      <c r="H7764" s="28"/>
      <c r="I7764" s="93">
        <v>0</v>
      </c>
      <c r="J7764" s="93" t="s">
        <v>1412</v>
      </c>
      <c r="K7764" s="17" t="str">
        <f t="array" ref="K7764">CONCATENATE("(",A7764,",",VLOOKUP(B7764,Núcleo!B$2:E$11,4,TRUE),",",VLOOKUP(C7764,'Tipo de Processo'!B$2:D$55,3,TRUE),",",VLOOKUP(D7764,'Termo Geral'!B$2:D$173,3,TRUE),",",VLOOKUP(E7764,'Termo Específico'!B$2:D$301,3,TRUE),",",MATCH(TRUE,Documento!B$2:B$998=F7764,0),",",IF(G7764="Complementar",0,1),",",IF(H7764="","NULL",CONCATENATE("'",H7764,"'")),",",I7764,",",IF(J7764="baixa","'BAIXA'",IF(J7764="média","'MEDIA'",IF(J7764="alta","'ALTA'","NULL"))),"),")</f>
        <v>(7763,9,30,37,206,709,1,NULL,0,'MEDIA'),</v>
      </c>
    </row>
    <row r="7765" spans="1:11" ht="30.75" customHeight="1">
      <c r="A7765" s="27">
        <v>7764</v>
      </c>
      <c r="B7765" s="36" t="s">
        <v>1011</v>
      </c>
      <c r="C7765" s="29" t="s">
        <v>39</v>
      </c>
      <c r="D7765" s="28" t="s">
        <v>207</v>
      </c>
      <c r="E7765" s="28" t="s">
        <v>345</v>
      </c>
      <c r="F7765" s="29" t="s">
        <v>1645</v>
      </c>
      <c r="G7765" s="28" t="s">
        <v>1671</v>
      </c>
      <c r="H7765" s="28"/>
      <c r="I7765" s="93">
        <v>0</v>
      </c>
      <c r="J7765" s="93" t="s">
        <v>1412</v>
      </c>
      <c r="K7765" s="17" t="str">
        <f t="array" ref="K7765">CONCATENATE("(",A7765,",",VLOOKUP(B7765,Núcleo!B$2:E$11,4,TRUE),",",VLOOKUP(C7765,'Tipo de Processo'!B$2:D$55,3,TRUE),",",VLOOKUP(D7765,'Termo Geral'!B$2:D$173,3,TRUE),",",VLOOKUP(E7765,'Termo Específico'!B$2:D$301,3,TRUE),",",MATCH(TRUE,Documento!B$2:B$998=F7765,0),",",IF(G7765="Complementar",0,1),",",IF(H7765="","NULL",CONCATENATE("'",H7765,"'")),",",I7765,",",IF(J7765="baixa","'BAIXA'",IF(J7765="média","'MEDIA'",IF(J7765="alta","'ALTA'","NULL"))),"),")</f>
        <v>(7764,9,30,37,206,670,1,NULL,0,'MEDIA'),</v>
      </c>
    </row>
    <row r="7766" spans="1:11" ht="30.75" customHeight="1">
      <c r="A7766" s="27">
        <v>7765</v>
      </c>
      <c r="B7766" s="36" t="s">
        <v>1011</v>
      </c>
      <c r="C7766" s="29" t="s">
        <v>39</v>
      </c>
      <c r="D7766" s="28" t="s">
        <v>207</v>
      </c>
      <c r="E7766" s="28" t="s">
        <v>345</v>
      </c>
      <c r="F7766" s="29" t="s">
        <v>1641</v>
      </c>
      <c r="G7766" s="28" t="s">
        <v>1671</v>
      </c>
      <c r="H7766" s="28"/>
      <c r="I7766" s="93">
        <v>0</v>
      </c>
      <c r="J7766" s="93" t="s">
        <v>1412</v>
      </c>
      <c r="K7766" s="17" t="str">
        <f t="array" ref="K7766">CONCATENATE("(",A7766,",",VLOOKUP(B7766,Núcleo!B$2:E$11,4,TRUE),",",VLOOKUP(C7766,'Tipo de Processo'!B$2:D$55,3,TRUE),",",VLOOKUP(D7766,'Termo Geral'!B$2:D$173,3,TRUE),",",VLOOKUP(E7766,'Termo Específico'!B$2:D$301,3,TRUE),",",MATCH(TRUE,Documento!B$2:B$998=F7766,0),",",IF(G7766="Complementar",0,1),",",IF(H7766="","NULL",CONCATENATE("'",H7766,"'")),",",I7766,",",IF(J7766="baixa","'BAIXA'",IF(J7766="média","'MEDIA'",IF(J7766="alta","'ALTA'","NULL"))),"),")</f>
        <v>(7765,9,30,37,206,651,1,NULL,0,'MEDIA'),</v>
      </c>
    </row>
    <row r="7767" spans="1:11" ht="30.75" customHeight="1">
      <c r="A7767" s="27">
        <v>7766</v>
      </c>
      <c r="B7767" s="36" t="s">
        <v>1011</v>
      </c>
      <c r="C7767" s="29" t="s">
        <v>39</v>
      </c>
      <c r="D7767" s="28" t="s">
        <v>207</v>
      </c>
      <c r="E7767" s="28" t="s">
        <v>345</v>
      </c>
      <c r="F7767" s="29" t="s">
        <v>1563</v>
      </c>
      <c r="G7767" s="28" t="s">
        <v>1671</v>
      </c>
      <c r="H7767" s="28"/>
      <c r="I7767" s="93">
        <v>0</v>
      </c>
      <c r="J7767" s="93" t="s">
        <v>1412</v>
      </c>
      <c r="K7767" s="17" t="str">
        <f t="array" ref="K7767">CONCATENATE("(",A7767,",",VLOOKUP(B7767,Núcleo!B$2:E$11,4,TRUE),",",VLOOKUP(C7767,'Tipo de Processo'!B$2:D$55,3,TRUE),",",VLOOKUP(D7767,'Termo Geral'!B$2:D$173,3,TRUE),",",VLOOKUP(E7767,'Termo Específico'!B$2:D$301,3,TRUE),",",MATCH(TRUE,Documento!B$2:B$998=F7767,0),",",IF(G7767="Complementar",0,1),",",IF(H7767="","NULL",CONCATENATE("'",H7767,"'")),",",I7767,",",IF(J7767="baixa","'BAIXA'",IF(J7767="média","'MEDIA'",IF(J7767="alta","'ALTA'","NULL"))),"),")</f>
        <v>(7766,9,30,37,206,812,1,NULL,0,'MEDIA'),</v>
      </c>
    </row>
    <row r="7768" spans="1:11" ht="30.75" customHeight="1">
      <c r="A7768" s="27">
        <v>7767</v>
      </c>
      <c r="B7768" s="36" t="s">
        <v>1011</v>
      </c>
      <c r="C7768" s="29" t="s">
        <v>39</v>
      </c>
      <c r="D7768" s="28" t="s">
        <v>207</v>
      </c>
      <c r="E7768" s="28" t="s">
        <v>345</v>
      </c>
      <c r="F7768" s="29" t="s">
        <v>841</v>
      </c>
      <c r="G7768" s="28" t="s">
        <v>1671</v>
      </c>
      <c r="H7768" s="28"/>
      <c r="I7768" s="93">
        <v>0</v>
      </c>
      <c r="J7768" s="93" t="s">
        <v>1412</v>
      </c>
      <c r="K7768" s="17" t="str">
        <f t="array" ref="K7768">CONCATENATE("(",A7768,",",VLOOKUP(B7768,Núcleo!B$2:E$11,4,TRUE),",",VLOOKUP(C7768,'Tipo de Processo'!B$2:D$55,3,TRUE),",",VLOOKUP(D7768,'Termo Geral'!B$2:D$173,3,TRUE),",",VLOOKUP(E7768,'Termo Específico'!B$2:D$301,3,TRUE),",",MATCH(TRUE,Documento!B$2:B$998=F7768,0),",",IF(G7768="Complementar",0,1),",",IF(H7768="","NULL",CONCATENATE("'",H7768,"'")),",",I7768,",",IF(J7768="baixa","'BAIXA'",IF(J7768="média","'MEDIA'",IF(J7768="alta","'ALTA'","NULL"))),"),")</f>
        <v>(7767,9,30,37,206,978,1,NULL,0,'MEDIA'),</v>
      </c>
    </row>
    <row r="7769" spans="1:11" ht="30.75" customHeight="1">
      <c r="A7769" s="27">
        <v>7768</v>
      </c>
      <c r="B7769" s="37" t="s">
        <v>1011</v>
      </c>
      <c r="C7769" s="28" t="s">
        <v>39</v>
      </c>
      <c r="D7769" s="28" t="s">
        <v>207</v>
      </c>
      <c r="E7769" s="29" t="s">
        <v>345</v>
      </c>
      <c r="F7769" s="29" t="s">
        <v>1663</v>
      </c>
      <c r="G7769" s="28" t="s">
        <v>1671</v>
      </c>
      <c r="H7769" s="28"/>
      <c r="I7769" s="93">
        <v>0</v>
      </c>
      <c r="J7769" s="93" t="s">
        <v>1412</v>
      </c>
      <c r="K7769" s="17" t="str">
        <f t="array" ref="K7769">CONCATENATE("(",A7769,",",VLOOKUP(B7769,Núcleo!B$2:E$11,4,TRUE),",",VLOOKUP(C7769,'Tipo de Processo'!B$2:D$55,3,TRUE),",",VLOOKUP(D7769,'Termo Geral'!B$2:D$173,3,TRUE),",",VLOOKUP(E7769,'Termo Específico'!B$2:D$301,3,TRUE),",",MATCH(TRUE,Documento!B$2:B$998=F7769,0),",",IF(G7769="Complementar",0,1),",",IF(H7769="","NULL",CONCATENATE("'",H7769,"'")),",",I7769,",",IF(J7769="baixa","'BAIXA'",IF(J7769="média","'MEDIA'",IF(J7769="alta","'ALTA'","NULL"))),"),")</f>
        <v>(7768,9,30,37,206,911,1,NULL,0,'MEDIA'),</v>
      </c>
    </row>
    <row r="7770" spans="1:11" ht="30.75" customHeight="1">
      <c r="A7770" s="27">
        <v>7769</v>
      </c>
      <c r="B7770" s="37" t="s">
        <v>1011</v>
      </c>
      <c r="C7770" s="28" t="s">
        <v>39</v>
      </c>
      <c r="D7770" s="28" t="s">
        <v>207</v>
      </c>
      <c r="E7770" s="29" t="s">
        <v>345</v>
      </c>
      <c r="F7770" s="29" t="s">
        <v>1633</v>
      </c>
      <c r="G7770" s="28" t="s">
        <v>1671</v>
      </c>
      <c r="H7770" s="28"/>
      <c r="I7770" s="93">
        <v>0</v>
      </c>
      <c r="J7770" s="93" t="s">
        <v>1412</v>
      </c>
      <c r="K7770" s="17" t="str">
        <f t="array" ref="K7770">CONCATENATE("(",A7770,",",VLOOKUP(B7770,Núcleo!B$2:E$11,4,TRUE),",",VLOOKUP(C7770,'Tipo de Processo'!B$2:D$55,3,TRUE),",",VLOOKUP(D7770,'Termo Geral'!B$2:D$173,3,TRUE),",",VLOOKUP(E7770,'Termo Específico'!B$2:D$301,3,TRUE),",",MATCH(TRUE,Documento!B$2:B$998=F7770,0),",",IF(G7770="Complementar",0,1),",",IF(H7770="","NULL",CONCATENATE("'",H7770,"'")),",",I7770,",",IF(J7770="baixa","'BAIXA'",IF(J7770="média","'MEDIA'",IF(J7770="alta","'ALTA'","NULL"))),"),")</f>
        <v>(7769,9,30,37,206,529,1,NULL,0,'MEDIA'),</v>
      </c>
    </row>
    <row r="7771" spans="1:11" ht="30.75" customHeight="1">
      <c r="A7771" s="27">
        <v>7770</v>
      </c>
      <c r="B7771" s="37" t="s">
        <v>1011</v>
      </c>
      <c r="C7771" s="29" t="s">
        <v>39</v>
      </c>
      <c r="D7771" s="28" t="s">
        <v>207</v>
      </c>
      <c r="E7771" s="28" t="s">
        <v>345</v>
      </c>
      <c r="F7771" s="29" t="s">
        <v>1604</v>
      </c>
      <c r="G7771" s="28" t="s">
        <v>1671</v>
      </c>
      <c r="H7771" s="28"/>
      <c r="I7771" s="93">
        <v>0</v>
      </c>
      <c r="J7771" s="93" t="s">
        <v>1412</v>
      </c>
      <c r="K7771" s="17" t="str">
        <f t="array" ref="K7771">CONCATENATE("(",A7771,",",VLOOKUP(B7771,Núcleo!B$2:E$11,4,TRUE),",",VLOOKUP(C7771,'Tipo de Processo'!B$2:D$55,3,TRUE),",",VLOOKUP(D7771,'Termo Geral'!B$2:D$173,3,TRUE),",",VLOOKUP(E7771,'Termo Específico'!B$2:D$301,3,TRUE),",",MATCH(TRUE,Documento!B$2:B$998=F7771,0),",",IF(G7771="Complementar",0,1),",",IF(H7771="","NULL",CONCATENATE("'",H7771,"'")),",",I7771,",",IF(J7771="baixa","'BAIXA'",IF(J7771="média","'MEDIA'",IF(J7771="alta","'ALTA'","NULL"))),"),")</f>
        <v>(7770,9,30,37,206,52,1,NULL,0,'MEDIA'),</v>
      </c>
    </row>
    <row r="7772" spans="1:11" ht="30.75" customHeight="1">
      <c r="A7772" s="27">
        <v>7771</v>
      </c>
      <c r="B7772" s="37" t="s">
        <v>1011</v>
      </c>
      <c r="C7772" s="29" t="s">
        <v>39</v>
      </c>
      <c r="D7772" s="28" t="s">
        <v>207</v>
      </c>
      <c r="E7772" s="28" t="s">
        <v>345</v>
      </c>
      <c r="F7772" s="29" t="s">
        <v>1427</v>
      </c>
      <c r="G7772" s="28" t="s">
        <v>1671</v>
      </c>
      <c r="H7772" s="28"/>
      <c r="I7772" s="93">
        <v>0</v>
      </c>
      <c r="J7772" s="93" t="s">
        <v>1412</v>
      </c>
      <c r="K7772" s="17" t="str">
        <f t="array" ref="K7772">CONCATENATE("(",A7772,",",VLOOKUP(B7772,Núcleo!B$2:E$11,4,TRUE),",",VLOOKUP(C7772,'Tipo de Processo'!B$2:D$55,3,TRUE),",",VLOOKUP(D7772,'Termo Geral'!B$2:D$173,3,TRUE),",",VLOOKUP(E7772,'Termo Específico'!B$2:D$301,3,TRUE),",",MATCH(TRUE,Documento!B$2:B$998=F7772,0),",",IF(G7772="Complementar",0,1),",",IF(H7772="","NULL",CONCATENATE("'",H7772,"'")),",",I7772,",",IF(J7772="baixa","'BAIXA'",IF(J7772="média","'MEDIA'",IF(J7772="alta","'ALTA'","NULL"))),"),")</f>
        <v>(7771,9,30,37,206,67,1,NULL,0,'MEDIA'),</v>
      </c>
    </row>
    <row r="7773" spans="1:11" ht="30.75" customHeight="1">
      <c r="A7773" s="27">
        <v>7772</v>
      </c>
      <c r="B7773" s="36" t="s">
        <v>1011</v>
      </c>
      <c r="C7773" s="29" t="s">
        <v>39</v>
      </c>
      <c r="D7773" s="28" t="s">
        <v>207</v>
      </c>
      <c r="E7773" s="28" t="s">
        <v>345</v>
      </c>
      <c r="F7773" s="29" t="s">
        <v>1422</v>
      </c>
      <c r="G7773" s="28" t="s">
        <v>1671</v>
      </c>
      <c r="H7773" s="28"/>
      <c r="I7773" s="93">
        <v>0</v>
      </c>
      <c r="J7773" s="93" t="s">
        <v>1412</v>
      </c>
      <c r="K7773" s="17" t="str">
        <f t="array" ref="K7773">CONCATENATE("(",A7773,",",VLOOKUP(B7773,Núcleo!B$2:E$11,4,TRUE),",",VLOOKUP(C7773,'Tipo de Processo'!B$2:D$55,3,TRUE),",",VLOOKUP(D7773,'Termo Geral'!B$2:D$173,3,TRUE),",",VLOOKUP(E7773,'Termo Específico'!B$2:D$301,3,TRUE),",",MATCH(TRUE,Documento!B$2:B$998=F7773,0),",",IF(G7773="Complementar",0,1),",",IF(H7773="","NULL",CONCATENATE("'",H7773,"'")),",",I7773,",",IF(J7773="baixa","'BAIXA'",IF(J7773="média","'MEDIA'",IF(J7773="alta","'ALTA'","NULL"))),"),")</f>
        <v>(7772,9,30,37,206,21,1,NULL,0,'MEDIA'),</v>
      </c>
    </row>
    <row r="7774" spans="1:11" ht="30.75" customHeight="1">
      <c r="A7774" s="27">
        <v>7773</v>
      </c>
      <c r="B7774" s="36" t="s">
        <v>1011</v>
      </c>
      <c r="C7774" s="29" t="s">
        <v>39</v>
      </c>
      <c r="D7774" s="28" t="s">
        <v>207</v>
      </c>
      <c r="E7774" s="28" t="s">
        <v>345</v>
      </c>
      <c r="F7774" s="29" t="s">
        <v>1582</v>
      </c>
      <c r="G7774" s="28" t="s">
        <v>1671</v>
      </c>
      <c r="H7774" s="28"/>
      <c r="I7774" s="93">
        <v>0</v>
      </c>
      <c r="J7774" s="93" t="s">
        <v>1412</v>
      </c>
      <c r="K7774" s="17" t="str">
        <f t="array" ref="K7774">CONCATENATE("(",A7774,",",VLOOKUP(B7774,Núcleo!B$2:E$11,4,TRUE),",",VLOOKUP(C7774,'Tipo de Processo'!B$2:D$55,3,TRUE),",",VLOOKUP(D7774,'Termo Geral'!B$2:D$173,3,TRUE),",",VLOOKUP(E7774,'Termo Específico'!B$2:D$301,3,TRUE),",",MATCH(TRUE,Documento!B$2:B$998=F7774,0),",",IF(G7774="Complementar",0,1),",",IF(H7774="","NULL",CONCATENATE("'",H7774,"'")),",",I7774,",",IF(J7774="baixa","'BAIXA'",IF(J7774="média","'MEDIA'",IF(J7774="alta","'ALTA'","NULL"))),"),")</f>
        <v>(7773,9,30,37,206,924,1,NULL,0,'MEDIA'),</v>
      </c>
    </row>
    <row r="7775" spans="1:11" ht="30.75" customHeight="1">
      <c r="A7775" s="27">
        <v>7774</v>
      </c>
      <c r="B7775" s="36" t="s">
        <v>1011</v>
      </c>
      <c r="C7775" s="29" t="s">
        <v>39</v>
      </c>
      <c r="D7775" s="28" t="s">
        <v>207</v>
      </c>
      <c r="E7775" s="28" t="s">
        <v>303</v>
      </c>
      <c r="F7775" s="29" t="s">
        <v>1595</v>
      </c>
      <c r="G7775" s="28" t="s">
        <v>1671</v>
      </c>
      <c r="H7775" s="28"/>
      <c r="I7775" s="93">
        <v>0</v>
      </c>
      <c r="J7775" s="93" t="s">
        <v>1411</v>
      </c>
      <c r="K7775" s="17" t="str">
        <f t="array" ref="K7775">CONCATENATE("(",A7775,",",VLOOKUP(B7775,Núcleo!B$2:E$11,4,TRUE),",",VLOOKUP(C7775,'Tipo de Processo'!B$2:D$55,3,TRUE),",",VLOOKUP(D7775,'Termo Geral'!B$2:D$173,3,TRUE),",",VLOOKUP(E7775,'Termo Específico'!B$2:D$301,3,TRUE),",",MATCH(TRUE,Documento!B$2:B$998=F7775,0),",",IF(G7775="Complementar",0,1),",",IF(H7775="","NULL",CONCATENATE("'",H7775,"'")),",",I7775,",",IF(J7775="baixa","'BAIXA'",IF(J7775="média","'MEDIA'",IF(J7775="alta","'ALTA'","NULL"))),"),")</f>
        <v>(7774,9,30,37,282,982,1,NULL,0,'BAIXA'),</v>
      </c>
    </row>
    <row r="7776" spans="1:11" ht="30.75" customHeight="1">
      <c r="A7776" s="27">
        <v>7775</v>
      </c>
      <c r="B7776" s="36" t="s">
        <v>1011</v>
      </c>
      <c r="C7776" s="28" t="s">
        <v>39</v>
      </c>
      <c r="D7776" s="28" t="s">
        <v>207</v>
      </c>
      <c r="E7776" s="29" t="s">
        <v>303</v>
      </c>
      <c r="F7776" s="28" t="s">
        <v>1663</v>
      </c>
      <c r="G7776" s="28" t="s">
        <v>1671</v>
      </c>
      <c r="H7776" s="28"/>
      <c r="I7776" s="93">
        <v>0</v>
      </c>
      <c r="J7776" s="93" t="s">
        <v>1411</v>
      </c>
      <c r="K7776" s="17" t="str">
        <f t="array" ref="K7776">CONCATENATE("(",A7776,",",VLOOKUP(B7776,Núcleo!B$2:E$11,4,TRUE),",",VLOOKUP(C7776,'Tipo de Processo'!B$2:D$55,3,TRUE),",",VLOOKUP(D7776,'Termo Geral'!B$2:D$173,3,TRUE),",",VLOOKUP(E7776,'Termo Específico'!B$2:D$301,3,TRUE),",",MATCH(TRUE,Documento!B$2:B$998=F7776,0),",",IF(G7776="Complementar",0,1),",",IF(H7776="","NULL",CONCATENATE("'",H7776,"'")),",",I7776,",",IF(J7776="baixa","'BAIXA'",IF(J7776="média","'MEDIA'",IF(J7776="alta","'ALTA'","NULL"))),"),")</f>
        <v>(7775,9,30,37,282,911,1,NULL,0,'BAIXA'),</v>
      </c>
    </row>
    <row r="7777" spans="1:11" ht="30.75" customHeight="1">
      <c r="A7777" s="27">
        <v>7776</v>
      </c>
      <c r="B7777" s="36" t="s">
        <v>1011</v>
      </c>
      <c r="C7777" s="28" t="s">
        <v>39</v>
      </c>
      <c r="D7777" s="28" t="s">
        <v>207</v>
      </c>
      <c r="E7777" s="29" t="s">
        <v>303</v>
      </c>
      <c r="F7777" s="28" t="s">
        <v>838</v>
      </c>
      <c r="G7777" s="28" t="s">
        <v>1671</v>
      </c>
      <c r="H7777" s="28"/>
      <c r="I7777" s="93">
        <v>0</v>
      </c>
      <c r="J7777" s="93" t="s">
        <v>1411</v>
      </c>
      <c r="K7777" s="17" t="str">
        <f t="array" ref="K7777">CONCATENATE("(",A7777,",",VLOOKUP(B7777,Núcleo!B$2:E$11,4,TRUE),",",VLOOKUP(C7777,'Tipo de Processo'!B$2:D$55,3,TRUE),",",VLOOKUP(D7777,'Termo Geral'!B$2:D$173,3,TRUE),",",VLOOKUP(E7777,'Termo Específico'!B$2:D$301,3,TRUE),",",MATCH(TRUE,Documento!B$2:B$998=F7777,0),",",IF(G7777="Complementar",0,1),",",IF(H7777="","NULL",CONCATENATE("'",H7777,"'")),",",I7777,",",IF(J7777="baixa","'BAIXA'",IF(J7777="média","'MEDIA'",IF(J7777="alta","'ALTA'","NULL"))),"),")</f>
        <v>(7776,9,30,37,282,551,1,NULL,0,'BAIXA'),</v>
      </c>
    </row>
    <row r="7778" spans="1:11" ht="30.75" customHeight="1">
      <c r="A7778" s="27">
        <v>7777</v>
      </c>
      <c r="B7778" s="36" t="s">
        <v>1011</v>
      </c>
      <c r="C7778" s="28" t="s">
        <v>39</v>
      </c>
      <c r="D7778" s="28" t="s">
        <v>207</v>
      </c>
      <c r="E7778" s="29" t="s">
        <v>303</v>
      </c>
      <c r="F7778" s="28" t="s">
        <v>840</v>
      </c>
      <c r="G7778" s="28" t="s">
        <v>1671</v>
      </c>
      <c r="H7778" s="28"/>
      <c r="I7778" s="93">
        <v>0</v>
      </c>
      <c r="J7778" s="93" t="s">
        <v>1411</v>
      </c>
      <c r="K7778" s="17" t="str">
        <f t="array" ref="K7778">CONCATENATE("(",A7778,",",VLOOKUP(B7778,Núcleo!B$2:E$11,4,TRUE),",",VLOOKUP(C7778,'Tipo de Processo'!B$2:D$55,3,TRUE),",",VLOOKUP(D7778,'Termo Geral'!B$2:D$173,3,TRUE),",",VLOOKUP(E7778,'Termo Específico'!B$2:D$301,3,TRUE),",",MATCH(TRUE,Documento!B$2:B$998=F7778,0),",",IF(G7778="Complementar",0,1),",",IF(H7778="","NULL",CONCATENATE("'",H7778,"'")),",",I7778,",",IF(J7778="baixa","'BAIXA'",IF(J7778="média","'MEDIA'",IF(J7778="alta","'ALTA'","NULL"))),"),")</f>
        <v>(7777,9,30,37,282,979,1,NULL,0,'BAIXA'),</v>
      </c>
    </row>
    <row r="7779" spans="1:11" ht="30.75" customHeight="1">
      <c r="A7779" s="27">
        <v>7778</v>
      </c>
      <c r="B7779" s="37" t="s">
        <v>1011</v>
      </c>
      <c r="C7779" s="28" t="s">
        <v>39</v>
      </c>
      <c r="D7779" s="28" t="s">
        <v>207</v>
      </c>
      <c r="E7779" s="29" t="s">
        <v>303</v>
      </c>
      <c r="F7779" s="28" t="s">
        <v>1633</v>
      </c>
      <c r="G7779" s="28" t="s">
        <v>1671</v>
      </c>
      <c r="H7779" s="28"/>
      <c r="I7779" s="93">
        <v>0</v>
      </c>
      <c r="J7779" s="93" t="s">
        <v>1411</v>
      </c>
      <c r="K7779" s="17" t="str">
        <f t="array" ref="K7779">CONCATENATE("(",A7779,",",VLOOKUP(B7779,Núcleo!B$2:E$11,4,TRUE),",",VLOOKUP(C7779,'Tipo de Processo'!B$2:D$55,3,TRUE),",",VLOOKUP(D7779,'Termo Geral'!B$2:D$173,3,TRUE),",",VLOOKUP(E7779,'Termo Específico'!B$2:D$301,3,TRUE),",",MATCH(TRUE,Documento!B$2:B$998=F7779,0),",",IF(G7779="Complementar",0,1),",",IF(H7779="","NULL",CONCATENATE("'",H7779,"'")),",",I7779,",",IF(J7779="baixa","'BAIXA'",IF(J7779="média","'MEDIA'",IF(J7779="alta","'ALTA'","NULL"))),"),")</f>
        <v>(7778,9,30,37,282,529,1,NULL,0,'BAIXA'),</v>
      </c>
    </row>
    <row r="7780" spans="1:11" ht="30.75" customHeight="1">
      <c r="A7780" s="27">
        <v>7779</v>
      </c>
      <c r="B7780" s="36" t="s">
        <v>1011</v>
      </c>
      <c r="C7780" s="28" t="s">
        <v>39</v>
      </c>
      <c r="D7780" s="28" t="s">
        <v>207</v>
      </c>
      <c r="E7780" s="29" t="s">
        <v>303</v>
      </c>
      <c r="F7780" s="28" t="s">
        <v>1604</v>
      </c>
      <c r="G7780" s="28" t="s">
        <v>1671</v>
      </c>
      <c r="H7780" s="28"/>
      <c r="I7780" s="93">
        <v>0</v>
      </c>
      <c r="J7780" s="93" t="s">
        <v>1411</v>
      </c>
      <c r="K7780" s="17" t="str">
        <f t="array" ref="K7780">CONCATENATE("(",A7780,",",VLOOKUP(B7780,Núcleo!B$2:E$11,4,TRUE),",",VLOOKUP(C7780,'Tipo de Processo'!B$2:D$55,3,TRUE),",",VLOOKUP(D7780,'Termo Geral'!B$2:D$173,3,TRUE),",",VLOOKUP(E7780,'Termo Específico'!B$2:D$301,3,TRUE),",",MATCH(TRUE,Documento!B$2:B$998=F7780,0),",",IF(G7780="Complementar",0,1),",",IF(H7780="","NULL",CONCATENATE("'",H7780,"'")),",",I7780,",",IF(J7780="baixa","'BAIXA'",IF(J7780="média","'MEDIA'",IF(J7780="alta","'ALTA'","NULL"))),"),")</f>
        <v>(7779,9,30,37,282,52,1,NULL,0,'BAIXA'),</v>
      </c>
    </row>
    <row r="7781" spans="1:11" ht="30.75" customHeight="1">
      <c r="A7781" s="27">
        <v>7780</v>
      </c>
      <c r="B7781" s="36" t="s">
        <v>1011</v>
      </c>
      <c r="C7781" s="28" t="s">
        <v>39</v>
      </c>
      <c r="D7781" s="28" t="s">
        <v>207</v>
      </c>
      <c r="E7781" s="29" t="s">
        <v>303</v>
      </c>
      <c r="F7781" s="28" t="s">
        <v>1426</v>
      </c>
      <c r="G7781" s="28" t="s">
        <v>1671</v>
      </c>
      <c r="H7781" s="28"/>
      <c r="I7781" s="93">
        <v>0</v>
      </c>
      <c r="J7781" s="93" t="s">
        <v>1411</v>
      </c>
      <c r="K7781" s="17" t="str">
        <f t="array" ref="K7781">CONCATENATE("(",A7781,",",VLOOKUP(B7781,Núcleo!B$2:E$11,4,TRUE),",",VLOOKUP(C7781,'Tipo de Processo'!B$2:D$55,3,TRUE),",",VLOOKUP(D7781,'Termo Geral'!B$2:D$173,3,TRUE),",",VLOOKUP(E7781,'Termo Específico'!B$2:D$301,3,TRUE),",",MATCH(TRUE,Documento!B$2:B$998=F7781,0),",",IF(G7781="Complementar",0,1),",",IF(H7781="","NULL",CONCATENATE("'",H7781,"'")),",",I7781,",",IF(J7781="baixa","'BAIXA'",IF(J7781="média","'MEDIA'",IF(J7781="alta","'ALTA'","NULL"))),"),")</f>
        <v>(7780,9,30,37,282,65,1,NULL,0,'BAIXA'),</v>
      </c>
    </row>
    <row r="7782" spans="1:11" ht="30.75" customHeight="1">
      <c r="A7782" s="27">
        <v>7781</v>
      </c>
      <c r="B7782" s="36" t="s">
        <v>1011</v>
      </c>
      <c r="C7782" s="28" t="s">
        <v>39</v>
      </c>
      <c r="D7782" s="28" t="s">
        <v>207</v>
      </c>
      <c r="E7782" s="29" t="s">
        <v>303</v>
      </c>
      <c r="F7782" s="28" t="s">
        <v>1591</v>
      </c>
      <c r="G7782" s="28" t="s">
        <v>1671</v>
      </c>
      <c r="H7782" s="28"/>
      <c r="I7782" s="93">
        <v>0</v>
      </c>
      <c r="J7782" s="93" t="s">
        <v>1411</v>
      </c>
      <c r="K7782" s="17" t="str">
        <f t="array" ref="K7782">CONCATENATE("(",A7782,",",VLOOKUP(B7782,Núcleo!B$2:E$11,4,TRUE),",",VLOOKUP(C7782,'Tipo de Processo'!B$2:D$55,3,TRUE),",",VLOOKUP(D7782,'Termo Geral'!B$2:D$173,3,TRUE),",",VLOOKUP(E7782,'Termo Específico'!B$2:D$301,3,TRUE),",",MATCH(TRUE,Documento!B$2:B$998=F7782,0),",",IF(G7782="Complementar",0,1),",",IF(H7782="","NULL",CONCATENATE("'",H7782,"'")),",",I7782,",",IF(J7782="baixa","'BAIXA'",IF(J7782="média","'MEDIA'",IF(J7782="alta","'ALTA'","NULL"))),"),")</f>
        <v>(7781,9,30,37,282,968,1,NULL,0,'BAIXA'),</v>
      </c>
    </row>
    <row r="7783" spans="1:11" ht="30.75" customHeight="1">
      <c r="A7783" s="27">
        <v>7782</v>
      </c>
      <c r="B7783" s="36" t="s">
        <v>1011</v>
      </c>
      <c r="C7783" s="28" t="s">
        <v>39</v>
      </c>
      <c r="D7783" s="28" t="s">
        <v>207</v>
      </c>
      <c r="E7783" s="29" t="s">
        <v>303</v>
      </c>
      <c r="F7783" s="28" t="s">
        <v>1642</v>
      </c>
      <c r="G7783" s="28" t="s">
        <v>1671</v>
      </c>
      <c r="H7783" s="28"/>
      <c r="I7783" s="93">
        <v>0</v>
      </c>
      <c r="J7783" s="93" t="s">
        <v>1411</v>
      </c>
      <c r="K7783" s="17" t="str">
        <f t="array" ref="K7783">CONCATENATE("(",A7783,",",VLOOKUP(B7783,Núcleo!B$2:E$11,4,TRUE),",",VLOOKUP(C7783,'Tipo de Processo'!B$2:D$55,3,TRUE),",",VLOOKUP(D7783,'Termo Geral'!B$2:D$173,3,TRUE),",",VLOOKUP(E7783,'Termo Específico'!B$2:D$301,3,TRUE),",",MATCH(TRUE,Documento!B$2:B$998=F7783,0),",",IF(G7783="Complementar",0,1),",",IF(H7783="","NULL",CONCATENATE("'",H7783,"'")),",",I7783,",",IF(J7783="baixa","'BAIXA'",IF(J7783="média","'MEDIA'",IF(J7783="alta","'ALTA'","NULL"))),"),")</f>
        <v>(7782,9,30,37,282,667,1,NULL,0,'BAIXA'),</v>
      </c>
    </row>
    <row r="7784" spans="1:11" ht="30.75" customHeight="1">
      <c r="A7784" s="27">
        <v>7783</v>
      </c>
      <c r="B7784" s="36" t="s">
        <v>1011</v>
      </c>
      <c r="C7784" s="28" t="s">
        <v>39</v>
      </c>
      <c r="D7784" s="28" t="s">
        <v>207</v>
      </c>
      <c r="E7784" s="29" t="s">
        <v>303</v>
      </c>
      <c r="F7784" s="28" t="s">
        <v>1654</v>
      </c>
      <c r="G7784" s="28" t="s">
        <v>1671</v>
      </c>
      <c r="H7784" s="28"/>
      <c r="I7784" s="93">
        <v>0</v>
      </c>
      <c r="J7784" s="93" t="s">
        <v>1411</v>
      </c>
      <c r="K7784" s="17" t="str">
        <f t="array" ref="K7784">CONCATENATE("(",A7784,",",VLOOKUP(B7784,Núcleo!B$2:E$11,4,TRUE),",",VLOOKUP(C7784,'Tipo de Processo'!B$2:D$55,3,TRUE),",",VLOOKUP(D7784,'Termo Geral'!B$2:D$173,3,TRUE),",",VLOOKUP(E7784,'Termo Específico'!B$2:D$301,3,TRUE),",",MATCH(TRUE,Documento!B$2:B$998=F7784,0),",",IF(G7784="Complementar",0,1),",",IF(H7784="","NULL",CONCATENATE("'",H7784,"'")),",",I7784,",",IF(J7784="baixa","'BAIXA'",IF(J7784="média","'MEDIA'",IF(J7784="alta","'ALTA'","NULL"))),"),")</f>
        <v>(7783,9,30,37,282,811,1,NULL,0,'BAIXA'),</v>
      </c>
    </row>
    <row r="7785" spans="1:11" ht="30.75" customHeight="1">
      <c r="A7785" s="27">
        <v>7784</v>
      </c>
      <c r="B7785" s="36" t="s">
        <v>1011</v>
      </c>
      <c r="C7785" s="28" t="s">
        <v>39</v>
      </c>
      <c r="D7785" s="28" t="s">
        <v>207</v>
      </c>
      <c r="E7785" s="29" t="s">
        <v>303</v>
      </c>
      <c r="F7785" s="28" t="s">
        <v>1547</v>
      </c>
      <c r="G7785" s="28" t="s">
        <v>1671</v>
      </c>
      <c r="H7785" s="28"/>
      <c r="I7785" s="93">
        <v>0</v>
      </c>
      <c r="J7785" s="93" t="s">
        <v>1411</v>
      </c>
      <c r="K7785" s="17" t="str">
        <f t="array" ref="K7785">CONCATENATE("(",A7785,",",VLOOKUP(B7785,Núcleo!B$2:E$11,4,TRUE),",",VLOOKUP(C7785,'Tipo de Processo'!B$2:D$55,3,TRUE),",",VLOOKUP(D7785,'Termo Geral'!B$2:D$173,3,TRUE),",",VLOOKUP(E7785,'Termo Específico'!B$2:D$301,3,TRUE),",",MATCH(TRUE,Documento!B$2:B$998=F7785,0),",",IF(G7785="Complementar",0,1),",",IF(H7785="","NULL",CONCATENATE("'",H7785,"'")),",",I7785,",",IF(J7785="baixa","'BAIXA'",IF(J7785="média","'MEDIA'",IF(J7785="alta","'ALTA'","NULL"))),"),")</f>
        <v>(7784,9,30,37,282,732,1,NULL,0,'BAIXA'),</v>
      </c>
    </row>
    <row r="7786" spans="1:11" ht="30.75" customHeight="1">
      <c r="A7786" s="27">
        <v>7785</v>
      </c>
      <c r="B7786" s="36" t="s">
        <v>1011</v>
      </c>
      <c r="C7786" s="28" t="s">
        <v>39</v>
      </c>
      <c r="D7786" s="28" t="s">
        <v>207</v>
      </c>
      <c r="E7786" s="29" t="s">
        <v>300</v>
      </c>
      <c r="F7786" s="28" t="s">
        <v>1596</v>
      </c>
      <c r="G7786" s="28" t="s">
        <v>1671</v>
      </c>
      <c r="H7786" s="28"/>
      <c r="I7786" s="93">
        <v>0</v>
      </c>
      <c r="J7786" s="93" t="s">
        <v>1412</v>
      </c>
      <c r="K7786" s="17" t="str">
        <f t="array" ref="K7786">CONCATENATE("(",A7786,",",VLOOKUP(B7786,Núcleo!B$2:E$11,4,TRUE),",",VLOOKUP(C7786,'Tipo de Processo'!B$2:D$55,3,TRUE),",",VLOOKUP(D7786,'Termo Geral'!B$2:D$173,3,TRUE),",",VLOOKUP(E7786,'Termo Específico'!B$2:D$301,3,TRUE),",",MATCH(TRUE,Documento!B$2:B$998=F7786,0),",",IF(G7786="Complementar",0,1),",",IF(H7786="","NULL",CONCATENATE("'",H7786,"'")),",",I7786,",",IF(J7786="baixa","'BAIXA'",IF(J7786="média","'MEDIA'",IF(J7786="alta","'ALTA'","NULL"))),"),")</f>
        <v>(7785,9,30,37,284,983,1,NULL,0,'MEDIA'),</v>
      </c>
    </row>
    <row r="7787" spans="1:11" ht="30.75" customHeight="1">
      <c r="A7787" s="27">
        <v>7786</v>
      </c>
      <c r="B7787" s="37" t="s">
        <v>1011</v>
      </c>
      <c r="C7787" s="28" t="s">
        <v>39</v>
      </c>
      <c r="D7787" s="28" t="s">
        <v>207</v>
      </c>
      <c r="E7787" s="29" t="s">
        <v>300</v>
      </c>
      <c r="F7787" s="28" t="s">
        <v>842</v>
      </c>
      <c r="G7787" s="28" t="s">
        <v>1671</v>
      </c>
      <c r="H7787" s="28"/>
      <c r="I7787" s="93">
        <v>0</v>
      </c>
      <c r="J7787" s="93" t="s">
        <v>1412</v>
      </c>
      <c r="K7787" s="17" t="str">
        <f t="array" ref="K7787">CONCATENATE("(",A7787,",",VLOOKUP(B7787,Núcleo!B$2:E$11,4,TRUE),",",VLOOKUP(C7787,'Tipo de Processo'!B$2:D$55,3,TRUE),",",VLOOKUP(D7787,'Termo Geral'!B$2:D$173,3,TRUE),",",VLOOKUP(E7787,'Termo Específico'!B$2:D$301,3,TRUE),",",MATCH(TRUE,Documento!B$2:B$998=F7787,0),",",IF(G7787="Complementar",0,1),",",IF(H7787="","NULL",CONCATENATE("'",H7787,"'")),",",I7787,",",IF(J7787="baixa","'BAIXA'",IF(J7787="média","'MEDIA'",IF(J7787="alta","'ALTA'","NULL"))),"),")</f>
        <v>(7786,9,30,37,284,552,1,NULL,0,'MEDIA'),</v>
      </c>
    </row>
    <row r="7788" spans="1:11" ht="30.75" customHeight="1">
      <c r="A7788" s="27">
        <v>7787</v>
      </c>
      <c r="B7788" s="36" t="s">
        <v>1011</v>
      </c>
      <c r="C7788" s="28" t="s">
        <v>39</v>
      </c>
      <c r="D7788" s="28" t="s">
        <v>207</v>
      </c>
      <c r="E7788" s="29" t="s">
        <v>300</v>
      </c>
      <c r="F7788" s="28" t="s">
        <v>1519</v>
      </c>
      <c r="G7788" s="28" t="s">
        <v>1671</v>
      </c>
      <c r="H7788" s="28"/>
      <c r="I7788" s="93">
        <v>0</v>
      </c>
      <c r="J7788" s="93" t="s">
        <v>1412</v>
      </c>
      <c r="K7788" s="17" t="str">
        <f t="array" ref="K7788">CONCATENATE("(",A7788,",",VLOOKUP(B7788,Núcleo!B$2:E$11,4,TRUE),",",VLOOKUP(C7788,'Tipo de Processo'!B$2:D$55,3,TRUE),",",VLOOKUP(D7788,'Termo Geral'!B$2:D$173,3,TRUE),",",VLOOKUP(E7788,'Termo Específico'!B$2:D$301,3,TRUE),",",MATCH(TRUE,Documento!B$2:B$998=F7788,0),",",IF(G7788="Complementar",0,1),",",IF(H7788="","NULL",CONCATENATE("'",H7788,"'")),",",I7788,",",IF(J7788="baixa","'BAIXA'",IF(J7788="média","'MEDIA'",IF(J7788="alta","'ALTA'","NULL"))),"),")</f>
        <v>(7787,9,30,37,284,630,1,NULL,0,'MEDIA'),</v>
      </c>
    </row>
    <row r="7789" spans="1:11" ht="30.75" customHeight="1">
      <c r="A7789" s="27">
        <v>7788</v>
      </c>
      <c r="B7789" s="36" t="s">
        <v>1011</v>
      </c>
      <c r="C7789" s="28" t="s">
        <v>39</v>
      </c>
      <c r="D7789" s="28" t="s">
        <v>207</v>
      </c>
      <c r="E7789" s="29" t="s">
        <v>300</v>
      </c>
      <c r="F7789" s="28" t="s">
        <v>1502</v>
      </c>
      <c r="G7789" s="28" t="s">
        <v>1671</v>
      </c>
      <c r="H7789" s="28"/>
      <c r="I7789" s="93">
        <v>0</v>
      </c>
      <c r="J7789" s="93" t="s">
        <v>1412</v>
      </c>
      <c r="K7789" s="17" t="str">
        <f t="array" ref="K7789">CONCATENATE("(",A7789,",",VLOOKUP(B7789,Núcleo!B$2:E$11,4,TRUE),",",VLOOKUP(C7789,'Tipo de Processo'!B$2:D$55,3,TRUE),",",VLOOKUP(D7789,'Termo Geral'!B$2:D$173,3,TRUE),",",VLOOKUP(E7789,'Termo Específico'!B$2:D$301,3,TRUE),",",MATCH(TRUE,Documento!B$2:B$998=F7789,0),",",IF(G7789="Complementar",0,1),",",IF(H7789="","NULL",CONCATENATE("'",H7789,"'")),",",I7789,",",IF(J7789="baixa","'BAIXA'",IF(J7789="média","'MEDIA'",IF(J7789="alta","'ALTA'","NULL"))),"),")</f>
        <v>(7788,9,30,37,284,533,1,NULL,0,'MEDIA'),</v>
      </c>
    </row>
    <row r="7790" spans="1:11" ht="30.75" customHeight="1">
      <c r="A7790" s="27">
        <v>7789</v>
      </c>
      <c r="B7790" s="36" t="s">
        <v>1011</v>
      </c>
      <c r="C7790" s="28" t="s">
        <v>39</v>
      </c>
      <c r="D7790" s="28" t="s">
        <v>207</v>
      </c>
      <c r="E7790" s="29" t="s">
        <v>300</v>
      </c>
      <c r="F7790" s="28" t="s">
        <v>1670</v>
      </c>
      <c r="G7790" s="28" t="s">
        <v>1671</v>
      </c>
      <c r="H7790" s="28"/>
      <c r="I7790" s="93">
        <v>0</v>
      </c>
      <c r="J7790" s="93" t="s">
        <v>1412</v>
      </c>
      <c r="K7790" s="17" t="str">
        <f t="array" ref="K7790">CONCATENATE("(",A7790,",",VLOOKUP(B7790,Núcleo!B$2:E$11,4,TRUE),",",VLOOKUP(C7790,'Tipo de Processo'!B$2:D$55,3,TRUE),",",VLOOKUP(D7790,'Termo Geral'!B$2:D$173,3,TRUE),",",VLOOKUP(E7790,'Termo Específico'!B$2:D$301,3,TRUE),",",MATCH(TRUE,Documento!B$2:B$998=F7790,0),",",IF(G7790="Complementar",0,1),",",IF(H7790="","NULL",CONCATENATE("'",H7790,"'")),",",I7790,",",IF(J7790="baixa","'BAIXA'",IF(J7790="média","'MEDIA'",IF(J7790="alta","'ALTA'","NULL"))),"),")</f>
        <v>(7789,9,30,37,284,160,1,NULL,0,'MEDIA'),</v>
      </c>
    </row>
    <row r="7791" spans="1:11" ht="30.75" customHeight="1">
      <c r="A7791" s="27">
        <v>7790</v>
      </c>
      <c r="B7791" s="36" t="s">
        <v>1011</v>
      </c>
      <c r="C7791" s="28" t="s">
        <v>39</v>
      </c>
      <c r="D7791" s="28" t="s">
        <v>207</v>
      </c>
      <c r="E7791" s="29" t="s">
        <v>300</v>
      </c>
      <c r="F7791" s="28" t="s">
        <v>1415</v>
      </c>
      <c r="G7791" s="28" t="s">
        <v>1671</v>
      </c>
      <c r="H7791" s="28"/>
      <c r="I7791" s="93">
        <v>0</v>
      </c>
      <c r="J7791" s="93" t="s">
        <v>1412</v>
      </c>
      <c r="K7791" s="17" t="str">
        <f t="array" ref="K7791">CONCATENATE("(",A7791,",",VLOOKUP(B7791,Núcleo!B$2:E$11,4,TRUE),",",VLOOKUP(C7791,'Tipo de Processo'!B$2:D$55,3,TRUE),",",VLOOKUP(D7791,'Termo Geral'!B$2:D$173,3,TRUE),",",VLOOKUP(E7791,'Termo Específico'!B$2:D$301,3,TRUE),",",MATCH(TRUE,Documento!B$2:B$998=F7791,0),",",IF(G7791="Complementar",0,1),",",IF(H7791="","NULL",CONCATENATE("'",H7791,"'")),",",I7791,",",IF(J7791="baixa","'BAIXA'",IF(J7791="média","'MEDIA'",IF(J7791="alta","'ALTA'","NULL"))),"),")</f>
        <v>(7790,9,30,37,284,6,1,NULL,0,'MEDIA'),</v>
      </c>
    </row>
    <row r="7792" spans="1:11" ht="30.75" customHeight="1">
      <c r="A7792" s="27">
        <v>7791</v>
      </c>
      <c r="B7792" s="36" t="s">
        <v>1011</v>
      </c>
      <c r="C7792" s="28" t="s">
        <v>39</v>
      </c>
      <c r="D7792" s="28" t="s">
        <v>207</v>
      </c>
      <c r="E7792" s="29" t="s">
        <v>300</v>
      </c>
      <c r="F7792" s="12" t="s">
        <v>1646</v>
      </c>
      <c r="G7792" s="28" t="s">
        <v>1671</v>
      </c>
      <c r="H7792" s="28"/>
      <c r="I7792" s="93">
        <v>0</v>
      </c>
      <c r="J7792" s="93" t="s">
        <v>1412</v>
      </c>
      <c r="K7792" s="17" t="str">
        <f t="array" ref="K7792">CONCATENATE("(",A7792,",",VLOOKUP(B7792,Núcleo!B$2:E$11,4,TRUE),",",VLOOKUP(C7792,'Tipo de Processo'!B$2:D$55,3,TRUE),",",VLOOKUP(D7792,'Termo Geral'!B$2:D$173,3,TRUE),",",VLOOKUP(E7792,'Termo Específico'!B$2:D$301,3,TRUE),",",MATCH(TRUE,Documento!B$2:B$998=F7792,0),",",IF(G7792="Complementar",0,1),",",IF(H7792="","NULL",CONCATENATE("'",H7792,"'")),",",I7792,",",IF(J7792="baixa","'BAIXA'",IF(J7792="média","'MEDIA'",IF(J7792="alta","'ALTA'","NULL"))),"),")</f>
        <v>(7791,9,30,37,284,700,1,NULL,0,'MEDIA'),</v>
      </c>
    </row>
    <row r="7793" spans="1:11" ht="30.75" customHeight="1">
      <c r="A7793" s="27">
        <v>7792</v>
      </c>
      <c r="B7793" s="36" t="s">
        <v>1011</v>
      </c>
      <c r="C7793" s="28" t="s">
        <v>39</v>
      </c>
      <c r="D7793" s="28" t="s">
        <v>207</v>
      </c>
      <c r="E7793" s="29" t="s">
        <v>300</v>
      </c>
      <c r="F7793" s="28" t="s">
        <v>1528</v>
      </c>
      <c r="G7793" s="28" t="s">
        <v>1671</v>
      </c>
      <c r="H7793" s="28"/>
      <c r="I7793" s="93">
        <v>0</v>
      </c>
      <c r="J7793" s="93" t="s">
        <v>1412</v>
      </c>
      <c r="K7793" s="17" t="str">
        <f t="array" ref="K7793">CONCATENATE("(",A7793,",",VLOOKUP(B7793,Núcleo!B$2:E$11,4,TRUE),",",VLOOKUP(C7793,'Tipo de Processo'!B$2:D$55,3,TRUE),",",VLOOKUP(D7793,'Termo Geral'!B$2:D$173,3,TRUE),",",VLOOKUP(E7793,'Termo Específico'!B$2:D$301,3,TRUE),",",MATCH(TRUE,Documento!B$2:B$998=F7793,0),",",IF(G7793="Complementar",0,1),",",IF(H7793="","NULL",CONCATENATE("'",H7793,"'")),",",I7793,",",IF(J7793="baixa","'BAIXA'",IF(J7793="média","'MEDIA'",IF(J7793="alta","'ALTA'","NULL"))),"),")</f>
        <v>(7792,9,30,37,284,663,1,NULL,0,'MEDIA'),</v>
      </c>
    </row>
    <row r="7794" spans="1:11" ht="30.75" customHeight="1">
      <c r="A7794" s="27">
        <v>7793</v>
      </c>
      <c r="B7794" s="37" t="s">
        <v>1011</v>
      </c>
      <c r="C7794" s="28" t="s">
        <v>39</v>
      </c>
      <c r="D7794" s="28" t="s">
        <v>207</v>
      </c>
      <c r="E7794" s="29" t="s">
        <v>300</v>
      </c>
      <c r="F7794" s="28" t="s">
        <v>1663</v>
      </c>
      <c r="G7794" s="28" t="s">
        <v>1671</v>
      </c>
      <c r="H7794" s="28"/>
      <c r="I7794" s="93">
        <v>0</v>
      </c>
      <c r="J7794" s="93" t="s">
        <v>1412</v>
      </c>
      <c r="K7794" s="17" t="str">
        <f t="array" ref="K7794">CONCATENATE("(",A7794,",",VLOOKUP(B7794,Núcleo!B$2:E$11,4,TRUE),",",VLOOKUP(C7794,'Tipo de Processo'!B$2:D$55,3,TRUE),",",VLOOKUP(D7794,'Termo Geral'!B$2:D$173,3,TRUE),",",VLOOKUP(E7794,'Termo Específico'!B$2:D$301,3,TRUE),",",MATCH(TRUE,Documento!B$2:B$998=F7794,0),",",IF(G7794="Complementar",0,1),",",IF(H7794="","NULL",CONCATENATE("'",H7794,"'")),",",I7794,",",IF(J7794="baixa","'BAIXA'",IF(J7794="média","'MEDIA'",IF(J7794="alta","'ALTA'","NULL"))),"),")</f>
        <v>(7793,9,30,37,284,911,1,NULL,0,'MEDIA'),</v>
      </c>
    </row>
    <row r="7795" spans="1:11" ht="30.75" customHeight="1">
      <c r="A7795" s="27">
        <v>7794</v>
      </c>
      <c r="B7795" s="36" t="s">
        <v>1011</v>
      </c>
      <c r="C7795" s="28" t="s">
        <v>39</v>
      </c>
      <c r="D7795" s="28" t="s">
        <v>207</v>
      </c>
      <c r="E7795" s="29" t="s">
        <v>300</v>
      </c>
      <c r="F7795" s="28" t="s">
        <v>1594</v>
      </c>
      <c r="G7795" s="28" t="s">
        <v>1671</v>
      </c>
      <c r="H7795" s="28"/>
      <c r="I7795" s="93">
        <v>0</v>
      </c>
      <c r="J7795" s="93" t="s">
        <v>1412</v>
      </c>
      <c r="K7795" s="17" t="str">
        <f t="array" ref="K7795">CONCATENATE("(",A7795,",",VLOOKUP(B7795,Núcleo!B$2:E$11,4,TRUE),",",VLOOKUP(C7795,'Tipo de Processo'!B$2:D$55,3,TRUE),",",VLOOKUP(D7795,'Termo Geral'!B$2:D$173,3,TRUE),",",VLOOKUP(E7795,'Termo Específico'!B$2:D$301,3,TRUE),",",MATCH(TRUE,Documento!B$2:B$998=F7795,0),",",IF(G7795="Complementar",0,1),",",IF(H7795="","NULL",CONCATENATE("'",H7795,"'")),",",I7795,",",IF(J7795="baixa","'BAIXA'",IF(J7795="média","'MEDIA'",IF(J7795="alta","'ALTA'","NULL"))),"),")</f>
        <v>(7794,9,30,37,284,980,1,NULL,0,'MEDIA'),</v>
      </c>
    </row>
    <row r="7796" spans="1:11" ht="30.75" customHeight="1">
      <c r="A7796" s="27">
        <v>7795</v>
      </c>
      <c r="B7796" s="37" t="s">
        <v>1011</v>
      </c>
      <c r="C7796" s="28" t="s">
        <v>39</v>
      </c>
      <c r="D7796" s="28" t="s">
        <v>207</v>
      </c>
      <c r="E7796" s="29" t="s">
        <v>300</v>
      </c>
      <c r="F7796" s="28" t="s">
        <v>1633</v>
      </c>
      <c r="G7796" s="28" t="s">
        <v>1671</v>
      </c>
      <c r="H7796" s="28"/>
      <c r="I7796" s="93">
        <v>0</v>
      </c>
      <c r="J7796" s="93" t="s">
        <v>1412</v>
      </c>
      <c r="K7796" s="17" t="str">
        <f t="array" ref="K7796">CONCATENATE("(",A7796,",",VLOOKUP(B7796,Núcleo!B$2:E$11,4,TRUE),",",VLOOKUP(C7796,'Tipo de Processo'!B$2:D$55,3,TRUE),",",VLOOKUP(D7796,'Termo Geral'!B$2:D$173,3,TRUE),",",VLOOKUP(E7796,'Termo Específico'!B$2:D$301,3,TRUE),",",MATCH(TRUE,Documento!B$2:B$998=F7796,0),",",IF(G7796="Complementar",0,1),",",IF(H7796="","NULL",CONCATENATE("'",H7796,"'")),",",I7796,",",IF(J7796="baixa","'BAIXA'",IF(J7796="média","'MEDIA'",IF(J7796="alta","'ALTA'","NULL"))),"),")</f>
        <v>(7795,9,30,37,284,529,1,NULL,0,'MEDIA'),</v>
      </c>
    </row>
    <row r="7797" spans="1:11" ht="30.75" customHeight="1">
      <c r="A7797" s="27">
        <v>7796</v>
      </c>
      <c r="B7797" s="36" t="s">
        <v>1011</v>
      </c>
      <c r="C7797" s="28" t="s">
        <v>39</v>
      </c>
      <c r="D7797" s="28" t="s">
        <v>207</v>
      </c>
      <c r="E7797" s="29" t="s">
        <v>300</v>
      </c>
      <c r="F7797" s="28" t="s">
        <v>1604</v>
      </c>
      <c r="G7797" s="28" t="s">
        <v>1671</v>
      </c>
      <c r="H7797" s="28"/>
      <c r="I7797" s="93">
        <v>0</v>
      </c>
      <c r="J7797" s="93" t="s">
        <v>1412</v>
      </c>
      <c r="K7797" s="17" t="str">
        <f t="array" ref="K7797">CONCATENATE("(",A7797,",",VLOOKUP(B7797,Núcleo!B$2:E$11,4,TRUE),",",VLOOKUP(C7797,'Tipo de Processo'!B$2:D$55,3,TRUE),",",VLOOKUP(D7797,'Termo Geral'!B$2:D$173,3,TRUE),",",VLOOKUP(E7797,'Termo Específico'!B$2:D$301,3,TRUE),",",MATCH(TRUE,Documento!B$2:B$998=F7797,0),",",IF(G7797="Complementar",0,1),",",IF(H7797="","NULL",CONCATENATE("'",H7797,"'")),",",I7797,",",IF(J7797="baixa","'BAIXA'",IF(J7797="média","'MEDIA'",IF(J7797="alta","'ALTA'","NULL"))),"),")</f>
        <v>(7796,9,30,37,284,52,1,NULL,0,'MEDIA'),</v>
      </c>
    </row>
    <row r="7798" spans="1:11" ht="30.75" customHeight="1">
      <c r="A7798" s="27">
        <v>7797</v>
      </c>
      <c r="B7798" s="37" t="s">
        <v>1011</v>
      </c>
      <c r="C7798" s="28" t="s">
        <v>39</v>
      </c>
      <c r="D7798" s="28" t="s">
        <v>207</v>
      </c>
      <c r="E7798" s="29" t="s">
        <v>300</v>
      </c>
      <c r="F7798" s="28" t="s">
        <v>1426</v>
      </c>
      <c r="G7798" s="28" t="s">
        <v>1671</v>
      </c>
      <c r="H7798" s="28"/>
      <c r="I7798" s="93">
        <v>0</v>
      </c>
      <c r="J7798" s="93" t="s">
        <v>1412</v>
      </c>
      <c r="K7798" s="17" t="str">
        <f t="array" ref="K7798">CONCATENATE("(",A7798,",",VLOOKUP(B7798,Núcleo!B$2:E$11,4,TRUE),",",VLOOKUP(C7798,'Tipo de Processo'!B$2:D$55,3,TRUE),",",VLOOKUP(D7798,'Termo Geral'!B$2:D$173,3,TRUE),",",VLOOKUP(E7798,'Termo Específico'!B$2:D$301,3,TRUE),",",MATCH(TRUE,Documento!B$2:B$998=F7798,0),",",IF(G7798="Complementar",0,1),",",IF(H7798="","NULL",CONCATENATE("'",H7798,"'")),",",I7798,",",IF(J7798="baixa","'BAIXA'",IF(J7798="média","'MEDIA'",IF(J7798="alta","'ALTA'","NULL"))),"),")</f>
        <v>(7797,9,30,37,284,65,1,NULL,0,'MEDIA'),</v>
      </c>
    </row>
    <row r="7799" spans="1:11" ht="30.75" customHeight="1">
      <c r="A7799" s="27">
        <v>7798</v>
      </c>
      <c r="B7799" s="36" t="s">
        <v>1011</v>
      </c>
      <c r="C7799" s="28" t="s">
        <v>39</v>
      </c>
      <c r="D7799" s="28" t="s">
        <v>207</v>
      </c>
      <c r="E7799" s="29" t="s">
        <v>300</v>
      </c>
      <c r="F7799" s="28" t="s">
        <v>1591</v>
      </c>
      <c r="G7799" s="28" t="s">
        <v>1671</v>
      </c>
      <c r="H7799" s="28"/>
      <c r="I7799" s="93">
        <v>0</v>
      </c>
      <c r="J7799" s="93" t="s">
        <v>1412</v>
      </c>
      <c r="K7799" s="17" t="str">
        <f t="array" ref="K7799">CONCATENATE("(",A7799,",",VLOOKUP(B7799,Núcleo!B$2:E$11,4,TRUE),",",VLOOKUP(C7799,'Tipo de Processo'!B$2:D$55,3,TRUE),",",VLOOKUP(D7799,'Termo Geral'!B$2:D$173,3,TRUE),",",VLOOKUP(E7799,'Termo Específico'!B$2:D$301,3,TRUE),",",MATCH(TRUE,Documento!B$2:B$998=F7799,0),",",IF(G7799="Complementar",0,1),",",IF(H7799="","NULL",CONCATENATE("'",H7799,"'")),",",I7799,",",IF(J7799="baixa","'BAIXA'",IF(J7799="média","'MEDIA'",IF(J7799="alta","'ALTA'","NULL"))),"),")</f>
        <v>(7798,9,30,37,284,968,1,NULL,0,'MEDIA'),</v>
      </c>
    </row>
    <row r="7800" spans="1:11" ht="30.75" customHeight="1">
      <c r="A7800" s="27">
        <v>7799</v>
      </c>
      <c r="B7800" s="37" t="s">
        <v>1011</v>
      </c>
      <c r="C7800" s="28" t="s">
        <v>39</v>
      </c>
      <c r="D7800" s="28" t="s">
        <v>207</v>
      </c>
      <c r="E7800" s="29" t="s">
        <v>300</v>
      </c>
      <c r="F7800" s="28" t="s">
        <v>1642</v>
      </c>
      <c r="G7800" s="28" t="s">
        <v>1671</v>
      </c>
      <c r="H7800" s="28"/>
      <c r="I7800" s="93">
        <v>0</v>
      </c>
      <c r="J7800" s="93" t="s">
        <v>1412</v>
      </c>
      <c r="K7800" s="17" t="str">
        <f t="array" ref="K7800">CONCATENATE("(",A7800,",",VLOOKUP(B7800,Núcleo!B$2:E$11,4,TRUE),",",VLOOKUP(C7800,'Tipo de Processo'!B$2:D$55,3,TRUE),",",VLOOKUP(D7800,'Termo Geral'!B$2:D$173,3,TRUE),",",VLOOKUP(E7800,'Termo Específico'!B$2:D$301,3,TRUE),",",MATCH(TRUE,Documento!B$2:B$998=F7800,0),",",IF(G7800="Complementar",0,1),",",IF(H7800="","NULL",CONCATENATE("'",H7800,"'")),",",I7800,",",IF(J7800="baixa","'BAIXA'",IF(J7800="média","'MEDIA'",IF(J7800="alta","'ALTA'","NULL"))),"),")</f>
        <v>(7799,9,30,37,284,667,1,NULL,0,'MEDIA'),</v>
      </c>
    </row>
    <row r="7801" spans="1:11" ht="30.75" customHeight="1">
      <c r="A7801" s="27">
        <v>7800</v>
      </c>
      <c r="B7801" s="37" t="s">
        <v>1011</v>
      </c>
      <c r="C7801" s="28" t="s">
        <v>39</v>
      </c>
      <c r="D7801" s="28" t="s">
        <v>207</v>
      </c>
      <c r="E7801" s="29" t="s">
        <v>300</v>
      </c>
      <c r="F7801" s="28" t="s">
        <v>1422</v>
      </c>
      <c r="G7801" s="28" t="s">
        <v>1671</v>
      </c>
      <c r="H7801" s="28"/>
      <c r="I7801" s="93">
        <v>0</v>
      </c>
      <c r="J7801" s="93" t="s">
        <v>1412</v>
      </c>
      <c r="K7801" s="17" t="str">
        <f t="array" ref="K7801">CONCATENATE("(",A7801,",",VLOOKUP(B7801,Núcleo!B$2:E$11,4,TRUE),",",VLOOKUP(C7801,'Tipo de Processo'!B$2:D$55,3,TRUE),",",VLOOKUP(D7801,'Termo Geral'!B$2:D$173,3,TRUE),",",VLOOKUP(E7801,'Termo Específico'!B$2:D$301,3,TRUE),",",MATCH(TRUE,Documento!B$2:B$998=F7801,0),",",IF(G7801="Complementar",0,1),",",IF(H7801="","NULL",CONCATENATE("'",H7801,"'")),",",I7801,",",IF(J7801="baixa","'BAIXA'",IF(J7801="média","'MEDIA'",IF(J7801="alta","'ALTA'","NULL"))),"),")</f>
        <v>(7800,9,30,37,284,21,1,NULL,0,'MEDIA'),</v>
      </c>
    </row>
    <row r="7802" spans="1:11" ht="30.75" customHeight="1">
      <c r="A7802" s="27">
        <v>7801</v>
      </c>
      <c r="B7802" s="37" t="s">
        <v>1011</v>
      </c>
      <c r="C7802" s="28" t="s">
        <v>39</v>
      </c>
      <c r="D7802" s="28" t="s">
        <v>207</v>
      </c>
      <c r="E7802" s="29" t="s">
        <v>300</v>
      </c>
      <c r="F7802" s="28" t="s">
        <v>1581</v>
      </c>
      <c r="G7802" s="28" t="s">
        <v>1671</v>
      </c>
      <c r="H7802" s="28"/>
      <c r="I7802" s="93">
        <v>0</v>
      </c>
      <c r="J7802" s="93" t="s">
        <v>1412</v>
      </c>
      <c r="K7802" s="17" t="str">
        <f t="array" ref="K7802">CONCATENATE("(",A7802,",",VLOOKUP(B7802,Núcleo!B$2:E$11,4,TRUE),",",VLOOKUP(C7802,'Tipo de Processo'!B$2:D$55,3,TRUE),",",VLOOKUP(D7802,'Termo Geral'!B$2:D$173,3,TRUE),",",VLOOKUP(E7802,'Termo Específico'!B$2:D$301,3,TRUE),",",MATCH(TRUE,Documento!B$2:B$998=F7802,0),",",IF(G7802="Complementar",0,1),",",IF(H7802="","NULL",CONCATENATE("'",H7802,"'")),",",I7802,",",IF(J7802="baixa","'BAIXA'",IF(J7802="média","'MEDIA'",IF(J7802="alta","'ALTA'","NULL"))),"),")</f>
        <v>(7801,9,30,37,284,923,1,NULL,0,'MEDIA'),</v>
      </c>
    </row>
    <row r="7803" spans="1:11" ht="30.75" customHeight="1">
      <c r="A7803" s="27">
        <v>7802</v>
      </c>
      <c r="B7803" s="37" t="s">
        <v>1011</v>
      </c>
      <c r="C7803" s="28" t="s">
        <v>39</v>
      </c>
      <c r="D7803" s="28" t="s">
        <v>207</v>
      </c>
      <c r="E7803" s="29" t="s">
        <v>301</v>
      </c>
      <c r="F7803" s="28" t="s">
        <v>1549</v>
      </c>
      <c r="G7803" s="28" t="s">
        <v>1671</v>
      </c>
      <c r="H7803" s="28"/>
      <c r="I7803" s="93">
        <v>0</v>
      </c>
      <c r="J7803" s="93" t="s">
        <v>1412</v>
      </c>
      <c r="K7803" s="17" t="str">
        <f t="array" ref="K7803">CONCATENATE("(",A7803,",",VLOOKUP(B7803,Núcleo!B$2:E$11,4,TRUE),",",VLOOKUP(C7803,'Tipo de Processo'!B$2:D$55,3,TRUE),",",VLOOKUP(D7803,'Termo Geral'!B$2:D$173,3,TRUE),",",VLOOKUP(E7803,'Termo Específico'!B$2:D$301,3,TRUE),",",MATCH(TRUE,Documento!B$2:B$998=F7803,0),",",IF(G7803="Complementar",0,1),",",IF(H7803="","NULL",CONCATENATE("'",H7803,"'")),",",I7803,",",IF(J7803="baixa","'BAIXA'",IF(J7803="média","'MEDIA'",IF(J7803="alta","'ALTA'","NULL"))),"),")</f>
        <v>(7802,9,30,37,288,749,1,NULL,0,'MEDIA'),</v>
      </c>
    </row>
    <row r="7804" spans="1:11" ht="30.75" customHeight="1">
      <c r="A7804" s="27">
        <v>7803</v>
      </c>
      <c r="B7804" s="37" t="s">
        <v>1011</v>
      </c>
      <c r="C7804" s="28" t="s">
        <v>39</v>
      </c>
      <c r="D7804" s="28" t="s">
        <v>207</v>
      </c>
      <c r="E7804" s="29" t="s">
        <v>301</v>
      </c>
      <c r="F7804" s="28" t="s">
        <v>1577</v>
      </c>
      <c r="G7804" s="28" t="s">
        <v>1671</v>
      </c>
      <c r="H7804" s="28"/>
      <c r="I7804" s="93">
        <v>0</v>
      </c>
      <c r="J7804" s="93" t="s">
        <v>1412</v>
      </c>
      <c r="K7804" s="17" t="str">
        <f t="array" ref="K7804">CONCATENATE("(",A7804,",",VLOOKUP(B7804,Núcleo!B$2:E$11,4,TRUE),",",VLOOKUP(C7804,'Tipo de Processo'!B$2:D$55,3,TRUE),",",VLOOKUP(D7804,'Termo Geral'!B$2:D$173,3,TRUE),",",VLOOKUP(E7804,'Termo Específico'!B$2:D$301,3,TRUE),",",MATCH(TRUE,Documento!B$2:B$998=F7804,0),",",IF(G7804="Complementar",0,1),",",IF(H7804="","NULL",CONCATENATE("'",H7804,"'")),",",I7804,",",IF(J7804="baixa","'BAIXA'",IF(J7804="média","'MEDIA'",IF(J7804="alta","'ALTA'","NULL"))),"),")</f>
        <v>(7803,9,30,37,288,916,1,NULL,0,'MEDIA'),</v>
      </c>
    </row>
    <row r="7805" spans="1:11" ht="30.75" customHeight="1">
      <c r="A7805" s="27">
        <v>7804</v>
      </c>
      <c r="B7805" s="37" t="s">
        <v>1011</v>
      </c>
      <c r="C7805" s="28" t="s">
        <v>39</v>
      </c>
      <c r="D7805" s="28" t="s">
        <v>207</v>
      </c>
      <c r="E7805" s="29" t="s">
        <v>301</v>
      </c>
      <c r="F7805" s="28" t="s">
        <v>1576</v>
      </c>
      <c r="G7805" s="28" t="s">
        <v>1671</v>
      </c>
      <c r="H7805" s="28"/>
      <c r="I7805" s="93">
        <v>0</v>
      </c>
      <c r="J7805" s="93" t="s">
        <v>1412</v>
      </c>
      <c r="K7805" s="17" t="str">
        <f t="array" ref="K7805">CONCATENATE("(",A7805,",",VLOOKUP(B7805,Núcleo!B$2:E$11,4,TRUE),",",VLOOKUP(C7805,'Tipo de Processo'!B$2:D$55,3,TRUE),",",VLOOKUP(D7805,'Termo Geral'!B$2:D$173,3,TRUE),",",VLOOKUP(E7805,'Termo Específico'!B$2:D$301,3,TRUE),",",MATCH(TRUE,Documento!B$2:B$998=F7805,0),",",IF(G7805="Complementar",0,1),",",IF(H7805="","NULL",CONCATENATE("'",H7805,"'")),",",I7805,",",IF(J7805="baixa","'BAIXA'",IF(J7805="média","'MEDIA'",IF(J7805="alta","'ALTA'","NULL"))),"),")</f>
        <v>(7804,9,30,37,288,915,1,NULL,0,'MEDIA'),</v>
      </c>
    </row>
    <row r="7806" spans="1:11" ht="30.75" customHeight="1">
      <c r="A7806" s="27">
        <v>7805</v>
      </c>
      <c r="B7806" s="37" t="s">
        <v>1011</v>
      </c>
      <c r="C7806" s="28" t="s">
        <v>39</v>
      </c>
      <c r="D7806" s="28" t="s">
        <v>207</v>
      </c>
      <c r="E7806" s="29" t="s">
        <v>301</v>
      </c>
      <c r="F7806" s="28" t="s">
        <v>1578</v>
      </c>
      <c r="G7806" s="28" t="s">
        <v>1671</v>
      </c>
      <c r="H7806" s="28"/>
      <c r="I7806" s="93">
        <v>0</v>
      </c>
      <c r="J7806" s="93" t="s">
        <v>1412</v>
      </c>
      <c r="K7806" s="17" t="str">
        <f t="array" ref="K7806">CONCATENATE("(",A7806,",",VLOOKUP(B7806,Núcleo!B$2:E$11,4,TRUE),",",VLOOKUP(C7806,'Tipo de Processo'!B$2:D$55,3,TRUE),",",VLOOKUP(D7806,'Termo Geral'!B$2:D$173,3,TRUE),",",VLOOKUP(E7806,'Termo Específico'!B$2:D$301,3,TRUE),",",MATCH(TRUE,Documento!B$2:B$998=F7806,0),",",IF(G7806="Complementar",0,1),",",IF(H7806="","NULL",CONCATENATE("'",H7806,"'")),",",I7806,",",IF(J7806="baixa","'BAIXA'",IF(J7806="média","'MEDIA'",IF(J7806="alta","'ALTA'","NULL"))),"),")</f>
        <v>(7805,9,30,37,288,917,1,NULL,0,'MEDIA'),</v>
      </c>
    </row>
    <row r="7807" spans="1:11" ht="30.75" customHeight="1">
      <c r="A7807" s="27">
        <v>7806</v>
      </c>
      <c r="B7807" s="37" t="s">
        <v>1011</v>
      </c>
      <c r="C7807" s="28" t="s">
        <v>39</v>
      </c>
      <c r="D7807" s="28" t="s">
        <v>207</v>
      </c>
      <c r="E7807" s="29" t="s">
        <v>301</v>
      </c>
      <c r="F7807" s="28" t="s">
        <v>1534</v>
      </c>
      <c r="G7807" s="28" t="s">
        <v>1671</v>
      </c>
      <c r="H7807" s="28"/>
      <c r="I7807" s="93">
        <v>0</v>
      </c>
      <c r="J7807" s="93" t="s">
        <v>1412</v>
      </c>
      <c r="K7807" s="17" t="str">
        <f t="array" ref="K7807">CONCATENATE("(",A7807,",",VLOOKUP(B7807,Núcleo!B$2:E$11,4,TRUE),",",VLOOKUP(C7807,'Tipo de Processo'!B$2:D$55,3,TRUE),",",VLOOKUP(D7807,'Termo Geral'!B$2:D$173,3,TRUE),",",VLOOKUP(E7807,'Termo Específico'!B$2:D$301,3,TRUE),",",MATCH(TRUE,Documento!B$2:B$998=F7807,0),",",IF(G7807="Complementar",0,1),",",IF(H7807="","NULL",CONCATENATE("'",H7807,"'")),",",I7807,",",IF(J7807="baixa","'BAIXA'",IF(J7807="média","'MEDIA'",IF(J7807="alta","'ALTA'","NULL"))),"),")</f>
        <v>(7806,9,30,37,288,682,1,NULL,0,'MEDIA'),</v>
      </c>
    </row>
    <row r="7808" spans="1:11" ht="30.75" customHeight="1">
      <c r="A7808" s="27">
        <v>7807</v>
      </c>
      <c r="B7808" s="37" t="s">
        <v>1011</v>
      </c>
      <c r="C7808" s="28" t="s">
        <v>39</v>
      </c>
      <c r="D7808" s="28" t="s">
        <v>207</v>
      </c>
      <c r="E7808" s="29" t="s">
        <v>301</v>
      </c>
      <c r="F7808" s="28" t="s">
        <v>1473</v>
      </c>
      <c r="G7808" s="28" t="s">
        <v>1671</v>
      </c>
      <c r="H7808" s="28"/>
      <c r="I7808" s="93">
        <v>0</v>
      </c>
      <c r="J7808" s="93" t="s">
        <v>1412</v>
      </c>
      <c r="K7808" s="17" t="str">
        <f t="array" ref="K7808">CONCATENATE("(",A7808,",",VLOOKUP(B7808,Núcleo!B$2:E$11,4,TRUE),",",VLOOKUP(C7808,'Tipo de Processo'!B$2:D$55,3,TRUE),",",VLOOKUP(D7808,'Termo Geral'!B$2:D$173,3,TRUE),",",VLOOKUP(E7808,'Termo Específico'!B$2:D$301,3,TRUE),",",MATCH(TRUE,Documento!B$2:B$998=F7808,0),",",IF(G7808="Complementar",0,1),",",IF(H7808="","NULL",CONCATENATE("'",H7808,"'")),",",I7808,",",IF(J7808="baixa","'BAIXA'",IF(J7808="média","'MEDIA'",IF(J7808="alta","'ALTA'","NULL"))),"),")</f>
        <v>(7807,9,30,37,288,316,1,NULL,0,'MEDIA'),</v>
      </c>
    </row>
    <row r="7809" spans="1:11" ht="30.75" customHeight="1">
      <c r="A7809" s="27">
        <v>7808</v>
      </c>
      <c r="B7809" s="37" t="s">
        <v>1011</v>
      </c>
      <c r="C7809" s="28" t="s">
        <v>39</v>
      </c>
      <c r="D7809" s="28" t="s">
        <v>207</v>
      </c>
      <c r="E7809" s="29" t="s">
        <v>301</v>
      </c>
      <c r="F7809" s="28" t="s">
        <v>1513</v>
      </c>
      <c r="G7809" s="28" t="s">
        <v>1671</v>
      </c>
      <c r="H7809" s="28"/>
      <c r="I7809" s="93">
        <v>0</v>
      </c>
      <c r="J7809" s="93" t="s">
        <v>1412</v>
      </c>
      <c r="K7809" s="17" t="str">
        <f t="array" ref="K7809">CONCATENATE("(",A7809,",",VLOOKUP(B7809,Núcleo!B$2:E$11,4,TRUE),",",VLOOKUP(C7809,'Tipo de Processo'!B$2:D$55,3,TRUE),",",VLOOKUP(D7809,'Termo Geral'!B$2:D$173,3,TRUE),",",VLOOKUP(E7809,'Termo Específico'!B$2:D$301,3,TRUE),",",MATCH(TRUE,Documento!B$2:B$998=F7809,0),",",IF(G7809="Complementar",0,1),",",IF(H7809="","NULL",CONCATENATE("'",H7809,"'")),",",I7809,",",IF(J7809="baixa","'BAIXA'",IF(J7809="média","'MEDIA'",IF(J7809="alta","'ALTA'","NULL"))),"),")</f>
        <v>(7808,9,30,37,288,562,1,NULL,0,'MEDIA'),</v>
      </c>
    </row>
    <row r="7810" spans="1:11" ht="30.75" customHeight="1">
      <c r="A7810" s="27">
        <v>7809</v>
      </c>
      <c r="B7810" s="37" t="s">
        <v>1011</v>
      </c>
      <c r="C7810" s="28" t="s">
        <v>39</v>
      </c>
      <c r="D7810" s="28" t="s">
        <v>207</v>
      </c>
      <c r="E7810" s="29" t="s">
        <v>301</v>
      </c>
      <c r="F7810" s="28" t="s">
        <v>1511</v>
      </c>
      <c r="G7810" s="28" t="s">
        <v>1671</v>
      </c>
      <c r="H7810" s="28"/>
      <c r="I7810" s="93">
        <v>0</v>
      </c>
      <c r="J7810" s="93" t="s">
        <v>1412</v>
      </c>
      <c r="K7810" s="17" t="str">
        <f t="array" ref="K7810">CONCATENATE("(",A7810,",",VLOOKUP(B7810,Núcleo!B$2:E$11,4,TRUE),",",VLOOKUP(C7810,'Tipo de Processo'!B$2:D$55,3,TRUE),",",VLOOKUP(D7810,'Termo Geral'!B$2:D$173,3,TRUE),",",VLOOKUP(E7810,'Termo Específico'!B$2:D$301,3,TRUE),",",MATCH(TRUE,Documento!B$2:B$998=F7810,0),",",IF(G7810="Complementar",0,1),",",IF(H7810="","NULL",CONCATENATE("'",H7810,"'")),",",I7810,",",IF(J7810="baixa","'BAIXA'",IF(J7810="média","'MEDIA'",IF(J7810="alta","'ALTA'","NULL"))),"),")</f>
        <v>(7809,9,30,37,288,558,1,NULL,0,'MEDIA'),</v>
      </c>
    </row>
    <row r="7811" spans="1:11" ht="30.75" customHeight="1">
      <c r="A7811" s="27">
        <v>7810</v>
      </c>
      <c r="B7811" s="37" t="s">
        <v>1011</v>
      </c>
      <c r="C7811" s="28" t="s">
        <v>39</v>
      </c>
      <c r="D7811" s="28" t="s">
        <v>207</v>
      </c>
      <c r="E7811" s="29" t="s">
        <v>301</v>
      </c>
      <c r="F7811" s="28" t="s">
        <v>1589</v>
      </c>
      <c r="G7811" s="28" t="s">
        <v>1671</v>
      </c>
      <c r="H7811" s="28"/>
      <c r="I7811" s="93">
        <v>0</v>
      </c>
      <c r="J7811" s="93" t="s">
        <v>1412</v>
      </c>
      <c r="K7811" s="17" t="str">
        <f t="array" ref="K7811">CONCATENATE("(",A7811,",",VLOOKUP(B7811,Núcleo!B$2:E$11,4,TRUE),",",VLOOKUP(C7811,'Tipo de Processo'!B$2:D$55,3,TRUE),",",VLOOKUP(D7811,'Termo Geral'!B$2:D$173,3,TRUE),",",VLOOKUP(E7811,'Termo Específico'!B$2:D$301,3,TRUE),",",MATCH(TRUE,Documento!B$2:B$998=F7811,0),",",IF(G7811="Complementar",0,1),",",IF(H7811="","NULL",CONCATENATE("'",H7811,"'")),",",I7811,",",IF(J7811="baixa","'BAIXA'",IF(J7811="média","'MEDIA'",IF(J7811="alta","'ALTA'","NULL"))),"),")</f>
        <v>(7810,9,30,37,288,965,1,NULL,0,'MEDIA'),</v>
      </c>
    </row>
    <row r="7812" spans="1:11" ht="30.75" customHeight="1">
      <c r="A7812" s="27">
        <v>7811</v>
      </c>
      <c r="B7812" s="37" t="s">
        <v>1011</v>
      </c>
      <c r="C7812" s="28" t="s">
        <v>39</v>
      </c>
      <c r="D7812" s="28" t="s">
        <v>207</v>
      </c>
      <c r="E7812" s="29" t="s">
        <v>301</v>
      </c>
      <c r="F7812" s="28" t="s">
        <v>1422</v>
      </c>
      <c r="G7812" s="28" t="s">
        <v>1671</v>
      </c>
      <c r="H7812" s="28"/>
      <c r="I7812" s="93">
        <v>0</v>
      </c>
      <c r="J7812" s="93" t="s">
        <v>1412</v>
      </c>
      <c r="K7812" s="17" t="str">
        <f t="array" ref="K7812">CONCATENATE("(",A7812,",",VLOOKUP(B7812,Núcleo!B$2:E$11,4,TRUE),",",VLOOKUP(C7812,'Tipo de Processo'!B$2:D$55,3,TRUE),",",VLOOKUP(D7812,'Termo Geral'!B$2:D$173,3,TRUE),",",VLOOKUP(E7812,'Termo Específico'!B$2:D$301,3,TRUE),",",MATCH(TRUE,Documento!B$2:B$998=F7812,0),",",IF(G7812="Complementar",0,1),",",IF(H7812="","NULL",CONCATENATE("'",H7812,"'")),",",I7812,",",IF(J7812="baixa","'BAIXA'",IF(J7812="média","'MEDIA'",IF(J7812="alta","'ALTA'","NULL"))),"),")</f>
        <v>(7811,9,30,37,288,21,1,NULL,0,'MEDIA'),</v>
      </c>
    </row>
    <row r="7813" spans="1:11" ht="30.75" customHeight="1">
      <c r="A7813" s="27">
        <v>7812</v>
      </c>
      <c r="B7813" s="37" t="s">
        <v>1011</v>
      </c>
      <c r="C7813" s="28" t="s">
        <v>39</v>
      </c>
      <c r="D7813" s="28" t="s">
        <v>207</v>
      </c>
      <c r="E7813" s="29" t="s">
        <v>301</v>
      </c>
      <c r="F7813" s="28" t="s">
        <v>1581</v>
      </c>
      <c r="G7813" s="28" t="s">
        <v>1671</v>
      </c>
      <c r="H7813" s="28"/>
      <c r="I7813" s="93">
        <v>0</v>
      </c>
      <c r="J7813" s="93" t="s">
        <v>1412</v>
      </c>
      <c r="K7813" s="17" t="str">
        <f t="array" ref="K7813">CONCATENATE("(",A7813,",",VLOOKUP(B7813,Núcleo!B$2:E$11,4,TRUE),",",VLOOKUP(C7813,'Tipo de Processo'!B$2:D$55,3,TRUE),",",VLOOKUP(D7813,'Termo Geral'!B$2:D$173,3,TRUE),",",VLOOKUP(E7813,'Termo Específico'!B$2:D$301,3,TRUE),",",MATCH(TRUE,Documento!B$2:B$998=F7813,0),",",IF(G7813="Complementar",0,1),",",IF(H7813="","NULL",CONCATENATE("'",H7813,"'")),",",I7813,",",IF(J7813="baixa","'BAIXA'",IF(J7813="média","'MEDIA'",IF(J7813="alta","'ALTA'","NULL"))),"),")</f>
        <v>(7812,9,30,37,288,923,1,NULL,0,'MEDIA'),</v>
      </c>
    </row>
    <row r="7814" spans="1:11" ht="30.75" customHeight="1">
      <c r="A7814" s="27">
        <v>7813</v>
      </c>
      <c r="B7814" s="37" t="s">
        <v>1011</v>
      </c>
      <c r="C7814" s="28" t="s">
        <v>39</v>
      </c>
      <c r="D7814" s="28" t="s">
        <v>207</v>
      </c>
      <c r="E7814" s="29" t="s">
        <v>301</v>
      </c>
      <c r="F7814" s="28" t="s">
        <v>1642</v>
      </c>
      <c r="G7814" s="28" t="s">
        <v>1671</v>
      </c>
      <c r="H7814" s="28"/>
      <c r="I7814" s="93">
        <v>0</v>
      </c>
      <c r="J7814" s="93" t="s">
        <v>1412</v>
      </c>
      <c r="K7814" s="17" t="str">
        <f t="array" ref="K7814">CONCATENATE("(",A7814,",",VLOOKUP(B7814,Núcleo!B$2:E$11,4,TRUE),",",VLOOKUP(C7814,'Tipo de Processo'!B$2:D$55,3,TRUE),",",VLOOKUP(D7814,'Termo Geral'!B$2:D$173,3,TRUE),",",VLOOKUP(E7814,'Termo Específico'!B$2:D$301,3,TRUE),",",MATCH(TRUE,Documento!B$2:B$998=F7814,0),",",IF(G7814="Complementar",0,1),",",IF(H7814="","NULL",CONCATENATE("'",H7814,"'")),",",I7814,",",IF(J7814="baixa","'BAIXA'",IF(J7814="média","'MEDIA'",IF(J7814="alta","'ALTA'","NULL"))),"),")</f>
        <v>(7813,9,30,37,288,667,1,NULL,0,'MEDIA'),</v>
      </c>
    </row>
    <row r="7815" spans="1:11" ht="30.75" customHeight="1">
      <c r="A7815" s="27">
        <v>7814</v>
      </c>
      <c r="B7815" s="37" t="s">
        <v>1011</v>
      </c>
      <c r="C7815" s="28" t="s">
        <v>39</v>
      </c>
      <c r="D7815" s="28" t="s">
        <v>207</v>
      </c>
      <c r="E7815" s="29" t="s">
        <v>301</v>
      </c>
      <c r="F7815" s="28" t="s">
        <v>843</v>
      </c>
      <c r="G7815" s="28" t="s">
        <v>1671</v>
      </c>
      <c r="H7815" s="28"/>
      <c r="I7815" s="93">
        <v>0</v>
      </c>
      <c r="J7815" s="93" t="s">
        <v>1412</v>
      </c>
      <c r="K7815" s="17" t="str">
        <f t="array" ref="K7815">CONCATENATE("(",A7815,",",VLOOKUP(B7815,Núcleo!B$2:E$11,4,TRUE),",",VLOOKUP(C7815,'Tipo de Processo'!B$2:D$55,3,TRUE),",",VLOOKUP(D7815,'Termo Geral'!B$2:D$173,3,TRUE),",",VLOOKUP(E7815,'Termo Específico'!B$2:D$301,3,TRUE),",",MATCH(TRUE,Documento!B$2:B$998=F7815,0),",",IF(G7815="Complementar",0,1),",",IF(H7815="","NULL",CONCATENATE("'",H7815,"'")),",",I7815,",",IF(J7815="baixa","'BAIXA'",IF(J7815="média","'MEDIA'",IF(J7815="alta","'ALTA'","NULL"))),"),")</f>
        <v>(7814,9,30,37,288,66,1,NULL,0,'MEDIA'),</v>
      </c>
    </row>
    <row r="7816" spans="1:11" ht="30.75" customHeight="1">
      <c r="A7816" s="27">
        <v>7815</v>
      </c>
      <c r="B7816" s="37" t="s">
        <v>1011</v>
      </c>
      <c r="C7816" s="28" t="s">
        <v>39</v>
      </c>
      <c r="D7816" s="28" t="s">
        <v>208</v>
      </c>
      <c r="E7816" s="29" t="s">
        <v>214</v>
      </c>
      <c r="F7816" s="28" t="s">
        <v>1644</v>
      </c>
      <c r="G7816" s="28" t="s">
        <v>1671</v>
      </c>
      <c r="H7816" s="28"/>
      <c r="I7816" s="93">
        <v>0</v>
      </c>
      <c r="J7816" s="93" t="s">
        <v>1412</v>
      </c>
      <c r="K7816" s="17" t="str">
        <f t="array" ref="K7816">CONCATENATE("(",A7816,",",VLOOKUP(B7816,Núcleo!B$2:E$11,4,TRUE),",",VLOOKUP(C7816,'Tipo de Processo'!B$2:D$55,3,TRUE),",",VLOOKUP(D7816,'Termo Geral'!B$2:D$173,3,TRUE),",",VLOOKUP(E7816,'Termo Específico'!B$2:D$301,3,TRUE),",",MATCH(TRUE,Documento!B$2:B$998=F7816,0),",",IF(G7816="Complementar",0,1),",",IF(H7816="","NULL",CONCATENATE("'",H7816,"'")),",",I7816,",",IF(J7816="baixa","'BAIXA'",IF(J7816="média","'MEDIA'",IF(J7816="alta","'ALTA'","NULL"))),"),")</f>
        <v>(7815,9,30,38,201,662,1,NULL,0,'MEDIA'),</v>
      </c>
    </row>
    <row r="7817" spans="1:11" ht="30.75" customHeight="1">
      <c r="A7817" s="27">
        <v>7816</v>
      </c>
      <c r="B7817" s="37" t="s">
        <v>1011</v>
      </c>
      <c r="C7817" s="28" t="s">
        <v>39</v>
      </c>
      <c r="D7817" s="28" t="s">
        <v>208</v>
      </c>
      <c r="E7817" s="29" t="s">
        <v>214</v>
      </c>
      <c r="F7817" s="28" t="s">
        <v>1659</v>
      </c>
      <c r="G7817" s="28" t="s">
        <v>1671</v>
      </c>
      <c r="H7817" s="28"/>
      <c r="I7817" s="93">
        <v>0</v>
      </c>
      <c r="J7817" s="93" t="s">
        <v>1412</v>
      </c>
      <c r="K7817" s="17" t="str">
        <f t="array" ref="K7817">CONCATENATE("(",A7817,",",VLOOKUP(B7817,Núcleo!B$2:E$11,4,TRUE),",",VLOOKUP(C7817,'Tipo de Processo'!B$2:D$55,3,TRUE),",",VLOOKUP(D7817,'Termo Geral'!B$2:D$173,3,TRUE),",",VLOOKUP(E7817,'Termo Específico'!B$2:D$301,3,TRUE),",",MATCH(TRUE,Documento!B$2:B$998=F7817,0),",",IF(G7817="Complementar",0,1),",",IF(H7817="","NULL",CONCATENATE("'",H7817,"'")),",",I7817,",",IF(J7817="baixa","'BAIXA'",IF(J7817="média","'MEDIA'",IF(J7817="alta","'ALTA'","NULL"))),"),")</f>
        <v>(7816,9,30,38,201,872,1,NULL,0,'MEDIA'),</v>
      </c>
    </row>
    <row r="7818" spans="1:11" ht="30.75" customHeight="1">
      <c r="A7818" s="27">
        <v>7817</v>
      </c>
      <c r="B7818" s="37" t="s">
        <v>1011</v>
      </c>
      <c r="C7818" s="28" t="s">
        <v>39</v>
      </c>
      <c r="D7818" s="28" t="s">
        <v>208</v>
      </c>
      <c r="E7818" s="29" t="s">
        <v>214</v>
      </c>
      <c r="F7818" s="28" t="s">
        <v>837</v>
      </c>
      <c r="G7818" s="28" t="s">
        <v>1671</v>
      </c>
      <c r="H7818" s="28"/>
      <c r="I7818" s="93">
        <v>0</v>
      </c>
      <c r="J7818" s="93" t="s">
        <v>1412</v>
      </c>
      <c r="K7818" s="17" t="str">
        <f t="array" ref="K7818">CONCATENATE("(",A7818,",",VLOOKUP(B7818,Núcleo!B$2:E$11,4,TRUE),",",VLOOKUP(C7818,'Tipo de Processo'!B$2:D$55,3,TRUE),",",VLOOKUP(D7818,'Termo Geral'!B$2:D$173,3,TRUE),",",VLOOKUP(E7818,'Termo Específico'!B$2:D$301,3,TRUE),",",MATCH(TRUE,Documento!B$2:B$998=F7818,0),",",IF(G7818="Complementar",0,1),",",IF(H7818="","NULL",CONCATENATE("'",H7818,"'")),",",I7818,",",IF(J7818="baixa","'BAIXA'",IF(J7818="média","'MEDIA'",IF(J7818="alta","'ALTA'","NULL"))),"),")</f>
        <v>(7817,9,30,38,201,637,1,NULL,0,'MEDIA'),</v>
      </c>
    </row>
    <row r="7819" spans="1:11" ht="30.75" customHeight="1">
      <c r="A7819" s="27">
        <v>7818</v>
      </c>
      <c r="B7819" s="37" t="s">
        <v>1011</v>
      </c>
      <c r="C7819" s="28" t="s">
        <v>39</v>
      </c>
      <c r="D7819" s="28" t="s">
        <v>208</v>
      </c>
      <c r="E7819" s="29" t="s">
        <v>214</v>
      </c>
      <c r="F7819" s="28" t="s">
        <v>1501</v>
      </c>
      <c r="G7819" s="28" t="s">
        <v>1671</v>
      </c>
      <c r="H7819" s="28"/>
      <c r="I7819" s="93">
        <v>0</v>
      </c>
      <c r="J7819" s="93" t="s">
        <v>1412</v>
      </c>
      <c r="K7819" s="17" t="str">
        <f t="array" ref="K7819">CONCATENATE("(",A7819,",",VLOOKUP(B7819,Núcleo!B$2:E$11,4,TRUE),",",VLOOKUP(C7819,'Tipo de Processo'!B$2:D$55,3,TRUE),",",VLOOKUP(D7819,'Termo Geral'!B$2:D$173,3,TRUE),",",VLOOKUP(E7819,'Termo Específico'!B$2:D$301,3,TRUE),",",MATCH(TRUE,Documento!B$2:B$998=F7819,0),",",IF(G7819="Complementar",0,1),",",IF(H7819="","NULL",CONCATENATE("'",H7819,"'")),",",I7819,",",IF(J7819="baixa","'BAIXA'",IF(J7819="média","'MEDIA'",IF(J7819="alta","'ALTA'","NULL"))),"),")</f>
        <v>(7818,9,30,38,201,527,1,NULL,0,'MEDIA'),</v>
      </c>
    </row>
    <row r="7820" spans="1:11" ht="30.75" customHeight="1">
      <c r="A7820" s="27">
        <v>7819</v>
      </c>
      <c r="B7820" s="37" t="s">
        <v>1011</v>
      </c>
      <c r="C7820" s="28" t="s">
        <v>39</v>
      </c>
      <c r="D7820" s="28" t="s">
        <v>208</v>
      </c>
      <c r="E7820" s="29" t="s">
        <v>214</v>
      </c>
      <c r="F7820" s="28" t="s">
        <v>1423</v>
      </c>
      <c r="G7820" s="28" t="s">
        <v>1671</v>
      </c>
      <c r="H7820" s="28"/>
      <c r="I7820" s="93">
        <v>0</v>
      </c>
      <c r="J7820" s="93" t="s">
        <v>1412</v>
      </c>
      <c r="K7820" s="17" t="str">
        <f t="array" ref="K7820">CONCATENATE("(",A7820,",",VLOOKUP(B7820,Núcleo!B$2:E$11,4,TRUE),",",VLOOKUP(C7820,'Tipo de Processo'!B$2:D$55,3,TRUE),",",VLOOKUP(D7820,'Termo Geral'!B$2:D$173,3,TRUE),",",VLOOKUP(E7820,'Termo Específico'!B$2:D$301,3,TRUE),",",MATCH(TRUE,Documento!B$2:B$998=F7820,0),",",IF(G7820="Complementar",0,1),",",IF(H7820="","NULL",CONCATENATE("'",H7820,"'")),",",I7820,",",IF(J7820="baixa","'BAIXA'",IF(J7820="média","'MEDIA'",IF(J7820="alta","'ALTA'","NULL"))),"),")</f>
        <v>(7819,9,30,38,201,22,1,NULL,0,'MEDIA'),</v>
      </c>
    </row>
    <row r="7821" spans="1:11" ht="30.75" customHeight="1">
      <c r="A7821" s="27">
        <v>7820</v>
      </c>
      <c r="B7821" s="37" t="s">
        <v>1011</v>
      </c>
      <c r="C7821" s="28" t="s">
        <v>39</v>
      </c>
      <c r="D7821" s="28" t="s">
        <v>208</v>
      </c>
      <c r="E7821" s="29" t="s">
        <v>214</v>
      </c>
      <c r="F7821" s="28" t="s">
        <v>1581</v>
      </c>
      <c r="G7821" s="28" t="s">
        <v>1671</v>
      </c>
      <c r="H7821" s="28"/>
      <c r="I7821" s="93">
        <v>0</v>
      </c>
      <c r="J7821" s="93" t="s">
        <v>1412</v>
      </c>
      <c r="K7821" s="17" t="str">
        <f t="array" ref="K7821">CONCATENATE("(",A7821,",",VLOOKUP(B7821,Núcleo!B$2:E$11,4,TRUE),",",VLOOKUP(C7821,'Tipo de Processo'!B$2:D$55,3,TRUE),",",VLOOKUP(D7821,'Termo Geral'!B$2:D$173,3,TRUE),",",VLOOKUP(E7821,'Termo Específico'!B$2:D$301,3,TRUE),",",MATCH(TRUE,Documento!B$2:B$998=F7821,0),",",IF(G7821="Complementar",0,1),",",IF(H7821="","NULL",CONCATENATE("'",H7821,"'")),",",I7821,",",IF(J7821="baixa","'BAIXA'",IF(J7821="média","'MEDIA'",IF(J7821="alta","'ALTA'","NULL"))),"),")</f>
        <v>(7820,9,30,38,201,923,1,NULL,0,'MEDIA'),</v>
      </c>
    </row>
    <row r="7822" spans="1:11" ht="30.75" customHeight="1">
      <c r="A7822" s="27">
        <v>7821</v>
      </c>
      <c r="B7822" s="37" t="s">
        <v>1011</v>
      </c>
      <c r="C7822" s="28" t="s">
        <v>39</v>
      </c>
      <c r="D7822" s="28" t="s">
        <v>209</v>
      </c>
      <c r="E7822" s="29" t="s">
        <v>296</v>
      </c>
      <c r="F7822" s="28" t="s">
        <v>1595</v>
      </c>
      <c r="G7822" s="28" t="s">
        <v>1671</v>
      </c>
      <c r="H7822" s="28"/>
      <c r="I7822" s="93">
        <v>0</v>
      </c>
      <c r="J7822" s="93" t="s">
        <v>1411</v>
      </c>
      <c r="K7822" s="17" t="str">
        <f t="array" ref="K7822">CONCATENATE("(",A7822,",",VLOOKUP(B7822,Núcleo!B$2:E$11,4,TRUE),",",VLOOKUP(C7822,'Tipo de Processo'!B$2:D$55,3,TRUE),",",VLOOKUP(D7822,'Termo Geral'!B$2:D$173,3,TRUE),",",VLOOKUP(E7822,'Termo Específico'!B$2:D$301,3,TRUE),",",MATCH(TRUE,Documento!B$2:B$998=F7822,0),",",IF(G7822="Complementar",0,1),",",IF(H7822="","NULL",CONCATENATE("'",H7822,"'")),",",I7822,",",IF(J7822="baixa","'BAIXA'",IF(J7822="média","'MEDIA'",IF(J7822="alta","'ALTA'","NULL"))),"),")</f>
        <v>(7821,9,30,48,28,982,1,NULL,0,'BAIXA'),</v>
      </c>
    </row>
    <row r="7823" spans="1:11" ht="30.75" customHeight="1">
      <c r="A7823" s="27">
        <v>7822</v>
      </c>
      <c r="B7823" s="37" t="s">
        <v>1011</v>
      </c>
      <c r="C7823" s="28" t="s">
        <v>39</v>
      </c>
      <c r="D7823" s="28" t="s">
        <v>209</v>
      </c>
      <c r="E7823" s="29" t="s">
        <v>296</v>
      </c>
      <c r="F7823" s="28" t="s">
        <v>1663</v>
      </c>
      <c r="G7823" s="28" t="s">
        <v>1671</v>
      </c>
      <c r="H7823" s="28"/>
      <c r="I7823" s="93">
        <v>0</v>
      </c>
      <c r="J7823" s="93" t="s">
        <v>1411</v>
      </c>
      <c r="K7823" s="17" t="str">
        <f t="array" ref="K7823">CONCATENATE("(",A7823,",",VLOOKUP(B7823,Núcleo!B$2:E$11,4,TRUE),",",VLOOKUP(C7823,'Tipo de Processo'!B$2:D$55,3,TRUE),",",VLOOKUP(D7823,'Termo Geral'!B$2:D$173,3,TRUE),",",VLOOKUP(E7823,'Termo Específico'!B$2:D$301,3,TRUE),",",MATCH(TRUE,Documento!B$2:B$998=F7823,0),",",IF(G7823="Complementar",0,1),",",IF(H7823="","NULL",CONCATENATE("'",H7823,"'")),",",I7823,",",IF(J7823="baixa","'BAIXA'",IF(J7823="média","'MEDIA'",IF(J7823="alta","'ALTA'","NULL"))),"),")</f>
        <v>(7822,9,30,48,28,911,1,NULL,0,'BAIXA'),</v>
      </c>
    </row>
    <row r="7824" spans="1:11" ht="30.75" customHeight="1">
      <c r="A7824" s="27">
        <v>7823</v>
      </c>
      <c r="B7824" s="37" t="s">
        <v>1011</v>
      </c>
      <c r="C7824" s="28" t="s">
        <v>39</v>
      </c>
      <c r="D7824" s="28" t="s">
        <v>209</v>
      </c>
      <c r="E7824" s="29" t="s">
        <v>296</v>
      </c>
      <c r="F7824" s="28" t="s">
        <v>838</v>
      </c>
      <c r="G7824" s="28" t="s">
        <v>1671</v>
      </c>
      <c r="H7824" s="28"/>
      <c r="I7824" s="93">
        <v>0</v>
      </c>
      <c r="J7824" s="93" t="s">
        <v>1411</v>
      </c>
      <c r="K7824" s="17" t="str">
        <f t="array" ref="K7824">CONCATENATE("(",A7824,",",VLOOKUP(B7824,Núcleo!B$2:E$11,4,TRUE),",",VLOOKUP(C7824,'Tipo de Processo'!B$2:D$55,3,TRUE),",",VLOOKUP(D7824,'Termo Geral'!B$2:D$173,3,TRUE),",",VLOOKUP(E7824,'Termo Específico'!B$2:D$301,3,TRUE),",",MATCH(TRUE,Documento!B$2:B$998=F7824,0),",",IF(G7824="Complementar",0,1),",",IF(H7824="","NULL",CONCATENATE("'",H7824,"'")),",",I7824,",",IF(J7824="baixa","'BAIXA'",IF(J7824="média","'MEDIA'",IF(J7824="alta","'ALTA'","NULL"))),"),")</f>
        <v>(7823,9,30,48,28,551,1,NULL,0,'BAIXA'),</v>
      </c>
    </row>
    <row r="7825" spans="1:11" ht="30.75" customHeight="1">
      <c r="A7825" s="27">
        <v>7824</v>
      </c>
      <c r="B7825" s="37" t="s">
        <v>1011</v>
      </c>
      <c r="C7825" s="28" t="s">
        <v>39</v>
      </c>
      <c r="D7825" s="28" t="s">
        <v>209</v>
      </c>
      <c r="E7825" s="29" t="s">
        <v>296</v>
      </c>
      <c r="F7825" s="28" t="s">
        <v>840</v>
      </c>
      <c r="G7825" s="28" t="s">
        <v>1671</v>
      </c>
      <c r="H7825" s="28"/>
      <c r="I7825" s="93">
        <v>0</v>
      </c>
      <c r="J7825" s="93" t="s">
        <v>1411</v>
      </c>
      <c r="K7825" s="17" t="str">
        <f t="array" ref="K7825">CONCATENATE("(",A7825,",",VLOOKUP(B7825,Núcleo!B$2:E$11,4,TRUE),",",VLOOKUP(C7825,'Tipo de Processo'!B$2:D$55,3,TRUE),",",VLOOKUP(D7825,'Termo Geral'!B$2:D$173,3,TRUE),",",VLOOKUP(E7825,'Termo Específico'!B$2:D$301,3,TRUE),",",MATCH(TRUE,Documento!B$2:B$998=F7825,0),",",IF(G7825="Complementar",0,1),",",IF(H7825="","NULL",CONCATENATE("'",H7825,"'")),",",I7825,",",IF(J7825="baixa","'BAIXA'",IF(J7825="média","'MEDIA'",IF(J7825="alta","'ALTA'","NULL"))),"),")</f>
        <v>(7824,9,30,48,28,979,1,NULL,0,'BAIXA'),</v>
      </c>
    </row>
    <row r="7826" spans="1:11" ht="30.75" customHeight="1">
      <c r="A7826" s="27">
        <v>7825</v>
      </c>
      <c r="B7826" s="37" t="s">
        <v>1011</v>
      </c>
      <c r="C7826" s="28" t="s">
        <v>39</v>
      </c>
      <c r="D7826" s="28" t="s">
        <v>209</v>
      </c>
      <c r="E7826" s="29" t="s">
        <v>296</v>
      </c>
      <c r="F7826" s="28" t="s">
        <v>1633</v>
      </c>
      <c r="G7826" s="28" t="s">
        <v>1671</v>
      </c>
      <c r="H7826" s="28"/>
      <c r="I7826" s="93">
        <v>0</v>
      </c>
      <c r="J7826" s="93" t="s">
        <v>1411</v>
      </c>
      <c r="K7826" s="17" t="str">
        <f t="array" ref="K7826">CONCATENATE("(",A7826,",",VLOOKUP(B7826,Núcleo!B$2:E$11,4,TRUE),",",VLOOKUP(C7826,'Tipo de Processo'!B$2:D$55,3,TRUE),",",VLOOKUP(D7826,'Termo Geral'!B$2:D$173,3,TRUE),",",VLOOKUP(E7826,'Termo Específico'!B$2:D$301,3,TRUE),",",MATCH(TRUE,Documento!B$2:B$998=F7826,0),",",IF(G7826="Complementar",0,1),",",IF(H7826="","NULL",CONCATENATE("'",H7826,"'")),",",I7826,",",IF(J7826="baixa","'BAIXA'",IF(J7826="média","'MEDIA'",IF(J7826="alta","'ALTA'","NULL"))),"),")</f>
        <v>(7825,9,30,48,28,529,1,NULL,0,'BAIXA'),</v>
      </c>
    </row>
    <row r="7827" spans="1:11" ht="30.75" customHeight="1">
      <c r="A7827" s="27">
        <v>7826</v>
      </c>
      <c r="B7827" s="37" t="s">
        <v>1011</v>
      </c>
      <c r="C7827" s="28" t="s">
        <v>39</v>
      </c>
      <c r="D7827" s="28" t="s">
        <v>209</v>
      </c>
      <c r="E7827" s="29" t="s">
        <v>296</v>
      </c>
      <c r="F7827" s="28" t="s">
        <v>1604</v>
      </c>
      <c r="G7827" s="28" t="s">
        <v>1671</v>
      </c>
      <c r="H7827" s="28"/>
      <c r="I7827" s="93">
        <v>0</v>
      </c>
      <c r="J7827" s="93" t="s">
        <v>1411</v>
      </c>
      <c r="K7827" s="17" t="str">
        <f t="array" ref="K7827">CONCATENATE("(",A7827,",",VLOOKUP(B7827,Núcleo!B$2:E$11,4,TRUE),",",VLOOKUP(C7827,'Tipo de Processo'!B$2:D$55,3,TRUE),",",VLOOKUP(D7827,'Termo Geral'!B$2:D$173,3,TRUE),",",VLOOKUP(E7827,'Termo Específico'!B$2:D$301,3,TRUE),",",MATCH(TRUE,Documento!B$2:B$998=F7827,0),",",IF(G7827="Complementar",0,1),",",IF(H7827="","NULL",CONCATENATE("'",H7827,"'")),",",I7827,",",IF(J7827="baixa","'BAIXA'",IF(J7827="média","'MEDIA'",IF(J7827="alta","'ALTA'","NULL"))),"),")</f>
        <v>(7826,9,30,48,28,52,1,NULL,0,'BAIXA'),</v>
      </c>
    </row>
    <row r="7828" spans="1:11" ht="30.75" customHeight="1">
      <c r="A7828" s="27">
        <v>7827</v>
      </c>
      <c r="B7828" s="37" t="s">
        <v>1011</v>
      </c>
      <c r="C7828" s="28" t="s">
        <v>39</v>
      </c>
      <c r="D7828" s="28" t="s">
        <v>209</v>
      </c>
      <c r="E7828" s="29" t="s">
        <v>296</v>
      </c>
      <c r="F7828" s="28" t="s">
        <v>1426</v>
      </c>
      <c r="G7828" s="28" t="s">
        <v>1671</v>
      </c>
      <c r="H7828" s="28"/>
      <c r="I7828" s="93">
        <v>0</v>
      </c>
      <c r="J7828" s="93" t="s">
        <v>1411</v>
      </c>
      <c r="K7828" s="17" t="str">
        <f t="array" ref="K7828">CONCATENATE("(",A7828,",",VLOOKUP(B7828,Núcleo!B$2:E$11,4,TRUE),",",VLOOKUP(C7828,'Tipo de Processo'!B$2:D$55,3,TRUE),",",VLOOKUP(D7828,'Termo Geral'!B$2:D$173,3,TRUE),",",VLOOKUP(E7828,'Termo Específico'!B$2:D$301,3,TRUE),",",MATCH(TRUE,Documento!B$2:B$998=F7828,0),",",IF(G7828="Complementar",0,1),",",IF(H7828="","NULL",CONCATENATE("'",H7828,"'")),",",I7828,",",IF(J7828="baixa","'BAIXA'",IF(J7828="média","'MEDIA'",IF(J7828="alta","'ALTA'","NULL"))),"),")</f>
        <v>(7827,9,30,48,28,65,1,NULL,0,'BAIXA'),</v>
      </c>
    </row>
    <row r="7829" spans="1:11" ht="30.75" customHeight="1">
      <c r="A7829" s="27">
        <v>7828</v>
      </c>
      <c r="B7829" s="37" t="s">
        <v>1011</v>
      </c>
      <c r="C7829" s="28" t="s">
        <v>39</v>
      </c>
      <c r="D7829" s="28" t="s">
        <v>209</v>
      </c>
      <c r="E7829" s="29" t="s">
        <v>296</v>
      </c>
      <c r="F7829" s="28" t="s">
        <v>1591</v>
      </c>
      <c r="G7829" s="28" t="s">
        <v>1671</v>
      </c>
      <c r="H7829" s="28"/>
      <c r="I7829" s="93">
        <v>0</v>
      </c>
      <c r="J7829" s="93" t="s">
        <v>1411</v>
      </c>
      <c r="K7829" s="17" t="str">
        <f t="array" ref="K7829">CONCATENATE("(",A7829,",",VLOOKUP(B7829,Núcleo!B$2:E$11,4,TRUE),",",VLOOKUP(C7829,'Tipo de Processo'!B$2:D$55,3,TRUE),",",VLOOKUP(D7829,'Termo Geral'!B$2:D$173,3,TRUE),",",VLOOKUP(E7829,'Termo Específico'!B$2:D$301,3,TRUE),",",MATCH(TRUE,Documento!B$2:B$998=F7829,0),",",IF(G7829="Complementar",0,1),",",IF(H7829="","NULL",CONCATENATE("'",H7829,"'")),",",I7829,",",IF(J7829="baixa","'BAIXA'",IF(J7829="média","'MEDIA'",IF(J7829="alta","'ALTA'","NULL"))),"),")</f>
        <v>(7828,9,30,48,28,968,1,NULL,0,'BAIXA'),</v>
      </c>
    </row>
    <row r="7830" spans="1:11" ht="30.75" customHeight="1">
      <c r="A7830" s="27">
        <v>7829</v>
      </c>
      <c r="B7830" s="37" t="s">
        <v>1011</v>
      </c>
      <c r="C7830" s="28" t="s">
        <v>39</v>
      </c>
      <c r="D7830" s="28" t="s">
        <v>209</v>
      </c>
      <c r="E7830" s="29" t="s">
        <v>296</v>
      </c>
      <c r="F7830" s="28" t="s">
        <v>1642</v>
      </c>
      <c r="G7830" s="28" t="s">
        <v>1671</v>
      </c>
      <c r="H7830" s="28"/>
      <c r="I7830" s="93">
        <v>0</v>
      </c>
      <c r="J7830" s="93" t="s">
        <v>1411</v>
      </c>
      <c r="K7830" s="17" t="str">
        <f t="array" ref="K7830">CONCATENATE("(",A7830,",",VLOOKUP(B7830,Núcleo!B$2:E$11,4,TRUE),",",VLOOKUP(C7830,'Tipo de Processo'!B$2:D$55,3,TRUE),",",VLOOKUP(D7830,'Termo Geral'!B$2:D$173,3,TRUE),",",VLOOKUP(E7830,'Termo Específico'!B$2:D$301,3,TRUE),",",MATCH(TRUE,Documento!B$2:B$998=F7830,0),",",IF(G7830="Complementar",0,1),",",IF(H7830="","NULL",CONCATENATE("'",H7830,"'")),",",I7830,",",IF(J7830="baixa","'BAIXA'",IF(J7830="média","'MEDIA'",IF(J7830="alta","'ALTA'","NULL"))),"),")</f>
        <v>(7829,9,30,48,28,667,1,NULL,0,'BAIXA'),</v>
      </c>
    </row>
    <row r="7831" spans="1:11" ht="30.75" customHeight="1">
      <c r="A7831" s="27">
        <v>7830</v>
      </c>
      <c r="B7831" s="37" t="s">
        <v>1011</v>
      </c>
      <c r="C7831" s="28" t="s">
        <v>39</v>
      </c>
      <c r="D7831" s="28" t="s">
        <v>209</v>
      </c>
      <c r="E7831" s="29" t="s">
        <v>296</v>
      </c>
      <c r="F7831" s="28" t="s">
        <v>1654</v>
      </c>
      <c r="G7831" s="28" t="s">
        <v>1671</v>
      </c>
      <c r="H7831" s="28"/>
      <c r="I7831" s="93">
        <v>0</v>
      </c>
      <c r="J7831" s="93" t="s">
        <v>1411</v>
      </c>
      <c r="K7831" s="17" t="str">
        <f t="array" ref="K7831">CONCATENATE("(",A7831,",",VLOOKUP(B7831,Núcleo!B$2:E$11,4,TRUE),",",VLOOKUP(C7831,'Tipo de Processo'!B$2:D$55,3,TRUE),",",VLOOKUP(D7831,'Termo Geral'!B$2:D$173,3,TRUE),",",VLOOKUP(E7831,'Termo Específico'!B$2:D$301,3,TRUE),",",MATCH(TRUE,Documento!B$2:B$998=F7831,0),",",IF(G7831="Complementar",0,1),",",IF(H7831="","NULL",CONCATENATE("'",H7831,"'")),",",I7831,",",IF(J7831="baixa","'BAIXA'",IF(J7831="média","'MEDIA'",IF(J7831="alta","'ALTA'","NULL"))),"),")</f>
        <v>(7830,9,30,48,28,811,1,NULL,0,'BAIXA'),</v>
      </c>
    </row>
    <row r="7832" spans="1:11" ht="30.75" customHeight="1">
      <c r="A7832" s="27">
        <v>7831</v>
      </c>
      <c r="B7832" s="37" t="s">
        <v>1011</v>
      </c>
      <c r="C7832" s="28" t="s">
        <v>39</v>
      </c>
      <c r="D7832" s="28" t="s">
        <v>209</v>
      </c>
      <c r="E7832" s="29" t="s">
        <v>296</v>
      </c>
      <c r="F7832" s="28" t="s">
        <v>1547</v>
      </c>
      <c r="G7832" s="28" t="s">
        <v>1671</v>
      </c>
      <c r="H7832" s="28"/>
      <c r="I7832" s="93">
        <v>0</v>
      </c>
      <c r="J7832" s="93" t="s">
        <v>1411</v>
      </c>
      <c r="K7832" s="17" t="str">
        <f t="array" ref="K7832">CONCATENATE("(",A7832,",",VLOOKUP(B7832,Núcleo!B$2:E$11,4,TRUE),",",VLOOKUP(C7832,'Tipo de Processo'!B$2:D$55,3,TRUE),",",VLOOKUP(D7832,'Termo Geral'!B$2:D$173,3,TRUE),",",VLOOKUP(E7832,'Termo Específico'!B$2:D$301,3,TRUE),",",MATCH(TRUE,Documento!B$2:B$998=F7832,0),",",IF(G7832="Complementar",0,1),",",IF(H7832="","NULL",CONCATENATE("'",H7832,"'")),",",I7832,",",IF(J7832="baixa","'BAIXA'",IF(J7832="média","'MEDIA'",IF(J7832="alta","'ALTA'","NULL"))),"),")</f>
        <v>(7831,9,30,48,28,732,1,NULL,0,'BAIXA'),</v>
      </c>
    </row>
    <row r="7833" spans="1:11" ht="30.75" customHeight="1">
      <c r="A7833" s="27">
        <v>7832</v>
      </c>
      <c r="B7833" s="37" t="s">
        <v>1011</v>
      </c>
      <c r="C7833" s="28" t="s">
        <v>39</v>
      </c>
      <c r="D7833" s="28" t="s">
        <v>209</v>
      </c>
      <c r="E7833" s="29" t="s">
        <v>298</v>
      </c>
      <c r="F7833" s="28" t="s">
        <v>1653</v>
      </c>
      <c r="G7833" s="28" t="s">
        <v>1671</v>
      </c>
      <c r="H7833" s="28"/>
      <c r="I7833" s="93">
        <v>0</v>
      </c>
      <c r="J7833" s="93" t="s">
        <v>1412</v>
      </c>
      <c r="K7833" s="17" t="str">
        <f t="array" ref="K7833">CONCATENATE("(",A7833,",",VLOOKUP(B7833,Núcleo!B$2:E$11,4,TRUE),",",VLOOKUP(C7833,'Tipo de Processo'!B$2:D$55,3,TRUE),",",VLOOKUP(D7833,'Termo Geral'!B$2:D$173,3,TRUE),",",VLOOKUP(E7833,'Termo Específico'!B$2:D$301,3,TRUE),",",MATCH(TRUE,Documento!B$2:B$998=F7833,0),",",IF(G7833="Complementar",0,1),",",IF(H7833="","NULL",CONCATENATE("'",H7833,"'")),",",I7833,",",IF(J7833="baixa","'BAIXA'",IF(J7833="média","'MEDIA'",IF(J7833="alta","'ALTA'","NULL"))),"),")</f>
        <v>(7832,9,30,48,205,806,1,NULL,0,'MEDIA'),</v>
      </c>
    </row>
    <row r="7834" spans="1:11" ht="30.75" customHeight="1">
      <c r="A7834" s="27">
        <v>7833</v>
      </c>
      <c r="B7834" s="37" t="s">
        <v>1011</v>
      </c>
      <c r="C7834" s="28" t="s">
        <v>39</v>
      </c>
      <c r="D7834" s="28" t="s">
        <v>209</v>
      </c>
      <c r="E7834" s="29" t="s">
        <v>298</v>
      </c>
      <c r="F7834" s="28" t="s">
        <v>1539</v>
      </c>
      <c r="G7834" s="28" t="s">
        <v>1671</v>
      </c>
      <c r="H7834" s="28"/>
      <c r="I7834" s="93">
        <v>0</v>
      </c>
      <c r="J7834" s="93" t="s">
        <v>1412</v>
      </c>
      <c r="K7834" s="17" t="str">
        <f t="array" ref="K7834">CONCATENATE("(",A7834,",",VLOOKUP(B7834,Núcleo!B$2:E$11,4,TRUE),",",VLOOKUP(C7834,'Tipo de Processo'!B$2:D$55,3,TRUE),",",VLOOKUP(D7834,'Termo Geral'!B$2:D$173,3,TRUE),",",VLOOKUP(E7834,'Termo Específico'!B$2:D$301,3,TRUE),",",MATCH(TRUE,Documento!B$2:B$998=F7834,0),",",IF(G7834="Complementar",0,1),",",IF(H7834="","NULL",CONCATENATE("'",H7834,"'")),",",I7834,",",IF(J7834="baixa","'BAIXA'",IF(J7834="média","'MEDIA'",IF(J7834="alta","'ALTA'","NULL"))),"),")</f>
        <v>(7833,9,30,48,205,709,1,NULL,0,'MEDIA'),</v>
      </c>
    </row>
    <row r="7835" spans="1:11" ht="30.75" customHeight="1">
      <c r="A7835" s="27">
        <v>7834</v>
      </c>
      <c r="B7835" s="37" t="s">
        <v>1011</v>
      </c>
      <c r="C7835" s="28" t="s">
        <v>39</v>
      </c>
      <c r="D7835" s="28" t="s">
        <v>209</v>
      </c>
      <c r="E7835" s="29" t="s">
        <v>298</v>
      </c>
      <c r="F7835" s="28" t="s">
        <v>1645</v>
      </c>
      <c r="G7835" s="28" t="s">
        <v>1671</v>
      </c>
      <c r="H7835" s="28"/>
      <c r="I7835" s="93">
        <v>0</v>
      </c>
      <c r="J7835" s="93" t="s">
        <v>1412</v>
      </c>
      <c r="K7835" s="17" t="str">
        <f t="array" ref="K7835">CONCATENATE("(",A7835,",",VLOOKUP(B7835,Núcleo!B$2:E$11,4,TRUE),",",VLOOKUP(C7835,'Tipo de Processo'!B$2:D$55,3,TRUE),",",VLOOKUP(D7835,'Termo Geral'!B$2:D$173,3,TRUE),",",VLOOKUP(E7835,'Termo Específico'!B$2:D$301,3,TRUE),",",MATCH(TRUE,Documento!B$2:B$998=F7835,0),",",IF(G7835="Complementar",0,1),",",IF(H7835="","NULL",CONCATENATE("'",H7835,"'")),",",I7835,",",IF(J7835="baixa","'BAIXA'",IF(J7835="média","'MEDIA'",IF(J7835="alta","'ALTA'","NULL"))),"),")</f>
        <v>(7834,9,30,48,205,670,1,NULL,0,'MEDIA'),</v>
      </c>
    </row>
    <row r="7836" spans="1:11" ht="30.75" customHeight="1">
      <c r="A7836" s="27">
        <v>7835</v>
      </c>
      <c r="B7836" s="37" t="s">
        <v>1011</v>
      </c>
      <c r="C7836" s="28" t="s">
        <v>39</v>
      </c>
      <c r="D7836" s="28" t="s">
        <v>209</v>
      </c>
      <c r="E7836" s="29" t="s">
        <v>298</v>
      </c>
      <c r="F7836" s="28" t="s">
        <v>1641</v>
      </c>
      <c r="G7836" s="28" t="s">
        <v>1671</v>
      </c>
      <c r="H7836" s="28"/>
      <c r="I7836" s="93">
        <v>0</v>
      </c>
      <c r="J7836" s="93" t="s">
        <v>1412</v>
      </c>
      <c r="K7836" s="17" t="str">
        <f t="array" ref="K7836">CONCATENATE("(",A7836,",",VLOOKUP(B7836,Núcleo!B$2:E$11,4,TRUE),",",VLOOKUP(C7836,'Tipo de Processo'!B$2:D$55,3,TRUE),",",VLOOKUP(D7836,'Termo Geral'!B$2:D$173,3,TRUE),",",VLOOKUP(E7836,'Termo Específico'!B$2:D$301,3,TRUE),",",MATCH(TRUE,Documento!B$2:B$998=F7836,0),",",IF(G7836="Complementar",0,1),",",IF(H7836="","NULL",CONCATENATE("'",H7836,"'")),",",I7836,",",IF(J7836="baixa","'BAIXA'",IF(J7836="média","'MEDIA'",IF(J7836="alta","'ALTA'","NULL"))),"),")</f>
        <v>(7835,9,30,48,205,651,1,NULL,0,'MEDIA'),</v>
      </c>
    </row>
    <row r="7837" spans="1:11" ht="30.75" customHeight="1">
      <c r="A7837" s="27">
        <v>7836</v>
      </c>
      <c r="B7837" s="37" t="s">
        <v>1011</v>
      </c>
      <c r="C7837" s="28" t="s">
        <v>39</v>
      </c>
      <c r="D7837" s="28" t="s">
        <v>209</v>
      </c>
      <c r="E7837" s="29" t="s">
        <v>298</v>
      </c>
      <c r="F7837" s="28" t="s">
        <v>1563</v>
      </c>
      <c r="G7837" s="28" t="s">
        <v>1671</v>
      </c>
      <c r="H7837" s="28"/>
      <c r="I7837" s="93">
        <v>0</v>
      </c>
      <c r="J7837" s="93" t="s">
        <v>1412</v>
      </c>
      <c r="K7837" s="17" t="str">
        <f t="array" ref="K7837">CONCATENATE("(",A7837,",",VLOOKUP(B7837,Núcleo!B$2:E$11,4,TRUE),",",VLOOKUP(C7837,'Tipo de Processo'!B$2:D$55,3,TRUE),",",VLOOKUP(D7837,'Termo Geral'!B$2:D$173,3,TRUE),",",VLOOKUP(E7837,'Termo Específico'!B$2:D$301,3,TRUE),",",MATCH(TRUE,Documento!B$2:B$998=F7837,0),",",IF(G7837="Complementar",0,1),",",IF(H7837="","NULL",CONCATENATE("'",H7837,"'")),",",I7837,",",IF(J7837="baixa","'BAIXA'",IF(J7837="média","'MEDIA'",IF(J7837="alta","'ALTA'","NULL"))),"),")</f>
        <v>(7836,9,30,48,205,812,1,NULL,0,'MEDIA'),</v>
      </c>
    </row>
    <row r="7838" spans="1:11" ht="30.75" customHeight="1">
      <c r="A7838" s="27">
        <v>7837</v>
      </c>
      <c r="B7838" s="37" t="s">
        <v>1011</v>
      </c>
      <c r="C7838" s="28" t="s">
        <v>39</v>
      </c>
      <c r="D7838" s="28" t="s">
        <v>209</v>
      </c>
      <c r="E7838" s="29" t="s">
        <v>298</v>
      </c>
      <c r="F7838" s="28" t="s">
        <v>841</v>
      </c>
      <c r="G7838" s="28" t="s">
        <v>1671</v>
      </c>
      <c r="H7838" s="28"/>
      <c r="I7838" s="93">
        <v>0</v>
      </c>
      <c r="J7838" s="93" t="s">
        <v>1412</v>
      </c>
      <c r="K7838" s="17" t="str">
        <f t="array" ref="K7838">CONCATENATE("(",A7838,",",VLOOKUP(B7838,Núcleo!B$2:E$11,4,TRUE),",",VLOOKUP(C7838,'Tipo de Processo'!B$2:D$55,3,TRUE),",",VLOOKUP(D7838,'Termo Geral'!B$2:D$173,3,TRUE),",",VLOOKUP(E7838,'Termo Específico'!B$2:D$301,3,TRUE),",",MATCH(TRUE,Documento!B$2:B$998=F7838,0),",",IF(G7838="Complementar",0,1),",",IF(H7838="","NULL",CONCATENATE("'",H7838,"'")),",",I7838,",",IF(J7838="baixa","'BAIXA'",IF(J7838="média","'MEDIA'",IF(J7838="alta","'ALTA'","NULL"))),"),")</f>
        <v>(7837,9,30,48,205,978,1,NULL,0,'MEDIA'),</v>
      </c>
    </row>
    <row r="7839" spans="1:11" ht="30.75" customHeight="1">
      <c r="A7839" s="27">
        <v>7838</v>
      </c>
      <c r="B7839" s="37" t="s">
        <v>1011</v>
      </c>
      <c r="C7839" s="28" t="s">
        <v>39</v>
      </c>
      <c r="D7839" s="28" t="s">
        <v>209</v>
      </c>
      <c r="E7839" s="29" t="s">
        <v>298</v>
      </c>
      <c r="F7839" s="28" t="s">
        <v>1663</v>
      </c>
      <c r="G7839" s="28" t="s">
        <v>1671</v>
      </c>
      <c r="H7839" s="28"/>
      <c r="I7839" s="93">
        <v>0</v>
      </c>
      <c r="J7839" s="93" t="s">
        <v>1412</v>
      </c>
      <c r="K7839" s="17" t="str">
        <f t="array" ref="K7839">CONCATENATE("(",A7839,",",VLOOKUP(B7839,Núcleo!B$2:E$11,4,TRUE),",",VLOOKUP(C7839,'Tipo de Processo'!B$2:D$55,3,TRUE),",",VLOOKUP(D7839,'Termo Geral'!B$2:D$173,3,TRUE),",",VLOOKUP(E7839,'Termo Específico'!B$2:D$301,3,TRUE),",",MATCH(TRUE,Documento!B$2:B$998=F7839,0),",",IF(G7839="Complementar",0,1),",",IF(H7839="","NULL",CONCATENATE("'",H7839,"'")),",",I7839,",",IF(J7839="baixa","'BAIXA'",IF(J7839="média","'MEDIA'",IF(J7839="alta","'ALTA'","NULL"))),"),")</f>
        <v>(7838,9,30,48,205,911,1,NULL,0,'MEDIA'),</v>
      </c>
    </row>
    <row r="7840" spans="1:11" ht="30.75" customHeight="1">
      <c r="A7840" s="27">
        <v>7839</v>
      </c>
      <c r="B7840" s="37" t="s">
        <v>1011</v>
      </c>
      <c r="C7840" s="28" t="s">
        <v>39</v>
      </c>
      <c r="D7840" s="28" t="s">
        <v>209</v>
      </c>
      <c r="E7840" s="29" t="s">
        <v>298</v>
      </c>
      <c r="F7840" s="28" t="s">
        <v>1633</v>
      </c>
      <c r="G7840" s="28" t="s">
        <v>1671</v>
      </c>
      <c r="H7840" s="28"/>
      <c r="I7840" s="93">
        <v>0</v>
      </c>
      <c r="J7840" s="93" t="s">
        <v>1412</v>
      </c>
      <c r="K7840" s="17" t="str">
        <f t="array" ref="K7840">CONCATENATE("(",A7840,",",VLOOKUP(B7840,Núcleo!B$2:E$11,4,TRUE),",",VLOOKUP(C7840,'Tipo de Processo'!B$2:D$55,3,TRUE),",",VLOOKUP(D7840,'Termo Geral'!B$2:D$173,3,TRUE),",",VLOOKUP(E7840,'Termo Específico'!B$2:D$301,3,TRUE),",",MATCH(TRUE,Documento!B$2:B$998=F7840,0),",",IF(G7840="Complementar",0,1),",",IF(H7840="","NULL",CONCATENATE("'",H7840,"'")),",",I7840,",",IF(J7840="baixa","'BAIXA'",IF(J7840="média","'MEDIA'",IF(J7840="alta","'ALTA'","NULL"))),"),")</f>
        <v>(7839,9,30,48,205,529,1,NULL,0,'MEDIA'),</v>
      </c>
    </row>
    <row r="7841" spans="1:11" ht="30.75" customHeight="1">
      <c r="A7841" s="27">
        <v>7840</v>
      </c>
      <c r="B7841" s="37" t="s">
        <v>1011</v>
      </c>
      <c r="C7841" s="28" t="s">
        <v>39</v>
      </c>
      <c r="D7841" s="28" t="s">
        <v>209</v>
      </c>
      <c r="E7841" s="29" t="s">
        <v>298</v>
      </c>
      <c r="F7841" s="28" t="s">
        <v>1604</v>
      </c>
      <c r="G7841" s="28" t="s">
        <v>1671</v>
      </c>
      <c r="H7841" s="28"/>
      <c r="I7841" s="93">
        <v>0</v>
      </c>
      <c r="J7841" s="93" t="s">
        <v>1412</v>
      </c>
      <c r="K7841" s="17" t="str">
        <f t="array" ref="K7841">CONCATENATE("(",A7841,",",VLOOKUP(B7841,Núcleo!B$2:E$11,4,TRUE),",",VLOOKUP(C7841,'Tipo de Processo'!B$2:D$55,3,TRUE),",",VLOOKUP(D7841,'Termo Geral'!B$2:D$173,3,TRUE),",",VLOOKUP(E7841,'Termo Específico'!B$2:D$301,3,TRUE),",",MATCH(TRUE,Documento!B$2:B$998=F7841,0),",",IF(G7841="Complementar",0,1),",",IF(H7841="","NULL",CONCATENATE("'",H7841,"'")),",",I7841,",",IF(J7841="baixa","'BAIXA'",IF(J7841="média","'MEDIA'",IF(J7841="alta","'ALTA'","NULL"))),"),")</f>
        <v>(7840,9,30,48,205,52,1,NULL,0,'MEDIA'),</v>
      </c>
    </row>
    <row r="7842" spans="1:11" ht="30.75" customHeight="1">
      <c r="A7842" s="27">
        <v>7841</v>
      </c>
      <c r="B7842" s="37" t="s">
        <v>1011</v>
      </c>
      <c r="C7842" s="28" t="s">
        <v>39</v>
      </c>
      <c r="D7842" s="28" t="s">
        <v>209</v>
      </c>
      <c r="E7842" s="29" t="s">
        <v>298</v>
      </c>
      <c r="F7842" s="28" t="s">
        <v>1427</v>
      </c>
      <c r="G7842" s="28" t="s">
        <v>1671</v>
      </c>
      <c r="H7842" s="28"/>
      <c r="I7842" s="93">
        <v>0</v>
      </c>
      <c r="J7842" s="93" t="s">
        <v>1412</v>
      </c>
      <c r="K7842" s="17" t="str">
        <f t="array" ref="K7842">CONCATENATE("(",A7842,",",VLOOKUP(B7842,Núcleo!B$2:E$11,4,TRUE),",",VLOOKUP(C7842,'Tipo de Processo'!B$2:D$55,3,TRUE),",",VLOOKUP(D7842,'Termo Geral'!B$2:D$173,3,TRUE),",",VLOOKUP(E7842,'Termo Específico'!B$2:D$301,3,TRUE),",",MATCH(TRUE,Documento!B$2:B$998=F7842,0),",",IF(G7842="Complementar",0,1),",",IF(H7842="","NULL",CONCATENATE("'",H7842,"'")),",",I7842,",",IF(J7842="baixa","'BAIXA'",IF(J7842="média","'MEDIA'",IF(J7842="alta","'ALTA'","NULL"))),"),")</f>
        <v>(7841,9,30,48,205,67,1,NULL,0,'MEDIA'),</v>
      </c>
    </row>
    <row r="7843" spans="1:11" ht="30.75" customHeight="1">
      <c r="A7843" s="27">
        <v>7842</v>
      </c>
      <c r="B7843" s="37" t="s">
        <v>1011</v>
      </c>
      <c r="C7843" s="28" t="s">
        <v>39</v>
      </c>
      <c r="D7843" s="28" t="s">
        <v>209</v>
      </c>
      <c r="E7843" s="29" t="s">
        <v>298</v>
      </c>
      <c r="F7843" s="28" t="s">
        <v>1422</v>
      </c>
      <c r="G7843" s="28" t="s">
        <v>1671</v>
      </c>
      <c r="H7843" s="28"/>
      <c r="I7843" s="93">
        <v>0</v>
      </c>
      <c r="J7843" s="93" t="s">
        <v>1412</v>
      </c>
      <c r="K7843" s="17" t="str">
        <f t="array" ref="K7843">CONCATENATE("(",A7843,",",VLOOKUP(B7843,Núcleo!B$2:E$11,4,TRUE),",",VLOOKUP(C7843,'Tipo de Processo'!B$2:D$55,3,TRUE),",",VLOOKUP(D7843,'Termo Geral'!B$2:D$173,3,TRUE),",",VLOOKUP(E7843,'Termo Específico'!B$2:D$301,3,TRUE),",",MATCH(TRUE,Documento!B$2:B$998=F7843,0),",",IF(G7843="Complementar",0,1),",",IF(H7843="","NULL",CONCATENATE("'",H7843,"'")),",",I7843,",",IF(J7843="baixa","'BAIXA'",IF(J7843="média","'MEDIA'",IF(J7843="alta","'ALTA'","NULL"))),"),")</f>
        <v>(7842,9,30,48,205,21,1,NULL,0,'MEDIA'),</v>
      </c>
    </row>
    <row r="7844" spans="1:11" ht="30.75" customHeight="1">
      <c r="A7844" s="27">
        <v>7843</v>
      </c>
      <c r="B7844" s="37" t="s">
        <v>1011</v>
      </c>
      <c r="C7844" s="28" t="s">
        <v>39</v>
      </c>
      <c r="D7844" s="28" t="s">
        <v>209</v>
      </c>
      <c r="E7844" s="29" t="s">
        <v>298</v>
      </c>
      <c r="F7844" s="28" t="s">
        <v>1582</v>
      </c>
      <c r="G7844" s="28" t="s">
        <v>1671</v>
      </c>
      <c r="H7844" s="28"/>
      <c r="I7844" s="93">
        <v>0</v>
      </c>
      <c r="J7844" s="93" t="s">
        <v>1412</v>
      </c>
      <c r="K7844" s="17" t="str">
        <f t="array" ref="K7844">CONCATENATE("(",A7844,",",VLOOKUP(B7844,Núcleo!B$2:E$11,4,TRUE),",",VLOOKUP(C7844,'Tipo de Processo'!B$2:D$55,3,TRUE),",",VLOOKUP(D7844,'Termo Geral'!B$2:D$173,3,TRUE),",",VLOOKUP(E7844,'Termo Específico'!B$2:D$301,3,TRUE),",",MATCH(TRUE,Documento!B$2:B$998=F7844,0),",",IF(G7844="Complementar",0,1),",",IF(H7844="","NULL",CONCATENATE("'",H7844,"'")),",",I7844,",",IF(J7844="baixa","'BAIXA'",IF(J7844="média","'MEDIA'",IF(J7844="alta","'ALTA'","NULL"))),"),")</f>
        <v>(7843,9,30,48,205,924,1,NULL,0,'MEDIA'),</v>
      </c>
    </row>
    <row r="7845" spans="1:11" ht="30.75" customHeight="1">
      <c r="A7845" s="27">
        <v>7844</v>
      </c>
      <c r="B7845" s="37" t="s">
        <v>1011</v>
      </c>
      <c r="C7845" s="28" t="s">
        <v>39</v>
      </c>
      <c r="D7845" s="28" t="s">
        <v>209</v>
      </c>
      <c r="E7845" s="29" t="s">
        <v>303</v>
      </c>
      <c r="F7845" s="28" t="s">
        <v>1595</v>
      </c>
      <c r="G7845" s="28" t="s">
        <v>1671</v>
      </c>
      <c r="H7845" s="28"/>
      <c r="I7845" s="93">
        <v>0</v>
      </c>
      <c r="J7845" s="93" t="s">
        <v>1411</v>
      </c>
      <c r="K7845" s="17" t="str">
        <f t="array" ref="K7845">CONCATENATE("(",A7845,",",VLOOKUP(B7845,Núcleo!B$2:E$11,4,TRUE),",",VLOOKUP(C7845,'Tipo de Processo'!B$2:D$55,3,TRUE),",",VLOOKUP(D7845,'Termo Geral'!B$2:D$173,3,TRUE),",",VLOOKUP(E7845,'Termo Específico'!B$2:D$301,3,TRUE),",",MATCH(TRUE,Documento!B$2:B$998=F7845,0),",",IF(G7845="Complementar",0,1),",",IF(H7845="","NULL",CONCATENATE("'",H7845,"'")),",",I7845,",",IF(J7845="baixa","'BAIXA'",IF(J7845="média","'MEDIA'",IF(J7845="alta","'ALTA'","NULL"))),"),")</f>
        <v>(7844,9,30,48,282,982,1,NULL,0,'BAIXA'),</v>
      </c>
    </row>
    <row r="7846" spans="1:11" ht="30.75" customHeight="1">
      <c r="A7846" s="27">
        <v>7845</v>
      </c>
      <c r="B7846" s="37" t="s">
        <v>1011</v>
      </c>
      <c r="C7846" s="28" t="s">
        <v>39</v>
      </c>
      <c r="D7846" s="28" t="s">
        <v>209</v>
      </c>
      <c r="E7846" s="29" t="s">
        <v>303</v>
      </c>
      <c r="F7846" s="28" t="s">
        <v>1663</v>
      </c>
      <c r="G7846" s="28" t="s">
        <v>1671</v>
      </c>
      <c r="H7846" s="28"/>
      <c r="I7846" s="93">
        <v>0</v>
      </c>
      <c r="J7846" s="93" t="s">
        <v>1411</v>
      </c>
      <c r="K7846" s="17" t="str">
        <f t="array" ref="K7846">CONCATENATE("(",A7846,",",VLOOKUP(B7846,Núcleo!B$2:E$11,4,TRUE),",",VLOOKUP(C7846,'Tipo de Processo'!B$2:D$55,3,TRUE),",",VLOOKUP(D7846,'Termo Geral'!B$2:D$173,3,TRUE),",",VLOOKUP(E7846,'Termo Específico'!B$2:D$301,3,TRUE),",",MATCH(TRUE,Documento!B$2:B$998=F7846,0),",",IF(G7846="Complementar",0,1),",",IF(H7846="","NULL",CONCATENATE("'",H7846,"'")),",",I7846,",",IF(J7846="baixa","'BAIXA'",IF(J7846="média","'MEDIA'",IF(J7846="alta","'ALTA'","NULL"))),"),")</f>
        <v>(7845,9,30,48,282,911,1,NULL,0,'BAIXA'),</v>
      </c>
    </row>
    <row r="7847" spans="1:11" ht="30.75" customHeight="1">
      <c r="A7847" s="27">
        <v>7846</v>
      </c>
      <c r="B7847" s="37" t="s">
        <v>1011</v>
      </c>
      <c r="C7847" s="28" t="s">
        <v>39</v>
      </c>
      <c r="D7847" s="28" t="s">
        <v>209</v>
      </c>
      <c r="E7847" s="29" t="s">
        <v>303</v>
      </c>
      <c r="F7847" s="28" t="s">
        <v>838</v>
      </c>
      <c r="G7847" s="28" t="s">
        <v>1671</v>
      </c>
      <c r="H7847" s="28"/>
      <c r="I7847" s="93">
        <v>0</v>
      </c>
      <c r="J7847" s="93" t="s">
        <v>1411</v>
      </c>
      <c r="K7847" s="17" t="str">
        <f t="array" ref="K7847">CONCATENATE("(",A7847,",",VLOOKUP(B7847,Núcleo!B$2:E$11,4,TRUE),",",VLOOKUP(C7847,'Tipo de Processo'!B$2:D$55,3,TRUE),",",VLOOKUP(D7847,'Termo Geral'!B$2:D$173,3,TRUE),",",VLOOKUP(E7847,'Termo Específico'!B$2:D$301,3,TRUE),",",MATCH(TRUE,Documento!B$2:B$998=F7847,0),",",IF(G7847="Complementar",0,1),",",IF(H7847="","NULL",CONCATENATE("'",H7847,"'")),",",I7847,",",IF(J7847="baixa","'BAIXA'",IF(J7847="média","'MEDIA'",IF(J7847="alta","'ALTA'","NULL"))),"),")</f>
        <v>(7846,9,30,48,282,551,1,NULL,0,'BAIXA'),</v>
      </c>
    </row>
    <row r="7848" spans="1:11" ht="30.75" customHeight="1">
      <c r="A7848" s="27">
        <v>7847</v>
      </c>
      <c r="B7848" s="37" t="s">
        <v>1011</v>
      </c>
      <c r="C7848" s="28" t="s">
        <v>39</v>
      </c>
      <c r="D7848" s="28" t="s">
        <v>209</v>
      </c>
      <c r="E7848" s="29" t="s">
        <v>303</v>
      </c>
      <c r="F7848" s="28" t="s">
        <v>840</v>
      </c>
      <c r="G7848" s="28" t="s">
        <v>1671</v>
      </c>
      <c r="H7848" s="28"/>
      <c r="I7848" s="93">
        <v>0</v>
      </c>
      <c r="J7848" s="93" t="s">
        <v>1411</v>
      </c>
      <c r="K7848" s="17" t="str">
        <f t="array" ref="K7848">CONCATENATE("(",A7848,",",VLOOKUP(B7848,Núcleo!B$2:E$11,4,TRUE),",",VLOOKUP(C7848,'Tipo de Processo'!B$2:D$55,3,TRUE),",",VLOOKUP(D7848,'Termo Geral'!B$2:D$173,3,TRUE),",",VLOOKUP(E7848,'Termo Específico'!B$2:D$301,3,TRUE),",",MATCH(TRUE,Documento!B$2:B$998=F7848,0),",",IF(G7848="Complementar",0,1),",",IF(H7848="","NULL",CONCATENATE("'",H7848,"'")),",",I7848,",",IF(J7848="baixa","'BAIXA'",IF(J7848="média","'MEDIA'",IF(J7848="alta","'ALTA'","NULL"))),"),")</f>
        <v>(7847,9,30,48,282,979,1,NULL,0,'BAIXA'),</v>
      </c>
    </row>
    <row r="7849" spans="1:11" ht="30.75" customHeight="1">
      <c r="A7849" s="27">
        <v>7848</v>
      </c>
      <c r="B7849" s="37" t="s">
        <v>1011</v>
      </c>
      <c r="C7849" s="28" t="s">
        <v>39</v>
      </c>
      <c r="D7849" s="28" t="s">
        <v>209</v>
      </c>
      <c r="E7849" s="29" t="s">
        <v>303</v>
      </c>
      <c r="F7849" s="28" t="s">
        <v>1633</v>
      </c>
      <c r="G7849" s="28" t="s">
        <v>1671</v>
      </c>
      <c r="H7849" s="28"/>
      <c r="I7849" s="93">
        <v>0</v>
      </c>
      <c r="J7849" s="93" t="s">
        <v>1411</v>
      </c>
      <c r="K7849" s="17" t="str">
        <f t="array" ref="K7849">CONCATENATE("(",A7849,",",VLOOKUP(B7849,Núcleo!B$2:E$11,4,TRUE),",",VLOOKUP(C7849,'Tipo de Processo'!B$2:D$55,3,TRUE),",",VLOOKUP(D7849,'Termo Geral'!B$2:D$173,3,TRUE),",",VLOOKUP(E7849,'Termo Específico'!B$2:D$301,3,TRUE),",",MATCH(TRUE,Documento!B$2:B$998=F7849,0),",",IF(G7849="Complementar",0,1),",",IF(H7849="","NULL",CONCATENATE("'",H7849,"'")),",",I7849,",",IF(J7849="baixa","'BAIXA'",IF(J7849="média","'MEDIA'",IF(J7849="alta","'ALTA'","NULL"))),"),")</f>
        <v>(7848,9,30,48,282,529,1,NULL,0,'BAIXA'),</v>
      </c>
    </row>
    <row r="7850" spans="1:11" ht="30.75" customHeight="1">
      <c r="A7850" s="27">
        <v>7849</v>
      </c>
      <c r="B7850" s="37" t="s">
        <v>1011</v>
      </c>
      <c r="C7850" s="28" t="s">
        <v>39</v>
      </c>
      <c r="D7850" s="28" t="s">
        <v>209</v>
      </c>
      <c r="E7850" s="29" t="s">
        <v>303</v>
      </c>
      <c r="F7850" s="28" t="s">
        <v>1604</v>
      </c>
      <c r="G7850" s="28" t="s">
        <v>1671</v>
      </c>
      <c r="H7850" s="28"/>
      <c r="I7850" s="93">
        <v>0</v>
      </c>
      <c r="J7850" s="93" t="s">
        <v>1411</v>
      </c>
      <c r="K7850" s="17" t="str">
        <f t="array" ref="K7850">CONCATENATE("(",A7850,",",VLOOKUP(B7850,Núcleo!B$2:E$11,4,TRUE),",",VLOOKUP(C7850,'Tipo de Processo'!B$2:D$55,3,TRUE),",",VLOOKUP(D7850,'Termo Geral'!B$2:D$173,3,TRUE),",",VLOOKUP(E7850,'Termo Específico'!B$2:D$301,3,TRUE),",",MATCH(TRUE,Documento!B$2:B$998=F7850,0),",",IF(G7850="Complementar",0,1),",",IF(H7850="","NULL",CONCATENATE("'",H7850,"'")),",",I7850,",",IF(J7850="baixa","'BAIXA'",IF(J7850="média","'MEDIA'",IF(J7850="alta","'ALTA'","NULL"))),"),")</f>
        <v>(7849,9,30,48,282,52,1,NULL,0,'BAIXA'),</v>
      </c>
    </row>
    <row r="7851" spans="1:11" ht="30.75" customHeight="1">
      <c r="A7851" s="27">
        <v>7850</v>
      </c>
      <c r="B7851" s="37" t="s">
        <v>1011</v>
      </c>
      <c r="C7851" s="28" t="s">
        <v>39</v>
      </c>
      <c r="D7851" s="28" t="s">
        <v>209</v>
      </c>
      <c r="E7851" s="29" t="s">
        <v>303</v>
      </c>
      <c r="F7851" s="28" t="s">
        <v>1426</v>
      </c>
      <c r="G7851" s="28" t="s">
        <v>1671</v>
      </c>
      <c r="H7851" s="28"/>
      <c r="I7851" s="93">
        <v>0</v>
      </c>
      <c r="J7851" s="93" t="s">
        <v>1411</v>
      </c>
      <c r="K7851" s="17" t="str">
        <f t="array" ref="K7851">CONCATENATE("(",A7851,",",VLOOKUP(B7851,Núcleo!B$2:E$11,4,TRUE),",",VLOOKUP(C7851,'Tipo de Processo'!B$2:D$55,3,TRUE),",",VLOOKUP(D7851,'Termo Geral'!B$2:D$173,3,TRUE),",",VLOOKUP(E7851,'Termo Específico'!B$2:D$301,3,TRUE),",",MATCH(TRUE,Documento!B$2:B$998=F7851,0),",",IF(G7851="Complementar",0,1),",",IF(H7851="","NULL",CONCATENATE("'",H7851,"'")),",",I7851,",",IF(J7851="baixa","'BAIXA'",IF(J7851="média","'MEDIA'",IF(J7851="alta","'ALTA'","NULL"))),"),")</f>
        <v>(7850,9,30,48,282,65,1,NULL,0,'BAIXA'),</v>
      </c>
    </row>
    <row r="7852" spans="1:11" ht="30.75" customHeight="1">
      <c r="A7852" s="27">
        <v>7851</v>
      </c>
      <c r="B7852" s="37" t="s">
        <v>1011</v>
      </c>
      <c r="C7852" s="28" t="s">
        <v>39</v>
      </c>
      <c r="D7852" s="28" t="s">
        <v>209</v>
      </c>
      <c r="E7852" s="29" t="s">
        <v>303</v>
      </c>
      <c r="F7852" s="28" t="s">
        <v>1591</v>
      </c>
      <c r="G7852" s="28" t="s">
        <v>1671</v>
      </c>
      <c r="H7852" s="28"/>
      <c r="I7852" s="93">
        <v>0</v>
      </c>
      <c r="J7852" s="93" t="s">
        <v>1411</v>
      </c>
      <c r="K7852" s="17" t="str">
        <f t="array" ref="K7852">CONCATENATE("(",A7852,",",VLOOKUP(B7852,Núcleo!B$2:E$11,4,TRUE),",",VLOOKUP(C7852,'Tipo de Processo'!B$2:D$55,3,TRUE),",",VLOOKUP(D7852,'Termo Geral'!B$2:D$173,3,TRUE),",",VLOOKUP(E7852,'Termo Específico'!B$2:D$301,3,TRUE),",",MATCH(TRUE,Documento!B$2:B$998=F7852,0),",",IF(G7852="Complementar",0,1),",",IF(H7852="","NULL",CONCATENATE("'",H7852,"'")),",",I7852,",",IF(J7852="baixa","'BAIXA'",IF(J7852="média","'MEDIA'",IF(J7852="alta","'ALTA'","NULL"))),"),")</f>
        <v>(7851,9,30,48,282,968,1,NULL,0,'BAIXA'),</v>
      </c>
    </row>
    <row r="7853" spans="1:11" ht="30.75" customHeight="1">
      <c r="A7853" s="27">
        <v>7852</v>
      </c>
      <c r="B7853" s="37" t="s">
        <v>1011</v>
      </c>
      <c r="C7853" s="28" t="s">
        <v>39</v>
      </c>
      <c r="D7853" s="28" t="s">
        <v>209</v>
      </c>
      <c r="E7853" s="29" t="s">
        <v>303</v>
      </c>
      <c r="F7853" s="28" t="s">
        <v>1642</v>
      </c>
      <c r="G7853" s="28" t="s">
        <v>1671</v>
      </c>
      <c r="H7853" s="28"/>
      <c r="I7853" s="93">
        <v>0</v>
      </c>
      <c r="J7853" s="93" t="s">
        <v>1411</v>
      </c>
      <c r="K7853" s="17" t="str">
        <f t="array" ref="K7853">CONCATENATE("(",A7853,",",VLOOKUP(B7853,Núcleo!B$2:E$11,4,TRUE),",",VLOOKUP(C7853,'Tipo de Processo'!B$2:D$55,3,TRUE),",",VLOOKUP(D7853,'Termo Geral'!B$2:D$173,3,TRUE),",",VLOOKUP(E7853,'Termo Específico'!B$2:D$301,3,TRUE),",",MATCH(TRUE,Documento!B$2:B$998=F7853,0),",",IF(G7853="Complementar",0,1),",",IF(H7853="","NULL",CONCATENATE("'",H7853,"'")),",",I7853,",",IF(J7853="baixa","'BAIXA'",IF(J7853="média","'MEDIA'",IF(J7853="alta","'ALTA'","NULL"))),"),")</f>
        <v>(7852,9,30,48,282,667,1,NULL,0,'BAIXA'),</v>
      </c>
    </row>
    <row r="7854" spans="1:11" ht="30.75" customHeight="1">
      <c r="A7854" s="27">
        <v>7853</v>
      </c>
      <c r="B7854" s="37" t="s">
        <v>1011</v>
      </c>
      <c r="C7854" s="28" t="s">
        <v>39</v>
      </c>
      <c r="D7854" s="28" t="s">
        <v>209</v>
      </c>
      <c r="E7854" s="29" t="s">
        <v>303</v>
      </c>
      <c r="F7854" s="28" t="s">
        <v>1654</v>
      </c>
      <c r="G7854" s="28" t="s">
        <v>1671</v>
      </c>
      <c r="H7854" s="28"/>
      <c r="I7854" s="93">
        <v>0</v>
      </c>
      <c r="J7854" s="93" t="s">
        <v>1411</v>
      </c>
      <c r="K7854" s="17" t="str">
        <f t="array" ref="K7854">CONCATENATE("(",A7854,",",VLOOKUP(B7854,Núcleo!B$2:E$11,4,TRUE),",",VLOOKUP(C7854,'Tipo de Processo'!B$2:D$55,3,TRUE),",",VLOOKUP(D7854,'Termo Geral'!B$2:D$173,3,TRUE),",",VLOOKUP(E7854,'Termo Específico'!B$2:D$301,3,TRUE),",",MATCH(TRUE,Documento!B$2:B$998=F7854,0),",",IF(G7854="Complementar",0,1),",",IF(H7854="","NULL",CONCATENATE("'",H7854,"'")),",",I7854,",",IF(J7854="baixa","'BAIXA'",IF(J7854="média","'MEDIA'",IF(J7854="alta","'ALTA'","NULL"))),"),")</f>
        <v>(7853,9,30,48,282,811,1,NULL,0,'BAIXA'),</v>
      </c>
    </row>
    <row r="7855" spans="1:11" ht="30.75" customHeight="1">
      <c r="A7855" s="27">
        <v>7854</v>
      </c>
      <c r="B7855" s="37" t="s">
        <v>1011</v>
      </c>
      <c r="C7855" s="28" t="s">
        <v>39</v>
      </c>
      <c r="D7855" s="28" t="s">
        <v>209</v>
      </c>
      <c r="E7855" s="29" t="s">
        <v>303</v>
      </c>
      <c r="F7855" s="28" t="s">
        <v>1547</v>
      </c>
      <c r="G7855" s="28" t="s">
        <v>1671</v>
      </c>
      <c r="H7855" s="28"/>
      <c r="I7855" s="93">
        <v>0</v>
      </c>
      <c r="J7855" s="93" t="s">
        <v>1411</v>
      </c>
      <c r="K7855" s="17" t="str">
        <f t="array" ref="K7855">CONCATENATE("(",A7855,",",VLOOKUP(B7855,Núcleo!B$2:E$11,4,TRUE),",",VLOOKUP(C7855,'Tipo de Processo'!B$2:D$55,3,TRUE),",",VLOOKUP(D7855,'Termo Geral'!B$2:D$173,3,TRUE),",",VLOOKUP(E7855,'Termo Específico'!B$2:D$301,3,TRUE),",",MATCH(TRUE,Documento!B$2:B$998=F7855,0),",",IF(G7855="Complementar",0,1),",",IF(H7855="","NULL",CONCATENATE("'",H7855,"'")),",",I7855,",",IF(J7855="baixa","'BAIXA'",IF(J7855="média","'MEDIA'",IF(J7855="alta","'ALTA'","NULL"))),"),")</f>
        <v>(7854,9,30,48,282,732,1,NULL,0,'BAIXA'),</v>
      </c>
    </row>
    <row r="7856" spans="1:11" ht="30.75" customHeight="1">
      <c r="A7856" s="27">
        <v>7855</v>
      </c>
      <c r="B7856" s="37" t="s">
        <v>1011</v>
      </c>
      <c r="C7856" s="28" t="s">
        <v>39</v>
      </c>
      <c r="D7856" s="28" t="s">
        <v>209</v>
      </c>
      <c r="E7856" s="29" t="s">
        <v>300</v>
      </c>
      <c r="F7856" s="28" t="s">
        <v>1596</v>
      </c>
      <c r="G7856" s="28" t="s">
        <v>1671</v>
      </c>
      <c r="H7856" s="28"/>
      <c r="I7856" s="93">
        <v>0</v>
      </c>
      <c r="J7856" s="93" t="s">
        <v>1411</v>
      </c>
      <c r="K7856" s="17" t="str">
        <f t="array" ref="K7856">CONCATENATE("(",A7856,",",VLOOKUP(B7856,Núcleo!B$2:E$11,4,TRUE),",",VLOOKUP(C7856,'Tipo de Processo'!B$2:D$55,3,TRUE),",",VLOOKUP(D7856,'Termo Geral'!B$2:D$173,3,TRUE),",",VLOOKUP(E7856,'Termo Específico'!B$2:D$301,3,TRUE),",",MATCH(TRUE,Documento!B$2:B$998=F7856,0),",",IF(G7856="Complementar",0,1),",",IF(H7856="","NULL",CONCATENATE("'",H7856,"'")),",",I7856,",",IF(J7856="baixa","'BAIXA'",IF(J7856="média","'MEDIA'",IF(J7856="alta","'ALTA'","NULL"))),"),")</f>
        <v>(7855,9,30,48,284,983,1,NULL,0,'BAIXA'),</v>
      </c>
    </row>
    <row r="7857" spans="1:11" ht="30.75" customHeight="1">
      <c r="A7857" s="27">
        <v>7856</v>
      </c>
      <c r="B7857" s="37" t="s">
        <v>1011</v>
      </c>
      <c r="C7857" s="28" t="s">
        <v>39</v>
      </c>
      <c r="D7857" s="28" t="s">
        <v>209</v>
      </c>
      <c r="E7857" s="29" t="s">
        <v>300</v>
      </c>
      <c r="F7857" s="28" t="s">
        <v>842</v>
      </c>
      <c r="G7857" s="28" t="s">
        <v>1671</v>
      </c>
      <c r="H7857" s="28"/>
      <c r="I7857" s="93">
        <v>0</v>
      </c>
      <c r="J7857" s="93" t="s">
        <v>1411</v>
      </c>
      <c r="K7857" s="17" t="str">
        <f t="array" ref="K7857">CONCATENATE("(",A7857,",",VLOOKUP(B7857,Núcleo!B$2:E$11,4,TRUE),",",VLOOKUP(C7857,'Tipo de Processo'!B$2:D$55,3,TRUE),",",VLOOKUP(D7857,'Termo Geral'!B$2:D$173,3,TRUE),",",VLOOKUP(E7857,'Termo Específico'!B$2:D$301,3,TRUE),",",MATCH(TRUE,Documento!B$2:B$998=F7857,0),",",IF(G7857="Complementar",0,1),",",IF(H7857="","NULL",CONCATENATE("'",H7857,"'")),",",I7857,",",IF(J7857="baixa","'BAIXA'",IF(J7857="média","'MEDIA'",IF(J7857="alta","'ALTA'","NULL"))),"),")</f>
        <v>(7856,9,30,48,284,552,1,NULL,0,'BAIXA'),</v>
      </c>
    </row>
    <row r="7858" spans="1:11" ht="30.75" customHeight="1">
      <c r="A7858" s="27">
        <v>7857</v>
      </c>
      <c r="B7858" s="37" t="s">
        <v>1011</v>
      </c>
      <c r="C7858" s="28" t="s">
        <v>39</v>
      </c>
      <c r="D7858" s="28" t="s">
        <v>209</v>
      </c>
      <c r="E7858" s="29" t="s">
        <v>300</v>
      </c>
      <c r="F7858" s="28" t="s">
        <v>1519</v>
      </c>
      <c r="G7858" s="28" t="s">
        <v>1671</v>
      </c>
      <c r="H7858" s="28"/>
      <c r="I7858" s="93">
        <v>0</v>
      </c>
      <c r="J7858" s="93" t="s">
        <v>1411</v>
      </c>
      <c r="K7858" s="17" t="str">
        <f t="array" ref="K7858">CONCATENATE("(",A7858,",",VLOOKUP(B7858,Núcleo!B$2:E$11,4,TRUE),",",VLOOKUP(C7858,'Tipo de Processo'!B$2:D$55,3,TRUE),",",VLOOKUP(D7858,'Termo Geral'!B$2:D$173,3,TRUE),",",VLOOKUP(E7858,'Termo Específico'!B$2:D$301,3,TRUE),",",MATCH(TRUE,Documento!B$2:B$998=F7858,0),",",IF(G7858="Complementar",0,1),",",IF(H7858="","NULL",CONCATENATE("'",H7858,"'")),",",I7858,",",IF(J7858="baixa","'BAIXA'",IF(J7858="média","'MEDIA'",IF(J7858="alta","'ALTA'","NULL"))),"),")</f>
        <v>(7857,9,30,48,284,630,1,NULL,0,'BAIXA'),</v>
      </c>
    </row>
    <row r="7859" spans="1:11" ht="30.75" customHeight="1">
      <c r="A7859" s="27">
        <v>7858</v>
      </c>
      <c r="B7859" s="37" t="s">
        <v>1011</v>
      </c>
      <c r="C7859" s="28" t="s">
        <v>39</v>
      </c>
      <c r="D7859" s="28" t="s">
        <v>209</v>
      </c>
      <c r="E7859" s="29" t="s">
        <v>300</v>
      </c>
      <c r="F7859" s="28" t="s">
        <v>1502</v>
      </c>
      <c r="G7859" s="28" t="s">
        <v>1671</v>
      </c>
      <c r="H7859" s="28"/>
      <c r="I7859" s="93">
        <v>0</v>
      </c>
      <c r="J7859" s="93" t="s">
        <v>1411</v>
      </c>
      <c r="K7859" s="17" t="str">
        <f t="array" ref="K7859">CONCATENATE("(",A7859,",",VLOOKUP(B7859,Núcleo!B$2:E$11,4,TRUE),",",VLOOKUP(C7859,'Tipo de Processo'!B$2:D$55,3,TRUE),",",VLOOKUP(D7859,'Termo Geral'!B$2:D$173,3,TRUE),",",VLOOKUP(E7859,'Termo Específico'!B$2:D$301,3,TRUE),",",MATCH(TRUE,Documento!B$2:B$998=F7859,0),",",IF(G7859="Complementar",0,1),",",IF(H7859="","NULL",CONCATENATE("'",H7859,"'")),",",I7859,",",IF(J7859="baixa","'BAIXA'",IF(J7859="média","'MEDIA'",IF(J7859="alta","'ALTA'","NULL"))),"),")</f>
        <v>(7858,9,30,48,284,533,1,NULL,0,'BAIXA'),</v>
      </c>
    </row>
    <row r="7860" spans="1:11" ht="30.75" customHeight="1">
      <c r="A7860" s="27">
        <v>7859</v>
      </c>
      <c r="B7860" s="37" t="s">
        <v>1011</v>
      </c>
      <c r="C7860" s="28" t="s">
        <v>39</v>
      </c>
      <c r="D7860" s="28" t="s">
        <v>209</v>
      </c>
      <c r="E7860" s="29" t="s">
        <v>300</v>
      </c>
      <c r="F7860" s="28" t="s">
        <v>1670</v>
      </c>
      <c r="G7860" s="28" t="s">
        <v>1671</v>
      </c>
      <c r="H7860" s="28"/>
      <c r="I7860" s="93">
        <v>0</v>
      </c>
      <c r="J7860" s="93" t="s">
        <v>1411</v>
      </c>
      <c r="K7860" s="17" t="str">
        <f t="array" ref="K7860">CONCATENATE("(",A7860,",",VLOOKUP(B7860,Núcleo!B$2:E$11,4,TRUE),",",VLOOKUP(C7860,'Tipo de Processo'!B$2:D$55,3,TRUE),",",VLOOKUP(D7860,'Termo Geral'!B$2:D$173,3,TRUE),",",VLOOKUP(E7860,'Termo Específico'!B$2:D$301,3,TRUE),",",MATCH(TRUE,Documento!B$2:B$998=F7860,0),",",IF(G7860="Complementar",0,1),",",IF(H7860="","NULL",CONCATENATE("'",H7860,"'")),",",I7860,",",IF(J7860="baixa","'BAIXA'",IF(J7860="média","'MEDIA'",IF(J7860="alta","'ALTA'","NULL"))),"),")</f>
        <v>(7859,9,30,48,284,160,1,NULL,0,'BAIXA'),</v>
      </c>
    </row>
    <row r="7861" spans="1:11" ht="30.75" customHeight="1">
      <c r="A7861" s="27">
        <v>7860</v>
      </c>
      <c r="B7861" s="37" t="s">
        <v>1011</v>
      </c>
      <c r="C7861" s="28" t="s">
        <v>39</v>
      </c>
      <c r="D7861" s="28" t="s">
        <v>209</v>
      </c>
      <c r="E7861" s="29" t="s">
        <v>300</v>
      </c>
      <c r="F7861" s="28" t="s">
        <v>1415</v>
      </c>
      <c r="G7861" s="28" t="s">
        <v>1671</v>
      </c>
      <c r="H7861" s="28"/>
      <c r="I7861" s="93">
        <v>0</v>
      </c>
      <c r="J7861" s="93" t="s">
        <v>1411</v>
      </c>
      <c r="K7861" s="17" t="str">
        <f t="array" ref="K7861">CONCATENATE("(",A7861,",",VLOOKUP(B7861,Núcleo!B$2:E$11,4,TRUE),",",VLOOKUP(C7861,'Tipo de Processo'!B$2:D$55,3,TRUE),",",VLOOKUP(D7861,'Termo Geral'!B$2:D$173,3,TRUE),",",VLOOKUP(E7861,'Termo Específico'!B$2:D$301,3,TRUE),",",MATCH(TRUE,Documento!B$2:B$998=F7861,0),",",IF(G7861="Complementar",0,1),",",IF(H7861="","NULL",CONCATENATE("'",H7861,"'")),",",I7861,",",IF(J7861="baixa","'BAIXA'",IF(J7861="média","'MEDIA'",IF(J7861="alta","'ALTA'","NULL"))),"),")</f>
        <v>(7860,9,30,48,284,6,1,NULL,0,'BAIXA'),</v>
      </c>
    </row>
    <row r="7862" spans="1:11" ht="30.75" customHeight="1">
      <c r="A7862" s="27">
        <v>7861</v>
      </c>
      <c r="B7862" s="37" t="s">
        <v>1011</v>
      </c>
      <c r="C7862" s="28" t="s">
        <v>39</v>
      </c>
      <c r="D7862" s="28" t="s">
        <v>209</v>
      </c>
      <c r="E7862" s="29" t="s">
        <v>300</v>
      </c>
      <c r="F7862" s="12" t="s">
        <v>1646</v>
      </c>
      <c r="G7862" s="28" t="s">
        <v>1671</v>
      </c>
      <c r="H7862" s="28"/>
      <c r="I7862" s="93">
        <v>0</v>
      </c>
      <c r="J7862" s="93" t="s">
        <v>1411</v>
      </c>
      <c r="K7862" s="17" t="str">
        <f t="array" ref="K7862">CONCATENATE("(",A7862,",",VLOOKUP(B7862,Núcleo!B$2:E$11,4,TRUE),",",VLOOKUP(C7862,'Tipo de Processo'!B$2:D$55,3,TRUE),",",VLOOKUP(D7862,'Termo Geral'!B$2:D$173,3,TRUE),",",VLOOKUP(E7862,'Termo Específico'!B$2:D$301,3,TRUE),",",MATCH(TRUE,Documento!B$2:B$998=F7862,0),",",IF(G7862="Complementar",0,1),",",IF(H7862="","NULL",CONCATENATE("'",H7862,"'")),",",I7862,",",IF(J7862="baixa","'BAIXA'",IF(J7862="média","'MEDIA'",IF(J7862="alta","'ALTA'","NULL"))),"),")</f>
        <v>(7861,9,30,48,284,700,1,NULL,0,'BAIXA'),</v>
      </c>
    </row>
    <row r="7863" spans="1:11" ht="30.75" customHeight="1">
      <c r="A7863" s="27">
        <v>7862</v>
      </c>
      <c r="B7863" s="37" t="s">
        <v>1011</v>
      </c>
      <c r="C7863" s="28" t="s">
        <v>39</v>
      </c>
      <c r="D7863" s="28" t="s">
        <v>209</v>
      </c>
      <c r="E7863" s="29" t="s">
        <v>300</v>
      </c>
      <c r="F7863" s="28" t="s">
        <v>1528</v>
      </c>
      <c r="G7863" s="28" t="s">
        <v>1671</v>
      </c>
      <c r="H7863" s="28"/>
      <c r="I7863" s="93">
        <v>0</v>
      </c>
      <c r="J7863" s="93" t="s">
        <v>1411</v>
      </c>
      <c r="K7863" s="17" t="str">
        <f t="array" ref="K7863">CONCATENATE("(",A7863,",",VLOOKUP(B7863,Núcleo!B$2:E$11,4,TRUE),",",VLOOKUP(C7863,'Tipo de Processo'!B$2:D$55,3,TRUE),",",VLOOKUP(D7863,'Termo Geral'!B$2:D$173,3,TRUE),",",VLOOKUP(E7863,'Termo Específico'!B$2:D$301,3,TRUE),",",MATCH(TRUE,Documento!B$2:B$998=F7863,0),",",IF(G7863="Complementar",0,1),",",IF(H7863="","NULL",CONCATENATE("'",H7863,"'")),",",I7863,",",IF(J7863="baixa","'BAIXA'",IF(J7863="média","'MEDIA'",IF(J7863="alta","'ALTA'","NULL"))),"),")</f>
        <v>(7862,9,30,48,284,663,1,NULL,0,'BAIXA'),</v>
      </c>
    </row>
    <row r="7864" spans="1:11" ht="30.75" customHeight="1">
      <c r="A7864" s="27">
        <v>7863</v>
      </c>
      <c r="B7864" s="37" t="s">
        <v>1011</v>
      </c>
      <c r="C7864" s="28" t="s">
        <v>39</v>
      </c>
      <c r="D7864" s="28" t="s">
        <v>209</v>
      </c>
      <c r="E7864" s="29" t="s">
        <v>300</v>
      </c>
      <c r="F7864" s="28" t="s">
        <v>1663</v>
      </c>
      <c r="G7864" s="28" t="s">
        <v>1671</v>
      </c>
      <c r="H7864" s="28"/>
      <c r="I7864" s="93">
        <v>0</v>
      </c>
      <c r="J7864" s="93" t="s">
        <v>1411</v>
      </c>
      <c r="K7864" s="17" t="str">
        <f t="array" ref="K7864">CONCATENATE("(",A7864,",",VLOOKUP(B7864,Núcleo!B$2:E$11,4,TRUE),",",VLOOKUP(C7864,'Tipo de Processo'!B$2:D$55,3,TRUE),",",VLOOKUP(D7864,'Termo Geral'!B$2:D$173,3,TRUE),",",VLOOKUP(E7864,'Termo Específico'!B$2:D$301,3,TRUE),",",MATCH(TRUE,Documento!B$2:B$998=F7864,0),",",IF(G7864="Complementar",0,1),",",IF(H7864="","NULL",CONCATENATE("'",H7864,"'")),",",I7864,",",IF(J7864="baixa","'BAIXA'",IF(J7864="média","'MEDIA'",IF(J7864="alta","'ALTA'","NULL"))),"),")</f>
        <v>(7863,9,30,48,284,911,1,NULL,0,'BAIXA'),</v>
      </c>
    </row>
    <row r="7865" spans="1:11" ht="30.75" customHeight="1">
      <c r="A7865" s="27">
        <v>7864</v>
      </c>
      <c r="B7865" s="37" t="s">
        <v>1011</v>
      </c>
      <c r="C7865" s="28" t="s">
        <v>39</v>
      </c>
      <c r="D7865" s="28" t="s">
        <v>209</v>
      </c>
      <c r="E7865" s="29" t="s">
        <v>300</v>
      </c>
      <c r="F7865" s="28" t="s">
        <v>1594</v>
      </c>
      <c r="G7865" s="28" t="s">
        <v>1671</v>
      </c>
      <c r="H7865" s="28"/>
      <c r="I7865" s="93">
        <v>0</v>
      </c>
      <c r="J7865" s="93" t="s">
        <v>1411</v>
      </c>
      <c r="K7865" s="17" t="str">
        <f t="array" ref="K7865">CONCATENATE("(",A7865,",",VLOOKUP(B7865,Núcleo!B$2:E$11,4,TRUE),",",VLOOKUP(C7865,'Tipo de Processo'!B$2:D$55,3,TRUE),",",VLOOKUP(D7865,'Termo Geral'!B$2:D$173,3,TRUE),",",VLOOKUP(E7865,'Termo Específico'!B$2:D$301,3,TRUE),",",MATCH(TRUE,Documento!B$2:B$998=F7865,0),",",IF(G7865="Complementar",0,1),",",IF(H7865="","NULL",CONCATENATE("'",H7865,"'")),",",I7865,",",IF(J7865="baixa","'BAIXA'",IF(J7865="média","'MEDIA'",IF(J7865="alta","'ALTA'","NULL"))),"),")</f>
        <v>(7864,9,30,48,284,980,1,NULL,0,'BAIXA'),</v>
      </c>
    </row>
    <row r="7866" spans="1:11" ht="30.75" customHeight="1">
      <c r="A7866" s="27">
        <v>7865</v>
      </c>
      <c r="B7866" s="37" t="s">
        <v>1011</v>
      </c>
      <c r="C7866" s="28" t="s">
        <v>39</v>
      </c>
      <c r="D7866" s="28" t="s">
        <v>209</v>
      </c>
      <c r="E7866" s="29" t="s">
        <v>300</v>
      </c>
      <c r="F7866" s="28" t="s">
        <v>1633</v>
      </c>
      <c r="G7866" s="28" t="s">
        <v>1671</v>
      </c>
      <c r="H7866" s="28"/>
      <c r="I7866" s="93">
        <v>0</v>
      </c>
      <c r="J7866" s="93" t="s">
        <v>1411</v>
      </c>
      <c r="K7866" s="17" t="str">
        <f t="array" ref="K7866">CONCATENATE("(",A7866,",",VLOOKUP(B7866,Núcleo!B$2:E$11,4,TRUE),",",VLOOKUP(C7866,'Tipo de Processo'!B$2:D$55,3,TRUE),",",VLOOKUP(D7866,'Termo Geral'!B$2:D$173,3,TRUE),",",VLOOKUP(E7866,'Termo Específico'!B$2:D$301,3,TRUE),",",MATCH(TRUE,Documento!B$2:B$998=F7866,0),",",IF(G7866="Complementar",0,1),",",IF(H7866="","NULL",CONCATENATE("'",H7866,"'")),",",I7866,",",IF(J7866="baixa","'BAIXA'",IF(J7866="média","'MEDIA'",IF(J7866="alta","'ALTA'","NULL"))),"),")</f>
        <v>(7865,9,30,48,284,529,1,NULL,0,'BAIXA'),</v>
      </c>
    </row>
    <row r="7867" spans="1:11" ht="30.75" customHeight="1">
      <c r="A7867" s="27">
        <v>7866</v>
      </c>
      <c r="B7867" s="37" t="s">
        <v>1011</v>
      </c>
      <c r="C7867" s="28" t="s">
        <v>39</v>
      </c>
      <c r="D7867" s="28" t="s">
        <v>209</v>
      </c>
      <c r="E7867" s="29" t="s">
        <v>300</v>
      </c>
      <c r="F7867" s="28" t="s">
        <v>1604</v>
      </c>
      <c r="G7867" s="28" t="s">
        <v>1671</v>
      </c>
      <c r="H7867" s="28"/>
      <c r="I7867" s="93">
        <v>0</v>
      </c>
      <c r="J7867" s="93" t="s">
        <v>1411</v>
      </c>
      <c r="K7867" s="17" t="str">
        <f t="array" ref="K7867">CONCATENATE("(",A7867,",",VLOOKUP(B7867,Núcleo!B$2:E$11,4,TRUE),",",VLOOKUP(C7867,'Tipo de Processo'!B$2:D$55,3,TRUE),",",VLOOKUP(D7867,'Termo Geral'!B$2:D$173,3,TRUE),",",VLOOKUP(E7867,'Termo Específico'!B$2:D$301,3,TRUE),",",MATCH(TRUE,Documento!B$2:B$998=F7867,0),",",IF(G7867="Complementar",0,1),",",IF(H7867="","NULL",CONCATENATE("'",H7867,"'")),",",I7867,",",IF(J7867="baixa","'BAIXA'",IF(J7867="média","'MEDIA'",IF(J7867="alta","'ALTA'","NULL"))),"),")</f>
        <v>(7866,9,30,48,284,52,1,NULL,0,'BAIXA'),</v>
      </c>
    </row>
    <row r="7868" spans="1:11" ht="30.75" customHeight="1">
      <c r="A7868" s="27">
        <v>7867</v>
      </c>
      <c r="B7868" s="37" t="s">
        <v>1011</v>
      </c>
      <c r="C7868" s="28" t="s">
        <v>39</v>
      </c>
      <c r="D7868" s="28" t="s">
        <v>209</v>
      </c>
      <c r="E7868" s="29" t="s">
        <v>300</v>
      </c>
      <c r="F7868" s="28" t="s">
        <v>1426</v>
      </c>
      <c r="G7868" s="28" t="s">
        <v>1671</v>
      </c>
      <c r="H7868" s="28"/>
      <c r="I7868" s="93">
        <v>0</v>
      </c>
      <c r="J7868" s="93" t="s">
        <v>1411</v>
      </c>
      <c r="K7868" s="17" t="str">
        <f t="array" ref="K7868">CONCATENATE("(",A7868,",",VLOOKUP(B7868,Núcleo!B$2:E$11,4,TRUE),",",VLOOKUP(C7868,'Tipo de Processo'!B$2:D$55,3,TRUE),",",VLOOKUP(D7868,'Termo Geral'!B$2:D$173,3,TRUE),",",VLOOKUP(E7868,'Termo Específico'!B$2:D$301,3,TRUE),",",MATCH(TRUE,Documento!B$2:B$998=F7868,0),",",IF(G7868="Complementar",0,1),",",IF(H7868="","NULL",CONCATENATE("'",H7868,"'")),",",I7868,",",IF(J7868="baixa","'BAIXA'",IF(J7868="média","'MEDIA'",IF(J7868="alta","'ALTA'","NULL"))),"),")</f>
        <v>(7867,9,30,48,284,65,1,NULL,0,'BAIXA'),</v>
      </c>
    </row>
    <row r="7869" spans="1:11" ht="30.75" customHeight="1">
      <c r="A7869" s="27">
        <v>7868</v>
      </c>
      <c r="B7869" s="37" t="s">
        <v>1011</v>
      </c>
      <c r="C7869" s="28" t="s">
        <v>39</v>
      </c>
      <c r="D7869" s="28" t="s">
        <v>209</v>
      </c>
      <c r="E7869" s="29" t="s">
        <v>300</v>
      </c>
      <c r="F7869" s="28" t="s">
        <v>1591</v>
      </c>
      <c r="G7869" s="28" t="s">
        <v>1671</v>
      </c>
      <c r="H7869" s="28"/>
      <c r="I7869" s="93">
        <v>0</v>
      </c>
      <c r="J7869" s="93" t="s">
        <v>1411</v>
      </c>
      <c r="K7869" s="17" t="str">
        <f t="array" ref="K7869">CONCATENATE("(",A7869,",",VLOOKUP(B7869,Núcleo!B$2:E$11,4,TRUE),",",VLOOKUP(C7869,'Tipo de Processo'!B$2:D$55,3,TRUE),",",VLOOKUP(D7869,'Termo Geral'!B$2:D$173,3,TRUE),",",VLOOKUP(E7869,'Termo Específico'!B$2:D$301,3,TRUE),",",MATCH(TRUE,Documento!B$2:B$998=F7869,0),",",IF(G7869="Complementar",0,1),",",IF(H7869="","NULL",CONCATENATE("'",H7869,"'")),",",I7869,",",IF(J7869="baixa","'BAIXA'",IF(J7869="média","'MEDIA'",IF(J7869="alta","'ALTA'","NULL"))),"),")</f>
        <v>(7868,9,30,48,284,968,1,NULL,0,'BAIXA'),</v>
      </c>
    </row>
    <row r="7870" spans="1:11" ht="30.75" customHeight="1">
      <c r="A7870" s="27">
        <v>7869</v>
      </c>
      <c r="B7870" s="37" t="s">
        <v>1011</v>
      </c>
      <c r="C7870" s="28" t="s">
        <v>39</v>
      </c>
      <c r="D7870" s="28" t="s">
        <v>209</v>
      </c>
      <c r="E7870" s="29" t="s">
        <v>300</v>
      </c>
      <c r="F7870" s="28" t="s">
        <v>1642</v>
      </c>
      <c r="G7870" s="28" t="s">
        <v>1671</v>
      </c>
      <c r="H7870" s="28"/>
      <c r="I7870" s="93">
        <v>0</v>
      </c>
      <c r="J7870" s="93" t="s">
        <v>1411</v>
      </c>
      <c r="K7870" s="17" t="str">
        <f t="array" ref="K7870">CONCATENATE("(",A7870,",",VLOOKUP(B7870,Núcleo!B$2:E$11,4,TRUE),",",VLOOKUP(C7870,'Tipo de Processo'!B$2:D$55,3,TRUE),",",VLOOKUP(D7870,'Termo Geral'!B$2:D$173,3,TRUE),",",VLOOKUP(E7870,'Termo Específico'!B$2:D$301,3,TRUE),",",MATCH(TRUE,Documento!B$2:B$998=F7870,0),",",IF(G7870="Complementar",0,1),",",IF(H7870="","NULL",CONCATENATE("'",H7870,"'")),",",I7870,",",IF(J7870="baixa","'BAIXA'",IF(J7870="média","'MEDIA'",IF(J7870="alta","'ALTA'","NULL"))),"),")</f>
        <v>(7869,9,30,48,284,667,1,NULL,0,'BAIXA'),</v>
      </c>
    </row>
    <row r="7871" spans="1:11" ht="30.75" customHeight="1">
      <c r="A7871" s="27">
        <v>7870</v>
      </c>
      <c r="B7871" s="37" t="s">
        <v>1011</v>
      </c>
      <c r="C7871" s="28" t="s">
        <v>39</v>
      </c>
      <c r="D7871" s="28" t="s">
        <v>209</v>
      </c>
      <c r="E7871" s="29" t="s">
        <v>300</v>
      </c>
      <c r="F7871" s="28" t="s">
        <v>1422</v>
      </c>
      <c r="G7871" s="28" t="s">
        <v>1671</v>
      </c>
      <c r="H7871" s="28"/>
      <c r="I7871" s="93">
        <v>0</v>
      </c>
      <c r="J7871" s="93" t="s">
        <v>1411</v>
      </c>
      <c r="K7871" s="17" t="str">
        <f t="array" ref="K7871">CONCATENATE("(",A7871,",",VLOOKUP(B7871,Núcleo!B$2:E$11,4,TRUE),",",VLOOKUP(C7871,'Tipo de Processo'!B$2:D$55,3,TRUE),",",VLOOKUP(D7871,'Termo Geral'!B$2:D$173,3,TRUE),",",VLOOKUP(E7871,'Termo Específico'!B$2:D$301,3,TRUE),",",MATCH(TRUE,Documento!B$2:B$998=F7871,0),",",IF(G7871="Complementar",0,1),",",IF(H7871="","NULL",CONCATENATE("'",H7871,"'")),",",I7871,",",IF(J7871="baixa","'BAIXA'",IF(J7871="média","'MEDIA'",IF(J7871="alta","'ALTA'","NULL"))),"),")</f>
        <v>(7870,9,30,48,284,21,1,NULL,0,'BAIXA'),</v>
      </c>
    </row>
    <row r="7872" spans="1:11" ht="30.75" customHeight="1">
      <c r="A7872" s="27">
        <v>7871</v>
      </c>
      <c r="B7872" s="37" t="s">
        <v>1011</v>
      </c>
      <c r="C7872" s="28" t="s">
        <v>39</v>
      </c>
      <c r="D7872" s="28" t="s">
        <v>209</v>
      </c>
      <c r="E7872" s="29" t="s">
        <v>300</v>
      </c>
      <c r="F7872" s="28" t="s">
        <v>1581</v>
      </c>
      <c r="G7872" s="28" t="s">
        <v>1671</v>
      </c>
      <c r="H7872" s="28"/>
      <c r="I7872" s="93">
        <v>0</v>
      </c>
      <c r="J7872" s="93" t="s">
        <v>1411</v>
      </c>
      <c r="K7872" s="17" t="str">
        <f t="array" ref="K7872">CONCATENATE("(",A7872,",",VLOOKUP(B7872,Núcleo!B$2:E$11,4,TRUE),",",VLOOKUP(C7872,'Tipo de Processo'!B$2:D$55,3,TRUE),",",VLOOKUP(D7872,'Termo Geral'!B$2:D$173,3,TRUE),",",VLOOKUP(E7872,'Termo Específico'!B$2:D$301,3,TRUE),",",MATCH(TRUE,Documento!B$2:B$998=F7872,0),",",IF(G7872="Complementar",0,1),",",IF(H7872="","NULL",CONCATENATE("'",H7872,"'")),",",I7872,",",IF(J7872="baixa","'BAIXA'",IF(J7872="média","'MEDIA'",IF(J7872="alta","'ALTA'","NULL"))),"),")</f>
        <v>(7871,9,30,48,284,923,1,NULL,0,'BAIXA'),</v>
      </c>
    </row>
    <row r="7873" spans="1:11" ht="30.75" customHeight="1">
      <c r="A7873" s="27">
        <v>7872</v>
      </c>
      <c r="B7873" s="37" t="s">
        <v>1011</v>
      </c>
      <c r="C7873" s="28" t="s">
        <v>39</v>
      </c>
      <c r="D7873" s="28" t="s">
        <v>209</v>
      </c>
      <c r="E7873" s="29" t="s">
        <v>301</v>
      </c>
      <c r="F7873" s="28" t="s">
        <v>1549</v>
      </c>
      <c r="G7873" s="28" t="s">
        <v>1671</v>
      </c>
      <c r="H7873" s="28"/>
      <c r="I7873" s="93">
        <v>0</v>
      </c>
      <c r="J7873" s="93" t="s">
        <v>1412</v>
      </c>
      <c r="K7873" s="17" t="str">
        <f t="array" ref="K7873">CONCATENATE("(",A7873,",",VLOOKUP(B7873,Núcleo!B$2:E$11,4,TRUE),",",VLOOKUP(C7873,'Tipo de Processo'!B$2:D$55,3,TRUE),",",VLOOKUP(D7873,'Termo Geral'!B$2:D$173,3,TRUE),",",VLOOKUP(E7873,'Termo Específico'!B$2:D$301,3,TRUE),",",MATCH(TRUE,Documento!B$2:B$998=F7873,0),",",IF(G7873="Complementar",0,1),",",IF(H7873="","NULL",CONCATENATE("'",H7873,"'")),",",I7873,",",IF(J7873="baixa","'BAIXA'",IF(J7873="média","'MEDIA'",IF(J7873="alta","'ALTA'","NULL"))),"),")</f>
        <v>(7872,9,30,48,288,749,1,NULL,0,'MEDIA'),</v>
      </c>
    </row>
    <row r="7874" spans="1:11" ht="30.75" customHeight="1">
      <c r="A7874" s="27">
        <v>7873</v>
      </c>
      <c r="B7874" s="37" t="s">
        <v>1011</v>
      </c>
      <c r="C7874" s="28" t="s">
        <v>39</v>
      </c>
      <c r="D7874" s="28" t="s">
        <v>209</v>
      </c>
      <c r="E7874" s="29" t="s">
        <v>301</v>
      </c>
      <c r="F7874" s="28" t="s">
        <v>1577</v>
      </c>
      <c r="G7874" s="28" t="s">
        <v>1671</v>
      </c>
      <c r="H7874" s="28"/>
      <c r="I7874" s="93">
        <v>0</v>
      </c>
      <c r="J7874" s="93" t="s">
        <v>1412</v>
      </c>
      <c r="K7874" s="17" t="str">
        <f t="array" ref="K7874">CONCATENATE("(",A7874,",",VLOOKUP(B7874,Núcleo!B$2:E$11,4,TRUE),",",VLOOKUP(C7874,'Tipo de Processo'!B$2:D$55,3,TRUE),",",VLOOKUP(D7874,'Termo Geral'!B$2:D$173,3,TRUE),",",VLOOKUP(E7874,'Termo Específico'!B$2:D$301,3,TRUE),",",MATCH(TRUE,Documento!B$2:B$998=F7874,0),",",IF(G7874="Complementar",0,1),",",IF(H7874="","NULL",CONCATENATE("'",H7874,"'")),",",I7874,",",IF(J7874="baixa","'BAIXA'",IF(J7874="média","'MEDIA'",IF(J7874="alta","'ALTA'","NULL"))),"),")</f>
        <v>(7873,9,30,48,288,916,1,NULL,0,'MEDIA'),</v>
      </c>
    </row>
    <row r="7875" spans="1:11" ht="30.75" customHeight="1">
      <c r="A7875" s="27">
        <v>7874</v>
      </c>
      <c r="B7875" s="37" t="s">
        <v>1011</v>
      </c>
      <c r="C7875" s="28" t="s">
        <v>39</v>
      </c>
      <c r="D7875" s="28" t="s">
        <v>209</v>
      </c>
      <c r="E7875" s="29" t="s">
        <v>301</v>
      </c>
      <c r="F7875" s="28" t="s">
        <v>1576</v>
      </c>
      <c r="G7875" s="28" t="s">
        <v>1671</v>
      </c>
      <c r="H7875" s="28"/>
      <c r="I7875" s="93">
        <v>0</v>
      </c>
      <c r="J7875" s="93" t="s">
        <v>1412</v>
      </c>
      <c r="K7875" s="17" t="str">
        <f t="array" ref="K7875">CONCATENATE("(",A7875,",",VLOOKUP(B7875,Núcleo!B$2:E$11,4,TRUE),",",VLOOKUP(C7875,'Tipo de Processo'!B$2:D$55,3,TRUE),",",VLOOKUP(D7875,'Termo Geral'!B$2:D$173,3,TRUE),",",VLOOKUP(E7875,'Termo Específico'!B$2:D$301,3,TRUE),",",MATCH(TRUE,Documento!B$2:B$998=F7875,0),",",IF(G7875="Complementar",0,1),",",IF(H7875="","NULL",CONCATENATE("'",H7875,"'")),",",I7875,",",IF(J7875="baixa","'BAIXA'",IF(J7875="média","'MEDIA'",IF(J7875="alta","'ALTA'","NULL"))),"),")</f>
        <v>(7874,9,30,48,288,915,1,NULL,0,'MEDIA'),</v>
      </c>
    </row>
    <row r="7876" spans="1:11" ht="30.75" customHeight="1">
      <c r="A7876" s="27">
        <v>7875</v>
      </c>
      <c r="B7876" s="37" t="s">
        <v>1011</v>
      </c>
      <c r="C7876" s="28" t="s">
        <v>39</v>
      </c>
      <c r="D7876" s="28" t="s">
        <v>209</v>
      </c>
      <c r="E7876" s="29" t="s">
        <v>301</v>
      </c>
      <c r="F7876" s="28" t="s">
        <v>1578</v>
      </c>
      <c r="G7876" s="28" t="s">
        <v>1671</v>
      </c>
      <c r="H7876" s="28"/>
      <c r="I7876" s="93">
        <v>0</v>
      </c>
      <c r="J7876" s="93" t="s">
        <v>1412</v>
      </c>
      <c r="K7876" s="17" t="str">
        <f t="array" ref="K7876">CONCATENATE("(",A7876,",",VLOOKUP(B7876,Núcleo!B$2:E$11,4,TRUE),",",VLOOKUP(C7876,'Tipo de Processo'!B$2:D$55,3,TRUE),",",VLOOKUP(D7876,'Termo Geral'!B$2:D$173,3,TRUE),",",VLOOKUP(E7876,'Termo Específico'!B$2:D$301,3,TRUE),",",MATCH(TRUE,Documento!B$2:B$998=F7876,0),",",IF(G7876="Complementar",0,1),",",IF(H7876="","NULL",CONCATENATE("'",H7876,"'")),",",I7876,",",IF(J7876="baixa","'BAIXA'",IF(J7876="média","'MEDIA'",IF(J7876="alta","'ALTA'","NULL"))),"),")</f>
        <v>(7875,9,30,48,288,917,1,NULL,0,'MEDIA'),</v>
      </c>
    </row>
    <row r="7877" spans="1:11" ht="30.75" customHeight="1">
      <c r="A7877" s="27">
        <v>7876</v>
      </c>
      <c r="B7877" s="37" t="s">
        <v>1011</v>
      </c>
      <c r="C7877" s="28" t="s">
        <v>39</v>
      </c>
      <c r="D7877" s="28" t="s">
        <v>209</v>
      </c>
      <c r="E7877" s="29" t="s">
        <v>301</v>
      </c>
      <c r="F7877" s="28" t="s">
        <v>1534</v>
      </c>
      <c r="G7877" s="28" t="s">
        <v>1671</v>
      </c>
      <c r="H7877" s="28"/>
      <c r="I7877" s="93">
        <v>0</v>
      </c>
      <c r="J7877" s="93" t="s">
        <v>1412</v>
      </c>
      <c r="K7877" s="17" t="str">
        <f t="array" ref="K7877">CONCATENATE("(",A7877,",",VLOOKUP(B7877,Núcleo!B$2:E$11,4,TRUE),",",VLOOKUP(C7877,'Tipo de Processo'!B$2:D$55,3,TRUE),",",VLOOKUP(D7877,'Termo Geral'!B$2:D$173,3,TRUE),",",VLOOKUP(E7877,'Termo Específico'!B$2:D$301,3,TRUE),",",MATCH(TRUE,Documento!B$2:B$998=F7877,0),",",IF(G7877="Complementar",0,1),",",IF(H7877="","NULL",CONCATENATE("'",H7877,"'")),",",I7877,",",IF(J7877="baixa","'BAIXA'",IF(J7877="média","'MEDIA'",IF(J7877="alta","'ALTA'","NULL"))),"),")</f>
        <v>(7876,9,30,48,288,682,1,NULL,0,'MEDIA'),</v>
      </c>
    </row>
    <row r="7878" spans="1:11" ht="30.75" customHeight="1">
      <c r="A7878" s="27">
        <v>7877</v>
      </c>
      <c r="B7878" s="37" t="s">
        <v>1011</v>
      </c>
      <c r="C7878" s="28" t="s">
        <v>39</v>
      </c>
      <c r="D7878" s="28" t="s">
        <v>209</v>
      </c>
      <c r="E7878" s="29" t="s">
        <v>301</v>
      </c>
      <c r="F7878" s="28" t="s">
        <v>1473</v>
      </c>
      <c r="G7878" s="28" t="s">
        <v>1671</v>
      </c>
      <c r="H7878" s="28"/>
      <c r="I7878" s="93">
        <v>0</v>
      </c>
      <c r="J7878" s="93" t="s">
        <v>1412</v>
      </c>
      <c r="K7878" s="17" t="str">
        <f t="array" ref="K7878">CONCATENATE("(",A7878,",",VLOOKUP(B7878,Núcleo!B$2:E$11,4,TRUE),",",VLOOKUP(C7878,'Tipo de Processo'!B$2:D$55,3,TRUE),",",VLOOKUP(D7878,'Termo Geral'!B$2:D$173,3,TRUE),",",VLOOKUP(E7878,'Termo Específico'!B$2:D$301,3,TRUE),",",MATCH(TRUE,Documento!B$2:B$998=F7878,0),",",IF(G7878="Complementar",0,1),",",IF(H7878="","NULL",CONCATENATE("'",H7878,"'")),",",I7878,",",IF(J7878="baixa","'BAIXA'",IF(J7878="média","'MEDIA'",IF(J7878="alta","'ALTA'","NULL"))),"),")</f>
        <v>(7877,9,30,48,288,316,1,NULL,0,'MEDIA'),</v>
      </c>
    </row>
    <row r="7879" spans="1:11" ht="30.75" customHeight="1">
      <c r="A7879" s="27">
        <v>7878</v>
      </c>
      <c r="B7879" s="37" t="s">
        <v>1011</v>
      </c>
      <c r="C7879" s="28" t="s">
        <v>39</v>
      </c>
      <c r="D7879" s="28" t="s">
        <v>209</v>
      </c>
      <c r="E7879" s="29" t="s">
        <v>301</v>
      </c>
      <c r="F7879" s="28" t="s">
        <v>1513</v>
      </c>
      <c r="G7879" s="28" t="s">
        <v>1671</v>
      </c>
      <c r="H7879" s="28"/>
      <c r="I7879" s="93">
        <v>0</v>
      </c>
      <c r="J7879" s="93" t="s">
        <v>1412</v>
      </c>
      <c r="K7879" s="17" t="str">
        <f t="array" ref="K7879">CONCATENATE("(",A7879,",",VLOOKUP(B7879,Núcleo!B$2:E$11,4,TRUE),",",VLOOKUP(C7879,'Tipo de Processo'!B$2:D$55,3,TRUE),",",VLOOKUP(D7879,'Termo Geral'!B$2:D$173,3,TRUE),",",VLOOKUP(E7879,'Termo Específico'!B$2:D$301,3,TRUE),",",MATCH(TRUE,Documento!B$2:B$998=F7879,0),",",IF(G7879="Complementar",0,1),",",IF(H7879="","NULL",CONCATENATE("'",H7879,"'")),",",I7879,",",IF(J7879="baixa","'BAIXA'",IF(J7879="média","'MEDIA'",IF(J7879="alta","'ALTA'","NULL"))),"),")</f>
        <v>(7878,9,30,48,288,562,1,NULL,0,'MEDIA'),</v>
      </c>
    </row>
    <row r="7880" spans="1:11" ht="30.75" customHeight="1">
      <c r="A7880" s="27">
        <v>7879</v>
      </c>
      <c r="B7880" s="37" t="s">
        <v>1011</v>
      </c>
      <c r="C7880" s="28" t="s">
        <v>39</v>
      </c>
      <c r="D7880" s="28" t="s">
        <v>209</v>
      </c>
      <c r="E7880" s="29" t="s">
        <v>301</v>
      </c>
      <c r="F7880" s="28" t="s">
        <v>1511</v>
      </c>
      <c r="G7880" s="28" t="s">
        <v>1671</v>
      </c>
      <c r="H7880" s="28"/>
      <c r="I7880" s="93">
        <v>0</v>
      </c>
      <c r="J7880" s="93" t="s">
        <v>1412</v>
      </c>
      <c r="K7880" s="17" t="str">
        <f t="array" ref="K7880">CONCATENATE("(",A7880,",",VLOOKUP(B7880,Núcleo!B$2:E$11,4,TRUE),",",VLOOKUP(C7880,'Tipo de Processo'!B$2:D$55,3,TRUE),",",VLOOKUP(D7880,'Termo Geral'!B$2:D$173,3,TRUE),",",VLOOKUP(E7880,'Termo Específico'!B$2:D$301,3,TRUE),",",MATCH(TRUE,Documento!B$2:B$998=F7880,0),",",IF(G7880="Complementar",0,1),",",IF(H7880="","NULL",CONCATENATE("'",H7880,"'")),",",I7880,",",IF(J7880="baixa","'BAIXA'",IF(J7880="média","'MEDIA'",IF(J7880="alta","'ALTA'","NULL"))),"),")</f>
        <v>(7879,9,30,48,288,558,1,NULL,0,'MEDIA'),</v>
      </c>
    </row>
    <row r="7881" spans="1:11" ht="30.75" customHeight="1">
      <c r="A7881" s="27">
        <v>7880</v>
      </c>
      <c r="B7881" s="37" t="s">
        <v>1011</v>
      </c>
      <c r="C7881" s="28" t="s">
        <v>39</v>
      </c>
      <c r="D7881" s="28" t="s">
        <v>209</v>
      </c>
      <c r="E7881" s="29" t="s">
        <v>301</v>
      </c>
      <c r="F7881" s="28" t="s">
        <v>1589</v>
      </c>
      <c r="G7881" s="28" t="s">
        <v>1671</v>
      </c>
      <c r="H7881" s="28"/>
      <c r="I7881" s="93">
        <v>0</v>
      </c>
      <c r="J7881" s="93" t="s">
        <v>1412</v>
      </c>
      <c r="K7881" s="17" t="str">
        <f t="array" ref="K7881">CONCATENATE("(",A7881,",",VLOOKUP(B7881,Núcleo!B$2:E$11,4,TRUE),",",VLOOKUP(C7881,'Tipo de Processo'!B$2:D$55,3,TRUE),",",VLOOKUP(D7881,'Termo Geral'!B$2:D$173,3,TRUE),",",VLOOKUP(E7881,'Termo Específico'!B$2:D$301,3,TRUE),",",MATCH(TRUE,Documento!B$2:B$998=F7881,0),",",IF(G7881="Complementar",0,1),",",IF(H7881="","NULL",CONCATENATE("'",H7881,"'")),",",I7881,",",IF(J7881="baixa","'BAIXA'",IF(J7881="média","'MEDIA'",IF(J7881="alta","'ALTA'","NULL"))),"),")</f>
        <v>(7880,9,30,48,288,965,1,NULL,0,'MEDIA'),</v>
      </c>
    </row>
    <row r="7882" spans="1:11" ht="30.75" customHeight="1">
      <c r="A7882" s="27">
        <v>7881</v>
      </c>
      <c r="B7882" s="37" t="s">
        <v>1011</v>
      </c>
      <c r="C7882" s="28" t="s">
        <v>39</v>
      </c>
      <c r="D7882" s="28" t="s">
        <v>209</v>
      </c>
      <c r="E7882" s="29" t="s">
        <v>301</v>
      </c>
      <c r="F7882" s="28" t="s">
        <v>1422</v>
      </c>
      <c r="G7882" s="28" t="s">
        <v>1671</v>
      </c>
      <c r="H7882" s="28"/>
      <c r="I7882" s="93">
        <v>0</v>
      </c>
      <c r="J7882" s="93" t="s">
        <v>1412</v>
      </c>
      <c r="K7882" s="17" t="str">
        <f t="array" ref="K7882">CONCATENATE("(",A7882,",",VLOOKUP(B7882,Núcleo!B$2:E$11,4,TRUE),",",VLOOKUP(C7882,'Tipo de Processo'!B$2:D$55,3,TRUE),",",VLOOKUP(D7882,'Termo Geral'!B$2:D$173,3,TRUE),",",VLOOKUP(E7882,'Termo Específico'!B$2:D$301,3,TRUE),",",MATCH(TRUE,Documento!B$2:B$998=F7882,0),",",IF(G7882="Complementar",0,1),",",IF(H7882="","NULL",CONCATENATE("'",H7882,"'")),",",I7882,",",IF(J7882="baixa","'BAIXA'",IF(J7882="média","'MEDIA'",IF(J7882="alta","'ALTA'","NULL"))),"),")</f>
        <v>(7881,9,30,48,288,21,1,NULL,0,'MEDIA'),</v>
      </c>
    </row>
    <row r="7883" spans="1:11" ht="30.75" customHeight="1">
      <c r="A7883" s="27">
        <v>7882</v>
      </c>
      <c r="B7883" s="37" t="s">
        <v>1011</v>
      </c>
      <c r="C7883" s="28" t="s">
        <v>39</v>
      </c>
      <c r="D7883" s="28" t="s">
        <v>209</v>
      </c>
      <c r="E7883" s="29" t="s">
        <v>301</v>
      </c>
      <c r="F7883" s="28" t="s">
        <v>1581</v>
      </c>
      <c r="G7883" s="28" t="s">
        <v>1671</v>
      </c>
      <c r="H7883" s="28"/>
      <c r="I7883" s="93">
        <v>0</v>
      </c>
      <c r="J7883" s="93" t="s">
        <v>1412</v>
      </c>
      <c r="K7883" s="17" t="str">
        <f t="array" ref="K7883">CONCATENATE("(",A7883,",",VLOOKUP(B7883,Núcleo!B$2:E$11,4,TRUE),",",VLOOKUP(C7883,'Tipo de Processo'!B$2:D$55,3,TRUE),",",VLOOKUP(D7883,'Termo Geral'!B$2:D$173,3,TRUE),",",VLOOKUP(E7883,'Termo Específico'!B$2:D$301,3,TRUE),",",MATCH(TRUE,Documento!B$2:B$998=F7883,0),",",IF(G7883="Complementar",0,1),",",IF(H7883="","NULL",CONCATENATE("'",H7883,"'")),",",I7883,",",IF(J7883="baixa","'BAIXA'",IF(J7883="média","'MEDIA'",IF(J7883="alta","'ALTA'","NULL"))),"),")</f>
        <v>(7882,9,30,48,288,923,1,NULL,0,'MEDIA'),</v>
      </c>
    </row>
    <row r="7884" spans="1:11" ht="30.75" customHeight="1">
      <c r="A7884" s="27">
        <v>7883</v>
      </c>
      <c r="B7884" s="37" t="s">
        <v>1011</v>
      </c>
      <c r="C7884" s="28" t="s">
        <v>39</v>
      </c>
      <c r="D7884" s="28" t="s">
        <v>209</v>
      </c>
      <c r="E7884" s="29" t="s">
        <v>301</v>
      </c>
      <c r="F7884" s="28" t="s">
        <v>1642</v>
      </c>
      <c r="G7884" s="28" t="s">
        <v>1671</v>
      </c>
      <c r="H7884" s="28"/>
      <c r="I7884" s="93">
        <v>0</v>
      </c>
      <c r="J7884" s="93" t="s">
        <v>1412</v>
      </c>
      <c r="K7884" s="17" t="str">
        <f t="array" ref="K7884">CONCATENATE("(",A7884,",",VLOOKUP(B7884,Núcleo!B$2:E$11,4,TRUE),",",VLOOKUP(C7884,'Tipo de Processo'!B$2:D$55,3,TRUE),",",VLOOKUP(D7884,'Termo Geral'!B$2:D$173,3,TRUE),",",VLOOKUP(E7884,'Termo Específico'!B$2:D$301,3,TRUE),",",MATCH(TRUE,Documento!B$2:B$998=F7884,0),",",IF(G7884="Complementar",0,1),",",IF(H7884="","NULL",CONCATENATE("'",H7884,"'")),",",I7884,",",IF(J7884="baixa","'BAIXA'",IF(J7884="média","'MEDIA'",IF(J7884="alta","'ALTA'","NULL"))),"),")</f>
        <v>(7883,9,30,48,288,667,1,NULL,0,'MEDIA'),</v>
      </c>
    </row>
    <row r="7885" spans="1:11" ht="30.75" customHeight="1">
      <c r="A7885" s="27">
        <v>7884</v>
      </c>
      <c r="B7885" s="37" t="s">
        <v>1011</v>
      </c>
      <c r="C7885" s="28" t="s">
        <v>39</v>
      </c>
      <c r="D7885" s="28" t="s">
        <v>209</v>
      </c>
      <c r="E7885" s="29" t="s">
        <v>301</v>
      </c>
      <c r="F7885" s="28" t="s">
        <v>843</v>
      </c>
      <c r="G7885" s="28" t="s">
        <v>1671</v>
      </c>
      <c r="H7885" s="28"/>
      <c r="I7885" s="93">
        <v>0</v>
      </c>
      <c r="J7885" s="93" t="s">
        <v>1412</v>
      </c>
      <c r="K7885" s="17" t="str">
        <f t="array" ref="K7885">CONCATENATE("(",A7885,",",VLOOKUP(B7885,Núcleo!B$2:E$11,4,TRUE),",",VLOOKUP(C7885,'Tipo de Processo'!B$2:D$55,3,TRUE),",",VLOOKUP(D7885,'Termo Geral'!B$2:D$173,3,TRUE),",",VLOOKUP(E7885,'Termo Específico'!B$2:D$301,3,TRUE),",",MATCH(TRUE,Documento!B$2:B$998=F7885,0),",",IF(G7885="Complementar",0,1),",",IF(H7885="","NULL",CONCATENATE("'",H7885,"'")),",",I7885,",",IF(J7885="baixa","'BAIXA'",IF(J7885="média","'MEDIA'",IF(J7885="alta","'ALTA'","NULL"))),"),")</f>
        <v>(7884,9,30,48,288,66,1,NULL,0,'MEDIA'),</v>
      </c>
    </row>
    <row r="7886" spans="1:11" ht="30.75" customHeight="1">
      <c r="A7886" s="27">
        <v>7885</v>
      </c>
      <c r="B7886" s="37" t="s">
        <v>1011</v>
      </c>
      <c r="C7886" s="28" t="s">
        <v>39</v>
      </c>
      <c r="D7886" s="28" t="s">
        <v>211</v>
      </c>
      <c r="E7886" s="29" t="s">
        <v>1020</v>
      </c>
      <c r="F7886" s="28" t="s">
        <v>852</v>
      </c>
      <c r="G7886" s="28" t="s">
        <v>1671</v>
      </c>
      <c r="H7886" s="28"/>
      <c r="I7886" s="93">
        <v>0</v>
      </c>
      <c r="J7886" s="93" t="s">
        <v>1412</v>
      </c>
      <c r="K7886" s="17" t="str">
        <f t="array" ref="K7886">CONCATENATE("(",A7886,",",VLOOKUP(B7886,Núcleo!B$2:E$11,4,TRUE),",",VLOOKUP(C7886,'Tipo de Processo'!B$2:D$55,3,TRUE),",",VLOOKUP(D7886,'Termo Geral'!B$2:D$173,3,TRUE),",",VLOOKUP(E7886,'Termo Específico'!B$2:D$301,3,TRUE),",",MATCH(TRUE,Documento!B$2:B$998=F7886,0),",",IF(G7886="Complementar",0,1),",",IF(H7886="","NULL",CONCATENATE("'",H7886,"'")),",",I7886,",",IF(J7886="baixa","'BAIXA'",IF(J7886="média","'MEDIA'",IF(J7886="alta","'ALTA'","NULL"))),"),")</f>
        <v>(7885,9,30,54,144,696,1,NULL,0,'MEDIA'),</v>
      </c>
    </row>
    <row r="7887" spans="1:11" ht="30.75" customHeight="1">
      <c r="A7887" s="27">
        <v>7886</v>
      </c>
      <c r="B7887" s="37" t="s">
        <v>1011</v>
      </c>
      <c r="C7887" s="28" t="s">
        <v>39</v>
      </c>
      <c r="D7887" s="28" t="s">
        <v>211</v>
      </c>
      <c r="E7887" s="29" t="s">
        <v>1020</v>
      </c>
      <c r="F7887" s="28" t="s">
        <v>853</v>
      </c>
      <c r="G7887" s="28" t="s">
        <v>1671</v>
      </c>
      <c r="H7887" s="28"/>
      <c r="I7887" s="93">
        <v>0</v>
      </c>
      <c r="J7887" s="93" t="s">
        <v>1412</v>
      </c>
      <c r="K7887" s="17" t="str">
        <f t="array" ref="K7887">CONCATENATE("(",A7887,",",VLOOKUP(B7887,Núcleo!B$2:E$11,4,TRUE),",",VLOOKUP(C7887,'Tipo de Processo'!B$2:D$55,3,TRUE),",",VLOOKUP(D7887,'Termo Geral'!B$2:D$173,3,TRUE),",",VLOOKUP(E7887,'Termo Específico'!B$2:D$301,3,TRUE),",",MATCH(TRUE,Documento!B$2:B$998=F7887,0),",",IF(G7887="Complementar",0,1),",",IF(H7887="","NULL",CONCATENATE("'",H7887,"'")),",",I7887,",",IF(J7887="baixa","'BAIXA'",IF(J7887="média","'MEDIA'",IF(J7887="alta","'ALTA'","NULL"))),"),")</f>
        <v>(7886,9,30,54,144,439,1,NULL,0,'MEDIA'),</v>
      </c>
    </row>
    <row r="7888" spans="1:11" ht="30.75" customHeight="1">
      <c r="A7888" s="27">
        <v>7887</v>
      </c>
      <c r="B7888" s="37" t="s">
        <v>1011</v>
      </c>
      <c r="C7888" s="28" t="s">
        <v>39</v>
      </c>
      <c r="D7888" s="28" t="s">
        <v>211</v>
      </c>
      <c r="E7888" s="29" t="s">
        <v>1020</v>
      </c>
      <c r="F7888" s="28" t="s">
        <v>1632</v>
      </c>
      <c r="G7888" s="28" t="s">
        <v>1671</v>
      </c>
      <c r="H7888" s="28"/>
      <c r="I7888" s="93">
        <v>0</v>
      </c>
      <c r="J7888" s="93" t="s">
        <v>1412</v>
      </c>
      <c r="K7888" s="17" t="str">
        <f t="array" ref="K7888">CONCATENATE("(",A7888,",",VLOOKUP(B7888,Núcleo!B$2:E$11,4,TRUE),",",VLOOKUP(C7888,'Tipo de Processo'!B$2:D$55,3,TRUE),",",VLOOKUP(D7888,'Termo Geral'!B$2:D$173,3,TRUE),",",VLOOKUP(E7888,'Termo Específico'!B$2:D$301,3,TRUE),",",MATCH(TRUE,Documento!B$2:B$998=F7888,0),",",IF(G7888="Complementar",0,1),",",IF(H7888="","NULL",CONCATENATE("'",H7888,"'")),",",I7888,",",IF(J7888="baixa","'BAIXA'",IF(J7888="média","'MEDIA'",IF(J7888="alta","'ALTA'","NULL"))),"),")</f>
        <v>(7887,9,30,54,144,528,1,NULL,0,'MEDIA'),</v>
      </c>
    </row>
    <row r="7889" spans="1:11" ht="30.75" customHeight="1">
      <c r="A7889" s="27">
        <v>7888</v>
      </c>
      <c r="B7889" s="37" t="s">
        <v>1011</v>
      </c>
      <c r="C7889" s="28" t="s">
        <v>39</v>
      </c>
      <c r="D7889" s="28" t="s">
        <v>211</v>
      </c>
      <c r="E7889" s="29" t="s">
        <v>1020</v>
      </c>
      <c r="F7889" s="28" t="s">
        <v>854</v>
      </c>
      <c r="G7889" s="28" t="s">
        <v>1671</v>
      </c>
      <c r="H7889" s="28"/>
      <c r="I7889" s="93">
        <v>0</v>
      </c>
      <c r="J7889" s="93" t="s">
        <v>1412</v>
      </c>
      <c r="K7889" s="17" t="str">
        <f t="array" ref="K7889">CONCATENATE("(",A7889,",",VLOOKUP(B7889,Núcleo!B$2:E$11,4,TRUE),",",VLOOKUP(C7889,'Tipo de Processo'!B$2:D$55,3,TRUE),",",VLOOKUP(D7889,'Termo Geral'!B$2:D$173,3,TRUE),",",VLOOKUP(E7889,'Termo Específico'!B$2:D$301,3,TRUE),",",MATCH(TRUE,Documento!B$2:B$998=F7889,0),",",IF(G7889="Complementar",0,1),",",IF(H7889="","NULL",CONCATENATE("'",H7889,"'")),",",I7889,",",IF(J7889="baixa","'BAIXA'",IF(J7889="média","'MEDIA'",IF(J7889="alta","'ALTA'","NULL"))),"),")</f>
        <v>(7888,9,30,54,144,854,1,NULL,0,'MEDIA'),</v>
      </c>
    </row>
    <row r="7890" spans="1:11" ht="30.75" customHeight="1">
      <c r="A7890" s="27">
        <v>7889</v>
      </c>
      <c r="B7890" s="37" t="s">
        <v>1011</v>
      </c>
      <c r="C7890" s="28" t="s">
        <v>39</v>
      </c>
      <c r="D7890" s="28" t="s">
        <v>211</v>
      </c>
      <c r="E7890" s="29" t="s">
        <v>1020</v>
      </c>
      <c r="F7890" s="28" t="s">
        <v>851</v>
      </c>
      <c r="G7890" s="28" t="s">
        <v>1671</v>
      </c>
      <c r="H7890" s="28"/>
      <c r="I7890" s="93">
        <v>0</v>
      </c>
      <c r="J7890" s="93" t="s">
        <v>1412</v>
      </c>
      <c r="K7890" s="17" t="str">
        <f t="array" ref="K7890">CONCATENATE("(",A7890,",",VLOOKUP(B7890,Núcleo!B$2:E$11,4,TRUE),",",VLOOKUP(C7890,'Tipo de Processo'!B$2:D$55,3,TRUE),",",VLOOKUP(D7890,'Termo Geral'!B$2:D$173,3,TRUE),",",VLOOKUP(E7890,'Termo Específico'!B$2:D$301,3,TRUE),",",MATCH(TRUE,Documento!B$2:B$998=F7890,0),",",IF(G7890="Complementar",0,1),",",IF(H7890="","NULL",CONCATENATE("'",H7890,"'")),",",I7890,",",IF(J7890="baixa","'BAIXA'",IF(J7890="média","'MEDIA'",IF(J7890="alta","'ALTA'","NULL"))),"),")</f>
        <v>(7889,9,30,54,144,196,1,NULL,0,'MEDIA'),</v>
      </c>
    </row>
    <row r="7891" spans="1:11" ht="30.75" customHeight="1">
      <c r="A7891" s="27">
        <v>7890</v>
      </c>
      <c r="B7891" s="37" t="s">
        <v>1011</v>
      </c>
      <c r="C7891" s="28" t="s">
        <v>39</v>
      </c>
      <c r="D7891" s="28" t="s">
        <v>211</v>
      </c>
      <c r="E7891" s="29" t="s">
        <v>1020</v>
      </c>
      <c r="F7891" s="28" t="s">
        <v>1021</v>
      </c>
      <c r="G7891" s="28" t="s">
        <v>1671</v>
      </c>
      <c r="H7891" s="28"/>
      <c r="I7891" s="93">
        <v>0</v>
      </c>
      <c r="J7891" s="93" t="s">
        <v>1412</v>
      </c>
      <c r="K7891" s="17" t="str">
        <f t="array" ref="K7891">CONCATENATE("(",A7891,",",VLOOKUP(B7891,Núcleo!B$2:E$11,4,TRUE),",",VLOOKUP(C7891,'Tipo de Processo'!B$2:D$55,3,TRUE),",",VLOOKUP(D7891,'Termo Geral'!B$2:D$173,3,TRUE),",",VLOOKUP(E7891,'Termo Específico'!B$2:D$301,3,TRUE),",",MATCH(TRUE,Documento!B$2:B$998=F7891,0),",",IF(G7891="Complementar",0,1),",",IF(H7891="","NULL",CONCATENATE("'",H7891,"'")),",",I7891,",",IF(J7891="baixa","'BAIXA'",IF(J7891="média","'MEDIA'",IF(J7891="alta","'ALTA'","NULL"))),"),")</f>
        <v>(7890,9,30,54,144,566,1,NULL,0,'MEDIA'),</v>
      </c>
    </row>
    <row r="7892" spans="1:11" ht="30.75" customHeight="1">
      <c r="A7892" s="27">
        <v>7891</v>
      </c>
      <c r="B7892" s="37" t="s">
        <v>1011</v>
      </c>
      <c r="C7892" s="28" t="s">
        <v>39</v>
      </c>
      <c r="D7892" s="28" t="s">
        <v>211</v>
      </c>
      <c r="E7892" s="29" t="s">
        <v>1020</v>
      </c>
      <c r="F7892" s="28" t="s">
        <v>856</v>
      </c>
      <c r="G7892" s="28" t="s">
        <v>1671</v>
      </c>
      <c r="H7892" s="28"/>
      <c r="I7892" s="93">
        <v>0</v>
      </c>
      <c r="J7892" s="93" t="s">
        <v>1412</v>
      </c>
      <c r="K7892" s="17" t="str">
        <f t="array" ref="K7892">CONCATENATE("(",A7892,",",VLOOKUP(B7892,Núcleo!B$2:E$11,4,TRUE),",",VLOOKUP(C7892,'Tipo de Processo'!B$2:D$55,3,TRUE),",",VLOOKUP(D7892,'Termo Geral'!B$2:D$173,3,TRUE),",",VLOOKUP(E7892,'Termo Específico'!B$2:D$301,3,TRUE),",",MATCH(TRUE,Documento!B$2:B$998=F7892,0),",",IF(G7892="Complementar",0,1),",",IF(H7892="","NULL",CONCATENATE("'",H7892,"'")),",",I7892,",",IF(J7892="baixa","'BAIXA'",IF(J7892="média","'MEDIA'",IF(J7892="alta","'ALTA'","NULL"))),"),")</f>
        <v>(7891,9,30,54,144,723,1,NULL,0,'MEDIA'),</v>
      </c>
    </row>
    <row r="7893" spans="1:11" ht="30.75" customHeight="1">
      <c r="A7893" s="27">
        <v>7892</v>
      </c>
      <c r="B7893" s="37" t="s">
        <v>1011</v>
      </c>
      <c r="C7893" s="28" t="s">
        <v>39</v>
      </c>
      <c r="D7893" s="28" t="s">
        <v>211</v>
      </c>
      <c r="E7893" s="29" t="s">
        <v>1020</v>
      </c>
      <c r="F7893" s="28" t="s">
        <v>1560</v>
      </c>
      <c r="G7893" s="28" t="s">
        <v>1671</v>
      </c>
      <c r="H7893" s="28"/>
      <c r="I7893" s="93">
        <v>0</v>
      </c>
      <c r="J7893" s="93" t="s">
        <v>1412</v>
      </c>
      <c r="K7893" s="17" t="str">
        <f t="array" ref="K7893">CONCATENATE("(",A7893,",",VLOOKUP(B7893,Núcleo!B$2:E$11,4,TRUE),",",VLOOKUP(C7893,'Tipo de Processo'!B$2:D$55,3,TRUE),",",VLOOKUP(D7893,'Termo Geral'!B$2:D$173,3,TRUE),",",VLOOKUP(E7893,'Termo Específico'!B$2:D$301,3,TRUE),",",MATCH(TRUE,Documento!B$2:B$998=F7893,0),",",IF(G7893="Complementar",0,1),",",IF(H7893="","NULL",CONCATENATE("'",H7893,"'")),",",I7893,",",IF(J7893="baixa","'BAIXA'",IF(J7893="média","'MEDIA'",IF(J7893="alta","'ALTA'","NULL"))),"),")</f>
        <v>(7892,9,30,54,144,807,1,NULL,0,'MEDIA'),</v>
      </c>
    </row>
    <row r="7894" spans="1:11" ht="30.75" customHeight="1">
      <c r="A7894" s="27">
        <v>7893</v>
      </c>
      <c r="B7894" s="37" t="s">
        <v>1011</v>
      </c>
      <c r="C7894" s="28" t="s">
        <v>39</v>
      </c>
      <c r="D7894" s="28" t="s">
        <v>211</v>
      </c>
      <c r="E7894" s="29" t="s">
        <v>1020</v>
      </c>
      <c r="F7894" s="28" t="s">
        <v>827</v>
      </c>
      <c r="G7894" s="28" t="s">
        <v>1671</v>
      </c>
      <c r="H7894" s="28"/>
      <c r="I7894" s="93">
        <v>0</v>
      </c>
      <c r="J7894" s="93" t="s">
        <v>1412</v>
      </c>
      <c r="K7894" s="17" t="str">
        <f t="array" ref="K7894">CONCATENATE("(",A7894,",",VLOOKUP(B7894,Núcleo!B$2:E$11,4,TRUE),",",VLOOKUP(C7894,'Tipo de Processo'!B$2:D$55,3,TRUE),",",VLOOKUP(D7894,'Termo Geral'!B$2:D$173,3,TRUE),",",VLOOKUP(E7894,'Termo Específico'!B$2:D$301,3,TRUE),",",MATCH(TRUE,Documento!B$2:B$998=F7894,0),",",IF(G7894="Complementar",0,1),",",IF(H7894="","NULL",CONCATENATE("'",H7894,"'")),",",I7894,",",IF(J7894="baixa","'BAIXA'",IF(J7894="média","'MEDIA'",IF(J7894="alta","'ALTA'","NULL"))),"),")</f>
        <v>(7893,9,30,54,144,829,1,NULL,0,'MEDIA'),</v>
      </c>
    </row>
    <row r="7895" spans="1:11" ht="30.75" customHeight="1">
      <c r="A7895" s="27">
        <v>7894</v>
      </c>
      <c r="B7895" s="37" t="s">
        <v>1011</v>
      </c>
      <c r="C7895" s="28" t="s">
        <v>39</v>
      </c>
      <c r="D7895" s="28" t="s">
        <v>211</v>
      </c>
      <c r="E7895" s="29" t="s">
        <v>1020</v>
      </c>
      <c r="F7895" s="28" t="s">
        <v>828</v>
      </c>
      <c r="G7895" s="28" t="s">
        <v>1671</v>
      </c>
      <c r="H7895" s="28"/>
      <c r="I7895" s="93">
        <v>0</v>
      </c>
      <c r="J7895" s="93" t="s">
        <v>1412</v>
      </c>
      <c r="K7895" s="17" t="str">
        <f t="array" ref="K7895">CONCATENATE("(",A7895,",",VLOOKUP(B7895,Núcleo!B$2:E$11,4,TRUE),",",VLOOKUP(C7895,'Tipo de Processo'!B$2:D$55,3,TRUE),",",VLOOKUP(D7895,'Termo Geral'!B$2:D$173,3,TRUE),",",VLOOKUP(E7895,'Termo Específico'!B$2:D$301,3,TRUE),",",MATCH(TRUE,Documento!B$2:B$998=F7895,0),",",IF(G7895="Complementar",0,1),",",IF(H7895="","NULL",CONCATENATE("'",H7895,"'")),",",I7895,",",IF(J7895="baixa","'BAIXA'",IF(J7895="média","'MEDIA'",IF(J7895="alta","'ALTA'","NULL"))),"),")</f>
        <v>(7894,9,30,54,144,827,1,NULL,0,'MEDIA'),</v>
      </c>
    </row>
    <row r="7896" spans="1:11" ht="30.75" customHeight="1">
      <c r="A7896" s="27">
        <v>7895</v>
      </c>
      <c r="B7896" s="37" t="s">
        <v>1011</v>
      </c>
      <c r="C7896" s="28" t="s">
        <v>39</v>
      </c>
      <c r="D7896" s="28" t="s">
        <v>211</v>
      </c>
      <c r="E7896" s="29" t="s">
        <v>1020</v>
      </c>
      <c r="F7896" s="28" t="s">
        <v>829</v>
      </c>
      <c r="G7896" s="28" t="s">
        <v>1671</v>
      </c>
      <c r="H7896" s="28"/>
      <c r="I7896" s="93">
        <v>0</v>
      </c>
      <c r="J7896" s="93" t="s">
        <v>1412</v>
      </c>
      <c r="K7896" s="17" t="str">
        <f t="array" ref="K7896">CONCATENATE("(",A7896,",",VLOOKUP(B7896,Núcleo!B$2:E$11,4,TRUE),",",VLOOKUP(C7896,'Tipo de Processo'!B$2:D$55,3,TRUE),",",VLOOKUP(D7896,'Termo Geral'!B$2:D$173,3,TRUE),",",VLOOKUP(E7896,'Termo Específico'!B$2:D$301,3,TRUE),",",MATCH(TRUE,Documento!B$2:B$998=F7896,0),",",IF(G7896="Complementar",0,1),",",IF(H7896="","NULL",CONCATENATE("'",H7896,"'")),",",I7896,",",IF(J7896="baixa","'BAIXA'",IF(J7896="média","'MEDIA'",IF(J7896="alta","'ALTA'","NULL"))),"),")</f>
        <v>(7895,9,30,54,144,831,1,NULL,0,'MEDIA'),</v>
      </c>
    </row>
    <row r="7897" spans="1:11" ht="30.75" customHeight="1">
      <c r="A7897" s="27">
        <v>7896</v>
      </c>
      <c r="B7897" s="37" t="s">
        <v>1011</v>
      </c>
      <c r="C7897" s="28" t="s">
        <v>39</v>
      </c>
      <c r="D7897" s="28" t="s">
        <v>211</v>
      </c>
      <c r="E7897" s="29" t="s">
        <v>1020</v>
      </c>
      <c r="F7897" s="28" t="s">
        <v>830</v>
      </c>
      <c r="G7897" s="28" t="s">
        <v>1671</v>
      </c>
      <c r="H7897" s="28"/>
      <c r="I7897" s="93">
        <v>0</v>
      </c>
      <c r="J7897" s="93" t="s">
        <v>1412</v>
      </c>
      <c r="K7897" s="17" t="str">
        <f t="array" ref="K7897">CONCATENATE("(",A7897,",",VLOOKUP(B7897,Núcleo!B$2:E$11,4,TRUE),",",VLOOKUP(C7897,'Tipo de Processo'!B$2:D$55,3,TRUE),",",VLOOKUP(D7897,'Termo Geral'!B$2:D$173,3,TRUE),",",VLOOKUP(E7897,'Termo Específico'!B$2:D$301,3,TRUE),",",MATCH(TRUE,Documento!B$2:B$998=F7897,0),",",IF(G7897="Complementar",0,1),",",IF(H7897="","NULL",CONCATENATE("'",H7897,"'")),",",I7897,",",IF(J7897="baixa","'BAIXA'",IF(J7897="média","'MEDIA'",IF(J7897="alta","'ALTA'","NULL"))),"),")</f>
        <v>(7896,9,30,54,144,837,1,NULL,0,'MEDIA'),</v>
      </c>
    </row>
    <row r="7898" spans="1:11" ht="30.75" customHeight="1">
      <c r="A7898" s="27">
        <v>7897</v>
      </c>
      <c r="B7898" s="37" t="s">
        <v>1011</v>
      </c>
      <c r="C7898" s="28" t="s">
        <v>39</v>
      </c>
      <c r="D7898" s="28" t="s">
        <v>211</v>
      </c>
      <c r="E7898" s="29" t="s">
        <v>1020</v>
      </c>
      <c r="F7898" s="28" t="s">
        <v>831</v>
      </c>
      <c r="G7898" s="28" t="s">
        <v>1671</v>
      </c>
      <c r="H7898" s="28"/>
      <c r="I7898" s="93">
        <v>0</v>
      </c>
      <c r="J7898" s="93" t="s">
        <v>1412</v>
      </c>
      <c r="K7898" s="17" t="str">
        <f t="array" ref="K7898">CONCATENATE("(",A7898,",",VLOOKUP(B7898,Núcleo!B$2:E$11,4,TRUE),",",VLOOKUP(C7898,'Tipo de Processo'!B$2:D$55,3,TRUE),",",VLOOKUP(D7898,'Termo Geral'!B$2:D$173,3,TRUE),",",VLOOKUP(E7898,'Termo Específico'!B$2:D$301,3,TRUE),",",MATCH(TRUE,Documento!B$2:B$998=F7898,0),",",IF(G7898="Complementar",0,1),",",IF(H7898="","NULL",CONCATENATE("'",H7898,"'")),",",I7898,",",IF(J7898="baixa","'BAIXA'",IF(J7898="média","'MEDIA'",IF(J7898="alta","'ALTA'","NULL"))),"),")</f>
        <v>(7897,9,30,54,144,142,1,NULL,0,'MEDIA'),</v>
      </c>
    </row>
    <row r="7899" spans="1:11" ht="30.75" customHeight="1">
      <c r="A7899" s="27">
        <v>7898</v>
      </c>
      <c r="B7899" s="37" t="s">
        <v>1011</v>
      </c>
      <c r="C7899" s="28" t="s">
        <v>39</v>
      </c>
      <c r="D7899" s="28" t="s">
        <v>211</v>
      </c>
      <c r="E7899" s="29" t="s">
        <v>1020</v>
      </c>
      <c r="F7899" s="28" t="s">
        <v>832</v>
      </c>
      <c r="G7899" s="28" t="s">
        <v>1671</v>
      </c>
      <c r="H7899" s="28"/>
      <c r="I7899" s="93">
        <v>0</v>
      </c>
      <c r="J7899" s="93" t="s">
        <v>1412</v>
      </c>
      <c r="K7899" s="17" t="str">
        <f t="array" ref="K7899">CONCATENATE("(",A7899,",",VLOOKUP(B7899,Núcleo!B$2:E$11,4,TRUE),",",VLOOKUP(C7899,'Tipo de Processo'!B$2:D$55,3,TRUE),",",VLOOKUP(D7899,'Termo Geral'!B$2:D$173,3,TRUE),",",VLOOKUP(E7899,'Termo Específico'!B$2:D$301,3,TRUE),",",MATCH(TRUE,Documento!B$2:B$998=F7899,0),",",IF(G7899="Complementar",0,1),",",IF(H7899="","NULL",CONCATENATE("'",H7899,"'")),",",I7899,",",IF(J7899="baixa","'BAIXA'",IF(J7899="média","'MEDIA'",IF(J7899="alta","'ALTA'","NULL"))),"),")</f>
        <v>(7898,9,30,54,144,159,1,NULL,0,'MEDIA'),</v>
      </c>
    </row>
    <row r="7900" spans="1:11" ht="30.75" customHeight="1">
      <c r="A7900" s="27">
        <v>7899</v>
      </c>
      <c r="B7900" s="37" t="s">
        <v>1011</v>
      </c>
      <c r="C7900" s="28" t="s">
        <v>39</v>
      </c>
      <c r="D7900" s="28" t="s">
        <v>211</v>
      </c>
      <c r="E7900" s="29" t="s">
        <v>1020</v>
      </c>
      <c r="F7900" s="28" t="s">
        <v>833</v>
      </c>
      <c r="G7900" s="28" t="s">
        <v>1671</v>
      </c>
      <c r="H7900" s="28"/>
      <c r="I7900" s="93">
        <v>0</v>
      </c>
      <c r="J7900" s="93" t="s">
        <v>1412</v>
      </c>
      <c r="K7900" s="17" t="str">
        <f t="array" ref="K7900">CONCATENATE("(",A7900,",",VLOOKUP(B7900,Núcleo!B$2:E$11,4,TRUE),",",VLOOKUP(C7900,'Tipo de Processo'!B$2:D$55,3,TRUE),",",VLOOKUP(D7900,'Termo Geral'!B$2:D$173,3,TRUE),",",VLOOKUP(E7900,'Termo Específico'!B$2:D$301,3,TRUE),",",MATCH(TRUE,Documento!B$2:B$998=F7900,0),",",IF(G7900="Complementar",0,1),",",IF(H7900="","NULL",CONCATENATE("'",H7900,"'")),",",I7900,",",IF(J7900="baixa","'BAIXA'",IF(J7900="média","'MEDIA'",IF(J7900="alta","'ALTA'","NULL"))),"),")</f>
        <v>(7899,9,30,54,144,127,1,NULL,0,'MEDIA'),</v>
      </c>
    </row>
    <row r="7901" spans="1:11" ht="30.75" customHeight="1">
      <c r="A7901" s="27">
        <v>7900</v>
      </c>
      <c r="B7901" s="37" t="s">
        <v>1011</v>
      </c>
      <c r="C7901" s="28" t="s">
        <v>39</v>
      </c>
      <c r="D7901" s="28" t="s">
        <v>211</v>
      </c>
      <c r="E7901" s="29" t="s">
        <v>1020</v>
      </c>
      <c r="F7901" s="28" t="s">
        <v>1419</v>
      </c>
      <c r="G7901" s="28" t="s">
        <v>1671</v>
      </c>
      <c r="H7901" s="28"/>
      <c r="I7901" s="93">
        <v>0</v>
      </c>
      <c r="J7901" s="93" t="s">
        <v>1412</v>
      </c>
      <c r="K7901" s="17" t="str">
        <f t="array" ref="K7901">CONCATENATE("(",A7901,",",VLOOKUP(B7901,Núcleo!B$2:E$11,4,TRUE),",",VLOOKUP(C7901,'Tipo de Processo'!B$2:D$55,3,TRUE),",",VLOOKUP(D7901,'Termo Geral'!B$2:D$173,3,TRUE),",",VLOOKUP(E7901,'Termo Específico'!B$2:D$301,3,TRUE),",",MATCH(TRUE,Documento!B$2:B$998=F7901,0),",",IF(G7901="Complementar",0,1),",",IF(H7901="","NULL",CONCATENATE("'",H7901,"'")),",",I7901,",",IF(J7901="baixa","'BAIXA'",IF(J7901="média","'MEDIA'",IF(J7901="alta","'ALTA'","NULL"))),"),")</f>
        <v>(7900,9,30,54,144,16,1,NULL,0,'MEDIA'),</v>
      </c>
    </row>
    <row r="7902" spans="1:11" ht="30.75" customHeight="1">
      <c r="A7902" s="27">
        <v>7901</v>
      </c>
      <c r="B7902" s="37" t="s">
        <v>1011</v>
      </c>
      <c r="C7902" s="28" t="s">
        <v>39</v>
      </c>
      <c r="D7902" s="28" t="s">
        <v>211</v>
      </c>
      <c r="E7902" s="29" t="s">
        <v>1020</v>
      </c>
      <c r="F7902" s="28" t="s">
        <v>863</v>
      </c>
      <c r="G7902" s="28" t="s">
        <v>1671</v>
      </c>
      <c r="H7902" s="28"/>
      <c r="I7902" s="93">
        <v>0</v>
      </c>
      <c r="J7902" s="93" t="s">
        <v>1412</v>
      </c>
      <c r="K7902" s="17" t="str">
        <f t="array" ref="K7902">CONCATENATE("(",A7902,",",VLOOKUP(B7902,Núcleo!B$2:E$11,4,TRUE),",",VLOOKUP(C7902,'Tipo de Processo'!B$2:D$55,3,TRUE),",",VLOOKUP(D7902,'Termo Geral'!B$2:D$173,3,TRUE),",",VLOOKUP(E7902,'Termo Específico'!B$2:D$301,3,TRUE),",",MATCH(TRUE,Documento!B$2:B$998=F7902,0),",",IF(G7902="Complementar",0,1),",",IF(H7902="","NULL",CONCATENATE("'",H7902,"'")),",",I7902,",",IF(J7902="baixa","'BAIXA'",IF(J7902="média","'MEDIA'",IF(J7902="alta","'ALTA'","NULL"))),"),")</f>
        <v>(7901,9,30,54,144,24,1,NULL,0,'MEDIA'),</v>
      </c>
    </row>
    <row r="7903" spans="1:11" ht="30.75" customHeight="1">
      <c r="A7903" s="27">
        <v>7902</v>
      </c>
      <c r="B7903" s="37" t="s">
        <v>1011</v>
      </c>
      <c r="C7903" s="28" t="s">
        <v>39</v>
      </c>
      <c r="D7903" s="28" t="s">
        <v>211</v>
      </c>
      <c r="E7903" s="29" t="s">
        <v>1020</v>
      </c>
      <c r="F7903" s="28" t="s">
        <v>1414</v>
      </c>
      <c r="G7903" s="28" t="s">
        <v>1671</v>
      </c>
      <c r="H7903" s="28"/>
      <c r="I7903" s="93">
        <v>0</v>
      </c>
      <c r="J7903" s="93" t="s">
        <v>1412</v>
      </c>
      <c r="K7903" s="17" t="str">
        <f t="array" ref="K7903">CONCATENATE("(",A7903,",",VLOOKUP(B7903,Núcleo!B$2:E$11,4,TRUE),",",VLOOKUP(C7903,'Tipo de Processo'!B$2:D$55,3,TRUE),",",VLOOKUP(D7903,'Termo Geral'!B$2:D$173,3,TRUE),",",VLOOKUP(E7903,'Termo Específico'!B$2:D$301,3,TRUE),",",MATCH(TRUE,Documento!B$2:B$998=F7903,0),",",IF(G7903="Complementar",0,1),",",IF(H7903="","NULL",CONCATENATE("'",H7903,"'")),",",I7903,",",IF(J7903="baixa","'BAIXA'",IF(J7903="média","'MEDIA'",IF(J7903="alta","'ALTA'","NULL"))),"),")</f>
        <v>(7902,9,30,54,144,4,1,NULL,0,'MEDIA'),</v>
      </c>
    </row>
    <row r="7904" spans="1:11" ht="30.75" customHeight="1">
      <c r="A7904" s="27">
        <v>7903</v>
      </c>
      <c r="B7904" s="37" t="s">
        <v>1011</v>
      </c>
      <c r="C7904" s="28" t="s">
        <v>39</v>
      </c>
      <c r="D7904" s="28" t="s">
        <v>211</v>
      </c>
      <c r="E7904" s="29" t="s">
        <v>1020</v>
      </c>
      <c r="F7904" s="28" t="s">
        <v>1022</v>
      </c>
      <c r="G7904" s="28" t="s">
        <v>1671</v>
      </c>
      <c r="H7904" s="28"/>
      <c r="I7904" s="93">
        <v>0</v>
      </c>
      <c r="J7904" s="93" t="s">
        <v>1412</v>
      </c>
      <c r="K7904" s="17" t="str">
        <f t="array" ref="K7904">CONCATENATE("(",A7904,",",VLOOKUP(B7904,Núcleo!B$2:E$11,4,TRUE),",",VLOOKUP(C7904,'Tipo de Processo'!B$2:D$55,3,TRUE),",",VLOOKUP(D7904,'Termo Geral'!B$2:D$173,3,TRUE),",",VLOOKUP(E7904,'Termo Específico'!B$2:D$301,3,TRUE),",",MATCH(TRUE,Documento!B$2:B$998=F7904,0),",",IF(G7904="Complementar",0,1),",",IF(H7904="","NULL",CONCATENATE("'",H7904,"'")),",",I7904,",",IF(J7904="baixa","'BAIXA'",IF(J7904="média","'MEDIA'",IF(J7904="alta","'ALTA'","NULL"))),"),")</f>
        <v>(7903,9,30,54,144,445,1,NULL,0,'MEDIA'),</v>
      </c>
    </row>
    <row r="7905" spans="1:11" ht="30.75" customHeight="1">
      <c r="A7905" s="27">
        <v>7904</v>
      </c>
      <c r="B7905" s="37" t="s">
        <v>1011</v>
      </c>
      <c r="C7905" s="28" t="s">
        <v>39</v>
      </c>
      <c r="D7905" s="28" t="s">
        <v>211</v>
      </c>
      <c r="E7905" s="29" t="s">
        <v>1020</v>
      </c>
      <c r="F7905" s="28" t="s">
        <v>858</v>
      </c>
      <c r="G7905" s="28" t="s">
        <v>1671</v>
      </c>
      <c r="H7905" s="28"/>
      <c r="I7905" s="93">
        <v>0</v>
      </c>
      <c r="J7905" s="93" t="s">
        <v>1412</v>
      </c>
      <c r="K7905" s="17" t="str">
        <f t="array" ref="K7905">CONCATENATE("(",A7905,",",VLOOKUP(B7905,Núcleo!B$2:E$11,4,TRUE),",",VLOOKUP(C7905,'Tipo de Processo'!B$2:D$55,3,TRUE),",",VLOOKUP(D7905,'Termo Geral'!B$2:D$173,3,TRUE),",",VLOOKUP(E7905,'Termo Específico'!B$2:D$301,3,TRUE),",",MATCH(TRUE,Documento!B$2:B$998=F7905,0),",",IF(G7905="Complementar",0,1),",",IF(H7905="","NULL",CONCATENATE("'",H7905,"'")),",",I7905,",",IF(J7905="baixa","'BAIXA'",IF(J7905="média","'MEDIA'",IF(J7905="alta","'ALTA'","NULL"))),"),")</f>
        <v>(7904,9,30,54,144,910,1,NULL,0,'MEDIA'),</v>
      </c>
    </row>
    <row r="7906" spans="1:11" ht="30.75" customHeight="1">
      <c r="A7906" s="27">
        <v>7905</v>
      </c>
      <c r="B7906" s="37" t="s">
        <v>1011</v>
      </c>
      <c r="C7906" s="28" t="s">
        <v>39</v>
      </c>
      <c r="D7906" s="28" t="s">
        <v>211</v>
      </c>
      <c r="E7906" s="29" t="s">
        <v>1020</v>
      </c>
      <c r="F7906" s="28" t="s">
        <v>859</v>
      </c>
      <c r="G7906" s="28" t="s">
        <v>1671</v>
      </c>
      <c r="H7906" s="28"/>
      <c r="I7906" s="93">
        <v>0</v>
      </c>
      <c r="J7906" s="93" t="s">
        <v>1412</v>
      </c>
      <c r="K7906" s="17" t="str">
        <f t="array" ref="K7906">CONCATENATE("(",A7906,",",VLOOKUP(B7906,Núcleo!B$2:E$11,4,TRUE),",",VLOOKUP(C7906,'Tipo de Processo'!B$2:D$55,3,TRUE),",",VLOOKUP(D7906,'Termo Geral'!B$2:D$173,3,TRUE),",",VLOOKUP(E7906,'Termo Específico'!B$2:D$301,3,TRUE),",",MATCH(TRUE,Documento!B$2:B$998=F7906,0),",",IF(G7906="Complementar",0,1),",",IF(H7906="","NULL",CONCATENATE("'",H7906,"'")),",",I7906,",",IF(J7906="baixa","'BAIXA'",IF(J7906="média","'MEDIA'",IF(J7906="alta","'ALTA'","NULL"))),"),")</f>
        <v>(7905,9,30,54,144,820,1,NULL,0,'MEDIA'),</v>
      </c>
    </row>
    <row r="7907" spans="1:11" ht="30.75" customHeight="1">
      <c r="A7907" s="27">
        <v>7906</v>
      </c>
      <c r="B7907" s="37" t="s">
        <v>1011</v>
      </c>
      <c r="C7907" s="28" t="s">
        <v>39</v>
      </c>
      <c r="D7907" s="28" t="s">
        <v>211</v>
      </c>
      <c r="E7907" s="29" t="s">
        <v>1020</v>
      </c>
      <c r="F7907" s="28" t="s">
        <v>835</v>
      </c>
      <c r="G7907" s="28" t="s">
        <v>1671</v>
      </c>
      <c r="H7907" s="28"/>
      <c r="I7907" s="93">
        <v>0</v>
      </c>
      <c r="J7907" s="93" t="s">
        <v>1412</v>
      </c>
      <c r="K7907" s="17" t="str">
        <f t="array" ref="K7907">CONCATENATE("(",A7907,",",VLOOKUP(B7907,Núcleo!B$2:E$11,4,TRUE),",",VLOOKUP(C7907,'Tipo de Processo'!B$2:D$55,3,TRUE),",",VLOOKUP(D7907,'Termo Geral'!B$2:D$173,3,TRUE),",",VLOOKUP(E7907,'Termo Específico'!B$2:D$301,3,TRUE),",",MATCH(TRUE,Documento!B$2:B$998=F7907,0),",",IF(G7907="Complementar",0,1),",",IF(H7907="","NULL",CONCATENATE("'",H7907,"'")),",",I7907,",",IF(J7907="baixa","'BAIXA'",IF(J7907="média","'MEDIA'",IF(J7907="alta","'ALTA'","NULL"))),"),")</f>
        <v>(7906,9,30,54,144,860,1,NULL,0,'MEDIA'),</v>
      </c>
    </row>
    <row r="7908" spans="1:11" ht="30.75" customHeight="1">
      <c r="A7908" s="27">
        <v>7907</v>
      </c>
      <c r="B7908" s="37" t="s">
        <v>1011</v>
      </c>
      <c r="C7908" s="28" t="s">
        <v>39</v>
      </c>
      <c r="D7908" s="28" t="s">
        <v>211</v>
      </c>
      <c r="E7908" s="29" t="s">
        <v>1023</v>
      </c>
      <c r="F7908" s="28" t="s">
        <v>852</v>
      </c>
      <c r="G7908" s="28" t="s">
        <v>1671</v>
      </c>
      <c r="H7908" s="28"/>
      <c r="I7908" s="93">
        <v>0</v>
      </c>
      <c r="J7908" s="93" t="s">
        <v>1412</v>
      </c>
      <c r="K7908" s="17" t="str">
        <f t="array" ref="K7908">CONCATENATE("(",A7908,",",VLOOKUP(B7908,Núcleo!B$2:E$11,4,TRUE),",",VLOOKUP(C7908,'Tipo de Processo'!B$2:D$55,3,TRUE),",",VLOOKUP(D7908,'Termo Geral'!B$2:D$173,3,TRUE),",",VLOOKUP(E7908,'Termo Específico'!B$2:D$301,3,TRUE),",",MATCH(TRUE,Documento!B$2:B$998=F7908,0),",",IF(G7908="Complementar",0,1),",",IF(H7908="","NULL",CONCATENATE("'",H7908,"'")),",",I7908,",",IF(J7908="baixa","'BAIXA'",IF(J7908="média","'MEDIA'",IF(J7908="alta","'ALTA'","NULL"))),"),")</f>
        <v>(7907,9,30,54,145,696,1,NULL,0,'MEDIA'),</v>
      </c>
    </row>
    <row r="7909" spans="1:11" ht="30.75" customHeight="1">
      <c r="A7909" s="27">
        <v>7908</v>
      </c>
      <c r="B7909" s="37" t="s">
        <v>1011</v>
      </c>
      <c r="C7909" s="28" t="s">
        <v>39</v>
      </c>
      <c r="D7909" s="28" t="s">
        <v>211</v>
      </c>
      <c r="E7909" s="29" t="s">
        <v>1023</v>
      </c>
      <c r="F7909" s="28" t="s">
        <v>1024</v>
      </c>
      <c r="G7909" s="28" t="s">
        <v>1671</v>
      </c>
      <c r="H7909" s="28"/>
      <c r="I7909" s="93">
        <v>0</v>
      </c>
      <c r="J7909" s="93" t="s">
        <v>1412</v>
      </c>
      <c r="K7909" s="17" t="str">
        <f t="array" ref="K7909">CONCATENATE("(",A7909,",",VLOOKUP(B7909,Núcleo!B$2:E$11,4,TRUE),",",VLOOKUP(C7909,'Tipo de Processo'!B$2:D$55,3,TRUE),",",VLOOKUP(D7909,'Termo Geral'!B$2:D$173,3,TRUE),",",VLOOKUP(E7909,'Termo Específico'!B$2:D$301,3,TRUE),",",MATCH(TRUE,Documento!B$2:B$998=F7909,0),",",IF(G7909="Complementar",0,1),",",IF(H7909="","NULL",CONCATENATE("'",H7909,"'")),",",I7909,",",IF(J7909="baixa","'BAIXA'",IF(J7909="média","'MEDIA'",IF(J7909="alta","'ALTA'","NULL"))),"),")</f>
        <v>(7908,9,30,54,145,961,1,NULL,0,'MEDIA'),</v>
      </c>
    </row>
    <row r="7910" spans="1:11" ht="30.75" customHeight="1">
      <c r="A7910" s="27">
        <v>7909</v>
      </c>
      <c r="B7910" s="37" t="s">
        <v>1011</v>
      </c>
      <c r="C7910" s="28" t="s">
        <v>39</v>
      </c>
      <c r="D7910" s="28" t="s">
        <v>211</v>
      </c>
      <c r="E7910" s="29" t="s">
        <v>1023</v>
      </c>
      <c r="F7910" s="28" t="s">
        <v>853</v>
      </c>
      <c r="G7910" s="28" t="s">
        <v>1671</v>
      </c>
      <c r="H7910" s="28"/>
      <c r="I7910" s="93">
        <v>0</v>
      </c>
      <c r="J7910" s="93" t="s">
        <v>1412</v>
      </c>
      <c r="K7910" s="17" t="str">
        <f t="array" ref="K7910">CONCATENATE("(",A7910,",",VLOOKUP(B7910,Núcleo!B$2:E$11,4,TRUE),",",VLOOKUP(C7910,'Tipo de Processo'!B$2:D$55,3,TRUE),",",VLOOKUP(D7910,'Termo Geral'!B$2:D$173,3,TRUE),",",VLOOKUP(E7910,'Termo Específico'!B$2:D$301,3,TRUE),",",MATCH(TRUE,Documento!B$2:B$998=F7910,0),",",IF(G7910="Complementar",0,1),",",IF(H7910="","NULL",CONCATENATE("'",H7910,"'")),",",I7910,",",IF(J7910="baixa","'BAIXA'",IF(J7910="média","'MEDIA'",IF(J7910="alta","'ALTA'","NULL"))),"),")</f>
        <v>(7909,9,30,54,145,439,1,NULL,0,'MEDIA'),</v>
      </c>
    </row>
    <row r="7911" spans="1:11" ht="30.75" customHeight="1">
      <c r="A7911" s="27">
        <v>7910</v>
      </c>
      <c r="B7911" s="37" t="s">
        <v>1011</v>
      </c>
      <c r="C7911" s="28" t="s">
        <v>39</v>
      </c>
      <c r="D7911" s="28" t="s">
        <v>211</v>
      </c>
      <c r="E7911" s="29" t="s">
        <v>1023</v>
      </c>
      <c r="F7911" s="28" t="s">
        <v>1632</v>
      </c>
      <c r="G7911" s="28" t="s">
        <v>1671</v>
      </c>
      <c r="H7911" s="28"/>
      <c r="I7911" s="93">
        <v>0</v>
      </c>
      <c r="J7911" s="93" t="s">
        <v>1412</v>
      </c>
      <c r="K7911" s="17" t="str">
        <f t="array" ref="K7911">CONCATENATE("(",A7911,",",VLOOKUP(B7911,Núcleo!B$2:E$11,4,TRUE),",",VLOOKUP(C7911,'Tipo de Processo'!B$2:D$55,3,TRUE),",",VLOOKUP(D7911,'Termo Geral'!B$2:D$173,3,TRUE),",",VLOOKUP(E7911,'Termo Específico'!B$2:D$301,3,TRUE),",",MATCH(TRUE,Documento!B$2:B$998=F7911,0),",",IF(G7911="Complementar",0,1),",",IF(H7911="","NULL",CONCATENATE("'",H7911,"'")),",",I7911,",",IF(J7911="baixa","'BAIXA'",IF(J7911="média","'MEDIA'",IF(J7911="alta","'ALTA'","NULL"))),"),")</f>
        <v>(7910,9,30,54,145,528,1,NULL,0,'MEDIA'),</v>
      </c>
    </row>
    <row r="7912" spans="1:11" ht="30.75" customHeight="1">
      <c r="A7912" s="27">
        <v>7911</v>
      </c>
      <c r="B7912" s="37" t="s">
        <v>1011</v>
      </c>
      <c r="C7912" s="28" t="s">
        <v>39</v>
      </c>
      <c r="D7912" s="28" t="s">
        <v>211</v>
      </c>
      <c r="E7912" s="29" t="s">
        <v>1023</v>
      </c>
      <c r="F7912" s="28" t="s">
        <v>854</v>
      </c>
      <c r="G7912" s="28" t="s">
        <v>1671</v>
      </c>
      <c r="H7912" s="28"/>
      <c r="I7912" s="93">
        <v>0</v>
      </c>
      <c r="J7912" s="93" t="s">
        <v>1412</v>
      </c>
      <c r="K7912" s="17" t="str">
        <f t="array" ref="K7912">CONCATENATE("(",A7912,",",VLOOKUP(B7912,Núcleo!B$2:E$11,4,TRUE),",",VLOOKUP(C7912,'Tipo de Processo'!B$2:D$55,3,TRUE),",",VLOOKUP(D7912,'Termo Geral'!B$2:D$173,3,TRUE),",",VLOOKUP(E7912,'Termo Específico'!B$2:D$301,3,TRUE),",",MATCH(TRUE,Documento!B$2:B$998=F7912,0),",",IF(G7912="Complementar",0,1),",",IF(H7912="","NULL",CONCATENATE("'",H7912,"'")),",",I7912,",",IF(J7912="baixa","'BAIXA'",IF(J7912="média","'MEDIA'",IF(J7912="alta","'ALTA'","NULL"))),"),")</f>
        <v>(7911,9,30,54,145,854,1,NULL,0,'MEDIA'),</v>
      </c>
    </row>
    <row r="7913" spans="1:11" ht="30.75" customHeight="1">
      <c r="A7913" s="27">
        <v>7912</v>
      </c>
      <c r="B7913" s="37" t="s">
        <v>1011</v>
      </c>
      <c r="C7913" s="28" t="s">
        <v>39</v>
      </c>
      <c r="D7913" s="28" t="s">
        <v>211</v>
      </c>
      <c r="E7913" s="29" t="s">
        <v>1023</v>
      </c>
      <c r="F7913" s="28" t="s">
        <v>851</v>
      </c>
      <c r="G7913" s="28" t="s">
        <v>1671</v>
      </c>
      <c r="H7913" s="28"/>
      <c r="I7913" s="93">
        <v>0</v>
      </c>
      <c r="J7913" s="93" t="s">
        <v>1412</v>
      </c>
      <c r="K7913" s="17" t="str">
        <f t="array" ref="K7913">CONCATENATE("(",A7913,",",VLOOKUP(B7913,Núcleo!B$2:E$11,4,TRUE),",",VLOOKUP(C7913,'Tipo de Processo'!B$2:D$55,3,TRUE),",",VLOOKUP(D7913,'Termo Geral'!B$2:D$173,3,TRUE),",",VLOOKUP(E7913,'Termo Específico'!B$2:D$301,3,TRUE),",",MATCH(TRUE,Documento!B$2:B$998=F7913,0),",",IF(G7913="Complementar",0,1),",",IF(H7913="","NULL",CONCATENATE("'",H7913,"'")),",",I7913,",",IF(J7913="baixa","'BAIXA'",IF(J7913="média","'MEDIA'",IF(J7913="alta","'ALTA'","NULL"))),"),")</f>
        <v>(7912,9,30,54,145,196,1,NULL,0,'MEDIA'),</v>
      </c>
    </row>
    <row r="7914" spans="1:11" ht="30.75" customHeight="1">
      <c r="A7914" s="27">
        <v>7913</v>
      </c>
      <c r="B7914" s="37" t="s">
        <v>1011</v>
      </c>
      <c r="C7914" s="28" t="s">
        <v>39</v>
      </c>
      <c r="D7914" s="28" t="s">
        <v>211</v>
      </c>
      <c r="E7914" s="29" t="s">
        <v>1023</v>
      </c>
      <c r="F7914" s="28" t="s">
        <v>855</v>
      </c>
      <c r="G7914" s="28" t="s">
        <v>1671</v>
      </c>
      <c r="H7914" s="28"/>
      <c r="I7914" s="93">
        <v>0</v>
      </c>
      <c r="J7914" s="93" t="s">
        <v>1412</v>
      </c>
      <c r="K7914" s="17" t="str">
        <f t="array" ref="K7914">CONCATENATE("(",A7914,",",VLOOKUP(B7914,Núcleo!B$2:E$11,4,TRUE),",",VLOOKUP(C7914,'Tipo de Processo'!B$2:D$55,3,TRUE),",",VLOOKUP(D7914,'Termo Geral'!B$2:D$173,3,TRUE),",",VLOOKUP(E7914,'Termo Específico'!B$2:D$301,3,TRUE),",",MATCH(TRUE,Documento!B$2:B$998=F7914,0),",",IF(G7914="Complementar",0,1),",",IF(H7914="","NULL",CONCATENATE("'",H7914,"'")),",",I7914,",",IF(J7914="baixa","'BAIXA'",IF(J7914="média","'MEDIA'",IF(J7914="alta","'ALTA'","NULL"))),"),")</f>
        <v>(7913,9,30,54,145,567,1,NULL,0,'MEDIA'),</v>
      </c>
    </row>
    <row r="7915" spans="1:11" ht="30.75" customHeight="1">
      <c r="A7915" s="27">
        <v>7914</v>
      </c>
      <c r="B7915" s="37" t="s">
        <v>1011</v>
      </c>
      <c r="C7915" s="28" t="s">
        <v>39</v>
      </c>
      <c r="D7915" s="28" t="s">
        <v>211</v>
      </c>
      <c r="E7915" s="29" t="s">
        <v>1023</v>
      </c>
      <c r="F7915" s="28" t="s">
        <v>860</v>
      </c>
      <c r="G7915" s="28" t="s">
        <v>1671</v>
      </c>
      <c r="H7915" s="28"/>
      <c r="I7915" s="93">
        <v>0</v>
      </c>
      <c r="J7915" s="93" t="s">
        <v>1412</v>
      </c>
      <c r="K7915" s="17" t="str">
        <f t="array" ref="K7915">CONCATENATE("(",A7915,",",VLOOKUP(B7915,Núcleo!B$2:E$11,4,TRUE),",",VLOOKUP(C7915,'Tipo de Processo'!B$2:D$55,3,TRUE),",",VLOOKUP(D7915,'Termo Geral'!B$2:D$173,3,TRUE),",",VLOOKUP(E7915,'Termo Específico'!B$2:D$301,3,TRUE),",",MATCH(TRUE,Documento!B$2:B$998=F7915,0),",",IF(G7915="Complementar",0,1),",",IF(H7915="","NULL",CONCATENATE("'",H7915,"'")),",",I7915,",",IF(J7915="baixa","'BAIXA'",IF(J7915="média","'MEDIA'",IF(J7915="alta","'ALTA'","NULL"))),"),")</f>
        <v>(7914,9,30,54,145,714,1,NULL,0,'MEDIA'),</v>
      </c>
    </row>
    <row r="7916" spans="1:11" ht="30.75" customHeight="1">
      <c r="A7916" s="27">
        <v>7915</v>
      </c>
      <c r="B7916" s="37" t="s">
        <v>1011</v>
      </c>
      <c r="C7916" s="28" t="s">
        <v>39</v>
      </c>
      <c r="D7916" s="28" t="s">
        <v>211</v>
      </c>
      <c r="E7916" s="29" t="s">
        <v>1023</v>
      </c>
      <c r="F7916" s="28" t="s">
        <v>1466</v>
      </c>
      <c r="G7916" s="28" t="s">
        <v>1671</v>
      </c>
      <c r="H7916" s="28"/>
      <c r="I7916" s="93">
        <v>0</v>
      </c>
      <c r="J7916" s="93" t="s">
        <v>1412</v>
      </c>
      <c r="K7916" s="17" t="str">
        <f t="array" ref="K7916">CONCATENATE("(",A7916,",",VLOOKUP(B7916,Núcleo!B$2:E$11,4,TRUE),",",VLOOKUP(C7916,'Tipo de Processo'!B$2:D$55,3,TRUE),",",VLOOKUP(D7916,'Termo Geral'!B$2:D$173,3,TRUE),",",VLOOKUP(E7916,'Termo Específico'!B$2:D$301,3,TRUE),",",MATCH(TRUE,Documento!B$2:B$998=F7916,0),",",IF(G7916="Complementar",0,1),",",IF(H7916="","NULL",CONCATENATE("'",H7916,"'")),",",I7916,",",IF(J7916="baixa","'BAIXA'",IF(J7916="média","'MEDIA'",IF(J7916="alta","'ALTA'","NULL"))),"),")</f>
        <v>(7915,9,30,54,145,270,1,NULL,0,'MEDIA'),</v>
      </c>
    </row>
    <row r="7917" spans="1:11" ht="30.75" customHeight="1">
      <c r="A7917" s="27">
        <v>7916</v>
      </c>
      <c r="B7917" s="37" t="s">
        <v>1011</v>
      </c>
      <c r="C7917" s="28" t="s">
        <v>39</v>
      </c>
      <c r="D7917" s="28" t="s">
        <v>211</v>
      </c>
      <c r="E7917" s="29" t="s">
        <v>1023</v>
      </c>
      <c r="F7917" s="28" t="s">
        <v>1475</v>
      </c>
      <c r="G7917" s="28" t="s">
        <v>1671</v>
      </c>
      <c r="H7917" s="28"/>
      <c r="I7917" s="93">
        <v>0</v>
      </c>
      <c r="J7917" s="93" t="s">
        <v>1412</v>
      </c>
      <c r="K7917" s="17" t="str">
        <f t="array" ref="K7917">CONCATENATE("(",A7917,",",VLOOKUP(B7917,Núcleo!B$2:E$11,4,TRUE),",",VLOOKUP(C7917,'Tipo de Processo'!B$2:D$55,3,TRUE),",",VLOOKUP(D7917,'Termo Geral'!B$2:D$173,3,TRUE),",",VLOOKUP(E7917,'Termo Específico'!B$2:D$301,3,TRUE),",",MATCH(TRUE,Documento!B$2:B$998=F7917,0),",",IF(G7917="Complementar",0,1),",",IF(H7917="","NULL",CONCATENATE("'",H7917,"'")),",",I7917,",",IF(J7917="baixa","'BAIXA'",IF(J7917="média","'MEDIA'",IF(J7917="alta","'ALTA'","NULL"))),"),")</f>
        <v>(7916,9,30,54,145,324,1,NULL,0,'MEDIA'),</v>
      </c>
    </row>
    <row r="7918" spans="1:11" ht="30.75" customHeight="1">
      <c r="A7918" s="27">
        <v>7917</v>
      </c>
      <c r="B7918" s="37" t="s">
        <v>1011</v>
      </c>
      <c r="C7918" s="28" t="s">
        <v>39</v>
      </c>
      <c r="D7918" s="28" t="s">
        <v>211</v>
      </c>
      <c r="E7918" s="29" t="s">
        <v>1023</v>
      </c>
      <c r="F7918" s="28" t="s">
        <v>1532</v>
      </c>
      <c r="G7918" s="28" t="s">
        <v>1671</v>
      </c>
      <c r="H7918" s="28"/>
      <c r="I7918" s="93">
        <v>0</v>
      </c>
      <c r="J7918" s="93" t="s">
        <v>1412</v>
      </c>
      <c r="K7918" s="17" t="str">
        <f t="array" ref="K7918">CONCATENATE("(",A7918,",",VLOOKUP(B7918,Núcleo!B$2:E$11,4,TRUE),",",VLOOKUP(C7918,'Tipo de Processo'!B$2:D$55,3,TRUE),",",VLOOKUP(D7918,'Termo Geral'!B$2:D$173,3,TRUE),",",VLOOKUP(E7918,'Termo Específico'!B$2:D$301,3,TRUE),",",MATCH(TRUE,Documento!B$2:B$998=F7918,0),",",IF(G7918="Complementar",0,1),",",IF(H7918="","NULL",CONCATENATE("'",H7918,"'")),",",I7918,",",IF(J7918="baixa","'BAIXA'",IF(J7918="média","'MEDIA'",IF(J7918="alta","'ALTA'","NULL"))),"),")</f>
        <v>(7917,9,30,54,145,680,1,NULL,0,'MEDIA'),</v>
      </c>
    </row>
    <row r="7919" spans="1:11" ht="30.75" customHeight="1">
      <c r="A7919" s="27">
        <v>7918</v>
      </c>
      <c r="B7919" s="37" t="s">
        <v>1011</v>
      </c>
      <c r="C7919" s="28" t="s">
        <v>39</v>
      </c>
      <c r="D7919" s="28" t="s">
        <v>211</v>
      </c>
      <c r="E7919" s="29" t="s">
        <v>1023</v>
      </c>
      <c r="F7919" s="28" t="s">
        <v>856</v>
      </c>
      <c r="G7919" s="28" t="s">
        <v>1671</v>
      </c>
      <c r="H7919" s="28"/>
      <c r="I7919" s="93">
        <v>0</v>
      </c>
      <c r="J7919" s="93" t="s">
        <v>1412</v>
      </c>
      <c r="K7919" s="17" t="str">
        <f t="array" ref="K7919">CONCATENATE("(",A7919,",",VLOOKUP(B7919,Núcleo!B$2:E$11,4,TRUE),",",VLOOKUP(C7919,'Tipo de Processo'!B$2:D$55,3,TRUE),",",VLOOKUP(D7919,'Termo Geral'!B$2:D$173,3,TRUE),",",VLOOKUP(E7919,'Termo Específico'!B$2:D$301,3,TRUE),",",MATCH(TRUE,Documento!B$2:B$998=F7919,0),",",IF(G7919="Complementar",0,1),",",IF(H7919="","NULL",CONCATENATE("'",H7919,"'")),",",I7919,",",IF(J7919="baixa","'BAIXA'",IF(J7919="média","'MEDIA'",IF(J7919="alta","'ALTA'","NULL"))),"),")</f>
        <v>(7918,9,30,54,145,723,1,NULL,0,'MEDIA'),</v>
      </c>
    </row>
    <row r="7920" spans="1:11" ht="30.75" customHeight="1">
      <c r="A7920" s="27">
        <v>7919</v>
      </c>
      <c r="B7920" s="37" t="s">
        <v>1011</v>
      </c>
      <c r="C7920" s="28" t="s">
        <v>39</v>
      </c>
      <c r="D7920" s="28" t="s">
        <v>211</v>
      </c>
      <c r="E7920" s="29" t="s">
        <v>1023</v>
      </c>
      <c r="F7920" s="28" t="s">
        <v>827</v>
      </c>
      <c r="G7920" s="28" t="s">
        <v>1671</v>
      </c>
      <c r="H7920" s="28"/>
      <c r="I7920" s="93">
        <v>0</v>
      </c>
      <c r="J7920" s="93" t="s">
        <v>1412</v>
      </c>
      <c r="K7920" s="17" t="str">
        <f t="array" ref="K7920">CONCATENATE("(",A7920,",",VLOOKUP(B7920,Núcleo!B$2:E$11,4,TRUE),",",VLOOKUP(C7920,'Tipo de Processo'!B$2:D$55,3,TRUE),",",VLOOKUP(D7920,'Termo Geral'!B$2:D$173,3,TRUE),",",VLOOKUP(E7920,'Termo Específico'!B$2:D$301,3,TRUE),",",MATCH(TRUE,Documento!B$2:B$998=F7920,0),",",IF(G7920="Complementar",0,1),",",IF(H7920="","NULL",CONCATENATE("'",H7920,"'")),",",I7920,",",IF(J7920="baixa","'BAIXA'",IF(J7920="média","'MEDIA'",IF(J7920="alta","'ALTA'","NULL"))),"),")</f>
        <v>(7919,9,30,54,145,829,1,NULL,0,'MEDIA'),</v>
      </c>
    </row>
    <row r="7921" spans="1:11" ht="30.75" customHeight="1">
      <c r="A7921" s="27">
        <v>7920</v>
      </c>
      <c r="B7921" s="37" t="s">
        <v>1011</v>
      </c>
      <c r="C7921" s="28" t="s">
        <v>39</v>
      </c>
      <c r="D7921" s="28" t="s">
        <v>211</v>
      </c>
      <c r="E7921" s="29" t="s">
        <v>1023</v>
      </c>
      <c r="F7921" s="28" t="s">
        <v>828</v>
      </c>
      <c r="G7921" s="28" t="s">
        <v>1671</v>
      </c>
      <c r="H7921" s="28"/>
      <c r="I7921" s="93">
        <v>0</v>
      </c>
      <c r="J7921" s="93" t="s">
        <v>1412</v>
      </c>
      <c r="K7921" s="17" t="str">
        <f t="array" ref="K7921">CONCATENATE("(",A7921,",",VLOOKUP(B7921,Núcleo!B$2:E$11,4,TRUE),",",VLOOKUP(C7921,'Tipo de Processo'!B$2:D$55,3,TRUE),",",VLOOKUP(D7921,'Termo Geral'!B$2:D$173,3,TRUE),",",VLOOKUP(E7921,'Termo Específico'!B$2:D$301,3,TRUE),",",MATCH(TRUE,Documento!B$2:B$998=F7921,0),",",IF(G7921="Complementar",0,1),",",IF(H7921="","NULL",CONCATENATE("'",H7921,"'")),",",I7921,",",IF(J7921="baixa","'BAIXA'",IF(J7921="média","'MEDIA'",IF(J7921="alta","'ALTA'","NULL"))),"),")</f>
        <v>(7920,9,30,54,145,827,1,NULL,0,'MEDIA'),</v>
      </c>
    </row>
    <row r="7922" spans="1:11" ht="30.75" customHeight="1">
      <c r="A7922" s="27">
        <v>7921</v>
      </c>
      <c r="B7922" s="37" t="s">
        <v>1011</v>
      </c>
      <c r="C7922" s="28" t="s">
        <v>39</v>
      </c>
      <c r="D7922" s="28" t="s">
        <v>211</v>
      </c>
      <c r="E7922" s="29" t="s">
        <v>1023</v>
      </c>
      <c r="F7922" s="28" t="s">
        <v>829</v>
      </c>
      <c r="G7922" s="28" t="s">
        <v>1671</v>
      </c>
      <c r="H7922" s="28"/>
      <c r="I7922" s="93">
        <v>0</v>
      </c>
      <c r="J7922" s="93" t="s">
        <v>1412</v>
      </c>
      <c r="K7922" s="17" t="str">
        <f t="array" ref="K7922">CONCATENATE("(",A7922,",",VLOOKUP(B7922,Núcleo!B$2:E$11,4,TRUE),",",VLOOKUP(C7922,'Tipo de Processo'!B$2:D$55,3,TRUE),",",VLOOKUP(D7922,'Termo Geral'!B$2:D$173,3,TRUE),",",VLOOKUP(E7922,'Termo Específico'!B$2:D$301,3,TRUE),",",MATCH(TRUE,Documento!B$2:B$998=F7922,0),",",IF(G7922="Complementar",0,1),",",IF(H7922="","NULL",CONCATENATE("'",H7922,"'")),",",I7922,",",IF(J7922="baixa","'BAIXA'",IF(J7922="média","'MEDIA'",IF(J7922="alta","'ALTA'","NULL"))),"),")</f>
        <v>(7921,9,30,54,145,831,1,NULL,0,'MEDIA'),</v>
      </c>
    </row>
    <row r="7923" spans="1:11" ht="30.75" customHeight="1">
      <c r="A7923" s="27">
        <v>7922</v>
      </c>
      <c r="B7923" s="36" t="s">
        <v>1011</v>
      </c>
      <c r="C7923" s="28" t="s">
        <v>39</v>
      </c>
      <c r="D7923" s="28" t="s">
        <v>211</v>
      </c>
      <c r="E7923" s="29" t="s">
        <v>1023</v>
      </c>
      <c r="F7923" s="28" t="s">
        <v>830</v>
      </c>
      <c r="G7923" s="28" t="s">
        <v>1671</v>
      </c>
      <c r="H7923" s="28"/>
      <c r="I7923" s="93">
        <v>0</v>
      </c>
      <c r="J7923" s="93" t="s">
        <v>1412</v>
      </c>
      <c r="K7923" s="17" t="str">
        <f t="array" ref="K7923">CONCATENATE("(",A7923,",",VLOOKUP(B7923,Núcleo!B$2:E$11,4,TRUE),",",VLOOKUP(C7923,'Tipo de Processo'!B$2:D$55,3,TRUE),",",VLOOKUP(D7923,'Termo Geral'!B$2:D$173,3,TRUE),",",VLOOKUP(E7923,'Termo Específico'!B$2:D$301,3,TRUE),",",MATCH(TRUE,Documento!B$2:B$998=F7923,0),",",IF(G7923="Complementar",0,1),",",IF(H7923="","NULL",CONCATENATE("'",H7923,"'")),",",I7923,",",IF(J7923="baixa","'BAIXA'",IF(J7923="média","'MEDIA'",IF(J7923="alta","'ALTA'","NULL"))),"),")</f>
        <v>(7922,9,30,54,145,837,1,NULL,0,'MEDIA'),</v>
      </c>
    </row>
    <row r="7924" spans="1:11" ht="30.75" customHeight="1">
      <c r="A7924" s="27">
        <v>7923</v>
      </c>
      <c r="B7924" s="37" t="s">
        <v>1011</v>
      </c>
      <c r="C7924" s="28" t="s">
        <v>39</v>
      </c>
      <c r="D7924" s="28" t="s">
        <v>211</v>
      </c>
      <c r="E7924" s="29" t="s">
        <v>1023</v>
      </c>
      <c r="F7924" s="28" t="s">
        <v>831</v>
      </c>
      <c r="G7924" s="28" t="s">
        <v>1671</v>
      </c>
      <c r="H7924" s="28"/>
      <c r="I7924" s="93">
        <v>0</v>
      </c>
      <c r="J7924" s="93" t="s">
        <v>1412</v>
      </c>
      <c r="K7924" s="17" t="str">
        <f t="array" ref="K7924">CONCATENATE("(",A7924,",",VLOOKUP(B7924,Núcleo!B$2:E$11,4,TRUE),",",VLOOKUP(C7924,'Tipo de Processo'!B$2:D$55,3,TRUE),",",VLOOKUP(D7924,'Termo Geral'!B$2:D$173,3,TRUE),",",VLOOKUP(E7924,'Termo Específico'!B$2:D$301,3,TRUE),",",MATCH(TRUE,Documento!B$2:B$998=F7924,0),",",IF(G7924="Complementar",0,1),",",IF(H7924="","NULL",CONCATENATE("'",H7924,"'")),",",I7924,",",IF(J7924="baixa","'BAIXA'",IF(J7924="média","'MEDIA'",IF(J7924="alta","'ALTA'","NULL"))),"),")</f>
        <v>(7923,9,30,54,145,142,1,NULL,0,'MEDIA'),</v>
      </c>
    </row>
    <row r="7925" spans="1:11" ht="30.75" customHeight="1">
      <c r="A7925" s="27">
        <v>7924</v>
      </c>
      <c r="B7925" s="37" t="s">
        <v>1011</v>
      </c>
      <c r="C7925" s="28" t="s">
        <v>39</v>
      </c>
      <c r="D7925" s="28" t="s">
        <v>211</v>
      </c>
      <c r="E7925" s="29" t="s">
        <v>1023</v>
      </c>
      <c r="F7925" s="28" t="s">
        <v>832</v>
      </c>
      <c r="G7925" s="28" t="s">
        <v>1671</v>
      </c>
      <c r="H7925" s="28"/>
      <c r="I7925" s="93">
        <v>0</v>
      </c>
      <c r="J7925" s="93" t="s">
        <v>1412</v>
      </c>
      <c r="K7925" s="17" t="str">
        <f t="array" ref="K7925">CONCATENATE("(",A7925,",",VLOOKUP(B7925,Núcleo!B$2:E$11,4,TRUE),",",VLOOKUP(C7925,'Tipo de Processo'!B$2:D$55,3,TRUE),",",VLOOKUP(D7925,'Termo Geral'!B$2:D$173,3,TRUE),",",VLOOKUP(E7925,'Termo Específico'!B$2:D$301,3,TRUE),",",MATCH(TRUE,Documento!B$2:B$998=F7925,0),",",IF(G7925="Complementar",0,1),",",IF(H7925="","NULL",CONCATENATE("'",H7925,"'")),",",I7925,",",IF(J7925="baixa","'BAIXA'",IF(J7925="média","'MEDIA'",IF(J7925="alta","'ALTA'","NULL"))),"),")</f>
        <v>(7924,9,30,54,145,159,1,NULL,0,'MEDIA'),</v>
      </c>
    </row>
    <row r="7926" spans="1:11" ht="30.75" customHeight="1">
      <c r="A7926" s="27">
        <v>7925</v>
      </c>
      <c r="B7926" s="37" t="s">
        <v>1011</v>
      </c>
      <c r="C7926" s="28" t="s">
        <v>39</v>
      </c>
      <c r="D7926" s="28" t="s">
        <v>211</v>
      </c>
      <c r="E7926" s="29" t="s">
        <v>1023</v>
      </c>
      <c r="F7926" s="28" t="s">
        <v>833</v>
      </c>
      <c r="G7926" s="28" t="s">
        <v>1671</v>
      </c>
      <c r="H7926" s="28"/>
      <c r="I7926" s="93">
        <v>0</v>
      </c>
      <c r="J7926" s="93" t="s">
        <v>1412</v>
      </c>
      <c r="K7926" s="17" t="str">
        <f t="array" ref="K7926">CONCATENATE("(",A7926,",",VLOOKUP(B7926,Núcleo!B$2:E$11,4,TRUE),",",VLOOKUP(C7926,'Tipo de Processo'!B$2:D$55,3,TRUE),",",VLOOKUP(D7926,'Termo Geral'!B$2:D$173,3,TRUE),",",VLOOKUP(E7926,'Termo Específico'!B$2:D$301,3,TRUE),",",MATCH(TRUE,Documento!B$2:B$998=F7926,0),",",IF(G7926="Complementar",0,1),",",IF(H7926="","NULL",CONCATENATE("'",H7926,"'")),",",I7926,",",IF(J7926="baixa","'BAIXA'",IF(J7926="média","'MEDIA'",IF(J7926="alta","'ALTA'","NULL"))),"),")</f>
        <v>(7925,9,30,54,145,127,1,NULL,0,'MEDIA'),</v>
      </c>
    </row>
    <row r="7927" spans="1:11" ht="30.75" customHeight="1">
      <c r="A7927" s="27">
        <v>7926</v>
      </c>
      <c r="B7927" s="37" t="s">
        <v>1011</v>
      </c>
      <c r="C7927" s="28" t="s">
        <v>39</v>
      </c>
      <c r="D7927" s="28" t="s">
        <v>211</v>
      </c>
      <c r="E7927" s="29" t="s">
        <v>1023</v>
      </c>
      <c r="F7927" s="28" t="s">
        <v>1419</v>
      </c>
      <c r="G7927" s="28" t="s">
        <v>1671</v>
      </c>
      <c r="H7927" s="28"/>
      <c r="I7927" s="93">
        <v>0</v>
      </c>
      <c r="J7927" s="93" t="s">
        <v>1412</v>
      </c>
      <c r="K7927" s="17" t="str">
        <f t="array" ref="K7927">CONCATENATE("(",A7927,",",VLOOKUP(B7927,Núcleo!B$2:E$11,4,TRUE),",",VLOOKUP(C7927,'Tipo de Processo'!B$2:D$55,3,TRUE),",",VLOOKUP(D7927,'Termo Geral'!B$2:D$173,3,TRUE),",",VLOOKUP(E7927,'Termo Específico'!B$2:D$301,3,TRUE),",",MATCH(TRUE,Documento!B$2:B$998=F7927,0),",",IF(G7927="Complementar",0,1),",",IF(H7927="","NULL",CONCATENATE("'",H7927,"'")),",",I7927,",",IF(J7927="baixa","'BAIXA'",IF(J7927="média","'MEDIA'",IF(J7927="alta","'ALTA'","NULL"))),"),")</f>
        <v>(7926,9,30,54,145,16,1,NULL,0,'MEDIA'),</v>
      </c>
    </row>
    <row r="7928" spans="1:11" ht="30.75" customHeight="1">
      <c r="A7928" s="27">
        <v>7927</v>
      </c>
      <c r="B7928" s="37" t="s">
        <v>1011</v>
      </c>
      <c r="C7928" s="28" t="s">
        <v>39</v>
      </c>
      <c r="D7928" s="28" t="s">
        <v>211</v>
      </c>
      <c r="E7928" s="29" t="s">
        <v>1023</v>
      </c>
      <c r="F7928" s="28" t="s">
        <v>1598</v>
      </c>
      <c r="G7928" s="28" t="s">
        <v>1671</v>
      </c>
      <c r="H7928" s="28"/>
      <c r="I7928" s="93">
        <v>0</v>
      </c>
      <c r="J7928" s="93" t="s">
        <v>1412</v>
      </c>
      <c r="K7928" s="17" t="str">
        <f t="array" ref="K7928">CONCATENATE("(",A7928,",",VLOOKUP(B7928,Núcleo!B$2:E$11,4,TRUE),",",VLOOKUP(C7928,'Tipo de Processo'!B$2:D$55,3,TRUE),",",VLOOKUP(D7928,'Termo Geral'!B$2:D$173,3,TRUE),",",VLOOKUP(E7928,'Termo Específico'!B$2:D$301,3,TRUE),",",MATCH(TRUE,Documento!B$2:B$998=F7928,0),",",IF(G7928="Complementar",0,1),",",IF(H7928="","NULL",CONCATENATE("'",H7928,"'")),",",I7928,",",IF(J7928="baixa","'BAIXA'",IF(J7928="média","'MEDIA'",IF(J7928="alta","'ALTA'","NULL"))),"),")</f>
        <v>(7927,9,30,54,145,989,1,NULL,0,'MEDIA'),</v>
      </c>
    </row>
    <row r="7929" spans="1:11" ht="30.75" customHeight="1">
      <c r="A7929" s="27">
        <v>7928</v>
      </c>
      <c r="B7929" s="37" t="s">
        <v>1011</v>
      </c>
      <c r="C7929" s="28" t="s">
        <v>39</v>
      </c>
      <c r="D7929" s="28" t="s">
        <v>211</v>
      </c>
      <c r="E7929" s="29" t="s">
        <v>1023</v>
      </c>
      <c r="F7929" s="28" t="s">
        <v>1438</v>
      </c>
      <c r="G7929" s="28" t="s">
        <v>1671</v>
      </c>
      <c r="H7929" s="28"/>
      <c r="I7929" s="93">
        <v>0</v>
      </c>
      <c r="J7929" s="93" t="s">
        <v>1412</v>
      </c>
      <c r="K7929" s="17" t="str">
        <f t="array" ref="K7929">CONCATENATE("(",A7929,",",VLOOKUP(B7929,Núcleo!B$2:E$11,4,TRUE),",",VLOOKUP(C7929,'Tipo de Processo'!B$2:D$55,3,TRUE),",",VLOOKUP(D7929,'Termo Geral'!B$2:D$173,3,TRUE),",",VLOOKUP(E7929,'Termo Específico'!B$2:D$301,3,TRUE),",",MATCH(TRUE,Documento!B$2:B$998=F7929,0),",",IF(G7929="Complementar",0,1),",",IF(H7929="","NULL",CONCATENATE("'",H7929,"'")),",",I7929,",",IF(J7929="baixa","'BAIXA'",IF(J7929="média","'MEDIA'",IF(J7929="alta","'ALTA'","NULL"))),"),")</f>
        <v>(7928,9,30,54,145,113,1,NULL,0,'MEDIA'),</v>
      </c>
    </row>
    <row r="7930" spans="1:11" ht="30.75" customHeight="1">
      <c r="A7930" s="27">
        <v>7929</v>
      </c>
      <c r="B7930" s="37" t="s">
        <v>1011</v>
      </c>
      <c r="C7930" s="28" t="s">
        <v>39</v>
      </c>
      <c r="D7930" s="28" t="s">
        <v>211</v>
      </c>
      <c r="E7930" s="29" t="s">
        <v>1023</v>
      </c>
      <c r="F7930" s="28" t="s">
        <v>858</v>
      </c>
      <c r="G7930" s="28" t="s">
        <v>1671</v>
      </c>
      <c r="H7930" s="28"/>
      <c r="I7930" s="93">
        <v>0</v>
      </c>
      <c r="J7930" s="93" t="s">
        <v>1412</v>
      </c>
      <c r="K7930" s="17" t="str">
        <f t="array" ref="K7930">CONCATENATE("(",A7930,",",VLOOKUP(B7930,Núcleo!B$2:E$11,4,TRUE),",",VLOOKUP(C7930,'Tipo de Processo'!B$2:D$55,3,TRUE),",",VLOOKUP(D7930,'Termo Geral'!B$2:D$173,3,TRUE),",",VLOOKUP(E7930,'Termo Específico'!B$2:D$301,3,TRUE),",",MATCH(TRUE,Documento!B$2:B$998=F7930,0),",",IF(G7930="Complementar",0,1),",",IF(H7930="","NULL",CONCATENATE("'",H7930,"'")),",",I7930,",",IF(J7930="baixa","'BAIXA'",IF(J7930="média","'MEDIA'",IF(J7930="alta","'ALTA'","NULL"))),"),")</f>
        <v>(7929,9,30,54,145,910,1,NULL,0,'MEDIA'),</v>
      </c>
    </row>
    <row r="7931" spans="1:11" ht="30.75" customHeight="1">
      <c r="A7931" s="27">
        <v>7930</v>
      </c>
      <c r="B7931" s="37" t="s">
        <v>1011</v>
      </c>
      <c r="C7931" s="28" t="s">
        <v>39</v>
      </c>
      <c r="D7931" s="28" t="s">
        <v>211</v>
      </c>
      <c r="E7931" s="29" t="s">
        <v>1023</v>
      </c>
      <c r="F7931" s="28" t="s">
        <v>859</v>
      </c>
      <c r="G7931" s="28" t="s">
        <v>1671</v>
      </c>
      <c r="H7931" s="28"/>
      <c r="I7931" s="93">
        <v>0</v>
      </c>
      <c r="J7931" s="93" t="s">
        <v>1412</v>
      </c>
      <c r="K7931" s="17" t="str">
        <f t="array" ref="K7931">CONCATENATE("(",A7931,",",VLOOKUP(B7931,Núcleo!B$2:E$11,4,TRUE),",",VLOOKUP(C7931,'Tipo de Processo'!B$2:D$55,3,TRUE),",",VLOOKUP(D7931,'Termo Geral'!B$2:D$173,3,TRUE),",",VLOOKUP(E7931,'Termo Específico'!B$2:D$301,3,TRUE),",",MATCH(TRUE,Documento!B$2:B$998=F7931,0),",",IF(G7931="Complementar",0,1),",",IF(H7931="","NULL",CONCATENATE("'",H7931,"'")),",",I7931,",",IF(J7931="baixa","'BAIXA'",IF(J7931="média","'MEDIA'",IF(J7931="alta","'ALTA'","NULL"))),"),")</f>
        <v>(7930,9,30,54,145,820,1,NULL,0,'MEDIA'),</v>
      </c>
    </row>
    <row r="7932" spans="1:11" ht="30.75" customHeight="1">
      <c r="A7932" s="27">
        <v>7931</v>
      </c>
      <c r="B7932" s="37" t="s">
        <v>1011</v>
      </c>
      <c r="C7932" s="28" t="s">
        <v>39</v>
      </c>
      <c r="D7932" s="28" t="s">
        <v>211</v>
      </c>
      <c r="E7932" s="29" t="s">
        <v>1023</v>
      </c>
      <c r="F7932" s="28" t="s">
        <v>835</v>
      </c>
      <c r="G7932" s="28" t="s">
        <v>1671</v>
      </c>
      <c r="H7932" s="28"/>
      <c r="I7932" s="93">
        <v>0</v>
      </c>
      <c r="J7932" s="93" t="s">
        <v>1412</v>
      </c>
      <c r="K7932" s="17" t="str">
        <f t="array" ref="K7932">CONCATENATE("(",A7932,",",VLOOKUP(B7932,Núcleo!B$2:E$11,4,TRUE),",",VLOOKUP(C7932,'Tipo de Processo'!B$2:D$55,3,TRUE),",",VLOOKUP(D7932,'Termo Geral'!B$2:D$173,3,TRUE),",",VLOOKUP(E7932,'Termo Específico'!B$2:D$301,3,TRUE),",",MATCH(TRUE,Documento!B$2:B$998=F7932,0),",",IF(G7932="Complementar",0,1),",",IF(H7932="","NULL",CONCATENATE("'",H7932,"'")),",",I7932,",",IF(J7932="baixa","'BAIXA'",IF(J7932="média","'MEDIA'",IF(J7932="alta","'ALTA'","NULL"))),"),")</f>
        <v>(7931,9,30,54,145,860,1,NULL,0,'MEDIA'),</v>
      </c>
    </row>
    <row r="7933" spans="1:11" ht="30.75" customHeight="1">
      <c r="A7933" s="27">
        <v>7932</v>
      </c>
      <c r="B7933" s="37" t="s">
        <v>1011</v>
      </c>
      <c r="C7933" s="28" t="s">
        <v>39</v>
      </c>
      <c r="D7933" s="28" t="s">
        <v>211</v>
      </c>
      <c r="E7933" s="29" t="s">
        <v>1025</v>
      </c>
      <c r="F7933" s="28" t="s">
        <v>852</v>
      </c>
      <c r="G7933" s="28" t="s">
        <v>1671</v>
      </c>
      <c r="H7933" s="28"/>
      <c r="I7933" s="93">
        <v>0</v>
      </c>
      <c r="J7933" s="93" t="s">
        <v>1412</v>
      </c>
      <c r="K7933" s="17" t="str">
        <f t="array" ref="K7933">CONCATENATE("(",A7933,",",VLOOKUP(B7933,Núcleo!B$2:E$11,4,TRUE),",",VLOOKUP(C7933,'Tipo de Processo'!B$2:D$55,3,TRUE),",",VLOOKUP(D7933,'Termo Geral'!B$2:D$173,3,TRUE),",",VLOOKUP(E7933,'Termo Específico'!B$2:D$301,3,TRUE),",",MATCH(TRUE,Documento!B$2:B$998=F7933,0),",",IF(G7933="Complementar",0,1),",",IF(H7933="","NULL",CONCATENATE("'",H7933,"'")),",",I7933,",",IF(J7933="baixa","'BAIXA'",IF(J7933="média","'MEDIA'",IF(J7933="alta","'ALTA'","NULL"))),"),")</f>
        <v>(7932,9,30,54,146,696,1,NULL,0,'MEDIA'),</v>
      </c>
    </row>
    <row r="7934" spans="1:11" ht="30.75" customHeight="1">
      <c r="A7934" s="27">
        <v>7933</v>
      </c>
      <c r="B7934" s="37" t="s">
        <v>1011</v>
      </c>
      <c r="C7934" s="28" t="s">
        <v>39</v>
      </c>
      <c r="D7934" s="28" t="s">
        <v>211</v>
      </c>
      <c r="E7934" s="29" t="s">
        <v>1025</v>
      </c>
      <c r="F7934" s="28" t="s">
        <v>853</v>
      </c>
      <c r="G7934" s="28" t="s">
        <v>1671</v>
      </c>
      <c r="H7934" s="28"/>
      <c r="I7934" s="93">
        <v>0</v>
      </c>
      <c r="J7934" s="93" t="s">
        <v>1412</v>
      </c>
      <c r="K7934" s="17" t="str">
        <f t="array" ref="K7934">CONCATENATE("(",A7934,",",VLOOKUP(B7934,Núcleo!B$2:E$11,4,TRUE),",",VLOOKUP(C7934,'Tipo de Processo'!B$2:D$55,3,TRUE),",",VLOOKUP(D7934,'Termo Geral'!B$2:D$173,3,TRUE),",",VLOOKUP(E7934,'Termo Específico'!B$2:D$301,3,TRUE),",",MATCH(TRUE,Documento!B$2:B$998=F7934,0),",",IF(G7934="Complementar",0,1),",",IF(H7934="","NULL",CONCATENATE("'",H7934,"'")),",",I7934,",",IF(J7934="baixa","'BAIXA'",IF(J7934="média","'MEDIA'",IF(J7934="alta","'ALTA'","NULL"))),"),")</f>
        <v>(7933,9,30,54,146,439,1,NULL,0,'MEDIA'),</v>
      </c>
    </row>
    <row r="7935" spans="1:11" ht="30.75" customHeight="1">
      <c r="A7935" s="27">
        <v>7934</v>
      </c>
      <c r="B7935" s="37" t="s">
        <v>1011</v>
      </c>
      <c r="C7935" s="28" t="s">
        <v>39</v>
      </c>
      <c r="D7935" s="28" t="s">
        <v>211</v>
      </c>
      <c r="E7935" s="29" t="s">
        <v>1025</v>
      </c>
      <c r="F7935" s="28" t="s">
        <v>1632</v>
      </c>
      <c r="G7935" s="28" t="s">
        <v>1671</v>
      </c>
      <c r="H7935" s="28"/>
      <c r="I7935" s="93">
        <v>0</v>
      </c>
      <c r="J7935" s="93" t="s">
        <v>1412</v>
      </c>
      <c r="K7935" s="17" t="str">
        <f t="array" ref="K7935">CONCATENATE("(",A7935,",",VLOOKUP(B7935,Núcleo!B$2:E$11,4,TRUE),",",VLOOKUP(C7935,'Tipo de Processo'!B$2:D$55,3,TRUE),",",VLOOKUP(D7935,'Termo Geral'!B$2:D$173,3,TRUE),",",VLOOKUP(E7935,'Termo Específico'!B$2:D$301,3,TRUE),",",MATCH(TRUE,Documento!B$2:B$998=F7935,0),",",IF(G7935="Complementar",0,1),",",IF(H7935="","NULL",CONCATENATE("'",H7935,"'")),",",I7935,",",IF(J7935="baixa","'BAIXA'",IF(J7935="média","'MEDIA'",IF(J7935="alta","'ALTA'","NULL"))),"),")</f>
        <v>(7934,9,30,54,146,528,1,NULL,0,'MEDIA'),</v>
      </c>
    </row>
    <row r="7936" spans="1:11" ht="30.75" customHeight="1">
      <c r="A7936" s="27">
        <v>7935</v>
      </c>
      <c r="B7936" s="37" t="s">
        <v>1011</v>
      </c>
      <c r="C7936" s="28" t="s">
        <v>39</v>
      </c>
      <c r="D7936" s="28" t="s">
        <v>211</v>
      </c>
      <c r="E7936" s="29" t="s">
        <v>1025</v>
      </c>
      <c r="F7936" s="28" t="s">
        <v>854</v>
      </c>
      <c r="G7936" s="28" t="s">
        <v>1671</v>
      </c>
      <c r="H7936" s="28"/>
      <c r="I7936" s="93">
        <v>0</v>
      </c>
      <c r="J7936" s="93" t="s">
        <v>1412</v>
      </c>
      <c r="K7936" s="17" t="str">
        <f t="array" ref="K7936">CONCATENATE("(",A7936,",",VLOOKUP(B7936,Núcleo!B$2:E$11,4,TRUE),",",VLOOKUP(C7936,'Tipo de Processo'!B$2:D$55,3,TRUE),",",VLOOKUP(D7936,'Termo Geral'!B$2:D$173,3,TRUE),",",VLOOKUP(E7936,'Termo Específico'!B$2:D$301,3,TRUE),",",MATCH(TRUE,Documento!B$2:B$998=F7936,0),",",IF(G7936="Complementar",0,1),",",IF(H7936="","NULL",CONCATENATE("'",H7936,"'")),",",I7936,",",IF(J7936="baixa","'BAIXA'",IF(J7936="média","'MEDIA'",IF(J7936="alta","'ALTA'","NULL"))),"),")</f>
        <v>(7935,9,30,54,146,854,1,NULL,0,'MEDIA'),</v>
      </c>
    </row>
    <row r="7937" spans="1:11" ht="30.75" customHeight="1">
      <c r="A7937" s="27">
        <v>7936</v>
      </c>
      <c r="B7937" s="37" t="s">
        <v>1011</v>
      </c>
      <c r="C7937" s="28" t="s">
        <v>39</v>
      </c>
      <c r="D7937" s="28" t="s">
        <v>211</v>
      </c>
      <c r="E7937" s="29" t="s">
        <v>1025</v>
      </c>
      <c r="F7937" s="28" t="s">
        <v>851</v>
      </c>
      <c r="G7937" s="28" t="s">
        <v>1671</v>
      </c>
      <c r="H7937" s="28"/>
      <c r="I7937" s="93">
        <v>0</v>
      </c>
      <c r="J7937" s="93" t="s">
        <v>1412</v>
      </c>
      <c r="K7937" s="17" t="str">
        <f t="array" ref="K7937">CONCATENATE("(",A7937,",",VLOOKUP(B7937,Núcleo!B$2:E$11,4,TRUE),",",VLOOKUP(C7937,'Tipo de Processo'!B$2:D$55,3,TRUE),",",VLOOKUP(D7937,'Termo Geral'!B$2:D$173,3,TRUE),",",VLOOKUP(E7937,'Termo Específico'!B$2:D$301,3,TRUE),",",MATCH(TRUE,Documento!B$2:B$998=F7937,0),",",IF(G7937="Complementar",0,1),",",IF(H7937="","NULL",CONCATENATE("'",H7937,"'")),",",I7937,",",IF(J7937="baixa","'BAIXA'",IF(J7937="média","'MEDIA'",IF(J7937="alta","'ALTA'","NULL"))),"),")</f>
        <v>(7936,9,30,54,146,196,1,NULL,0,'MEDIA'),</v>
      </c>
    </row>
    <row r="7938" spans="1:11" ht="30.75" customHeight="1">
      <c r="A7938" s="27">
        <v>7937</v>
      </c>
      <c r="B7938" s="37" t="s">
        <v>1011</v>
      </c>
      <c r="C7938" s="28" t="s">
        <v>39</v>
      </c>
      <c r="D7938" s="28" t="s">
        <v>211</v>
      </c>
      <c r="E7938" s="29" t="s">
        <v>1025</v>
      </c>
      <c r="F7938" s="28" t="s">
        <v>855</v>
      </c>
      <c r="G7938" s="28" t="s">
        <v>1671</v>
      </c>
      <c r="H7938" s="28"/>
      <c r="I7938" s="93">
        <v>0</v>
      </c>
      <c r="J7938" s="93" t="s">
        <v>1412</v>
      </c>
      <c r="K7938" s="17" t="str">
        <f t="array" ref="K7938">CONCATENATE("(",A7938,",",VLOOKUP(B7938,Núcleo!B$2:E$11,4,TRUE),",",VLOOKUP(C7938,'Tipo de Processo'!B$2:D$55,3,TRUE),",",VLOOKUP(D7938,'Termo Geral'!B$2:D$173,3,TRUE),",",VLOOKUP(E7938,'Termo Específico'!B$2:D$301,3,TRUE),",",MATCH(TRUE,Documento!B$2:B$998=F7938,0),",",IF(G7938="Complementar",0,1),",",IF(H7938="","NULL",CONCATENATE("'",H7938,"'")),",",I7938,",",IF(J7938="baixa","'BAIXA'",IF(J7938="média","'MEDIA'",IF(J7938="alta","'ALTA'","NULL"))),"),")</f>
        <v>(7937,9,30,54,146,567,1,NULL,0,'MEDIA'),</v>
      </c>
    </row>
    <row r="7939" spans="1:11" ht="30.75" customHeight="1">
      <c r="A7939" s="27">
        <v>7938</v>
      </c>
      <c r="B7939" s="37" t="s">
        <v>1011</v>
      </c>
      <c r="C7939" s="28" t="s">
        <v>39</v>
      </c>
      <c r="D7939" s="28" t="s">
        <v>211</v>
      </c>
      <c r="E7939" s="29" t="s">
        <v>1025</v>
      </c>
      <c r="F7939" s="28" t="s">
        <v>1579</v>
      </c>
      <c r="G7939" s="28" t="s">
        <v>1671</v>
      </c>
      <c r="H7939" s="28"/>
      <c r="I7939" s="93">
        <v>0</v>
      </c>
      <c r="J7939" s="93" t="s">
        <v>1412</v>
      </c>
      <c r="K7939" s="17" t="str">
        <f t="array" ref="K7939">CONCATENATE("(",A7939,",",VLOOKUP(B7939,Núcleo!B$2:E$11,4,TRUE),",",VLOOKUP(C7939,'Tipo de Processo'!B$2:D$55,3,TRUE),",",VLOOKUP(D7939,'Termo Geral'!B$2:D$173,3,TRUE),",",VLOOKUP(E7939,'Termo Específico'!B$2:D$301,3,TRUE),",",MATCH(TRUE,Documento!B$2:B$998=F7939,0),",",IF(G7939="Complementar",0,1),",",IF(H7939="","NULL",CONCATENATE("'",H7939,"'")),",",I7939,",",IF(J7939="baixa","'BAIXA'",IF(J7939="média","'MEDIA'",IF(J7939="alta","'ALTA'","NULL"))),"),")</f>
        <v>(7938,9,30,54,146,918,1,NULL,0,'MEDIA'),</v>
      </c>
    </row>
    <row r="7940" spans="1:11" ht="30.75" customHeight="1">
      <c r="A7940" s="27">
        <v>7939</v>
      </c>
      <c r="B7940" s="37" t="s">
        <v>1011</v>
      </c>
      <c r="C7940" s="28" t="s">
        <v>39</v>
      </c>
      <c r="D7940" s="28" t="s">
        <v>211</v>
      </c>
      <c r="E7940" s="29" t="s">
        <v>1025</v>
      </c>
      <c r="F7940" s="28" t="s">
        <v>1024</v>
      </c>
      <c r="G7940" s="28" t="s">
        <v>1671</v>
      </c>
      <c r="H7940" s="28"/>
      <c r="I7940" s="93">
        <v>0</v>
      </c>
      <c r="J7940" s="93" t="s">
        <v>1412</v>
      </c>
      <c r="K7940" s="17" t="str">
        <f t="array" ref="K7940">CONCATENATE("(",A7940,",",VLOOKUP(B7940,Núcleo!B$2:E$11,4,TRUE),",",VLOOKUP(C7940,'Tipo de Processo'!B$2:D$55,3,TRUE),",",VLOOKUP(D7940,'Termo Geral'!B$2:D$173,3,TRUE),",",VLOOKUP(E7940,'Termo Específico'!B$2:D$301,3,TRUE),",",MATCH(TRUE,Documento!B$2:B$998=F7940,0),",",IF(G7940="Complementar",0,1),",",IF(H7940="","NULL",CONCATENATE("'",H7940,"'")),",",I7940,",",IF(J7940="baixa","'BAIXA'",IF(J7940="média","'MEDIA'",IF(J7940="alta","'ALTA'","NULL"))),"),")</f>
        <v>(7939,9,30,54,146,961,1,NULL,0,'MEDIA'),</v>
      </c>
    </row>
    <row r="7941" spans="1:11" ht="30.75" customHeight="1">
      <c r="A7941" s="27">
        <v>7940</v>
      </c>
      <c r="B7941" s="37" t="s">
        <v>1011</v>
      </c>
      <c r="C7941" s="28" t="s">
        <v>39</v>
      </c>
      <c r="D7941" s="28" t="s">
        <v>211</v>
      </c>
      <c r="E7941" s="29" t="s">
        <v>1025</v>
      </c>
      <c r="F7941" s="28" t="s">
        <v>856</v>
      </c>
      <c r="G7941" s="28" t="s">
        <v>1671</v>
      </c>
      <c r="H7941" s="28"/>
      <c r="I7941" s="93">
        <v>0</v>
      </c>
      <c r="J7941" s="93" t="s">
        <v>1412</v>
      </c>
      <c r="K7941" s="17" t="str">
        <f t="array" ref="K7941">CONCATENATE("(",A7941,",",VLOOKUP(B7941,Núcleo!B$2:E$11,4,TRUE),",",VLOOKUP(C7941,'Tipo de Processo'!B$2:D$55,3,TRUE),",",VLOOKUP(D7941,'Termo Geral'!B$2:D$173,3,TRUE),",",VLOOKUP(E7941,'Termo Específico'!B$2:D$301,3,TRUE),",",MATCH(TRUE,Documento!B$2:B$998=F7941,0),",",IF(G7941="Complementar",0,1),",",IF(H7941="","NULL",CONCATENATE("'",H7941,"'")),",",I7941,",",IF(J7941="baixa","'BAIXA'",IF(J7941="média","'MEDIA'",IF(J7941="alta","'ALTA'","NULL"))),"),")</f>
        <v>(7940,9,30,54,146,723,1,NULL,0,'MEDIA'),</v>
      </c>
    </row>
    <row r="7942" spans="1:11" ht="30.75" customHeight="1">
      <c r="A7942" s="27">
        <v>7941</v>
      </c>
      <c r="B7942" s="37" t="s">
        <v>1011</v>
      </c>
      <c r="C7942" s="28" t="s">
        <v>39</v>
      </c>
      <c r="D7942" s="28" t="s">
        <v>211</v>
      </c>
      <c r="E7942" s="29" t="s">
        <v>1025</v>
      </c>
      <c r="F7942" s="28" t="s">
        <v>827</v>
      </c>
      <c r="G7942" s="28" t="s">
        <v>1671</v>
      </c>
      <c r="H7942" s="28"/>
      <c r="I7942" s="93">
        <v>0</v>
      </c>
      <c r="J7942" s="93" t="s">
        <v>1412</v>
      </c>
      <c r="K7942" s="17" t="str">
        <f t="array" ref="K7942">CONCATENATE("(",A7942,",",VLOOKUP(B7942,Núcleo!B$2:E$11,4,TRUE),",",VLOOKUP(C7942,'Tipo de Processo'!B$2:D$55,3,TRUE),",",VLOOKUP(D7942,'Termo Geral'!B$2:D$173,3,TRUE),",",VLOOKUP(E7942,'Termo Específico'!B$2:D$301,3,TRUE),",",MATCH(TRUE,Documento!B$2:B$998=F7942,0),",",IF(G7942="Complementar",0,1),",",IF(H7942="","NULL",CONCATENATE("'",H7942,"'")),",",I7942,",",IF(J7942="baixa","'BAIXA'",IF(J7942="média","'MEDIA'",IF(J7942="alta","'ALTA'","NULL"))),"),")</f>
        <v>(7941,9,30,54,146,829,1,NULL,0,'MEDIA'),</v>
      </c>
    </row>
    <row r="7943" spans="1:11" ht="30.75" customHeight="1">
      <c r="A7943" s="27">
        <v>7942</v>
      </c>
      <c r="B7943" s="37" t="s">
        <v>1011</v>
      </c>
      <c r="C7943" s="28" t="s">
        <v>39</v>
      </c>
      <c r="D7943" s="28" t="s">
        <v>211</v>
      </c>
      <c r="E7943" s="29" t="s">
        <v>1025</v>
      </c>
      <c r="F7943" s="28" t="s">
        <v>828</v>
      </c>
      <c r="G7943" s="28" t="s">
        <v>1671</v>
      </c>
      <c r="H7943" s="28"/>
      <c r="I7943" s="93">
        <v>0</v>
      </c>
      <c r="J7943" s="93" t="s">
        <v>1412</v>
      </c>
      <c r="K7943" s="17" t="str">
        <f t="array" ref="K7943">CONCATENATE("(",A7943,",",VLOOKUP(B7943,Núcleo!B$2:E$11,4,TRUE),",",VLOOKUP(C7943,'Tipo de Processo'!B$2:D$55,3,TRUE),",",VLOOKUP(D7943,'Termo Geral'!B$2:D$173,3,TRUE),",",VLOOKUP(E7943,'Termo Específico'!B$2:D$301,3,TRUE),",",MATCH(TRUE,Documento!B$2:B$998=F7943,0),",",IF(G7943="Complementar",0,1),",",IF(H7943="","NULL",CONCATENATE("'",H7943,"'")),",",I7943,",",IF(J7943="baixa","'BAIXA'",IF(J7943="média","'MEDIA'",IF(J7943="alta","'ALTA'","NULL"))),"),")</f>
        <v>(7942,9,30,54,146,827,1,NULL,0,'MEDIA'),</v>
      </c>
    </row>
    <row r="7944" spans="1:11" ht="30.75" customHeight="1">
      <c r="A7944" s="27">
        <v>7943</v>
      </c>
      <c r="B7944" s="37" t="s">
        <v>1011</v>
      </c>
      <c r="C7944" s="28" t="s">
        <v>39</v>
      </c>
      <c r="D7944" s="28" t="s">
        <v>211</v>
      </c>
      <c r="E7944" s="29" t="s">
        <v>1025</v>
      </c>
      <c r="F7944" s="28" t="s">
        <v>829</v>
      </c>
      <c r="G7944" s="28" t="s">
        <v>1671</v>
      </c>
      <c r="H7944" s="28"/>
      <c r="I7944" s="93">
        <v>0</v>
      </c>
      <c r="J7944" s="93" t="s">
        <v>1412</v>
      </c>
      <c r="K7944" s="17" t="str">
        <f t="array" ref="K7944">CONCATENATE("(",A7944,",",VLOOKUP(B7944,Núcleo!B$2:E$11,4,TRUE),",",VLOOKUP(C7944,'Tipo de Processo'!B$2:D$55,3,TRUE),",",VLOOKUP(D7944,'Termo Geral'!B$2:D$173,3,TRUE),",",VLOOKUP(E7944,'Termo Específico'!B$2:D$301,3,TRUE),",",MATCH(TRUE,Documento!B$2:B$998=F7944,0),",",IF(G7944="Complementar",0,1),",",IF(H7944="","NULL",CONCATENATE("'",H7944,"'")),",",I7944,",",IF(J7944="baixa","'BAIXA'",IF(J7944="média","'MEDIA'",IF(J7944="alta","'ALTA'","NULL"))),"),")</f>
        <v>(7943,9,30,54,146,831,1,NULL,0,'MEDIA'),</v>
      </c>
    </row>
    <row r="7945" spans="1:11" ht="30.75" customHeight="1">
      <c r="A7945" s="27">
        <v>7944</v>
      </c>
      <c r="B7945" s="37" t="s">
        <v>1011</v>
      </c>
      <c r="C7945" s="28" t="s">
        <v>39</v>
      </c>
      <c r="D7945" s="28" t="s">
        <v>211</v>
      </c>
      <c r="E7945" s="29" t="s">
        <v>1025</v>
      </c>
      <c r="F7945" s="28" t="s">
        <v>830</v>
      </c>
      <c r="G7945" s="28" t="s">
        <v>1671</v>
      </c>
      <c r="H7945" s="28"/>
      <c r="I7945" s="93">
        <v>0</v>
      </c>
      <c r="J7945" s="93" t="s">
        <v>1412</v>
      </c>
      <c r="K7945" s="17" t="str">
        <f t="array" ref="K7945">CONCATENATE("(",A7945,",",VLOOKUP(B7945,Núcleo!B$2:E$11,4,TRUE),",",VLOOKUP(C7945,'Tipo de Processo'!B$2:D$55,3,TRUE),",",VLOOKUP(D7945,'Termo Geral'!B$2:D$173,3,TRUE),",",VLOOKUP(E7945,'Termo Específico'!B$2:D$301,3,TRUE),",",MATCH(TRUE,Documento!B$2:B$998=F7945,0),",",IF(G7945="Complementar",0,1),",",IF(H7945="","NULL",CONCATENATE("'",H7945,"'")),",",I7945,",",IF(J7945="baixa","'BAIXA'",IF(J7945="média","'MEDIA'",IF(J7945="alta","'ALTA'","NULL"))),"),")</f>
        <v>(7944,9,30,54,146,837,1,NULL,0,'MEDIA'),</v>
      </c>
    </row>
    <row r="7946" spans="1:11" ht="30.75" customHeight="1">
      <c r="A7946" s="27">
        <v>7945</v>
      </c>
      <c r="B7946" s="37" t="s">
        <v>1011</v>
      </c>
      <c r="C7946" s="28" t="s">
        <v>39</v>
      </c>
      <c r="D7946" s="28" t="s">
        <v>211</v>
      </c>
      <c r="E7946" s="29" t="s">
        <v>1025</v>
      </c>
      <c r="F7946" s="28" t="s">
        <v>831</v>
      </c>
      <c r="G7946" s="28" t="s">
        <v>1671</v>
      </c>
      <c r="H7946" s="28"/>
      <c r="I7946" s="93">
        <v>0</v>
      </c>
      <c r="J7946" s="93" t="s">
        <v>1412</v>
      </c>
      <c r="K7946" s="17" t="str">
        <f t="array" ref="K7946">CONCATENATE("(",A7946,",",VLOOKUP(B7946,Núcleo!B$2:E$11,4,TRUE),",",VLOOKUP(C7946,'Tipo de Processo'!B$2:D$55,3,TRUE),",",VLOOKUP(D7946,'Termo Geral'!B$2:D$173,3,TRUE),",",VLOOKUP(E7946,'Termo Específico'!B$2:D$301,3,TRUE),",",MATCH(TRUE,Documento!B$2:B$998=F7946,0),",",IF(G7946="Complementar",0,1),",",IF(H7946="","NULL",CONCATENATE("'",H7946,"'")),",",I7946,",",IF(J7946="baixa","'BAIXA'",IF(J7946="média","'MEDIA'",IF(J7946="alta","'ALTA'","NULL"))),"),")</f>
        <v>(7945,9,30,54,146,142,1,NULL,0,'MEDIA'),</v>
      </c>
    </row>
    <row r="7947" spans="1:11" ht="30.75" customHeight="1">
      <c r="A7947" s="27">
        <v>7946</v>
      </c>
      <c r="B7947" s="37" t="s">
        <v>1011</v>
      </c>
      <c r="C7947" s="28" t="s">
        <v>39</v>
      </c>
      <c r="D7947" s="28" t="s">
        <v>211</v>
      </c>
      <c r="E7947" s="29" t="s">
        <v>1025</v>
      </c>
      <c r="F7947" s="28" t="s">
        <v>832</v>
      </c>
      <c r="G7947" s="28" t="s">
        <v>1671</v>
      </c>
      <c r="H7947" s="28"/>
      <c r="I7947" s="93">
        <v>0</v>
      </c>
      <c r="J7947" s="93" t="s">
        <v>1412</v>
      </c>
      <c r="K7947" s="17" t="str">
        <f t="array" ref="K7947">CONCATENATE("(",A7947,",",VLOOKUP(B7947,Núcleo!B$2:E$11,4,TRUE),",",VLOOKUP(C7947,'Tipo de Processo'!B$2:D$55,3,TRUE),",",VLOOKUP(D7947,'Termo Geral'!B$2:D$173,3,TRUE),",",VLOOKUP(E7947,'Termo Específico'!B$2:D$301,3,TRUE),",",MATCH(TRUE,Documento!B$2:B$998=F7947,0),",",IF(G7947="Complementar",0,1),",",IF(H7947="","NULL",CONCATENATE("'",H7947,"'")),",",I7947,",",IF(J7947="baixa","'BAIXA'",IF(J7947="média","'MEDIA'",IF(J7947="alta","'ALTA'","NULL"))),"),")</f>
        <v>(7946,9,30,54,146,159,1,NULL,0,'MEDIA'),</v>
      </c>
    </row>
    <row r="7948" spans="1:11" ht="30.75" customHeight="1">
      <c r="A7948" s="27">
        <v>7947</v>
      </c>
      <c r="B7948" s="37" t="s">
        <v>1011</v>
      </c>
      <c r="C7948" s="28" t="s">
        <v>39</v>
      </c>
      <c r="D7948" s="28" t="s">
        <v>211</v>
      </c>
      <c r="E7948" s="29" t="s">
        <v>1025</v>
      </c>
      <c r="F7948" s="28" t="s">
        <v>833</v>
      </c>
      <c r="G7948" s="28" t="s">
        <v>1671</v>
      </c>
      <c r="H7948" s="28"/>
      <c r="I7948" s="93">
        <v>0</v>
      </c>
      <c r="J7948" s="93" t="s">
        <v>1412</v>
      </c>
      <c r="K7948" s="17" t="str">
        <f t="array" ref="K7948">CONCATENATE("(",A7948,",",VLOOKUP(B7948,Núcleo!B$2:E$11,4,TRUE),",",VLOOKUP(C7948,'Tipo de Processo'!B$2:D$55,3,TRUE),",",VLOOKUP(D7948,'Termo Geral'!B$2:D$173,3,TRUE),",",VLOOKUP(E7948,'Termo Específico'!B$2:D$301,3,TRUE),",",MATCH(TRUE,Documento!B$2:B$998=F7948,0),",",IF(G7948="Complementar",0,1),",",IF(H7948="","NULL",CONCATENATE("'",H7948,"'")),",",I7948,",",IF(J7948="baixa","'BAIXA'",IF(J7948="média","'MEDIA'",IF(J7948="alta","'ALTA'","NULL"))),"),")</f>
        <v>(7947,9,30,54,146,127,1,NULL,0,'MEDIA'),</v>
      </c>
    </row>
    <row r="7949" spans="1:11" ht="30.75" customHeight="1">
      <c r="A7949" s="27">
        <v>7948</v>
      </c>
      <c r="B7949" s="37" t="s">
        <v>1011</v>
      </c>
      <c r="C7949" s="28" t="s">
        <v>39</v>
      </c>
      <c r="D7949" s="28" t="s">
        <v>211</v>
      </c>
      <c r="E7949" s="29" t="s">
        <v>1025</v>
      </c>
      <c r="F7949" s="28" t="s">
        <v>1419</v>
      </c>
      <c r="G7949" s="28" t="s">
        <v>1671</v>
      </c>
      <c r="H7949" s="28"/>
      <c r="I7949" s="93">
        <v>0</v>
      </c>
      <c r="J7949" s="93" t="s">
        <v>1412</v>
      </c>
      <c r="K7949" s="17" t="str">
        <f t="array" ref="K7949">CONCATENATE("(",A7949,",",VLOOKUP(B7949,Núcleo!B$2:E$11,4,TRUE),",",VLOOKUP(C7949,'Tipo de Processo'!B$2:D$55,3,TRUE),",",VLOOKUP(D7949,'Termo Geral'!B$2:D$173,3,TRUE),",",VLOOKUP(E7949,'Termo Específico'!B$2:D$301,3,TRUE),",",MATCH(TRUE,Documento!B$2:B$998=F7949,0),",",IF(G7949="Complementar",0,1),",",IF(H7949="","NULL",CONCATENATE("'",H7949,"'")),",",I7949,",",IF(J7949="baixa","'BAIXA'",IF(J7949="média","'MEDIA'",IF(J7949="alta","'ALTA'","NULL"))),"),")</f>
        <v>(7948,9,30,54,146,16,1,NULL,0,'MEDIA'),</v>
      </c>
    </row>
    <row r="7950" spans="1:11" ht="30.75" customHeight="1">
      <c r="A7950" s="27">
        <v>7949</v>
      </c>
      <c r="B7950" s="37" t="s">
        <v>1011</v>
      </c>
      <c r="C7950" s="28" t="s">
        <v>39</v>
      </c>
      <c r="D7950" s="28" t="s">
        <v>211</v>
      </c>
      <c r="E7950" s="29" t="s">
        <v>1025</v>
      </c>
      <c r="F7950" s="28" t="s">
        <v>863</v>
      </c>
      <c r="G7950" s="28" t="s">
        <v>1671</v>
      </c>
      <c r="H7950" s="28"/>
      <c r="I7950" s="93">
        <v>0</v>
      </c>
      <c r="J7950" s="93" t="s">
        <v>1412</v>
      </c>
      <c r="K7950" s="17" t="str">
        <f t="array" ref="K7950">CONCATENATE("(",A7950,",",VLOOKUP(B7950,Núcleo!B$2:E$11,4,TRUE),",",VLOOKUP(C7950,'Tipo de Processo'!B$2:D$55,3,TRUE),",",VLOOKUP(D7950,'Termo Geral'!B$2:D$173,3,TRUE),",",VLOOKUP(E7950,'Termo Específico'!B$2:D$301,3,TRUE),",",MATCH(TRUE,Documento!B$2:B$998=F7950,0),",",IF(G7950="Complementar",0,1),",",IF(H7950="","NULL",CONCATENATE("'",H7950,"'")),",",I7950,",",IF(J7950="baixa","'BAIXA'",IF(J7950="média","'MEDIA'",IF(J7950="alta","'ALTA'","NULL"))),"),")</f>
        <v>(7949,9,30,54,146,24,1,NULL,0,'MEDIA'),</v>
      </c>
    </row>
    <row r="7951" spans="1:11" ht="30.75" customHeight="1">
      <c r="A7951" s="27">
        <v>7950</v>
      </c>
      <c r="B7951" s="37" t="s">
        <v>1011</v>
      </c>
      <c r="C7951" s="28" t="s">
        <v>39</v>
      </c>
      <c r="D7951" s="28" t="s">
        <v>211</v>
      </c>
      <c r="E7951" s="29" t="s">
        <v>1025</v>
      </c>
      <c r="F7951" s="28" t="s">
        <v>1438</v>
      </c>
      <c r="G7951" s="28" t="s">
        <v>1671</v>
      </c>
      <c r="H7951" s="28"/>
      <c r="I7951" s="93">
        <v>0</v>
      </c>
      <c r="J7951" s="93" t="s">
        <v>1412</v>
      </c>
      <c r="K7951" s="17" t="str">
        <f t="array" ref="K7951">CONCATENATE("(",A7951,",",VLOOKUP(B7951,Núcleo!B$2:E$11,4,TRUE),",",VLOOKUP(C7951,'Tipo de Processo'!B$2:D$55,3,TRUE),",",VLOOKUP(D7951,'Termo Geral'!B$2:D$173,3,TRUE),",",VLOOKUP(E7951,'Termo Específico'!B$2:D$301,3,TRUE),",",MATCH(TRUE,Documento!B$2:B$998=F7951,0),",",IF(G7951="Complementar",0,1),",",IF(H7951="","NULL",CONCATENATE("'",H7951,"'")),",",I7951,",",IF(J7951="baixa","'BAIXA'",IF(J7951="média","'MEDIA'",IF(J7951="alta","'ALTA'","NULL"))),"),")</f>
        <v>(7950,9,30,54,146,113,1,NULL,0,'MEDIA'),</v>
      </c>
    </row>
    <row r="7952" spans="1:11" ht="30.75" customHeight="1">
      <c r="A7952" s="27">
        <v>7951</v>
      </c>
      <c r="B7952" s="37" t="s">
        <v>1011</v>
      </c>
      <c r="C7952" s="28" t="s">
        <v>39</v>
      </c>
      <c r="D7952" s="28" t="s">
        <v>211</v>
      </c>
      <c r="E7952" s="29" t="s">
        <v>1025</v>
      </c>
      <c r="F7952" s="28" t="s">
        <v>1587</v>
      </c>
      <c r="G7952" s="28" t="s">
        <v>1671</v>
      </c>
      <c r="H7952" s="28"/>
      <c r="I7952" s="93">
        <v>0</v>
      </c>
      <c r="J7952" s="93" t="s">
        <v>1412</v>
      </c>
      <c r="K7952" s="17" t="str">
        <f t="array" ref="K7952">CONCATENATE("(",A7952,",",VLOOKUP(B7952,Núcleo!B$2:E$11,4,TRUE),",",VLOOKUP(C7952,'Tipo de Processo'!B$2:D$55,3,TRUE),",",VLOOKUP(D7952,'Termo Geral'!B$2:D$173,3,TRUE),",",VLOOKUP(E7952,'Termo Específico'!B$2:D$301,3,TRUE),",",MATCH(TRUE,Documento!B$2:B$998=F7952,0),",",IF(G7952="Complementar",0,1),",",IF(H7952="","NULL",CONCATENATE("'",H7952,"'")),",",I7952,",",IF(J7952="baixa","'BAIXA'",IF(J7952="média","'MEDIA'",IF(J7952="alta","'ALTA'","NULL"))),"),")</f>
        <v>(7951,9,30,54,146,963,1,NULL,0,'MEDIA'),</v>
      </c>
    </row>
    <row r="7953" spans="1:11" ht="30.75" customHeight="1">
      <c r="A7953" s="27">
        <v>7952</v>
      </c>
      <c r="B7953" s="37" t="s">
        <v>1011</v>
      </c>
      <c r="C7953" s="28" t="s">
        <v>39</v>
      </c>
      <c r="D7953" s="28" t="s">
        <v>211</v>
      </c>
      <c r="E7953" s="29" t="s">
        <v>1025</v>
      </c>
      <c r="F7953" s="28" t="s">
        <v>1508</v>
      </c>
      <c r="G7953" s="28" t="s">
        <v>1671</v>
      </c>
      <c r="H7953" s="28"/>
      <c r="I7953" s="93">
        <v>0</v>
      </c>
      <c r="J7953" s="93" t="s">
        <v>1412</v>
      </c>
      <c r="K7953" s="17" t="str">
        <f t="array" ref="K7953">CONCATENATE("(",A7953,",",VLOOKUP(B7953,Núcleo!B$2:E$11,4,TRUE),",",VLOOKUP(C7953,'Tipo de Processo'!B$2:D$55,3,TRUE),",",VLOOKUP(D7953,'Termo Geral'!B$2:D$173,3,TRUE),",",VLOOKUP(E7953,'Termo Específico'!B$2:D$301,3,TRUE),",",MATCH(TRUE,Documento!B$2:B$998=F7953,0),",",IF(G7953="Complementar",0,1),",",IF(H7953="","NULL",CONCATENATE("'",H7953,"'")),",",I7953,",",IF(J7953="baixa","'BAIXA'",IF(J7953="média","'MEDIA'",IF(J7953="alta","'ALTA'","NULL"))),"),")</f>
        <v>(7952,9,30,54,146,548,1,NULL,0,'MEDIA'),</v>
      </c>
    </row>
    <row r="7954" spans="1:11" ht="30.75" customHeight="1">
      <c r="A7954" s="27">
        <v>7953</v>
      </c>
      <c r="B7954" s="37" t="s">
        <v>1011</v>
      </c>
      <c r="C7954" s="28" t="s">
        <v>39</v>
      </c>
      <c r="D7954" s="28" t="s">
        <v>211</v>
      </c>
      <c r="E7954" s="29" t="s">
        <v>1025</v>
      </c>
      <c r="F7954" s="28" t="s">
        <v>1433</v>
      </c>
      <c r="G7954" s="28" t="s">
        <v>1671</v>
      </c>
      <c r="H7954" s="28"/>
      <c r="I7954" s="93">
        <v>0</v>
      </c>
      <c r="J7954" s="93" t="s">
        <v>1412</v>
      </c>
      <c r="K7954" s="17" t="str">
        <f t="array" ref="K7954">CONCATENATE("(",A7954,",",VLOOKUP(B7954,Núcleo!B$2:E$11,4,TRUE),",",VLOOKUP(C7954,'Tipo de Processo'!B$2:D$55,3,TRUE),",",VLOOKUP(D7954,'Termo Geral'!B$2:D$173,3,TRUE),",",VLOOKUP(E7954,'Termo Específico'!B$2:D$301,3,TRUE),",",MATCH(TRUE,Documento!B$2:B$998=F7954,0),",",IF(G7954="Complementar",0,1),",",IF(H7954="","NULL",CONCATENATE("'",H7954,"'")),",",I7954,",",IF(J7954="baixa","'BAIXA'",IF(J7954="média","'MEDIA'",IF(J7954="alta","'ALTA'","NULL"))),"),")</f>
        <v>(7953,9,30,54,146,96,1,NULL,0,'MEDIA'),</v>
      </c>
    </row>
    <row r="7955" spans="1:11" ht="30.75" customHeight="1">
      <c r="A7955" s="27">
        <v>7954</v>
      </c>
      <c r="B7955" s="37" t="s">
        <v>1011</v>
      </c>
      <c r="C7955" s="28" t="s">
        <v>39</v>
      </c>
      <c r="D7955" s="28" t="s">
        <v>211</v>
      </c>
      <c r="E7955" s="29" t="s">
        <v>1025</v>
      </c>
      <c r="F7955" s="28" t="s">
        <v>861</v>
      </c>
      <c r="G7955" s="28" t="s">
        <v>1671</v>
      </c>
      <c r="H7955" s="28"/>
      <c r="I7955" s="93">
        <v>0</v>
      </c>
      <c r="J7955" s="93" t="s">
        <v>1412</v>
      </c>
      <c r="K7955" s="17" t="str">
        <f t="array" ref="K7955">CONCATENATE("(",A7955,",",VLOOKUP(B7955,Núcleo!B$2:E$11,4,TRUE),",",VLOOKUP(C7955,'Tipo de Processo'!B$2:D$55,3,TRUE),",",VLOOKUP(D7955,'Termo Geral'!B$2:D$173,3,TRUE),",",VLOOKUP(E7955,'Termo Específico'!B$2:D$301,3,TRUE),",",MATCH(TRUE,Documento!B$2:B$998=F7955,0),",",IF(G7955="Complementar",0,1),",",IF(H7955="","NULL",CONCATENATE("'",H7955,"'")),",",I7955,",",IF(J7955="baixa","'BAIXA'",IF(J7955="média","'MEDIA'",IF(J7955="alta","'ALTA'","NULL"))),"),")</f>
        <v>(7954,9,30,54,146,436,1,NULL,0,'MEDIA'),</v>
      </c>
    </row>
    <row r="7956" spans="1:11" ht="30.75" customHeight="1">
      <c r="A7956" s="27">
        <v>7955</v>
      </c>
      <c r="B7956" s="37" t="s">
        <v>1011</v>
      </c>
      <c r="C7956" s="28" t="s">
        <v>39</v>
      </c>
      <c r="D7956" s="28" t="s">
        <v>211</v>
      </c>
      <c r="E7956" s="29" t="s">
        <v>1025</v>
      </c>
      <c r="F7956" s="28" t="s">
        <v>858</v>
      </c>
      <c r="G7956" s="28" t="s">
        <v>1671</v>
      </c>
      <c r="H7956" s="28"/>
      <c r="I7956" s="93">
        <v>0</v>
      </c>
      <c r="J7956" s="93" t="s">
        <v>1412</v>
      </c>
      <c r="K7956" s="17" t="str">
        <f t="array" ref="K7956">CONCATENATE("(",A7956,",",VLOOKUP(B7956,Núcleo!B$2:E$11,4,TRUE),",",VLOOKUP(C7956,'Tipo de Processo'!B$2:D$55,3,TRUE),",",VLOOKUP(D7956,'Termo Geral'!B$2:D$173,3,TRUE),",",VLOOKUP(E7956,'Termo Específico'!B$2:D$301,3,TRUE),",",MATCH(TRUE,Documento!B$2:B$998=F7956,0),",",IF(G7956="Complementar",0,1),",",IF(H7956="","NULL",CONCATENATE("'",H7956,"'")),",",I7956,",",IF(J7956="baixa","'BAIXA'",IF(J7956="média","'MEDIA'",IF(J7956="alta","'ALTA'","NULL"))),"),")</f>
        <v>(7955,9,30,54,146,910,1,NULL,0,'MEDIA'),</v>
      </c>
    </row>
    <row r="7957" spans="1:11" ht="30.75" customHeight="1">
      <c r="A7957" s="27">
        <v>7956</v>
      </c>
      <c r="B7957" s="37" t="s">
        <v>1011</v>
      </c>
      <c r="C7957" s="28" t="s">
        <v>39</v>
      </c>
      <c r="D7957" s="28" t="s">
        <v>211</v>
      </c>
      <c r="E7957" s="29" t="s">
        <v>1025</v>
      </c>
      <c r="F7957" s="28" t="s">
        <v>859</v>
      </c>
      <c r="G7957" s="28" t="s">
        <v>1671</v>
      </c>
      <c r="H7957" s="28"/>
      <c r="I7957" s="93">
        <v>0</v>
      </c>
      <c r="J7957" s="93" t="s">
        <v>1412</v>
      </c>
      <c r="K7957" s="17" t="str">
        <f t="array" ref="K7957">CONCATENATE("(",A7957,",",VLOOKUP(B7957,Núcleo!B$2:E$11,4,TRUE),",",VLOOKUP(C7957,'Tipo de Processo'!B$2:D$55,3,TRUE),",",VLOOKUP(D7957,'Termo Geral'!B$2:D$173,3,TRUE),",",VLOOKUP(E7957,'Termo Específico'!B$2:D$301,3,TRUE),",",MATCH(TRUE,Documento!B$2:B$998=F7957,0),",",IF(G7957="Complementar",0,1),",",IF(H7957="","NULL",CONCATENATE("'",H7957,"'")),",",I7957,",",IF(J7957="baixa","'BAIXA'",IF(J7957="média","'MEDIA'",IF(J7957="alta","'ALTA'","NULL"))),"),")</f>
        <v>(7956,9,30,54,146,820,1,NULL,0,'MEDIA'),</v>
      </c>
    </row>
    <row r="7958" spans="1:11" ht="30.75" customHeight="1">
      <c r="A7958" s="27">
        <v>7957</v>
      </c>
      <c r="B7958" s="37" t="s">
        <v>1011</v>
      </c>
      <c r="C7958" s="28" t="s">
        <v>39</v>
      </c>
      <c r="D7958" s="28" t="s">
        <v>211</v>
      </c>
      <c r="E7958" s="29" t="s">
        <v>1025</v>
      </c>
      <c r="F7958" s="28" t="s">
        <v>835</v>
      </c>
      <c r="G7958" s="28" t="s">
        <v>1671</v>
      </c>
      <c r="H7958" s="28"/>
      <c r="I7958" s="93">
        <v>0</v>
      </c>
      <c r="J7958" s="93" t="s">
        <v>1412</v>
      </c>
      <c r="K7958" s="17" t="str">
        <f t="array" ref="K7958">CONCATENATE("(",A7958,",",VLOOKUP(B7958,Núcleo!B$2:E$11,4,TRUE),",",VLOOKUP(C7958,'Tipo de Processo'!B$2:D$55,3,TRUE),",",VLOOKUP(D7958,'Termo Geral'!B$2:D$173,3,TRUE),",",VLOOKUP(E7958,'Termo Específico'!B$2:D$301,3,TRUE),",",MATCH(TRUE,Documento!B$2:B$998=F7958,0),",",IF(G7958="Complementar",0,1),",",IF(H7958="","NULL",CONCATENATE("'",H7958,"'")),",",I7958,",",IF(J7958="baixa","'BAIXA'",IF(J7958="média","'MEDIA'",IF(J7958="alta","'ALTA'","NULL"))),"),")</f>
        <v>(7957,9,30,54,146,860,1,NULL,0,'MEDIA'),</v>
      </c>
    </row>
    <row r="7959" spans="1:11" ht="30.75" customHeight="1">
      <c r="A7959" s="27">
        <v>7958</v>
      </c>
      <c r="B7959" s="37" t="s">
        <v>1011</v>
      </c>
      <c r="C7959" s="28" t="s">
        <v>39</v>
      </c>
      <c r="D7959" s="28" t="s">
        <v>211</v>
      </c>
      <c r="E7959" s="29" t="s">
        <v>1025</v>
      </c>
      <c r="F7959" s="28" t="s">
        <v>862</v>
      </c>
      <c r="G7959" s="28" t="s">
        <v>1671</v>
      </c>
      <c r="H7959" s="28"/>
      <c r="I7959" s="93">
        <v>0</v>
      </c>
      <c r="J7959" s="93" t="s">
        <v>1412</v>
      </c>
      <c r="K7959" s="17" t="str">
        <f t="array" ref="K7959">CONCATENATE("(",A7959,",",VLOOKUP(B7959,Núcleo!B$2:E$11,4,TRUE),",",VLOOKUP(C7959,'Tipo de Processo'!B$2:D$55,3,TRUE),",",VLOOKUP(D7959,'Termo Geral'!B$2:D$173,3,TRUE),",",VLOOKUP(E7959,'Termo Específico'!B$2:D$301,3,TRUE),",",MATCH(TRUE,Documento!B$2:B$998=F7959,0),",",IF(G7959="Complementar",0,1),",",IF(H7959="","NULL",CONCATENATE("'",H7959,"'")),",",I7959,",",IF(J7959="baixa","'BAIXA'",IF(J7959="média","'MEDIA'",IF(J7959="alta","'ALTA'","NULL"))),"),")</f>
        <v>(7958,9,30,54,146,399,1,NULL,0,'MEDIA'),</v>
      </c>
    </row>
    <row r="7960" spans="1:11" ht="30.75" customHeight="1">
      <c r="A7960" s="27">
        <v>7959</v>
      </c>
      <c r="B7960" s="37" t="s">
        <v>1011</v>
      </c>
      <c r="C7960" s="28" t="s">
        <v>39</v>
      </c>
      <c r="D7960" s="28" t="s">
        <v>211</v>
      </c>
      <c r="E7960" s="29" t="s">
        <v>1026</v>
      </c>
      <c r="F7960" s="28" t="s">
        <v>852</v>
      </c>
      <c r="G7960" s="28" t="s">
        <v>1671</v>
      </c>
      <c r="H7960" s="28"/>
      <c r="I7960" s="93">
        <v>0</v>
      </c>
      <c r="J7960" s="93" t="s">
        <v>1412</v>
      </c>
      <c r="K7960" s="17" t="str">
        <f t="array" ref="K7960">CONCATENATE("(",A7960,",",VLOOKUP(B7960,Núcleo!B$2:E$11,4,TRUE),",",VLOOKUP(C7960,'Tipo de Processo'!B$2:D$55,3,TRUE),",",VLOOKUP(D7960,'Termo Geral'!B$2:D$173,3,TRUE),",",VLOOKUP(E7960,'Termo Específico'!B$2:D$301,3,TRUE),",",MATCH(TRUE,Documento!B$2:B$998=F7960,0),",",IF(G7960="Complementar",0,1),",",IF(H7960="","NULL",CONCATENATE("'",H7960,"'")),",",I7960,",",IF(J7960="baixa","'BAIXA'",IF(J7960="média","'MEDIA'",IF(J7960="alta","'ALTA'","NULL"))),"),")</f>
        <v>(7959,9,30,54,147,696,1,NULL,0,'MEDIA'),</v>
      </c>
    </row>
    <row r="7961" spans="1:11" ht="30.75" customHeight="1">
      <c r="A7961" s="27">
        <v>7960</v>
      </c>
      <c r="B7961" s="37" t="s">
        <v>1011</v>
      </c>
      <c r="C7961" s="28" t="s">
        <v>39</v>
      </c>
      <c r="D7961" s="28" t="s">
        <v>211</v>
      </c>
      <c r="E7961" s="29" t="s">
        <v>1026</v>
      </c>
      <c r="F7961" s="28" t="s">
        <v>853</v>
      </c>
      <c r="G7961" s="28" t="s">
        <v>1671</v>
      </c>
      <c r="H7961" s="28"/>
      <c r="I7961" s="93">
        <v>0</v>
      </c>
      <c r="J7961" s="93" t="s">
        <v>1412</v>
      </c>
      <c r="K7961" s="17" t="str">
        <f t="array" ref="K7961">CONCATENATE("(",A7961,",",VLOOKUP(B7961,Núcleo!B$2:E$11,4,TRUE),",",VLOOKUP(C7961,'Tipo de Processo'!B$2:D$55,3,TRUE),",",VLOOKUP(D7961,'Termo Geral'!B$2:D$173,3,TRUE),",",VLOOKUP(E7961,'Termo Específico'!B$2:D$301,3,TRUE),",",MATCH(TRUE,Documento!B$2:B$998=F7961,0),",",IF(G7961="Complementar",0,1),",",IF(H7961="","NULL",CONCATENATE("'",H7961,"'")),",",I7961,",",IF(J7961="baixa","'BAIXA'",IF(J7961="média","'MEDIA'",IF(J7961="alta","'ALTA'","NULL"))),"),")</f>
        <v>(7960,9,30,54,147,439,1,NULL,0,'MEDIA'),</v>
      </c>
    </row>
    <row r="7962" spans="1:11" ht="30.75" customHeight="1">
      <c r="A7962" s="27">
        <v>7961</v>
      </c>
      <c r="B7962" s="37" t="s">
        <v>1011</v>
      </c>
      <c r="C7962" s="28" t="s">
        <v>39</v>
      </c>
      <c r="D7962" s="28" t="s">
        <v>211</v>
      </c>
      <c r="E7962" s="29" t="s">
        <v>1026</v>
      </c>
      <c r="F7962" s="28" t="s">
        <v>1632</v>
      </c>
      <c r="G7962" s="28" t="s">
        <v>1671</v>
      </c>
      <c r="H7962" s="28"/>
      <c r="I7962" s="93">
        <v>0</v>
      </c>
      <c r="J7962" s="93" t="s">
        <v>1412</v>
      </c>
      <c r="K7962" s="17" t="str">
        <f t="array" ref="K7962">CONCATENATE("(",A7962,",",VLOOKUP(B7962,Núcleo!B$2:E$11,4,TRUE),",",VLOOKUP(C7962,'Tipo de Processo'!B$2:D$55,3,TRUE),",",VLOOKUP(D7962,'Termo Geral'!B$2:D$173,3,TRUE),",",VLOOKUP(E7962,'Termo Específico'!B$2:D$301,3,TRUE),",",MATCH(TRUE,Documento!B$2:B$998=F7962,0),",",IF(G7962="Complementar",0,1),",",IF(H7962="","NULL",CONCATENATE("'",H7962,"'")),",",I7962,",",IF(J7962="baixa","'BAIXA'",IF(J7962="média","'MEDIA'",IF(J7962="alta","'ALTA'","NULL"))),"),")</f>
        <v>(7961,9,30,54,147,528,1,NULL,0,'MEDIA'),</v>
      </c>
    </row>
    <row r="7963" spans="1:11" ht="30.75" customHeight="1">
      <c r="A7963" s="27">
        <v>7962</v>
      </c>
      <c r="B7963" s="37" t="s">
        <v>1011</v>
      </c>
      <c r="C7963" s="28" t="s">
        <v>39</v>
      </c>
      <c r="D7963" s="28" t="s">
        <v>211</v>
      </c>
      <c r="E7963" s="29" t="s">
        <v>1026</v>
      </c>
      <c r="F7963" s="28" t="s">
        <v>854</v>
      </c>
      <c r="G7963" s="28" t="s">
        <v>1671</v>
      </c>
      <c r="H7963" s="28"/>
      <c r="I7963" s="93">
        <v>0</v>
      </c>
      <c r="J7963" s="93" t="s">
        <v>1412</v>
      </c>
      <c r="K7963" s="17" t="str">
        <f t="array" ref="K7963">CONCATENATE("(",A7963,",",VLOOKUP(B7963,Núcleo!B$2:E$11,4,TRUE),",",VLOOKUP(C7963,'Tipo de Processo'!B$2:D$55,3,TRUE),",",VLOOKUP(D7963,'Termo Geral'!B$2:D$173,3,TRUE),",",VLOOKUP(E7963,'Termo Específico'!B$2:D$301,3,TRUE),",",MATCH(TRUE,Documento!B$2:B$998=F7963,0),",",IF(G7963="Complementar",0,1),",",IF(H7963="","NULL",CONCATENATE("'",H7963,"'")),",",I7963,",",IF(J7963="baixa","'BAIXA'",IF(J7963="média","'MEDIA'",IF(J7963="alta","'ALTA'","NULL"))),"),")</f>
        <v>(7962,9,30,54,147,854,1,NULL,0,'MEDIA'),</v>
      </c>
    </row>
    <row r="7964" spans="1:11" ht="30.75" customHeight="1">
      <c r="A7964" s="27">
        <v>7963</v>
      </c>
      <c r="B7964" s="37" t="s">
        <v>1011</v>
      </c>
      <c r="C7964" s="28" t="s">
        <v>39</v>
      </c>
      <c r="D7964" s="28" t="s">
        <v>211</v>
      </c>
      <c r="E7964" s="29" t="s">
        <v>1026</v>
      </c>
      <c r="F7964" s="28" t="s">
        <v>851</v>
      </c>
      <c r="G7964" s="28" t="s">
        <v>1671</v>
      </c>
      <c r="H7964" s="28"/>
      <c r="I7964" s="93">
        <v>0</v>
      </c>
      <c r="J7964" s="93" t="s">
        <v>1412</v>
      </c>
      <c r="K7964" s="17" t="str">
        <f t="array" ref="K7964">CONCATENATE("(",A7964,",",VLOOKUP(B7964,Núcleo!B$2:E$11,4,TRUE),",",VLOOKUP(C7964,'Tipo de Processo'!B$2:D$55,3,TRUE),",",VLOOKUP(D7964,'Termo Geral'!B$2:D$173,3,TRUE),",",VLOOKUP(E7964,'Termo Específico'!B$2:D$301,3,TRUE),",",MATCH(TRUE,Documento!B$2:B$998=F7964,0),",",IF(G7964="Complementar",0,1),",",IF(H7964="","NULL",CONCATENATE("'",H7964,"'")),",",I7964,",",IF(J7964="baixa","'BAIXA'",IF(J7964="média","'MEDIA'",IF(J7964="alta","'ALTA'","NULL"))),"),")</f>
        <v>(7963,9,30,54,147,196,1,NULL,0,'MEDIA'),</v>
      </c>
    </row>
    <row r="7965" spans="1:11" ht="30.75" customHeight="1">
      <c r="A7965" s="27">
        <v>7964</v>
      </c>
      <c r="B7965" s="37" t="s">
        <v>1011</v>
      </c>
      <c r="C7965" s="28" t="s">
        <v>39</v>
      </c>
      <c r="D7965" s="28" t="s">
        <v>211</v>
      </c>
      <c r="E7965" s="29" t="s">
        <v>1026</v>
      </c>
      <c r="F7965" s="28" t="s">
        <v>867</v>
      </c>
      <c r="G7965" s="28" t="s">
        <v>1671</v>
      </c>
      <c r="H7965" s="28"/>
      <c r="I7965" s="93">
        <v>0</v>
      </c>
      <c r="J7965" s="93" t="s">
        <v>1412</v>
      </c>
      <c r="K7965" s="17" t="str">
        <f t="array" ref="K7965">CONCATENATE("(",A7965,",",VLOOKUP(B7965,Núcleo!B$2:E$11,4,TRUE),",",VLOOKUP(C7965,'Tipo de Processo'!B$2:D$55,3,TRUE),",",VLOOKUP(D7965,'Termo Geral'!B$2:D$173,3,TRUE),",",VLOOKUP(E7965,'Termo Específico'!B$2:D$301,3,TRUE),",",MATCH(TRUE,Documento!B$2:B$998=F7965,0),",",IF(G7965="Complementar",0,1),",",IF(H7965="","NULL",CONCATENATE("'",H7965,"'")),",",I7965,",",IF(J7965="baixa","'BAIXA'",IF(J7965="média","'MEDIA'",IF(J7965="alta","'ALTA'","NULL"))),"),")</f>
        <v>(7964,9,30,54,147,570,1,NULL,0,'MEDIA'),</v>
      </c>
    </row>
    <row r="7966" spans="1:11" ht="30.75" customHeight="1">
      <c r="A7966" s="27">
        <v>7965</v>
      </c>
      <c r="B7966" s="37" t="s">
        <v>1011</v>
      </c>
      <c r="C7966" s="28" t="s">
        <v>39</v>
      </c>
      <c r="D7966" s="28" t="s">
        <v>211</v>
      </c>
      <c r="E7966" s="29" t="s">
        <v>1026</v>
      </c>
      <c r="F7966" s="28" t="s">
        <v>856</v>
      </c>
      <c r="G7966" s="28" t="s">
        <v>1671</v>
      </c>
      <c r="H7966" s="28"/>
      <c r="I7966" s="93">
        <v>0</v>
      </c>
      <c r="J7966" s="93" t="s">
        <v>1412</v>
      </c>
      <c r="K7966" s="17" t="str">
        <f t="array" ref="K7966">CONCATENATE("(",A7966,",",VLOOKUP(B7966,Núcleo!B$2:E$11,4,TRUE),",",VLOOKUP(C7966,'Tipo de Processo'!B$2:D$55,3,TRUE),",",VLOOKUP(D7966,'Termo Geral'!B$2:D$173,3,TRUE),",",VLOOKUP(E7966,'Termo Específico'!B$2:D$301,3,TRUE),",",MATCH(TRUE,Documento!B$2:B$998=F7966,0),",",IF(G7966="Complementar",0,1),",",IF(H7966="","NULL",CONCATENATE("'",H7966,"'")),",",I7966,",",IF(J7966="baixa","'BAIXA'",IF(J7966="média","'MEDIA'",IF(J7966="alta","'ALTA'","NULL"))),"),")</f>
        <v>(7965,9,30,54,147,723,1,NULL,0,'MEDIA'),</v>
      </c>
    </row>
    <row r="7967" spans="1:11" ht="30.75" customHeight="1">
      <c r="A7967" s="27">
        <v>7966</v>
      </c>
      <c r="B7967" s="37" t="s">
        <v>1011</v>
      </c>
      <c r="C7967" s="28" t="s">
        <v>39</v>
      </c>
      <c r="D7967" s="28" t="s">
        <v>211</v>
      </c>
      <c r="E7967" s="29" t="s">
        <v>1026</v>
      </c>
      <c r="F7967" s="28" t="s">
        <v>827</v>
      </c>
      <c r="G7967" s="28" t="s">
        <v>1671</v>
      </c>
      <c r="H7967" s="28"/>
      <c r="I7967" s="93">
        <v>0</v>
      </c>
      <c r="J7967" s="93" t="s">
        <v>1412</v>
      </c>
      <c r="K7967" s="17" t="str">
        <f t="array" ref="K7967">CONCATENATE("(",A7967,",",VLOOKUP(B7967,Núcleo!B$2:E$11,4,TRUE),",",VLOOKUP(C7967,'Tipo de Processo'!B$2:D$55,3,TRUE),",",VLOOKUP(D7967,'Termo Geral'!B$2:D$173,3,TRUE),",",VLOOKUP(E7967,'Termo Específico'!B$2:D$301,3,TRUE),",",MATCH(TRUE,Documento!B$2:B$998=F7967,0),",",IF(G7967="Complementar",0,1),",",IF(H7967="","NULL",CONCATENATE("'",H7967,"'")),",",I7967,",",IF(J7967="baixa","'BAIXA'",IF(J7967="média","'MEDIA'",IF(J7967="alta","'ALTA'","NULL"))),"),")</f>
        <v>(7966,9,30,54,147,829,1,NULL,0,'MEDIA'),</v>
      </c>
    </row>
    <row r="7968" spans="1:11" ht="30.75" customHeight="1">
      <c r="A7968" s="27">
        <v>7967</v>
      </c>
      <c r="B7968" s="37" t="s">
        <v>1011</v>
      </c>
      <c r="C7968" s="28" t="s">
        <v>39</v>
      </c>
      <c r="D7968" s="28" t="s">
        <v>211</v>
      </c>
      <c r="E7968" s="29" t="s">
        <v>1026</v>
      </c>
      <c r="F7968" s="28" t="s">
        <v>828</v>
      </c>
      <c r="G7968" s="28" t="s">
        <v>1671</v>
      </c>
      <c r="H7968" s="28"/>
      <c r="I7968" s="93">
        <v>0</v>
      </c>
      <c r="J7968" s="93" t="s">
        <v>1412</v>
      </c>
      <c r="K7968" s="17" t="str">
        <f t="array" ref="K7968">CONCATENATE("(",A7968,",",VLOOKUP(B7968,Núcleo!B$2:E$11,4,TRUE),",",VLOOKUP(C7968,'Tipo de Processo'!B$2:D$55,3,TRUE),",",VLOOKUP(D7968,'Termo Geral'!B$2:D$173,3,TRUE),",",VLOOKUP(E7968,'Termo Específico'!B$2:D$301,3,TRUE),",",MATCH(TRUE,Documento!B$2:B$998=F7968,0),",",IF(G7968="Complementar",0,1),",",IF(H7968="","NULL",CONCATENATE("'",H7968,"'")),",",I7968,",",IF(J7968="baixa","'BAIXA'",IF(J7968="média","'MEDIA'",IF(J7968="alta","'ALTA'","NULL"))),"),")</f>
        <v>(7967,9,30,54,147,827,1,NULL,0,'MEDIA'),</v>
      </c>
    </row>
    <row r="7969" spans="1:11" ht="30.75" customHeight="1">
      <c r="A7969" s="27">
        <v>7968</v>
      </c>
      <c r="B7969" s="37" t="s">
        <v>1011</v>
      </c>
      <c r="C7969" s="28" t="s">
        <v>39</v>
      </c>
      <c r="D7969" s="28" t="s">
        <v>211</v>
      </c>
      <c r="E7969" s="29" t="s">
        <v>1026</v>
      </c>
      <c r="F7969" s="28" t="s">
        <v>829</v>
      </c>
      <c r="G7969" s="28" t="s">
        <v>1671</v>
      </c>
      <c r="H7969" s="28"/>
      <c r="I7969" s="93">
        <v>0</v>
      </c>
      <c r="J7969" s="93" t="s">
        <v>1412</v>
      </c>
      <c r="K7969" s="17" t="str">
        <f t="array" ref="K7969">CONCATENATE("(",A7969,",",VLOOKUP(B7969,Núcleo!B$2:E$11,4,TRUE),",",VLOOKUP(C7969,'Tipo de Processo'!B$2:D$55,3,TRUE),",",VLOOKUP(D7969,'Termo Geral'!B$2:D$173,3,TRUE),",",VLOOKUP(E7969,'Termo Específico'!B$2:D$301,3,TRUE),",",MATCH(TRUE,Documento!B$2:B$998=F7969,0),",",IF(G7969="Complementar",0,1),",",IF(H7969="","NULL",CONCATENATE("'",H7969,"'")),",",I7969,",",IF(J7969="baixa","'BAIXA'",IF(J7969="média","'MEDIA'",IF(J7969="alta","'ALTA'","NULL"))),"),")</f>
        <v>(7968,9,30,54,147,831,1,NULL,0,'MEDIA'),</v>
      </c>
    </row>
    <row r="7970" spans="1:11" ht="30.75" customHeight="1">
      <c r="A7970" s="27">
        <v>7969</v>
      </c>
      <c r="B7970" s="37" t="s">
        <v>1011</v>
      </c>
      <c r="C7970" s="28" t="s">
        <v>39</v>
      </c>
      <c r="D7970" s="28" t="s">
        <v>211</v>
      </c>
      <c r="E7970" s="29" t="s">
        <v>1026</v>
      </c>
      <c r="F7970" s="28" t="s">
        <v>830</v>
      </c>
      <c r="G7970" s="28" t="s">
        <v>1671</v>
      </c>
      <c r="H7970" s="28"/>
      <c r="I7970" s="93">
        <v>0</v>
      </c>
      <c r="J7970" s="93" t="s">
        <v>1412</v>
      </c>
      <c r="K7970" s="17" t="str">
        <f t="array" ref="K7970">CONCATENATE("(",A7970,",",VLOOKUP(B7970,Núcleo!B$2:E$11,4,TRUE),",",VLOOKUP(C7970,'Tipo de Processo'!B$2:D$55,3,TRUE),",",VLOOKUP(D7970,'Termo Geral'!B$2:D$173,3,TRUE),",",VLOOKUP(E7970,'Termo Específico'!B$2:D$301,3,TRUE),",",MATCH(TRUE,Documento!B$2:B$998=F7970,0),",",IF(G7970="Complementar",0,1),",",IF(H7970="","NULL",CONCATENATE("'",H7970,"'")),",",I7970,",",IF(J7970="baixa","'BAIXA'",IF(J7970="média","'MEDIA'",IF(J7970="alta","'ALTA'","NULL"))),"),")</f>
        <v>(7969,9,30,54,147,837,1,NULL,0,'MEDIA'),</v>
      </c>
    </row>
    <row r="7971" spans="1:11" ht="30.75" customHeight="1">
      <c r="A7971" s="27">
        <v>7970</v>
      </c>
      <c r="B7971" s="37" t="s">
        <v>1011</v>
      </c>
      <c r="C7971" s="28" t="s">
        <v>39</v>
      </c>
      <c r="D7971" s="28" t="s">
        <v>211</v>
      </c>
      <c r="E7971" s="29" t="s">
        <v>1026</v>
      </c>
      <c r="F7971" s="28" t="s">
        <v>831</v>
      </c>
      <c r="G7971" s="28" t="s">
        <v>1671</v>
      </c>
      <c r="H7971" s="28"/>
      <c r="I7971" s="93">
        <v>0</v>
      </c>
      <c r="J7971" s="93" t="s">
        <v>1412</v>
      </c>
      <c r="K7971" s="17" t="str">
        <f t="array" ref="K7971">CONCATENATE("(",A7971,",",VLOOKUP(B7971,Núcleo!B$2:E$11,4,TRUE),",",VLOOKUP(C7971,'Tipo de Processo'!B$2:D$55,3,TRUE),",",VLOOKUP(D7971,'Termo Geral'!B$2:D$173,3,TRUE),",",VLOOKUP(E7971,'Termo Específico'!B$2:D$301,3,TRUE),",",MATCH(TRUE,Documento!B$2:B$998=F7971,0),",",IF(G7971="Complementar",0,1),",",IF(H7971="","NULL",CONCATENATE("'",H7971,"'")),",",I7971,",",IF(J7971="baixa","'BAIXA'",IF(J7971="média","'MEDIA'",IF(J7971="alta","'ALTA'","NULL"))),"),")</f>
        <v>(7970,9,30,54,147,142,1,NULL,0,'MEDIA'),</v>
      </c>
    </row>
    <row r="7972" spans="1:11" ht="30.75" customHeight="1">
      <c r="A7972" s="27">
        <v>7971</v>
      </c>
      <c r="B7972" s="37" t="s">
        <v>1011</v>
      </c>
      <c r="C7972" s="29" t="s">
        <v>39</v>
      </c>
      <c r="D7972" s="29" t="s">
        <v>211</v>
      </c>
      <c r="E7972" s="29" t="s">
        <v>1026</v>
      </c>
      <c r="F7972" s="28" t="s">
        <v>832</v>
      </c>
      <c r="G7972" s="28" t="s">
        <v>1671</v>
      </c>
      <c r="H7972" s="28"/>
      <c r="I7972" s="93">
        <v>0</v>
      </c>
      <c r="J7972" s="93" t="s">
        <v>1412</v>
      </c>
      <c r="K7972" s="17" t="str">
        <f t="array" ref="K7972">CONCATENATE("(",A7972,",",VLOOKUP(B7972,Núcleo!B$2:E$11,4,TRUE),",",VLOOKUP(C7972,'Tipo de Processo'!B$2:D$55,3,TRUE),",",VLOOKUP(D7972,'Termo Geral'!B$2:D$173,3,TRUE),",",VLOOKUP(E7972,'Termo Específico'!B$2:D$301,3,TRUE),",",MATCH(TRUE,Documento!B$2:B$998=F7972,0),",",IF(G7972="Complementar",0,1),",",IF(H7972="","NULL",CONCATENATE("'",H7972,"'")),",",I7972,",",IF(J7972="baixa","'BAIXA'",IF(J7972="média","'MEDIA'",IF(J7972="alta","'ALTA'","NULL"))),"),")</f>
        <v>(7971,9,30,54,147,159,1,NULL,0,'MEDIA'),</v>
      </c>
    </row>
    <row r="7973" spans="1:11" ht="30.75" customHeight="1">
      <c r="A7973" s="27">
        <v>7972</v>
      </c>
      <c r="B7973" s="37" t="s">
        <v>1011</v>
      </c>
      <c r="C7973" s="29" t="s">
        <v>39</v>
      </c>
      <c r="D7973" s="29" t="s">
        <v>211</v>
      </c>
      <c r="E7973" s="29" t="s">
        <v>1026</v>
      </c>
      <c r="F7973" s="28" t="s">
        <v>833</v>
      </c>
      <c r="G7973" s="28" t="s">
        <v>1671</v>
      </c>
      <c r="H7973" s="28"/>
      <c r="I7973" s="93">
        <v>0</v>
      </c>
      <c r="J7973" s="93" t="s">
        <v>1412</v>
      </c>
      <c r="K7973" s="17" t="str">
        <f t="array" ref="K7973">CONCATENATE("(",A7973,",",VLOOKUP(B7973,Núcleo!B$2:E$11,4,TRUE),",",VLOOKUP(C7973,'Tipo de Processo'!B$2:D$55,3,TRUE),",",VLOOKUP(D7973,'Termo Geral'!B$2:D$173,3,TRUE),",",VLOOKUP(E7973,'Termo Específico'!B$2:D$301,3,TRUE),",",MATCH(TRUE,Documento!B$2:B$998=F7973,0),",",IF(G7973="Complementar",0,1),",",IF(H7973="","NULL",CONCATENATE("'",H7973,"'")),",",I7973,",",IF(J7973="baixa","'BAIXA'",IF(J7973="média","'MEDIA'",IF(J7973="alta","'ALTA'","NULL"))),"),")</f>
        <v>(7972,9,30,54,147,127,1,NULL,0,'MEDIA'),</v>
      </c>
    </row>
    <row r="7974" spans="1:11" ht="30.75" customHeight="1">
      <c r="A7974" s="27">
        <v>7973</v>
      </c>
      <c r="B7974" s="37" t="s">
        <v>1011</v>
      </c>
      <c r="C7974" s="29" t="s">
        <v>39</v>
      </c>
      <c r="D7974" s="29" t="s">
        <v>211</v>
      </c>
      <c r="E7974" s="29" t="s">
        <v>1026</v>
      </c>
      <c r="F7974" s="28" t="s">
        <v>1419</v>
      </c>
      <c r="G7974" s="28" t="s">
        <v>1671</v>
      </c>
      <c r="H7974" s="28"/>
      <c r="I7974" s="93">
        <v>0</v>
      </c>
      <c r="J7974" s="93" t="s">
        <v>1412</v>
      </c>
      <c r="K7974" s="17" t="str">
        <f t="array" ref="K7974">CONCATENATE("(",A7974,",",VLOOKUP(B7974,Núcleo!B$2:E$11,4,TRUE),",",VLOOKUP(C7974,'Tipo de Processo'!B$2:D$55,3,TRUE),",",VLOOKUP(D7974,'Termo Geral'!B$2:D$173,3,TRUE),",",VLOOKUP(E7974,'Termo Específico'!B$2:D$301,3,TRUE),",",MATCH(TRUE,Documento!B$2:B$998=F7974,0),",",IF(G7974="Complementar",0,1),",",IF(H7974="","NULL",CONCATENATE("'",H7974,"'")),",",I7974,",",IF(J7974="baixa","'BAIXA'",IF(J7974="média","'MEDIA'",IF(J7974="alta","'ALTA'","NULL"))),"),")</f>
        <v>(7973,9,30,54,147,16,1,NULL,0,'MEDIA'),</v>
      </c>
    </row>
    <row r="7975" spans="1:11" ht="30.75" customHeight="1">
      <c r="A7975" s="27">
        <v>7974</v>
      </c>
      <c r="B7975" s="37" t="s">
        <v>1011</v>
      </c>
      <c r="C7975" s="29" t="s">
        <v>39</v>
      </c>
      <c r="D7975" s="29" t="s">
        <v>211</v>
      </c>
      <c r="E7975" s="29" t="s">
        <v>1026</v>
      </c>
      <c r="F7975" s="28" t="s">
        <v>863</v>
      </c>
      <c r="G7975" s="28" t="s">
        <v>1671</v>
      </c>
      <c r="H7975" s="28"/>
      <c r="I7975" s="93">
        <v>0</v>
      </c>
      <c r="J7975" s="93" t="s">
        <v>1412</v>
      </c>
      <c r="K7975" s="17" t="str">
        <f t="array" ref="K7975">CONCATENATE("(",A7975,",",VLOOKUP(B7975,Núcleo!B$2:E$11,4,TRUE),",",VLOOKUP(C7975,'Tipo de Processo'!B$2:D$55,3,TRUE),",",VLOOKUP(D7975,'Termo Geral'!B$2:D$173,3,TRUE),",",VLOOKUP(E7975,'Termo Específico'!B$2:D$301,3,TRUE),",",MATCH(TRUE,Documento!B$2:B$998=F7975,0),",",IF(G7975="Complementar",0,1),",",IF(H7975="","NULL",CONCATENATE("'",H7975,"'")),",",I7975,",",IF(J7975="baixa","'BAIXA'",IF(J7975="média","'MEDIA'",IF(J7975="alta","'ALTA'","NULL"))),"),")</f>
        <v>(7974,9,30,54,147,24,1,NULL,0,'MEDIA'),</v>
      </c>
    </row>
    <row r="7976" spans="1:11" ht="30.75" customHeight="1">
      <c r="A7976" s="27">
        <v>7975</v>
      </c>
      <c r="B7976" s="37" t="s">
        <v>1011</v>
      </c>
      <c r="C7976" s="29" t="s">
        <v>39</v>
      </c>
      <c r="D7976" s="29" t="s">
        <v>211</v>
      </c>
      <c r="E7976" s="29" t="s">
        <v>1026</v>
      </c>
      <c r="F7976" s="28" t="s">
        <v>1438</v>
      </c>
      <c r="G7976" s="28" t="s">
        <v>1671</v>
      </c>
      <c r="H7976" s="28"/>
      <c r="I7976" s="93">
        <v>0</v>
      </c>
      <c r="J7976" s="93" t="s">
        <v>1412</v>
      </c>
      <c r="K7976" s="17" t="str">
        <f t="array" ref="K7976">CONCATENATE("(",A7976,",",VLOOKUP(B7976,Núcleo!B$2:E$11,4,TRUE),",",VLOOKUP(C7976,'Tipo de Processo'!B$2:D$55,3,TRUE),",",VLOOKUP(D7976,'Termo Geral'!B$2:D$173,3,TRUE),",",VLOOKUP(E7976,'Termo Específico'!B$2:D$301,3,TRUE),",",MATCH(TRUE,Documento!B$2:B$998=F7976,0),",",IF(G7976="Complementar",0,1),",",IF(H7976="","NULL",CONCATENATE("'",H7976,"'")),",",I7976,",",IF(J7976="baixa","'BAIXA'",IF(J7976="média","'MEDIA'",IF(J7976="alta","'ALTA'","NULL"))),"),")</f>
        <v>(7975,9,30,54,147,113,1,NULL,0,'MEDIA'),</v>
      </c>
    </row>
    <row r="7977" spans="1:11" ht="30.75" customHeight="1">
      <c r="A7977" s="27">
        <v>7976</v>
      </c>
      <c r="B7977" s="37" t="s">
        <v>1011</v>
      </c>
      <c r="C7977" s="29" t="s">
        <v>39</v>
      </c>
      <c r="D7977" s="29" t="s">
        <v>211</v>
      </c>
      <c r="E7977" s="29" t="s">
        <v>1026</v>
      </c>
      <c r="F7977" s="28" t="s">
        <v>1507</v>
      </c>
      <c r="G7977" s="28" t="s">
        <v>1671</v>
      </c>
      <c r="H7977" s="28"/>
      <c r="I7977" s="93">
        <v>0</v>
      </c>
      <c r="J7977" s="93" t="s">
        <v>1412</v>
      </c>
      <c r="K7977" s="17" t="str">
        <f t="array" ref="K7977">CONCATENATE("(",A7977,",",VLOOKUP(B7977,Núcleo!B$2:E$11,4,TRUE),",",VLOOKUP(C7977,'Tipo de Processo'!B$2:D$55,3,TRUE),",",VLOOKUP(D7977,'Termo Geral'!B$2:D$173,3,TRUE),",",VLOOKUP(E7977,'Termo Específico'!B$2:D$301,3,TRUE),",",MATCH(TRUE,Documento!B$2:B$998=F7977,0),",",IF(G7977="Complementar",0,1),",",IF(H7977="","NULL",CONCATENATE("'",H7977,"'")),",",I7977,",",IF(J7977="baixa","'BAIXA'",IF(J7977="média","'MEDIA'",IF(J7977="alta","'ALTA'","NULL"))),"),")</f>
        <v>(7976,9,30,54,147,546,1,NULL,0,'MEDIA'),</v>
      </c>
    </row>
    <row r="7978" spans="1:11" ht="30.75" customHeight="1">
      <c r="A7978" s="27">
        <v>7977</v>
      </c>
      <c r="B7978" s="37" t="s">
        <v>1011</v>
      </c>
      <c r="C7978" s="29" t="s">
        <v>39</v>
      </c>
      <c r="D7978" s="29" t="s">
        <v>211</v>
      </c>
      <c r="E7978" s="29" t="s">
        <v>1026</v>
      </c>
      <c r="F7978" s="28" t="s">
        <v>868</v>
      </c>
      <c r="G7978" s="28" t="s">
        <v>1671</v>
      </c>
      <c r="H7978" s="28"/>
      <c r="I7978" s="93">
        <v>0</v>
      </c>
      <c r="J7978" s="93" t="s">
        <v>1412</v>
      </c>
      <c r="K7978" s="17" t="str">
        <f t="array" ref="K7978">CONCATENATE("(",A7978,",",VLOOKUP(B7978,Núcleo!B$2:E$11,4,TRUE),",",VLOOKUP(C7978,'Tipo de Processo'!B$2:D$55,3,TRUE),",",VLOOKUP(D7978,'Termo Geral'!B$2:D$173,3,TRUE),",",VLOOKUP(E7978,'Termo Específico'!B$2:D$301,3,TRUE),",",MATCH(TRUE,Documento!B$2:B$998=F7978,0),",",IF(G7978="Complementar",0,1),",",IF(H7978="","NULL",CONCATENATE("'",H7978,"'")),",",I7978,",",IF(J7978="baixa","'BAIXA'",IF(J7978="média","'MEDIA'",IF(J7978="alta","'ALTA'","NULL"))),"),")</f>
        <v>(7977,9,30,54,147,563,1,NULL,0,'MEDIA'),</v>
      </c>
    </row>
    <row r="7979" spans="1:11" ht="30.75" customHeight="1">
      <c r="A7979" s="27">
        <v>7978</v>
      </c>
      <c r="B7979" s="37" t="s">
        <v>1011</v>
      </c>
      <c r="C7979" s="29" t="s">
        <v>39</v>
      </c>
      <c r="D7979" s="29" t="s">
        <v>211</v>
      </c>
      <c r="E7979" s="29" t="s">
        <v>1026</v>
      </c>
      <c r="F7979" s="28" t="s">
        <v>858</v>
      </c>
      <c r="G7979" s="28" t="s">
        <v>1671</v>
      </c>
      <c r="H7979" s="28"/>
      <c r="I7979" s="93">
        <v>0</v>
      </c>
      <c r="J7979" s="93" t="s">
        <v>1412</v>
      </c>
      <c r="K7979" s="17" t="str">
        <f t="array" ref="K7979">CONCATENATE("(",A7979,",",VLOOKUP(B7979,Núcleo!B$2:E$11,4,TRUE),",",VLOOKUP(C7979,'Tipo de Processo'!B$2:D$55,3,TRUE),",",VLOOKUP(D7979,'Termo Geral'!B$2:D$173,3,TRUE),",",VLOOKUP(E7979,'Termo Específico'!B$2:D$301,3,TRUE),",",MATCH(TRUE,Documento!B$2:B$998=F7979,0),",",IF(G7979="Complementar",0,1),",",IF(H7979="","NULL",CONCATENATE("'",H7979,"'")),",",I7979,",",IF(J7979="baixa","'BAIXA'",IF(J7979="média","'MEDIA'",IF(J7979="alta","'ALTA'","NULL"))),"),")</f>
        <v>(7978,9,30,54,147,910,1,NULL,0,'MEDIA'),</v>
      </c>
    </row>
    <row r="7980" spans="1:11" ht="30.75" customHeight="1">
      <c r="A7980" s="27">
        <v>7979</v>
      </c>
      <c r="B7980" s="37" t="s">
        <v>1011</v>
      </c>
      <c r="C7980" s="29" t="s">
        <v>39</v>
      </c>
      <c r="D7980" s="29" t="s">
        <v>211</v>
      </c>
      <c r="E7980" s="29" t="s">
        <v>1026</v>
      </c>
      <c r="F7980" s="28" t="s">
        <v>859</v>
      </c>
      <c r="G7980" s="28" t="s">
        <v>1671</v>
      </c>
      <c r="H7980" s="28"/>
      <c r="I7980" s="93">
        <v>0</v>
      </c>
      <c r="J7980" s="93" t="s">
        <v>1412</v>
      </c>
      <c r="K7980" s="17" t="str">
        <f t="array" ref="K7980">CONCATENATE("(",A7980,",",VLOOKUP(B7980,Núcleo!B$2:E$11,4,TRUE),",",VLOOKUP(C7980,'Tipo de Processo'!B$2:D$55,3,TRUE),",",VLOOKUP(D7980,'Termo Geral'!B$2:D$173,3,TRUE),",",VLOOKUP(E7980,'Termo Específico'!B$2:D$301,3,TRUE),",",MATCH(TRUE,Documento!B$2:B$998=F7980,0),",",IF(G7980="Complementar",0,1),",",IF(H7980="","NULL",CONCATENATE("'",H7980,"'")),",",I7980,",",IF(J7980="baixa","'BAIXA'",IF(J7980="média","'MEDIA'",IF(J7980="alta","'ALTA'","NULL"))),"),")</f>
        <v>(7979,9,30,54,147,820,1,NULL,0,'MEDIA'),</v>
      </c>
    </row>
    <row r="7981" spans="1:11" ht="30.75" customHeight="1">
      <c r="A7981" s="27">
        <v>7980</v>
      </c>
      <c r="B7981" s="37" t="s">
        <v>1011</v>
      </c>
      <c r="C7981" s="29" t="s">
        <v>39</v>
      </c>
      <c r="D7981" s="29" t="s">
        <v>211</v>
      </c>
      <c r="E7981" s="29" t="s">
        <v>1026</v>
      </c>
      <c r="F7981" s="28" t="s">
        <v>835</v>
      </c>
      <c r="G7981" s="28" t="s">
        <v>1671</v>
      </c>
      <c r="H7981" s="28"/>
      <c r="I7981" s="93">
        <v>0</v>
      </c>
      <c r="J7981" s="93" t="s">
        <v>1412</v>
      </c>
      <c r="K7981" s="17" t="str">
        <f t="array" ref="K7981">CONCATENATE("(",A7981,",",VLOOKUP(B7981,Núcleo!B$2:E$11,4,TRUE),",",VLOOKUP(C7981,'Tipo de Processo'!B$2:D$55,3,TRUE),",",VLOOKUP(D7981,'Termo Geral'!B$2:D$173,3,TRUE),",",VLOOKUP(E7981,'Termo Específico'!B$2:D$301,3,TRUE),",",MATCH(TRUE,Documento!B$2:B$998=F7981,0),",",IF(G7981="Complementar",0,1),",",IF(H7981="","NULL",CONCATENATE("'",H7981,"'")),",",I7981,",",IF(J7981="baixa","'BAIXA'",IF(J7981="média","'MEDIA'",IF(J7981="alta","'ALTA'","NULL"))),"),")</f>
        <v>(7980,9,30,54,147,860,1,NULL,0,'MEDIA'),</v>
      </c>
    </row>
    <row r="7982" spans="1:11" ht="30.75" customHeight="1">
      <c r="A7982" s="27">
        <v>7981</v>
      </c>
      <c r="B7982" s="37" t="s">
        <v>1011</v>
      </c>
      <c r="C7982" s="29" t="s">
        <v>39</v>
      </c>
      <c r="D7982" s="29" t="s">
        <v>211</v>
      </c>
      <c r="E7982" s="29" t="s">
        <v>1027</v>
      </c>
      <c r="F7982" s="28" t="s">
        <v>852</v>
      </c>
      <c r="G7982" s="28" t="s">
        <v>1671</v>
      </c>
      <c r="H7982" s="28"/>
      <c r="I7982" s="93">
        <v>0</v>
      </c>
      <c r="J7982" s="93" t="s">
        <v>1412</v>
      </c>
      <c r="K7982" s="17" t="str">
        <f t="array" ref="K7982">CONCATENATE("(",A7982,",",VLOOKUP(B7982,Núcleo!B$2:E$11,4,TRUE),",",VLOOKUP(C7982,'Tipo de Processo'!B$2:D$55,3,TRUE),",",VLOOKUP(D7982,'Termo Geral'!B$2:D$173,3,TRUE),",",VLOOKUP(E7982,'Termo Específico'!B$2:D$301,3,TRUE),",",MATCH(TRUE,Documento!B$2:B$998=F7982,0),",",IF(G7982="Complementar",0,1),",",IF(H7982="","NULL",CONCATENATE("'",H7982,"'")),",",I7982,",",IF(J7982="baixa","'BAIXA'",IF(J7982="média","'MEDIA'",IF(J7982="alta","'ALTA'","NULL"))),"),")</f>
        <v>(7981,9,30,54,148,696,1,NULL,0,'MEDIA'),</v>
      </c>
    </row>
    <row r="7983" spans="1:11" ht="30.75" customHeight="1">
      <c r="A7983" s="27">
        <v>7982</v>
      </c>
      <c r="B7983" s="37" t="s">
        <v>1011</v>
      </c>
      <c r="C7983" s="29" t="s">
        <v>39</v>
      </c>
      <c r="D7983" s="29" t="s">
        <v>211</v>
      </c>
      <c r="E7983" s="29" t="s">
        <v>1027</v>
      </c>
      <c r="F7983" s="28" t="s">
        <v>853</v>
      </c>
      <c r="G7983" s="28" t="s">
        <v>1671</v>
      </c>
      <c r="H7983" s="28"/>
      <c r="I7983" s="93">
        <v>0</v>
      </c>
      <c r="J7983" s="93" t="s">
        <v>1412</v>
      </c>
      <c r="K7983" s="17" t="str">
        <f t="array" ref="K7983">CONCATENATE("(",A7983,",",VLOOKUP(B7983,Núcleo!B$2:E$11,4,TRUE),",",VLOOKUP(C7983,'Tipo de Processo'!B$2:D$55,3,TRUE),",",VLOOKUP(D7983,'Termo Geral'!B$2:D$173,3,TRUE),",",VLOOKUP(E7983,'Termo Específico'!B$2:D$301,3,TRUE),",",MATCH(TRUE,Documento!B$2:B$998=F7983,0),",",IF(G7983="Complementar",0,1),",",IF(H7983="","NULL",CONCATENATE("'",H7983,"'")),",",I7983,",",IF(J7983="baixa","'BAIXA'",IF(J7983="média","'MEDIA'",IF(J7983="alta","'ALTA'","NULL"))),"),")</f>
        <v>(7982,9,30,54,148,439,1,NULL,0,'MEDIA'),</v>
      </c>
    </row>
    <row r="7984" spans="1:11" ht="30.75" customHeight="1">
      <c r="A7984" s="27">
        <v>7983</v>
      </c>
      <c r="B7984" s="37" t="s">
        <v>1011</v>
      </c>
      <c r="C7984" s="29" t="s">
        <v>39</v>
      </c>
      <c r="D7984" s="29" t="s">
        <v>211</v>
      </c>
      <c r="E7984" s="29" t="s">
        <v>1027</v>
      </c>
      <c r="F7984" s="28" t="s">
        <v>1632</v>
      </c>
      <c r="G7984" s="28" t="s">
        <v>1671</v>
      </c>
      <c r="H7984" s="28"/>
      <c r="I7984" s="93">
        <v>0</v>
      </c>
      <c r="J7984" s="93" t="s">
        <v>1412</v>
      </c>
      <c r="K7984" s="17" t="str">
        <f t="array" ref="K7984">CONCATENATE("(",A7984,",",VLOOKUP(B7984,Núcleo!B$2:E$11,4,TRUE),",",VLOOKUP(C7984,'Tipo de Processo'!B$2:D$55,3,TRUE),",",VLOOKUP(D7984,'Termo Geral'!B$2:D$173,3,TRUE),",",VLOOKUP(E7984,'Termo Específico'!B$2:D$301,3,TRUE),",",MATCH(TRUE,Documento!B$2:B$998=F7984,0),",",IF(G7984="Complementar",0,1),",",IF(H7984="","NULL",CONCATENATE("'",H7984,"'")),",",I7984,",",IF(J7984="baixa","'BAIXA'",IF(J7984="média","'MEDIA'",IF(J7984="alta","'ALTA'","NULL"))),"),")</f>
        <v>(7983,9,30,54,148,528,1,NULL,0,'MEDIA'),</v>
      </c>
    </row>
    <row r="7985" spans="1:11" ht="30.75" customHeight="1">
      <c r="A7985" s="27">
        <v>7984</v>
      </c>
      <c r="B7985" s="37" t="s">
        <v>1011</v>
      </c>
      <c r="C7985" s="29" t="s">
        <v>39</v>
      </c>
      <c r="D7985" s="29" t="s">
        <v>211</v>
      </c>
      <c r="E7985" s="29" t="s">
        <v>1027</v>
      </c>
      <c r="F7985" s="28" t="s">
        <v>864</v>
      </c>
      <c r="G7985" s="28" t="s">
        <v>1671</v>
      </c>
      <c r="H7985" s="28"/>
      <c r="I7985" s="93">
        <v>0</v>
      </c>
      <c r="J7985" s="93" t="s">
        <v>1412</v>
      </c>
      <c r="K7985" s="17" t="str">
        <f t="array" ref="K7985">CONCATENATE("(",A7985,",",VLOOKUP(B7985,Núcleo!B$2:E$11,4,TRUE),",",VLOOKUP(C7985,'Tipo de Processo'!B$2:D$55,3,TRUE),",",VLOOKUP(D7985,'Termo Geral'!B$2:D$173,3,TRUE),",",VLOOKUP(E7985,'Termo Específico'!B$2:D$301,3,TRUE),",",MATCH(TRUE,Documento!B$2:B$998=F7985,0),",",IF(G7985="Complementar",0,1),",",IF(H7985="","NULL",CONCATENATE("'",H7985,"'")),",",I7985,",",IF(J7985="baixa","'BAIXA'",IF(J7985="média","'MEDIA'",IF(J7985="alta","'ALTA'","NULL"))),"),")</f>
        <v>(7984,9,30,54,148,962,1,NULL,0,'MEDIA'),</v>
      </c>
    </row>
    <row r="7986" spans="1:11" ht="30.75" customHeight="1">
      <c r="A7986" s="27">
        <v>7985</v>
      </c>
      <c r="B7986" s="37" t="s">
        <v>1011</v>
      </c>
      <c r="C7986" s="29" t="s">
        <v>39</v>
      </c>
      <c r="D7986" s="29" t="s">
        <v>211</v>
      </c>
      <c r="E7986" s="29" t="s">
        <v>1027</v>
      </c>
      <c r="F7986" s="28" t="s">
        <v>854</v>
      </c>
      <c r="G7986" s="28" t="s">
        <v>1671</v>
      </c>
      <c r="H7986" s="28"/>
      <c r="I7986" s="93">
        <v>0</v>
      </c>
      <c r="J7986" s="93" t="s">
        <v>1412</v>
      </c>
      <c r="K7986" s="17" t="str">
        <f t="array" ref="K7986">CONCATENATE("(",A7986,",",VLOOKUP(B7986,Núcleo!B$2:E$11,4,TRUE),",",VLOOKUP(C7986,'Tipo de Processo'!B$2:D$55,3,TRUE),",",VLOOKUP(D7986,'Termo Geral'!B$2:D$173,3,TRUE),",",VLOOKUP(E7986,'Termo Específico'!B$2:D$301,3,TRUE),",",MATCH(TRUE,Documento!B$2:B$998=F7986,0),",",IF(G7986="Complementar",0,1),",",IF(H7986="","NULL",CONCATENATE("'",H7986,"'")),",",I7986,",",IF(J7986="baixa","'BAIXA'",IF(J7986="média","'MEDIA'",IF(J7986="alta","'ALTA'","NULL"))),"),")</f>
        <v>(7985,9,30,54,148,854,1,NULL,0,'MEDIA'),</v>
      </c>
    </row>
    <row r="7987" spans="1:11" ht="30.75" customHeight="1">
      <c r="A7987" s="27">
        <v>7986</v>
      </c>
      <c r="B7987" s="37" t="s">
        <v>1011</v>
      </c>
      <c r="C7987" s="29" t="s">
        <v>39</v>
      </c>
      <c r="D7987" s="29" t="s">
        <v>211</v>
      </c>
      <c r="E7987" s="29" t="s">
        <v>1027</v>
      </c>
      <c r="F7987" s="28" t="s">
        <v>851</v>
      </c>
      <c r="G7987" s="28" t="s">
        <v>1671</v>
      </c>
      <c r="H7987" s="28"/>
      <c r="I7987" s="93">
        <v>0</v>
      </c>
      <c r="J7987" s="93" t="s">
        <v>1412</v>
      </c>
      <c r="K7987" s="17" t="str">
        <f t="array" ref="K7987">CONCATENATE("(",A7987,",",VLOOKUP(B7987,Núcleo!B$2:E$11,4,TRUE),",",VLOOKUP(C7987,'Tipo de Processo'!B$2:D$55,3,TRUE),",",VLOOKUP(D7987,'Termo Geral'!B$2:D$173,3,TRUE),",",VLOOKUP(E7987,'Termo Específico'!B$2:D$301,3,TRUE),",",MATCH(TRUE,Documento!B$2:B$998=F7987,0),",",IF(G7987="Complementar",0,1),",",IF(H7987="","NULL",CONCATENATE("'",H7987,"'")),",",I7987,",",IF(J7987="baixa","'BAIXA'",IF(J7987="média","'MEDIA'",IF(J7987="alta","'ALTA'","NULL"))),"),")</f>
        <v>(7986,9,30,54,148,196,1,NULL,0,'MEDIA'),</v>
      </c>
    </row>
    <row r="7988" spans="1:11" ht="30.75" customHeight="1">
      <c r="A7988" s="27">
        <v>7987</v>
      </c>
      <c r="B7988" s="37" t="s">
        <v>1011</v>
      </c>
      <c r="C7988" s="29" t="s">
        <v>39</v>
      </c>
      <c r="D7988" s="29" t="s">
        <v>211</v>
      </c>
      <c r="E7988" s="29" t="s">
        <v>1027</v>
      </c>
      <c r="F7988" s="28" t="s">
        <v>865</v>
      </c>
      <c r="G7988" s="28" t="s">
        <v>1671</v>
      </c>
      <c r="H7988" s="28"/>
      <c r="I7988" s="93">
        <v>0</v>
      </c>
      <c r="J7988" s="93" t="s">
        <v>1412</v>
      </c>
      <c r="K7988" s="17" t="str">
        <f t="array" ref="K7988">CONCATENATE("(",A7988,",",VLOOKUP(B7988,Núcleo!B$2:E$11,4,TRUE),",",VLOOKUP(C7988,'Tipo de Processo'!B$2:D$55,3,TRUE),",",VLOOKUP(D7988,'Termo Geral'!B$2:D$173,3,TRUE),",",VLOOKUP(E7988,'Termo Específico'!B$2:D$301,3,TRUE),",",MATCH(TRUE,Documento!B$2:B$998=F7988,0),",",IF(G7988="Complementar",0,1),",",IF(H7988="","NULL",CONCATENATE("'",H7988,"'")),",",I7988,",",IF(J7988="baixa","'BAIXA'",IF(J7988="média","'MEDIA'",IF(J7988="alta","'ALTA'","NULL"))),"),")</f>
        <v>(7987,9,30,54,148,568,1,NULL,0,'MEDIA'),</v>
      </c>
    </row>
    <row r="7989" spans="1:11" ht="30.75" customHeight="1">
      <c r="A7989" s="27">
        <v>7988</v>
      </c>
      <c r="B7989" s="37" t="s">
        <v>1011</v>
      </c>
      <c r="C7989" s="29" t="s">
        <v>39</v>
      </c>
      <c r="D7989" s="29" t="s">
        <v>211</v>
      </c>
      <c r="E7989" s="29" t="s">
        <v>1027</v>
      </c>
      <c r="F7989" s="28" t="s">
        <v>856</v>
      </c>
      <c r="G7989" s="28" t="s">
        <v>1671</v>
      </c>
      <c r="H7989" s="28"/>
      <c r="I7989" s="93">
        <v>0</v>
      </c>
      <c r="J7989" s="93" t="s">
        <v>1412</v>
      </c>
      <c r="K7989" s="17" t="str">
        <f t="array" ref="K7989">CONCATENATE("(",A7989,",",VLOOKUP(B7989,Núcleo!B$2:E$11,4,TRUE),",",VLOOKUP(C7989,'Tipo de Processo'!B$2:D$55,3,TRUE),",",VLOOKUP(D7989,'Termo Geral'!B$2:D$173,3,TRUE),",",VLOOKUP(E7989,'Termo Específico'!B$2:D$301,3,TRUE),",",MATCH(TRUE,Documento!B$2:B$998=F7989,0),",",IF(G7989="Complementar",0,1),",",IF(H7989="","NULL",CONCATENATE("'",H7989,"'")),",",I7989,",",IF(J7989="baixa","'BAIXA'",IF(J7989="média","'MEDIA'",IF(J7989="alta","'ALTA'","NULL"))),"),")</f>
        <v>(7988,9,30,54,148,723,1,NULL,0,'MEDIA'),</v>
      </c>
    </row>
    <row r="7990" spans="1:11" ht="30.75" customHeight="1">
      <c r="A7990" s="27">
        <v>7989</v>
      </c>
      <c r="B7990" s="37" t="s">
        <v>1011</v>
      </c>
      <c r="C7990" s="29" t="s">
        <v>39</v>
      </c>
      <c r="D7990" s="29" t="s">
        <v>211</v>
      </c>
      <c r="E7990" s="29" t="s">
        <v>1027</v>
      </c>
      <c r="F7990" s="28" t="s">
        <v>827</v>
      </c>
      <c r="G7990" s="28" t="s">
        <v>1671</v>
      </c>
      <c r="H7990" s="28"/>
      <c r="I7990" s="93">
        <v>0</v>
      </c>
      <c r="J7990" s="93" t="s">
        <v>1412</v>
      </c>
      <c r="K7990" s="17" t="str">
        <f t="array" ref="K7990">CONCATENATE("(",A7990,",",VLOOKUP(B7990,Núcleo!B$2:E$11,4,TRUE),",",VLOOKUP(C7990,'Tipo de Processo'!B$2:D$55,3,TRUE),",",VLOOKUP(D7990,'Termo Geral'!B$2:D$173,3,TRUE),",",VLOOKUP(E7990,'Termo Específico'!B$2:D$301,3,TRUE),",",MATCH(TRUE,Documento!B$2:B$998=F7990,0),",",IF(G7990="Complementar",0,1),",",IF(H7990="","NULL",CONCATENATE("'",H7990,"'")),",",I7990,",",IF(J7990="baixa","'BAIXA'",IF(J7990="média","'MEDIA'",IF(J7990="alta","'ALTA'","NULL"))),"),")</f>
        <v>(7989,9,30,54,148,829,1,NULL,0,'MEDIA'),</v>
      </c>
    </row>
    <row r="7991" spans="1:11" ht="30.75" customHeight="1">
      <c r="A7991" s="27">
        <v>7990</v>
      </c>
      <c r="B7991" s="37" t="s">
        <v>1011</v>
      </c>
      <c r="C7991" s="29" t="s">
        <v>39</v>
      </c>
      <c r="D7991" s="29" t="s">
        <v>211</v>
      </c>
      <c r="E7991" s="29" t="s">
        <v>1027</v>
      </c>
      <c r="F7991" s="28" t="s">
        <v>828</v>
      </c>
      <c r="G7991" s="28" t="s">
        <v>1671</v>
      </c>
      <c r="H7991" s="28"/>
      <c r="I7991" s="93">
        <v>0</v>
      </c>
      <c r="J7991" s="93" t="s">
        <v>1412</v>
      </c>
      <c r="K7991" s="17" t="str">
        <f t="array" ref="K7991">CONCATENATE("(",A7991,",",VLOOKUP(B7991,Núcleo!B$2:E$11,4,TRUE),",",VLOOKUP(C7991,'Tipo de Processo'!B$2:D$55,3,TRUE),",",VLOOKUP(D7991,'Termo Geral'!B$2:D$173,3,TRUE),",",VLOOKUP(E7991,'Termo Específico'!B$2:D$301,3,TRUE),",",MATCH(TRUE,Documento!B$2:B$998=F7991,0),",",IF(G7991="Complementar",0,1),",",IF(H7991="","NULL",CONCATENATE("'",H7991,"'")),",",I7991,",",IF(J7991="baixa","'BAIXA'",IF(J7991="média","'MEDIA'",IF(J7991="alta","'ALTA'","NULL"))),"),")</f>
        <v>(7990,9,30,54,148,827,1,NULL,0,'MEDIA'),</v>
      </c>
    </row>
    <row r="7992" spans="1:11" ht="30.75" customHeight="1">
      <c r="A7992" s="27">
        <v>7991</v>
      </c>
      <c r="B7992" s="37" t="s">
        <v>1011</v>
      </c>
      <c r="C7992" s="29" t="s">
        <v>39</v>
      </c>
      <c r="D7992" s="29" t="s">
        <v>211</v>
      </c>
      <c r="E7992" s="29" t="s">
        <v>1027</v>
      </c>
      <c r="F7992" s="28" t="s">
        <v>829</v>
      </c>
      <c r="G7992" s="28" t="s">
        <v>1671</v>
      </c>
      <c r="H7992" s="28"/>
      <c r="I7992" s="93">
        <v>0</v>
      </c>
      <c r="J7992" s="93" t="s">
        <v>1412</v>
      </c>
      <c r="K7992" s="17" t="str">
        <f t="array" ref="K7992">CONCATENATE("(",A7992,",",VLOOKUP(B7992,Núcleo!B$2:E$11,4,TRUE),",",VLOOKUP(C7992,'Tipo de Processo'!B$2:D$55,3,TRUE),",",VLOOKUP(D7992,'Termo Geral'!B$2:D$173,3,TRUE),",",VLOOKUP(E7992,'Termo Específico'!B$2:D$301,3,TRUE),",",MATCH(TRUE,Documento!B$2:B$998=F7992,0),",",IF(G7992="Complementar",0,1),",",IF(H7992="","NULL",CONCATENATE("'",H7992,"'")),",",I7992,",",IF(J7992="baixa","'BAIXA'",IF(J7992="média","'MEDIA'",IF(J7992="alta","'ALTA'","NULL"))),"),")</f>
        <v>(7991,9,30,54,148,831,1,NULL,0,'MEDIA'),</v>
      </c>
    </row>
    <row r="7993" spans="1:11" ht="30.75" customHeight="1">
      <c r="A7993" s="27">
        <v>7992</v>
      </c>
      <c r="B7993" s="37" t="s">
        <v>1011</v>
      </c>
      <c r="C7993" s="29" t="s">
        <v>39</v>
      </c>
      <c r="D7993" s="29" t="s">
        <v>211</v>
      </c>
      <c r="E7993" s="29" t="s">
        <v>1027</v>
      </c>
      <c r="F7993" s="28" t="s">
        <v>830</v>
      </c>
      <c r="G7993" s="28" t="s">
        <v>1671</v>
      </c>
      <c r="H7993" s="28"/>
      <c r="I7993" s="93">
        <v>0</v>
      </c>
      <c r="J7993" s="93" t="s">
        <v>1412</v>
      </c>
      <c r="K7993" s="17" t="str">
        <f t="array" ref="K7993">CONCATENATE("(",A7993,",",VLOOKUP(B7993,Núcleo!B$2:E$11,4,TRUE),",",VLOOKUP(C7993,'Tipo de Processo'!B$2:D$55,3,TRUE),",",VLOOKUP(D7993,'Termo Geral'!B$2:D$173,3,TRUE),",",VLOOKUP(E7993,'Termo Específico'!B$2:D$301,3,TRUE),",",MATCH(TRUE,Documento!B$2:B$998=F7993,0),",",IF(G7993="Complementar",0,1),",",IF(H7993="","NULL",CONCATENATE("'",H7993,"'")),",",I7993,",",IF(J7993="baixa","'BAIXA'",IF(J7993="média","'MEDIA'",IF(J7993="alta","'ALTA'","NULL"))),"),")</f>
        <v>(7992,9,30,54,148,837,1,NULL,0,'MEDIA'),</v>
      </c>
    </row>
    <row r="7994" spans="1:11" ht="30.75" customHeight="1">
      <c r="A7994" s="27">
        <v>7993</v>
      </c>
      <c r="B7994" s="37" t="s">
        <v>1011</v>
      </c>
      <c r="C7994" s="29" t="s">
        <v>39</v>
      </c>
      <c r="D7994" s="29" t="s">
        <v>211</v>
      </c>
      <c r="E7994" s="29" t="s">
        <v>1027</v>
      </c>
      <c r="F7994" s="28" t="s">
        <v>831</v>
      </c>
      <c r="G7994" s="28" t="s">
        <v>1671</v>
      </c>
      <c r="H7994" s="28"/>
      <c r="I7994" s="93">
        <v>0</v>
      </c>
      <c r="J7994" s="93" t="s">
        <v>1412</v>
      </c>
      <c r="K7994" s="17" t="str">
        <f t="array" ref="K7994">CONCATENATE("(",A7994,",",VLOOKUP(B7994,Núcleo!B$2:E$11,4,TRUE),",",VLOOKUP(C7994,'Tipo de Processo'!B$2:D$55,3,TRUE),",",VLOOKUP(D7994,'Termo Geral'!B$2:D$173,3,TRUE),",",VLOOKUP(E7994,'Termo Específico'!B$2:D$301,3,TRUE),",",MATCH(TRUE,Documento!B$2:B$998=F7994,0),",",IF(G7994="Complementar",0,1),",",IF(H7994="","NULL",CONCATENATE("'",H7994,"'")),",",I7994,",",IF(J7994="baixa","'BAIXA'",IF(J7994="média","'MEDIA'",IF(J7994="alta","'ALTA'","NULL"))),"),")</f>
        <v>(7993,9,30,54,148,142,1,NULL,0,'MEDIA'),</v>
      </c>
    </row>
    <row r="7995" spans="1:11" ht="30.75" customHeight="1">
      <c r="A7995" s="27">
        <v>7994</v>
      </c>
      <c r="B7995" s="37" t="s">
        <v>1011</v>
      </c>
      <c r="C7995" s="29" t="s">
        <v>39</v>
      </c>
      <c r="D7995" s="29" t="s">
        <v>211</v>
      </c>
      <c r="E7995" s="29" t="s">
        <v>1027</v>
      </c>
      <c r="F7995" s="28" t="s">
        <v>832</v>
      </c>
      <c r="G7995" s="28" t="s">
        <v>1671</v>
      </c>
      <c r="H7995" s="28"/>
      <c r="I7995" s="93">
        <v>0</v>
      </c>
      <c r="J7995" s="93" t="s">
        <v>1412</v>
      </c>
      <c r="K7995" s="17" t="str">
        <f t="array" ref="K7995">CONCATENATE("(",A7995,",",VLOOKUP(B7995,Núcleo!B$2:E$11,4,TRUE),",",VLOOKUP(C7995,'Tipo de Processo'!B$2:D$55,3,TRUE),",",VLOOKUP(D7995,'Termo Geral'!B$2:D$173,3,TRUE),",",VLOOKUP(E7995,'Termo Específico'!B$2:D$301,3,TRUE),",",MATCH(TRUE,Documento!B$2:B$998=F7995,0),",",IF(G7995="Complementar",0,1),",",IF(H7995="","NULL",CONCATENATE("'",H7995,"'")),",",I7995,",",IF(J7995="baixa","'BAIXA'",IF(J7995="média","'MEDIA'",IF(J7995="alta","'ALTA'","NULL"))),"),")</f>
        <v>(7994,9,30,54,148,159,1,NULL,0,'MEDIA'),</v>
      </c>
    </row>
    <row r="7996" spans="1:11" ht="30.75" customHeight="1">
      <c r="A7996" s="27">
        <v>7995</v>
      </c>
      <c r="B7996" s="37" t="s">
        <v>1011</v>
      </c>
      <c r="C7996" s="29" t="s">
        <v>39</v>
      </c>
      <c r="D7996" s="29" t="s">
        <v>211</v>
      </c>
      <c r="E7996" s="29" t="s">
        <v>1027</v>
      </c>
      <c r="F7996" s="28" t="s">
        <v>833</v>
      </c>
      <c r="G7996" s="28" t="s">
        <v>1671</v>
      </c>
      <c r="H7996" s="28"/>
      <c r="I7996" s="93">
        <v>0</v>
      </c>
      <c r="J7996" s="93" t="s">
        <v>1412</v>
      </c>
      <c r="K7996" s="17" t="str">
        <f t="array" ref="K7996">CONCATENATE("(",A7996,",",VLOOKUP(B7996,Núcleo!B$2:E$11,4,TRUE),",",VLOOKUP(C7996,'Tipo de Processo'!B$2:D$55,3,TRUE),",",VLOOKUP(D7996,'Termo Geral'!B$2:D$173,3,TRUE),",",VLOOKUP(E7996,'Termo Específico'!B$2:D$301,3,TRUE),",",MATCH(TRUE,Documento!B$2:B$998=F7996,0),",",IF(G7996="Complementar",0,1),",",IF(H7996="","NULL",CONCATENATE("'",H7996,"'")),",",I7996,",",IF(J7996="baixa","'BAIXA'",IF(J7996="média","'MEDIA'",IF(J7996="alta","'ALTA'","NULL"))),"),")</f>
        <v>(7995,9,30,54,148,127,1,NULL,0,'MEDIA'),</v>
      </c>
    </row>
    <row r="7997" spans="1:11" ht="30.75" customHeight="1">
      <c r="A7997" s="27">
        <v>7996</v>
      </c>
      <c r="B7997" s="37" t="s">
        <v>1011</v>
      </c>
      <c r="C7997" s="29" t="s">
        <v>39</v>
      </c>
      <c r="D7997" s="29" t="s">
        <v>211</v>
      </c>
      <c r="E7997" s="29" t="s">
        <v>1027</v>
      </c>
      <c r="F7997" s="28" t="s">
        <v>1419</v>
      </c>
      <c r="G7997" s="28" t="s">
        <v>1671</v>
      </c>
      <c r="H7997" s="28"/>
      <c r="I7997" s="93">
        <v>0</v>
      </c>
      <c r="J7997" s="93" t="s">
        <v>1412</v>
      </c>
      <c r="K7997" s="17" t="str">
        <f t="array" ref="K7997">CONCATENATE("(",A7997,",",VLOOKUP(B7997,Núcleo!B$2:E$11,4,TRUE),",",VLOOKUP(C7997,'Tipo de Processo'!B$2:D$55,3,TRUE),",",VLOOKUP(D7997,'Termo Geral'!B$2:D$173,3,TRUE),",",VLOOKUP(E7997,'Termo Específico'!B$2:D$301,3,TRUE),",",MATCH(TRUE,Documento!B$2:B$998=F7997,0),",",IF(G7997="Complementar",0,1),",",IF(H7997="","NULL",CONCATENATE("'",H7997,"'")),",",I7997,",",IF(J7997="baixa","'BAIXA'",IF(J7997="média","'MEDIA'",IF(J7997="alta","'ALTA'","NULL"))),"),")</f>
        <v>(7996,9,30,54,148,16,1,NULL,0,'MEDIA'),</v>
      </c>
    </row>
    <row r="7998" spans="1:11" ht="30.75" customHeight="1">
      <c r="A7998" s="27">
        <v>7997</v>
      </c>
      <c r="B7998" s="37" t="s">
        <v>1011</v>
      </c>
      <c r="C7998" s="29" t="s">
        <v>39</v>
      </c>
      <c r="D7998" s="29" t="s">
        <v>211</v>
      </c>
      <c r="E7998" s="29" t="s">
        <v>1027</v>
      </c>
      <c r="F7998" s="28" t="s">
        <v>863</v>
      </c>
      <c r="G7998" s="28" t="s">
        <v>1671</v>
      </c>
      <c r="H7998" s="28"/>
      <c r="I7998" s="93">
        <v>0</v>
      </c>
      <c r="J7998" s="93" t="s">
        <v>1412</v>
      </c>
      <c r="K7998" s="17" t="str">
        <f t="array" ref="K7998">CONCATENATE("(",A7998,",",VLOOKUP(B7998,Núcleo!B$2:E$11,4,TRUE),",",VLOOKUP(C7998,'Tipo de Processo'!B$2:D$55,3,TRUE),",",VLOOKUP(D7998,'Termo Geral'!B$2:D$173,3,TRUE),",",VLOOKUP(E7998,'Termo Específico'!B$2:D$301,3,TRUE),",",MATCH(TRUE,Documento!B$2:B$998=F7998,0),",",IF(G7998="Complementar",0,1),",",IF(H7998="","NULL",CONCATENATE("'",H7998,"'")),",",I7998,",",IF(J7998="baixa","'BAIXA'",IF(J7998="média","'MEDIA'",IF(J7998="alta","'ALTA'","NULL"))),"),")</f>
        <v>(7997,9,30,54,148,24,1,NULL,0,'MEDIA'),</v>
      </c>
    </row>
    <row r="7999" spans="1:11" ht="30.75" customHeight="1">
      <c r="A7999" s="27">
        <v>7998</v>
      </c>
      <c r="B7999" s="37" t="s">
        <v>1011</v>
      </c>
      <c r="C7999" s="29" t="s">
        <v>39</v>
      </c>
      <c r="D7999" s="29" t="s">
        <v>211</v>
      </c>
      <c r="E7999" s="29" t="s">
        <v>1027</v>
      </c>
      <c r="F7999" s="28" t="s">
        <v>1438</v>
      </c>
      <c r="G7999" s="28" t="s">
        <v>1671</v>
      </c>
      <c r="H7999" s="28"/>
      <c r="I7999" s="93">
        <v>0</v>
      </c>
      <c r="J7999" s="93" t="s">
        <v>1412</v>
      </c>
      <c r="K7999" s="17" t="str">
        <f t="array" ref="K7999">CONCATENATE("(",A7999,",",VLOOKUP(B7999,Núcleo!B$2:E$11,4,TRUE),",",VLOOKUP(C7999,'Tipo de Processo'!B$2:D$55,3,TRUE),",",VLOOKUP(D7999,'Termo Geral'!B$2:D$173,3,TRUE),",",VLOOKUP(E7999,'Termo Específico'!B$2:D$301,3,TRUE),",",MATCH(TRUE,Documento!B$2:B$998=F7999,0),",",IF(G7999="Complementar",0,1),",",IF(H7999="","NULL",CONCATENATE("'",H7999,"'")),",",I7999,",",IF(J7999="baixa","'BAIXA'",IF(J7999="média","'MEDIA'",IF(J7999="alta","'ALTA'","NULL"))),"),")</f>
        <v>(7998,9,30,54,148,113,1,NULL,0,'MEDIA'),</v>
      </c>
    </row>
    <row r="8000" spans="1:11" ht="30.75" customHeight="1">
      <c r="A8000" s="27">
        <v>7999</v>
      </c>
      <c r="B8000" s="37" t="s">
        <v>1011</v>
      </c>
      <c r="C8000" s="29" t="s">
        <v>39</v>
      </c>
      <c r="D8000" s="29" t="s">
        <v>211</v>
      </c>
      <c r="E8000" s="29" t="s">
        <v>1027</v>
      </c>
      <c r="F8000" s="28" t="s">
        <v>1465</v>
      </c>
      <c r="G8000" s="28" t="s">
        <v>1671</v>
      </c>
      <c r="H8000" s="28"/>
      <c r="I8000" s="93">
        <v>0</v>
      </c>
      <c r="J8000" s="93" t="s">
        <v>1412</v>
      </c>
      <c r="K8000" s="17" t="str">
        <f t="array" ref="K8000">CONCATENATE("(",A8000,",",VLOOKUP(B8000,Núcleo!B$2:E$11,4,TRUE),",",VLOOKUP(C8000,'Tipo de Processo'!B$2:D$55,3,TRUE),",",VLOOKUP(D8000,'Termo Geral'!B$2:D$173,3,TRUE),",",VLOOKUP(E8000,'Termo Específico'!B$2:D$301,3,TRUE),",",MATCH(TRUE,Documento!B$2:B$998=F8000,0),",",IF(G8000="Complementar",0,1),",",IF(H8000="","NULL",CONCATENATE("'",H8000,"'")),",",I8000,",",IF(J8000="baixa","'BAIXA'",IF(J8000="média","'MEDIA'",IF(J8000="alta","'ALTA'","NULL"))),"),")</f>
        <v>(7999,9,30,54,148,250,1,NULL,0,'MEDIA'),</v>
      </c>
    </row>
    <row r="8001" spans="1:11" ht="30.75" customHeight="1">
      <c r="A8001" s="27">
        <v>8000</v>
      </c>
      <c r="B8001" s="37" t="s">
        <v>1011</v>
      </c>
      <c r="C8001" s="29" t="s">
        <v>39</v>
      </c>
      <c r="D8001" s="29" t="s">
        <v>211</v>
      </c>
      <c r="E8001" s="29" t="s">
        <v>1027</v>
      </c>
      <c r="F8001" s="28" t="s">
        <v>866</v>
      </c>
      <c r="G8001" s="28" t="s">
        <v>1671</v>
      </c>
      <c r="H8001" s="28"/>
      <c r="I8001" s="93">
        <v>0</v>
      </c>
      <c r="J8001" s="93" t="s">
        <v>1412</v>
      </c>
      <c r="K8001" s="17" t="str">
        <f t="array" ref="K8001">CONCATENATE("(",A8001,",",VLOOKUP(B8001,Núcleo!B$2:E$11,4,TRUE),",",VLOOKUP(C8001,'Tipo de Processo'!B$2:D$55,3,TRUE),",",VLOOKUP(D8001,'Termo Geral'!B$2:D$173,3,TRUE),",",VLOOKUP(E8001,'Termo Específico'!B$2:D$301,3,TRUE),",",MATCH(TRUE,Documento!B$2:B$998=F8001,0),",",IF(G8001="Complementar",0,1),",",IF(H8001="","NULL",CONCATENATE("'",H8001,"'")),",",I8001,",",IF(J8001="baixa","'BAIXA'",IF(J8001="média","'MEDIA'",IF(J8001="alta","'ALTA'","NULL"))),"),")</f>
        <v>(8000,9,30,54,148,180,1,NULL,0,'MEDIA'),</v>
      </c>
    </row>
    <row r="8002" spans="1:11" ht="30.75" customHeight="1">
      <c r="A8002" s="27">
        <v>8001</v>
      </c>
      <c r="B8002" s="37" t="s">
        <v>1011</v>
      </c>
      <c r="C8002" s="29" t="s">
        <v>39</v>
      </c>
      <c r="D8002" s="29" t="s">
        <v>211</v>
      </c>
      <c r="E8002" s="29" t="s">
        <v>1027</v>
      </c>
      <c r="F8002" s="28" t="s">
        <v>1449</v>
      </c>
      <c r="G8002" s="28" t="s">
        <v>1671</v>
      </c>
      <c r="H8002" s="28"/>
      <c r="I8002" s="93">
        <v>0</v>
      </c>
      <c r="J8002" s="93" t="s">
        <v>1412</v>
      </c>
      <c r="K8002" s="17" t="str">
        <f t="array" ref="K8002">CONCATENATE("(",A8002,",",VLOOKUP(B8002,Núcleo!B$2:E$11,4,TRUE),",",VLOOKUP(C8002,'Tipo de Processo'!B$2:D$55,3,TRUE),",",VLOOKUP(D8002,'Termo Geral'!B$2:D$173,3,TRUE),",",VLOOKUP(E8002,'Termo Específico'!B$2:D$301,3,TRUE),",",MATCH(TRUE,Documento!B$2:B$998=F8002,0),",",IF(G8002="Complementar",0,1),",",IF(H8002="","NULL",CONCATENATE("'",H8002,"'")),",",I8002,",",IF(J8002="baixa","'BAIXA'",IF(J8002="média","'MEDIA'",IF(J8002="alta","'ALTA'","NULL"))),"),")</f>
        <v>(8001,9,30,54,148,172,1,NULL,0,'MEDIA'),</v>
      </c>
    </row>
    <row r="8003" spans="1:11" ht="30.75" customHeight="1">
      <c r="A8003" s="27">
        <v>8002</v>
      </c>
      <c r="B8003" s="37" t="s">
        <v>1011</v>
      </c>
      <c r="C8003" s="29" t="s">
        <v>39</v>
      </c>
      <c r="D8003" s="29" t="s">
        <v>211</v>
      </c>
      <c r="E8003" s="29" t="s">
        <v>1027</v>
      </c>
      <c r="F8003" s="28" t="s">
        <v>858</v>
      </c>
      <c r="G8003" s="28" t="s">
        <v>1671</v>
      </c>
      <c r="H8003" s="28"/>
      <c r="I8003" s="93">
        <v>0</v>
      </c>
      <c r="J8003" s="93" t="s">
        <v>1412</v>
      </c>
      <c r="K8003" s="17" t="str">
        <f t="array" ref="K8003">CONCATENATE("(",A8003,",",VLOOKUP(B8003,Núcleo!B$2:E$11,4,TRUE),",",VLOOKUP(C8003,'Tipo de Processo'!B$2:D$55,3,TRUE),",",VLOOKUP(D8003,'Termo Geral'!B$2:D$173,3,TRUE),",",VLOOKUP(E8003,'Termo Específico'!B$2:D$301,3,TRUE),",",MATCH(TRUE,Documento!B$2:B$998=F8003,0),",",IF(G8003="Complementar",0,1),",",IF(H8003="","NULL",CONCATENATE("'",H8003,"'")),",",I8003,",",IF(J8003="baixa","'BAIXA'",IF(J8003="média","'MEDIA'",IF(J8003="alta","'ALTA'","NULL"))),"),")</f>
        <v>(8002,9,30,54,148,910,1,NULL,0,'MEDIA'),</v>
      </c>
    </row>
    <row r="8004" spans="1:11" ht="30.75" customHeight="1">
      <c r="A8004" s="27">
        <v>8003</v>
      </c>
      <c r="B8004" s="37" t="s">
        <v>1011</v>
      </c>
      <c r="C8004" s="29" t="s">
        <v>39</v>
      </c>
      <c r="D8004" s="29" t="s">
        <v>211</v>
      </c>
      <c r="E8004" s="29" t="s">
        <v>1027</v>
      </c>
      <c r="F8004" s="28" t="s">
        <v>859</v>
      </c>
      <c r="G8004" s="28" t="s">
        <v>1671</v>
      </c>
      <c r="H8004" s="28"/>
      <c r="I8004" s="93">
        <v>0</v>
      </c>
      <c r="J8004" s="93" t="s">
        <v>1412</v>
      </c>
      <c r="K8004" s="17" t="str">
        <f t="array" ref="K8004">CONCATENATE("(",A8004,",",VLOOKUP(B8004,Núcleo!B$2:E$11,4,TRUE),",",VLOOKUP(C8004,'Tipo de Processo'!B$2:D$55,3,TRUE),",",VLOOKUP(D8004,'Termo Geral'!B$2:D$173,3,TRUE),",",VLOOKUP(E8004,'Termo Específico'!B$2:D$301,3,TRUE),",",MATCH(TRUE,Documento!B$2:B$998=F8004,0),",",IF(G8004="Complementar",0,1),",",IF(H8004="","NULL",CONCATENATE("'",H8004,"'")),",",I8004,",",IF(J8004="baixa","'BAIXA'",IF(J8004="média","'MEDIA'",IF(J8004="alta","'ALTA'","NULL"))),"),")</f>
        <v>(8003,9,30,54,148,820,1,NULL,0,'MEDIA'),</v>
      </c>
    </row>
    <row r="8005" spans="1:11" ht="30.75" customHeight="1">
      <c r="A8005" s="27">
        <v>8004</v>
      </c>
      <c r="B8005" s="37" t="s">
        <v>1011</v>
      </c>
      <c r="C8005" s="29" t="s">
        <v>39</v>
      </c>
      <c r="D8005" s="29" t="s">
        <v>211</v>
      </c>
      <c r="E8005" s="29" t="s">
        <v>1027</v>
      </c>
      <c r="F8005" s="28" t="s">
        <v>835</v>
      </c>
      <c r="G8005" s="28" t="s">
        <v>1671</v>
      </c>
      <c r="H8005" s="28"/>
      <c r="I8005" s="93">
        <v>0</v>
      </c>
      <c r="J8005" s="93" t="s">
        <v>1412</v>
      </c>
      <c r="K8005" s="17" t="str">
        <f t="array" ref="K8005">CONCATENATE("(",A8005,",",VLOOKUP(B8005,Núcleo!B$2:E$11,4,TRUE),",",VLOOKUP(C8005,'Tipo de Processo'!B$2:D$55,3,TRUE),",",VLOOKUP(D8005,'Termo Geral'!B$2:D$173,3,TRUE),",",VLOOKUP(E8005,'Termo Específico'!B$2:D$301,3,TRUE),",",MATCH(TRUE,Documento!B$2:B$998=F8005,0),",",IF(G8005="Complementar",0,1),",",IF(H8005="","NULL",CONCATENATE("'",H8005,"'")),",",I8005,",",IF(J8005="baixa","'BAIXA'",IF(J8005="média","'MEDIA'",IF(J8005="alta","'ALTA'","NULL"))),"),")</f>
        <v>(8004,9,30,54,148,860,1,NULL,0,'MEDIA'),</v>
      </c>
    </row>
    <row r="8006" spans="1:11" ht="30.75" customHeight="1">
      <c r="A8006" s="27">
        <v>8005</v>
      </c>
      <c r="B8006" s="37" t="s">
        <v>1011</v>
      </c>
      <c r="C8006" s="29" t="s">
        <v>39</v>
      </c>
      <c r="D8006" s="29" t="s">
        <v>211</v>
      </c>
      <c r="E8006" s="29" t="s">
        <v>1028</v>
      </c>
      <c r="F8006" s="28" t="s">
        <v>852</v>
      </c>
      <c r="G8006" s="28" t="s">
        <v>1671</v>
      </c>
      <c r="H8006" s="28"/>
      <c r="I8006" s="93">
        <v>0</v>
      </c>
      <c r="J8006" s="93" t="s">
        <v>1412</v>
      </c>
      <c r="K8006" s="17" t="str">
        <f t="array" ref="K8006">CONCATENATE("(",A8006,",",VLOOKUP(B8006,Núcleo!B$2:E$11,4,TRUE),",",VLOOKUP(C8006,'Tipo de Processo'!B$2:D$55,3,TRUE),",",VLOOKUP(D8006,'Termo Geral'!B$2:D$173,3,TRUE),",",VLOOKUP(E8006,'Termo Específico'!B$2:D$301,3,TRUE),",",MATCH(TRUE,Documento!B$2:B$998=F8006,0),",",IF(G8006="Complementar",0,1),",",IF(H8006="","NULL",CONCATENATE("'",H8006,"'")),",",I8006,",",IF(J8006="baixa","'BAIXA'",IF(J8006="média","'MEDIA'",IF(J8006="alta","'ALTA'","NULL"))),"),")</f>
        <v>(8005,9,30,54,149,696,1,NULL,0,'MEDIA'),</v>
      </c>
    </row>
    <row r="8007" spans="1:11" ht="30.75" customHeight="1">
      <c r="A8007" s="27">
        <v>8006</v>
      </c>
      <c r="B8007" s="37" t="s">
        <v>1011</v>
      </c>
      <c r="C8007" s="29" t="s">
        <v>39</v>
      </c>
      <c r="D8007" s="29" t="s">
        <v>211</v>
      </c>
      <c r="E8007" s="29" t="s">
        <v>1028</v>
      </c>
      <c r="F8007" s="28" t="s">
        <v>853</v>
      </c>
      <c r="G8007" s="28" t="s">
        <v>1671</v>
      </c>
      <c r="H8007" s="28"/>
      <c r="I8007" s="93">
        <v>0</v>
      </c>
      <c r="J8007" s="93" t="s">
        <v>1412</v>
      </c>
      <c r="K8007" s="17" t="str">
        <f t="array" ref="K8007">CONCATENATE("(",A8007,",",VLOOKUP(B8007,Núcleo!B$2:E$11,4,TRUE),",",VLOOKUP(C8007,'Tipo de Processo'!B$2:D$55,3,TRUE),",",VLOOKUP(D8007,'Termo Geral'!B$2:D$173,3,TRUE),",",VLOOKUP(E8007,'Termo Específico'!B$2:D$301,3,TRUE),",",MATCH(TRUE,Documento!B$2:B$998=F8007,0),",",IF(G8007="Complementar",0,1),",",IF(H8007="","NULL",CONCATENATE("'",H8007,"'")),",",I8007,",",IF(J8007="baixa","'BAIXA'",IF(J8007="média","'MEDIA'",IF(J8007="alta","'ALTA'","NULL"))),"),")</f>
        <v>(8006,9,30,54,149,439,1,NULL,0,'MEDIA'),</v>
      </c>
    </row>
    <row r="8008" spans="1:11" ht="30.75" customHeight="1">
      <c r="A8008" s="27">
        <v>8007</v>
      </c>
      <c r="B8008" s="37" t="s">
        <v>1011</v>
      </c>
      <c r="C8008" s="29" t="s">
        <v>39</v>
      </c>
      <c r="D8008" s="29" t="s">
        <v>211</v>
      </c>
      <c r="E8008" s="29" t="s">
        <v>1028</v>
      </c>
      <c r="F8008" s="28" t="s">
        <v>1632</v>
      </c>
      <c r="G8008" s="28" t="s">
        <v>1671</v>
      </c>
      <c r="H8008" s="28"/>
      <c r="I8008" s="93">
        <v>0</v>
      </c>
      <c r="J8008" s="93" t="s">
        <v>1412</v>
      </c>
      <c r="K8008" s="17" t="str">
        <f t="array" ref="K8008">CONCATENATE("(",A8008,",",VLOOKUP(B8008,Núcleo!B$2:E$11,4,TRUE),",",VLOOKUP(C8008,'Tipo de Processo'!B$2:D$55,3,TRUE),",",VLOOKUP(D8008,'Termo Geral'!B$2:D$173,3,TRUE),",",VLOOKUP(E8008,'Termo Específico'!B$2:D$301,3,TRUE),",",MATCH(TRUE,Documento!B$2:B$998=F8008,0),",",IF(G8008="Complementar",0,1),",",IF(H8008="","NULL",CONCATENATE("'",H8008,"'")),",",I8008,",",IF(J8008="baixa","'BAIXA'",IF(J8008="média","'MEDIA'",IF(J8008="alta","'ALTA'","NULL"))),"),")</f>
        <v>(8007,9,30,54,149,528,1,NULL,0,'MEDIA'),</v>
      </c>
    </row>
    <row r="8009" spans="1:11" ht="30.75" customHeight="1">
      <c r="A8009" s="27">
        <v>8008</v>
      </c>
      <c r="B8009" s="37" t="s">
        <v>1011</v>
      </c>
      <c r="C8009" s="29" t="s">
        <v>39</v>
      </c>
      <c r="D8009" s="29" t="s">
        <v>211</v>
      </c>
      <c r="E8009" s="29" t="s">
        <v>1028</v>
      </c>
      <c r="F8009" s="28" t="s">
        <v>854</v>
      </c>
      <c r="G8009" s="28" t="s">
        <v>1671</v>
      </c>
      <c r="H8009" s="28"/>
      <c r="I8009" s="93">
        <v>0</v>
      </c>
      <c r="J8009" s="93" t="s">
        <v>1412</v>
      </c>
      <c r="K8009" s="17" t="str">
        <f t="array" ref="K8009">CONCATENATE("(",A8009,",",VLOOKUP(B8009,Núcleo!B$2:E$11,4,TRUE),",",VLOOKUP(C8009,'Tipo de Processo'!B$2:D$55,3,TRUE),",",VLOOKUP(D8009,'Termo Geral'!B$2:D$173,3,TRUE),",",VLOOKUP(E8009,'Termo Específico'!B$2:D$301,3,TRUE),",",MATCH(TRUE,Documento!B$2:B$998=F8009,0),",",IF(G8009="Complementar",0,1),",",IF(H8009="","NULL",CONCATENATE("'",H8009,"'")),",",I8009,",",IF(J8009="baixa","'BAIXA'",IF(J8009="média","'MEDIA'",IF(J8009="alta","'ALTA'","NULL"))),"),")</f>
        <v>(8008,9,30,54,149,854,1,NULL,0,'MEDIA'),</v>
      </c>
    </row>
    <row r="8010" spans="1:11" ht="30.75" customHeight="1">
      <c r="A8010" s="27">
        <v>8009</v>
      </c>
      <c r="B8010" s="37" t="s">
        <v>1011</v>
      </c>
      <c r="C8010" s="29" t="s">
        <v>39</v>
      </c>
      <c r="D8010" s="29" t="s">
        <v>211</v>
      </c>
      <c r="E8010" s="28" t="s">
        <v>1028</v>
      </c>
      <c r="F8010" s="28" t="s">
        <v>851</v>
      </c>
      <c r="G8010" s="28" t="s">
        <v>1671</v>
      </c>
      <c r="H8010" s="28"/>
      <c r="I8010" s="93">
        <v>0</v>
      </c>
      <c r="J8010" s="93" t="s">
        <v>1412</v>
      </c>
      <c r="K8010" s="17" t="str">
        <f t="array" ref="K8010">CONCATENATE("(",A8010,",",VLOOKUP(B8010,Núcleo!B$2:E$11,4,TRUE),",",VLOOKUP(C8010,'Tipo de Processo'!B$2:D$55,3,TRUE),",",VLOOKUP(D8010,'Termo Geral'!B$2:D$173,3,TRUE),",",VLOOKUP(E8010,'Termo Específico'!B$2:D$301,3,TRUE),",",MATCH(TRUE,Documento!B$2:B$998=F8010,0),",",IF(G8010="Complementar",0,1),",",IF(H8010="","NULL",CONCATENATE("'",H8010,"'")),",",I8010,",",IF(J8010="baixa","'BAIXA'",IF(J8010="média","'MEDIA'",IF(J8010="alta","'ALTA'","NULL"))),"),")</f>
        <v>(8009,9,30,54,149,196,1,NULL,0,'MEDIA'),</v>
      </c>
    </row>
    <row r="8011" spans="1:11" ht="30.75" customHeight="1">
      <c r="A8011" s="27">
        <v>8010</v>
      </c>
      <c r="B8011" s="37" t="s">
        <v>1011</v>
      </c>
      <c r="C8011" s="29" t="s">
        <v>39</v>
      </c>
      <c r="D8011" s="29" t="s">
        <v>211</v>
      </c>
      <c r="E8011" s="28" t="s">
        <v>1028</v>
      </c>
      <c r="F8011" s="28" t="s">
        <v>1024</v>
      </c>
      <c r="G8011" s="28" t="s">
        <v>1671</v>
      </c>
      <c r="H8011" s="28"/>
      <c r="I8011" s="93">
        <v>0</v>
      </c>
      <c r="J8011" s="93" t="s">
        <v>1412</v>
      </c>
      <c r="K8011" s="17" t="str">
        <f t="array" ref="K8011">CONCATENATE("(",A8011,",",VLOOKUP(B8011,Núcleo!B$2:E$11,4,TRUE),",",VLOOKUP(C8011,'Tipo de Processo'!B$2:D$55,3,TRUE),",",VLOOKUP(D8011,'Termo Geral'!B$2:D$173,3,TRUE),",",VLOOKUP(E8011,'Termo Específico'!B$2:D$301,3,TRUE),",",MATCH(TRUE,Documento!B$2:B$998=F8011,0),",",IF(G8011="Complementar",0,1),",",IF(H8011="","NULL",CONCATENATE("'",H8011,"'")),",",I8011,",",IF(J8011="baixa","'BAIXA'",IF(J8011="média","'MEDIA'",IF(J8011="alta","'ALTA'","NULL"))),"),")</f>
        <v>(8010,9,30,54,149,961,1,NULL,0,'MEDIA'),</v>
      </c>
    </row>
    <row r="8012" spans="1:11" ht="30.75" customHeight="1">
      <c r="A8012" s="27">
        <v>8011</v>
      </c>
      <c r="B8012" s="37" t="s">
        <v>1011</v>
      </c>
      <c r="C8012" s="29" t="s">
        <v>39</v>
      </c>
      <c r="D8012" s="29" t="s">
        <v>211</v>
      </c>
      <c r="E8012" s="28" t="s">
        <v>1028</v>
      </c>
      <c r="F8012" s="28" t="s">
        <v>1029</v>
      </c>
      <c r="G8012" s="28" t="s">
        <v>1671</v>
      </c>
      <c r="H8012" s="28"/>
      <c r="I8012" s="93">
        <v>0</v>
      </c>
      <c r="J8012" s="93" t="s">
        <v>1412</v>
      </c>
      <c r="K8012" s="17" t="str">
        <f t="array" ref="K8012">CONCATENATE("(",A8012,",",VLOOKUP(B8012,Núcleo!B$2:E$11,4,TRUE),",",VLOOKUP(C8012,'Tipo de Processo'!B$2:D$55,3,TRUE),",",VLOOKUP(D8012,'Termo Geral'!B$2:D$173,3,TRUE),",",VLOOKUP(E8012,'Termo Específico'!B$2:D$301,3,TRUE),",",MATCH(TRUE,Documento!B$2:B$998=F8012,0),",",IF(G8012="Complementar",0,1),",",IF(H8012="","NULL",CONCATENATE("'",H8012,"'")),",",I8012,",",IF(J8012="baixa","'BAIXA'",IF(J8012="média","'MEDIA'",IF(J8012="alta","'ALTA'","NULL"))),"),")</f>
        <v>(8011,9,30,54,149,569,1,NULL,0,'MEDIA'),</v>
      </c>
    </row>
    <row r="8013" spans="1:11" ht="30.75" customHeight="1">
      <c r="A8013" s="27">
        <v>8012</v>
      </c>
      <c r="B8013" s="36" t="s">
        <v>1011</v>
      </c>
      <c r="C8013" s="29" t="s">
        <v>39</v>
      </c>
      <c r="D8013" s="29" t="s">
        <v>211</v>
      </c>
      <c r="E8013" s="28" t="s">
        <v>1028</v>
      </c>
      <c r="F8013" s="28" t="s">
        <v>856</v>
      </c>
      <c r="G8013" s="28" t="s">
        <v>1671</v>
      </c>
      <c r="H8013" s="28"/>
      <c r="I8013" s="93">
        <v>0</v>
      </c>
      <c r="J8013" s="93" t="s">
        <v>1412</v>
      </c>
      <c r="K8013" s="17" t="str">
        <f t="array" ref="K8013">CONCATENATE("(",A8013,",",VLOOKUP(B8013,Núcleo!B$2:E$11,4,TRUE),",",VLOOKUP(C8013,'Tipo de Processo'!B$2:D$55,3,TRUE),",",VLOOKUP(D8013,'Termo Geral'!B$2:D$173,3,TRUE),",",VLOOKUP(E8013,'Termo Específico'!B$2:D$301,3,TRUE),",",MATCH(TRUE,Documento!B$2:B$998=F8013,0),",",IF(G8013="Complementar",0,1),",",IF(H8013="","NULL",CONCATENATE("'",H8013,"'")),",",I8013,",",IF(J8013="baixa","'BAIXA'",IF(J8013="média","'MEDIA'",IF(J8013="alta","'ALTA'","NULL"))),"),")</f>
        <v>(8012,9,30,54,149,723,1,NULL,0,'MEDIA'),</v>
      </c>
    </row>
    <row r="8014" spans="1:11" ht="30.75" customHeight="1">
      <c r="A8014" s="27">
        <v>8013</v>
      </c>
      <c r="B8014" s="36" t="s">
        <v>1011</v>
      </c>
      <c r="C8014" s="29" t="s">
        <v>39</v>
      </c>
      <c r="D8014" s="29" t="s">
        <v>211</v>
      </c>
      <c r="E8014" s="28" t="s">
        <v>1028</v>
      </c>
      <c r="F8014" s="28" t="s">
        <v>827</v>
      </c>
      <c r="G8014" s="28" t="s">
        <v>1671</v>
      </c>
      <c r="H8014" s="28"/>
      <c r="I8014" s="93">
        <v>0</v>
      </c>
      <c r="J8014" s="93" t="s">
        <v>1412</v>
      </c>
      <c r="K8014" s="17" t="str">
        <f t="array" ref="K8014">CONCATENATE("(",A8014,",",VLOOKUP(B8014,Núcleo!B$2:E$11,4,TRUE),",",VLOOKUP(C8014,'Tipo de Processo'!B$2:D$55,3,TRUE),",",VLOOKUP(D8014,'Termo Geral'!B$2:D$173,3,TRUE),",",VLOOKUP(E8014,'Termo Específico'!B$2:D$301,3,TRUE),",",MATCH(TRUE,Documento!B$2:B$998=F8014,0),",",IF(G8014="Complementar",0,1),",",IF(H8014="","NULL",CONCATENATE("'",H8014,"'")),",",I8014,",",IF(J8014="baixa","'BAIXA'",IF(J8014="média","'MEDIA'",IF(J8014="alta","'ALTA'","NULL"))),"),")</f>
        <v>(8013,9,30,54,149,829,1,NULL,0,'MEDIA'),</v>
      </c>
    </row>
    <row r="8015" spans="1:11" ht="30.75" customHeight="1">
      <c r="A8015" s="27">
        <v>8014</v>
      </c>
      <c r="B8015" s="36" t="s">
        <v>1011</v>
      </c>
      <c r="C8015" s="29" t="s">
        <v>39</v>
      </c>
      <c r="D8015" s="29" t="s">
        <v>211</v>
      </c>
      <c r="E8015" s="28" t="s">
        <v>1028</v>
      </c>
      <c r="F8015" s="28" t="s">
        <v>828</v>
      </c>
      <c r="G8015" s="28" t="s">
        <v>1671</v>
      </c>
      <c r="H8015" s="28"/>
      <c r="I8015" s="93">
        <v>0</v>
      </c>
      <c r="J8015" s="93" t="s">
        <v>1412</v>
      </c>
      <c r="K8015" s="17" t="str">
        <f t="array" ref="K8015">CONCATENATE("(",A8015,",",VLOOKUP(B8015,Núcleo!B$2:E$11,4,TRUE),",",VLOOKUP(C8015,'Tipo de Processo'!B$2:D$55,3,TRUE),",",VLOOKUP(D8015,'Termo Geral'!B$2:D$173,3,TRUE),",",VLOOKUP(E8015,'Termo Específico'!B$2:D$301,3,TRUE),",",MATCH(TRUE,Documento!B$2:B$998=F8015,0),",",IF(G8015="Complementar",0,1),",",IF(H8015="","NULL",CONCATENATE("'",H8015,"'")),",",I8015,",",IF(J8015="baixa","'BAIXA'",IF(J8015="média","'MEDIA'",IF(J8015="alta","'ALTA'","NULL"))),"),")</f>
        <v>(8014,9,30,54,149,827,1,NULL,0,'MEDIA'),</v>
      </c>
    </row>
    <row r="8016" spans="1:11" ht="30.75" customHeight="1">
      <c r="A8016" s="27">
        <v>8015</v>
      </c>
      <c r="B8016" s="37" t="s">
        <v>1011</v>
      </c>
      <c r="C8016" s="29" t="s">
        <v>39</v>
      </c>
      <c r="D8016" s="29" t="s">
        <v>211</v>
      </c>
      <c r="E8016" s="28" t="s">
        <v>1028</v>
      </c>
      <c r="F8016" s="28" t="s">
        <v>829</v>
      </c>
      <c r="G8016" s="28" t="s">
        <v>1671</v>
      </c>
      <c r="H8016" s="28"/>
      <c r="I8016" s="93">
        <v>0</v>
      </c>
      <c r="J8016" s="93" t="s">
        <v>1412</v>
      </c>
      <c r="K8016" s="17" t="str">
        <f t="array" ref="K8016">CONCATENATE("(",A8016,",",VLOOKUP(B8016,Núcleo!B$2:E$11,4,TRUE),",",VLOOKUP(C8016,'Tipo de Processo'!B$2:D$55,3,TRUE),",",VLOOKUP(D8016,'Termo Geral'!B$2:D$173,3,TRUE),",",VLOOKUP(E8016,'Termo Específico'!B$2:D$301,3,TRUE),",",MATCH(TRUE,Documento!B$2:B$998=F8016,0),",",IF(G8016="Complementar",0,1),",",IF(H8016="","NULL",CONCATENATE("'",H8016,"'")),",",I8016,",",IF(J8016="baixa","'BAIXA'",IF(J8016="média","'MEDIA'",IF(J8016="alta","'ALTA'","NULL"))),"),")</f>
        <v>(8015,9,30,54,149,831,1,NULL,0,'MEDIA'),</v>
      </c>
    </row>
    <row r="8017" spans="1:11" ht="30.75" customHeight="1">
      <c r="A8017" s="27">
        <v>8016</v>
      </c>
      <c r="B8017" s="36" t="s">
        <v>1011</v>
      </c>
      <c r="C8017" s="29" t="s">
        <v>39</v>
      </c>
      <c r="D8017" s="29" t="s">
        <v>211</v>
      </c>
      <c r="E8017" s="28" t="s">
        <v>1028</v>
      </c>
      <c r="F8017" s="28" t="s">
        <v>830</v>
      </c>
      <c r="G8017" s="28" t="s">
        <v>1671</v>
      </c>
      <c r="H8017" s="28"/>
      <c r="I8017" s="93">
        <v>0</v>
      </c>
      <c r="J8017" s="93" t="s">
        <v>1412</v>
      </c>
      <c r="K8017" s="17" t="str">
        <f t="array" ref="K8017">CONCATENATE("(",A8017,",",VLOOKUP(B8017,Núcleo!B$2:E$11,4,TRUE),",",VLOOKUP(C8017,'Tipo de Processo'!B$2:D$55,3,TRUE),",",VLOOKUP(D8017,'Termo Geral'!B$2:D$173,3,TRUE),",",VLOOKUP(E8017,'Termo Específico'!B$2:D$301,3,TRUE),",",MATCH(TRUE,Documento!B$2:B$998=F8017,0),",",IF(G8017="Complementar",0,1),",",IF(H8017="","NULL",CONCATENATE("'",H8017,"'")),",",I8017,",",IF(J8017="baixa","'BAIXA'",IF(J8017="média","'MEDIA'",IF(J8017="alta","'ALTA'","NULL"))),"),")</f>
        <v>(8016,9,30,54,149,837,1,NULL,0,'MEDIA'),</v>
      </c>
    </row>
    <row r="8018" spans="1:11" ht="30.75" customHeight="1">
      <c r="A8018" s="27">
        <v>8017</v>
      </c>
      <c r="B8018" s="36" t="s">
        <v>1011</v>
      </c>
      <c r="C8018" s="29" t="s">
        <v>39</v>
      </c>
      <c r="D8018" s="29" t="s">
        <v>211</v>
      </c>
      <c r="E8018" s="28" t="s">
        <v>1028</v>
      </c>
      <c r="F8018" s="28" t="s">
        <v>831</v>
      </c>
      <c r="G8018" s="28" t="s">
        <v>1671</v>
      </c>
      <c r="H8018" s="28"/>
      <c r="I8018" s="93">
        <v>0</v>
      </c>
      <c r="J8018" s="93" t="s">
        <v>1412</v>
      </c>
      <c r="K8018" s="17" t="str">
        <f t="array" ref="K8018">CONCATENATE("(",A8018,",",VLOOKUP(B8018,Núcleo!B$2:E$11,4,TRUE),",",VLOOKUP(C8018,'Tipo de Processo'!B$2:D$55,3,TRUE),",",VLOOKUP(D8018,'Termo Geral'!B$2:D$173,3,TRUE),",",VLOOKUP(E8018,'Termo Específico'!B$2:D$301,3,TRUE),",",MATCH(TRUE,Documento!B$2:B$998=F8018,0),",",IF(G8018="Complementar",0,1),",",IF(H8018="","NULL",CONCATENATE("'",H8018,"'")),",",I8018,",",IF(J8018="baixa","'BAIXA'",IF(J8018="média","'MEDIA'",IF(J8018="alta","'ALTA'","NULL"))),"),")</f>
        <v>(8017,9,30,54,149,142,1,NULL,0,'MEDIA'),</v>
      </c>
    </row>
    <row r="8019" spans="1:11" ht="30.75" customHeight="1">
      <c r="A8019" s="27">
        <v>8018</v>
      </c>
      <c r="B8019" s="37" t="s">
        <v>1011</v>
      </c>
      <c r="C8019" s="29" t="s">
        <v>39</v>
      </c>
      <c r="D8019" s="29" t="s">
        <v>211</v>
      </c>
      <c r="E8019" s="28" t="s">
        <v>1028</v>
      </c>
      <c r="F8019" s="28" t="s">
        <v>832</v>
      </c>
      <c r="G8019" s="28" t="s">
        <v>1671</v>
      </c>
      <c r="H8019" s="28"/>
      <c r="I8019" s="93">
        <v>0</v>
      </c>
      <c r="J8019" s="93" t="s">
        <v>1412</v>
      </c>
      <c r="K8019" s="17" t="str">
        <f t="array" ref="K8019">CONCATENATE("(",A8019,",",VLOOKUP(B8019,Núcleo!B$2:E$11,4,TRUE),",",VLOOKUP(C8019,'Tipo de Processo'!B$2:D$55,3,TRUE),",",VLOOKUP(D8019,'Termo Geral'!B$2:D$173,3,TRUE),",",VLOOKUP(E8019,'Termo Específico'!B$2:D$301,3,TRUE),",",MATCH(TRUE,Documento!B$2:B$998=F8019,0),",",IF(G8019="Complementar",0,1),",",IF(H8019="","NULL",CONCATENATE("'",H8019,"'")),",",I8019,",",IF(J8019="baixa","'BAIXA'",IF(J8019="média","'MEDIA'",IF(J8019="alta","'ALTA'","NULL"))),"),")</f>
        <v>(8018,9,30,54,149,159,1,NULL,0,'MEDIA'),</v>
      </c>
    </row>
    <row r="8020" spans="1:11" ht="30.75" customHeight="1">
      <c r="A8020" s="27">
        <v>8019</v>
      </c>
      <c r="B8020" s="37" t="s">
        <v>1011</v>
      </c>
      <c r="C8020" s="29" t="s">
        <v>39</v>
      </c>
      <c r="D8020" s="29" t="s">
        <v>211</v>
      </c>
      <c r="E8020" s="28" t="s">
        <v>1028</v>
      </c>
      <c r="F8020" s="28" t="s">
        <v>833</v>
      </c>
      <c r="G8020" s="28" t="s">
        <v>1671</v>
      </c>
      <c r="H8020" s="28"/>
      <c r="I8020" s="93">
        <v>0</v>
      </c>
      <c r="J8020" s="93" t="s">
        <v>1412</v>
      </c>
      <c r="K8020" s="17" t="str">
        <f t="array" ref="K8020">CONCATENATE("(",A8020,",",VLOOKUP(B8020,Núcleo!B$2:E$11,4,TRUE),",",VLOOKUP(C8020,'Tipo de Processo'!B$2:D$55,3,TRUE),",",VLOOKUP(D8020,'Termo Geral'!B$2:D$173,3,TRUE),",",VLOOKUP(E8020,'Termo Específico'!B$2:D$301,3,TRUE),",",MATCH(TRUE,Documento!B$2:B$998=F8020,0),",",IF(G8020="Complementar",0,1),",",IF(H8020="","NULL",CONCATENATE("'",H8020,"'")),",",I8020,",",IF(J8020="baixa","'BAIXA'",IF(J8020="média","'MEDIA'",IF(J8020="alta","'ALTA'","NULL"))),"),")</f>
        <v>(8019,9,30,54,149,127,1,NULL,0,'MEDIA'),</v>
      </c>
    </row>
    <row r="8021" spans="1:11" ht="30.75" customHeight="1">
      <c r="A8021" s="27">
        <v>8020</v>
      </c>
      <c r="B8021" s="37" t="s">
        <v>1011</v>
      </c>
      <c r="C8021" s="29" t="s">
        <v>39</v>
      </c>
      <c r="D8021" s="29" t="s">
        <v>211</v>
      </c>
      <c r="E8021" s="28" t="s">
        <v>1028</v>
      </c>
      <c r="F8021" s="28" t="s">
        <v>1419</v>
      </c>
      <c r="G8021" s="28" t="s">
        <v>1671</v>
      </c>
      <c r="H8021" s="28"/>
      <c r="I8021" s="93">
        <v>0</v>
      </c>
      <c r="J8021" s="93" t="s">
        <v>1412</v>
      </c>
      <c r="K8021" s="17" t="str">
        <f t="array" ref="K8021">CONCATENATE("(",A8021,",",VLOOKUP(B8021,Núcleo!B$2:E$11,4,TRUE),",",VLOOKUP(C8021,'Tipo de Processo'!B$2:D$55,3,TRUE),",",VLOOKUP(D8021,'Termo Geral'!B$2:D$173,3,TRUE),",",VLOOKUP(E8021,'Termo Específico'!B$2:D$301,3,TRUE),",",MATCH(TRUE,Documento!B$2:B$998=F8021,0),",",IF(G8021="Complementar",0,1),",",IF(H8021="","NULL",CONCATENATE("'",H8021,"'")),",",I8021,",",IF(J8021="baixa","'BAIXA'",IF(J8021="média","'MEDIA'",IF(J8021="alta","'ALTA'","NULL"))),"),")</f>
        <v>(8020,9,30,54,149,16,1,NULL,0,'MEDIA'),</v>
      </c>
    </row>
    <row r="8022" spans="1:11" ht="30.75" customHeight="1">
      <c r="A8022" s="27">
        <v>8021</v>
      </c>
      <c r="B8022" s="36" t="s">
        <v>1011</v>
      </c>
      <c r="C8022" s="29" t="s">
        <v>39</v>
      </c>
      <c r="D8022" s="29" t="s">
        <v>211</v>
      </c>
      <c r="E8022" s="28" t="s">
        <v>1028</v>
      </c>
      <c r="F8022" s="28" t="s">
        <v>863</v>
      </c>
      <c r="G8022" s="28" t="s">
        <v>1671</v>
      </c>
      <c r="H8022" s="28"/>
      <c r="I8022" s="93">
        <v>0</v>
      </c>
      <c r="J8022" s="93" t="s">
        <v>1412</v>
      </c>
      <c r="K8022" s="17" t="str">
        <f t="array" ref="K8022">CONCATENATE("(",A8022,",",VLOOKUP(B8022,Núcleo!B$2:E$11,4,TRUE),",",VLOOKUP(C8022,'Tipo de Processo'!B$2:D$55,3,TRUE),",",VLOOKUP(D8022,'Termo Geral'!B$2:D$173,3,TRUE),",",VLOOKUP(E8022,'Termo Específico'!B$2:D$301,3,TRUE),",",MATCH(TRUE,Documento!B$2:B$998=F8022,0),",",IF(G8022="Complementar",0,1),",",IF(H8022="","NULL",CONCATENATE("'",H8022,"'")),",",I8022,",",IF(J8022="baixa","'BAIXA'",IF(J8022="média","'MEDIA'",IF(J8022="alta","'ALTA'","NULL"))),"),")</f>
        <v>(8021,9,30,54,149,24,1,NULL,0,'MEDIA'),</v>
      </c>
    </row>
    <row r="8023" spans="1:11" ht="30.75" customHeight="1">
      <c r="A8023" s="27">
        <v>8022</v>
      </c>
      <c r="B8023" s="37" t="s">
        <v>1011</v>
      </c>
      <c r="C8023" s="29" t="s">
        <v>39</v>
      </c>
      <c r="D8023" s="29" t="s">
        <v>211</v>
      </c>
      <c r="E8023" s="28" t="s">
        <v>1028</v>
      </c>
      <c r="F8023" s="28" t="s">
        <v>1438</v>
      </c>
      <c r="G8023" s="28" t="s">
        <v>1671</v>
      </c>
      <c r="H8023" s="28"/>
      <c r="I8023" s="93">
        <v>0</v>
      </c>
      <c r="J8023" s="93" t="s">
        <v>1412</v>
      </c>
      <c r="K8023" s="17" t="str">
        <f t="array" ref="K8023">CONCATENATE("(",A8023,",",VLOOKUP(B8023,Núcleo!B$2:E$11,4,TRUE),",",VLOOKUP(C8023,'Tipo de Processo'!B$2:D$55,3,TRUE),",",VLOOKUP(D8023,'Termo Geral'!B$2:D$173,3,TRUE),",",VLOOKUP(E8023,'Termo Específico'!B$2:D$301,3,TRUE),",",MATCH(TRUE,Documento!B$2:B$998=F8023,0),",",IF(G8023="Complementar",0,1),",",IF(H8023="","NULL",CONCATENATE("'",H8023,"'")),",",I8023,",",IF(J8023="baixa","'BAIXA'",IF(J8023="média","'MEDIA'",IF(J8023="alta","'ALTA'","NULL"))),"),")</f>
        <v>(8022,9,30,54,149,113,1,NULL,0,'MEDIA'),</v>
      </c>
    </row>
    <row r="8024" spans="1:11" ht="30.75" customHeight="1">
      <c r="A8024" s="27">
        <v>8023</v>
      </c>
      <c r="B8024" s="37" t="s">
        <v>1011</v>
      </c>
      <c r="C8024" s="29" t="s">
        <v>39</v>
      </c>
      <c r="D8024" s="29" t="s">
        <v>211</v>
      </c>
      <c r="E8024" s="28" t="s">
        <v>1028</v>
      </c>
      <c r="F8024" s="28" t="s">
        <v>869</v>
      </c>
      <c r="G8024" s="28" t="s">
        <v>1671</v>
      </c>
      <c r="H8024" s="28"/>
      <c r="I8024" s="93">
        <v>0</v>
      </c>
      <c r="J8024" s="93" t="s">
        <v>1412</v>
      </c>
      <c r="K8024" s="17" t="str">
        <f t="array" ref="K8024">CONCATENATE("(",A8024,",",VLOOKUP(B8024,Núcleo!B$2:E$11,4,TRUE),",",VLOOKUP(C8024,'Tipo de Processo'!B$2:D$55,3,TRUE),",",VLOOKUP(D8024,'Termo Geral'!B$2:D$173,3,TRUE),",",VLOOKUP(E8024,'Termo Específico'!B$2:D$301,3,TRUE),",",MATCH(TRUE,Documento!B$2:B$998=F8024,0),",",IF(G8024="Complementar",0,1),",",IF(H8024="","NULL",CONCATENATE("'",H8024,"'")),",",I8024,",",IF(J8024="baixa","'BAIXA'",IF(J8024="média","'MEDIA'",IF(J8024="alta","'ALTA'","NULL"))),"),")</f>
        <v>(8023,9,30,54,149,404,1,NULL,0,'MEDIA'),</v>
      </c>
    </row>
    <row r="8025" spans="1:11" ht="30.75" customHeight="1">
      <c r="A8025" s="27">
        <v>8024</v>
      </c>
      <c r="B8025" s="37" t="s">
        <v>1011</v>
      </c>
      <c r="C8025" s="29" t="s">
        <v>39</v>
      </c>
      <c r="D8025" s="29" t="s">
        <v>211</v>
      </c>
      <c r="E8025" s="28" t="s">
        <v>1028</v>
      </c>
      <c r="F8025" s="28" t="s">
        <v>1655</v>
      </c>
      <c r="G8025" s="28" t="s">
        <v>1671</v>
      </c>
      <c r="H8025" s="28"/>
      <c r="I8025" s="93">
        <v>0</v>
      </c>
      <c r="J8025" s="93" t="s">
        <v>1412</v>
      </c>
      <c r="K8025" s="17" t="str">
        <f t="array" ref="K8025">CONCATENATE("(",A8025,",",VLOOKUP(B8025,Núcleo!B$2:E$11,4,TRUE),",",VLOOKUP(C8025,'Tipo de Processo'!B$2:D$55,3,TRUE),",",VLOOKUP(D8025,'Termo Geral'!B$2:D$173,3,TRUE),",",VLOOKUP(E8025,'Termo Específico'!B$2:D$301,3,TRUE),",",MATCH(TRUE,Documento!B$2:B$998=F8025,0),",",IF(G8025="Complementar",0,1),",",IF(H8025="","NULL",CONCATENATE("'",H8025,"'")),",",I8025,",",IF(J8025="baixa","'BAIXA'",IF(J8025="média","'MEDIA'",IF(J8025="alta","'ALTA'","NULL"))),"),")</f>
        <v>(8024,9,30,54,149,826,1,NULL,0,'MEDIA'),</v>
      </c>
    </row>
    <row r="8026" spans="1:11" ht="30.75" customHeight="1">
      <c r="A8026" s="27">
        <v>8025</v>
      </c>
      <c r="B8026" s="36" t="s">
        <v>1011</v>
      </c>
      <c r="C8026" s="29" t="s">
        <v>39</v>
      </c>
      <c r="D8026" s="29" t="s">
        <v>211</v>
      </c>
      <c r="E8026" s="28" t="s">
        <v>1028</v>
      </c>
      <c r="F8026" s="28" t="s">
        <v>1567</v>
      </c>
      <c r="G8026" s="28" t="s">
        <v>1671</v>
      </c>
      <c r="H8026" s="28"/>
      <c r="I8026" s="93">
        <v>0</v>
      </c>
      <c r="J8026" s="93" t="s">
        <v>1412</v>
      </c>
      <c r="K8026" s="17" t="str">
        <f t="array" ref="K8026">CONCATENATE("(",A8026,",",VLOOKUP(B8026,Núcleo!B$2:E$11,4,TRUE),",",VLOOKUP(C8026,'Tipo de Processo'!B$2:D$55,3,TRUE),",",VLOOKUP(D8026,'Termo Geral'!B$2:D$173,3,TRUE),",",VLOOKUP(E8026,'Termo Específico'!B$2:D$301,3,TRUE),",",MATCH(TRUE,Documento!B$2:B$998=F8026,0),",",IF(G8026="Complementar",0,1),",",IF(H8026="","NULL",CONCATENATE("'",H8026,"'")),",",I8026,",",IF(J8026="baixa","'BAIXA'",IF(J8026="média","'MEDIA'",IF(J8026="alta","'ALTA'","NULL"))),"),")</f>
        <v>(8025,9,30,54,149,823,1,NULL,0,'MEDIA'),</v>
      </c>
    </row>
    <row r="8027" spans="1:11" ht="30.75" customHeight="1">
      <c r="A8027" s="27">
        <v>8026</v>
      </c>
      <c r="B8027" s="37" t="s">
        <v>1011</v>
      </c>
      <c r="C8027" s="29" t="s">
        <v>39</v>
      </c>
      <c r="D8027" s="29" t="s">
        <v>211</v>
      </c>
      <c r="E8027" s="28" t="s">
        <v>1028</v>
      </c>
      <c r="F8027" s="28" t="s">
        <v>1566</v>
      </c>
      <c r="G8027" s="28" t="s">
        <v>1671</v>
      </c>
      <c r="H8027" s="28"/>
      <c r="I8027" s="93">
        <v>0</v>
      </c>
      <c r="J8027" s="93" t="s">
        <v>1412</v>
      </c>
      <c r="K8027" s="17" t="str">
        <f t="array" ref="K8027">CONCATENATE("(",A8027,",",VLOOKUP(B8027,Núcleo!B$2:E$11,4,TRUE),",",VLOOKUP(C8027,'Tipo de Processo'!B$2:D$55,3,TRUE),",",VLOOKUP(D8027,'Termo Geral'!B$2:D$173,3,TRUE),",",VLOOKUP(E8027,'Termo Específico'!B$2:D$301,3,TRUE),",",MATCH(TRUE,Documento!B$2:B$998=F8027,0),",",IF(G8027="Complementar",0,1),",",IF(H8027="","NULL",CONCATENATE("'",H8027,"'")),",",I8027,",",IF(J8027="baixa","'BAIXA'",IF(J8027="média","'MEDIA'",IF(J8027="alta","'ALTA'","NULL"))),"),")</f>
        <v>(8026,9,30,54,149,822,1,NULL,0,'MEDIA'),</v>
      </c>
    </row>
    <row r="8028" spans="1:11" ht="30.75" customHeight="1">
      <c r="A8028" s="27">
        <v>8027</v>
      </c>
      <c r="B8028" s="36" t="s">
        <v>1011</v>
      </c>
      <c r="C8028" s="29" t="s">
        <v>39</v>
      </c>
      <c r="D8028" s="29" t="s">
        <v>211</v>
      </c>
      <c r="E8028" s="28" t="s">
        <v>1028</v>
      </c>
      <c r="F8028" s="28" t="s">
        <v>870</v>
      </c>
      <c r="G8028" s="28" t="s">
        <v>1671</v>
      </c>
      <c r="H8028" s="28"/>
      <c r="I8028" s="93">
        <v>0</v>
      </c>
      <c r="J8028" s="93" t="s">
        <v>1412</v>
      </c>
      <c r="K8028" s="17" t="str">
        <f t="array" ref="K8028">CONCATENATE("(",A8028,",",VLOOKUP(B8028,Núcleo!B$2:E$11,4,TRUE),",",VLOOKUP(C8028,'Tipo de Processo'!B$2:D$55,3,TRUE),",",VLOOKUP(D8028,'Termo Geral'!B$2:D$173,3,TRUE),",",VLOOKUP(E8028,'Termo Específico'!B$2:D$301,3,TRUE),",",MATCH(TRUE,Documento!B$2:B$998=F8028,0),",",IF(G8028="Complementar",0,1),",",IF(H8028="","NULL",CONCATENATE("'",H8028,"'")),",",I8028,",",IF(J8028="baixa","'BAIXA'",IF(J8028="média","'MEDIA'",IF(J8028="alta","'ALTA'","NULL"))),"),")</f>
        <v>(8027,9,30,54,149,814,1,NULL,0,'MEDIA'),</v>
      </c>
    </row>
    <row r="8029" spans="1:11" ht="30.75" customHeight="1">
      <c r="A8029" s="27">
        <v>8028</v>
      </c>
      <c r="B8029" s="37" t="s">
        <v>1011</v>
      </c>
      <c r="C8029" s="29" t="s">
        <v>39</v>
      </c>
      <c r="D8029" s="29" t="s">
        <v>211</v>
      </c>
      <c r="E8029" s="28" t="s">
        <v>1028</v>
      </c>
      <c r="F8029" s="28" t="s">
        <v>871</v>
      </c>
      <c r="G8029" s="28" t="s">
        <v>1671</v>
      </c>
      <c r="H8029" s="28"/>
      <c r="I8029" s="93">
        <v>0</v>
      </c>
      <c r="J8029" s="93" t="s">
        <v>1412</v>
      </c>
      <c r="K8029" s="17" t="str">
        <f t="array" ref="K8029">CONCATENATE("(",A8029,",",VLOOKUP(B8029,Núcleo!B$2:E$11,4,TRUE),",",VLOOKUP(C8029,'Tipo de Processo'!B$2:D$55,3,TRUE),",",VLOOKUP(D8029,'Termo Geral'!B$2:D$173,3,TRUE),",",VLOOKUP(E8029,'Termo Específico'!B$2:D$301,3,TRUE),",",MATCH(TRUE,Documento!B$2:B$998=F8029,0),",",IF(G8029="Complementar",0,1),",",IF(H8029="","NULL",CONCATENATE("'",H8029,"'")),",",I8029,",",IF(J8029="baixa","'BAIXA'",IF(J8029="média","'MEDIA'",IF(J8029="alta","'ALTA'","NULL"))),"),")</f>
        <v>(8028,9,30,54,149,825,1,NULL,0,'MEDIA'),</v>
      </c>
    </row>
    <row r="8030" spans="1:11" ht="30.75" customHeight="1">
      <c r="A8030" s="27">
        <v>8029</v>
      </c>
      <c r="B8030" s="37" t="s">
        <v>1011</v>
      </c>
      <c r="C8030" s="29" t="s">
        <v>39</v>
      </c>
      <c r="D8030" s="29" t="s">
        <v>211</v>
      </c>
      <c r="E8030" s="28" t="s">
        <v>1028</v>
      </c>
      <c r="F8030" s="28" t="s">
        <v>858</v>
      </c>
      <c r="G8030" s="28" t="s">
        <v>1671</v>
      </c>
      <c r="H8030" s="28"/>
      <c r="I8030" s="93">
        <v>0</v>
      </c>
      <c r="J8030" s="93" t="s">
        <v>1412</v>
      </c>
      <c r="K8030" s="17" t="str">
        <f t="array" ref="K8030">CONCATENATE("(",A8030,",",VLOOKUP(B8030,Núcleo!B$2:E$11,4,TRUE),",",VLOOKUP(C8030,'Tipo de Processo'!B$2:D$55,3,TRUE),",",VLOOKUP(D8030,'Termo Geral'!B$2:D$173,3,TRUE),",",VLOOKUP(E8030,'Termo Específico'!B$2:D$301,3,TRUE),",",MATCH(TRUE,Documento!B$2:B$998=F8030,0),",",IF(G8030="Complementar",0,1),",",IF(H8030="","NULL",CONCATENATE("'",H8030,"'")),",",I8030,",",IF(J8030="baixa","'BAIXA'",IF(J8030="média","'MEDIA'",IF(J8030="alta","'ALTA'","NULL"))),"),")</f>
        <v>(8029,9,30,54,149,910,1,NULL,0,'MEDIA'),</v>
      </c>
    </row>
    <row r="8031" spans="1:11" ht="30.75" customHeight="1">
      <c r="A8031" s="27">
        <v>8030</v>
      </c>
      <c r="B8031" s="36" t="s">
        <v>1011</v>
      </c>
      <c r="C8031" s="29" t="s">
        <v>39</v>
      </c>
      <c r="D8031" s="29" t="s">
        <v>211</v>
      </c>
      <c r="E8031" s="28" t="s">
        <v>1028</v>
      </c>
      <c r="F8031" s="28" t="s">
        <v>859</v>
      </c>
      <c r="G8031" s="28" t="s">
        <v>1671</v>
      </c>
      <c r="H8031" s="28"/>
      <c r="I8031" s="93">
        <v>0</v>
      </c>
      <c r="J8031" s="93" t="s">
        <v>1412</v>
      </c>
      <c r="K8031" s="17" t="str">
        <f t="array" ref="K8031">CONCATENATE("(",A8031,",",VLOOKUP(B8031,Núcleo!B$2:E$11,4,TRUE),",",VLOOKUP(C8031,'Tipo de Processo'!B$2:D$55,3,TRUE),",",VLOOKUP(D8031,'Termo Geral'!B$2:D$173,3,TRUE),",",VLOOKUP(E8031,'Termo Específico'!B$2:D$301,3,TRUE),",",MATCH(TRUE,Documento!B$2:B$998=F8031,0),",",IF(G8031="Complementar",0,1),",",IF(H8031="","NULL",CONCATENATE("'",H8031,"'")),",",I8031,",",IF(J8031="baixa","'BAIXA'",IF(J8031="média","'MEDIA'",IF(J8031="alta","'ALTA'","NULL"))),"),")</f>
        <v>(8030,9,30,54,149,820,1,NULL,0,'MEDIA'),</v>
      </c>
    </row>
    <row r="8032" spans="1:11" ht="30.75" customHeight="1">
      <c r="A8032" s="27">
        <v>8031</v>
      </c>
      <c r="B8032" s="36" t="s">
        <v>1011</v>
      </c>
      <c r="C8032" s="29" t="s">
        <v>39</v>
      </c>
      <c r="D8032" s="29" t="s">
        <v>211</v>
      </c>
      <c r="E8032" s="28" t="s">
        <v>1028</v>
      </c>
      <c r="F8032" s="28" t="s">
        <v>835</v>
      </c>
      <c r="G8032" s="28" t="s">
        <v>1671</v>
      </c>
      <c r="H8032" s="28"/>
      <c r="I8032" s="93">
        <v>0</v>
      </c>
      <c r="J8032" s="93" t="s">
        <v>1412</v>
      </c>
      <c r="K8032" s="17" t="str">
        <f t="array" ref="K8032">CONCATENATE("(",A8032,",",VLOOKUP(B8032,Núcleo!B$2:E$11,4,TRUE),",",VLOOKUP(C8032,'Tipo de Processo'!B$2:D$55,3,TRUE),",",VLOOKUP(D8032,'Termo Geral'!B$2:D$173,3,TRUE),",",VLOOKUP(E8032,'Termo Específico'!B$2:D$301,3,TRUE),",",MATCH(TRUE,Documento!B$2:B$998=F8032,0),",",IF(G8032="Complementar",0,1),",",IF(H8032="","NULL",CONCATENATE("'",H8032,"'")),",",I8032,",",IF(J8032="baixa","'BAIXA'",IF(J8032="média","'MEDIA'",IF(J8032="alta","'ALTA'","NULL"))),"),")</f>
        <v>(8031,9,30,54,149,860,1,NULL,0,'MEDIA'),</v>
      </c>
    </row>
    <row r="8033" spans="1:11" ht="30.75" customHeight="1">
      <c r="A8033" s="27">
        <v>8032</v>
      </c>
      <c r="B8033" s="37" t="s">
        <v>1011</v>
      </c>
      <c r="C8033" s="29" t="s">
        <v>39</v>
      </c>
      <c r="D8033" s="29" t="s">
        <v>211</v>
      </c>
      <c r="E8033" s="28" t="s">
        <v>1030</v>
      </c>
      <c r="F8033" s="28" t="s">
        <v>852</v>
      </c>
      <c r="G8033" s="28" t="s">
        <v>1671</v>
      </c>
      <c r="H8033" s="28"/>
      <c r="I8033" s="93">
        <v>0</v>
      </c>
      <c r="J8033" s="93" t="s">
        <v>1412</v>
      </c>
      <c r="K8033" s="17" t="str">
        <f t="array" ref="K8033">CONCATENATE("(",A8033,",",VLOOKUP(B8033,Núcleo!B$2:E$11,4,TRUE),",",VLOOKUP(C8033,'Tipo de Processo'!B$2:D$55,3,TRUE),",",VLOOKUP(D8033,'Termo Geral'!B$2:D$173,3,TRUE),",",VLOOKUP(E8033,'Termo Específico'!B$2:D$301,3,TRUE),",",MATCH(TRUE,Documento!B$2:B$998=F8033,0),",",IF(G8033="Complementar",0,1),",",IF(H8033="","NULL",CONCATENATE("'",H8033,"'")),",",I8033,",",IF(J8033="baixa","'BAIXA'",IF(J8033="média","'MEDIA'",IF(J8033="alta","'ALTA'","NULL"))),"),")</f>
        <v>(8032,9,30,54,150,696,1,NULL,0,'MEDIA'),</v>
      </c>
    </row>
    <row r="8034" spans="1:11" ht="30.75" customHeight="1">
      <c r="A8034" s="27">
        <v>8033</v>
      </c>
      <c r="B8034" s="37" t="s">
        <v>1011</v>
      </c>
      <c r="C8034" s="29" t="s">
        <v>39</v>
      </c>
      <c r="D8034" s="29" t="s">
        <v>211</v>
      </c>
      <c r="E8034" s="28" t="s">
        <v>1030</v>
      </c>
      <c r="F8034" s="28" t="s">
        <v>853</v>
      </c>
      <c r="G8034" s="28" t="s">
        <v>1671</v>
      </c>
      <c r="H8034" s="28"/>
      <c r="I8034" s="93">
        <v>0</v>
      </c>
      <c r="J8034" s="93" t="s">
        <v>1412</v>
      </c>
      <c r="K8034" s="17" t="str">
        <f t="array" ref="K8034">CONCATENATE("(",A8034,",",VLOOKUP(B8034,Núcleo!B$2:E$11,4,TRUE),",",VLOOKUP(C8034,'Tipo de Processo'!B$2:D$55,3,TRUE),",",VLOOKUP(D8034,'Termo Geral'!B$2:D$173,3,TRUE),",",VLOOKUP(E8034,'Termo Específico'!B$2:D$301,3,TRUE),",",MATCH(TRUE,Documento!B$2:B$998=F8034,0),",",IF(G8034="Complementar",0,1),",",IF(H8034="","NULL",CONCATENATE("'",H8034,"'")),",",I8034,",",IF(J8034="baixa","'BAIXA'",IF(J8034="média","'MEDIA'",IF(J8034="alta","'ALTA'","NULL"))),"),")</f>
        <v>(8033,9,30,54,150,439,1,NULL,0,'MEDIA'),</v>
      </c>
    </row>
    <row r="8035" spans="1:11" ht="30.75" customHeight="1">
      <c r="A8035" s="27">
        <v>8034</v>
      </c>
      <c r="B8035" s="37" t="s">
        <v>1011</v>
      </c>
      <c r="C8035" s="29" t="s">
        <v>39</v>
      </c>
      <c r="D8035" s="29" t="s">
        <v>211</v>
      </c>
      <c r="E8035" s="28" t="s">
        <v>1030</v>
      </c>
      <c r="F8035" s="28" t="s">
        <v>1634</v>
      </c>
      <c r="G8035" s="28" t="s">
        <v>1671</v>
      </c>
      <c r="H8035" s="28"/>
      <c r="I8035" s="93">
        <v>0</v>
      </c>
      <c r="J8035" s="93" t="s">
        <v>1412</v>
      </c>
      <c r="K8035" s="17" t="str">
        <f t="array" ref="K8035">CONCATENATE("(",A8035,",",VLOOKUP(B8035,Núcleo!B$2:E$11,4,TRUE),",",VLOOKUP(C8035,'Tipo de Processo'!B$2:D$55,3,TRUE),",",VLOOKUP(D8035,'Termo Geral'!B$2:D$173,3,TRUE),",",VLOOKUP(E8035,'Termo Específico'!B$2:D$301,3,TRUE),",",MATCH(TRUE,Documento!B$2:B$998=F8035,0),",",IF(G8035="Complementar",0,1),",",IF(H8035="","NULL",CONCATENATE("'",H8035,"'")),",",I8035,",",IF(J8035="baixa","'BAIXA'",IF(J8035="média","'MEDIA'",IF(J8035="alta","'ALTA'","NULL"))),"),")</f>
        <v>(8034,9,30,54,150,530,1,NULL,0,'MEDIA'),</v>
      </c>
    </row>
    <row r="8036" spans="1:11" ht="30.75" customHeight="1">
      <c r="A8036" s="27">
        <v>8035</v>
      </c>
      <c r="B8036" s="36" t="s">
        <v>1011</v>
      </c>
      <c r="C8036" s="29" t="s">
        <v>39</v>
      </c>
      <c r="D8036" s="29" t="s">
        <v>211</v>
      </c>
      <c r="E8036" s="28" t="s">
        <v>1030</v>
      </c>
      <c r="F8036" s="28" t="s">
        <v>854</v>
      </c>
      <c r="G8036" s="28" t="s">
        <v>1671</v>
      </c>
      <c r="H8036" s="28"/>
      <c r="I8036" s="93">
        <v>0</v>
      </c>
      <c r="J8036" s="93" t="s">
        <v>1412</v>
      </c>
      <c r="K8036" s="17" t="str">
        <f t="array" ref="K8036">CONCATENATE("(",A8036,",",VLOOKUP(B8036,Núcleo!B$2:E$11,4,TRUE),",",VLOOKUP(C8036,'Tipo de Processo'!B$2:D$55,3,TRUE),",",VLOOKUP(D8036,'Termo Geral'!B$2:D$173,3,TRUE),",",VLOOKUP(E8036,'Termo Específico'!B$2:D$301,3,TRUE),",",MATCH(TRUE,Documento!B$2:B$998=F8036,0),",",IF(G8036="Complementar",0,1),",",IF(H8036="","NULL",CONCATENATE("'",H8036,"'")),",",I8036,",",IF(J8036="baixa","'BAIXA'",IF(J8036="média","'MEDIA'",IF(J8036="alta","'ALTA'","NULL"))),"),")</f>
        <v>(8035,9,30,54,150,854,1,NULL,0,'MEDIA'),</v>
      </c>
    </row>
    <row r="8037" spans="1:11" ht="30.75" customHeight="1">
      <c r="A8037" s="27">
        <v>8036</v>
      </c>
      <c r="B8037" s="37" t="s">
        <v>1011</v>
      </c>
      <c r="C8037" s="29" t="s">
        <v>39</v>
      </c>
      <c r="D8037" s="29" t="s">
        <v>211</v>
      </c>
      <c r="E8037" s="28" t="s">
        <v>1030</v>
      </c>
      <c r="F8037" s="28" t="s">
        <v>851</v>
      </c>
      <c r="G8037" s="28" t="s">
        <v>1671</v>
      </c>
      <c r="H8037" s="28"/>
      <c r="I8037" s="93">
        <v>0</v>
      </c>
      <c r="J8037" s="93" t="s">
        <v>1412</v>
      </c>
      <c r="K8037" s="17" t="str">
        <f t="array" ref="K8037">CONCATENATE("(",A8037,",",VLOOKUP(B8037,Núcleo!B$2:E$11,4,TRUE),",",VLOOKUP(C8037,'Tipo de Processo'!B$2:D$55,3,TRUE),",",VLOOKUP(D8037,'Termo Geral'!B$2:D$173,3,TRUE),",",VLOOKUP(E8037,'Termo Específico'!B$2:D$301,3,TRUE),",",MATCH(TRUE,Documento!B$2:B$998=F8037,0),",",IF(G8037="Complementar",0,1),",",IF(H8037="","NULL",CONCATENATE("'",H8037,"'")),",",I8037,",",IF(J8037="baixa","'BAIXA'",IF(J8037="média","'MEDIA'",IF(J8037="alta","'ALTA'","NULL"))),"),")</f>
        <v>(8036,9,30,54,150,196,1,NULL,0,'MEDIA'),</v>
      </c>
    </row>
    <row r="8038" spans="1:11" ht="30.75" customHeight="1">
      <c r="A8038" s="27">
        <v>8037</v>
      </c>
      <c r="B8038" s="37" t="s">
        <v>1011</v>
      </c>
      <c r="C8038" s="29" t="s">
        <v>39</v>
      </c>
      <c r="D8038" s="29" t="s">
        <v>211</v>
      </c>
      <c r="E8038" s="28" t="s">
        <v>1030</v>
      </c>
      <c r="F8038" s="28" t="s">
        <v>865</v>
      </c>
      <c r="G8038" s="28" t="s">
        <v>1671</v>
      </c>
      <c r="H8038" s="28"/>
      <c r="I8038" s="93">
        <v>0</v>
      </c>
      <c r="J8038" s="93" t="s">
        <v>1412</v>
      </c>
      <c r="K8038" s="17" t="str">
        <f t="array" ref="K8038">CONCATENATE("(",A8038,",",VLOOKUP(B8038,Núcleo!B$2:E$11,4,TRUE),",",VLOOKUP(C8038,'Tipo de Processo'!B$2:D$55,3,TRUE),",",VLOOKUP(D8038,'Termo Geral'!B$2:D$173,3,TRUE),",",VLOOKUP(E8038,'Termo Específico'!B$2:D$301,3,TRUE),",",MATCH(TRUE,Documento!B$2:B$998=F8038,0),",",IF(G8038="Complementar",0,1),",",IF(H8038="","NULL",CONCATENATE("'",H8038,"'")),",",I8038,",",IF(J8038="baixa","'BAIXA'",IF(J8038="média","'MEDIA'",IF(J8038="alta","'ALTA'","NULL"))),"),")</f>
        <v>(8037,9,30,54,150,568,1,NULL,0,'MEDIA'),</v>
      </c>
    </row>
    <row r="8039" spans="1:11" ht="30.75" customHeight="1">
      <c r="A8039" s="27">
        <v>8038</v>
      </c>
      <c r="B8039" s="37" t="s">
        <v>1011</v>
      </c>
      <c r="C8039" s="29" t="s">
        <v>39</v>
      </c>
      <c r="D8039" s="29" t="s">
        <v>211</v>
      </c>
      <c r="E8039" s="28" t="s">
        <v>1030</v>
      </c>
      <c r="F8039" s="28" t="s">
        <v>856</v>
      </c>
      <c r="G8039" s="28" t="s">
        <v>1671</v>
      </c>
      <c r="H8039" s="28"/>
      <c r="I8039" s="93">
        <v>0</v>
      </c>
      <c r="J8039" s="93" t="s">
        <v>1412</v>
      </c>
      <c r="K8039" s="17" t="str">
        <f t="array" ref="K8039">CONCATENATE("(",A8039,",",VLOOKUP(B8039,Núcleo!B$2:E$11,4,TRUE),",",VLOOKUP(C8039,'Tipo de Processo'!B$2:D$55,3,TRUE),",",VLOOKUP(D8039,'Termo Geral'!B$2:D$173,3,TRUE),",",VLOOKUP(E8039,'Termo Específico'!B$2:D$301,3,TRUE),",",MATCH(TRUE,Documento!B$2:B$998=F8039,0),",",IF(G8039="Complementar",0,1),",",IF(H8039="","NULL",CONCATENATE("'",H8039,"'")),",",I8039,",",IF(J8039="baixa","'BAIXA'",IF(J8039="média","'MEDIA'",IF(J8039="alta","'ALTA'","NULL"))),"),")</f>
        <v>(8038,9,30,54,150,723,1,NULL,0,'MEDIA'),</v>
      </c>
    </row>
    <row r="8040" spans="1:11" ht="30.75" customHeight="1">
      <c r="A8040" s="27">
        <v>8039</v>
      </c>
      <c r="B8040" s="37" t="s">
        <v>1011</v>
      </c>
      <c r="C8040" s="29" t="s">
        <v>39</v>
      </c>
      <c r="D8040" s="29" t="s">
        <v>211</v>
      </c>
      <c r="E8040" s="28" t="s">
        <v>1030</v>
      </c>
      <c r="F8040" s="28" t="s">
        <v>827</v>
      </c>
      <c r="G8040" s="28" t="s">
        <v>1671</v>
      </c>
      <c r="H8040" s="28"/>
      <c r="I8040" s="93">
        <v>0</v>
      </c>
      <c r="J8040" s="93" t="s">
        <v>1412</v>
      </c>
      <c r="K8040" s="17" t="str">
        <f t="array" ref="K8040">CONCATENATE("(",A8040,",",VLOOKUP(B8040,Núcleo!B$2:E$11,4,TRUE),",",VLOOKUP(C8040,'Tipo de Processo'!B$2:D$55,3,TRUE),",",VLOOKUP(D8040,'Termo Geral'!B$2:D$173,3,TRUE),",",VLOOKUP(E8040,'Termo Específico'!B$2:D$301,3,TRUE),",",MATCH(TRUE,Documento!B$2:B$998=F8040,0),",",IF(G8040="Complementar",0,1),",",IF(H8040="","NULL",CONCATENATE("'",H8040,"'")),",",I8040,",",IF(J8040="baixa","'BAIXA'",IF(J8040="média","'MEDIA'",IF(J8040="alta","'ALTA'","NULL"))),"),")</f>
        <v>(8039,9,30,54,150,829,1,NULL,0,'MEDIA'),</v>
      </c>
    </row>
    <row r="8041" spans="1:11" ht="30.75" customHeight="1">
      <c r="A8041" s="27">
        <v>8040</v>
      </c>
      <c r="B8041" s="36" t="s">
        <v>1011</v>
      </c>
      <c r="C8041" s="29" t="s">
        <v>39</v>
      </c>
      <c r="D8041" s="29" t="s">
        <v>211</v>
      </c>
      <c r="E8041" s="28" t="s">
        <v>1030</v>
      </c>
      <c r="F8041" s="28" t="s">
        <v>828</v>
      </c>
      <c r="G8041" s="28" t="s">
        <v>1671</v>
      </c>
      <c r="H8041" s="28"/>
      <c r="I8041" s="93">
        <v>0</v>
      </c>
      <c r="J8041" s="93" t="s">
        <v>1412</v>
      </c>
      <c r="K8041" s="17" t="str">
        <f t="array" ref="K8041">CONCATENATE("(",A8041,",",VLOOKUP(B8041,Núcleo!B$2:E$11,4,TRUE),",",VLOOKUP(C8041,'Tipo de Processo'!B$2:D$55,3,TRUE),",",VLOOKUP(D8041,'Termo Geral'!B$2:D$173,3,TRUE),",",VLOOKUP(E8041,'Termo Específico'!B$2:D$301,3,TRUE),",",MATCH(TRUE,Documento!B$2:B$998=F8041,0),",",IF(G8041="Complementar",0,1),",",IF(H8041="","NULL",CONCATENATE("'",H8041,"'")),",",I8041,",",IF(J8041="baixa","'BAIXA'",IF(J8041="média","'MEDIA'",IF(J8041="alta","'ALTA'","NULL"))),"),")</f>
        <v>(8040,9,30,54,150,827,1,NULL,0,'MEDIA'),</v>
      </c>
    </row>
    <row r="8042" spans="1:11" ht="30.75" customHeight="1">
      <c r="A8042" s="27">
        <v>8041</v>
      </c>
      <c r="B8042" s="37" t="s">
        <v>1011</v>
      </c>
      <c r="C8042" s="28" t="s">
        <v>39</v>
      </c>
      <c r="D8042" s="28" t="s">
        <v>211</v>
      </c>
      <c r="E8042" s="28" t="s">
        <v>1030</v>
      </c>
      <c r="F8042" s="28" t="s">
        <v>829</v>
      </c>
      <c r="G8042" s="28" t="s">
        <v>1671</v>
      </c>
      <c r="H8042" s="28"/>
      <c r="I8042" s="93">
        <v>0</v>
      </c>
      <c r="J8042" s="93" t="s">
        <v>1412</v>
      </c>
      <c r="K8042" s="17" t="str">
        <f t="array" ref="K8042">CONCATENATE("(",A8042,",",VLOOKUP(B8042,Núcleo!B$2:E$11,4,TRUE),",",VLOOKUP(C8042,'Tipo de Processo'!B$2:D$55,3,TRUE),",",VLOOKUP(D8042,'Termo Geral'!B$2:D$173,3,TRUE),",",VLOOKUP(E8042,'Termo Específico'!B$2:D$301,3,TRUE),",",MATCH(TRUE,Documento!B$2:B$998=F8042,0),",",IF(G8042="Complementar",0,1),",",IF(H8042="","NULL",CONCATENATE("'",H8042,"'")),",",I8042,",",IF(J8042="baixa","'BAIXA'",IF(J8042="média","'MEDIA'",IF(J8042="alta","'ALTA'","NULL"))),"),")</f>
        <v>(8041,9,30,54,150,831,1,NULL,0,'MEDIA'),</v>
      </c>
    </row>
    <row r="8043" spans="1:11" ht="30.75" customHeight="1">
      <c r="A8043" s="27">
        <v>8042</v>
      </c>
      <c r="B8043" s="37" t="s">
        <v>1011</v>
      </c>
      <c r="C8043" s="28" t="s">
        <v>39</v>
      </c>
      <c r="D8043" s="28" t="s">
        <v>211</v>
      </c>
      <c r="E8043" s="28" t="s">
        <v>1030</v>
      </c>
      <c r="F8043" s="28" t="s">
        <v>830</v>
      </c>
      <c r="G8043" s="28" t="s">
        <v>1671</v>
      </c>
      <c r="H8043" s="28"/>
      <c r="I8043" s="93">
        <v>0</v>
      </c>
      <c r="J8043" s="93" t="s">
        <v>1412</v>
      </c>
      <c r="K8043" s="17" t="str">
        <f t="array" ref="K8043">CONCATENATE("(",A8043,",",VLOOKUP(B8043,Núcleo!B$2:E$11,4,TRUE),",",VLOOKUP(C8043,'Tipo de Processo'!B$2:D$55,3,TRUE),",",VLOOKUP(D8043,'Termo Geral'!B$2:D$173,3,TRUE),",",VLOOKUP(E8043,'Termo Específico'!B$2:D$301,3,TRUE),",",MATCH(TRUE,Documento!B$2:B$998=F8043,0),",",IF(G8043="Complementar",0,1),",",IF(H8043="","NULL",CONCATENATE("'",H8043,"'")),",",I8043,",",IF(J8043="baixa","'BAIXA'",IF(J8043="média","'MEDIA'",IF(J8043="alta","'ALTA'","NULL"))),"),")</f>
        <v>(8042,9,30,54,150,837,1,NULL,0,'MEDIA'),</v>
      </c>
    </row>
    <row r="8044" spans="1:11" ht="30.75" customHeight="1">
      <c r="A8044" s="27">
        <v>8043</v>
      </c>
      <c r="B8044" s="37" t="s">
        <v>1011</v>
      </c>
      <c r="C8044" s="28" t="s">
        <v>39</v>
      </c>
      <c r="D8044" s="28" t="s">
        <v>211</v>
      </c>
      <c r="E8044" s="28" t="s">
        <v>1030</v>
      </c>
      <c r="F8044" s="28" t="s">
        <v>831</v>
      </c>
      <c r="G8044" s="28" t="s">
        <v>1671</v>
      </c>
      <c r="H8044" s="28"/>
      <c r="I8044" s="93">
        <v>0</v>
      </c>
      <c r="J8044" s="93" t="s">
        <v>1412</v>
      </c>
      <c r="K8044" s="17" t="str">
        <f t="array" ref="K8044">CONCATENATE("(",A8044,",",VLOOKUP(B8044,Núcleo!B$2:E$11,4,TRUE),",",VLOOKUP(C8044,'Tipo de Processo'!B$2:D$55,3,TRUE),",",VLOOKUP(D8044,'Termo Geral'!B$2:D$173,3,TRUE),",",VLOOKUP(E8044,'Termo Específico'!B$2:D$301,3,TRUE),",",MATCH(TRUE,Documento!B$2:B$998=F8044,0),",",IF(G8044="Complementar",0,1),",",IF(H8044="","NULL",CONCATENATE("'",H8044,"'")),",",I8044,",",IF(J8044="baixa","'BAIXA'",IF(J8044="média","'MEDIA'",IF(J8044="alta","'ALTA'","NULL"))),"),")</f>
        <v>(8043,9,30,54,150,142,1,NULL,0,'MEDIA'),</v>
      </c>
    </row>
    <row r="8045" spans="1:11" ht="30.75" customHeight="1">
      <c r="A8045" s="27">
        <v>8044</v>
      </c>
      <c r="B8045" s="37" t="s">
        <v>1011</v>
      </c>
      <c r="C8045" s="28" t="s">
        <v>39</v>
      </c>
      <c r="D8045" s="28" t="s">
        <v>211</v>
      </c>
      <c r="E8045" s="28" t="s">
        <v>1030</v>
      </c>
      <c r="F8045" s="28" t="s">
        <v>832</v>
      </c>
      <c r="G8045" s="28" t="s">
        <v>1671</v>
      </c>
      <c r="H8045" s="28"/>
      <c r="I8045" s="93">
        <v>0</v>
      </c>
      <c r="J8045" s="93" t="s">
        <v>1412</v>
      </c>
      <c r="K8045" s="17" t="str">
        <f t="array" ref="K8045">CONCATENATE("(",A8045,",",VLOOKUP(B8045,Núcleo!B$2:E$11,4,TRUE),",",VLOOKUP(C8045,'Tipo de Processo'!B$2:D$55,3,TRUE),",",VLOOKUP(D8045,'Termo Geral'!B$2:D$173,3,TRUE),",",VLOOKUP(E8045,'Termo Específico'!B$2:D$301,3,TRUE),",",MATCH(TRUE,Documento!B$2:B$998=F8045,0),",",IF(G8045="Complementar",0,1),",",IF(H8045="","NULL",CONCATENATE("'",H8045,"'")),",",I8045,",",IF(J8045="baixa","'BAIXA'",IF(J8045="média","'MEDIA'",IF(J8045="alta","'ALTA'","NULL"))),"),")</f>
        <v>(8044,9,30,54,150,159,1,NULL,0,'MEDIA'),</v>
      </c>
    </row>
    <row r="8046" spans="1:11" ht="30.75" customHeight="1">
      <c r="A8046" s="27">
        <v>8045</v>
      </c>
      <c r="B8046" s="37" t="s">
        <v>1011</v>
      </c>
      <c r="C8046" s="28" t="s">
        <v>39</v>
      </c>
      <c r="D8046" s="28" t="s">
        <v>211</v>
      </c>
      <c r="E8046" s="28" t="s">
        <v>1030</v>
      </c>
      <c r="F8046" s="28" t="s">
        <v>1419</v>
      </c>
      <c r="G8046" s="28" t="s">
        <v>1671</v>
      </c>
      <c r="H8046" s="28"/>
      <c r="I8046" s="93">
        <v>0</v>
      </c>
      <c r="J8046" s="93" t="s">
        <v>1412</v>
      </c>
      <c r="K8046" s="17" t="str">
        <f t="array" ref="K8046">CONCATENATE("(",A8046,",",VLOOKUP(B8046,Núcleo!B$2:E$11,4,TRUE),",",VLOOKUP(C8046,'Tipo de Processo'!B$2:D$55,3,TRUE),",",VLOOKUP(D8046,'Termo Geral'!B$2:D$173,3,TRUE),",",VLOOKUP(E8046,'Termo Específico'!B$2:D$301,3,TRUE),",",MATCH(TRUE,Documento!B$2:B$998=F8046,0),",",IF(G8046="Complementar",0,1),",",IF(H8046="","NULL",CONCATENATE("'",H8046,"'")),",",I8046,",",IF(J8046="baixa","'BAIXA'",IF(J8046="média","'MEDIA'",IF(J8046="alta","'ALTA'","NULL"))),"),")</f>
        <v>(8045,9,30,54,150,16,1,NULL,0,'MEDIA'),</v>
      </c>
    </row>
    <row r="8047" spans="1:11" ht="30.75" customHeight="1">
      <c r="A8047" s="27">
        <v>8046</v>
      </c>
      <c r="B8047" s="37" t="s">
        <v>1011</v>
      </c>
      <c r="C8047" s="28" t="s">
        <v>39</v>
      </c>
      <c r="D8047" s="28" t="s">
        <v>211</v>
      </c>
      <c r="E8047" s="28" t="s">
        <v>1030</v>
      </c>
      <c r="F8047" s="28" t="s">
        <v>863</v>
      </c>
      <c r="G8047" s="28" t="s">
        <v>1671</v>
      </c>
      <c r="H8047" s="28"/>
      <c r="I8047" s="93">
        <v>0</v>
      </c>
      <c r="J8047" s="93" t="s">
        <v>1412</v>
      </c>
      <c r="K8047" s="17" t="str">
        <f t="array" ref="K8047">CONCATENATE("(",A8047,",",VLOOKUP(B8047,Núcleo!B$2:E$11,4,TRUE),",",VLOOKUP(C8047,'Tipo de Processo'!B$2:D$55,3,TRUE),",",VLOOKUP(D8047,'Termo Geral'!B$2:D$173,3,TRUE),",",VLOOKUP(E8047,'Termo Específico'!B$2:D$301,3,TRUE),",",MATCH(TRUE,Documento!B$2:B$998=F8047,0),",",IF(G8047="Complementar",0,1),",",IF(H8047="","NULL",CONCATENATE("'",H8047,"'")),",",I8047,",",IF(J8047="baixa","'BAIXA'",IF(J8047="média","'MEDIA'",IF(J8047="alta","'ALTA'","NULL"))),"),")</f>
        <v>(8046,9,30,54,150,24,1,NULL,0,'MEDIA'),</v>
      </c>
    </row>
    <row r="8048" spans="1:11" ht="30.75" customHeight="1">
      <c r="A8048" s="27">
        <v>8047</v>
      </c>
      <c r="B8048" s="37" t="s">
        <v>1011</v>
      </c>
      <c r="C8048" s="28" t="s">
        <v>39</v>
      </c>
      <c r="D8048" s="28" t="s">
        <v>211</v>
      </c>
      <c r="E8048" s="28" t="s">
        <v>1030</v>
      </c>
      <c r="F8048" s="28" t="s">
        <v>1414</v>
      </c>
      <c r="G8048" s="28" t="s">
        <v>1671</v>
      </c>
      <c r="H8048" s="28"/>
      <c r="I8048" s="93">
        <v>0</v>
      </c>
      <c r="J8048" s="93" t="s">
        <v>1412</v>
      </c>
      <c r="K8048" s="17" t="str">
        <f t="array" ref="K8048">CONCATENATE("(",A8048,",",VLOOKUP(B8048,Núcleo!B$2:E$11,4,TRUE),",",VLOOKUP(C8048,'Tipo de Processo'!B$2:D$55,3,TRUE),",",VLOOKUP(D8048,'Termo Geral'!B$2:D$173,3,TRUE),",",VLOOKUP(E8048,'Termo Específico'!B$2:D$301,3,TRUE),",",MATCH(TRUE,Documento!B$2:B$998=F8048,0),",",IF(G8048="Complementar",0,1),",",IF(H8048="","NULL",CONCATENATE("'",H8048,"'")),",",I8048,",",IF(J8048="baixa","'BAIXA'",IF(J8048="média","'MEDIA'",IF(J8048="alta","'ALTA'","NULL"))),"),")</f>
        <v>(8047,9,30,54,150,4,1,NULL,0,'MEDIA'),</v>
      </c>
    </row>
    <row r="8049" spans="1:11" ht="30.75" customHeight="1">
      <c r="A8049" s="27">
        <v>8048</v>
      </c>
      <c r="B8049" s="37" t="s">
        <v>1011</v>
      </c>
      <c r="C8049" s="28" t="s">
        <v>39</v>
      </c>
      <c r="D8049" s="28" t="s">
        <v>211</v>
      </c>
      <c r="E8049" s="28" t="s">
        <v>1030</v>
      </c>
      <c r="F8049" s="28" t="s">
        <v>1031</v>
      </c>
      <c r="G8049" s="28" t="s">
        <v>1671</v>
      </c>
      <c r="H8049" s="28"/>
      <c r="I8049" s="93">
        <v>0</v>
      </c>
      <c r="J8049" s="93" t="s">
        <v>1412</v>
      </c>
      <c r="K8049" s="17" t="str">
        <f t="array" ref="K8049">CONCATENATE("(",A8049,",",VLOOKUP(B8049,Núcleo!B$2:E$11,4,TRUE),",",VLOOKUP(C8049,'Tipo de Processo'!B$2:D$55,3,TRUE),",",VLOOKUP(D8049,'Termo Geral'!B$2:D$173,3,TRUE),",",VLOOKUP(E8049,'Termo Específico'!B$2:D$301,3,TRUE),",",MATCH(TRUE,Documento!B$2:B$998=F8049,0),",",IF(G8049="Complementar",0,1),",",IF(H8049="","NULL",CONCATENATE("'",H8049,"'")),",",I8049,",",IF(J8049="baixa","'BAIXA'",IF(J8049="média","'MEDIA'",IF(J8049="alta","'ALTA'","NULL"))),"),")</f>
        <v>(8048,9,30,54,150,177,1,NULL,0,'MEDIA'),</v>
      </c>
    </row>
    <row r="8050" spans="1:11" ht="30.75" customHeight="1">
      <c r="A8050" s="27">
        <v>8049</v>
      </c>
      <c r="B8050" s="37" t="s">
        <v>1011</v>
      </c>
      <c r="C8050" s="28" t="s">
        <v>39</v>
      </c>
      <c r="D8050" s="28" t="s">
        <v>211</v>
      </c>
      <c r="E8050" s="28" t="s">
        <v>1030</v>
      </c>
      <c r="F8050" s="28" t="s">
        <v>1458</v>
      </c>
      <c r="G8050" s="28" t="s">
        <v>1671</v>
      </c>
      <c r="H8050" s="28"/>
      <c r="I8050" s="93">
        <v>0</v>
      </c>
      <c r="J8050" s="93" t="s">
        <v>1412</v>
      </c>
      <c r="K8050" s="17" t="str">
        <f t="array" ref="K8050">CONCATENATE("(",A8050,",",VLOOKUP(B8050,Núcleo!B$2:E$11,4,TRUE),",",VLOOKUP(C8050,'Tipo de Processo'!B$2:D$55,3,TRUE),",",VLOOKUP(D8050,'Termo Geral'!B$2:D$173,3,TRUE),",",VLOOKUP(E8050,'Termo Específico'!B$2:D$301,3,TRUE),",",MATCH(TRUE,Documento!B$2:B$998=F8050,0),",",IF(G8050="Complementar",0,1),",",IF(H8050="","NULL",CONCATENATE("'",H8050,"'")),",",I8050,",",IF(J8050="baixa","'BAIXA'",IF(J8050="média","'MEDIA'",IF(J8050="alta","'ALTA'","NULL"))),"),")</f>
        <v>(8049,9,30,54,150,187,1,NULL,0,'MEDIA'),</v>
      </c>
    </row>
    <row r="8051" spans="1:11" ht="30.75" customHeight="1">
      <c r="A8051" s="27">
        <v>8050</v>
      </c>
      <c r="B8051" s="37" t="s">
        <v>1011</v>
      </c>
      <c r="C8051" s="28" t="s">
        <v>39</v>
      </c>
      <c r="D8051" s="28" t="s">
        <v>211</v>
      </c>
      <c r="E8051" s="28" t="s">
        <v>1030</v>
      </c>
      <c r="F8051" s="28" t="s">
        <v>1668</v>
      </c>
      <c r="G8051" s="28" t="s">
        <v>1671</v>
      </c>
      <c r="H8051" s="28"/>
      <c r="I8051" s="93">
        <v>0</v>
      </c>
      <c r="J8051" s="93" t="s">
        <v>1412</v>
      </c>
      <c r="K8051" s="17" t="str">
        <f t="array" ref="K8051">CONCATENATE("(",A8051,",",VLOOKUP(B8051,Núcleo!B$2:E$11,4,TRUE),",",VLOOKUP(C8051,'Tipo de Processo'!B$2:D$55,3,TRUE),",",VLOOKUP(D8051,'Termo Geral'!B$2:D$173,3,TRUE),",",VLOOKUP(E8051,'Termo Específico'!B$2:D$301,3,TRUE),",",MATCH(TRUE,Documento!B$2:B$998=F8051,0),",",IF(G8051="Complementar",0,1),",",IF(H8051="","NULL",CONCATENATE("'",H8051,"'")),",",I8051,",",IF(J8051="baixa","'BAIXA'",IF(J8051="média","'MEDIA'",IF(J8051="alta","'ALTA'","NULL"))),"),")</f>
        <v>(8050,9,30,54,150,986,1,NULL,0,'MEDIA'),</v>
      </c>
    </row>
    <row r="8052" spans="1:11" ht="30.75" customHeight="1">
      <c r="A8052" s="27">
        <v>8051</v>
      </c>
      <c r="B8052" s="37" t="s">
        <v>1011</v>
      </c>
      <c r="C8052" s="28" t="s">
        <v>39</v>
      </c>
      <c r="D8052" s="28" t="s">
        <v>211</v>
      </c>
      <c r="E8052" s="28" t="s">
        <v>1030</v>
      </c>
      <c r="F8052" s="28" t="s">
        <v>1652</v>
      </c>
      <c r="G8052" s="28" t="s">
        <v>1671</v>
      </c>
      <c r="H8052" s="28"/>
      <c r="I8052" s="93">
        <v>0</v>
      </c>
      <c r="J8052" s="93" t="s">
        <v>1412</v>
      </c>
      <c r="K8052" s="17" t="str">
        <f t="array" ref="K8052">CONCATENATE("(",A8052,",",VLOOKUP(B8052,Núcleo!B$2:E$11,4,TRUE),",",VLOOKUP(C8052,'Tipo de Processo'!B$2:D$55,3,TRUE),",",VLOOKUP(D8052,'Termo Geral'!B$2:D$173,3,TRUE),",",VLOOKUP(E8052,'Termo Específico'!B$2:D$301,3,TRUE),",",MATCH(TRUE,Documento!B$2:B$998=F8052,0),",",IF(G8052="Complementar",0,1),",",IF(H8052="","NULL",CONCATENATE("'",H8052,"'")),",",I8052,",",IF(J8052="baixa","'BAIXA'",IF(J8052="média","'MEDIA'",IF(J8052="alta","'ALTA'","NULL"))),"),")</f>
        <v>(8051,9,30,54,150,783,1,NULL,0,'MEDIA'),</v>
      </c>
    </row>
    <row r="8053" spans="1:11" ht="30.75" customHeight="1">
      <c r="A8053" s="27">
        <v>8052</v>
      </c>
      <c r="B8053" s="37" t="s">
        <v>1011</v>
      </c>
      <c r="C8053" s="28" t="s">
        <v>39</v>
      </c>
      <c r="D8053" s="28" t="s">
        <v>211</v>
      </c>
      <c r="E8053" s="28" t="s">
        <v>1030</v>
      </c>
      <c r="F8053" s="28" t="s">
        <v>1608</v>
      </c>
      <c r="G8053" s="28" t="s">
        <v>1671</v>
      </c>
      <c r="H8053" s="28"/>
      <c r="I8053" s="93">
        <v>0</v>
      </c>
      <c r="J8053" s="93" t="s">
        <v>1412</v>
      </c>
      <c r="K8053" s="17" t="str">
        <f t="array" ref="K8053">CONCATENATE("(",A8053,",",VLOOKUP(B8053,Núcleo!B$2:E$11,4,TRUE),",",VLOOKUP(C8053,'Tipo de Processo'!B$2:D$55,3,TRUE),",",VLOOKUP(D8053,'Termo Geral'!B$2:D$173,3,TRUE),",",VLOOKUP(E8053,'Termo Específico'!B$2:D$301,3,TRUE),",",MATCH(TRUE,Documento!B$2:B$998=F8053,0),",",IF(G8053="Complementar",0,1),",",IF(H8053="","NULL",CONCATENATE("'",H8053,"'")),",",I8053,",",IF(J8053="baixa","'BAIXA'",IF(J8053="média","'MEDIA'",IF(J8053="alta","'ALTA'","NULL"))),"),")</f>
        <v>(8052,9,30,54,150,161,1,NULL,0,'MEDIA'),</v>
      </c>
    </row>
    <row r="8054" spans="1:11" ht="30.75" customHeight="1">
      <c r="A8054" s="27">
        <v>8053</v>
      </c>
      <c r="B8054" s="37" t="s">
        <v>1011</v>
      </c>
      <c r="C8054" s="28" t="s">
        <v>39</v>
      </c>
      <c r="D8054" s="28" t="s">
        <v>211</v>
      </c>
      <c r="E8054" s="28" t="s">
        <v>1030</v>
      </c>
      <c r="F8054" s="28" t="s">
        <v>1597</v>
      </c>
      <c r="G8054" s="28" t="s">
        <v>1671</v>
      </c>
      <c r="H8054" s="28"/>
      <c r="I8054" s="93">
        <v>0</v>
      </c>
      <c r="J8054" s="93" t="s">
        <v>1412</v>
      </c>
      <c r="K8054" s="17" t="str">
        <f t="array" ref="K8054">CONCATENATE("(",A8054,",",VLOOKUP(B8054,Núcleo!B$2:E$11,4,TRUE),",",VLOOKUP(C8054,'Tipo de Processo'!B$2:D$55,3,TRUE),",",VLOOKUP(D8054,'Termo Geral'!B$2:D$173,3,TRUE),",",VLOOKUP(E8054,'Termo Específico'!B$2:D$301,3,TRUE),",",MATCH(TRUE,Documento!B$2:B$998=F8054,0),",",IF(G8054="Complementar",0,1),",",IF(H8054="","NULL",CONCATENATE("'",H8054,"'")),",",I8054,",",IF(J8054="baixa","'BAIXA'",IF(J8054="média","'MEDIA'",IF(J8054="alta","'ALTA'","NULL"))),"),")</f>
        <v>(8053,9,30,54,150,985,1,NULL,0,'MEDIA'),</v>
      </c>
    </row>
    <row r="8055" spans="1:11" ht="30.75" customHeight="1">
      <c r="A8055" s="27">
        <v>8054</v>
      </c>
      <c r="B8055" s="37" t="s">
        <v>1011</v>
      </c>
      <c r="C8055" s="29" t="s">
        <v>39</v>
      </c>
      <c r="D8055" s="29" t="s">
        <v>211</v>
      </c>
      <c r="E8055" s="28" t="s">
        <v>1030</v>
      </c>
      <c r="F8055" s="28" t="s">
        <v>858</v>
      </c>
      <c r="G8055" s="28" t="s">
        <v>1671</v>
      </c>
      <c r="H8055" s="28"/>
      <c r="I8055" s="93">
        <v>0</v>
      </c>
      <c r="J8055" s="93" t="s">
        <v>1412</v>
      </c>
      <c r="K8055" s="17" t="str">
        <f t="array" ref="K8055">CONCATENATE("(",A8055,",",VLOOKUP(B8055,Núcleo!B$2:E$11,4,TRUE),",",VLOOKUP(C8055,'Tipo de Processo'!B$2:D$55,3,TRUE),",",VLOOKUP(D8055,'Termo Geral'!B$2:D$173,3,TRUE),",",VLOOKUP(E8055,'Termo Específico'!B$2:D$301,3,TRUE),",",MATCH(TRUE,Documento!B$2:B$998=F8055,0),",",IF(G8055="Complementar",0,1),",",IF(H8055="","NULL",CONCATENATE("'",H8055,"'")),",",I8055,",",IF(J8055="baixa","'BAIXA'",IF(J8055="média","'MEDIA'",IF(J8055="alta","'ALTA'","NULL"))),"),")</f>
        <v>(8054,9,30,54,150,910,1,NULL,0,'MEDIA'),</v>
      </c>
    </row>
    <row r="8056" spans="1:11" ht="30.75" customHeight="1">
      <c r="A8056" s="27">
        <v>8055</v>
      </c>
      <c r="B8056" s="37" t="s">
        <v>1011</v>
      </c>
      <c r="C8056" s="29" t="s">
        <v>39</v>
      </c>
      <c r="D8056" s="29" t="s">
        <v>211</v>
      </c>
      <c r="E8056" s="28" t="s">
        <v>1030</v>
      </c>
      <c r="F8056" s="28" t="s">
        <v>859</v>
      </c>
      <c r="G8056" s="28" t="s">
        <v>1671</v>
      </c>
      <c r="H8056" s="28"/>
      <c r="I8056" s="93">
        <v>0</v>
      </c>
      <c r="J8056" s="93" t="s">
        <v>1412</v>
      </c>
      <c r="K8056" s="17" t="str">
        <f t="array" ref="K8056">CONCATENATE("(",A8056,",",VLOOKUP(B8056,Núcleo!B$2:E$11,4,TRUE),",",VLOOKUP(C8056,'Tipo de Processo'!B$2:D$55,3,TRUE),",",VLOOKUP(D8056,'Termo Geral'!B$2:D$173,3,TRUE),",",VLOOKUP(E8056,'Termo Específico'!B$2:D$301,3,TRUE),",",MATCH(TRUE,Documento!B$2:B$998=F8056,0),",",IF(G8056="Complementar",0,1),",",IF(H8056="","NULL",CONCATENATE("'",H8056,"'")),",",I8056,",",IF(J8056="baixa","'BAIXA'",IF(J8056="média","'MEDIA'",IF(J8056="alta","'ALTA'","NULL"))),"),")</f>
        <v>(8055,9,30,54,150,820,1,NULL,0,'MEDIA'),</v>
      </c>
    </row>
    <row r="8057" spans="1:11" ht="30.75" customHeight="1">
      <c r="A8057" s="27">
        <v>8056</v>
      </c>
      <c r="B8057" s="37" t="s">
        <v>1011</v>
      </c>
      <c r="C8057" s="29" t="s">
        <v>39</v>
      </c>
      <c r="D8057" s="29" t="s">
        <v>211</v>
      </c>
      <c r="E8057" s="28" t="s">
        <v>1030</v>
      </c>
      <c r="F8057" s="28" t="s">
        <v>835</v>
      </c>
      <c r="G8057" s="28" t="s">
        <v>1671</v>
      </c>
      <c r="H8057" s="28"/>
      <c r="I8057" s="93">
        <v>0</v>
      </c>
      <c r="J8057" s="93" t="s">
        <v>1412</v>
      </c>
      <c r="K8057" s="17" t="str">
        <f t="array" ref="K8057">CONCATENATE("(",A8057,",",VLOOKUP(B8057,Núcleo!B$2:E$11,4,TRUE),",",VLOOKUP(C8057,'Tipo de Processo'!B$2:D$55,3,TRUE),",",VLOOKUP(D8057,'Termo Geral'!B$2:D$173,3,TRUE),",",VLOOKUP(E8057,'Termo Específico'!B$2:D$301,3,TRUE),",",MATCH(TRUE,Documento!B$2:B$998=F8057,0),",",IF(G8057="Complementar",0,1),",",IF(H8057="","NULL",CONCATENATE("'",H8057,"'")),",",I8057,",",IF(J8057="baixa","'BAIXA'",IF(J8057="média","'MEDIA'",IF(J8057="alta","'ALTA'","NULL"))),"),")</f>
        <v>(8056,9,30,54,150,860,1,NULL,0,'MEDIA'),</v>
      </c>
    </row>
    <row r="8058" spans="1:11" ht="30.75" customHeight="1">
      <c r="A8058" s="27">
        <v>8057</v>
      </c>
      <c r="B8058" s="37" t="s">
        <v>1011</v>
      </c>
      <c r="C8058" s="29" t="s">
        <v>39</v>
      </c>
      <c r="D8058" s="29" t="s">
        <v>211</v>
      </c>
      <c r="E8058" s="28" t="s">
        <v>1032</v>
      </c>
      <c r="F8058" s="28" t="s">
        <v>852</v>
      </c>
      <c r="G8058" s="28" t="s">
        <v>1671</v>
      </c>
      <c r="H8058" s="28"/>
      <c r="I8058" s="93">
        <v>0</v>
      </c>
      <c r="J8058" s="93" t="s">
        <v>1412</v>
      </c>
      <c r="K8058" s="17" t="str">
        <f t="array" ref="K8058">CONCATENATE("(",A8058,",",VLOOKUP(B8058,Núcleo!B$2:E$11,4,TRUE),",",VLOOKUP(C8058,'Tipo de Processo'!B$2:D$55,3,TRUE),",",VLOOKUP(D8058,'Termo Geral'!B$2:D$173,3,TRUE),",",VLOOKUP(E8058,'Termo Específico'!B$2:D$301,3,TRUE),",",MATCH(TRUE,Documento!B$2:B$998=F8058,0),",",IF(G8058="Complementar",0,1),",",IF(H8058="","NULL",CONCATENATE("'",H8058,"'")),",",I8058,",",IF(J8058="baixa","'BAIXA'",IF(J8058="média","'MEDIA'",IF(J8058="alta","'ALTA'","NULL"))),"),")</f>
        <v>(8057,9,30,54,151,696,1,NULL,0,'MEDIA'),</v>
      </c>
    </row>
    <row r="8059" spans="1:11" ht="30.75" customHeight="1">
      <c r="A8059" s="27">
        <v>8058</v>
      </c>
      <c r="B8059" s="37" t="s">
        <v>1011</v>
      </c>
      <c r="C8059" s="29" t="s">
        <v>39</v>
      </c>
      <c r="D8059" s="29" t="s">
        <v>211</v>
      </c>
      <c r="E8059" s="28" t="s">
        <v>1032</v>
      </c>
      <c r="F8059" s="28" t="s">
        <v>853</v>
      </c>
      <c r="G8059" s="28" t="s">
        <v>1671</v>
      </c>
      <c r="H8059" s="28"/>
      <c r="I8059" s="93">
        <v>0</v>
      </c>
      <c r="J8059" s="93" t="s">
        <v>1412</v>
      </c>
      <c r="K8059" s="17" t="str">
        <f t="array" ref="K8059">CONCATENATE("(",A8059,",",VLOOKUP(B8059,Núcleo!B$2:E$11,4,TRUE),",",VLOOKUP(C8059,'Tipo de Processo'!B$2:D$55,3,TRUE),",",VLOOKUP(D8059,'Termo Geral'!B$2:D$173,3,TRUE),",",VLOOKUP(E8059,'Termo Específico'!B$2:D$301,3,TRUE),",",MATCH(TRUE,Documento!B$2:B$998=F8059,0),",",IF(G8059="Complementar",0,1),",",IF(H8059="","NULL",CONCATENATE("'",H8059,"'")),",",I8059,",",IF(J8059="baixa","'BAIXA'",IF(J8059="média","'MEDIA'",IF(J8059="alta","'ALTA'","NULL"))),"),")</f>
        <v>(8058,9,30,54,151,439,1,NULL,0,'MEDIA'),</v>
      </c>
    </row>
    <row r="8060" spans="1:11" ht="30.75" customHeight="1">
      <c r="A8060" s="27">
        <v>8059</v>
      </c>
      <c r="B8060" s="37" t="s">
        <v>1011</v>
      </c>
      <c r="C8060" s="29" t="s">
        <v>39</v>
      </c>
      <c r="D8060" s="29" t="s">
        <v>211</v>
      </c>
      <c r="E8060" s="28" t="s">
        <v>1032</v>
      </c>
      <c r="F8060" s="28" t="s">
        <v>1632</v>
      </c>
      <c r="G8060" s="28" t="s">
        <v>1671</v>
      </c>
      <c r="H8060" s="28"/>
      <c r="I8060" s="93">
        <v>0</v>
      </c>
      <c r="J8060" s="93" t="s">
        <v>1412</v>
      </c>
      <c r="K8060" s="17" t="str">
        <f t="array" ref="K8060">CONCATENATE("(",A8060,",",VLOOKUP(B8060,Núcleo!B$2:E$11,4,TRUE),",",VLOOKUP(C8060,'Tipo de Processo'!B$2:D$55,3,TRUE),",",VLOOKUP(D8060,'Termo Geral'!B$2:D$173,3,TRUE),",",VLOOKUP(E8060,'Termo Específico'!B$2:D$301,3,TRUE),",",MATCH(TRUE,Documento!B$2:B$998=F8060,0),",",IF(G8060="Complementar",0,1),",",IF(H8060="","NULL",CONCATENATE("'",H8060,"'")),",",I8060,",",IF(J8060="baixa","'BAIXA'",IF(J8060="média","'MEDIA'",IF(J8060="alta","'ALTA'","NULL"))),"),")</f>
        <v>(8059,9,30,54,151,528,1,NULL,0,'MEDIA'),</v>
      </c>
    </row>
    <row r="8061" spans="1:11" ht="30.75" customHeight="1">
      <c r="A8061" s="27">
        <v>8060</v>
      </c>
      <c r="B8061" s="37" t="s">
        <v>1011</v>
      </c>
      <c r="C8061" s="29" t="s">
        <v>39</v>
      </c>
      <c r="D8061" s="29" t="s">
        <v>211</v>
      </c>
      <c r="E8061" s="28" t="s">
        <v>1032</v>
      </c>
      <c r="F8061" s="28" t="s">
        <v>854</v>
      </c>
      <c r="G8061" s="28" t="s">
        <v>1671</v>
      </c>
      <c r="H8061" s="28"/>
      <c r="I8061" s="93">
        <v>0</v>
      </c>
      <c r="J8061" s="93" t="s">
        <v>1412</v>
      </c>
      <c r="K8061" s="17" t="str">
        <f t="array" ref="K8061">CONCATENATE("(",A8061,",",VLOOKUP(B8061,Núcleo!B$2:E$11,4,TRUE),",",VLOOKUP(C8061,'Tipo de Processo'!B$2:D$55,3,TRUE),",",VLOOKUP(D8061,'Termo Geral'!B$2:D$173,3,TRUE),",",VLOOKUP(E8061,'Termo Específico'!B$2:D$301,3,TRUE),",",MATCH(TRUE,Documento!B$2:B$998=F8061,0),",",IF(G8061="Complementar",0,1),",",IF(H8061="","NULL",CONCATENATE("'",H8061,"'")),",",I8061,",",IF(J8061="baixa","'BAIXA'",IF(J8061="média","'MEDIA'",IF(J8061="alta","'ALTA'","NULL"))),"),")</f>
        <v>(8060,9,30,54,151,854,1,NULL,0,'MEDIA'),</v>
      </c>
    </row>
    <row r="8062" spans="1:11" ht="30.75" customHeight="1">
      <c r="A8062" s="27">
        <v>8061</v>
      </c>
      <c r="B8062" s="37" t="s">
        <v>1011</v>
      </c>
      <c r="C8062" s="29" t="s">
        <v>39</v>
      </c>
      <c r="D8062" s="29" t="s">
        <v>211</v>
      </c>
      <c r="E8062" s="28" t="s">
        <v>1032</v>
      </c>
      <c r="F8062" s="28" t="s">
        <v>851</v>
      </c>
      <c r="G8062" s="28" t="s">
        <v>1671</v>
      </c>
      <c r="H8062" s="28"/>
      <c r="I8062" s="93">
        <v>0</v>
      </c>
      <c r="J8062" s="93" t="s">
        <v>1412</v>
      </c>
      <c r="K8062" s="17" t="str">
        <f t="array" ref="K8062">CONCATENATE("(",A8062,",",VLOOKUP(B8062,Núcleo!B$2:E$11,4,TRUE),",",VLOOKUP(C8062,'Tipo de Processo'!B$2:D$55,3,TRUE),",",VLOOKUP(D8062,'Termo Geral'!B$2:D$173,3,TRUE),",",VLOOKUP(E8062,'Termo Específico'!B$2:D$301,3,TRUE),",",MATCH(TRUE,Documento!B$2:B$998=F8062,0),",",IF(G8062="Complementar",0,1),",",IF(H8062="","NULL",CONCATENATE("'",H8062,"'")),",",I8062,",",IF(J8062="baixa","'BAIXA'",IF(J8062="média","'MEDIA'",IF(J8062="alta","'ALTA'","NULL"))),"),")</f>
        <v>(8061,9,30,54,151,196,1,NULL,0,'MEDIA'),</v>
      </c>
    </row>
    <row r="8063" spans="1:11" ht="30.75" customHeight="1">
      <c r="A8063" s="27">
        <v>8062</v>
      </c>
      <c r="B8063" s="37" t="s">
        <v>1011</v>
      </c>
      <c r="C8063" s="29" t="s">
        <v>39</v>
      </c>
      <c r="D8063" s="29" t="s">
        <v>211</v>
      </c>
      <c r="E8063" s="28" t="s">
        <v>1032</v>
      </c>
      <c r="F8063" s="28" t="s">
        <v>865</v>
      </c>
      <c r="G8063" s="28" t="s">
        <v>1671</v>
      </c>
      <c r="H8063" s="28"/>
      <c r="I8063" s="93">
        <v>0</v>
      </c>
      <c r="J8063" s="93" t="s">
        <v>1412</v>
      </c>
      <c r="K8063" s="17" t="str">
        <f t="array" ref="K8063">CONCATENATE("(",A8063,",",VLOOKUP(B8063,Núcleo!B$2:E$11,4,TRUE),",",VLOOKUP(C8063,'Tipo de Processo'!B$2:D$55,3,TRUE),",",VLOOKUP(D8063,'Termo Geral'!B$2:D$173,3,TRUE),",",VLOOKUP(E8063,'Termo Específico'!B$2:D$301,3,TRUE),",",MATCH(TRUE,Documento!B$2:B$998=F8063,0),",",IF(G8063="Complementar",0,1),",",IF(H8063="","NULL",CONCATENATE("'",H8063,"'")),",",I8063,",",IF(J8063="baixa","'BAIXA'",IF(J8063="média","'MEDIA'",IF(J8063="alta","'ALTA'","NULL"))),"),")</f>
        <v>(8062,9,30,54,151,568,1,NULL,0,'MEDIA'),</v>
      </c>
    </row>
    <row r="8064" spans="1:11" ht="30.75" customHeight="1">
      <c r="A8064" s="27">
        <v>8063</v>
      </c>
      <c r="B8064" s="37" t="s">
        <v>1011</v>
      </c>
      <c r="C8064" s="29" t="s">
        <v>39</v>
      </c>
      <c r="D8064" s="29" t="s">
        <v>211</v>
      </c>
      <c r="E8064" s="28" t="s">
        <v>1032</v>
      </c>
      <c r="F8064" s="28" t="s">
        <v>856</v>
      </c>
      <c r="G8064" s="28" t="s">
        <v>1671</v>
      </c>
      <c r="H8064" s="28"/>
      <c r="I8064" s="93">
        <v>0</v>
      </c>
      <c r="J8064" s="93" t="s">
        <v>1412</v>
      </c>
      <c r="K8064" s="17" t="str">
        <f t="array" ref="K8064">CONCATENATE("(",A8064,",",VLOOKUP(B8064,Núcleo!B$2:E$11,4,TRUE),",",VLOOKUP(C8064,'Tipo de Processo'!B$2:D$55,3,TRUE),",",VLOOKUP(D8064,'Termo Geral'!B$2:D$173,3,TRUE),",",VLOOKUP(E8064,'Termo Específico'!B$2:D$301,3,TRUE),",",MATCH(TRUE,Documento!B$2:B$998=F8064,0),",",IF(G8064="Complementar",0,1),",",IF(H8064="","NULL",CONCATENATE("'",H8064,"'")),",",I8064,",",IF(J8064="baixa","'BAIXA'",IF(J8064="média","'MEDIA'",IF(J8064="alta","'ALTA'","NULL"))),"),")</f>
        <v>(8063,9,30,54,151,723,1,NULL,0,'MEDIA'),</v>
      </c>
    </row>
    <row r="8065" spans="1:11" ht="30.75" customHeight="1">
      <c r="A8065" s="27">
        <v>8064</v>
      </c>
      <c r="B8065" s="37" t="s">
        <v>1011</v>
      </c>
      <c r="C8065" s="29" t="s">
        <v>39</v>
      </c>
      <c r="D8065" s="29" t="s">
        <v>211</v>
      </c>
      <c r="E8065" s="28" t="s">
        <v>1032</v>
      </c>
      <c r="F8065" s="28" t="s">
        <v>827</v>
      </c>
      <c r="G8065" s="28" t="s">
        <v>1671</v>
      </c>
      <c r="H8065" s="28"/>
      <c r="I8065" s="93">
        <v>0</v>
      </c>
      <c r="J8065" s="93" t="s">
        <v>1412</v>
      </c>
      <c r="K8065" s="17" t="str">
        <f t="array" ref="K8065">CONCATENATE("(",A8065,",",VLOOKUP(B8065,Núcleo!B$2:E$11,4,TRUE),",",VLOOKUP(C8065,'Tipo de Processo'!B$2:D$55,3,TRUE),",",VLOOKUP(D8065,'Termo Geral'!B$2:D$173,3,TRUE),",",VLOOKUP(E8065,'Termo Específico'!B$2:D$301,3,TRUE),",",MATCH(TRUE,Documento!B$2:B$998=F8065,0),",",IF(G8065="Complementar",0,1),",",IF(H8065="","NULL",CONCATENATE("'",H8065,"'")),",",I8065,",",IF(J8065="baixa","'BAIXA'",IF(J8065="média","'MEDIA'",IF(J8065="alta","'ALTA'","NULL"))),"),")</f>
        <v>(8064,9,30,54,151,829,1,NULL,0,'MEDIA'),</v>
      </c>
    </row>
    <row r="8066" spans="1:11" ht="30.75" customHeight="1">
      <c r="A8066" s="27">
        <v>8065</v>
      </c>
      <c r="B8066" s="37" t="s">
        <v>1011</v>
      </c>
      <c r="C8066" s="29" t="s">
        <v>39</v>
      </c>
      <c r="D8066" s="29" t="s">
        <v>211</v>
      </c>
      <c r="E8066" s="28" t="s">
        <v>1032</v>
      </c>
      <c r="F8066" s="28" t="s">
        <v>828</v>
      </c>
      <c r="G8066" s="28" t="s">
        <v>1671</v>
      </c>
      <c r="H8066" s="28"/>
      <c r="I8066" s="93">
        <v>0</v>
      </c>
      <c r="J8066" s="93" t="s">
        <v>1412</v>
      </c>
      <c r="K8066" s="17" t="str">
        <f t="array" ref="K8066">CONCATENATE("(",A8066,",",VLOOKUP(B8066,Núcleo!B$2:E$11,4,TRUE),",",VLOOKUP(C8066,'Tipo de Processo'!B$2:D$55,3,TRUE),",",VLOOKUP(D8066,'Termo Geral'!B$2:D$173,3,TRUE),",",VLOOKUP(E8066,'Termo Específico'!B$2:D$301,3,TRUE),",",MATCH(TRUE,Documento!B$2:B$998=F8066,0),",",IF(G8066="Complementar",0,1),",",IF(H8066="","NULL",CONCATENATE("'",H8066,"'")),",",I8066,",",IF(J8066="baixa","'BAIXA'",IF(J8066="média","'MEDIA'",IF(J8066="alta","'ALTA'","NULL"))),"),")</f>
        <v>(8065,9,30,54,151,827,1,NULL,0,'MEDIA'),</v>
      </c>
    </row>
    <row r="8067" spans="1:11" ht="30.75" customHeight="1">
      <c r="A8067" s="27">
        <v>8066</v>
      </c>
      <c r="B8067" s="37" t="s">
        <v>1011</v>
      </c>
      <c r="C8067" s="29" t="s">
        <v>39</v>
      </c>
      <c r="D8067" s="29" t="s">
        <v>211</v>
      </c>
      <c r="E8067" s="28" t="s">
        <v>1032</v>
      </c>
      <c r="F8067" s="28" t="s">
        <v>829</v>
      </c>
      <c r="G8067" s="28" t="s">
        <v>1671</v>
      </c>
      <c r="H8067" s="28"/>
      <c r="I8067" s="93">
        <v>0</v>
      </c>
      <c r="J8067" s="93" t="s">
        <v>1412</v>
      </c>
      <c r="K8067" s="17" t="str">
        <f t="array" ref="K8067">CONCATENATE("(",A8067,",",VLOOKUP(B8067,Núcleo!B$2:E$11,4,TRUE),",",VLOOKUP(C8067,'Tipo de Processo'!B$2:D$55,3,TRUE),",",VLOOKUP(D8067,'Termo Geral'!B$2:D$173,3,TRUE),",",VLOOKUP(E8067,'Termo Específico'!B$2:D$301,3,TRUE),",",MATCH(TRUE,Documento!B$2:B$998=F8067,0),",",IF(G8067="Complementar",0,1),",",IF(H8067="","NULL",CONCATENATE("'",H8067,"'")),",",I8067,",",IF(J8067="baixa","'BAIXA'",IF(J8067="média","'MEDIA'",IF(J8067="alta","'ALTA'","NULL"))),"),")</f>
        <v>(8066,9,30,54,151,831,1,NULL,0,'MEDIA'),</v>
      </c>
    </row>
    <row r="8068" spans="1:11" ht="30.75" customHeight="1">
      <c r="A8068" s="27">
        <v>8067</v>
      </c>
      <c r="B8068" s="37" t="s">
        <v>1011</v>
      </c>
      <c r="C8068" s="29" t="s">
        <v>39</v>
      </c>
      <c r="D8068" s="29" t="s">
        <v>211</v>
      </c>
      <c r="E8068" s="28" t="s">
        <v>1032</v>
      </c>
      <c r="F8068" s="28" t="s">
        <v>830</v>
      </c>
      <c r="G8068" s="28" t="s">
        <v>1671</v>
      </c>
      <c r="H8068" s="28"/>
      <c r="I8068" s="93">
        <v>0</v>
      </c>
      <c r="J8068" s="93" t="s">
        <v>1412</v>
      </c>
      <c r="K8068" s="17" t="str">
        <f t="array" ref="K8068">CONCATENATE("(",A8068,",",VLOOKUP(B8068,Núcleo!B$2:E$11,4,TRUE),",",VLOOKUP(C8068,'Tipo de Processo'!B$2:D$55,3,TRUE),",",VLOOKUP(D8068,'Termo Geral'!B$2:D$173,3,TRUE),",",VLOOKUP(E8068,'Termo Específico'!B$2:D$301,3,TRUE),",",MATCH(TRUE,Documento!B$2:B$998=F8068,0),",",IF(G8068="Complementar",0,1),",",IF(H8068="","NULL",CONCATENATE("'",H8068,"'")),",",I8068,",",IF(J8068="baixa","'BAIXA'",IF(J8068="média","'MEDIA'",IF(J8068="alta","'ALTA'","NULL"))),"),")</f>
        <v>(8067,9,30,54,151,837,1,NULL,0,'MEDIA'),</v>
      </c>
    </row>
    <row r="8069" spans="1:11" ht="30.75" customHeight="1">
      <c r="A8069" s="27">
        <v>8068</v>
      </c>
      <c r="B8069" s="37" t="s">
        <v>1011</v>
      </c>
      <c r="C8069" s="29" t="s">
        <v>39</v>
      </c>
      <c r="D8069" s="29" t="s">
        <v>211</v>
      </c>
      <c r="E8069" s="28" t="s">
        <v>1032</v>
      </c>
      <c r="F8069" s="28" t="s">
        <v>831</v>
      </c>
      <c r="G8069" s="28" t="s">
        <v>1671</v>
      </c>
      <c r="H8069" s="28"/>
      <c r="I8069" s="93">
        <v>0</v>
      </c>
      <c r="J8069" s="93" t="s">
        <v>1412</v>
      </c>
      <c r="K8069" s="17" t="str">
        <f t="array" ref="K8069">CONCATENATE("(",A8069,",",VLOOKUP(B8069,Núcleo!B$2:E$11,4,TRUE),",",VLOOKUP(C8069,'Tipo de Processo'!B$2:D$55,3,TRUE),",",VLOOKUP(D8069,'Termo Geral'!B$2:D$173,3,TRUE),",",VLOOKUP(E8069,'Termo Específico'!B$2:D$301,3,TRUE),",",MATCH(TRUE,Documento!B$2:B$998=F8069,0),",",IF(G8069="Complementar",0,1),",",IF(H8069="","NULL",CONCATENATE("'",H8069,"'")),",",I8069,",",IF(J8069="baixa","'BAIXA'",IF(J8069="média","'MEDIA'",IF(J8069="alta","'ALTA'","NULL"))),"),")</f>
        <v>(8068,9,30,54,151,142,1,NULL,0,'MEDIA'),</v>
      </c>
    </row>
    <row r="8070" spans="1:11" ht="30.75" customHeight="1">
      <c r="A8070" s="27">
        <v>8069</v>
      </c>
      <c r="B8070" s="37" t="s">
        <v>1011</v>
      </c>
      <c r="C8070" s="29" t="s">
        <v>39</v>
      </c>
      <c r="D8070" s="29" t="s">
        <v>211</v>
      </c>
      <c r="E8070" s="28" t="s">
        <v>1032</v>
      </c>
      <c r="F8070" s="28" t="s">
        <v>832</v>
      </c>
      <c r="G8070" s="28" t="s">
        <v>1671</v>
      </c>
      <c r="H8070" s="28"/>
      <c r="I8070" s="93">
        <v>0</v>
      </c>
      <c r="J8070" s="93" t="s">
        <v>1412</v>
      </c>
      <c r="K8070" s="17" t="str">
        <f t="array" ref="K8070">CONCATENATE("(",A8070,",",VLOOKUP(B8070,Núcleo!B$2:E$11,4,TRUE),",",VLOOKUP(C8070,'Tipo de Processo'!B$2:D$55,3,TRUE),",",VLOOKUP(D8070,'Termo Geral'!B$2:D$173,3,TRUE),",",VLOOKUP(E8070,'Termo Específico'!B$2:D$301,3,TRUE),",",MATCH(TRUE,Documento!B$2:B$998=F8070,0),",",IF(G8070="Complementar",0,1),",",IF(H8070="","NULL",CONCATENATE("'",H8070,"'")),",",I8070,",",IF(J8070="baixa","'BAIXA'",IF(J8070="média","'MEDIA'",IF(J8070="alta","'ALTA'","NULL"))),"),")</f>
        <v>(8069,9,30,54,151,159,1,NULL,0,'MEDIA'),</v>
      </c>
    </row>
    <row r="8071" spans="1:11" ht="30.75" customHeight="1">
      <c r="A8071" s="27">
        <v>8070</v>
      </c>
      <c r="B8071" s="37" t="s">
        <v>1011</v>
      </c>
      <c r="C8071" s="29" t="s">
        <v>39</v>
      </c>
      <c r="D8071" s="29" t="s">
        <v>211</v>
      </c>
      <c r="E8071" s="28" t="s">
        <v>1032</v>
      </c>
      <c r="F8071" s="28" t="s">
        <v>833</v>
      </c>
      <c r="G8071" s="28" t="s">
        <v>1671</v>
      </c>
      <c r="H8071" s="28"/>
      <c r="I8071" s="93">
        <v>0</v>
      </c>
      <c r="J8071" s="93" t="s">
        <v>1412</v>
      </c>
      <c r="K8071" s="17" t="str">
        <f t="array" ref="K8071">CONCATENATE("(",A8071,",",VLOOKUP(B8071,Núcleo!B$2:E$11,4,TRUE),",",VLOOKUP(C8071,'Tipo de Processo'!B$2:D$55,3,TRUE),",",VLOOKUP(D8071,'Termo Geral'!B$2:D$173,3,TRUE),",",VLOOKUP(E8071,'Termo Específico'!B$2:D$301,3,TRUE),",",MATCH(TRUE,Documento!B$2:B$998=F8071,0),",",IF(G8071="Complementar",0,1),",",IF(H8071="","NULL",CONCATENATE("'",H8071,"'")),",",I8071,",",IF(J8071="baixa","'BAIXA'",IF(J8071="média","'MEDIA'",IF(J8071="alta","'ALTA'","NULL"))),"),")</f>
        <v>(8070,9,30,54,151,127,1,NULL,0,'MEDIA'),</v>
      </c>
    </row>
    <row r="8072" spans="1:11" ht="30.75" customHeight="1">
      <c r="A8072" s="27">
        <v>8071</v>
      </c>
      <c r="B8072" s="37" t="s">
        <v>1011</v>
      </c>
      <c r="C8072" s="29" t="s">
        <v>39</v>
      </c>
      <c r="D8072" s="29" t="s">
        <v>211</v>
      </c>
      <c r="E8072" s="28" t="s">
        <v>1032</v>
      </c>
      <c r="F8072" s="28" t="s">
        <v>1419</v>
      </c>
      <c r="G8072" s="28" t="s">
        <v>1671</v>
      </c>
      <c r="H8072" s="28"/>
      <c r="I8072" s="93">
        <v>0</v>
      </c>
      <c r="J8072" s="93" t="s">
        <v>1412</v>
      </c>
      <c r="K8072" s="17" t="str">
        <f t="array" ref="K8072">CONCATENATE("(",A8072,",",VLOOKUP(B8072,Núcleo!B$2:E$11,4,TRUE),",",VLOOKUP(C8072,'Tipo de Processo'!B$2:D$55,3,TRUE),",",VLOOKUP(D8072,'Termo Geral'!B$2:D$173,3,TRUE),",",VLOOKUP(E8072,'Termo Específico'!B$2:D$301,3,TRUE),",",MATCH(TRUE,Documento!B$2:B$998=F8072,0),",",IF(G8072="Complementar",0,1),",",IF(H8072="","NULL",CONCATENATE("'",H8072,"'")),",",I8072,",",IF(J8072="baixa","'BAIXA'",IF(J8072="média","'MEDIA'",IF(J8072="alta","'ALTA'","NULL"))),"),")</f>
        <v>(8071,9,30,54,151,16,1,NULL,0,'MEDIA'),</v>
      </c>
    </row>
    <row r="8073" spans="1:11" ht="30.75" customHeight="1">
      <c r="A8073" s="27">
        <v>8072</v>
      </c>
      <c r="B8073" s="37" t="s">
        <v>1011</v>
      </c>
      <c r="C8073" s="29" t="s">
        <v>39</v>
      </c>
      <c r="D8073" s="29" t="s">
        <v>211</v>
      </c>
      <c r="E8073" s="28" t="s">
        <v>1032</v>
      </c>
      <c r="F8073" s="28" t="s">
        <v>863</v>
      </c>
      <c r="G8073" s="28" t="s">
        <v>1671</v>
      </c>
      <c r="H8073" s="28"/>
      <c r="I8073" s="93">
        <v>0</v>
      </c>
      <c r="J8073" s="93" t="s">
        <v>1412</v>
      </c>
      <c r="K8073" s="17" t="str">
        <f t="array" ref="K8073">CONCATENATE("(",A8073,",",VLOOKUP(B8073,Núcleo!B$2:E$11,4,TRUE),",",VLOOKUP(C8073,'Tipo de Processo'!B$2:D$55,3,TRUE),",",VLOOKUP(D8073,'Termo Geral'!B$2:D$173,3,TRUE),",",VLOOKUP(E8073,'Termo Específico'!B$2:D$301,3,TRUE),",",MATCH(TRUE,Documento!B$2:B$998=F8073,0),",",IF(G8073="Complementar",0,1),",",IF(H8073="","NULL",CONCATENATE("'",H8073,"'")),",",I8073,",",IF(J8073="baixa","'BAIXA'",IF(J8073="média","'MEDIA'",IF(J8073="alta","'ALTA'","NULL"))),"),")</f>
        <v>(8072,9,30,54,151,24,1,NULL,0,'MEDIA'),</v>
      </c>
    </row>
    <row r="8074" spans="1:11" ht="30.75" customHeight="1">
      <c r="A8074" s="27">
        <v>8073</v>
      </c>
      <c r="B8074" s="37" t="s">
        <v>1011</v>
      </c>
      <c r="C8074" s="29" t="s">
        <v>39</v>
      </c>
      <c r="D8074" s="29" t="s">
        <v>211</v>
      </c>
      <c r="E8074" s="28" t="s">
        <v>1032</v>
      </c>
      <c r="F8074" s="28" t="s">
        <v>1438</v>
      </c>
      <c r="G8074" s="28" t="s">
        <v>1671</v>
      </c>
      <c r="H8074" s="28"/>
      <c r="I8074" s="93">
        <v>0</v>
      </c>
      <c r="J8074" s="93" t="s">
        <v>1412</v>
      </c>
      <c r="K8074" s="17" t="str">
        <f t="array" ref="K8074">CONCATENATE("(",A8074,",",VLOOKUP(B8074,Núcleo!B$2:E$11,4,TRUE),",",VLOOKUP(C8074,'Tipo de Processo'!B$2:D$55,3,TRUE),",",VLOOKUP(D8074,'Termo Geral'!B$2:D$173,3,TRUE),",",VLOOKUP(E8074,'Termo Específico'!B$2:D$301,3,TRUE),",",MATCH(TRUE,Documento!B$2:B$998=F8074,0),",",IF(G8074="Complementar",0,1),",",IF(H8074="","NULL",CONCATENATE("'",H8074,"'")),",",I8074,",",IF(J8074="baixa","'BAIXA'",IF(J8074="média","'MEDIA'",IF(J8074="alta","'ALTA'","NULL"))),"),")</f>
        <v>(8073,9,30,54,151,113,1,NULL,0,'MEDIA'),</v>
      </c>
    </row>
    <row r="8075" spans="1:11" ht="30.75" customHeight="1">
      <c r="A8075" s="27">
        <v>8074</v>
      </c>
      <c r="B8075" s="37" t="s">
        <v>1011</v>
      </c>
      <c r="C8075" s="29" t="s">
        <v>39</v>
      </c>
      <c r="D8075" s="29" t="s">
        <v>211</v>
      </c>
      <c r="E8075" s="28" t="s">
        <v>1032</v>
      </c>
      <c r="F8075" s="28" t="s">
        <v>891</v>
      </c>
      <c r="G8075" s="28" t="s">
        <v>1671</v>
      </c>
      <c r="H8075" s="28"/>
      <c r="I8075" s="93">
        <v>0</v>
      </c>
      <c r="J8075" s="93" t="s">
        <v>1412</v>
      </c>
      <c r="K8075" s="17" t="str">
        <f t="array" ref="K8075">CONCATENATE("(",A8075,",",VLOOKUP(B8075,Núcleo!B$2:E$11,4,TRUE),",",VLOOKUP(C8075,'Tipo de Processo'!B$2:D$55,3,TRUE),",",VLOOKUP(D8075,'Termo Geral'!B$2:D$173,3,TRUE),",",VLOOKUP(E8075,'Termo Específico'!B$2:D$301,3,TRUE),",",MATCH(TRUE,Documento!B$2:B$998=F8075,0),",",IF(G8075="Complementar",0,1),",",IF(H8075="","NULL",CONCATENATE("'",H8075,"'")),",",I8075,",",IF(J8075="baixa","'BAIXA'",IF(J8075="média","'MEDIA'",IF(J8075="alta","'ALTA'","NULL"))),"),")</f>
        <v>(8074,9,30,54,151,249,1,NULL,0,'MEDIA'),</v>
      </c>
    </row>
    <row r="8076" spans="1:11" ht="30.75" customHeight="1">
      <c r="A8076" s="27">
        <v>8075</v>
      </c>
      <c r="B8076" s="37" t="s">
        <v>1011</v>
      </c>
      <c r="C8076" s="29" t="s">
        <v>39</v>
      </c>
      <c r="D8076" s="29" t="s">
        <v>211</v>
      </c>
      <c r="E8076" s="28" t="s">
        <v>1032</v>
      </c>
      <c r="F8076" s="28" t="s">
        <v>892</v>
      </c>
      <c r="G8076" s="28" t="s">
        <v>1671</v>
      </c>
      <c r="H8076" s="28"/>
      <c r="I8076" s="93">
        <v>0</v>
      </c>
      <c r="J8076" s="93" t="s">
        <v>1412</v>
      </c>
      <c r="K8076" s="17" t="str">
        <f t="array" ref="K8076">CONCATENATE("(",A8076,",",VLOOKUP(B8076,Núcleo!B$2:E$11,4,TRUE),",",VLOOKUP(C8076,'Tipo de Processo'!B$2:D$55,3,TRUE),",",VLOOKUP(D8076,'Termo Geral'!B$2:D$173,3,TRUE),",",VLOOKUP(E8076,'Termo Específico'!B$2:D$301,3,TRUE),",",MATCH(TRUE,Documento!B$2:B$998=F8076,0),",",IF(G8076="Complementar",0,1),",",IF(H8076="","NULL",CONCATENATE("'",H8076,"'")),",",I8076,",",IF(J8076="baixa","'BAIXA'",IF(J8076="média","'MEDIA'",IF(J8076="alta","'ALTA'","NULL"))),"),")</f>
        <v>(8075,9,30,54,151,171,1,NULL,0,'MEDIA'),</v>
      </c>
    </row>
    <row r="8077" spans="1:11" ht="30.75" customHeight="1">
      <c r="A8077" s="27">
        <v>8076</v>
      </c>
      <c r="B8077" s="37" t="s">
        <v>1011</v>
      </c>
      <c r="C8077" s="29" t="s">
        <v>39</v>
      </c>
      <c r="D8077" s="29" t="s">
        <v>211</v>
      </c>
      <c r="E8077" s="28" t="s">
        <v>1032</v>
      </c>
      <c r="F8077" s="28" t="s">
        <v>858</v>
      </c>
      <c r="G8077" s="28" t="s">
        <v>1671</v>
      </c>
      <c r="H8077" s="28"/>
      <c r="I8077" s="93">
        <v>0</v>
      </c>
      <c r="J8077" s="93" t="s">
        <v>1412</v>
      </c>
      <c r="K8077" s="17" t="str">
        <f t="array" ref="K8077">CONCATENATE("(",A8077,",",VLOOKUP(B8077,Núcleo!B$2:E$11,4,TRUE),",",VLOOKUP(C8077,'Tipo de Processo'!B$2:D$55,3,TRUE),",",VLOOKUP(D8077,'Termo Geral'!B$2:D$173,3,TRUE),",",VLOOKUP(E8077,'Termo Específico'!B$2:D$301,3,TRUE),",",MATCH(TRUE,Documento!B$2:B$998=F8077,0),",",IF(G8077="Complementar",0,1),",",IF(H8077="","NULL",CONCATENATE("'",H8077,"'")),",",I8077,",",IF(J8077="baixa","'BAIXA'",IF(J8077="média","'MEDIA'",IF(J8077="alta","'ALTA'","NULL"))),"),")</f>
        <v>(8076,9,30,54,151,910,1,NULL,0,'MEDIA'),</v>
      </c>
    </row>
    <row r="8078" spans="1:11" ht="30.75" customHeight="1">
      <c r="A8078" s="27">
        <v>8077</v>
      </c>
      <c r="B8078" s="37" t="s">
        <v>1011</v>
      </c>
      <c r="C8078" s="29" t="s">
        <v>39</v>
      </c>
      <c r="D8078" s="29" t="s">
        <v>211</v>
      </c>
      <c r="E8078" s="28" t="s">
        <v>1032</v>
      </c>
      <c r="F8078" s="28" t="s">
        <v>859</v>
      </c>
      <c r="G8078" s="28" t="s">
        <v>1671</v>
      </c>
      <c r="H8078" s="28"/>
      <c r="I8078" s="93">
        <v>0</v>
      </c>
      <c r="J8078" s="93" t="s">
        <v>1412</v>
      </c>
      <c r="K8078" s="17" t="str">
        <f t="array" ref="K8078">CONCATENATE("(",A8078,",",VLOOKUP(B8078,Núcleo!B$2:E$11,4,TRUE),",",VLOOKUP(C8078,'Tipo de Processo'!B$2:D$55,3,TRUE),",",VLOOKUP(D8078,'Termo Geral'!B$2:D$173,3,TRUE),",",VLOOKUP(E8078,'Termo Específico'!B$2:D$301,3,TRUE),",",MATCH(TRUE,Documento!B$2:B$998=F8078,0),",",IF(G8078="Complementar",0,1),",",IF(H8078="","NULL",CONCATENATE("'",H8078,"'")),",",I8078,",",IF(J8078="baixa","'BAIXA'",IF(J8078="média","'MEDIA'",IF(J8078="alta","'ALTA'","NULL"))),"),")</f>
        <v>(8077,9,30,54,151,820,1,NULL,0,'MEDIA'),</v>
      </c>
    </row>
    <row r="8079" spans="1:11" ht="30.75" customHeight="1">
      <c r="A8079" s="27">
        <v>8078</v>
      </c>
      <c r="B8079" s="37" t="s">
        <v>1011</v>
      </c>
      <c r="C8079" s="29" t="s">
        <v>39</v>
      </c>
      <c r="D8079" s="29" t="s">
        <v>211</v>
      </c>
      <c r="E8079" s="28" t="s">
        <v>1032</v>
      </c>
      <c r="F8079" s="28" t="s">
        <v>835</v>
      </c>
      <c r="G8079" s="28" t="s">
        <v>1671</v>
      </c>
      <c r="H8079" s="28"/>
      <c r="I8079" s="93">
        <v>0</v>
      </c>
      <c r="J8079" s="93" t="s">
        <v>1412</v>
      </c>
      <c r="K8079" s="17" t="str">
        <f t="array" ref="K8079">CONCATENATE("(",A8079,",",VLOOKUP(B8079,Núcleo!B$2:E$11,4,TRUE),",",VLOOKUP(C8079,'Tipo de Processo'!B$2:D$55,3,TRUE),",",VLOOKUP(D8079,'Termo Geral'!B$2:D$173,3,TRUE),",",VLOOKUP(E8079,'Termo Específico'!B$2:D$301,3,TRUE),",",MATCH(TRUE,Documento!B$2:B$998=F8079,0),",",IF(G8079="Complementar",0,1),",",IF(H8079="","NULL",CONCATENATE("'",H8079,"'")),",",I8079,",",IF(J8079="baixa","'BAIXA'",IF(J8079="média","'MEDIA'",IF(J8079="alta","'ALTA'","NULL"))),"),")</f>
        <v>(8078,9,30,54,151,860,1,NULL,0,'MEDIA'),</v>
      </c>
    </row>
    <row r="8080" spans="1:11" ht="30.75" customHeight="1">
      <c r="A8080" s="27">
        <v>8079</v>
      </c>
      <c r="B8080" s="37" t="s">
        <v>1011</v>
      </c>
      <c r="C8080" s="29" t="s">
        <v>39</v>
      </c>
      <c r="D8080" s="29" t="s">
        <v>211</v>
      </c>
      <c r="E8080" s="28" t="s">
        <v>1032</v>
      </c>
      <c r="F8080" s="28" t="s">
        <v>893</v>
      </c>
      <c r="G8080" s="28" t="s">
        <v>1671</v>
      </c>
      <c r="H8080" s="28"/>
      <c r="I8080" s="93">
        <v>0</v>
      </c>
      <c r="J8080" s="93" t="s">
        <v>1412</v>
      </c>
      <c r="K8080" s="17" t="str">
        <f t="array" ref="K8080">CONCATENATE("(",A8080,",",VLOOKUP(B8080,Núcleo!B$2:E$11,4,TRUE),",",VLOOKUP(C8080,'Tipo de Processo'!B$2:D$55,3,TRUE),",",VLOOKUP(D8080,'Termo Geral'!B$2:D$173,3,TRUE),",",VLOOKUP(E8080,'Termo Específico'!B$2:D$301,3,TRUE),",",MATCH(TRUE,Documento!B$2:B$998=F8080,0),",",IF(G8080="Complementar",0,1),",",IF(H8080="","NULL",CONCATENATE("'",H8080,"'")),",",I8080,",",IF(J8080="baixa","'BAIXA'",IF(J8080="média","'MEDIA'",IF(J8080="alta","'ALTA'","NULL"))),"),")</f>
        <v>(8079,9,30,54,151,23,1,NULL,0,'MEDIA'),</v>
      </c>
    </row>
    <row r="8081" spans="1:11" ht="30.75" customHeight="1">
      <c r="A8081" s="27">
        <v>8080</v>
      </c>
      <c r="B8081" s="37" t="s">
        <v>1011</v>
      </c>
      <c r="C8081" s="29" t="s">
        <v>39</v>
      </c>
      <c r="D8081" s="29" t="s">
        <v>211</v>
      </c>
      <c r="E8081" s="28" t="s">
        <v>1033</v>
      </c>
      <c r="F8081" s="28" t="s">
        <v>852</v>
      </c>
      <c r="G8081" s="28" t="s">
        <v>1671</v>
      </c>
      <c r="H8081" s="28"/>
      <c r="I8081" s="93">
        <v>0</v>
      </c>
      <c r="J8081" s="93" t="s">
        <v>1412</v>
      </c>
      <c r="K8081" s="17" t="str">
        <f t="array" ref="K8081">CONCATENATE("(",A8081,",",VLOOKUP(B8081,Núcleo!B$2:E$11,4,TRUE),",",VLOOKUP(C8081,'Tipo de Processo'!B$2:D$55,3,TRUE),",",VLOOKUP(D8081,'Termo Geral'!B$2:D$173,3,TRUE),",",VLOOKUP(E8081,'Termo Específico'!B$2:D$301,3,TRUE),",",MATCH(TRUE,Documento!B$2:B$998=F8081,0),",",IF(G8081="Complementar",0,1),",",IF(H8081="","NULL",CONCATENATE("'",H8081,"'")),",",I8081,",",IF(J8081="baixa","'BAIXA'",IF(J8081="média","'MEDIA'",IF(J8081="alta","'ALTA'","NULL"))),"),")</f>
        <v>(8080,9,30,54,152,696,1,NULL,0,'MEDIA'),</v>
      </c>
    </row>
    <row r="8082" spans="1:11" ht="30.75" customHeight="1">
      <c r="A8082" s="27">
        <v>8081</v>
      </c>
      <c r="B8082" s="37" t="s">
        <v>1011</v>
      </c>
      <c r="C8082" s="29" t="s">
        <v>39</v>
      </c>
      <c r="D8082" s="29" t="s">
        <v>211</v>
      </c>
      <c r="E8082" s="28" t="s">
        <v>1033</v>
      </c>
      <c r="F8082" s="28" t="s">
        <v>853</v>
      </c>
      <c r="G8082" s="28" t="s">
        <v>1671</v>
      </c>
      <c r="H8082" s="28"/>
      <c r="I8082" s="93">
        <v>0</v>
      </c>
      <c r="J8082" s="93" t="s">
        <v>1412</v>
      </c>
      <c r="K8082" s="17" t="str">
        <f t="array" ref="K8082">CONCATENATE("(",A8082,",",VLOOKUP(B8082,Núcleo!B$2:E$11,4,TRUE),",",VLOOKUP(C8082,'Tipo de Processo'!B$2:D$55,3,TRUE),",",VLOOKUP(D8082,'Termo Geral'!B$2:D$173,3,TRUE),",",VLOOKUP(E8082,'Termo Específico'!B$2:D$301,3,TRUE),",",MATCH(TRUE,Documento!B$2:B$998=F8082,0),",",IF(G8082="Complementar",0,1),",",IF(H8082="","NULL",CONCATENATE("'",H8082,"'")),",",I8082,",",IF(J8082="baixa","'BAIXA'",IF(J8082="média","'MEDIA'",IF(J8082="alta","'ALTA'","NULL"))),"),")</f>
        <v>(8081,9,30,54,152,439,1,NULL,0,'MEDIA'),</v>
      </c>
    </row>
    <row r="8083" spans="1:11" ht="30.75" customHeight="1">
      <c r="A8083" s="27">
        <v>8082</v>
      </c>
      <c r="B8083" s="37" t="s">
        <v>1011</v>
      </c>
      <c r="C8083" s="29" t="s">
        <v>39</v>
      </c>
      <c r="D8083" s="29" t="s">
        <v>211</v>
      </c>
      <c r="E8083" s="28" t="s">
        <v>1033</v>
      </c>
      <c r="F8083" s="28" t="s">
        <v>1632</v>
      </c>
      <c r="G8083" s="28" t="s">
        <v>1671</v>
      </c>
      <c r="H8083" s="28"/>
      <c r="I8083" s="93">
        <v>0</v>
      </c>
      <c r="J8083" s="93" t="s">
        <v>1412</v>
      </c>
      <c r="K8083" s="17" t="str">
        <f t="array" ref="K8083">CONCATENATE("(",A8083,",",VLOOKUP(B8083,Núcleo!B$2:E$11,4,TRUE),",",VLOOKUP(C8083,'Tipo de Processo'!B$2:D$55,3,TRUE),",",VLOOKUP(D8083,'Termo Geral'!B$2:D$173,3,TRUE),",",VLOOKUP(E8083,'Termo Específico'!B$2:D$301,3,TRUE),",",MATCH(TRUE,Documento!B$2:B$998=F8083,0),",",IF(G8083="Complementar",0,1),",",IF(H8083="","NULL",CONCATENATE("'",H8083,"'")),",",I8083,",",IF(J8083="baixa","'BAIXA'",IF(J8083="média","'MEDIA'",IF(J8083="alta","'ALTA'","NULL"))),"),")</f>
        <v>(8082,9,30,54,152,528,1,NULL,0,'MEDIA'),</v>
      </c>
    </row>
    <row r="8084" spans="1:11" ht="30.75" customHeight="1">
      <c r="A8084" s="27">
        <v>8083</v>
      </c>
      <c r="B8084" s="37" t="s">
        <v>1011</v>
      </c>
      <c r="C8084" s="29" t="s">
        <v>39</v>
      </c>
      <c r="D8084" s="29" t="s">
        <v>211</v>
      </c>
      <c r="E8084" s="28" t="s">
        <v>1033</v>
      </c>
      <c r="F8084" s="28" t="s">
        <v>854</v>
      </c>
      <c r="G8084" s="28" t="s">
        <v>1671</v>
      </c>
      <c r="H8084" s="28"/>
      <c r="I8084" s="93">
        <v>0</v>
      </c>
      <c r="J8084" s="93" t="s">
        <v>1412</v>
      </c>
      <c r="K8084" s="17" t="str">
        <f t="array" ref="K8084">CONCATENATE("(",A8084,",",VLOOKUP(B8084,Núcleo!B$2:E$11,4,TRUE),",",VLOOKUP(C8084,'Tipo de Processo'!B$2:D$55,3,TRUE),",",VLOOKUP(D8084,'Termo Geral'!B$2:D$173,3,TRUE),",",VLOOKUP(E8084,'Termo Específico'!B$2:D$301,3,TRUE),",",MATCH(TRUE,Documento!B$2:B$998=F8084,0),",",IF(G8084="Complementar",0,1),",",IF(H8084="","NULL",CONCATENATE("'",H8084,"'")),",",I8084,",",IF(J8084="baixa","'BAIXA'",IF(J8084="média","'MEDIA'",IF(J8084="alta","'ALTA'","NULL"))),"),")</f>
        <v>(8083,9,30,54,152,854,1,NULL,0,'MEDIA'),</v>
      </c>
    </row>
    <row r="8085" spans="1:11" ht="30.75" customHeight="1">
      <c r="A8085" s="27">
        <v>8084</v>
      </c>
      <c r="B8085" s="37" t="s">
        <v>1011</v>
      </c>
      <c r="C8085" s="29" t="s">
        <v>39</v>
      </c>
      <c r="D8085" s="29" t="s">
        <v>211</v>
      </c>
      <c r="E8085" s="28" t="s">
        <v>1033</v>
      </c>
      <c r="F8085" s="28" t="s">
        <v>851</v>
      </c>
      <c r="G8085" s="28" t="s">
        <v>1671</v>
      </c>
      <c r="H8085" s="28"/>
      <c r="I8085" s="93">
        <v>0</v>
      </c>
      <c r="J8085" s="93" t="s">
        <v>1412</v>
      </c>
      <c r="K8085" s="17" t="str">
        <f t="array" ref="K8085">CONCATENATE("(",A8085,",",VLOOKUP(B8085,Núcleo!B$2:E$11,4,TRUE),",",VLOOKUP(C8085,'Tipo de Processo'!B$2:D$55,3,TRUE),",",VLOOKUP(D8085,'Termo Geral'!B$2:D$173,3,TRUE),",",VLOOKUP(E8085,'Termo Específico'!B$2:D$301,3,TRUE),",",MATCH(TRUE,Documento!B$2:B$998=F8085,0),",",IF(G8085="Complementar",0,1),",",IF(H8085="","NULL",CONCATENATE("'",H8085,"'")),",",I8085,",",IF(J8085="baixa","'BAIXA'",IF(J8085="média","'MEDIA'",IF(J8085="alta","'ALTA'","NULL"))),"),")</f>
        <v>(8084,9,30,54,152,196,1,NULL,0,'MEDIA'),</v>
      </c>
    </row>
    <row r="8086" spans="1:11" ht="30.75" customHeight="1">
      <c r="A8086" s="27">
        <v>8085</v>
      </c>
      <c r="B8086" s="37" t="s">
        <v>1011</v>
      </c>
      <c r="C8086" s="29" t="s">
        <v>39</v>
      </c>
      <c r="D8086" s="29" t="s">
        <v>211</v>
      </c>
      <c r="E8086" s="28" t="s">
        <v>1033</v>
      </c>
      <c r="F8086" s="28" t="s">
        <v>1024</v>
      </c>
      <c r="G8086" s="28" t="s">
        <v>1671</v>
      </c>
      <c r="H8086" s="28"/>
      <c r="I8086" s="93">
        <v>0</v>
      </c>
      <c r="J8086" s="93" t="s">
        <v>1412</v>
      </c>
      <c r="K8086" s="17" t="str">
        <f t="array" ref="K8086">CONCATENATE("(",A8086,",",VLOOKUP(B8086,Núcleo!B$2:E$11,4,TRUE),",",VLOOKUP(C8086,'Tipo de Processo'!B$2:D$55,3,TRUE),",",VLOOKUP(D8086,'Termo Geral'!B$2:D$173,3,TRUE),",",VLOOKUP(E8086,'Termo Específico'!B$2:D$301,3,TRUE),",",MATCH(TRUE,Documento!B$2:B$998=F8086,0),",",IF(G8086="Complementar",0,1),",",IF(H8086="","NULL",CONCATENATE("'",H8086,"'")),",",I8086,",",IF(J8086="baixa","'BAIXA'",IF(J8086="média","'MEDIA'",IF(J8086="alta","'ALTA'","NULL"))),"),")</f>
        <v>(8085,9,30,54,152,961,1,NULL,0,'MEDIA'),</v>
      </c>
    </row>
    <row r="8087" spans="1:11" ht="30.75" customHeight="1">
      <c r="A8087" s="27">
        <v>8086</v>
      </c>
      <c r="B8087" s="37" t="s">
        <v>1011</v>
      </c>
      <c r="C8087" s="29" t="s">
        <v>39</v>
      </c>
      <c r="D8087" s="29" t="s">
        <v>211</v>
      </c>
      <c r="E8087" s="28" t="s">
        <v>1033</v>
      </c>
      <c r="F8087" s="28" t="s">
        <v>865</v>
      </c>
      <c r="G8087" s="28" t="s">
        <v>1671</v>
      </c>
      <c r="H8087" s="28"/>
      <c r="I8087" s="93">
        <v>0</v>
      </c>
      <c r="J8087" s="93" t="s">
        <v>1412</v>
      </c>
      <c r="K8087" s="17" t="str">
        <f t="array" ref="K8087">CONCATENATE("(",A8087,",",VLOOKUP(B8087,Núcleo!B$2:E$11,4,TRUE),",",VLOOKUP(C8087,'Tipo de Processo'!B$2:D$55,3,TRUE),",",VLOOKUP(D8087,'Termo Geral'!B$2:D$173,3,TRUE),",",VLOOKUP(E8087,'Termo Específico'!B$2:D$301,3,TRUE),",",MATCH(TRUE,Documento!B$2:B$998=F8087,0),",",IF(G8087="Complementar",0,1),",",IF(H8087="","NULL",CONCATENATE("'",H8087,"'")),",",I8087,",",IF(J8087="baixa","'BAIXA'",IF(J8087="média","'MEDIA'",IF(J8087="alta","'ALTA'","NULL"))),"),")</f>
        <v>(8086,9,30,54,152,568,1,NULL,0,'MEDIA'),</v>
      </c>
    </row>
    <row r="8088" spans="1:11" ht="30.75" customHeight="1">
      <c r="A8088" s="27">
        <v>8087</v>
      </c>
      <c r="B8088" s="37" t="s">
        <v>1011</v>
      </c>
      <c r="C8088" s="29" t="s">
        <v>39</v>
      </c>
      <c r="D8088" s="29" t="s">
        <v>211</v>
      </c>
      <c r="E8088" s="28" t="s">
        <v>1033</v>
      </c>
      <c r="F8088" s="28" t="s">
        <v>856</v>
      </c>
      <c r="G8088" s="28" t="s">
        <v>1671</v>
      </c>
      <c r="H8088" s="28"/>
      <c r="I8088" s="93">
        <v>0</v>
      </c>
      <c r="J8088" s="93" t="s">
        <v>1412</v>
      </c>
      <c r="K8088" s="17" t="str">
        <f t="array" ref="K8088">CONCATENATE("(",A8088,",",VLOOKUP(B8088,Núcleo!B$2:E$11,4,TRUE),",",VLOOKUP(C8088,'Tipo de Processo'!B$2:D$55,3,TRUE),",",VLOOKUP(D8088,'Termo Geral'!B$2:D$173,3,TRUE),",",VLOOKUP(E8088,'Termo Específico'!B$2:D$301,3,TRUE),",",MATCH(TRUE,Documento!B$2:B$998=F8088,0),",",IF(G8088="Complementar",0,1),",",IF(H8088="","NULL",CONCATENATE("'",H8088,"'")),",",I8088,",",IF(J8088="baixa","'BAIXA'",IF(J8088="média","'MEDIA'",IF(J8088="alta","'ALTA'","NULL"))),"),")</f>
        <v>(8087,9,30,54,152,723,1,NULL,0,'MEDIA'),</v>
      </c>
    </row>
    <row r="8089" spans="1:11" ht="30.75" customHeight="1">
      <c r="A8089" s="27">
        <v>8088</v>
      </c>
      <c r="B8089" s="37" t="s">
        <v>1011</v>
      </c>
      <c r="C8089" s="29" t="s">
        <v>39</v>
      </c>
      <c r="D8089" s="29" t="s">
        <v>211</v>
      </c>
      <c r="E8089" s="28" t="s">
        <v>1033</v>
      </c>
      <c r="F8089" s="28" t="s">
        <v>827</v>
      </c>
      <c r="G8089" s="28" t="s">
        <v>1671</v>
      </c>
      <c r="H8089" s="28"/>
      <c r="I8089" s="93">
        <v>0</v>
      </c>
      <c r="J8089" s="93" t="s">
        <v>1412</v>
      </c>
      <c r="K8089" s="17" t="str">
        <f t="array" ref="K8089">CONCATENATE("(",A8089,",",VLOOKUP(B8089,Núcleo!B$2:E$11,4,TRUE),",",VLOOKUP(C8089,'Tipo de Processo'!B$2:D$55,3,TRUE),",",VLOOKUP(D8089,'Termo Geral'!B$2:D$173,3,TRUE),",",VLOOKUP(E8089,'Termo Específico'!B$2:D$301,3,TRUE),",",MATCH(TRUE,Documento!B$2:B$998=F8089,0),",",IF(G8089="Complementar",0,1),",",IF(H8089="","NULL",CONCATENATE("'",H8089,"'")),",",I8089,",",IF(J8089="baixa","'BAIXA'",IF(J8089="média","'MEDIA'",IF(J8089="alta","'ALTA'","NULL"))),"),")</f>
        <v>(8088,9,30,54,152,829,1,NULL,0,'MEDIA'),</v>
      </c>
    </row>
    <row r="8090" spans="1:11" ht="30.75" customHeight="1">
      <c r="A8090" s="27">
        <v>8089</v>
      </c>
      <c r="B8090" s="37" t="s">
        <v>1011</v>
      </c>
      <c r="C8090" s="29" t="s">
        <v>39</v>
      </c>
      <c r="D8090" s="29" t="s">
        <v>211</v>
      </c>
      <c r="E8090" s="28" t="s">
        <v>1033</v>
      </c>
      <c r="F8090" s="28" t="s">
        <v>828</v>
      </c>
      <c r="G8090" s="28" t="s">
        <v>1671</v>
      </c>
      <c r="H8090" s="28"/>
      <c r="I8090" s="93">
        <v>0</v>
      </c>
      <c r="J8090" s="93" t="s">
        <v>1412</v>
      </c>
      <c r="K8090" s="17" t="str">
        <f t="array" ref="K8090">CONCATENATE("(",A8090,",",VLOOKUP(B8090,Núcleo!B$2:E$11,4,TRUE),",",VLOOKUP(C8090,'Tipo de Processo'!B$2:D$55,3,TRUE),",",VLOOKUP(D8090,'Termo Geral'!B$2:D$173,3,TRUE),",",VLOOKUP(E8090,'Termo Específico'!B$2:D$301,3,TRUE),",",MATCH(TRUE,Documento!B$2:B$998=F8090,0),",",IF(G8090="Complementar",0,1),",",IF(H8090="","NULL",CONCATENATE("'",H8090,"'")),",",I8090,",",IF(J8090="baixa","'BAIXA'",IF(J8090="média","'MEDIA'",IF(J8090="alta","'ALTA'","NULL"))),"),")</f>
        <v>(8089,9,30,54,152,827,1,NULL,0,'MEDIA'),</v>
      </c>
    </row>
    <row r="8091" spans="1:11" ht="30.75" customHeight="1">
      <c r="A8091" s="27">
        <v>8090</v>
      </c>
      <c r="B8091" s="37" t="s">
        <v>1011</v>
      </c>
      <c r="C8091" s="29" t="s">
        <v>39</v>
      </c>
      <c r="D8091" s="29" t="s">
        <v>211</v>
      </c>
      <c r="E8091" s="28" t="s">
        <v>1033</v>
      </c>
      <c r="F8091" s="28" t="s">
        <v>829</v>
      </c>
      <c r="G8091" s="28" t="s">
        <v>1671</v>
      </c>
      <c r="H8091" s="28"/>
      <c r="I8091" s="93">
        <v>0</v>
      </c>
      <c r="J8091" s="93" t="s">
        <v>1412</v>
      </c>
      <c r="K8091" s="17" t="str">
        <f t="array" ref="K8091">CONCATENATE("(",A8091,",",VLOOKUP(B8091,Núcleo!B$2:E$11,4,TRUE),",",VLOOKUP(C8091,'Tipo de Processo'!B$2:D$55,3,TRUE),",",VLOOKUP(D8091,'Termo Geral'!B$2:D$173,3,TRUE),",",VLOOKUP(E8091,'Termo Específico'!B$2:D$301,3,TRUE),",",MATCH(TRUE,Documento!B$2:B$998=F8091,0),",",IF(G8091="Complementar",0,1),",",IF(H8091="","NULL",CONCATENATE("'",H8091,"'")),",",I8091,",",IF(J8091="baixa","'BAIXA'",IF(J8091="média","'MEDIA'",IF(J8091="alta","'ALTA'","NULL"))),"),")</f>
        <v>(8090,9,30,54,152,831,1,NULL,0,'MEDIA'),</v>
      </c>
    </row>
    <row r="8092" spans="1:11" ht="30.75" customHeight="1">
      <c r="A8092" s="27">
        <v>8091</v>
      </c>
      <c r="B8092" s="37" t="s">
        <v>1011</v>
      </c>
      <c r="C8092" s="29" t="s">
        <v>39</v>
      </c>
      <c r="D8092" s="29" t="s">
        <v>211</v>
      </c>
      <c r="E8092" s="28" t="s">
        <v>1033</v>
      </c>
      <c r="F8092" s="28" t="s">
        <v>830</v>
      </c>
      <c r="G8092" s="28" t="s">
        <v>1671</v>
      </c>
      <c r="H8092" s="28"/>
      <c r="I8092" s="93">
        <v>0</v>
      </c>
      <c r="J8092" s="93" t="s">
        <v>1412</v>
      </c>
      <c r="K8092" s="17" t="str">
        <f t="array" ref="K8092">CONCATENATE("(",A8092,",",VLOOKUP(B8092,Núcleo!B$2:E$11,4,TRUE),",",VLOOKUP(C8092,'Tipo de Processo'!B$2:D$55,3,TRUE),",",VLOOKUP(D8092,'Termo Geral'!B$2:D$173,3,TRUE),",",VLOOKUP(E8092,'Termo Específico'!B$2:D$301,3,TRUE),",",MATCH(TRUE,Documento!B$2:B$998=F8092,0),",",IF(G8092="Complementar",0,1),",",IF(H8092="","NULL",CONCATENATE("'",H8092,"'")),",",I8092,",",IF(J8092="baixa","'BAIXA'",IF(J8092="média","'MEDIA'",IF(J8092="alta","'ALTA'","NULL"))),"),")</f>
        <v>(8091,9,30,54,152,837,1,NULL,0,'MEDIA'),</v>
      </c>
    </row>
    <row r="8093" spans="1:11" ht="30.75" customHeight="1">
      <c r="A8093" s="27">
        <v>8092</v>
      </c>
      <c r="B8093" s="37" t="s">
        <v>1011</v>
      </c>
      <c r="C8093" s="29" t="s">
        <v>39</v>
      </c>
      <c r="D8093" s="29" t="s">
        <v>211</v>
      </c>
      <c r="E8093" s="28" t="s">
        <v>1033</v>
      </c>
      <c r="F8093" s="28" t="s">
        <v>831</v>
      </c>
      <c r="G8093" s="28" t="s">
        <v>1671</v>
      </c>
      <c r="H8093" s="28"/>
      <c r="I8093" s="93">
        <v>0</v>
      </c>
      <c r="J8093" s="93" t="s">
        <v>1412</v>
      </c>
      <c r="K8093" s="17" t="str">
        <f t="array" ref="K8093">CONCATENATE("(",A8093,",",VLOOKUP(B8093,Núcleo!B$2:E$11,4,TRUE),",",VLOOKUP(C8093,'Tipo de Processo'!B$2:D$55,3,TRUE),",",VLOOKUP(D8093,'Termo Geral'!B$2:D$173,3,TRUE),",",VLOOKUP(E8093,'Termo Específico'!B$2:D$301,3,TRUE),",",MATCH(TRUE,Documento!B$2:B$998=F8093,0),",",IF(G8093="Complementar",0,1),",",IF(H8093="","NULL",CONCATENATE("'",H8093,"'")),",",I8093,",",IF(J8093="baixa","'BAIXA'",IF(J8093="média","'MEDIA'",IF(J8093="alta","'ALTA'","NULL"))),"),")</f>
        <v>(8092,9,30,54,152,142,1,NULL,0,'MEDIA'),</v>
      </c>
    </row>
    <row r="8094" spans="1:11" ht="30.75" customHeight="1">
      <c r="A8094" s="27">
        <v>8093</v>
      </c>
      <c r="B8094" s="37" t="s">
        <v>1011</v>
      </c>
      <c r="C8094" s="29" t="s">
        <v>39</v>
      </c>
      <c r="D8094" s="29" t="s">
        <v>211</v>
      </c>
      <c r="E8094" s="28" t="s">
        <v>1033</v>
      </c>
      <c r="F8094" s="28" t="s">
        <v>832</v>
      </c>
      <c r="G8094" s="28" t="s">
        <v>1671</v>
      </c>
      <c r="H8094" s="28"/>
      <c r="I8094" s="93">
        <v>0</v>
      </c>
      <c r="J8094" s="93" t="s">
        <v>1412</v>
      </c>
      <c r="K8094" s="17" t="str">
        <f t="array" ref="K8094">CONCATENATE("(",A8094,",",VLOOKUP(B8094,Núcleo!B$2:E$11,4,TRUE),",",VLOOKUP(C8094,'Tipo de Processo'!B$2:D$55,3,TRUE),",",VLOOKUP(D8094,'Termo Geral'!B$2:D$173,3,TRUE),",",VLOOKUP(E8094,'Termo Específico'!B$2:D$301,3,TRUE),",",MATCH(TRUE,Documento!B$2:B$998=F8094,0),",",IF(G8094="Complementar",0,1),",",IF(H8094="","NULL",CONCATENATE("'",H8094,"'")),",",I8094,",",IF(J8094="baixa","'BAIXA'",IF(J8094="média","'MEDIA'",IF(J8094="alta","'ALTA'","NULL"))),"),")</f>
        <v>(8093,9,30,54,152,159,1,NULL,0,'MEDIA'),</v>
      </c>
    </row>
    <row r="8095" spans="1:11" ht="30.75" customHeight="1">
      <c r="A8095" s="27">
        <v>8094</v>
      </c>
      <c r="B8095" s="37" t="s">
        <v>1011</v>
      </c>
      <c r="C8095" s="29" t="s">
        <v>39</v>
      </c>
      <c r="D8095" s="29" t="s">
        <v>211</v>
      </c>
      <c r="E8095" s="28" t="s">
        <v>1033</v>
      </c>
      <c r="F8095" s="28" t="s">
        <v>833</v>
      </c>
      <c r="G8095" s="28" t="s">
        <v>1671</v>
      </c>
      <c r="H8095" s="28"/>
      <c r="I8095" s="93">
        <v>0</v>
      </c>
      <c r="J8095" s="93" t="s">
        <v>1412</v>
      </c>
      <c r="K8095" s="17" t="str">
        <f t="array" ref="K8095">CONCATENATE("(",A8095,",",VLOOKUP(B8095,Núcleo!B$2:E$11,4,TRUE),",",VLOOKUP(C8095,'Tipo de Processo'!B$2:D$55,3,TRUE),",",VLOOKUP(D8095,'Termo Geral'!B$2:D$173,3,TRUE),",",VLOOKUP(E8095,'Termo Específico'!B$2:D$301,3,TRUE),",",MATCH(TRUE,Documento!B$2:B$998=F8095,0),",",IF(G8095="Complementar",0,1),",",IF(H8095="","NULL",CONCATENATE("'",H8095,"'")),",",I8095,",",IF(J8095="baixa","'BAIXA'",IF(J8095="média","'MEDIA'",IF(J8095="alta","'ALTA'","NULL"))),"),")</f>
        <v>(8094,9,30,54,152,127,1,NULL,0,'MEDIA'),</v>
      </c>
    </row>
    <row r="8096" spans="1:11" ht="30.75" customHeight="1">
      <c r="A8096" s="27">
        <v>8095</v>
      </c>
      <c r="B8096" s="37" t="s">
        <v>1011</v>
      </c>
      <c r="C8096" s="29" t="s">
        <v>39</v>
      </c>
      <c r="D8096" s="29" t="s">
        <v>211</v>
      </c>
      <c r="E8096" s="28" t="s">
        <v>1033</v>
      </c>
      <c r="F8096" s="28" t="s">
        <v>1419</v>
      </c>
      <c r="G8096" s="28" t="s">
        <v>1671</v>
      </c>
      <c r="H8096" s="28"/>
      <c r="I8096" s="93">
        <v>0</v>
      </c>
      <c r="J8096" s="93" t="s">
        <v>1412</v>
      </c>
      <c r="K8096" s="17" t="str">
        <f t="array" ref="K8096">CONCATENATE("(",A8096,",",VLOOKUP(B8096,Núcleo!B$2:E$11,4,TRUE),",",VLOOKUP(C8096,'Tipo de Processo'!B$2:D$55,3,TRUE),",",VLOOKUP(D8096,'Termo Geral'!B$2:D$173,3,TRUE),",",VLOOKUP(E8096,'Termo Específico'!B$2:D$301,3,TRUE),",",MATCH(TRUE,Documento!B$2:B$998=F8096,0),",",IF(G8096="Complementar",0,1),",",IF(H8096="","NULL",CONCATENATE("'",H8096,"'")),",",I8096,",",IF(J8096="baixa","'BAIXA'",IF(J8096="média","'MEDIA'",IF(J8096="alta","'ALTA'","NULL"))),"),")</f>
        <v>(8095,9,30,54,152,16,1,NULL,0,'MEDIA'),</v>
      </c>
    </row>
    <row r="8097" spans="1:11" ht="30.75" customHeight="1">
      <c r="A8097" s="27">
        <v>8096</v>
      </c>
      <c r="B8097" s="37" t="s">
        <v>1011</v>
      </c>
      <c r="C8097" s="29" t="s">
        <v>39</v>
      </c>
      <c r="D8097" s="29" t="s">
        <v>211</v>
      </c>
      <c r="E8097" s="28" t="s">
        <v>1033</v>
      </c>
      <c r="F8097" s="28" t="s">
        <v>1601</v>
      </c>
      <c r="G8097" s="28" t="s">
        <v>1671</v>
      </c>
      <c r="H8097" s="28"/>
      <c r="I8097" s="93">
        <v>0</v>
      </c>
      <c r="J8097" s="93" t="s">
        <v>1412</v>
      </c>
      <c r="K8097" s="17" t="str">
        <f t="array" ref="K8097">CONCATENATE("(",A8097,",",VLOOKUP(B8097,Núcleo!B$2:E$11,4,TRUE),",",VLOOKUP(C8097,'Tipo de Processo'!B$2:D$55,3,TRUE),",",VLOOKUP(D8097,'Termo Geral'!B$2:D$173,3,TRUE),",",VLOOKUP(E8097,'Termo Específico'!B$2:D$301,3,TRUE),",",MATCH(TRUE,Documento!B$2:B$998=F8097,0),",",IF(G8097="Complementar",0,1),",",IF(H8097="","NULL",CONCATENATE("'",H8097,"'")),",",I8097,",",IF(J8097="baixa","'BAIXA'",IF(J8097="média","'MEDIA'",IF(J8097="alta","'ALTA'","NULL"))),"),")</f>
        <v>(8096,9,30,54,152,992,1,NULL,0,'MEDIA'),</v>
      </c>
    </row>
    <row r="8098" spans="1:11" ht="30.75" customHeight="1">
      <c r="A8098" s="27">
        <v>8097</v>
      </c>
      <c r="B8098" s="37" t="s">
        <v>1011</v>
      </c>
      <c r="C8098" s="29" t="s">
        <v>39</v>
      </c>
      <c r="D8098" s="29" t="s">
        <v>211</v>
      </c>
      <c r="E8098" s="28" t="s">
        <v>1033</v>
      </c>
      <c r="F8098" s="28" t="s">
        <v>1438</v>
      </c>
      <c r="G8098" s="28" t="s">
        <v>1671</v>
      </c>
      <c r="H8098" s="28"/>
      <c r="I8098" s="93">
        <v>0</v>
      </c>
      <c r="J8098" s="93" t="s">
        <v>1412</v>
      </c>
      <c r="K8098" s="17" t="str">
        <f t="array" ref="K8098">CONCATENATE("(",A8098,",",VLOOKUP(B8098,Núcleo!B$2:E$11,4,TRUE),",",VLOOKUP(C8098,'Tipo de Processo'!B$2:D$55,3,TRUE),",",VLOOKUP(D8098,'Termo Geral'!B$2:D$173,3,TRUE),",",VLOOKUP(E8098,'Termo Específico'!B$2:D$301,3,TRUE),",",MATCH(TRUE,Documento!B$2:B$998=F8098,0),",",IF(G8098="Complementar",0,1),",",IF(H8098="","NULL",CONCATENATE("'",H8098,"'")),",",I8098,",",IF(J8098="baixa","'BAIXA'",IF(J8098="média","'MEDIA'",IF(J8098="alta","'ALTA'","NULL"))),"),")</f>
        <v>(8097,9,30,54,152,113,1,NULL,0,'MEDIA'),</v>
      </c>
    </row>
    <row r="8099" spans="1:11" ht="30.75" customHeight="1">
      <c r="A8099" s="27">
        <v>8098</v>
      </c>
      <c r="B8099" s="37" t="s">
        <v>1011</v>
      </c>
      <c r="C8099" s="29" t="s">
        <v>39</v>
      </c>
      <c r="D8099" s="29" t="s">
        <v>211</v>
      </c>
      <c r="E8099" s="28" t="s">
        <v>1033</v>
      </c>
      <c r="F8099" s="28" t="s">
        <v>894</v>
      </c>
      <c r="G8099" s="28" t="s">
        <v>1671</v>
      </c>
      <c r="H8099" s="28"/>
      <c r="I8099" s="93">
        <v>0</v>
      </c>
      <c r="J8099" s="93" t="s">
        <v>1412</v>
      </c>
      <c r="K8099" s="17" t="str">
        <f t="array" ref="K8099">CONCATENATE("(",A8099,",",VLOOKUP(B8099,Núcleo!B$2:E$11,4,TRUE),",",VLOOKUP(C8099,'Tipo de Processo'!B$2:D$55,3,TRUE),",",VLOOKUP(D8099,'Termo Geral'!B$2:D$173,3,TRUE),",",VLOOKUP(E8099,'Termo Específico'!B$2:D$301,3,TRUE),",",MATCH(TRUE,Documento!B$2:B$998=F8099,0),",",IF(G8099="Complementar",0,1),",",IF(H8099="","NULL",CONCATENATE("'",H8099,"'")),",",I8099,",",IF(J8099="baixa","'BAIXA'",IF(J8099="média","'MEDIA'",IF(J8099="alta","'ALTA'","NULL"))),"),")</f>
        <v>(8098,9,30,54,152,406,1,NULL,0,'MEDIA'),</v>
      </c>
    </row>
    <row r="8100" spans="1:11" ht="30.75" customHeight="1">
      <c r="A8100" s="27">
        <v>8099</v>
      </c>
      <c r="B8100" s="37" t="s">
        <v>1011</v>
      </c>
      <c r="C8100" s="29" t="s">
        <v>39</v>
      </c>
      <c r="D8100" s="29" t="s">
        <v>211</v>
      </c>
      <c r="E8100" s="28" t="s">
        <v>1033</v>
      </c>
      <c r="F8100" s="28" t="s">
        <v>896</v>
      </c>
      <c r="G8100" s="28" t="s">
        <v>1671</v>
      </c>
      <c r="H8100" s="28"/>
      <c r="I8100" s="93">
        <v>0</v>
      </c>
      <c r="J8100" s="93" t="s">
        <v>1412</v>
      </c>
      <c r="K8100" s="17" t="str">
        <f t="array" ref="K8100">CONCATENATE("(",A8100,",",VLOOKUP(B8100,Núcleo!B$2:E$11,4,TRUE),",",VLOOKUP(C8100,'Tipo de Processo'!B$2:D$55,3,TRUE),",",VLOOKUP(D8100,'Termo Geral'!B$2:D$173,3,TRUE),",",VLOOKUP(E8100,'Termo Específico'!B$2:D$301,3,TRUE),",",MATCH(TRUE,Documento!B$2:B$998=F8100,0),",",IF(G8100="Complementar",0,1),",",IF(H8100="","NULL",CONCATENATE("'",H8100,"'")),",",I8100,",",IF(J8100="baixa","'BAIXA'",IF(J8100="média","'MEDIA'",IF(J8100="alta","'ALTA'","NULL"))),"),")</f>
        <v>(8099,9,30,54,152,816,1,NULL,0,'MEDIA'),</v>
      </c>
    </row>
    <row r="8101" spans="1:11" ht="30.75" customHeight="1">
      <c r="A8101" s="27">
        <v>8100</v>
      </c>
      <c r="B8101" s="37" t="s">
        <v>1011</v>
      </c>
      <c r="C8101" s="29" t="s">
        <v>39</v>
      </c>
      <c r="D8101" s="29" t="s">
        <v>211</v>
      </c>
      <c r="E8101" s="28" t="s">
        <v>1033</v>
      </c>
      <c r="F8101" s="28" t="s">
        <v>858</v>
      </c>
      <c r="G8101" s="28" t="s">
        <v>1671</v>
      </c>
      <c r="H8101" s="28"/>
      <c r="I8101" s="93">
        <v>0</v>
      </c>
      <c r="J8101" s="93" t="s">
        <v>1412</v>
      </c>
      <c r="K8101" s="17" t="str">
        <f t="array" ref="K8101">CONCATENATE("(",A8101,",",VLOOKUP(B8101,Núcleo!B$2:E$11,4,TRUE),",",VLOOKUP(C8101,'Tipo de Processo'!B$2:D$55,3,TRUE),",",VLOOKUP(D8101,'Termo Geral'!B$2:D$173,3,TRUE),",",VLOOKUP(E8101,'Termo Específico'!B$2:D$301,3,TRUE),",",MATCH(TRUE,Documento!B$2:B$998=F8101,0),",",IF(G8101="Complementar",0,1),",",IF(H8101="","NULL",CONCATENATE("'",H8101,"'")),",",I8101,",",IF(J8101="baixa","'BAIXA'",IF(J8101="média","'MEDIA'",IF(J8101="alta","'ALTA'","NULL"))),"),")</f>
        <v>(8100,9,30,54,152,910,1,NULL,0,'MEDIA'),</v>
      </c>
    </row>
    <row r="8102" spans="1:11" ht="30.75" customHeight="1">
      <c r="A8102" s="27">
        <v>8101</v>
      </c>
      <c r="B8102" s="37" t="s">
        <v>1011</v>
      </c>
      <c r="C8102" s="29" t="s">
        <v>39</v>
      </c>
      <c r="D8102" s="29" t="s">
        <v>211</v>
      </c>
      <c r="E8102" s="28" t="s">
        <v>1033</v>
      </c>
      <c r="F8102" s="28" t="s">
        <v>859</v>
      </c>
      <c r="G8102" s="28" t="s">
        <v>1671</v>
      </c>
      <c r="H8102" s="28"/>
      <c r="I8102" s="93">
        <v>0</v>
      </c>
      <c r="J8102" s="93" t="s">
        <v>1412</v>
      </c>
      <c r="K8102" s="17" t="str">
        <f t="array" ref="K8102">CONCATENATE("(",A8102,",",VLOOKUP(B8102,Núcleo!B$2:E$11,4,TRUE),",",VLOOKUP(C8102,'Tipo de Processo'!B$2:D$55,3,TRUE),",",VLOOKUP(D8102,'Termo Geral'!B$2:D$173,3,TRUE),",",VLOOKUP(E8102,'Termo Específico'!B$2:D$301,3,TRUE),",",MATCH(TRUE,Documento!B$2:B$998=F8102,0),",",IF(G8102="Complementar",0,1),",",IF(H8102="","NULL",CONCATENATE("'",H8102,"'")),",",I8102,",",IF(J8102="baixa","'BAIXA'",IF(J8102="média","'MEDIA'",IF(J8102="alta","'ALTA'","NULL"))),"),")</f>
        <v>(8101,9,30,54,152,820,1,NULL,0,'MEDIA'),</v>
      </c>
    </row>
    <row r="8103" spans="1:11" ht="30.75" customHeight="1">
      <c r="A8103" s="27">
        <v>8102</v>
      </c>
      <c r="B8103" s="37" t="s">
        <v>1011</v>
      </c>
      <c r="C8103" s="29" t="s">
        <v>39</v>
      </c>
      <c r="D8103" s="29" t="s">
        <v>211</v>
      </c>
      <c r="E8103" s="28" t="s">
        <v>1033</v>
      </c>
      <c r="F8103" s="28" t="s">
        <v>835</v>
      </c>
      <c r="G8103" s="28" t="s">
        <v>1671</v>
      </c>
      <c r="H8103" s="28"/>
      <c r="I8103" s="93">
        <v>0</v>
      </c>
      <c r="J8103" s="93" t="s">
        <v>1412</v>
      </c>
      <c r="K8103" s="17" t="str">
        <f t="array" ref="K8103">CONCATENATE("(",A8103,",",VLOOKUP(B8103,Núcleo!B$2:E$11,4,TRUE),",",VLOOKUP(C8103,'Tipo de Processo'!B$2:D$55,3,TRUE),",",VLOOKUP(D8103,'Termo Geral'!B$2:D$173,3,TRUE),",",VLOOKUP(E8103,'Termo Específico'!B$2:D$301,3,TRUE),",",MATCH(TRUE,Documento!B$2:B$998=F8103,0),",",IF(G8103="Complementar",0,1),",",IF(H8103="","NULL",CONCATENATE("'",H8103,"'")),",",I8103,",",IF(J8103="baixa","'BAIXA'",IF(J8103="média","'MEDIA'",IF(J8103="alta","'ALTA'","NULL"))),"),")</f>
        <v>(8102,9,30,54,152,860,1,NULL,0,'MEDIA'),</v>
      </c>
    </row>
    <row r="8104" spans="1:11" ht="30.75" customHeight="1">
      <c r="A8104" s="27">
        <v>8103</v>
      </c>
      <c r="B8104" s="37" t="s">
        <v>1011</v>
      </c>
      <c r="C8104" s="29" t="s">
        <v>39</v>
      </c>
      <c r="D8104" s="29" t="s">
        <v>211</v>
      </c>
      <c r="E8104" s="28" t="s">
        <v>1035</v>
      </c>
      <c r="F8104" s="28" t="s">
        <v>852</v>
      </c>
      <c r="G8104" s="28" t="s">
        <v>1671</v>
      </c>
      <c r="H8104" s="28"/>
      <c r="I8104" s="93">
        <v>0</v>
      </c>
      <c r="J8104" s="93" t="s">
        <v>1412</v>
      </c>
      <c r="K8104" s="17" t="str">
        <f t="array" ref="K8104">CONCATENATE("(",A8104,",",VLOOKUP(B8104,Núcleo!B$2:E$11,4,TRUE),",",VLOOKUP(C8104,'Tipo de Processo'!B$2:D$55,3,TRUE),",",VLOOKUP(D8104,'Termo Geral'!B$2:D$173,3,TRUE),",",VLOOKUP(E8104,'Termo Específico'!B$2:D$301,3,TRUE),",",MATCH(TRUE,Documento!B$2:B$998=F8104,0),",",IF(G8104="Complementar",0,1),",",IF(H8104="","NULL",CONCATENATE("'",H8104,"'")),",",I8104,",",IF(J8104="baixa","'BAIXA'",IF(J8104="média","'MEDIA'",IF(J8104="alta","'ALTA'","NULL"))),"),")</f>
        <v>(8103,9,30,54,153,696,1,NULL,0,'MEDIA'),</v>
      </c>
    </row>
    <row r="8105" spans="1:11" ht="30.75" customHeight="1">
      <c r="A8105" s="27">
        <v>8104</v>
      </c>
      <c r="B8105" s="37" t="s">
        <v>1011</v>
      </c>
      <c r="C8105" s="29" t="s">
        <v>39</v>
      </c>
      <c r="D8105" s="29" t="s">
        <v>211</v>
      </c>
      <c r="E8105" s="28" t="s">
        <v>1035</v>
      </c>
      <c r="F8105" s="28" t="s">
        <v>853</v>
      </c>
      <c r="G8105" s="28" t="s">
        <v>1671</v>
      </c>
      <c r="H8105" s="28"/>
      <c r="I8105" s="93">
        <v>0</v>
      </c>
      <c r="J8105" s="93" t="s">
        <v>1412</v>
      </c>
      <c r="K8105" s="17" t="str">
        <f t="array" ref="K8105">CONCATENATE("(",A8105,",",VLOOKUP(B8105,Núcleo!B$2:E$11,4,TRUE),",",VLOOKUP(C8105,'Tipo de Processo'!B$2:D$55,3,TRUE),",",VLOOKUP(D8105,'Termo Geral'!B$2:D$173,3,TRUE),",",VLOOKUP(E8105,'Termo Específico'!B$2:D$301,3,TRUE),",",MATCH(TRUE,Documento!B$2:B$998=F8105,0),",",IF(G8105="Complementar",0,1),",",IF(H8105="","NULL",CONCATENATE("'",H8105,"'")),",",I8105,",",IF(J8105="baixa","'BAIXA'",IF(J8105="média","'MEDIA'",IF(J8105="alta","'ALTA'","NULL"))),"),")</f>
        <v>(8104,9,30,54,153,439,1,NULL,0,'MEDIA'),</v>
      </c>
    </row>
    <row r="8106" spans="1:11" ht="30.75" customHeight="1">
      <c r="A8106" s="27">
        <v>8105</v>
      </c>
      <c r="B8106" s="37" t="s">
        <v>1011</v>
      </c>
      <c r="C8106" s="29" t="s">
        <v>39</v>
      </c>
      <c r="D8106" s="29" t="s">
        <v>211</v>
      </c>
      <c r="E8106" s="28" t="s">
        <v>1035</v>
      </c>
      <c r="F8106" s="28" t="s">
        <v>1632</v>
      </c>
      <c r="G8106" s="28" t="s">
        <v>1671</v>
      </c>
      <c r="H8106" s="28"/>
      <c r="I8106" s="93">
        <v>0</v>
      </c>
      <c r="J8106" s="93" t="s">
        <v>1412</v>
      </c>
      <c r="K8106" s="17" t="str">
        <f t="array" ref="K8106">CONCATENATE("(",A8106,",",VLOOKUP(B8106,Núcleo!B$2:E$11,4,TRUE),",",VLOOKUP(C8106,'Tipo de Processo'!B$2:D$55,3,TRUE),",",VLOOKUP(D8106,'Termo Geral'!B$2:D$173,3,TRUE),",",VLOOKUP(E8106,'Termo Específico'!B$2:D$301,3,TRUE),",",MATCH(TRUE,Documento!B$2:B$998=F8106,0),",",IF(G8106="Complementar",0,1),",",IF(H8106="","NULL",CONCATENATE("'",H8106,"'")),",",I8106,",",IF(J8106="baixa","'BAIXA'",IF(J8106="média","'MEDIA'",IF(J8106="alta","'ALTA'","NULL"))),"),")</f>
        <v>(8105,9,30,54,153,528,1,NULL,0,'MEDIA'),</v>
      </c>
    </row>
    <row r="8107" spans="1:11" ht="30.75" customHeight="1">
      <c r="A8107" s="27">
        <v>8106</v>
      </c>
      <c r="B8107" s="37" t="s">
        <v>1011</v>
      </c>
      <c r="C8107" s="29" t="s">
        <v>39</v>
      </c>
      <c r="D8107" s="29" t="s">
        <v>211</v>
      </c>
      <c r="E8107" s="28" t="s">
        <v>1035</v>
      </c>
      <c r="F8107" s="28" t="s">
        <v>854</v>
      </c>
      <c r="G8107" s="28" t="s">
        <v>1671</v>
      </c>
      <c r="H8107" s="28"/>
      <c r="I8107" s="93">
        <v>0</v>
      </c>
      <c r="J8107" s="93" t="s">
        <v>1412</v>
      </c>
      <c r="K8107" s="17" t="str">
        <f t="array" ref="K8107">CONCATENATE("(",A8107,",",VLOOKUP(B8107,Núcleo!B$2:E$11,4,TRUE),",",VLOOKUP(C8107,'Tipo de Processo'!B$2:D$55,3,TRUE),",",VLOOKUP(D8107,'Termo Geral'!B$2:D$173,3,TRUE),",",VLOOKUP(E8107,'Termo Específico'!B$2:D$301,3,TRUE),",",MATCH(TRUE,Documento!B$2:B$998=F8107,0),",",IF(G8107="Complementar",0,1),",",IF(H8107="","NULL",CONCATENATE("'",H8107,"'")),",",I8107,",",IF(J8107="baixa","'BAIXA'",IF(J8107="média","'MEDIA'",IF(J8107="alta","'ALTA'","NULL"))),"),")</f>
        <v>(8106,9,30,54,153,854,1,NULL,0,'MEDIA'),</v>
      </c>
    </row>
    <row r="8108" spans="1:11" ht="30.75" customHeight="1">
      <c r="A8108" s="27">
        <v>8107</v>
      </c>
      <c r="B8108" s="37" t="s">
        <v>1011</v>
      </c>
      <c r="C8108" s="29" t="s">
        <v>39</v>
      </c>
      <c r="D8108" s="29" t="s">
        <v>211</v>
      </c>
      <c r="E8108" s="28" t="s">
        <v>1035</v>
      </c>
      <c r="F8108" s="28" t="s">
        <v>851</v>
      </c>
      <c r="G8108" s="28" t="s">
        <v>1671</v>
      </c>
      <c r="H8108" s="28"/>
      <c r="I8108" s="93">
        <v>0</v>
      </c>
      <c r="J8108" s="93" t="s">
        <v>1412</v>
      </c>
      <c r="K8108" s="17" t="str">
        <f t="array" ref="K8108">CONCATENATE("(",A8108,",",VLOOKUP(B8108,Núcleo!B$2:E$11,4,TRUE),",",VLOOKUP(C8108,'Tipo de Processo'!B$2:D$55,3,TRUE),",",VLOOKUP(D8108,'Termo Geral'!B$2:D$173,3,TRUE),",",VLOOKUP(E8108,'Termo Específico'!B$2:D$301,3,TRUE),",",MATCH(TRUE,Documento!B$2:B$998=F8108,0),",",IF(G8108="Complementar",0,1),",",IF(H8108="","NULL",CONCATENATE("'",H8108,"'")),",",I8108,",",IF(J8108="baixa","'BAIXA'",IF(J8108="média","'MEDIA'",IF(J8108="alta","'ALTA'","NULL"))),"),")</f>
        <v>(8107,9,30,54,153,196,1,NULL,0,'MEDIA'),</v>
      </c>
    </row>
    <row r="8109" spans="1:11" ht="30.75" customHeight="1">
      <c r="A8109" s="27">
        <v>8108</v>
      </c>
      <c r="B8109" s="37" t="s">
        <v>1011</v>
      </c>
      <c r="C8109" s="28" t="s">
        <v>39</v>
      </c>
      <c r="D8109" s="28" t="s">
        <v>211</v>
      </c>
      <c r="E8109" s="28" t="s">
        <v>1035</v>
      </c>
      <c r="F8109" s="28" t="s">
        <v>865</v>
      </c>
      <c r="G8109" s="28" t="s">
        <v>1671</v>
      </c>
      <c r="H8109" s="28"/>
      <c r="I8109" s="93">
        <v>0</v>
      </c>
      <c r="J8109" s="93" t="s">
        <v>1412</v>
      </c>
      <c r="K8109" s="17" t="str">
        <f t="array" ref="K8109">CONCATENATE("(",A8109,",",VLOOKUP(B8109,Núcleo!B$2:E$11,4,TRUE),",",VLOOKUP(C8109,'Tipo de Processo'!B$2:D$55,3,TRUE),",",VLOOKUP(D8109,'Termo Geral'!B$2:D$173,3,TRUE),",",VLOOKUP(E8109,'Termo Específico'!B$2:D$301,3,TRUE),",",MATCH(TRUE,Documento!B$2:B$998=F8109,0),",",IF(G8109="Complementar",0,1),",",IF(H8109="","NULL",CONCATENATE("'",H8109,"'")),",",I8109,",",IF(J8109="baixa","'BAIXA'",IF(J8109="média","'MEDIA'",IF(J8109="alta","'ALTA'","NULL"))),"),")</f>
        <v>(8108,9,30,54,153,568,1,NULL,0,'MEDIA'),</v>
      </c>
    </row>
    <row r="8110" spans="1:11" ht="30.75" customHeight="1">
      <c r="A8110" s="27">
        <v>8109</v>
      </c>
      <c r="B8110" s="37" t="s">
        <v>1011</v>
      </c>
      <c r="C8110" s="29" t="s">
        <v>39</v>
      </c>
      <c r="D8110" s="29" t="s">
        <v>211</v>
      </c>
      <c r="E8110" s="28" t="s">
        <v>1035</v>
      </c>
      <c r="F8110" s="28" t="s">
        <v>856</v>
      </c>
      <c r="G8110" s="28" t="s">
        <v>1671</v>
      </c>
      <c r="H8110" s="28"/>
      <c r="I8110" s="93">
        <v>0</v>
      </c>
      <c r="J8110" s="93" t="s">
        <v>1412</v>
      </c>
      <c r="K8110" s="17" t="str">
        <f t="array" ref="K8110">CONCATENATE("(",A8110,",",VLOOKUP(B8110,Núcleo!B$2:E$11,4,TRUE),",",VLOOKUP(C8110,'Tipo de Processo'!B$2:D$55,3,TRUE),",",VLOOKUP(D8110,'Termo Geral'!B$2:D$173,3,TRUE),",",VLOOKUP(E8110,'Termo Específico'!B$2:D$301,3,TRUE),",",MATCH(TRUE,Documento!B$2:B$998=F8110,0),",",IF(G8110="Complementar",0,1),",",IF(H8110="","NULL",CONCATENATE("'",H8110,"'")),",",I8110,",",IF(J8110="baixa","'BAIXA'",IF(J8110="média","'MEDIA'",IF(J8110="alta","'ALTA'","NULL"))),"),")</f>
        <v>(8109,9,30,54,153,723,1,NULL,0,'MEDIA'),</v>
      </c>
    </row>
    <row r="8111" spans="1:11" ht="30.75" customHeight="1">
      <c r="A8111" s="27">
        <v>8110</v>
      </c>
      <c r="B8111" s="37" t="s">
        <v>1011</v>
      </c>
      <c r="C8111" s="28" t="s">
        <v>39</v>
      </c>
      <c r="D8111" s="28" t="s">
        <v>211</v>
      </c>
      <c r="E8111" s="28" t="s">
        <v>1035</v>
      </c>
      <c r="F8111" s="28" t="s">
        <v>827</v>
      </c>
      <c r="G8111" s="28" t="s">
        <v>1671</v>
      </c>
      <c r="H8111" s="28"/>
      <c r="I8111" s="93">
        <v>0</v>
      </c>
      <c r="J8111" s="93" t="s">
        <v>1412</v>
      </c>
      <c r="K8111" s="17" t="str">
        <f t="array" ref="K8111">CONCATENATE("(",A8111,",",VLOOKUP(B8111,Núcleo!B$2:E$11,4,TRUE),",",VLOOKUP(C8111,'Tipo de Processo'!B$2:D$55,3,TRUE),",",VLOOKUP(D8111,'Termo Geral'!B$2:D$173,3,TRUE),",",VLOOKUP(E8111,'Termo Específico'!B$2:D$301,3,TRUE),",",MATCH(TRUE,Documento!B$2:B$998=F8111,0),",",IF(G8111="Complementar",0,1),",",IF(H8111="","NULL",CONCATENATE("'",H8111,"'")),",",I8111,",",IF(J8111="baixa","'BAIXA'",IF(J8111="média","'MEDIA'",IF(J8111="alta","'ALTA'","NULL"))),"),")</f>
        <v>(8110,9,30,54,153,829,1,NULL,0,'MEDIA'),</v>
      </c>
    </row>
    <row r="8112" spans="1:11" ht="30.75" customHeight="1">
      <c r="A8112" s="27">
        <v>8111</v>
      </c>
      <c r="B8112" s="37" t="s">
        <v>1011</v>
      </c>
      <c r="C8112" s="29" t="s">
        <v>39</v>
      </c>
      <c r="D8112" s="29" t="s">
        <v>211</v>
      </c>
      <c r="E8112" s="28" t="s">
        <v>1035</v>
      </c>
      <c r="F8112" s="28" t="s">
        <v>828</v>
      </c>
      <c r="G8112" s="28" t="s">
        <v>1671</v>
      </c>
      <c r="H8112" s="28"/>
      <c r="I8112" s="93">
        <v>0</v>
      </c>
      <c r="J8112" s="93" t="s">
        <v>1412</v>
      </c>
      <c r="K8112" s="17" t="str">
        <f t="array" ref="K8112">CONCATENATE("(",A8112,",",VLOOKUP(B8112,Núcleo!B$2:E$11,4,TRUE),",",VLOOKUP(C8112,'Tipo de Processo'!B$2:D$55,3,TRUE),",",VLOOKUP(D8112,'Termo Geral'!B$2:D$173,3,TRUE),",",VLOOKUP(E8112,'Termo Específico'!B$2:D$301,3,TRUE),",",MATCH(TRUE,Documento!B$2:B$998=F8112,0),",",IF(G8112="Complementar",0,1),",",IF(H8112="","NULL",CONCATENATE("'",H8112,"'")),",",I8112,",",IF(J8112="baixa","'BAIXA'",IF(J8112="média","'MEDIA'",IF(J8112="alta","'ALTA'","NULL"))),"),")</f>
        <v>(8111,9,30,54,153,827,1,NULL,0,'MEDIA'),</v>
      </c>
    </row>
    <row r="8113" spans="1:11" ht="30.75" customHeight="1">
      <c r="A8113" s="27">
        <v>8112</v>
      </c>
      <c r="B8113" s="37" t="s">
        <v>1011</v>
      </c>
      <c r="C8113" s="29" t="s">
        <v>39</v>
      </c>
      <c r="D8113" s="29" t="s">
        <v>211</v>
      </c>
      <c r="E8113" s="28" t="s">
        <v>1035</v>
      </c>
      <c r="F8113" s="28" t="s">
        <v>829</v>
      </c>
      <c r="G8113" s="28" t="s">
        <v>1671</v>
      </c>
      <c r="H8113" s="28"/>
      <c r="I8113" s="93">
        <v>0</v>
      </c>
      <c r="J8113" s="93" t="s">
        <v>1412</v>
      </c>
      <c r="K8113" s="17" t="str">
        <f t="array" ref="K8113">CONCATENATE("(",A8113,",",VLOOKUP(B8113,Núcleo!B$2:E$11,4,TRUE),",",VLOOKUP(C8113,'Tipo de Processo'!B$2:D$55,3,TRUE),",",VLOOKUP(D8113,'Termo Geral'!B$2:D$173,3,TRUE),",",VLOOKUP(E8113,'Termo Específico'!B$2:D$301,3,TRUE),",",MATCH(TRUE,Documento!B$2:B$998=F8113,0),",",IF(G8113="Complementar",0,1),",",IF(H8113="","NULL",CONCATENATE("'",H8113,"'")),",",I8113,",",IF(J8113="baixa","'BAIXA'",IF(J8113="média","'MEDIA'",IF(J8113="alta","'ALTA'","NULL"))),"),")</f>
        <v>(8112,9,30,54,153,831,1,NULL,0,'MEDIA'),</v>
      </c>
    </row>
    <row r="8114" spans="1:11" ht="30.75" customHeight="1">
      <c r="A8114" s="27">
        <v>8113</v>
      </c>
      <c r="B8114" s="37" t="s">
        <v>1011</v>
      </c>
      <c r="C8114" s="29" t="s">
        <v>39</v>
      </c>
      <c r="D8114" s="29" t="s">
        <v>211</v>
      </c>
      <c r="E8114" s="28" t="s">
        <v>1035</v>
      </c>
      <c r="F8114" s="28" t="s">
        <v>830</v>
      </c>
      <c r="G8114" s="28" t="s">
        <v>1671</v>
      </c>
      <c r="H8114" s="28"/>
      <c r="I8114" s="93">
        <v>0</v>
      </c>
      <c r="J8114" s="93" t="s">
        <v>1412</v>
      </c>
      <c r="K8114" s="17" t="str">
        <f t="array" ref="K8114">CONCATENATE("(",A8114,",",VLOOKUP(B8114,Núcleo!B$2:E$11,4,TRUE),",",VLOOKUP(C8114,'Tipo de Processo'!B$2:D$55,3,TRUE),",",VLOOKUP(D8114,'Termo Geral'!B$2:D$173,3,TRUE),",",VLOOKUP(E8114,'Termo Específico'!B$2:D$301,3,TRUE),",",MATCH(TRUE,Documento!B$2:B$998=F8114,0),",",IF(G8114="Complementar",0,1),",",IF(H8114="","NULL",CONCATENATE("'",H8114,"'")),",",I8114,",",IF(J8114="baixa","'BAIXA'",IF(J8114="média","'MEDIA'",IF(J8114="alta","'ALTA'","NULL"))),"),")</f>
        <v>(8113,9,30,54,153,837,1,NULL,0,'MEDIA'),</v>
      </c>
    </row>
    <row r="8115" spans="1:11" ht="30.75" customHeight="1">
      <c r="A8115" s="27">
        <v>8114</v>
      </c>
      <c r="B8115" s="37" t="s">
        <v>1011</v>
      </c>
      <c r="C8115" s="28" t="s">
        <v>39</v>
      </c>
      <c r="D8115" s="28" t="s">
        <v>211</v>
      </c>
      <c r="E8115" s="28" t="s">
        <v>1035</v>
      </c>
      <c r="F8115" s="28" t="s">
        <v>831</v>
      </c>
      <c r="G8115" s="28" t="s">
        <v>1671</v>
      </c>
      <c r="H8115" s="28"/>
      <c r="I8115" s="93">
        <v>0</v>
      </c>
      <c r="J8115" s="93" t="s">
        <v>1412</v>
      </c>
      <c r="K8115" s="17" t="str">
        <f t="array" ref="K8115">CONCATENATE("(",A8115,",",VLOOKUP(B8115,Núcleo!B$2:E$11,4,TRUE),",",VLOOKUP(C8115,'Tipo de Processo'!B$2:D$55,3,TRUE),",",VLOOKUP(D8115,'Termo Geral'!B$2:D$173,3,TRUE),",",VLOOKUP(E8115,'Termo Específico'!B$2:D$301,3,TRUE),",",MATCH(TRUE,Documento!B$2:B$998=F8115,0),",",IF(G8115="Complementar",0,1),",",IF(H8115="","NULL",CONCATENATE("'",H8115,"'")),",",I8115,",",IF(J8115="baixa","'BAIXA'",IF(J8115="média","'MEDIA'",IF(J8115="alta","'ALTA'","NULL"))),"),")</f>
        <v>(8114,9,30,54,153,142,1,NULL,0,'MEDIA'),</v>
      </c>
    </row>
    <row r="8116" spans="1:11" ht="30.75" customHeight="1">
      <c r="A8116" s="27">
        <v>8115</v>
      </c>
      <c r="B8116" s="37" t="s">
        <v>1011</v>
      </c>
      <c r="C8116" s="29" t="s">
        <v>39</v>
      </c>
      <c r="D8116" s="29" t="s">
        <v>211</v>
      </c>
      <c r="E8116" s="28" t="s">
        <v>1035</v>
      </c>
      <c r="F8116" s="28" t="s">
        <v>832</v>
      </c>
      <c r="G8116" s="28" t="s">
        <v>1671</v>
      </c>
      <c r="H8116" s="28"/>
      <c r="I8116" s="93">
        <v>0</v>
      </c>
      <c r="J8116" s="93" t="s">
        <v>1412</v>
      </c>
      <c r="K8116" s="17" t="str">
        <f t="array" ref="K8116">CONCATENATE("(",A8116,",",VLOOKUP(B8116,Núcleo!B$2:E$11,4,TRUE),",",VLOOKUP(C8116,'Tipo de Processo'!B$2:D$55,3,TRUE),",",VLOOKUP(D8116,'Termo Geral'!B$2:D$173,3,TRUE),",",VLOOKUP(E8116,'Termo Específico'!B$2:D$301,3,TRUE),",",MATCH(TRUE,Documento!B$2:B$998=F8116,0),",",IF(G8116="Complementar",0,1),",",IF(H8116="","NULL",CONCATENATE("'",H8116,"'")),",",I8116,",",IF(J8116="baixa","'BAIXA'",IF(J8116="média","'MEDIA'",IF(J8116="alta","'ALTA'","NULL"))),"),")</f>
        <v>(8115,9,30,54,153,159,1,NULL,0,'MEDIA'),</v>
      </c>
    </row>
    <row r="8117" spans="1:11" ht="30.75" customHeight="1">
      <c r="A8117" s="27">
        <v>8116</v>
      </c>
      <c r="B8117" s="37" t="s">
        <v>1011</v>
      </c>
      <c r="C8117" s="29" t="s">
        <v>39</v>
      </c>
      <c r="D8117" s="29" t="s">
        <v>211</v>
      </c>
      <c r="E8117" s="28" t="s">
        <v>1035</v>
      </c>
      <c r="F8117" s="28" t="s">
        <v>833</v>
      </c>
      <c r="G8117" s="28" t="s">
        <v>1671</v>
      </c>
      <c r="H8117" s="28"/>
      <c r="I8117" s="93">
        <v>0</v>
      </c>
      <c r="J8117" s="93" t="s">
        <v>1412</v>
      </c>
      <c r="K8117" s="17" t="str">
        <f t="array" ref="K8117">CONCATENATE("(",A8117,",",VLOOKUP(B8117,Núcleo!B$2:E$11,4,TRUE),",",VLOOKUP(C8117,'Tipo de Processo'!B$2:D$55,3,TRUE),",",VLOOKUP(D8117,'Termo Geral'!B$2:D$173,3,TRUE),",",VLOOKUP(E8117,'Termo Específico'!B$2:D$301,3,TRUE),",",MATCH(TRUE,Documento!B$2:B$998=F8117,0),",",IF(G8117="Complementar",0,1),",",IF(H8117="","NULL",CONCATENATE("'",H8117,"'")),",",I8117,",",IF(J8117="baixa","'BAIXA'",IF(J8117="média","'MEDIA'",IF(J8117="alta","'ALTA'","NULL"))),"),")</f>
        <v>(8116,9,30,54,153,127,1,NULL,0,'MEDIA'),</v>
      </c>
    </row>
    <row r="8118" spans="1:11" ht="30.75" customHeight="1">
      <c r="A8118" s="27">
        <v>8117</v>
      </c>
      <c r="B8118" s="37" t="s">
        <v>1011</v>
      </c>
      <c r="C8118" s="29" t="s">
        <v>39</v>
      </c>
      <c r="D8118" s="29" t="s">
        <v>211</v>
      </c>
      <c r="E8118" s="28" t="s">
        <v>1035</v>
      </c>
      <c r="F8118" s="28" t="s">
        <v>1419</v>
      </c>
      <c r="G8118" s="28" t="s">
        <v>1671</v>
      </c>
      <c r="H8118" s="28"/>
      <c r="I8118" s="93">
        <v>0</v>
      </c>
      <c r="J8118" s="93" t="s">
        <v>1412</v>
      </c>
      <c r="K8118" s="17" t="str">
        <f t="array" ref="K8118">CONCATENATE("(",A8118,",",VLOOKUP(B8118,Núcleo!B$2:E$11,4,TRUE),",",VLOOKUP(C8118,'Tipo de Processo'!B$2:D$55,3,TRUE),",",VLOOKUP(D8118,'Termo Geral'!B$2:D$173,3,TRUE),",",VLOOKUP(E8118,'Termo Específico'!B$2:D$301,3,TRUE),",",MATCH(TRUE,Documento!B$2:B$998=F8118,0),",",IF(G8118="Complementar",0,1),",",IF(H8118="","NULL",CONCATENATE("'",H8118,"'")),",",I8118,",",IF(J8118="baixa","'BAIXA'",IF(J8118="média","'MEDIA'",IF(J8118="alta","'ALTA'","NULL"))),"),")</f>
        <v>(8117,9,30,54,153,16,1,NULL,0,'MEDIA'),</v>
      </c>
    </row>
    <row r="8119" spans="1:11" ht="30.75" customHeight="1">
      <c r="A8119" s="27">
        <v>8118</v>
      </c>
      <c r="B8119" s="37" t="s">
        <v>1011</v>
      </c>
      <c r="C8119" s="29" t="s">
        <v>39</v>
      </c>
      <c r="D8119" s="29" t="s">
        <v>211</v>
      </c>
      <c r="E8119" s="28" t="s">
        <v>1035</v>
      </c>
      <c r="F8119" s="28" t="s">
        <v>863</v>
      </c>
      <c r="G8119" s="28" t="s">
        <v>1671</v>
      </c>
      <c r="H8119" s="28"/>
      <c r="I8119" s="93">
        <v>0</v>
      </c>
      <c r="J8119" s="93" t="s">
        <v>1412</v>
      </c>
      <c r="K8119" s="17" t="str">
        <f t="array" ref="K8119">CONCATENATE("(",A8119,",",VLOOKUP(B8119,Núcleo!B$2:E$11,4,TRUE),",",VLOOKUP(C8119,'Tipo de Processo'!B$2:D$55,3,TRUE),",",VLOOKUP(D8119,'Termo Geral'!B$2:D$173,3,TRUE),",",VLOOKUP(E8119,'Termo Específico'!B$2:D$301,3,TRUE),",",MATCH(TRUE,Documento!B$2:B$998=F8119,0),",",IF(G8119="Complementar",0,1),",",IF(H8119="","NULL",CONCATENATE("'",H8119,"'")),",",I8119,",",IF(J8119="baixa","'BAIXA'",IF(J8119="média","'MEDIA'",IF(J8119="alta","'ALTA'","NULL"))),"),")</f>
        <v>(8118,9,30,54,153,24,1,NULL,0,'MEDIA'),</v>
      </c>
    </row>
    <row r="8120" spans="1:11" ht="30.75" customHeight="1">
      <c r="A8120" s="27">
        <v>8119</v>
      </c>
      <c r="B8120" s="37" t="s">
        <v>1011</v>
      </c>
      <c r="C8120" s="29" t="s">
        <v>39</v>
      </c>
      <c r="D8120" s="29" t="s">
        <v>211</v>
      </c>
      <c r="E8120" s="28" t="s">
        <v>1035</v>
      </c>
      <c r="F8120" s="28" t="s">
        <v>1438</v>
      </c>
      <c r="G8120" s="28" t="s">
        <v>1671</v>
      </c>
      <c r="H8120" s="28"/>
      <c r="I8120" s="93">
        <v>0</v>
      </c>
      <c r="J8120" s="93" t="s">
        <v>1412</v>
      </c>
      <c r="K8120" s="17" t="str">
        <f t="array" ref="K8120">CONCATENATE("(",A8120,",",VLOOKUP(B8120,Núcleo!B$2:E$11,4,TRUE),",",VLOOKUP(C8120,'Tipo de Processo'!B$2:D$55,3,TRUE),",",VLOOKUP(D8120,'Termo Geral'!B$2:D$173,3,TRUE),",",VLOOKUP(E8120,'Termo Específico'!B$2:D$301,3,TRUE),",",MATCH(TRUE,Documento!B$2:B$998=F8120,0),",",IF(G8120="Complementar",0,1),",",IF(H8120="","NULL",CONCATENATE("'",H8120,"'")),",",I8120,",",IF(J8120="baixa","'BAIXA'",IF(J8120="média","'MEDIA'",IF(J8120="alta","'ALTA'","NULL"))),"),")</f>
        <v>(8119,9,30,54,153,113,1,NULL,0,'MEDIA'),</v>
      </c>
    </row>
    <row r="8121" spans="1:11" ht="30.75" customHeight="1">
      <c r="A8121" s="27">
        <v>8120</v>
      </c>
      <c r="B8121" s="37" t="s">
        <v>1011</v>
      </c>
      <c r="C8121" s="29" t="s">
        <v>39</v>
      </c>
      <c r="D8121" s="29" t="s">
        <v>211</v>
      </c>
      <c r="E8121" s="28" t="s">
        <v>1035</v>
      </c>
      <c r="F8121" s="28" t="s">
        <v>943</v>
      </c>
      <c r="G8121" s="28" t="s">
        <v>1671</v>
      </c>
      <c r="H8121" s="28"/>
      <c r="I8121" s="93">
        <v>0</v>
      </c>
      <c r="J8121" s="93" t="s">
        <v>1412</v>
      </c>
      <c r="K8121" s="17" t="str">
        <f t="array" ref="K8121">CONCATENATE("(",A8121,",",VLOOKUP(B8121,Núcleo!B$2:E$11,4,TRUE),",",VLOOKUP(C8121,'Tipo de Processo'!B$2:D$55,3,TRUE),",",VLOOKUP(D8121,'Termo Geral'!B$2:D$173,3,TRUE),",",VLOOKUP(E8121,'Termo Específico'!B$2:D$301,3,TRUE),",",MATCH(TRUE,Documento!B$2:B$998=F8121,0),",",IF(G8121="Complementar",0,1),",",IF(H8121="","NULL",CONCATENATE("'",H8121,"'")),",",I8121,",",IF(J8121="baixa","'BAIXA'",IF(J8121="média","'MEDIA'",IF(J8121="alta","'ALTA'","NULL"))),"),")</f>
        <v>(8120,9,30,54,153,984,1,NULL,0,'MEDIA'),</v>
      </c>
    </row>
    <row r="8122" spans="1:11" ht="30.75" customHeight="1">
      <c r="A8122" s="27">
        <v>8121</v>
      </c>
      <c r="B8122" s="37" t="s">
        <v>1011</v>
      </c>
      <c r="C8122" s="29" t="s">
        <v>39</v>
      </c>
      <c r="D8122" s="29" t="s">
        <v>211</v>
      </c>
      <c r="E8122" s="28" t="s">
        <v>1035</v>
      </c>
      <c r="F8122" s="28" t="s">
        <v>897</v>
      </c>
      <c r="G8122" s="28" t="s">
        <v>1671</v>
      </c>
      <c r="H8122" s="28"/>
      <c r="I8122" s="93">
        <v>0</v>
      </c>
      <c r="J8122" s="93" t="s">
        <v>1412</v>
      </c>
      <c r="K8122" s="17" t="str">
        <f t="array" ref="K8122">CONCATENATE("(",A8122,",",VLOOKUP(B8122,Núcleo!B$2:E$11,4,TRUE),",",VLOOKUP(C8122,'Tipo de Processo'!B$2:D$55,3,TRUE),",",VLOOKUP(D8122,'Termo Geral'!B$2:D$173,3,TRUE),",",VLOOKUP(E8122,'Termo Específico'!B$2:D$301,3,TRUE),",",MATCH(TRUE,Documento!B$2:B$998=F8122,0),",",IF(G8122="Complementar",0,1),",",IF(H8122="","NULL",CONCATENATE("'",H8122,"'")),",",I8122,",",IF(J8122="baixa","'BAIXA'",IF(J8122="média","'MEDIA'",IF(J8122="alta","'ALTA'","NULL"))),"),")</f>
        <v>(8121,9,30,54,153,164,1,NULL,0,'MEDIA'),</v>
      </c>
    </row>
    <row r="8123" spans="1:11" ht="30.75" customHeight="1">
      <c r="A8123" s="27">
        <v>8122</v>
      </c>
      <c r="B8123" s="37" t="s">
        <v>1011</v>
      </c>
      <c r="C8123" s="29" t="s">
        <v>39</v>
      </c>
      <c r="D8123" s="29" t="s">
        <v>211</v>
      </c>
      <c r="E8123" s="28" t="s">
        <v>1035</v>
      </c>
      <c r="F8123" s="28" t="s">
        <v>858</v>
      </c>
      <c r="G8123" s="28" t="s">
        <v>1671</v>
      </c>
      <c r="H8123" s="28"/>
      <c r="I8123" s="93">
        <v>0</v>
      </c>
      <c r="J8123" s="93" t="s">
        <v>1412</v>
      </c>
      <c r="K8123" s="17" t="str">
        <f t="array" ref="K8123">CONCATENATE("(",A8123,",",VLOOKUP(B8123,Núcleo!B$2:E$11,4,TRUE),",",VLOOKUP(C8123,'Tipo de Processo'!B$2:D$55,3,TRUE),",",VLOOKUP(D8123,'Termo Geral'!B$2:D$173,3,TRUE),",",VLOOKUP(E8123,'Termo Específico'!B$2:D$301,3,TRUE),",",MATCH(TRUE,Documento!B$2:B$998=F8123,0),",",IF(G8123="Complementar",0,1),",",IF(H8123="","NULL",CONCATENATE("'",H8123,"'")),",",I8123,",",IF(J8123="baixa","'BAIXA'",IF(J8123="média","'MEDIA'",IF(J8123="alta","'ALTA'","NULL"))),"),")</f>
        <v>(8122,9,30,54,153,910,1,NULL,0,'MEDIA'),</v>
      </c>
    </row>
    <row r="8124" spans="1:11" ht="30.75" customHeight="1">
      <c r="A8124" s="27">
        <v>8123</v>
      </c>
      <c r="B8124" s="37" t="s">
        <v>1011</v>
      </c>
      <c r="C8124" s="28" t="s">
        <v>39</v>
      </c>
      <c r="D8124" s="28" t="s">
        <v>211</v>
      </c>
      <c r="E8124" s="28" t="s">
        <v>1035</v>
      </c>
      <c r="F8124" s="28" t="s">
        <v>859</v>
      </c>
      <c r="G8124" s="28" t="s">
        <v>1671</v>
      </c>
      <c r="H8124" s="28"/>
      <c r="I8124" s="93">
        <v>0</v>
      </c>
      <c r="J8124" s="93" t="s">
        <v>1412</v>
      </c>
      <c r="K8124" s="17" t="str">
        <f t="array" ref="K8124">CONCATENATE("(",A8124,",",VLOOKUP(B8124,Núcleo!B$2:E$11,4,TRUE),",",VLOOKUP(C8124,'Tipo de Processo'!B$2:D$55,3,TRUE),",",VLOOKUP(D8124,'Termo Geral'!B$2:D$173,3,TRUE),",",VLOOKUP(E8124,'Termo Específico'!B$2:D$301,3,TRUE),",",MATCH(TRUE,Documento!B$2:B$998=F8124,0),",",IF(G8124="Complementar",0,1),",",IF(H8124="","NULL",CONCATENATE("'",H8124,"'")),",",I8124,",",IF(J8124="baixa","'BAIXA'",IF(J8124="média","'MEDIA'",IF(J8124="alta","'ALTA'","NULL"))),"),")</f>
        <v>(8123,9,30,54,153,820,1,NULL,0,'MEDIA'),</v>
      </c>
    </row>
    <row r="8125" spans="1:11" ht="30.75" customHeight="1">
      <c r="A8125" s="27">
        <v>8124</v>
      </c>
      <c r="B8125" s="37" t="s">
        <v>1011</v>
      </c>
      <c r="C8125" s="29" t="s">
        <v>39</v>
      </c>
      <c r="D8125" s="29" t="s">
        <v>211</v>
      </c>
      <c r="E8125" s="28" t="s">
        <v>1035</v>
      </c>
      <c r="F8125" s="28" t="s">
        <v>835</v>
      </c>
      <c r="G8125" s="28" t="s">
        <v>1671</v>
      </c>
      <c r="H8125" s="28"/>
      <c r="I8125" s="93">
        <v>0</v>
      </c>
      <c r="J8125" s="93" t="s">
        <v>1412</v>
      </c>
      <c r="K8125" s="17" t="str">
        <f t="array" ref="K8125">CONCATENATE("(",A8125,",",VLOOKUP(B8125,Núcleo!B$2:E$11,4,TRUE),",",VLOOKUP(C8125,'Tipo de Processo'!B$2:D$55,3,TRUE),",",VLOOKUP(D8125,'Termo Geral'!B$2:D$173,3,TRUE),",",VLOOKUP(E8125,'Termo Específico'!B$2:D$301,3,TRUE),",",MATCH(TRUE,Documento!B$2:B$998=F8125,0),",",IF(G8125="Complementar",0,1),",",IF(H8125="","NULL",CONCATENATE("'",H8125,"'")),",",I8125,",",IF(J8125="baixa","'BAIXA'",IF(J8125="média","'MEDIA'",IF(J8125="alta","'ALTA'","NULL"))),"),")</f>
        <v>(8124,9,30,54,153,860,1,NULL,0,'MEDIA'),</v>
      </c>
    </row>
    <row r="8126" spans="1:11" ht="30.75" customHeight="1">
      <c r="A8126" s="27">
        <v>8125</v>
      </c>
      <c r="B8126" s="37" t="s">
        <v>1011</v>
      </c>
      <c r="C8126" s="28" t="s">
        <v>39</v>
      </c>
      <c r="D8126" s="28" t="s">
        <v>211</v>
      </c>
      <c r="E8126" s="28" t="s">
        <v>1036</v>
      </c>
      <c r="F8126" s="28" t="s">
        <v>852</v>
      </c>
      <c r="G8126" s="28" t="s">
        <v>1671</v>
      </c>
      <c r="H8126" s="28"/>
      <c r="I8126" s="93">
        <v>0</v>
      </c>
      <c r="J8126" s="93" t="s">
        <v>1412</v>
      </c>
      <c r="K8126" s="17" t="str">
        <f t="array" ref="K8126">CONCATENATE("(",A8126,",",VLOOKUP(B8126,Núcleo!B$2:E$11,4,TRUE),",",VLOOKUP(C8126,'Tipo de Processo'!B$2:D$55,3,TRUE),",",VLOOKUP(D8126,'Termo Geral'!B$2:D$173,3,TRUE),",",VLOOKUP(E8126,'Termo Específico'!B$2:D$301,3,TRUE),",",MATCH(TRUE,Documento!B$2:B$998=F8126,0),",",IF(G8126="Complementar",0,1),",",IF(H8126="","NULL",CONCATENATE("'",H8126,"'")),",",I8126,",",IF(J8126="baixa","'BAIXA'",IF(J8126="média","'MEDIA'",IF(J8126="alta","'ALTA'","NULL"))),"),")</f>
        <v>(8125,9,30,54,154,696,1,NULL,0,'MEDIA'),</v>
      </c>
    </row>
    <row r="8127" spans="1:11" ht="30.75" customHeight="1">
      <c r="A8127" s="27">
        <v>8126</v>
      </c>
      <c r="B8127" s="37" t="s">
        <v>1011</v>
      </c>
      <c r="C8127" s="29" t="s">
        <v>39</v>
      </c>
      <c r="D8127" s="29" t="s">
        <v>211</v>
      </c>
      <c r="E8127" s="28" t="s">
        <v>1036</v>
      </c>
      <c r="F8127" s="28" t="s">
        <v>853</v>
      </c>
      <c r="G8127" s="28" t="s">
        <v>1671</v>
      </c>
      <c r="H8127" s="28"/>
      <c r="I8127" s="93">
        <v>0</v>
      </c>
      <c r="J8127" s="93" t="s">
        <v>1412</v>
      </c>
      <c r="K8127" s="17" t="str">
        <f t="array" ref="K8127">CONCATENATE("(",A8127,",",VLOOKUP(B8127,Núcleo!B$2:E$11,4,TRUE),",",VLOOKUP(C8127,'Tipo de Processo'!B$2:D$55,3,TRUE),",",VLOOKUP(D8127,'Termo Geral'!B$2:D$173,3,TRUE),",",VLOOKUP(E8127,'Termo Específico'!B$2:D$301,3,TRUE),",",MATCH(TRUE,Documento!B$2:B$998=F8127,0),",",IF(G8127="Complementar",0,1),",",IF(H8127="","NULL",CONCATENATE("'",H8127,"'")),",",I8127,",",IF(J8127="baixa","'BAIXA'",IF(J8127="média","'MEDIA'",IF(J8127="alta","'ALTA'","NULL"))),"),")</f>
        <v>(8126,9,30,54,154,439,1,NULL,0,'MEDIA'),</v>
      </c>
    </row>
    <row r="8128" spans="1:11" ht="30.75" customHeight="1">
      <c r="A8128" s="27">
        <v>8127</v>
      </c>
      <c r="B8128" s="37" t="s">
        <v>1011</v>
      </c>
      <c r="C8128" s="29" t="s">
        <v>39</v>
      </c>
      <c r="D8128" s="29" t="s">
        <v>211</v>
      </c>
      <c r="E8128" s="28" t="s">
        <v>1036</v>
      </c>
      <c r="F8128" s="28" t="s">
        <v>1632</v>
      </c>
      <c r="G8128" s="28" t="s">
        <v>1671</v>
      </c>
      <c r="H8128" s="28"/>
      <c r="I8128" s="93">
        <v>0</v>
      </c>
      <c r="J8128" s="93" t="s">
        <v>1412</v>
      </c>
      <c r="K8128" s="17" t="str">
        <f t="array" ref="K8128">CONCATENATE("(",A8128,",",VLOOKUP(B8128,Núcleo!B$2:E$11,4,TRUE),",",VLOOKUP(C8128,'Tipo de Processo'!B$2:D$55,3,TRUE),",",VLOOKUP(D8128,'Termo Geral'!B$2:D$173,3,TRUE),",",VLOOKUP(E8128,'Termo Específico'!B$2:D$301,3,TRUE),",",MATCH(TRUE,Documento!B$2:B$998=F8128,0),",",IF(G8128="Complementar",0,1),",",IF(H8128="","NULL",CONCATENATE("'",H8128,"'")),",",I8128,",",IF(J8128="baixa","'BAIXA'",IF(J8128="média","'MEDIA'",IF(J8128="alta","'ALTA'","NULL"))),"),")</f>
        <v>(8127,9,30,54,154,528,1,NULL,0,'MEDIA'),</v>
      </c>
    </row>
    <row r="8129" spans="1:11" ht="30.75" customHeight="1">
      <c r="A8129" s="27">
        <v>8128</v>
      </c>
      <c r="B8129" s="37" t="s">
        <v>1011</v>
      </c>
      <c r="C8129" s="28" t="s">
        <v>39</v>
      </c>
      <c r="D8129" s="28" t="s">
        <v>211</v>
      </c>
      <c r="E8129" s="28" t="s">
        <v>1036</v>
      </c>
      <c r="F8129" s="28" t="s">
        <v>854</v>
      </c>
      <c r="G8129" s="28" t="s">
        <v>1671</v>
      </c>
      <c r="H8129" s="28"/>
      <c r="I8129" s="93">
        <v>0</v>
      </c>
      <c r="J8129" s="93" t="s">
        <v>1412</v>
      </c>
      <c r="K8129" s="17" t="str">
        <f t="array" ref="K8129">CONCATENATE("(",A8129,",",VLOOKUP(B8129,Núcleo!B$2:E$11,4,TRUE),",",VLOOKUP(C8129,'Tipo de Processo'!B$2:D$55,3,TRUE),",",VLOOKUP(D8129,'Termo Geral'!B$2:D$173,3,TRUE),",",VLOOKUP(E8129,'Termo Específico'!B$2:D$301,3,TRUE),",",MATCH(TRUE,Documento!B$2:B$998=F8129,0),",",IF(G8129="Complementar",0,1),",",IF(H8129="","NULL",CONCATENATE("'",H8129,"'")),",",I8129,",",IF(J8129="baixa","'BAIXA'",IF(J8129="média","'MEDIA'",IF(J8129="alta","'ALTA'","NULL"))),"),")</f>
        <v>(8128,9,30,54,154,854,1,NULL,0,'MEDIA'),</v>
      </c>
    </row>
    <row r="8130" spans="1:11" ht="30.75" customHeight="1">
      <c r="A8130" s="27">
        <v>8129</v>
      </c>
      <c r="B8130" s="37" t="s">
        <v>1011</v>
      </c>
      <c r="C8130" s="29" t="s">
        <v>39</v>
      </c>
      <c r="D8130" s="29" t="s">
        <v>211</v>
      </c>
      <c r="E8130" s="28" t="s">
        <v>1036</v>
      </c>
      <c r="F8130" s="28" t="s">
        <v>851</v>
      </c>
      <c r="G8130" s="28" t="s">
        <v>1671</v>
      </c>
      <c r="H8130" s="28"/>
      <c r="I8130" s="93">
        <v>0</v>
      </c>
      <c r="J8130" s="93" t="s">
        <v>1412</v>
      </c>
      <c r="K8130" s="17" t="str">
        <f t="array" ref="K8130">CONCATENATE("(",A8130,",",VLOOKUP(B8130,Núcleo!B$2:E$11,4,TRUE),",",VLOOKUP(C8130,'Tipo de Processo'!B$2:D$55,3,TRUE),",",VLOOKUP(D8130,'Termo Geral'!B$2:D$173,3,TRUE),",",VLOOKUP(E8130,'Termo Específico'!B$2:D$301,3,TRUE),",",MATCH(TRUE,Documento!B$2:B$998=F8130,0),",",IF(G8130="Complementar",0,1),",",IF(H8130="","NULL",CONCATENATE("'",H8130,"'")),",",I8130,",",IF(J8130="baixa","'BAIXA'",IF(J8130="média","'MEDIA'",IF(J8130="alta","'ALTA'","NULL"))),"),")</f>
        <v>(8129,9,30,54,154,196,1,NULL,0,'MEDIA'),</v>
      </c>
    </row>
    <row r="8131" spans="1:11" ht="30.75" customHeight="1">
      <c r="A8131" s="27">
        <v>8130</v>
      </c>
      <c r="B8131" s="37" t="s">
        <v>1011</v>
      </c>
      <c r="C8131" s="29" t="s">
        <v>39</v>
      </c>
      <c r="D8131" s="29" t="s">
        <v>211</v>
      </c>
      <c r="E8131" s="28" t="s">
        <v>1036</v>
      </c>
      <c r="F8131" s="28" t="s">
        <v>865</v>
      </c>
      <c r="G8131" s="28" t="s">
        <v>1671</v>
      </c>
      <c r="H8131" s="28"/>
      <c r="I8131" s="93">
        <v>0</v>
      </c>
      <c r="J8131" s="93" t="s">
        <v>1412</v>
      </c>
      <c r="K8131" s="17" t="str">
        <f t="array" ref="K8131">CONCATENATE("(",A8131,",",VLOOKUP(B8131,Núcleo!B$2:E$11,4,TRUE),",",VLOOKUP(C8131,'Tipo de Processo'!B$2:D$55,3,TRUE),",",VLOOKUP(D8131,'Termo Geral'!B$2:D$173,3,TRUE),",",VLOOKUP(E8131,'Termo Específico'!B$2:D$301,3,TRUE),",",MATCH(TRUE,Documento!B$2:B$998=F8131,0),",",IF(G8131="Complementar",0,1),",",IF(H8131="","NULL",CONCATENATE("'",H8131,"'")),",",I8131,",",IF(J8131="baixa","'BAIXA'",IF(J8131="média","'MEDIA'",IF(J8131="alta","'ALTA'","NULL"))),"),")</f>
        <v>(8130,9,30,54,154,568,1,NULL,0,'MEDIA'),</v>
      </c>
    </row>
    <row r="8132" spans="1:11" ht="30.75" customHeight="1">
      <c r="A8132" s="27">
        <v>8131</v>
      </c>
      <c r="B8132" s="37" t="s">
        <v>1011</v>
      </c>
      <c r="C8132" s="28" t="s">
        <v>39</v>
      </c>
      <c r="D8132" s="28" t="s">
        <v>211</v>
      </c>
      <c r="E8132" s="28" t="s">
        <v>1036</v>
      </c>
      <c r="F8132" s="28" t="s">
        <v>898</v>
      </c>
      <c r="G8132" s="28" t="s">
        <v>1671</v>
      </c>
      <c r="H8132" s="28"/>
      <c r="I8132" s="93">
        <v>0</v>
      </c>
      <c r="J8132" s="93" t="s">
        <v>1412</v>
      </c>
      <c r="K8132" s="17" t="str">
        <f t="array" ref="K8132">CONCATENATE("(",A8132,",",VLOOKUP(B8132,Núcleo!B$2:E$11,4,TRUE),",",VLOOKUP(C8132,'Tipo de Processo'!B$2:D$55,3,TRUE),",",VLOOKUP(D8132,'Termo Geral'!B$2:D$173,3,TRUE),",",VLOOKUP(E8132,'Termo Específico'!B$2:D$301,3,TRUE),",",MATCH(TRUE,Documento!B$2:B$998=F8132,0),",",IF(G8132="Complementar",0,1),",",IF(H8132="","NULL",CONCATENATE("'",H8132,"'")),",",I8132,",",IF(J8132="baixa","'BAIXA'",IF(J8132="média","'MEDIA'",IF(J8132="alta","'ALTA'","NULL"))),"),")</f>
        <v>(8131,9,30,54,154,724,1,NULL,0,'MEDIA'),</v>
      </c>
    </row>
    <row r="8133" spans="1:11" ht="30.75" customHeight="1">
      <c r="A8133" s="27">
        <v>8132</v>
      </c>
      <c r="B8133" s="37" t="s">
        <v>1011</v>
      </c>
      <c r="C8133" s="29" t="s">
        <v>39</v>
      </c>
      <c r="D8133" s="29" t="s">
        <v>211</v>
      </c>
      <c r="E8133" s="28" t="s">
        <v>1036</v>
      </c>
      <c r="F8133" s="28" t="s">
        <v>827</v>
      </c>
      <c r="G8133" s="28" t="s">
        <v>1671</v>
      </c>
      <c r="H8133" s="28"/>
      <c r="I8133" s="93">
        <v>0</v>
      </c>
      <c r="J8133" s="93" t="s">
        <v>1412</v>
      </c>
      <c r="K8133" s="17" t="str">
        <f t="array" ref="K8133">CONCATENATE("(",A8133,",",VLOOKUP(B8133,Núcleo!B$2:E$11,4,TRUE),",",VLOOKUP(C8133,'Tipo de Processo'!B$2:D$55,3,TRUE),",",VLOOKUP(D8133,'Termo Geral'!B$2:D$173,3,TRUE),",",VLOOKUP(E8133,'Termo Específico'!B$2:D$301,3,TRUE),",",MATCH(TRUE,Documento!B$2:B$998=F8133,0),",",IF(G8133="Complementar",0,1),",",IF(H8133="","NULL",CONCATENATE("'",H8133,"'")),",",I8133,",",IF(J8133="baixa","'BAIXA'",IF(J8133="média","'MEDIA'",IF(J8133="alta","'ALTA'","NULL"))),"),")</f>
        <v>(8132,9,30,54,154,829,1,NULL,0,'MEDIA'),</v>
      </c>
    </row>
    <row r="8134" spans="1:11" ht="30.75" customHeight="1">
      <c r="A8134" s="27">
        <v>8133</v>
      </c>
      <c r="B8134" s="37" t="s">
        <v>1011</v>
      </c>
      <c r="C8134" s="29" t="s">
        <v>39</v>
      </c>
      <c r="D8134" s="29" t="s">
        <v>211</v>
      </c>
      <c r="E8134" s="28" t="s">
        <v>1036</v>
      </c>
      <c r="F8134" s="28" t="s">
        <v>828</v>
      </c>
      <c r="G8134" s="28" t="s">
        <v>1671</v>
      </c>
      <c r="H8134" s="28"/>
      <c r="I8134" s="93">
        <v>0</v>
      </c>
      <c r="J8134" s="93" t="s">
        <v>1412</v>
      </c>
      <c r="K8134" s="17" t="str">
        <f t="array" ref="K8134">CONCATENATE("(",A8134,",",VLOOKUP(B8134,Núcleo!B$2:E$11,4,TRUE),",",VLOOKUP(C8134,'Tipo de Processo'!B$2:D$55,3,TRUE),",",VLOOKUP(D8134,'Termo Geral'!B$2:D$173,3,TRUE),",",VLOOKUP(E8134,'Termo Específico'!B$2:D$301,3,TRUE),",",MATCH(TRUE,Documento!B$2:B$998=F8134,0),",",IF(G8134="Complementar",0,1),",",IF(H8134="","NULL",CONCATENATE("'",H8134,"'")),",",I8134,",",IF(J8134="baixa","'BAIXA'",IF(J8134="média","'MEDIA'",IF(J8134="alta","'ALTA'","NULL"))),"),")</f>
        <v>(8133,9,30,54,154,827,1,NULL,0,'MEDIA'),</v>
      </c>
    </row>
    <row r="8135" spans="1:11" ht="30.75" customHeight="1">
      <c r="A8135" s="27">
        <v>8134</v>
      </c>
      <c r="B8135" s="37" t="s">
        <v>1011</v>
      </c>
      <c r="C8135" s="29" t="s">
        <v>39</v>
      </c>
      <c r="D8135" s="29" t="s">
        <v>211</v>
      </c>
      <c r="E8135" s="28" t="s">
        <v>1036</v>
      </c>
      <c r="F8135" s="28" t="s">
        <v>829</v>
      </c>
      <c r="G8135" s="28" t="s">
        <v>1671</v>
      </c>
      <c r="H8135" s="28"/>
      <c r="I8135" s="93">
        <v>0</v>
      </c>
      <c r="J8135" s="93" t="s">
        <v>1412</v>
      </c>
      <c r="K8135" s="17" t="str">
        <f t="array" ref="K8135">CONCATENATE("(",A8135,",",VLOOKUP(B8135,Núcleo!B$2:E$11,4,TRUE),",",VLOOKUP(C8135,'Tipo de Processo'!B$2:D$55,3,TRUE),",",VLOOKUP(D8135,'Termo Geral'!B$2:D$173,3,TRUE),",",VLOOKUP(E8135,'Termo Específico'!B$2:D$301,3,TRUE),",",MATCH(TRUE,Documento!B$2:B$998=F8135,0),",",IF(G8135="Complementar",0,1),",",IF(H8135="","NULL",CONCATENATE("'",H8135,"'")),",",I8135,",",IF(J8135="baixa","'BAIXA'",IF(J8135="média","'MEDIA'",IF(J8135="alta","'ALTA'","NULL"))),"),")</f>
        <v>(8134,9,30,54,154,831,1,NULL,0,'MEDIA'),</v>
      </c>
    </row>
    <row r="8136" spans="1:11" ht="30.75" customHeight="1">
      <c r="A8136" s="27">
        <v>8135</v>
      </c>
      <c r="B8136" s="37" t="s">
        <v>1011</v>
      </c>
      <c r="C8136" s="28" t="s">
        <v>39</v>
      </c>
      <c r="D8136" s="28" t="s">
        <v>211</v>
      </c>
      <c r="E8136" s="28" t="s">
        <v>1036</v>
      </c>
      <c r="F8136" s="28" t="s">
        <v>830</v>
      </c>
      <c r="G8136" s="28" t="s">
        <v>1671</v>
      </c>
      <c r="H8136" s="28"/>
      <c r="I8136" s="93">
        <v>0</v>
      </c>
      <c r="J8136" s="93" t="s">
        <v>1412</v>
      </c>
      <c r="K8136" s="17" t="str">
        <f t="array" ref="K8136">CONCATENATE("(",A8136,",",VLOOKUP(B8136,Núcleo!B$2:E$11,4,TRUE),",",VLOOKUP(C8136,'Tipo de Processo'!B$2:D$55,3,TRUE),",",VLOOKUP(D8136,'Termo Geral'!B$2:D$173,3,TRUE),",",VLOOKUP(E8136,'Termo Específico'!B$2:D$301,3,TRUE),",",MATCH(TRUE,Documento!B$2:B$998=F8136,0),",",IF(G8136="Complementar",0,1),",",IF(H8136="","NULL",CONCATENATE("'",H8136,"'")),",",I8136,",",IF(J8136="baixa","'BAIXA'",IF(J8136="média","'MEDIA'",IF(J8136="alta","'ALTA'","NULL"))),"),")</f>
        <v>(8135,9,30,54,154,837,1,NULL,0,'MEDIA'),</v>
      </c>
    </row>
    <row r="8137" spans="1:11" ht="30.75" customHeight="1">
      <c r="A8137" s="27">
        <v>8136</v>
      </c>
      <c r="B8137" s="37" t="s">
        <v>1011</v>
      </c>
      <c r="C8137" s="29" t="s">
        <v>39</v>
      </c>
      <c r="D8137" s="29" t="s">
        <v>211</v>
      </c>
      <c r="E8137" s="28" t="s">
        <v>1036</v>
      </c>
      <c r="F8137" s="28" t="s">
        <v>831</v>
      </c>
      <c r="G8137" s="28" t="s">
        <v>1671</v>
      </c>
      <c r="H8137" s="28"/>
      <c r="I8137" s="93">
        <v>0</v>
      </c>
      <c r="J8137" s="93" t="s">
        <v>1412</v>
      </c>
      <c r="K8137" s="17" t="str">
        <f t="array" ref="K8137">CONCATENATE("(",A8137,",",VLOOKUP(B8137,Núcleo!B$2:E$11,4,TRUE),",",VLOOKUP(C8137,'Tipo de Processo'!B$2:D$55,3,TRUE),",",VLOOKUP(D8137,'Termo Geral'!B$2:D$173,3,TRUE),",",VLOOKUP(E8137,'Termo Específico'!B$2:D$301,3,TRUE),",",MATCH(TRUE,Documento!B$2:B$998=F8137,0),",",IF(G8137="Complementar",0,1),",",IF(H8137="","NULL",CONCATENATE("'",H8137,"'")),",",I8137,",",IF(J8137="baixa","'BAIXA'",IF(J8137="média","'MEDIA'",IF(J8137="alta","'ALTA'","NULL"))),"),")</f>
        <v>(8136,9,30,54,154,142,1,NULL,0,'MEDIA'),</v>
      </c>
    </row>
    <row r="8138" spans="1:11" ht="30.75" customHeight="1">
      <c r="A8138" s="27">
        <v>8137</v>
      </c>
      <c r="B8138" s="37" t="s">
        <v>1011</v>
      </c>
      <c r="C8138" s="28" t="s">
        <v>39</v>
      </c>
      <c r="D8138" s="28" t="s">
        <v>211</v>
      </c>
      <c r="E8138" s="28" t="s">
        <v>1036</v>
      </c>
      <c r="F8138" s="28" t="s">
        <v>832</v>
      </c>
      <c r="G8138" s="28" t="s">
        <v>1671</v>
      </c>
      <c r="H8138" s="28"/>
      <c r="I8138" s="93">
        <v>0</v>
      </c>
      <c r="J8138" s="93" t="s">
        <v>1412</v>
      </c>
      <c r="K8138" s="17" t="str">
        <f t="array" ref="K8138">CONCATENATE("(",A8138,",",VLOOKUP(B8138,Núcleo!B$2:E$11,4,TRUE),",",VLOOKUP(C8138,'Tipo de Processo'!B$2:D$55,3,TRUE),",",VLOOKUP(D8138,'Termo Geral'!B$2:D$173,3,TRUE),",",VLOOKUP(E8138,'Termo Específico'!B$2:D$301,3,TRUE),",",MATCH(TRUE,Documento!B$2:B$998=F8138,0),",",IF(G8138="Complementar",0,1),",",IF(H8138="","NULL",CONCATENATE("'",H8138,"'")),",",I8138,",",IF(J8138="baixa","'BAIXA'",IF(J8138="média","'MEDIA'",IF(J8138="alta","'ALTA'","NULL"))),"),")</f>
        <v>(8137,9,30,54,154,159,1,NULL,0,'MEDIA'),</v>
      </c>
    </row>
    <row r="8139" spans="1:11" ht="30.75" customHeight="1">
      <c r="A8139" s="27">
        <v>8138</v>
      </c>
      <c r="B8139" s="37" t="s">
        <v>1011</v>
      </c>
      <c r="C8139" s="29" t="s">
        <v>39</v>
      </c>
      <c r="D8139" s="29" t="s">
        <v>211</v>
      </c>
      <c r="E8139" s="28" t="s">
        <v>1036</v>
      </c>
      <c r="F8139" s="28" t="s">
        <v>833</v>
      </c>
      <c r="G8139" s="28" t="s">
        <v>1671</v>
      </c>
      <c r="H8139" s="28"/>
      <c r="I8139" s="93">
        <v>0</v>
      </c>
      <c r="J8139" s="93" t="s">
        <v>1412</v>
      </c>
      <c r="K8139" s="17" t="str">
        <f t="array" ref="K8139">CONCATENATE("(",A8139,",",VLOOKUP(B8139,Núcleo!B$2:E$11,4,TRUE),",",VLOOKUP(C8139,'Tipo de Processo'!B$2:D$55,3,TRUE),",",VLOOKUP(D8139,'Termo Geral'!B$2:D$173,3,TRUE),",",VLOOKUP(E8139,'Termo Específico'!B$2:D$301,3,TRUE),",",MATCH(TRUE,Documento!B$2:B$998=F8139,0),",",IF(G8139="Complementar",0,1),",",IF(H8139="","NULL",CONCATENATE("'",H8139,"'")),",",I8139,",",IF(J8139="baixa","'BAIXA'",IF(J8139="média","'MEDIA'",IF(J8139="alta","'ALTA'","NULL"))),"),")</f>
        <v>(8138,9,30,54,154,127,1,NULL,0,'MEDIA'),</v>
      </c>
    </row>
    <row r="8140" spans="1:11" ht="30.75" customHeight="1">
      <c r="A8140" s="27">
        <v>8139</v>
      </c>
      <c r="B8140" s="37" t="s">
        <v>1011</v>
      </c>
      <c r="C8140" s="28" t="s">
        <v>39</v>
      </c>
      <c r="D8140" s="28" t="s">
        <v>211</v>
      </c>
      <c r="E8140" s="28" t="s">
        <v>1036</v>
      </c>
      <c r="F8140" s="28" t="s">
        <v>1419</v>
      </c>
      <c r="G8140" s="28" t="s">
        <v>1671</v>
      </c>
      <c r="H8140" s="28"/>
      <c r="I8140" s="93">
        <v>0</v>
      </c>
      <c r="J8140" s="93" t="s">
        <v>1412</v>
      </c>
      <c r="K8140" s="17" t="str">
        <f t="array" ref="K8140">CONCATENATE("(",A8140,",",VLOOKUP(B8140,Núcleo!B$2:E$11,4,TRUE),",",VLOOKUP(C8140,'Tipo de Processo'!B$2:D$55,3,TRUE),",",VLOOKUP(D8140,'Termo Geral'!B$2:D$173,3,TRUE),",",VLOOKUP(E8140,'Termo Específico'!B$2:D$301,3,TRUE),",",MATCH(TRUE,Documento!B$2:B$998=F8140,0),",",IF(G8140="Complementar",0,1),",",IF(H8140="","NULL",CONCATENATE("'",H8140,"'")),",",I8140,",",IF(J8140="baixa","'BAIXA'",IF(J8140="média","'MEDIA'",IF(J8140="alta","'ALTA'","NULL"))),"),")</f>
        <v>(8139,9,30,54,154,16,1,NULL,0,'MEDIA'),</v>
      </c>
    </row>
    <row r="8141" spans="1:11" ht="30.75" customHeight="1">
      <c r="A8141" s="27">
        <v>8140</v>
      </c>
      <c r="B8141" s="37" t="s">
        <v>1011</v>
      </c>
      <c r="C8141" s="29" t="s">
        <v>39</v>
      </c>
      <c r="D8141" s="29" t="s">
        <v>211</v>
      </c>
      <c r="E8141" s="28" t="s">
        <v>1036</v>
      </c>
      <c r="F8141" s="28" t="s">
        <v>1600</v>
      </c>
      <c r="G8141" s="28" t="s">
        <v>1671</v>
      </c>
      <c r="H8141" s="28"/>
      <c r="I8141" s="93">
        <v>0</v>
      </c>
      <c r="J8141" s="93" t="s">
        <v>1412</v>
      </c>
      <c r="K8141" s="17" t="str">
        <f t="array" ref="K8141">CONCATENATE("(",A8141,",",VLOOKUP(B8141,Núcleo!B$2:E$11,4,TRUE),",",VLOOKUP(C8141,'Tipo de Processo'!B$2:D$55,3,TRUE),",",VLOOKUP(D8141,'Termo Geral'!B$2:D$173,3,TRUE),",",VLOOKUP(E8141,'Termo Específico'!B$2:D$301,3,TRUE),",",MATCH(TRUE,Documento!B$2:B$998=F8141,0),",",IF(G8141="Complementar",0,1),",",IF(H8141="","NULL",CONCATENATE("'",H8141,"'")),",",I8141,",",IF(J8141="baixa","'BAIXA'",IF(J8141="média","'MEDIA'",IF(J8141="alta","'ALTA'","NULL"))),"),")</f>
        <v>(8140,9,30,54,154,991,1,NULL,0,'MEDIA'),</v>
      </c>
    </row>
    <row r="8142" spans="1:11" ht="30.75" customHeight="1">
      <c r="A8142" s="27">
        <v>8141</v>
      </c>
      <c r="B8142" s="37" t="s">
        <v>1011</v>
      </c>
      <c r="C8142" s="28" t="s">
        <v>39</v>
      </c>
      <c r="D8142" s="28" t="s">
        <v>211</v>
      </c>
      <c r="E8142" s="28" t="s">
        <v>1036</v>
      </c>
      <c r="F8142" s="28" t="s">
        <v>1414</v>
      </c>
      <c r="G8142" s="28" t="s">
        <v>1671</v>
      </c>
      <c r="H8142" s="28"/>
      <c r="I8142" s="93">
        <v>0</v>
      </c>
      <c r="J8142" s="93" t="s">
        <v>1412</v>
      </c>
      <c r="K8142" s="17" t="str">
        <f t="array" ref="K8142">CONCATENATE("(",A8142,",",VLOOKUP(B8142,Núcleo!B$2:E$11,4,TRUE),",",VLOOKUP(C8142,'Tipo de Processo'!B$2:D$55,3,TRUE),",",VLOOKUP(D8142,'Termo Geral'!B$2:D$173,3,TRUE),",",VLOOKUP(E8142,'Termo Específico'!B$2:D$301,3,TRUE),",",MATCH(TRUE,Documento!B$2:B$998=F8142,0),",",IF(G8142="Complementar",0,1),",",IF(H8142="","NULL",CONCATENATE("'",H8142,"'")),",",I8142,",",IF(J8142="baixa","'BAIXA'",IF(J8142="média","'MEDIA'",IF(J8142="alta","'ALTA'","NULL"))),"),")</f>
        <v>(8141,9,30,54,154,4,1,NULL,0,'MEDIA'),</v>
      </c>
    </row>
    <row r="8143" spans="1:11" ht="30.75" customHeight="1">
      <c r="A8143" s="27">
        <v>8142</v>
      </c>
      <c r="B8143" s="37" t="s">
        <v>1011</v>
      </c>
      <c r="C8143" s="29" t="s">
        <v>39</v>
      </c>
      <c r="D8143" s="29" t="s">
        <v>211</v>
      </c>
      <c r="E8143" s="28" t="s">
        <v>1036</v>
      </c>
      <c r="F8143" s="28" t="s">
        <v>1452</v>
      </c>
      <c r="G8143" s="28" t="s">
        <v>1671</v>
      </c>
      <c r="H8143" s="28"/>
      <c r="I8143" s="93">
        <v>0</v>
      </c>
      <c r="J8143" s="93" t="s">
        <v>1412</v>
      </c>
      <c r="K8143" s="17" t="str">
        <f t="array" ref="K8143">CONCATENATE("(",A8143,",",VLOOKUP(B8143,Núcleo!B$2:E$11,4,TRUE),",",VLOOKUP(C8143,'Tipo de Processo'!B$2:D$55,3,TRUE),",",VLOOKUP(D8143,'Termo Geral'!B$2:D$173,3,TRUE),",",VLOOKUP(E8143,'Termo Específico'!B$2:D$301,3,TRUE),",",MATCH(TRUE,Documento!B$2:B$998=F8143,0),",",IF(G8143="Complementar",0,1),",",IF(H8143="","NULL",CONCATENATE("'",H8143,"'")),",",I8143,",",IF(J8143="baixa","'BAIXA'",IF(J8143="média","'MEDIA'",IF(J8143="alta","'ALTA'","NULL"))),"),")</f>
        <v>(8142,9,30,54,154,176,1,NULL,0,'MEDIA'),</v>
      </c>
    </row>
    <row r="8144" spans="1:11" ht="30.75" customHeight="1">
      <c r="A8144" s="27">
        <v>8143</v>
      </c>
      <c r="B8144" s="37" t="s">
        <v>1011</v>
      </c>
      <c r="C8144" s="28" t="s">
        <v>39</v>
      </c>
      <c r="D8144" s="28" t="s">
        <v>211</v>
      </c>
      <c r="E8144" s="28" t="s">
        <v>1036</v>
      </c>
      <c r="F8144" s="28" t="s">
        <v>899</v>
      </c>
      <c r="G8144" s="28" t="s">
        <v>1671</v>
      </c>
      <c r="H8144" s="28"/>
      <c r="I8144" s="93">
        <v>0</v>
      </c>
      <c r="J8144" s="93" t="s">
        <v>1412</v>
      </c>
      <c r="K8144" s="17" t="str">
        <f t="array" ref="K8144">CONCATENATE("(",A8144,",",VLOOKUP(B8144,Núcleo!B$2:E$11,4,TRUE),",",VLOOKUP(C8144,'Tipo de Processo'!B$2:D$55,3,TRUE),",",VLOOKUP(D8144,'Termo Geral'!B$2:D$173,3,TRUE),",",VLOOKUP(E8144,'Termo Específico'!B$2:D$301,3,TRUE),",",MATCH(TRUE,Documento!B$2:B$998=F8144,0),",",IF(G8144="Complementar",0,1),",",IF(H8144="","NULL",CONCATENATE("'",H8144,"'")),",",I8144,",",IF(J8144="baixa","'BAIXA'",IF(J8144="média","'MEDIA'",IF(J8144="alta","'ALTA'","NULL"))),"),")</f>
        <v>(8143,9,30,54,154,818,1,NULL,0,'MEDIA'),</v>
      </c>
    </row>
    <row r="8145" spans="1:11" ht="30.75" customHeight="1">
      <c r="A8145" s="27">
        <v>8144</v>
      </c>
      <c r="B8145" s="37" t="s">
        <v>1011</v>
      </c>
      <c r="C8145" s="29" t="s">
        <v>39</v>
      </c>
      <c r="D8145" s="29" t="s">
        <v>211</v>
      </c>
      <c r="E8145" s="28" t="s">
        <v>1036</v>
      </c>
      <c r="F8145" s="28" t="s">
        <v>858</v>
      </c>
      <c r="G8145" s="28" t="s">
        <v>1671</v>
      </c>
      <c r="H8145" s="28"/>
      <c r="I8145" s="93">
        <v>0</v>
      </c>
      <c r="J8145" s="93" t="s">
        <v>1412</v>
      </c>
      <c r="K8145" s="17" t="str">
        <f t="array" ref="K8145">CONCATENATE("(",A8145,",",VLOOKUP(B8145,Núcleo!B$2:E$11,4,TRUE),",",VLOOKUP(C8145,'Tipo de Processo'!B$2:D$55,3,TRUE),",",VLOOKUP(D8145,'Termo Geral'!B$2:D$173,3,TRUE),",",VLOOKUP(E8145,'Termo Específico'!B$2:D$301,3,TRUE),",",MATCH(TRUE,Documento!B$2:B$998=F8145,0),",",IF(G8145="Complementar",0,1),",",IF(H8145="","NULL",CONCATENATE("'",H8145,"'")),",",I8145,",",IF(J8145="baixa","'BAIXA'",IF(J8145="média","'MEDIA'",IF(J8145="alta","'ALTA'","NULL"))),"),")</f>
        <v>(8144,9,30,54,154,910,1,NULL,0,'MEDIA'),</v>
      </c>
    </row>
    <row r="8146" spans="1:11" ht="30.75" customHeight="1">
      <c r="A8146" s="27">
        <v>8145</v>
      </c>
      <c r="B8146" s="37" t="s">
        <v>1011</v>
      </c>
      <c r="C8146" s="28" t="s">
        <v>39</v>
      </c>
      <c r="D8146" s="28" t="s">
        <v>211</v>
      </c>
      <c r="E8146" s="28" t="s">
        <v>1036</v>
      </c>
      <c r="F8146" s="28" t="s">
        <v>859</v>
      </c>
      <c r="G8146" s="28" t="s">
        <v>1671</v>
      </c>
      <c r="H8146" s="28"/>
      <c r="I8146" s="93">
        <v>0</v>
      </c>
      <c r="J8146" s="93" t="s">
        <v>1412</v>
      </c>
      <c r="K8146" s="17" t="str">
        <f t="array" ref="K8146">CONCATENATE("(",A8146,",",VLOOKUP(B8146,Núcleo!B$2:E$11,4,TRUE),",",VLOOKUP(C8146,'Tipo de Processo'!B$2:D$55,3,TRUE),",",VLOOKUP(D8146,'Termo Geral'!B$2:D$173,3,TRUE),",",VLOOKUP(E8146,'Termo Específico'!B$2:D$301,3,TRUE),",",MATCH(TRUE,Documento!B$2:B$998=F8146,0),",",IF(G8146="Complementar",0,1),",",IF(H8146="","NULL",CONCATENATE("'",H8146,"'")),",",I8146,",",IF(J8146="baixa","'BAIXA'",IF(J8146="média","'MEDIA'",IF(J8146="alta","'ALTA'","NULL"))),"),")</f>
        <v>(8145,9,30,54,154,820,1,NULL,0,'MEDIA'),</v>
      </c>
    </row>
    <row r="8147" spans="1:11" ht="30.75" customHeight="1">
      <c r="A8147" s="27">
        <v>8146</v>
      </c>
      <c r="B8147" s="37" t="s">
        <v>1011</v>
      </c>
      <c r="C8147" s="29" t="s">
        <v>39</v>
      </c>
      <c r="D8147" s="29" t="s">
        <v>211</v>
      </c>
      <c r="E8147" s="28" t="s">
        <v>1036</v>
      </c>
      <c r="F8147" s="28" t="s">
        <v>835</v>
      </c>
      <c r="G8147" s="28" t="s">
        <v>1671</v>
      </c>
      <c r="H8147" s="28"/>
      <c r="I8147" s="93">
        <v>0</v>
      </c>
      <c r="J8147" s="93" t="s">
        <v>1412</v>
      </c>
      <c r="K8147" s="17" t="str">
        <f t="array" ref="K8147">CONCATENATE("(",A8147,",",VLOOKUP(B8147,Núcleo!B$2:E$11,4,TRUE),",",VLOOKUP(C8147,'Tipo de Processo'!B$2:D$55,3,TRUE),",",VLOOKUP(D8147,'Termo Geral'!B$2:D$173,3,TRUE),",",VLOOKUP(E8147,'Termo Específico'!B$2:D$301,3,TRUE),",",MATCH(TRUE,Documento!B$2:B$998=F8147,0),",",IF(G8147="Complementar",0,1),",",IF(H8147="","NULL",CONCATENATE("'",H8147,"'")),",",I8147,",",IF(J8147="baixa","'BAIXA'",IF(J8147="média","'MEDIA'",IF(J8147="alta","'ALTA'","NULL"))),"),")</f>
        <v>(8146,9,30,54,154,860,1,NULL,0,'MEDIA'),</v>
      </c>
    </row>
    <row r="8148" spans="1:11" ht="30.75" customHeight="1">
      <c r="A8148" s="27">
        <v>8147</v>
      </c>
      <c r="B8148" s="37" t="s">
        <v>1011</v>
      </c>
      <c r="C8148" s="28" t="s">
        <v>39</v>
      </c>
      <c r="D8148" s="28" t="s">
        <v>211</v>
      </c>
      <c r="E8148" s="28" t="s">
        <v>1037</v>
      </c>
      <c r="F8148" s="28" t="s">
        <v>852</v>
      </c>
      <c r="G8148" s="28" t="s">
        <v>1671</v>
      </c>
      <c r="H8148" s="28"/>
      <c r="I8148" s="93">
        <v>0</v>
      </c>
      <c r="J8148" s="93" t="s">
        <v>1412</v>
      </c>
      <c r="K8148" s="17" t="str">
        <f t="array" ref="K8148">CONCATENATE("(",A8148,",",VLOOKUP(B8148,Núcleo!B$2:E$11,4,TRUE),",",VLOOKUP(C8148,'Tipo de Processo'!B$2:D$55,3,TRUE),",",VLOOKUP(D8148,'Termo Geral'!B$2:D$173,3,TRUE),",",VLOOKUP(E8148,'Termo Específico'!B$2:D$301,3,TRUE),",",MATCH(TRUE,Documento!B$2:B$998=F8148,0),",",IF(G8148="Complementar",0,1),",",IF(H8148="","NULL",CONCATENATE("'",H8148,"'")),",",I8148,",",IF(J8148="baixa","'BAIXA'",IF(J8148="média","'MEDIA'",IF(J8148="alta","'ALTA'","NULL"))),"),")</f>
        <v>(8147,9,30,54,155,696,1,NULL,0,'MEDIA'),</v>
      </c>
    </row>
    <row r="8149" spans="1:11" ht="30.75" customHeight="1">
      <c r="A8149" s="27">
        <v>8148</v>
      </c>
      <c r="B8149" s="37" t="s">
        <v>1011</v>
      </c>
      <c r="C8149" s="29" t="s">
        <v>39</v>
      </c>
      <c r="D8149" s="29" t="s">
        <v>211</v>
      </c>
      <c r="E8149" s="28" t="s">
        <v>1037</v>
      </c>
      <c r="F8149" s="28" t="s">
        <v>853</v>
      </c>
      <c r="G8149" s="28" t="s">
        <v>1671</v>
      </c>
      <c r="H8149" s="28"/>
      <c r="I8149" s="93">
        <v>0</v>
      </c>
      <c r="J8149" s="93" t="s">
        <v>1412</v>
      </c>
      <c r="K8149" s="17" t="str">
        <f t="array" ref="K8149">CONCATENATE("(",A8149,",",VLOOKUP(B8149,Núcleo!B$2:E$11,4,TRUE),",",VLOOKUP(C8149,'Tipo de Processo'!B$2:D$55,3,TRUE),",",VLOOKUP(D8149,'Termo Geral'!B$2:D$173,3,TRUE),",",VLOOKUP(E8149,'Termo Específico'!B$2:D$301,3,TRUE),",",MATCH(TRUE,Documento!B$2:B$998=F8149,0),",",IF(G8149="Complementar",0,1),",",IF(H8149="","NULL",CONCATENATE("'",H8149,"'")),",",I8149,",",IF(J8149="baixa","'BAIXA'",IF(J8149="média","'MEDIA'",IF(J8149="alta","'ALTA'","NULL"))),"),")</f>
        <v>(8148,9,30,54,155,439,1,NULL,0,'MEDIA'),</v>
      </c>
    </row>
    <row r="8150" spans="1:11" ht="30.75" customHeight="1">
      <c r="A8150" s="27">
        <v>8149</v>
      </c>
      <c r="B8150" s="37" t="s">
        <v>1011</v>
      </c>
      <c r="C8150" s="28" t="s">
        <v>39</v>
      </c>
      <c r="D8150" s="28" t="s">
        <v>211</v>
      </c>
      <c r="E8150" s="28" t="s">
        <v>1037</v>
      </c>
      <c r="F8150" s="28" t="s">
        <v>1632</v>
      </c>
      <c r="G8150" s="28" t="s">
        <v>1671</v>
      </c>
      <c r="H8150" s="28"/>
      <c r="I8150" s="93">
        <v>0</v>
      </c>
      <c r="J8150" s="93" t="s">
        <v>1412</v>
      </c>
      <c r="K8150" s="17" t="str">
        <f t="array" ref="K8150">CONCATENATE("(",A8150,",",VLOOKUP(B8150,Núcleo!B$2:E$11,4,TRUE),",",VLOOKUP(C8150,'Tipo de Processo'!B$2:D$55,3,TRUE),",",VLOOKUP(D8150,'Termo Geral'!B$2:D$173,3,TRUE),",",VLOOKUP(E8150,'Termo Específico'!B$2:D$301,3,TRUE),",",MATCH(TRUE,Documento!B$2:B$998=F8150,0),",",IF(G8150="Complementar",0,1),",",IF(H8150="","NULL",CONCATENATE("'",H8150,"'")),",",I8150,",",IF(J8150="baixa","'BAIXA'",IF(J8150="média","'MEDIA'",IF(J8150="alta","'ALTA'","NULL"))),"),")</f>
        <v>(8149,9,30,54,155,528,1,NULL,0,'MEDIA'),</v>
      </c>
    </row>
    <row r="8151" spans="1:11" ht="30.75" customHeight="1">
      <c r="A8151" s="27">
        <v>8150</v>
      </c>
      <c r="B8151" s="37" t="s">
        <v>1011</v>
      </c>
      <c r="C8151" s="29" t="s">
        <v>39</v>
      </c>
      <c r="D8151" s="29" t="s">
        <v>211</v>
      </c>
      <c r="E8151" s="28" t="s">
        <v>1037</v>
      </c>
      <c r="F8151" s="28" t="s">
        <v>854</v>
      </c>
      <c r="G8151" s="28" t="s">
        <v>1671</v>
      </c>
      <c r="H8151" s="28"/>
      <c r="I8151" s="93">
        <v>0</v>
      </c>
      <c r="J8151" s="93" t="s">
        <v>1412</v>
      </c>
      <c r="K8151" s="17" t="str">
        <f t="array" ref="K8151">CONCATENATE("(",A8151,",",VLOOKUP(B8151,Núcleo!B$2:E$11,4,TRUE),",",VLOOKUP(C8151,'Tipo de Processo'!B$2:D$55,3,TRUE),",",VLOOKUP(D8151,'Termo Geral'!B$2:D$173,3,TRUE),",",VLOOKUP(E8151,'Termo Específico'!B$2:D$301,3,TRUE),",",MATCH(TRUE,Documento!B$2:B$998=F8151,0),",",IF(G8151="Complementar",0,1),",",IF(H8151="","NULL",CONCATENATE("'",H8151,"'")),",",I8151,",",IF(J8151="baixa","'BAIXA'",IF(J8151="média","'MEDIA'",IF(J8151="alta","'ALTA'","NULL"))),"),")</f>
        <v>(8150,9,30,54,155,854,1,NULL,0,'MEDIA'),</v>
      </c>
    </row>
    <row r="8152" spans="1:11" ht="30.75" customHeight="1">
      <c r="A8152" s="27">
        <v>8151</v>
      </c>
      <c r="B8152" s="37" t="s">
        <v>1011</v>
      </c>
      <c r="C8152" s="28" t="s">
        <v>39</v>
      </c>
      <c r="D8152" s="28" t="s">
        <v>211</v>
      </c>
      <c r="E8152" s="28" t="s">
        <v>1037</v>
      </c>
      <c r="F8152" s="28" t="s">
        <v>851</v>
      </c>
      <c r="G8152" s="28" t="s">
        <v>1671</v>
      </c>
      <c r="H8152" s="28"/>
      <c r="I8152" s="93">
        <v>0</v>
      </c>
      <c r="J8152" s="93" t="s">
        <v>1412</v>
      </c>
      <c r="K8152" s="17" t="str">
        <f t="array" ref="K8152">CONCATENATE("(",A8152,",",VLOOKUP(B8152,Núcleo!B$2:E$11,4,TRUE),",",VLOOKUP(C8152,'Tipo de Processo'!B$2:D$55,3,TRUE),",",VLOOKUP(D8152,'Termo Geral'!B$2:D$173,3,TRUE),",",VLOOKUP(E8152,'Termo Específico'!B$2:D$301,3,TRUE),",",MATCH(TRUE,Documento!B$2:B$998=F8152,0),",",IF(G8152="Complementar",0,1),",",IF(H8152="","NULL",CONCATENATE("'",H8152,"'")),",",I8152,",",IF(J8152="baixa","'BAIXA'",IF(J8152="média","'MEDIA'",IF(J8152="alta","'ALTA'","NULL"))),"),")</f>
        <v>(8151,9,30,54,155,196,1,NULL,0,'MEDIA'),</v>
      </c>
    </row>
    <row r="8153" spans="1:11" ht="30.75" customHeight="1">
      <c r="A8153" s="27">
        <v>8152</v>
      </c>
      <c r="B8153" s="37" t="s">
        <v>1011</v>
      </c>
      <c r="C8153" s="29" t="s">
        <v>39</v>
      </c>
      <c r="D8153" s="29" t="s">
        <v>211</v>
      </c>
      <c r="E8153" s="28" t="s">
        <v>1037</v>
      </c>
      <c r="F8153" s="28" t="s">
        <v>865</v>
      </c>
      <c r="G8153" s="28" t="s">
        <v>1671</v>
      </c>
      <c r="H8153" s="28"/>
      <c r="I8153" s="93">
        <v>0</v>
      </c>
      <c r="J8153" s="93" t="s">
        <v>1412</v>
      </c>
      <c r="K8153" s="17" t="str">
        <f t="array" ref="K8153">CONCATENATE("(",A8153,",",VLOOKUP(B8153,Núcleo!B$2:E$11,4,TRUE),",",VLOOKUP(C8153,'Tipo de Processo'!B$2:D$55,3,TRUE),",",VLOOKUP(D8153,'Termo Geral'!B$2:D$173,3,TRUE),",",VLOOKUP(E8153,'Termo Específico'!B$2:D$301,3,TRUE),",",MATCH(TRUE,Documento!B$2:B$998=F8153,0),",",IF(G8153="Complementar",0,1),",",IF(H8153="","NULL",CONCATENATE("'",H8153,"'")),",",I8153,",",IF(J8153="baixa","'BAIXA'",IF(J8153="média","'MEDIA'",IF(J8153="alta","'ALTA'","NULL"))),"),")</f>
        <v>(8152,9,30,54,155,568,1,NULL,0,'MEDIA'),</v>
      </c>
    </row>
    <row r="8154" spans="1:11" ht="30.75" customHeight="1">
      <c r="A8154" s="27">
        <v>8153</v>
      </c>
      <c r="B8154" s="37" t="s">
        <v>1011</v>
      </c>
      <c r="C8154" s="28" t="s">
        <v>39</v>
      </c>
      <c r="D8154" s="28" t="s">
        <v>211</v>
      </c>
      <c r="E8154" s="28" t="s">
        <v>1037</v>
      </c>
      <c r="F8154" s="28" t="s">
        <v>1024</v>
      </c>
      <c r="G8154" s="28" t="s">
        <v>1671</v>
      </c>
      <c r="H8154" s="28"/>
      <c r="I8154" s="93">
        <v>0</v>
      </c>
      <c r="J8154" s="93" t="s">
        <v>1412</v>
      </c>
      <c r="K8154" s="17" t="str">
        <f t="array" ref="K8154">CONCATENATE("(",A8154,",",VLOOKUP(B8154,Núcleo!B$2:E$11,4,TRUE),",",VLOOKUP(C8154,'Tipo de Processo'!B$2:D$55,3,TRUE),",",VLOOKUP(D8154,'Termo Geral'!B$2:D$173,3,TRUE),",",VLOOKUP(E8154,'Termo Específico'!B$2:D$301,3,TRUE),",",MATCH(TRUE,Documento!B$2:B$998=F8154,0),",",IF(G8154="Complementar",0,1),",",IF(H8154="","NULL",CONCATENATE("'",H8154,"'")),",",I8154,",",IF(J8154="baixa","'BAIXA'",IF(J8154="média","'MEDIA'",IF(J8154="alta","'ALTA'","NULL"))),"),")</f>
        <v>(8153,9,30,54,155,961,1,NULL,0,'MEDIA'),</v>
      </c>
    </row>
    <row r="8155" spans="1:11" ht="30.75" customHeight="1">
      <c r="A8155" s="27">
        <v>8154</v>
      </c>
      <c r="B8155" s="37" t="s">
        <v>1011</v>
      </c>
      <c r="C8155" s="29" t="s">
        <v>39</v>
      </c>
      <c r="D8155" s="29" t="s">
        <v>211</v>
      </c>
      <c r="E8155" s="28" t="s">
        <v>1037</v>
      </c>
      <c r="F8155" s="28" t="s">
        <v>856</v>
      </c>
      <c r="G8155" s="28" t="s">
        <v>1671</v>
      </c>
      <c r="H8155" s="28"/>
      <c r="I8155" s="93">
        <v>0</v>
      </c>
      <c r="J8155" s="93" t="s">
        <v>1412</v>
      </c>
      <c r="K8155" s="17" t="str">
        <f t="array" ref="K8155">CONCATENATE("(",A8155,",",VLOOKUP(B8155,Núcleo!B$2:E$11,4,TRUE),",",VLOOKUP(C8155,'Tipo de Processo'!B$2:D$55,3,TRUE),",",VLOOKUP(D8155,'Termo Geral'!B$2:D$173,3,TRUE),",",VLOOKUP(E8155,'Termo Específico'!B$2:D$301,3,TRUE),",",MATCH(TRUE,Documento!B$2:B$998=F8155,0),",",IF(G8155="Complementar",0,1),",",IF(H8155="","NULL",CONCATENATE("'",H8155,"'")),",",I8155,",",IF(J8155="baixa","'BAIXA'",IF(J8155="média","'MEDIA'",IF(J8155="alta","'ALTA'","NULL"))),"),")</f>
        <v>(8154,9,30,54,155,723,1,NULL,0,'MEDIA'),</v>
      </c>
    </row>
    <row r="8156" spans="1:11" ht="30.75" customHeight="1">
      <c r="A8156" s="27">
        <v>8155</v>
      </c>
      <c r="B8156" s="37" t="s">
        <v>1011</v>
      </c>
      <c r="C8156" s="28" t="s">
        <v>39</v>
      </c>
      <c r="D8156" s="28" t="s">
        <v>211</v>
      </c>
      <c r="E8156" s="28" t="s">
        <v>1037</v>
      </c>
      <c r="F8156" s="28" t="s">
        <v>827</v>
      </c>
      <c r="G8156" s="28" t="s">
        <v>1671</v>
      </c>
      <c r="H8156" s="28"/>
      <c r="I8156" s="93">
        <v>0</v>
      </c>
      <c r="J8156" s="93" t="s">
        <v>1412</v>
      </c>
      <c r="K8156" s="17" t="str">
        <f t="array" ref="K8156">CONCATENATE("(",A8156,",",VLOOKUP(B8156,Núcleo!B$2:E$11,4,TRUE),",",VLOOKUP(C8156,'Tipo de Processo'!B$2:D$55,3,TRUE),",",VLOOKUP(D8156,'Termo Geral'!B$2:D$173,3,TRUE),",",VLOOKUP(E8156,'Termo Específico'!B$2:D$301,3,TRUE),",",MATCH(TRUE,Documento!B$2:B$998=F8156,0),",",IF(G8156="Complementar",0,1),",",IF(H8156="","NULL",CONCATENATE("'",H8156,"'")),",",I8156,",",IF(J8156="baixa","'BAIXA'",IF(J8156="média","'MEDIA'",IF(J8156="alta","'ALTA'","NULL"))),"),")</f>
        <v>(8155,9,30,54,155,829,1,NULL,0,'MEDIA'),</v>
      </c>
    </row>
    <row r="8157" spans="1:11" ht="30.75" customHeight="1">
      <c r="A8157" s="27">
        <v>8156</v>
      </c>
      <c r="B8157" s="37" t="s">
        <v>1011</v>
      </c>
      <c r="C8157" s="29" t="s">
        <v>39</v>
      </c>
      <c r="D8157" s="29" t="s">
        <v>211</v>
      </c>
      <c r="E8157" s="28" t="s">
        <v>1037</v>
      </c>
      <c r="F8157" s="28" t="s">
        <v>828</v>
      </c>
      <c r="G8157" s="28" t="s">
        <v>1671</v>
      </c>
      <c r="H8157" s="28"/>
      <c r="I8157" s="93">
        <v>0</v>
      </c>
      <c r="J8157" s="93" t="s">
        <v>1412</v>
      </c>
      <c r="K8157" s="17" t="str">
        <f t="array" ref="K8157">CONCATENATE("(",A8157,",",VLOOKUP(B8157,Núcleo!B$2:E$11,4,TRUE),",",VLOOKUP(C8157,'Tipo de Processo'!B$2:D$55,3,TRUE),",",VLOOKUP(D8157,'Termo Geral'!B$2:D$173,3,TRUE),",",VLOOKUP(E8157,'Termo Específico'!B$2:D$301,3,TRUE),",",MATCH(TRUE,Documento!B$2:B$998=F8157,0),",",IF(G8157="Complementar",0,1),",",IF(H8157="","NULL",CONCATENATE("'",H8157,"'")),",",I8157,",",IF(J8157="baixa","'BAIXA'",IF(J8157="média","'MEDIA'",IF(J8157="alta","'ALTA'","NULL"))),"),")</f>
        <v>(8156,9,30,54,155,827,1,NULL,0,'MEDIA'),</v>
      </c>
    </row>
    <row r="8158" spans="1:11" ht="30.75" customHeight="1">
      <c r="A8158" s="27">
        <v>8157</v>
      </c>
      <c r="B8158" s="37" t="s">
        <v>1011</v>
      </c>
      <c r="C8158" s="28" t="s">
        <v>39</v>
      </c>
      <c r="D8158" s="28" t="s">
        <v>211</v>
      </c>
      <c r="E8158" s="28" t="s">
        <v>1037</v>
      </c>
      <c r="F8158" s="28" t="s">
        <v>829</v>
      </c>
      <c r="G8158" s="28" t="s">
        <v>1671</v>
      </c>
      <c r="H8158" s="28"/>
      <c r="I8158" s="93">
        <v>0</v>
      </c>
      <c r="J8158" s="93" t="s">
        <v>1412</v>
      </c>
      <c r="K8158" s="17" t="str">
        <f t="array" ref="K8158">CONCATENATE("(",A8158,",",VLOOKUP(B8158,Núcleo!B$2:E$11,4,TRUE),",",VLOOKUP(C8158,'Tipo de Processo'!B$2:D$55,3,TRUE),",",VLOOKUP(D8158,'Termo Geral'!B$2:D$173,3,TRUE),",",VLOOKUP(E8158,'Termo Específico'!B$2:D$301,3,TRUE),",",MATCH(TRUE,Documento!B$2:B$998=F8158,0),",",IF(G8158="Complementar",0,1),",",IF(H8158="","NULL",CONCATENATE("'",H8158,"'")),",",I8158,",",IF(J8158="baixa","'BAIXA'",IF(J8158="média","'MEDIA'",IF(J8158="alta","'ALTA'","NULL"))),"),")</f>
        <v>(8157,9,30,54,155,831,1,NULL,0,'MEDIA'),</v>
      </c>
    </row>
    <row r="8159" spans="1:11" ht="30.75" customHeight="1">
      <c r="A8159" s="27">
        <v>8158</v>
      </c>
      <c r="B8159" s="37" t="s">
        <v>1011</v>
      </c>
      <c r="C8159" s="28" t="s">
        <v>39</v>
      </c>
      <c r="D8159" s="28" t="s">
        <v>211</v>
      </c>
      <c r="E8159" s="28" t="s">
        <v>1037</v>
      </c>
      <c r="F8159" s="28" t="s">
        <v>830</v>
      </c>
      <c r="G8159" s="28" t="s">
        <v>1671</v>
      </c>
      <c r="H8159" s="28"/>
      <c r="I8159" s="93">
        <v>0</v>
      </c>
      <c r="J8159" s="93" t="s">
        <v>1412</v>
      </c>
      <c r="K8159" s="17" t="str">
        <f t="array" ref="K8159">CONCATENATE("(",A8159,",",VLOOKUP(B8159,Núcleo!B$2:E$11,4,TRUE),",",VLOOKUP(C8159,'Tipo de Processo'!B$2:D$55,3,TRUE),",",VLOOKUP(D8159,'Termo Geral'!B$2:D$173,3,TRUE),",",VLOOKUP(E8159,'Termo Específico'!B$2:D$301,3,TRUE),",",MATCH(TRUE,Documento!B$2:B$998=F8159,0),",",IF(G8159="Complementar",0,1),",",IF(H8159="","NULL",CONCATENATE("'",H8159,"'")),",",I8159,",",IF(J8159="baixa","'BAIXA'",IF(J8159="média","'MEDIA'",IF(J8159="alta","'ALTA'","NULL"))),"),")</f>
        <v>(8158,9,30,54,155,837,1,NULL,0,'MEDIA'),</v>
      </c>
    </row>
    <row r="8160" spans="1:11" ht="30.75" customHeight="1">
      <c r="A8160" s="27">
        <v>8159</v>
      </c>
      <c r="B8160" s="37" t="s">
        <v>1011</v>
      </c>
      <c r="C8160" s="29" t="s">
        <v>39</v>
      </c>
      <c r="D8160" s="29" t="s">
        <v>211</v>
      </c>
      <c r="E8160" s="28" t="s">
        <v>1037</v>
      </c>
      <c r="F8160" s="28" t="s">
        <v>831</v>
      </c>
      <c r="G8160" s="28" t="s">
        <v>1671</v>
      </c>
      <c r="H8160" s="28"/>
      <c r="I8160" s="93">
        <v>0</v>
      </c>
      <c r="J8160" s="93" t="s">
        <v>1412</v>
      </c>
      <c r="K8160" s="17" t="str">
        <f t="array" ref="K8160">CONCATENATE("(",A8160,",",VLOOKUP(B8160,Núcleo!B$2:E$11,4,TRUE),",",VLOOKUP(C8160,'Tipo de Processo'!B$2:D$55,3,TRUE),",",VLOOKUP(D8160,'Termo Geral'!B$2:D$173,3,TRUE),",",VLOOKUP(E8160,'Termo Específico'!B$2:D$301,3,TRUE),",",MATCH(TRUE,Documento!B$2:B$998=F8160,0),",",IF(G8160="Complementar",0,1),",",IF(H8160="","NULL",CONCATENATE("'",H8160,"'")),",",I8160,",",IF(J8160="baixa","'BAIXA'",IF(J8160="média","'MEDIA'",IF(J8160="alta","'ALTA'","NULL"))),"),")</f>
        <v>(8159,9,30,54,155,142,1,NULL,0,'MEDIA'),</v>
      </c>
    </row>
    <row r="8161" spans="1:11" ht="30.75" customHeight="1">
      <c r="A8161" s="27">
        <v>8160</v>
      </c>
      <c r="B8161" s="37" t="s">
        <v>1011</v>
      </c>
      <c r="C8161" s="28" t="s">
        <v>39</v>
      </c>
      <c r="D8161" s="28" t="s">
        <v>211</v>
      </c>
      <c r="E8161" s="28" t="s">
        <v>1037</v>
      </c>
      <c r="F8161" s="28" t="s">
        <v>832</v>
      </c>
      <c r="G8161" s="28" t="s">
        <v>1671</v>
      </c>
      <c r="H8161" s="28"/>
      <c r="I8161" s="93">
        <v>0</v>
      </c>
      <c r="J8161" s="93" t="s">
        <v>1412</v>
      </c>
      <c r="K8161" s="17" t="str">
        <f t="array" ref="K8161">CONCATENATE("(",A8161,",",VLOOKUP(B8161,Núcleo!B$2:E$11,4,TRUE),",",VLOOKUP(C8161,'Tipo de Processo'!B$2:D$55,3,TRUE),",",VLOOKUP(D8161,'Termo Geral'!B$2:D$173,3,TRUE),",",VLOOKUP(E8161,'Termo Específico'!B$2:D$301,3,TRUE),",",MATCH(TRUE,Documento!B$2:B$998=F8161,0),",",IF(G8161="Complementar",0,1),",",IF(H8161="","NULL",CONCATENATE("'",H8161,"'")),",",I8161,",",IF(J8161="baixa","'BAIXA'",IF(J8161="média","'MEDIA'",IF(J8161="alta","'ALTA'","NULL"))),"),")</f>
        <v>(8160,9,30,54,155,159,1,NULL,0,'MEDIA'),</v>
      </c>
    </row>
    <row r="8162" spans="1:11" ht="30.75" customHeight="1">
      <c r="A8162" s="27">
        <v>8161</v>
      </c>
      <c r="B8162" s="37" t="s">
        <v>1011</v>
      </c>
      <c r="C8162" s="28" t="s">
        <v>39</v>
      </c>
      <c r="D8162" s="28" t="s">
        <v>211</v>
      </c>
      <c r="E8162" s="28" t="s">
        <v>1037</v>
      </c>
      <c r="F8162" s="28" t="s">
        <v>833</v>
      </c>
      <c r="G8162" s="28" t="s">
        <v>1671</v>
      </c>
      <c r="H8162" s="28"/>
      <c r="I8162" s="93">
        <v>0</v>
      </c>
      <c r="J8162" s="93" t="s">
        <v>1412</v>
      </c>
      <c r="K8162" s="17" t="str">
        <f t="array" ref="K8162">CONCATENATE("(",A8162,",",VLOOKUP(B8162,Núcleo!B$2:E$11,4,TRUE),",",VLOOKUP(C8162,'Tipo de Processo'!B$2:D$55,3,TRUE),",",VLOOKUP(D8162,'Termo Geral'!B$2:D$173,3,TRUE),",",VLOOKUP(E8162,'Termo Específico'!B$2:D$301,3,TRUE),",",MATCH(TRUE,Documento!B$2:B$998=F8162,0),",",IF(G8162="Complementar",0,1),",",IF(H8162="","NULL",CONCATENATE("'",H8162,"'")),",",I8162,",",IF(J8162="baixa","'BAIXA'",IF(J8162="média","'MEDIA'",IF(J8162="alta","'ALTA'","NULL"))),"),")</f>
        <v>(8161,9,30,54,155,127,1,NULL,0,'MEDIA'),</v>
      </c>
    </row>
    <row r="8163" spans="1:11" ht="30.75" customHeight="1">
      <c r="A8163" s="27">
        <v>8162</v>
      </c>
      <c r="B8163" s="37" t="s">
        <v>1011</v>
      </c>
      <c r="C8163" s="29" t="s">
        <v>39</v>
      </c>
      <c r="D8163" s="29" t="s">
        <v>211</v>
      </c>
      <c r="E8163" s="28" t="s">
        <v>1037</v>
      </c>
      <c r="F8163" s="28" t="s">
        <v>1419</v>
      </c>
      <c r="G8163" s="28" t="s">
        <v>1671</v>
      </c>
      <c r="H8163" s="28"/>
      <c r="I8163" s="93">
        <v>0</v>
      </c>
      <c r="J8163" s="93" t="s">
        <v>1412</v>
      </c>
      <c r="K8163" s="17" t="str">
        <f t="array" ref="K8163">CONCATENATE("(",A8163,",",VLOOKUP(B8163,Núcleo!B$2:E$11,4,TRUE),",",VLOOKUP(C8163,'Tipo de Processo'!B$2:D$55,3,TRUE),",",VLOOKUP(D8163,'Termo Geral'!B$2:D$173,3,TRUE),",",VLOOKUP(E8163,'Termo Específico'!B$2:D$301,3,TRUE),",",MATCH(TRUE,Documento!B$2:B$998=F8163,0),",",IF(G8163="Complementar",0,1),",",IF(H8163="","NULL",CONCATENATE("'",H8163,"'")),",",I8163,",",IF(J8163="baixa","'BAIXA'",IF(J8163="média","'MEDIA'",IF(J8163="alta","'ALTA'","NULL"))),"),")</f>
        <v>(8162,9,30,54,155,16,1,NULL,0,'MEDIA'),</v>
      </c>
    </row>
    <row r="8164" spans="1:11" ht="30.75" customHeight="1">
      <c r="A8164" s="27">
        <v>8163</v>
      </c>
      <c r="B8164" s="37" t="s">
        <v>1011</v>
      </c>
      <c r="C8164" s="28" t="s">
        <v>39</v>
      </c>
      <c r="D8164" s="28" t="s">
        <v>211</v>
      </c>
      <c r="E8164" s="28" t="s">
        <v>1037</v>
      </c>
      <c r="F8164" s="28" t="s">
        <v>1600</v>
      </c>
      <c r="G8164" s="28" t="s">
        <v>1671</v>
      </c>
      <c r="H8164" s="28"/>
      <c r="I8164" s="93">
        <v>0</v>
      </c>
      <c r="J8164" s="93" t="s">
        <v>1412</v>
      </c>
      <c r="K8164" s="17" t="str">
        <f t="array" ref="K8164">CONCATENATE("(",A8164,",",VLOOKUP(B8164,Núcleo!B$2:E$11,4,TRUE),",",VLOOKUP(C8164,'Tipo de Processo'!B$2:D$55,3,TRUE),",",VLOOKUP(D8164,'Termo Geral'!B$2:D$173,3,TRUE),",",VLOOKUP(E8164,'Termo Específico'!B$2:D$301,3,TRUE),",",MATCH(TRUE,Documento!B$2:B$998=F8164,0),",",IF(G8164="Complementar",0,1),",",IF(H8164="","NULL",CONCATENATE("'",H8164,"'")),",",I8164,",",IF(J8164="baixa","'BAIXA'",IF(J8164="média","'MEDIA'",IF(J8164="alta","'ALTA'","NULL"))),"),")</f>
        <v>(8163,9,30,54,155,991,1,NULL,0,'MEDIA'),</v>
      </c>
    </row>
    <row r="8165" spans="1:11" ht="30.75" customHeight="1">
      <c r="A8165" s="27">
        <v>8164</v>
      </c>
      <c r="B8165" s="37" t="s">
        <v>1011</v>
      </c>
      <c r="C8165" s="29" t="s">
        <v>39</v>
      </c>
      <c r="D8165" s="29" t="s">
        <v>211</v>
      </c>
      <c r="E8165" s="28" t="s">
        <v>1037</v>
      </c>
      <c r="F8165" s="28" t="s">
        <v>1438</v>
      </c>
      <c r="G8165" s="28" t="s">
        <v>1671</v>
      </c>
      <c r="H8165" s="28"/>
      <c r="I8165" s="93">
        <v>0</v>
      </c>
      <c r="J8165" s="93" t="s">
        <v>1412</v>
      </c>
      <c r="K8165" s="17" t="str">
        <f t="array" ref="K8165">CONCATENATE("(",A8165,",",VLOOKUP(B8165,Núcleo!B$2:E$11,4,TRUE),",",VLOOKUP(C8165,'Tipo de Processo'!B$2:D$55,3,TRUE),",",VLOOKUP(D8165,'Termo Geral'!B$2:D$173,3,TRUE),",",VLOOKUP(E8165,'Termo Específico'!B$2:D$301,3,TRUE),",",MATCH(TRUE,Documento!B$2:B$998=F8165,0),",",IF(G8165="Complementar",0,1),",",IF(H8165="","NULL",CONCATENATE("'",H8165,"'")),",",I8165,",",IF(J8165="baixa","'BAIXA'",IF(J8165="média","'MEDIA'",IF(J8165="alta","'ALTA'","NULL"))),"),")</f>
        <v>(8164,9,30,54,155,113,1,NULL,0,'MEDIA'),</v>
      </c>
    </row>
    <row r="8166" spans="1:11" ht="30.75" customHeight="1">
      <c r="A8166" s="27">
        <v>8165</v>
      </c>
      <c r="B8166" s="37" t="s">
        <v>1011</v>
      </c>
      <c r="C8166" s="28" t="s">
        <v>39</v>
      </c>
      <c r="D8166" s="28" t="s">
        <v>211</v>
      </c>
      <c r="E8166" s="28" t="s">
        <v>1037</v>
      </c>
      <c r="F8166" s="28" t="s">
        <v>900</v>
      </c>
      <c r="G8166" s="28" t="s">
        <v>1671</v>
      </c>
      <c r="H8166" s="28"/>
      <c r="I8166" s="93">
        <v>0</v>
      </c>
      <c r="J8166" s="93" t="s">
        <v>1412</v>
      </c>
      <c r="K8166" s="17" t="str">
        <f t="array" ref="K8166">CONCATENATE("(",A8166,",",VLOOKUP(B8166,Núcleo!B$2:E$11,4,TRUE),",",VLOOKUP(C8166,'Tipo de Processo'!B$2:D$55,3,TRUE),",",VLOOKUP(D8166,'Termo Geral'!B$2:D$173,3,TRUE),",",VLOOKUP(E8166,'Termo Específico'!B$2:D$301,3,TRUE),",",MATCH(TRUE,Documento!B$2:B$998=F8166,0),",",IF(G8166="Complementar",0,1),",",IF(H8166="","NULL",CONCATENATE("'",H8166,"'")),",",I8166,",",IF(J8166="baixa","'BAIXA'",IF(J8166="média","'MEDIA'",IF(J8166="alta","'ALTA'","NULL"))),"),")</f>
        <v>(8165,9,30,54,155,403,1,NULL,0,'MEDIA'),</v>
      </c>
    </row>
    <row r="8167" spans="1:11" ht="30.75" customHeight="1">
      <c r="A8167" s="27">
        <v>8166</v>
      </c>
      <c r="B8167" s="37" t="s">
        <v>1011</v>
      </c>
      <c r="C8167" s="29" t="s">
        <v>39</v>
      </c>
      <c r="D8167" s="29" t="s">
        <v>211</v>
      </c>
      <c r="E8167" s="28" t="s">
        <v>1037</v>
      </c>
      <c r="F8167" s="28" t="s">
        <v>901</v>
      </c>
      <c r="G8167" s="28" t="s">
        <v>1671</v>
      </c>
      <c r="H8167" s="28"/>
      <c r="I8167" s="93">
        <v>0</v>
      </c>
      <c r="J8167" s="93" t="s">
        <v>1412</v>
      </c>
      <c r="K8167" s="17" t="str">
        <f t="array" ref="K8167">CONCATENATE("(",A8167,",",VLOOKUP(B8167,Núcleo!B$2:E$11,4,TRUE),",",VLOOKUP(C8167,'Tipo de Processo'!B$2:D$55,3,TRUE),",",VLOOKUP(D8167,'Termo Geral'!B$2:D$173,3,TRUE),",",VLOOKUP(E8167,'Termo Específico'!B$2:D$301,3,TRUE),",",MATCH(TRUE,Documento!B$2:B$998=F8167,0),",",IF(G8167="Complementar",0,1),",",IF(H8167="","NULL",CONCATENATE("'",H8167,"'")),",",I8167,",",IF(J8167="baixa","'BAIXA'",IF(J8167="média","'MEDIA'",IF(J8167="alta","'ALTA'","NULL"))),"),")</f>
        <v>(8166,9,30,54,155,166,1,NULL,0,'MEDIA'),</v>
      </c>
    </row>
    <row r="8168" spans="1:11" ht="30.75" customHeight="1">
      <c r="A8168" s="27">
        <v>8167</v>
      </c>
      <c r="B8168" s="37" t="s">
        <v>1011</v>
      </c>
      <c r="C8168" s="28" t="s">
        <v>39</v>
      </c>
      <c r="D8168" s="28" t="s">
        <v>211</v>
      </c>
      <c r="E8168" s="28" t="s">
        <v>1037</v>
      </c>
      <c r="F8168" s="28" t="s">
        <v>902</v>
      </c>
      <c r="G8168" s="28" t="s">
        <v>1671</v>
      </c>
      <c r="H8168" s="28"/>
      <c r="I8168" s="93">
        <v>0</v>
      </c>
      <c r="J8168" s="93" t="s">
        <v>1412</v>
      </c>
      <c r="K8168" s="17" t="str">
        <f t="array" ref="K8168">CONCATENATE("(",A8168,",",VLOOKUP(B8168,Núcleo!B$2:E$11,4,TRUE),",",VLOOKUP(C8168,'Tipo de Processo'!B$2:D$55,3,TRUE),",",VLOOKUP(D8168,'Termo Geral'!B$2:D$173,3,TRUE),",",VLOOKUP(E8168,'Termo Específico'!B$2:D$301,3,TRUE),",",MATCH(TRUE,Documento!B$2:B$998=F8168,0),",",IF(G8168="Complementar",0,1),",",IF(H8168="","NULL",CONCATENATE("'",H8168,"'")),",",I8168,",",IF(J8168="baixa","'BAIXA'",IF(J8168="média","'MEDIA'",IF(J8168="alta","'ALTA'","NULL"))),"),")</f>
        <v>(8167,9,30,54,155,909,1,NULL,0,'MEDIA'),</v>
      </c>
    </row>
    <row r="8169" spans="1:11" ht="30.75" customHeight="1">
      <c r="A8169" s="27">
        <v>8168</v>
      </c>
      <c r="B8169" s="37" t="s">
        <v>1011</v>
      </c>
      <c r="C8169" s="29" t="s">
        <v>39</v>
      </c>
      <c r="D8169" s="29" t="s">
        <v>211</v>
      </c>
      <c r="E8169" s="28" t="s">
        <v>1037</v>
      </c>
      <c r="F8169" s="28" t="s">
        <v>859</v>
      </c>
      <c r="G8169" s="28" t="s">
        <v>1671</v>
      </c>
      <c r="H8169" s="28"/>
      <c r="I8169" s="93">
        <v>0</v>
      </c>
      <c r="J8169" s="93" t="s">
        <v>1412</v>
      </c>
      <c r="K8169" s="17" t="str">
        <f t="array" ref="K8169">CONCATENATE("(",A8169,",",VLOOKUP(B8169,Núcleo!B$2:E$11,4,TRUE),",",VLOOKUP(C8169,'Tipo de Processo'!B$2:D$55,3,TRUE),",",VLOOKUP(D8169,'Termo Geral'!B$2:D$173,3,TRUE),",",VLOOKUP(E8169,'Termo Específico'!B$2:D$301,3,TRUE),",",MATCH(TRUE,Documento!B$2:B$998=F8169,0),",",IF(G8169="Complementar",0,1),",",IF(H8169="","NULL",CONCATENATE("'",H8169,"'")),",",I8169,",",IF(J8169="baixa","'BAIXA'",IF(J8169="média","'MEDIA'",IF(J8169="alta","'ALTA'","NULL"))),"),")</f>
        <v>(8168,9,30,54,155,820,1,NULL,0,'MEDIA'),</v>
      </c>
    </row>
    <row r="8170" spans="1:11" ht="30.75" customHeight="1">
      <c r="A8170" s="27">
        <v>8169</v>
      </c>
      <c r="B8170" s="37" t="s">
        <v>1011</v>
      </c>
      <c r="C8170" s="28" t="s">
        <v>39</v>
      </c>
      <c r="D8170" s="28" t="s">
        <v>211</v>
      </c>
      <c r="E8170" s="28" t="s">
        <v>1037</v>
      </c>
      <c r="F8170" s="28" t="s">
        <v>835</v>
      </c>
      <c r="G8170" s="28" t="s">
        <v>1671</v>
      </c>
      <c r="H8170" s="28"/>
      <c r="I8170" s="93">
        <v>0</v>
      </c>
      <c r="J8170" s="93" t="s">
        <v>1412</v>
      </c>
      <c r="K8170" s="17" t="str">
        <f t="array" ref="K8170">CONCATENATE("(",A8170,",",VLOOKUP(B8170,Núcleo!B$2:E$11,4,TRUE),",",VLOOKUP(C8170,'Tipo de Processo'!B$2:D$55,3,TRUE),",",VLOOKUP(D8170,'Termo Geral'!B$2:D$173,3,TRUE),",",VLOOKUP(E8170,'Termo Específico'!B$2:D$301,3,TRUE),",",MATCH(TRUE,Documento!B$2:B$998=F8170,0),",",IF(G8170="Complementar",0,1),",",IF(H8170="","NULL",CONCATENATE("'",H8170,"'")),",",I8170,",",IF(J8170="baixa","'BAIXA'",IF(J8170="média","'MEDIA'",IF(J8170="alta","'ALTA'","NULL"))),"),")</f>
        <v>(8169,9,30,54,155,860,1,NULL,0,'MEDIA'),</v>
      </c>
    </row>
    <row r="8171" spans="1:11" ht="30.75" customHeight="1">
      <c r="A8171" s="27">
        <v>8170</v>
      </c>
      <c r="B8171" s="37" t="s">
        <v>1011</v>
      </c>
      <c r="C8171" s="29" t="s">
        <v>39</v>
      </c>
      <c r="D8171" s="29" t="s">
        <v>211</v>
      </c>
      <c r="E8171" s="28" t="s">
        <v>1038</v>
      </c>
      <c r="F8171" s="28" t="s">
        <v>852</v>
      </c>
      <c r="G8171" s="28" t="s">
        <v>1671</v>
      </c>
      <c r="H8171" s="28"/>
      <c r="I8171" s="93">
        <v>0</v>
      </c>
      <c r="J8171" s="93" t="s">
        <v>1412</v>
      </c>
      <c r="K8171" s="17" t="str">
        <f t="array" ref="K8171">CONCATENATE("(",A8171,",",VLOOKUP(B8171,Núcleo!B$2:E$11,4,TRUE),",",VLOOKUP(C8171,'Tipo de Processo'!B$2:D$55,3,TRUE),",",VLOOKUP(D8171,'Termo Geral'!B$2:D$173,3,TRUE),",",VLOOKUP(E8171,'Termo Específico'!B$2:D$301,3,TRUE),",",MATCH(TRUE,Documento!B$2:B$998=F8171,0),",",IF(G8171="Complementar",0,1),",",IF(H8171="","NULL",CONCATENATE("'",H8171,"'")),",",I8171,",",IF(J8171="baixa","'BAIXA'",IF(J8171="média","'MEDIA'",IF(J8171="alta","'ALTA'","NULL"))),"),")</f>
        <v>(8170,9,30,54,156,696,1,NULL,0,'MEDIA'),</v>
      </c>
    </row>
    <row r="8172" spans="1:11" ht="30.75" customHeight="1">
      <c r="A8172" s="27">
        <v>8171</v>
      </c>
      <c r="B8172" s="37" t="s">
        <v>1011</v>
      </c>
      <c r="C8172" s="28" t="s">
        <v>39</v>
      </c>
      <c r="D8172" s="28" t="s">
        <v>211</v>
      </c>
      <c r="E8172" s="28" t="s">
        <v>1038</v>
      </c>
      <c r="F8172" s="28" t="s">
        <v>853</v>
      </c>
      <c r="G8172" s="28" t="s">
        <v>1671</v>
      </c>
      <c r="H8172" s="28"/>
      <c r="I8172" s="93">
        <v>0</v>
      </c>
      <c r="J8172" s="93" t="s">
        <v>1412</v>
      </c>
      <c r="K8172" s="17" t="str">
        <f t="array" ref="K8172">CONCATENATE("(",A8172,",",VLOOKUP(B8172,Núcleo!B$2:E$11,4,TRUE),",",VLOOKUP(C8172,'Tipo de Processo'!B$2:D$55,3,TRUE),",",VLOOKUP(D8172,'Termo Geral'!B$2:D$173,3,TRUE),",",VLOOKUP(E8172,'Termo Específico'!B$2:D$301,3,TRUE),",",MATCH(TRUE,Documento!B$2:B$998=F8172,0),",",IF(G8172="Complementar",0,1),",",IF(H8172="","NULL",CONCATENATE("'",H8172,"'")),",",I8172,",",IF(J8172="baixa","'BAIXA'",IF(J8172="média","'MEDIA'",IF(J8172="alta","'ALTA'","NULL"))),"),")</f>
        <v>(8171,9,30,54,156,439,1,NULL,0,'MEDIA'),</v>
      </c>
    </row>
    <row r="8173" spans="1:11" ht="30.75" customHeight="1">
      <c r="A8173" s="27">
        <v>8172</v>
      </c>
      <c r="B8173" s="37" t="s">
        <v>1011</v>
      </c>
      <c r="C8173" s="29" t="s">
        <v>39</v>
      </c>
      <c r="D8173" s="29" t="s">
        <v>211</v>
      </c>
      <c r="E8173" s="28" t="s">
        <v>1038</v>
      </c>
      <c r="F8173" s="28" t="s">
        <v>1632</v>
      </c>
      <c r="G8173" s="28" t="s">
        <v>1671</v>
      </c>
      <c r="H8173" s="28"/>
      <c r="I8173" s="93">
        <v>0</v>
      </c>
      <c r="J8173" s="93" t="s">
        <v>1412</v>
      </c>
      <c r="K8173" s="17" t="str">
        <f t="array" ref="K8173">CONCATENATE("(",A8173,",",VLOOKUP(B8173,Núcleo!B$2:E$11,4,TRUE),",",VLOOKUP(C8173,'Tipo de Processo'!B$2:D$55,3,TRUE),",",VLOOKUP(D8173,'Termo Geral'!B$2:D$173,3,TRUE),",",VLOOKUP(E8173,'Termo Específico'!B$2:D$301,3,TRUE),",",MATCH(TRUE,Documento!B$2:B$998=F8173,0),",",IF(G8173="Complementar",0,1),",",IF(H8173="","NULL",CONCATENATE("'",H8173,"'")),",",I8173,",",IF(J8173="baixa","'BAIXA'",IF(J8173="média","'MEDIA'",IF(J8173="alta","'ALTA'","NULL"))),"),")</f>
        <v>(8172,9,30,54,156,528,1,NULL,0,'MEDIA'),</v>
      </c>
    </row>
    <row r="8174" spans="1:11" ht="30.75" customHeight="1">
      <c r="A8174" s="27">
        <v>8173</v>
      </c>
      <c r="B8174" s="37" t="s">
        <v>1011</v>
      </c>
      <c r="C8174" s="28" t="s">
        <v>39</v>
      </c>
      <c r="D8174" s="28" t="s">
        <v>211</v>
      </c>
      <c r="E8174" s="28" t="s">
        <v>1038</v>
      </c>
      <c r="F8174" s="28" t="s">
        <v>854</v>
      </c>
      <c r="G8174" s="28" t="s">
        <v>1671</v>
      </c>
      <c r="H8174" s="28"/>
      <c r="I8174" s="93">
        <v>0</v>
      </c>
      <c r="J8174" s="93" t="s">
        <v>1412</v>
      </c>
      <c r="K8174" s="17" t="str">
        <f t="array" ref="K8174">CONCATENATE("(",A8174,",",VLOOKUP(B8174,Núcleo!B$2:E$11,4,TRUE),",",VLOOKUP(C8174,'Tipo de Processo'!B$2:D$55,3,TRUE),",",VLOOKUP(D8174,'Termo Geral'!B$2:D$173,3,TRUE),",",VLOOKUP(E8174,'Termo Específico'!B$2:D$301,3,TRUE),",",MATCH(TRUE,Documento!B$2:B$998=F8174,0),",",IF(G8174="Complementar",0,1),",",IF(H8174="","NULL",CONCATENATE("'",H8174,"'")),",",I8174,",",IF(J8174="baixa","'BAIXA'",IF(J8174="média","'MEDIA'",IF(J8174="alta","'ALTA'","NULL"))),"),")</f>
        <v>(8173,9,30,54,156,854,1,NULL,0,'MEDIA'),</v>
      </c>
    </row>
    <row r="8175" spans="1:11" ht="30.75" customHeight="1">
      <c r="A8175" s="27">
        <v>8174</v>
      </c>
      <c r="B8175" s="37" t="s">
        <v>1011</v>
      </c>
      <c r="C8175" s="29" t="s">
        <v>39</v>
      </c>
      <c r="D8175" s="29" t="s">
        <v>211</v>
      </c>
      <c r="E8175" s="28" t="s">
        <v>1038</v>
      </c>
      <c r="F8175" s="28" t="s">
        <v>851</v>
      </c>
      <c r="G8175" s="28" t="s">
        <v>1671</v>
      </c>
      <c r="H8175" s="28"/>
      <c r="I8175" s="93">
        <v>0</v>
      </c>
      <c r="J8175" s="93" t="s">
        <v>1412</v>
      </c>
      <c r="K8175" s="17" t="str">
        <f t="array" ref="K8175">CONCATENATE("(",A8175,",",VLOOKUP(B8175,Núcleo!B$2:E$11,4,TRUE),",",VLOOKUP(C8175,'Tipo de Processo'!B$2:D$55,3,TRUE),",",VLOOKUP(D8175,'Termo Geral'!B$2:D$173,3,TRUE),",",VLOOKUP(E8175,'Termo Específico'!B$2:D$301,3,TRUE),",",MATCH(TRUE,Documento!B$2:B$998=F8175,0),",",IF(G8175="Complementar",0,1),",",IF(H8175="","NULL",CONCATENATE("'",H8175,"'")),",",I8175,",",IF(J8175="baixa","'BAIXA'",IF(J8175="média","'MEDIA'",IF(J8175="alta","'ALTA'","NULL"))),"),")</f>
        <v>(8174,9,30,54,156,196,1,NULL,0,'MEDIA'),</v>
      </c>
    </row>
    <row r="8176" spans="1:11" ht="30.75" customHeight="1">
      <c r="A8176" s="27">
        <v>8175</v>
      </c>
      <c r="B8176" s="37" t="s">
        <v>1011</v>
      </c>
      <c r="C8176" s="28" t="s">
        <v>39</v>
      </c>
      <c r="D8176" s="28" t="s">
        <v>211</v>
      </c>
      <c r="E8176" s="28" t="s">
        <v>1038</v>
      </c>
      <c r="F8176" s="28" t="s">
        <v>865</v>
      </c>
      <c r="G8176" s="28" t="s">
        <v>1671</v>
      </c>
      <c r="H8176" s="28"/>
      <c r="I8176" s="93">
        <v>0</v>
      </c>
      <c r="J8176" s="93" t="s">
        <v>1412</v>
      </c>
      <c r="K8176" s="17" t="str">
        <f t="array" ref="K8176">CONCATENATE("(",A8176,",",VLOOKUP(B8176,Núcleo!B$2:E$11,4,TRUE),",",VLOOKUP(C8176,'Tipo de Processo'!B$2:D$55,3,TRUE),",",VLOOKUP(D8176,'Termo Geral'!B$2:D$173,3,TRUE),",",VLOOKUP(E8176,'Termo Específico'!B$2:D$301,3,TRUE),",",MATCH(TRUE,Documento!B$2:B$998=F8176,0),",",IF(G8176="Complementar",0,1),",",IF(H8176="","NULL",CONCATENATE("'",H8176,"'")),",",I8176,",",IF(J8176="baixa","'BAIXA'",IF(J8176="média","'MEDIA'",IF(J8176="alta","'ALTA'","NULL"))),"),")</f>
        <v>(8175,9,30,54,156,568,1,NULL,0,'MEDIA'),</v>
      </c>
    </row>
    <row r="8177" spans="1:11" ht="30.75" customHeight="1">
      <c r="A8177" s="27">
        <v>8176</v>
      </c>
      <c r="B8177" s="37" t="s">
        <v>1011</v>
      </c>
      <c r="C8177" s="29" t="s">
        <v>39</v>
      </c>
      <c r="D8177" s="29" t="s">
        <v>211</v>
      </c>
      <c r="E8177" s="28" t="s">
        <v>1038</v>
      </c>
      <c r="F8177" s="28" t="s">
        <v>1024</v>
      </c>
      <c r="G8177" s="28" t="s">
        <v>1671</v>
      </c>
      <c r="H8177" s="28"/>
      <c r="I8177" s="93">
        <v>0</v>
      </c>
      <c r="J8177" s="93" t="s">
        <v>1412</v>
      </c>
      <c r="K8177" s="17" t="str">
        <f t="array" ref="K8177">CONCATENATE("(",A8177,",",VLOOKUP(B8177,Núcleo!B$2:E$11,4,TRUE),",",VLOOKUP(C8177,'Tipo de Processo'!B$2:D$55,3,TRUE),",",VLOOKUP(D8177,'Termo Geral'!B$2:D$173,3,TRUE),",",VLOOKUP(E8177,'Termo Específico'!B$2:D$301,3,TRUE),",",MATCH(TRUE,Documento!B$2:B$998=F8177,0),",",IF(G8177="Complementar",0,1),",",IF(H8177="","NULL",CONCATENATE("'",H8177,"'")),",",I8177,",",IF(J8177="baixa","'BAIXA'",IF(J8177="média","'MEDIA'",IF(J8177="alta","'ALTA'","NULL"))),"),")</f>
        <v>(8176,9,30,54,156,961,1,NULL,0,'MEDIA'),</v>
      </c>
    </row>
    <row r="8178" spans="1:11" ht="30.75" customHeight="1">
      <c r="A8178" s="27">
        <v>8177</v>
      </c>
      <c r="B8178" s="37" t="s">
        <v>1011</v>
      </c>
      <c r="C8178" s="28" t="s">
        <v>39</v>
      </c>
      <c r="D8178" s="28" t="s">
        <v>211</v>
      </c>
      <c r="E8178" s="28" t="s">
        <v>1038</v>
      </c>
      <c r="F8178" s="28" t="s">
        <v>856</v>
      </c>
      <c r="G8178" s="28" t="s">
        <v>1671</v>
      </c>
      <c r="H8178" s="28"/>
      <c r="I8178" s="93">
        <v>0</v>
      </c>
      <c r="J8178" s="93" t="s">
        <v>1412</v>
      </c>
      <c r="K8178" s="17" t="str">
        <f t="array" ref="K8178">CONCATENATE("(",A8178,",",VLOOKUP(B8178,Núcleo!B$2:E$11,4,TRUE),",",VLOOKUP(C8178,'Tipo de Processo'!B$2:D$55,3,TRUE),",",VLOOKUP(D8178,'Termo Geral'!B$2:D$173,3,TRUE),",",VLOOKUP(E8178,'Termo Específico'!B$2:D$301,3,TRUE),",",MATCH(TRUE,Documento!B$2:B$998=F8178,0),",",IF(G8178="Complementar",0,1),",",IF(H8178="","NULL",CONCATENATE("'",H8178,"'")),",",I8178,",",IF(J8178="baixa","'BAIXA'",IF(J8178="média","'MEDIA'",IF(J8178="alta","'ALTA'","NULL"))),"),")</f>
        <v>(8177,9,30,54,156,723,1,NULL,0,'MEDIA'),</v>
      </c>
    </row>
    <row r="8179" spans="1:11" ht="30.75" customHeight="1">
      <c r="A8179" s="27">
        <v>8178</v>
      </c>
      <c r="B8179" s="37" t="s">
        <v>1011</v>
      </c>
      <c r="C8179" s="28" t="s">
        <v>39</v>
      </c>
      <c r="D8179" s="28" t="s">
        <v>211</v>
      </c>
      <c r="E8179" s="28" t="s">
        <v>1038</v>
      </c>
      <c r="F8179" s="28" t="s">
        <v>827</v>
      </c>
      <c r="G8179" s="28" t="s">
        <v>1671</v>
      </c>
      <c r="H8179" s="28"/>
      <c r="I8179" s="93">
        <v>0</v>
      </c>
      <c r="J8179" s="93" t="s">
        <v>1412</v>
      </c>
      <c r="K8179" s="17" t="str">
        <f t="array" ref="K8179">CONCATENATE("(",A8179,",",VLOOKUP(B8179,Núcleo!B$2:E$11,4,TRUE),",",VLOOKUP(C8179,'Tipo de Processo'!B$2:D$55,3,TRUE),",",VLOOKUP(D8179,'Termo Geral'!B$2:D$173,3,TRUE),",",VLOOKUP(E8179,'Termo Específico'!B$2:D$301,3,TRUE),",",MATCH(TRUE,Documento!B$2:B$998=F8179,0),",",IF(G8179="Complementar",0,1),",",IF(H8179="","NULL",CONCATENATE("'",H8179,"'")),",",I8179,",",IF(J8179="baixa","'BAIXA'",IF(J8179="média","'MEDIA'",IF(J8179="alta","'ALTA'","NULL"))),"),")</f>
        <v>(8178,9,30,54,156,829,1,NULL,0,'MEDIA'),</v>
      </c>
    </row>
    <row r="8180" spans="1:11" ht="30.75" customHeight="1">
      <c r="A8180" s="27">
        <v>8179</v>
      </c>
      <c r="B8180" s="37" t="s">
        <v>1011</v>
      </c>
      <c r="C8180" s="28" t="s">
        <v>39</v>
      </c>
      <c r="D8180" s="28" t="s">
        <v>211</v>
      </c>
      <c r="E8180" s="28" t="s">
        <v>1038</v>
      </c>
      <c r="F8180" s="28" t="s">
        <v>828</v>
      </c>
      <c r="G8180" s="28" t="s">
        <v>1671</v>
      </c>
      <c r="H8180" s="28"/>
      <c r="I8180" s="93">
        <v>0</v>
      </c>
      <c r="J8180" s="93" t="s">
        <v>1412</v>
      </c>
      <c r="K8180" s="17" t="str">
        <f t="array" ref="K8180">CONCATENATE("(",A8180,",",VLOOKUP(B8180,Núcleo!B$2:E$11,4,TRUE),",",VLOOKUP(C8180,'Tipo de Processo'!B$2:D$55,3,TRUE),",",VLOOKUP(D8180,'Termo Geral'!B$2:D$173,3,TRUE),",",VLOOKUP(E8180,'Termo Específico'!B$2:D$301,3,TRUE),",",MATCH(TRUE,Documento!B$2:B$998=F8180,0),",",IF(G8180="Complementar",0,1),",",IF(H8180="","NULL",CONCATENATE("'",H8180,"'")),",",I8180,",",IF(J8180="baixa","'BAIXA'",IF(J8180="média","'MEDIA'",IF(J8180="alta","'ALTA'","NULL"))),"),")</f>
        <v>(8179,9,30,54,156,827,1,NULL,0,'MEDIA'),</v>
      </c>
    </row>
    <row r="8181" spans="1:11" ht="30.75" customHeight="1">
      <c r="A8181" s="27">
        <v>8180</v>
      </c>
      <c r="B8181" s="37" t="s">
        <v>1011</v>
      </c>
      <c r="C8181" s="29" t="s">
        <v>39</v>
      </c>
      <c r="D8181" s="29" t="s">
        <v>211</v>
      </c>
      <c r="E8181" s="28" t="s">
        <v>1038</v>
      </c>
      <c r="F8181" s="28" t="s">
        <v>829</v>
      </c>
      <c r="G8181" s="28" t="s">
        <v>1671</v>
      </c>
      <c r="H8181" s="28"/>
      <c r="I8181" s="93">
        <v>0</v>
      </c>
      <c r="J8181" s="93" t="s">
        <v>1412</v>
      </c>
      <c r="K8181" s="17" t="str">
        <f t="array" ref="K8181">CONCATENATE("(",A8181,",",VLOOKUP(B8181,Núcleo!B$2:E$11,4,TRUE),",",VLOOKUP(C8181,'Tipo de Processo'!B$2:D$55,3,TRUE),",",VLOOKUP(D8181,'Termo Geral'!B$2:D$173,3,TRUE),",",VLOOKUP(E8181,'Termo Específico'!B$2:D$301,3,TRUE),",",MATCH(TRUE,Documento!B$2:B$998=F8181,0),",",IF(G8181="Complementar",0,1),",",IF(H8181="","NULL",CONCATENATE("'",H8181,"'")),",",I8181,",",IF(J8181="baixa","'BAIXA'",IF(J8181="média","'MEDIA'",IF(J8181="alta","'ALTA'","NULL"))),"),")</f>
        <v>(8180,9,30,54,156,831,1,NULL,0,'MEDIA'),</v>
      </c>
    </row>
    <row r="8182" spans="1:11" ht="30.75" customHeight="1">
      <c r="A8182" s="27">
        <v>8181</v>
      </c>
      <c r="B8182" s="37" t="s">
        <v>1011</v>
      </c>
      <c r="C8182" s="28" t="s">
        <v>39</v>
      </c>
      <c r="D8182" s="28" t="s">
        <v>211</v>
      </c>
      <c r="E8182" s="28" t="s">
        <v>1038</v>
      </c>
      <c r="F8182" s="28" t="s">
        <v>830</v>
      </c>
      <c r="G8182" s="28" t="s">
        <v>1671</v>
      </c>
      <c r="H8182" s="28"/>
      <c r="I8182" s="93">
        <v>0</v>
      </c>
      <c r="J8182" s="93" t="s">
        <v>1412</v>
      </c>
      <c r="K8182" s="17" t="str">
        <f t="array" ref="K8182">CONCATENATE("(",A8182,",",VLOOKUP(B8182,Núcleo!B$2:E$11,4,TRUE),",",VLOOKUP(C8182,'Tipo de Processo'!B$2:D$55,3,TRUE),",",VLOOKUP(D8182,'Termo Geral'!B$2:D$173,3,TRUE),",",VLOOKUP(E8182,'Termo Específico'!B$2:D$301,3,TRUE),",",MATCH(TRUE,Documento!B$2:B$998=F8182,0),",",IF(G8182="Complementar",0,1),",",IF(H8182="","NULL",CONCATENATE("'",H8182,"'")),",",I8182,",",IF(J8182="baixa","'BAIXA'",IF(J8182="média","'MEDIA'",IF(J8182="alta","'ALTA'","NULL"))),"),")</f>
        <v>(8181,9,30,54,156,837,1,NULL,0,'MEDIA'),</v>
      </c>
    </row>
    <row r="8183" spans="1:11" ht="30.75" customHeight="1">
      <c r="A8183" s="27">
        <v>8182</v>
      </c>
      <c r="B8183" s="37" t="s">
        <v>1011</v>
      </c>
      <c r="C8183" s="29" t="s">
        <v>39</v>
      </c>
      <c r="D8183" s="29" t="s">
        <v>211</v>
      </c>
      <c r="E8183" s="28" t="s">
        <v>1038</v>
      </c>
      <c r="F8183" s="28" t="s">
        <v>831</v>
      </c>
      <c r="G8183" s="28" t="s">
        <v>1671</v>
      </c>
      <c r="H8183" s="28"/>
      <c r="I8183" s="93">
        <v>0</v>
      </c>
      <c r="J8183" s="93" t="s">
        <v>1412</v>
      </c>
      <c r="K8183" s="17" t="str">
        <f t="array" ref="K8183">CONCATENATE("(",A8183,",",VLOOKUP(B8183,Núcleo!B$2:E$11,4,TRUE),",",VLOOKUP(C8183,'Tipo de Processo'!B$2:D$55,3,TRUE),",",VLOOKUP(D8183,'Termo Geral'!B$2:D$173,3,TRUE),",",VLOOKUP(E8183,'Termo Específico'!B$2:D$301,3,TRUE),",",MATCH(TRUE,Documento!B$2:B$998=F8183,0),",",IF(G8183="Complementar",0,1),",",IF(H8183="","NULL",CONCATENATE("'",H8183,"'")),",",I8183,",",IF(J8183="baixa","'BAIXA'",IF(J8183="média","'MEDIA'",IF(J8183="alta","'ALTA'","NULL"))),"),")</f>
        <v>(8182,9,30,54,156,142,1,NULL,0,'MEDIA'),</v>
      </c>
    </row>
    <row r="8184" spans="1:11" ht="30.75" customHeight="1">
      <c r="A8184" s="27">
        <v>8183</v>
      </c>
      <c r="B8184" s="37" t="s">
        <v>1011</v>
      </c>
      <c r="C8184" s="28" t="s">
        <v>39</v>
      </c>
      <c r="D8184" s="28" t="s">
        <v>211</v>
      </c>
      <c r="E8184" s="28" t="s">
        <v>1038</v>
      </c>
      <c r="F8184" s="28" t="s">
        <v>832</v>
      </c>
      <c r="G8184" s="28" t="s">
        <v>1671</v>
      </c>
      <c r="H8184" s="28"/>
      <c r="I8184" s="93">
        <v>0</v>
      </c>
      <c r="J8184" s="93" t="s">
        <v>1412</v>
      </c>
      <c r="K8184" s="17" t="str">
        <f t="array" ref="K8184">CONCATENATE("(",A8184,",",VLOOKUP(B8184,Núcleo!B$2:E$11,4,TRUE),",",VLOOKUP(C8184,'Tipo de Processo'!B$2:D$55,3,TRUE),",",VLOOKUP(D8184,'Termo Geral'!B$2:D$173,3,TRUE),",",VLOOKUP(E8184,'Termo Específico'!B$2:D$301,3,TRUE),",",MATCH(TRUE,Documento!B$2:B$998=F8184,0),",",IF(G8184="Complementar",0,1),",",IF(H8184="","NULL",CONCATENATE("'",H8184,"'")),",",I8184,",",IF(J8184="baixa","'BAIXA'",IF(J8184="média","'MEDIA'",IF(J8184="alta","'ALTA'","NULL"))),"),")</f>
        <v>(8183,9,30,54,156,159,1,NULL,0,'MEDIA'),</v>
      </c>
    </row>
    <row r="8185" spans="1:11" ht="30.75" customHeight="1">
      <c r="A8185" s="27">
        <v>8184</v>
      </c>
      <c r="B8185" s="37" t="s">
        <v>1011</v>
      </c>
      <c r="C8185" s="29" t="s">
        <v>39</v>
      </c>
      <c r="D8185" s="29" t="s">
        <v>211</v>
      </c>
      <c r="E8185" s="28" t="s">
        <v>1038</v>
      </c>
      <c r="F8185" s="28" t="s">
        <v>833</v>
      </c>
      <c r="G8185" s="28" t="s">
        <v>1671</v>
      </c>
      <c r="H8185" s="28"/>
      <c r="I8185" s="93">
        <v>0</v>
      </c>
      <c r="J8185" s="93" t="s">
        <v>1412</v>
      </c>
      <c r="K8185" s="17" t="str">
        <f t="array" ref="K8185">CONCATENATE("(",A8185,",",VLOOKUP(B8185,Núcleo!B$2:E$11,4,TRUE),",",VLOOKUP(C8185,'Tipo de Processo'!B$2:D$55,3,TRUE),",",VLOOKUP(D8185,'Termo Geral'!B$2:D$173,3,TRUE),",",VLOOKUP(E8185,'Termo Específico'!B$2:D$301,3,TRUE),",",MATCH(TRUE,Documento!B$2:B$998=F8185,0),",",IF(G8185="Complementar",0,1),",",IF(H8185="","NULL",CONCATENATE("'",H8185,"'")),",",I8185,",",IF(J8185="baixa","'BAIXA'",IF(J8185="média","'MEDIA'",IF(J8185="alta","'ALTA'","NULL"))),"),")</f>
        <v>(8184,9,30,54,156,127,1,NULL,0,'MEDIA'),</v>
      </c>
    </row>
    <row r="8186" spans="1:11" ht="30.75" customHeight="1">
      <c r="A8186" s="27">
        <v>8185</v>
      </c>
      <c r="B8186" s="37" t="s">
        <v>1011</v>
      </c>
      <c r="C8186" s="28" t="s">
        <v>39</v>
      </c>
      <c r="D8186" s="28" t="s">
        <v>211</v>
      </c>
      <c r="E8186" s="28" t="s">
        <v>1038</v>
      </c>
      <c r="F8186" s="28" t="s">
        <v>1419</v>
      </c>
      <c r="G8186" s="28" t="s">
        <v>1671</v>
      </c>
      <c r="H8186" s="28"/>
      <c r="I8186" s="93">
        <v>0</v>
      </c>
      <c r="J8186" s="93" t="s">
        <v>1412</v>
      </c>
      <c r="K8186" s="17" t="str">
        <f t="array" ref="K8186">CONCATENATE("(",A8186,",",VLOOKUP(B8186,Núcleo!B$2:E$11,4,TRUE),",",VLOOKUP(C8186,'Tipo de Processo'!B$2:D$55,3,TRUE),",",VLOOKUP(D8186,'Termo Geral'!B$2:D$173,3,TRUE),",",VLOOKUP(E8186,'Termo Específico'!B$2:D$301,3,TRUE),",",MATCH(TRUE,Documento!B$2:B$998=F8186,0),",",IF(G8186="Complementar",0,1),",",IF(H8186="","NULL",CONCATENATE("'",H8186,"'")),",",I8186,",",IF(J8186="baixa","'BAIXA'",IF(J8186="média","'MEDIA'",IF(J8186="alta","'ALTA'","NULL"))),"),")</f>
        <v>(8185,9,30,54,156,16,1,NULL,0,'MEDIA'),</v>
      </c>
    </row>
    <row r="8187" spans="1:11" ht="30.75" customHeight="1">
      <c r="A8187" s="27">
        <v>8186</v>
      </c>
      <c r="B8187" s="37" t="s">
        <v>1011</v>
      </c>
      <c r="C8187" s="29" t="s">
        <v>39</v>
      </c>
      <c r="D8187" s="29" t="s">
        <v>211</v>
      </c>
      <c r="E8187" s="28" t="s">
        <v>1038</v>
      </c>
      <c r="F8187" s="28" t="s">
        <v>1600</v>
      </c>
      <c r="G8187" s="28" t="s">
        <v>1671</v>
      </c>
      <c r="H8187" s="28"/>
      <c r="I8187" s="93">
        <v>0</v>
      </c>
      <c r="J8187" s="93" t="s">
        <v>1412</v>
      </c>
      <c r="K8187" s="17" t="str">
        <f t="array" ref="K8187">CONCATENATE("(",A8187,",",VLOOKUP(B8187,Núcleo!B$2:E$11,4,TRUE),",",VLOOKUP(C8187,'Tipo de Processo'!B$2:D$55,3,TRUE),",",VLOOKUP(D8187,'Termo Geral'!B$2:D$173,3,TRUE),",",VLOOKUP(E8187,'Termo Específico'!B$2:D$301,3,TRUE),",",MATCH(TRUE,Documento!B$2:B$998=F8187,0),",",IF(G8187="Complementar",0,1),",",IF(H8187="","NULL",CONCATENATE("'",H8187,"'")),",",I8187,",",IF(J8187="baixa","'BAIXA'",IF(J8187="média","'MEDIA'",IF(J8187="alta","'ALTA'","NULL"))),"),")</f>
        <v>(8186,9,30,54,156,991,1,NULL,0,'MEDIA'),</v>
      </c>
    </row>
    <row r="8188" spans="1:11" ht="30.75" customHeight="1">
      <c r="A8188" s="27">
        <v>8187</v>
      </c>
      <c r="B8188" s="37" t="s">
        <v>1011</v>
      </c>
      <c r="C8188" s="28" t="s">
        <v>39</v>
      </c>
      <c r="D8188" s="28" t="s">
        <v>211</v>
      </c>
      <c r="E8188" s="28" t="s">
        <v>1038</v>
      </c>
      <c r="F8188" s="28" t="s">
        <v>1438</v>
      </c>
      <c r="G8188" s="28" t="s">
        <v>1671</v>
      </c>
      <c r="H8188" s="28"/>
      <c r="I8188" s="93">
        <v>0</v>
      </c>
      <c r="J8188" s="93" t="s">
        <v>1412</v>
      </c>
      <c r="K8188" s="17" t="str">
        <f t="array" ref="K8188">CONCATENATE("(",A8188,",",VLOOKUP(B8188,Núcleo!B$2:E$11,4,TRUE),",",VLOOKUP(C8188,'Tipo de Processo'!B$2:D$55,3,TRUE),",",VLOOKUP(D8188,'Termo Geral'!B$2:D$173,3,TRUE),",",VLOOKUP(E8188,'Termo Específico'!B$2:D$301,3,TRUE),",",MATCH(TRUE,Documento!B$2:B$998=F8188,0),",",IF(G8188="Complementar",0,1),",",IF(H8188="","NULL",CONCATENATE("'",H8188,"'")),",",I8188,",",IF(J8188="baixa","'BAIXA'",IF(J8188="média","'MEDIA'",IF(J8188="alta","'ALTA'","NULL"))),"),")</f>
        <v>(8187,9,30,54,156,113,1,NULL,0,'MEDIA'),</v>
      </c>
    </row>
    <row r="8189" spans="1:11" ht="30.75" customHeight="1">
      <c r="A8189" s="27">
        <v>8188</v>
      </c>
      <c r="B8189" s="37" t="s">
        <v>1011</v>
      </c>
      <c r="C8189" s="29" t="s">
        <v>39</v>
      </c>
      <c r="D8189" s="29" t="s">
        <v>211</v>
      </c>
      <c r="E8189" s="28" t="s">
        <v>1038</v>
      </c>
      <c r="F8189" s="28" t="s">
        <v>903</v>
      </c>
      <c r="G8189" s="28" t="s">
        <v>1671</v>
      </c>
      <c r="H8189" s="28"/>
      <c r="I8189" s="93">
        <v>0</v>
      </c>
      <c r="J8189" s="93" t="s">
        <v>1412</v>
      </c>
      <c r="K8189" s="17" t="str">
        <f t="array" ref="K8189">CONCATENATE("(",A8189,",",VLOOKUP(B8189,Núcleo!B$2:E$11,4,TRUE),",",VLOOKUP(C8189,'Tipo de Processo'!B$2:D$55,3,TRUE),",",VLOOKUP(D8189,'Termo Geral'!B$2:D$173,3,TRUE),",",VLOOKUP(E8189,'Termo Específico'!B$2:D$301,3,TRUE),",",MATCH(TRUE,Documento!B$2:B$998=F8189,0),",",IF(G8189="Complementar",0,1),",",IF(H8189="","NULL",CONCATENATE("'",H8189,"'")),",",I8189,",",IF(J8189="baixa","'BAIXA'",IF(J8189="média","'MEDIA'",IF(J8189="alta","'ALTA'","NULL"))),"),")</f>
        <v>(8188,9,30,54,156,405,1,NULL,0,'MEDIA'),</v>
      </c>
    </row>
    <row r="8190" spans="1:11" ht="30.75" customHeight="1">
      <c r="A8190" s="27">
        <v>8189</v>
      </c>
      <c r="B8190" s="37" t="s">
        <v>1011</v>
      </c>
      <c r="C8190" s="28" t="s">
        <v>39</v>
      </c>
      <c r="D8190" s="28" t="s">
        <v>211</v>
      </c>
      <c r="E8190" s="28" t="s">
        <v>1038</v>
      </c>
      <c r="F8190" s="28" t="s">
        <v>904</v>
      </c>
      <c r="G8190" s="28" t="s">
        <v>1671</v>
      </c>
      <c r="H8190" s="28"/>
      <c r="I8190" s="93">
        <v>0</v>
      </c>
      <c r="J8190" s="93" t="s">
        <v>1412</v>
      </c>
      <c r="K8190" s="17" t="str">
        <f t="array" ref="K8190">CONCATENATE("(",A8190,",",VLOOKUP(B8190,Núcleo!B$2:E$11,4,TRUE),",",VLOOKUP(C8190,'Tipo de Processo'!B$2:D$55,3,TRUE),",",VLOOKUP(D8190,'Termo Geral'!B$2:D$173,3,TRUE),",",VLOOKUP(E8190,'Termo Específico'!B$2:D$301,3,TRUE),",",MATCH(TRUE,Documento!B$2:B$998=F8190,0),",",IF(G8190="Complementar",0,1),",",IF(H8190="","NULL",CONCATENATE("'",H8190,"'")),",",I8190,",",IF(J8190="baixa","'BAIXA'",IF(J8190="média","'MEDIA'",IF(J8190="alta","'ALTA'","NULL"))),"),")</f>
        <v>(8189,9,30,54,156,819,1,NULL,0,'MEDIA'),</v>
      </c>
    </row>
    <row r="8191" spans="1:11" ht="30.75" customHeight="1">
      <c r="A8191" s="27">
        <v>8190</v>
      </c>
      <c r="B8191" s="37" t="s">
        <v>1011</v>
      </c>
      <c r="C8191" s="29" t="s">
        <v>39</v>
      </c>
      <c r="D8191" s="29" t="s">
        <v>211</v>
      </c>
      <c r="E8191" s="28" t="s">
        <v>1038</v>
      </c>
      <c r="F8191" s="28" t="s">
        <v>905</v>
      </c>
      <c r="G8191" s="28" t="s">
        <v>1671</v>
      </c>
      <c r="H8191" s="28"/>
      <c r="I8191" s="93">
        <v>0</v>
      </c>
      <c r="J8191" s="93" t="s">
        <v>1412</v>
      </c>
      <c r="K8191" s="17" t="str">
        <f t="array" ref="K8191">CONCATENATE("(",A8191,",",VLOOKUP(B8191,Núcleo!B$2:E$11,4,TRUE),",",VLOOKUP(C8191,'Tipo de Processo'!B$2:D$55,3,TRUE),",",VLOOKUP(D8191,'Termo Geral'!B$2:D$173,3,TRUE),",",VLOOKUP(E8191,'Termo Específico'!B$2:D$301,3,TRUE),",",MATCH(TRUE,Documento!B$2:B$998=F8191,0),",",IF(G8191="Complementar",0,1),",",IF(H8191="","NULL",CONCATENATE("'",H8191,"'")),",",I8191,",",IF(J8191="baixa","'BAIXA'",IF(J8191="média","'MEDIA'",IF(J8191="alta","'ALTA'","NULL"))),"),")</f>
        <v>(8190,9,30,54,156,232,1,NULL,0,'MEDIA'),</v>
      </c>
    </row>
    <row r="8192" spans="1:11" ht="30.75" customHeight="1">
      <c r="A8192" s="27">
        <v>8191</v>
      </c>
      <c r="B8192" s="37" t="s">
        <v>1011</v>
      </c>
      <c r="C8192" s="28" t="s">
        <v>39</v>
      </c>
      <c r="D8192" s="28" t="s">
        <v>211</v>
      </c>
      <c r="E8192" s="28" t="s">
        <v>1038</v>
      </c>
      <c r="F8192" s="28" t="s">
        <v>858</v>
      </c>
      <c r="G8192" s="28" t="s">
        <v>1671</v>
      </c>
      <c r="H8192" s="28"/>
      <c r="I8192" s="93">
        <v>0</v>
      </c>
      <c r="J8192" s="93" t="s">
        <v>1412</v>
      </c>
      <c r="K8192" s="17" t="str">
        <f t="array" ref="K8192">CONCATENATE("(",A8192,",",VLOOKUP(B8192,Núcleo!B$2:E$11,4,TRUE),",",VLOOKUP(C8192,'Tipo de Processo'!B$2:D$55,3,TRUE),",",VLOOKUP(D8192,'Termo Geral'!B$2:D$173,3,TRUE),",",VLOOKUP(E8192,'Termo Específico'!B$2:D$301,3,TRUE),",",MATCH(TRUE,Documento!B$2:B$998=F8192,0),",",IF(G8192="Complementar",0,1),",",IF(H8192="","NULL",CONCATENATE("'",H8192,"'")),",",I8192,",",IF(J8192="baixa","'BAIXA'",IF(J8192="média","'MEDIA'",IF(J8192="alta","'ALTA'","NULL"))),"),")</f>
        <v>(8191,9,30,54,156,910,1,NULL,0,'MEDIA'),</v>
      </c>
    </row>
    <row r="8193" spans="1:11" ht="30.75" customHeight="1">
      <c r="A8193" s="27">
        <v>8192</v>
      </c>
      <c r="B8193" s="37" t="s">
        <v>1011</v>
      </c>
      <c r="C8193" s="29" t="s">
        <v>39</v>
      </c>
      <c r="D8193" s="29" t="s">
        <v>211</v>
      </c>
      <c r="E8193" s="28" t="s">
        <v>1038</v>
      </c>
      <c r="F8193" s="28" t="s">
        <v>859</v>
      </c>
      <c r="G8193" s="28" t="s">
        <v>1671</v>
      </c>
      <c r="H8193" s="28"/>
      <c r="I8193" s="93">
        <v>0</v>
      </c>
      <c r="J8193" s="93" t="s">
        <v>1412</v>
      </c>
      <c r="K8193" s="17" t="str">
        <f t="array" ref="K8193">CONCATENATE("(",A8193,",",VLOOKUP(B8193,Núcleo!B$2:E$11,4,TRUE),",",VLOOKUP(C8193,'Tipo de Processo'!B$2:D$55,3,TRUE),",",VLOOKUP(D8193,'Termo Geral'!B$2:D$173,3,TRUE),",",VLOOKUP(E8193,'Termo Específico'!B$2:D$301,3,TRUE),",",MATCH(TRUE,Documento!B$2:B$998=F8193,0),",",IF(G8193="Complementar",0,1),",",IF(H8193="","NULL",CONCATENATE("'",H8193,"'")),",",I8193,",",IF(J8193="baixa","'BAIXA'",IF(J8193="média","'MEDIA'",IF(J8193="alta","'ALTA'","NULL"))),"),")</f>
        <v>(8192,9,30,54,156,820,1,NULL,0,'MEDIA'),</v>
      </c>
    </row>
    <row r="8194" spans="1:11" ht="30.75" customHeight="1">
      <c r="A8194" s="27">
        <v>8193</v>
      </c>
      <c r="B8194" s="37" t="s">
        <v>1011</v>
      </c>
      <c r="C8194" s="28" t="s">
        <v>39</v>
      </c>
      <c r="D8194" s="28" t="s">
        <v>211</v>
      </c>
      <c r="E8194" s="28" t="s">
        <v>1038</v>
      </c>
      <c r="F8194" s="28" t="s">
        <v>835</v>
      </c>
      <c r="G8194" s="28" t="s">
        <v>1671</v>
      </c>
      <c r="H8194" s="28"/>
      <c r="I8194" s="93">
        <v>0</v>
      </c>
      <c r="J8194" s="93" t="s">
        <v>1412</v>
      </c>
      <c r="K8194" s="17" t="str">
        <f t="array" ref="K8194">CONCATENATE("(",A8194,",",VLOOKUP(B8194,Núcleo!B$2:E$11,4,TRUE),",",VLOOKUP(C8194,'Tipo de Processo'!B$2:D$55,3,TRUE),",",VLOOKUP(D8194,'Termo Geral'!B$2:D$173,3,TRUE),",",VLOOKUP(E8194,'Termo Específico'!B$2:D$301,3,TRUE),",",MATCH(TRUE,Documento!B$2:B$998=F8194,0),",",IF(G8194="Complementar",0,1),",",IF(H8194="","NULL",CONCATENATE("'",H8194,"'")),",",I8194,",",IF(J8194="baixa","'BAIXA'",IF(J8194="média","'MEDIA'",IF(J8194="alta","'ALTA'","NULL"))),"),")</f>
        <v>(8193,9,30,54,156,860,1,NULL,0,'MEDIA'),</v>
      </c>
    </row>
    <row r="8195" spans="1:11" ht="30.75" customHeight="1">
      <c r="A8195" s="27">
        <v>8194</v>
      </c>
      <c r="B8195" s="37" t="s">
        <v>1011</v>
      </c>
      <c r="C8195" s="29" t="s">
        <v>39</v>
      </c>
      <c r="D8195" s="29" t="s">
        <v>211</v>
      </c>
      <c r="E8195" s="28" t="s">
        <v>305</v>
      </c>
      <c r="F8195" s="28" t="s">
        <v>852</v>
      </c>
      <c r="G8195" s="28" t="s">
        <v>1671</v>
      </c>
      <c r="H8195" s="28"/>
      <c r="I8195" s="93">
        <v>0</v>
      </c>
      <c r="J8195" s="93" t="s">
        <v>1411</v>
      </c>
      <c r="K8195" s="17" t="str">
        <f t="array" ref="K8195">CONCATENATE("(",A8195,",",VLOOKUP(B8195,Núcleo!B$2:E$11,4,TRUE),",",VLOOKUP(C8195,'Tipo de Processo'!B$2:D$55,3,TRUE),",",VLOOKUP(D8195,'Termo Geral'!B$2:D$173,3,TRUE),",",VLOOKUP(E8195,'Termo Específico'!B$2:D$301,3,TRUE),",",MATCH(TRUE,Documento!B$2:B$998=F8195,0),",",IF(G8195="Complementar",0,1),",",IF(H8195="","NULL",CONCATENATE("'",H8195,"'")),",",I8195,",",IF(J8195="baixa","'BAIXA'",IF(J8195="média","'MEDIA'",IF(J8195="alta","'ALTA'","NULL"))),"),")</f>
        <v>(8194,9,30,54,180,696,1,NULL,0,'BAIXA'),</v>
      </c>
    </row>
    <row r="8196" spans="1:11" ht="30.75" customHeight="1">
      <c r="A8196" s="27">
        <v>8195</v>
      </c>
      <c r="B8196" s="37" t="s">
        <v>1011</v>
      </c>
      <c r="C8196" s="28" t="s">
        <v>39</v>
      </c>
      <c r="D8196" s="28" t="s">
        <v>211</v>
      </c>
      <c r="E8196" s="28" t="s">
        <v>305</v>
      </c>
      <c r="F8196" s="28" t="s">
        <v>1429</v>
      </c>
      <c r="G8196" s="28" t="s">
        <v>1671</v>
      </c>
      <c r="H8196" s="28"/>
      <c r="I8196" s="93">
        <v>0</v>
      </c>
      <c r="J8196" s="93" t="s">
        <v>1411</v>
      </c>
      <c r="K8196" s="17" t="str">
        <f t="array" ref="K8196">CONCATENATE("(",A8196,",",VLOOKUP(B8196,Núcleo!B$2:E$11,4,TRUE),",",VLOOKUP(C8196,'Tipo de Processo'!B$2:D$55,3,TRUE),",",VLOOKUP(D8196,'Termo Geral'!B$2:D$173,3,TRUE),",",VLOOKUP(E8196,'Termo Específico'!B$2:D$301,3,TRUE),",",MATCH(TRUE,Documento!B$2:B$998=F8196,0),",",IF(G8196="Complementar",0,1),",",IF(H8196="","NULL",CONCATENATE("'",H8196,"'")),",",I8196,",",IF(J8196="baixa","'BAIXA'",IF(J8196="média","'MEDIA'",IF(J8196="alta","'ALTA'","NULL"))),"),")</f>
        <v>(8195,9,30,54,180,78,1,NULL,0,'BAIXA'),</v>
      </c>
    </row>
    <row r="8197" spans="1:11" ht="30.75" customHeight="1">
      <c r="A8197" s="27">
        <v>8196</v>
      </c>
      <c r="B8197" s="37" t="s">
        <v>1011</v>
      </c>
      <c r="C8197" s="29" t="s">
        <v>39</v>
      </c>
      <c r="D8197" s="29" t="s">
        <v>211</v>
      </c>
      <c r="E8197" s="28" t="s">
        <v>305</v>
      </c>
      <c r="F8197" s="28" t="s">
        <v>853</v>
      </c>
      <c r="G8197" s="28" t="s">
        <v>1671</v>
      </c>
      <c r="H8197" s="28"/>
      <c r="I8197" s="93">
        <v>0</v>
      </c>
      <c r="J8197" s="93" t="s">
        <v>1411</v>
      </c>
      <c r="K8197" s="17" t="str">
        <f t="array" ref="K8197">CONCATENATE("(",A8197,",",VLOOKUP(B8197,Núcleo!B$2:E$11,4,TRUE),",",VLOOKUP(C8197,'Tipo de Processo'!B$2:D$55,3,TRUE),",",VLOOKUP(D8197,'Termo Geral'!B$2:D$173,3,TRUE),",",VLOOKUP(E8197,'Termo Específico'!B$2:D$301,3,TRUE),",",MATCH(TRUE,Documento!B$2:B$998=F8197,0),",",IF(G8197="Complementar",0,1),",",IF(H8197="","NULL",CONCATENATE("'",H8197,"'")),",",I8197,",",IF(J8197="baixa","'BAIXA'",IF(J8197="média","'MEDIA'",IF(J8197="alta","'ALTA'","NULL"))),"),")</f>
        <v>(8196,9,30,54,180,439,1,NULL,0,'BAIXA'),</v>
      </c>
    </row>
    <row r="8198" spans="1:11" ht="30.75" customHeight="1">
      <c r="A8198" s="27">
        <v>8197</v>
      </c>
      <c r="B8198" s="37" t="s">
        <v>1011</v>
      </c>
      <c r="C8198" s="28" t="s">
        <v>39</v>
      </c>
      <c r="D8198" s="28" t="s">
        <v>211</v>
      </c>
      <c r="E8198" s="28" t="s">
        <v>305</v>
      </c>
      <c r="F8198" s="28" t="s">
        <v>1634</v>
      </c>
      <c r="G8198" s="28" t="s">
        <v>1671</v>
      </c>
      <c r="H8198" s="28"/>
      <c r="I8198" s="93">
        <v>0</v>
      </c>
      <c r="J8198" s="93" t="s">
        <v>1411</v>
      </c>
      <c r="K8198" s="17" t="str">
        <f t="array" ref="K8198">CONCATENATE("(",A8198,",",VLOOKUP(B8198,Núcleo!B$2:E$11,4,TRUE),",",VLOOKUP(C8198,'Tipo de Processo'!B$2:D$55,3,TRUE),",",VLOOKUP(D8198,'Termo Geral'!B$2:D$173,3,TRUE),",",VLOOKUP(E8198,'Termo Específico'!B$2:D$301,3,TRUE),",",MATCH(TRUE,Documento!B$2:B$998=F8198,0),",",IF(G8198="Complementar",0,1),",",IF(H8198="","NULL",CONCATENATE("'",H8198,"'")),",",I8198,",",IF(J8198="baixa","'BAIXA'",IF(J8198="média","'MEDIA'",IF(J8198="alta","'ALTA'","NULL"))),"),")</f>
        <v>(8197,9,30,54,180,530,1,NULL,0,'BAIXA'),</v>
      </c>
    </row>
    <row r="8199" spans="1:11" ht="30.75" customHeight="1">
      <c r="A8199" s="27">
        <v>8198</v>
      </c>
      <c r="B8199" s="37" t="s">
        <v>1011</v>
      </c>
      <c r="C8199" s="29" t="s">
        <v>39</v>
      </c>
      <c r="D8199" s="29" t="s">
        <v>211</v>
      </c>
      <c r="E8199" s="28" t="s">
        <v>305</v>
      </c>
      <c r="F8199" s="28" t="s">
        <v>854</v>
      </c>
      <c r="G8199" s="28" t="s">
        <v>1671</v>
      </c>
      <c r="H8199" s="28"/>
      <c r="I8199" s="93">
        <v>0</v>
      </c>
      <c r="J8199" s="93" t="s">
        <v>1411</v>
      </c>
      <c r="K8199" s="17" t="str">
        <f t="array" ref="K8199">CONCATENATE("(",A8199,",",VLOOKUP(B8199,Núcleo!B$2:E$11,4,TRUE),",",VLOOKUP(C8199,'Tipo de Processo'!B$2:D$55,3,TRUE),",",VLOOKUP(D8199,'Termo Geral'!B$2:D$173,3,TRUE),",",VLOOKUP(E8199,'Termo Específico'!B$2:D$301,3,TRUE),",",MATCH(TRUE,Documento!B$2:B$998=F8199,0),",",IF(G8199="Complementar",0,1),",",IF(H8199="","NULL",CONCATENATE("'",H8199,"'")),",",I8199,",",IF(J8199="baixa","'BAIXA'",IF(J8199="média","'MEDIA'",IF(J8199="alta","'ALTA'","NULL"))),"),")</f>
        <v>(8198,9,30,54,180,854,1,NULL,0,'BAIXA'),</v>
      </c>
    </row>
    <row r="8200" spans="1:11" ht="30.75" customHeight="1">
      <c r="A8200" s="27">
        <v>8199</v>
      </c>
      <c r="B8200" s="37" t="s">
        <v>1011</v>
      </c>
      <c r="C8200" s="28" t="s">
        <v>39</v>
      </c>
      <c r="D8200" s="28" t="s">
        <v>211</v>
      </c>
      <c r="E8200" s="28" t="s">
        <v>305</v>
      </c>
      <c r="F8200" s="28" t="s">
        <v>851</v>
      </c>
      <c r="G8200" s="28" t="s">
        <v>1671</v>
      </c>
      <c r="H8200" s="28"/>
      <c r="I8200" s="93">
        <v>0</v>
      </c>
      <c r="J8200" s="93" t="s">
        <v>1411</v>
      </c>
      <c r="K8200" s="17" t="str">
        <f t="array" ref="K8200">CONCATENATE("(",A8200,",",VLOOKUP(B8200,Núcleo!B$2:E$11,4,TRUE),",",VLOOKUP(C8200,'Tipo de Processo'!B$2:D$55,3,TRUE),",",VLOOKUP(D8200,'Termo Geral'!B$2:D$173,3,TRUE),",",VLOOKUP(E8200,'Termo Específico'!B$2:D$301,3,TRUE),",",MATCH(TRUE,Documento!B$2:B$998=F8200,0),",",IF(G8200="Complementar",0,1),",",IF(H8200="","NULL",CONCATENATE("'",H8200,"'")),",",I8200,",",IF(J8200="baixa","'BAIXA'",IF(J8200="média","'MEDIA'",IF(J8200="alta","'ALTA'","NULL"))),"),")</f>
        <v>(8199,9,30,54,180,196,1,NULL,0,'BAIXA'),</v>
      </c>
    </row>
    <row r="8201" spans="1:11" ht="30.75" customHeight="1">
      <c r="A8201" s="27">
        <v>8200</v>
      </c>
      <c r="B8201" s="37" t="s">
        <v>1011</v>
      </c>
      <c r="C8201" s="29" t="s">
        <v>39</v>
      </c>
      <c r="D8201" s="29" t="s">
        <v>211</v>
      </c>
      <c r="E8201" s="28" t="s">
        <v>305</v>
      </c>
      <c r="F8201" s="28" t="s">
        <v>855</v>
      </c>
      <c r="G8201" s="28" t="s">
        <v>1671</v>
      </c>
      <c r="H8201" s="28"/>
      <c r="I8201" s="93">
        <v>0</v>
      </c>
      <c r="J8201" s="93" t="s">
        <v>1411</v>
      </c>
      <c r="K8201" s="17" t="str">
        <f t="array" ref="K8201">CONCATENATE("(",A8201,",",VLOOKUP(B8201,Núcleo!B$2:E$11,4,TRUE),",",VLOOKUP(C8201,'Tipo de Processo'!B$2:D$55,3,TRUE),",",VLOOKUP(D8201,'Termo Geral'!B$2:D$173,3,TRUE),",",VLOOKUP(E8201,'Termo Específico'!B$2:D$301,3,TRUE),",",MATCH(TRUE,Documento!B$2:B$998=F8201,0),",",IF(G8201="Complementar",0,1),",",IF(H8201="","NULL",CONCATENATE("'",H8201,"'")),",",I8201,",",IF(J8201="baixa","'BAIXA'",IF(J8201="média","'MEDIA'",IF(J8201="alta","'ALTA'","NULL"))),"),")</f>
        <v>(8200,9,30,54,180,567,1,NULL,0,'BAIXA'),</v>
      </c>
    </row>
    <row r="8202" spans="1:11" ht="30.75" customHeight="1">
      <c r="A8202" s="27">
        <v>8201</v>
      </c>
      <c r="B8202" s="37" t="s">
        <v>1011</v>
      </c>
      <c r="C8202" s="28" t="s">
        <v>39</v>
      </c>
      <c r="D8202" s="28" t="s">
        <v>211</v>
      </c>
      <c r="E8202" s="28" t="s">
        <v>305</v>
      </c>
      <c r="F8202" s="28" t="s">
        <v>856</v>
      </c>
      <c r="G8202" s="28" t="s">
        <v>1671</v>
      </c>
      <c r="H8202" s="28"/>
      <c r="I8202" s="93">
        <v>0</v>
      </c>
      <c r="J8202" s="93" t="s">
        <v>1411</v>
      </c>
      <c r="K8202" s="17" t="str">
        <f t="array" ref="K8202">CONCATENATE("(",A8202,",",VLOOKUP(B8202,Núcleo!B$2:E$11,4,TRUE),",",VLOOKUP(C8202,'Tipo de Processo'!B$2:D$55,3,TRUE),",",VLOOKUP(D8202,'Termo Geral'!B$2:D$173,3,TRUE),",",VLOOKUP(E8202,'Termo Específico'!B$2:D$301,3,TRUE),",",MATCH(TRUE,Documento!B$2:B$998=F8202,0),",",IF(G8202="Complementar",0,1),",",IF(H8202="","NULL",CONCATENATE("'",H8202,"'")),",",I8202,",",IF(J8202="baixa","'BAIXA'",IF(J8202="média","'MEDIA'",IF(J8202="alta","'ALTA'","NULL"))),"),")</f>
        <v>(8201,9,30,54,180,723,1,NULL,0,'BAIXA'),</v>
      </c>
    </row>
    <row r="8203" spans="1:11" ht="30.75" customHeight="1">
      <c r="A8203" s="27">
        <v>8202</v>
      </c>
      <c r="B8203" s="37" t="s">
        <v>1011</v>
      </c>
      <c r="C8203" s="29" t="s">
        <v>39</v>
      </c>
      <c r="D8203" s="29" t="s">
        <v>211</v>
      </c>
      <c r="E8203" s="28" t="s">
        <v>305</v>
      </c>
      <c r="F8203" s="28" t="s">
        <v>1561</v>
      </c>
      <c r="G8203" s="28" t="s">
        <v>1671</v>
      </c>
      <c r="H8203" s="28"/>
      <c r="I8203" s="93">
        <v>0</v>
      </c>
      <c r="J8203" s="93" t="s">
        <v>1411</v>
      </c>
      <c r="K8203" s="17" t="str">
        <f t="array" ref="K8203">CONCATENATE("(",A8203,",",VLOOKUP(B8203,Núcleo!B$2:E$11,4,TRUE),",",VLOOKUP(C8203,'Tipo de Processo'!B$2:D$55,3,TRUE),",",VLOOKUP(D8203,'Termo Geral'!B$2:D$173,3,TRUE),",",VLOOKUP(E8203,'Termo Específico'!B$2:D$301,3,TRUE),",",MATCH(TRUE,Documento!B$2:B$998=F8203,0),",",IF(G8203="Complementar",0,1),",",IF(H8203="","NULL",CONCATENATE("'",H8203,"'")),",",I8203,",",IF(J8203="baixa","'BAIXA'",IF(J8203="média","'MEDIA'",IF(J8203="alta","'ALTA'","NULL"))),"),")</f>
        <v>(8202,9,30,54,180,808,1,NULL,0,'BAIXA'),</v>
      </c>
    </row>
    <row r="8204" spans="1:11" ht="30.75" customHeight="1">
      <c r="A8204" s="27">
        <v>8203</v>
      </c>
      <c r="B8204" s="37" t="s">
        <v>1011</v>
      </c>
      <c r="C8204" s="28" t="s">
        <v>39</v>
      </c>
      <c r="D8204" s="28" t="s">
        <v>211</v>
      </c>
      <c r="E8204" s="28" t="s">
        <v>305</v>
      </c>
      <c r="F8204" s="28" t="s">
        <v>827</v>
      </c>
      <c r="G8204" s="28" t="s">
        <v>1671</v>
      </c>
      <c r="H8204" s="28"/>
      <c r="I8204" s="93">
        <v>0</v>
      </c>
      <c r="J8204" s="93" t="s">
        <v>1411</v>
      </c>
      <c r="K8204" s="17" t="str">
        <f t="array" ref="K8204">CONCATENATE("(",A8204,",",VLOOKUP(B8204,Núcleo!B$2:E$11,4,TRUE),",",VLOOKUP(C8204,'Tipo de Processo'!B$2:D$55,3,TRUE),",",VLOOKUP(D8204,'Termo Geral'!B$2:D$173,3,TRUE),",",VLOOKUP(E8204,'Termo Específico'!B$2:D$301,3,TRUE),",",MATCH(TRUE,Documento!B$2:B$998=F8204,0),",",IF(G8204="Complementar",0,1),",",IF(H8204="","NULL",CONCATENATE("'",H8204,"'")),",",I8204,",",IF(J8204="baixa","'BAIXA'",IF(J8204="média","'MEDIA'",IF(J8204="alta","'ALTA'","NULL"))),"),")</f>
        <v>(8203,9,30,54,180,829,1,NULL,0,'BAIXA'),</v>
      </c>
    </row>
    <row r="8205" spans="1:11" ht="30.75" customHeight="1">
      <c r="A8205" s="27">
        <v>8204</v>
      </c>
      <c r="B8205" s="37" t="s">
        <v>1011</v>
      </c>
      <c r="C8205" s="29" t="s">
        <v>39</v>
      </c>
      <c r="D8205" s="29" t="s">
        <v>211</v>
      </c>
      <c r="E8205" s="28" t="s">
        <v>305</v>
      </c>
      <c r="F8205" s="28" t="s">
        <v>828</v>
      </c>
      <c r="G8205" s="28" t="s">
        <v>1671</v>
      </c>
      <c r="H8205" s="28"/>
      <c r="I8205" s="93">
        <v>0</v>
      </c>
      <c r="J8205" s="93" t="s">
        <v>1411</v>
      </c>
      <c r="K8205" s="17" t="str">
        <f t="array" ref="K8205">CONCATENATE("(",A8205,",",VLOOKUP(B8205,Núcleo!B$2:E$11,4,TRUE),",",VLOOKUP(C8205,'Tipo de Processo'!B$2:D$55,3,TRUE),",",VLOOKUP(D8205,'Termo Geral'!B$2:D$173,3,TRUE),",",VLOOKUP(E8205,'Termo Específico'!B$2:D$301,3,TRUE),",",MATCH(TRUE,Documento!B$2:B$998=F8205,0),",",IF(G8205="Complementar",0,1),",",IF(H8205="","NULL",CONCATENATE("'",H8205,"'")),",",I8205,",",IF(J8205="baixa","'BAIXA'",IF(J8205="média","'MEDIA'",IF(J8205="alta","'ALTA'","NULL"))),"),")</f>
        <v>(8204,9,30,54,180,827,1,NULL,0,'BAIXA'),</v>
      </c>
    </row>
    <row r="8206" spans="1:11" ht="30.75" customHeight="1">
      <c r="A8206" s="27">
        <v>8205</v>
      </c>
      <c r="B8206" s="37" t="s">
        <v>1011</v>
      </c>
      <c r="C8206" s="28" t="s">
        <v>39</v>
      </c>
      <c r="D8206" s="28" t="s">
        <v>211</v>
      </c>
      <c r="E8206" s="28" t="s">
        <v>305</v>
      </c>
      <c r="F8206" s="28" t="s">
        <v>829</v>
      </c>
      <c r="G8206" s="28" t="s">
        <v>1671</v>
      </c>
      <c r="H8206" s="28"/>
      <c r="I8206" s="93">
        <v>0</v>
      </c>
      <c r="J8206" s="93" t="s">
        <v>1411</v>
      </c>
      <c r="K8206" s="17" t="str">
        <f t="array" ref="K8206">CONCATENATE("(",A8206,",",VLOOKUP(B8206,Núcleo!B$2:E$11,4,TRUE),",",VLOOKUP(C8206,'Tipo de Processo'!B$2:D$55,3,TRUE),",",VLOOKUP(D8206,'Termo Geral'!B$2:D$173,3,TRUE),",",VLOOKUP(E8206,'Termo Específico'!B$2:D$301,3,TRUE),",",MATCH(TRUE,Documento!B$2:B$998=F8206,0),",",IF(G8206="Complementar",0,1),",",IF(H8206="","NULL",CONCATENATE("'",H8206,"'")),",",I8206,",",IF(J8206="baixa","'BAIXA'",IF(J8206="média","'MEDIA'",IF(J8206="alta","'ALTA'","NULL"))),"),")</f>
        <v>(8205,9,30,54,180,831,1,NULL,0,'BAIXA'),</v>
      </c>
    </row>
    <row r="8207" spans="1:11" ht="30.75" customHeight="1">
      <c r="A8207" s="27">
        <v>8206</v>
      </c>
      <c r="B8207" s="37" t="s">
        <v>1011</v>
      </c>
      <c r="C8207" s="29" t="s">
        <v>39</v>
      </c>
      <c r="D8207" s="29" t="s">
        <v>211</v>
      </c>
      <c r="E8207" s="28" t="s">
        <v>305</v>
      </c>
      <c r="F8207" s="28" t="s">
        <v>830</v>
      </c>
      <c r="G8207" s="28" t="s">
        <v>1671</v>
      </c>
      <c r="H8207" s="28"/>
      <c r="I8207" s="93">
        <v>0</v>
      </c>
      <c r="J8207" s="93" t="s">
        <v>1411</v>
      </c>
      <c r="K8207" s="17" t="str">
        <f t="array" ref="K8207">CONCATENATE("(",A8207,",",VLOOKUP(B8207,Núcleo!B$2:E$11,4,TRUE),",",VLOOKUP(C8207,'Tipo de Processo'!B$2:D$55,3,TRUE),",",VLOOKUP(D8207,'Termo Geral'!B$2:D$173,3,TRUE),",",VLOOKUP(E8207,'Termo Específico'!B$2:D$301,3,TRUE),",",MATCH(TRUE,Documento!B$2:B$998=F8207,0),",",IF(G8207="Complementar",0,1),",",IF(H8207="","NULL",CONCATENATE("'",H8207,"'")),",",I8207,",",IF(J8207="baixa","'BAIXA'",IF(J8207="média","'MEDIA'",IF(J8207="alta","'ALTA'","NULL"))),"),")</f>
        <v>(8206,9,30,54,180,837,1,NULL,0,'BAIXA'),</v>
      </c>
    </row>
    <row r="8208" spans="1:11" ht="30.75" customHeight="1">
      <c r="A8208" s="27">
        <v>8207</v>
      </c>
      <c r="B8208" s="37" t="s">
        <v>1011</v>
      </c>
      <c r="C8208" s="28" t="s">
        <v>39</v>
      </c>
      <c r="D8208" s="28" t="s">
        <v>211</v>
      </c>
      <c r="E8208" s="28" t="s">
        <v>305</v>
      </c>
      <c r="F8208" s="28" t="s">
        <v>831</v>
      </c>
      <c r="G8208" s="28" t="s">
        <v>1671</v>
      </c>
      <c r="H8208" s="28"/>
      <c r="I8208" s="93">
        <v>0</v>
      </c>
      <c r="J8208" s="93" t="s">
        <v>1411</v>
      </c>
      <c r="K8208" s="17" t="str">
        <f t="array" ref="K8208">CONCATENATE("(",A8208,",",VLOOKUP(B8208,Núcleo!B$2:E$11,4,TRUE),",",VLOOKUP(C8208,'Tipo de Processo'!B$2:D$55,3,TRUE),",",VLOOKUP(D8208,'Termo Geral'!B$2:D$173,3,TRUE),",",VLOOKUP(E8208,'Termo Específico'!B$2:D$301,3,TRUE),",",MATCH(TRUE,Documento!B$2:B$998=F8208,0),",",IF(G8208="Complementar",0,1),",",IF(H8208="","NULL",CONCATENATE("'",H8208,"'")),",",I8208,",",IF(J8208="baixa","'BAIXA'",IF(J8208="média","'MEDIA'",IF(J8208="alta","'ALTA'","NULL"))),"),")</f>
        <v>(8207,9,30,54,180,142,1,NULL,0,'BAIXA'),</v>
      </c>
    </row>
    <row r="8209" spans="1:11" ht="30.75" customHeight="1">
      <c r="A8209" s="27">
        <v>8208</v>
      </c>
      <c r="B8209" s="37" t="s">
        <v>1011</v>
      </c>
      <c r="C8209" s="29" t="s">
        <v>39</v>
      </c>
      <c r="D8209" s="29" t="s">
        <v>211</v>
      </c>
      <c r="E8209" s="28" t="s">
        <v>305</v>
      </c>
      <c r="F8209" s="28" t="s">
        <v>832</v>
      </c>
      <c r="G8209" s="28" t="s">
        <v>1671</v>
      </c>
      <c r="H8209" s="28"/>
      <c r="I8209" s="93">
        <v>0</v>
      </c>
      <c r="J8209" s="93" t="s">
        <v>1411</v>
      </c>
      <c r="K8209" s="17" t="str">
        <f t="array" ref="K8209">CONCATENATE("(",A8209,",",VLOOKUP(B8209,Núcleo!B$2:E$11,4,TRUE),",",VLOOKUP(C8209,'Tipo de Processo'!B$2:D$55,3,TRUE),",",VLOOKUP(D8209,'Termo Geral'!B$2:D$173,3,TRUE),",",VLOOKUP(E8209,'Termo Específico'!B$2:D$301,3,TRUE),",",MATCH(TRUE,Documento!B$2:B$998=F8209,0),",",IF(G8209="Complementar",0,1),",",IF(H8209="","NULL",CONCATENATE("'",H8209,"'")),",",I8209,",",IF(J8209="baixa","'BAIXA'",IF(J8209="média","'MEDIA'",IF(J8209="alta","'ALTA'","NULL"))),"),")</f>
        <v>(8208,9,30,54,180,159,1,NULL,0,'BAIXA'),</v>
      </c>
    </row>
    <row r="8210" spans="1:11" ht="30.75" customHeight="1">
      <c r="A8210" s="27">
        <v>8209</v>
      </c>
      <c r="B8210" s="37" t="s">
        <v>1011</v>
      </c>
      <c r="C8210" s="28" t="s">
        <v>39</v>
      </c>
      <c r="D8210" s="28" t="s">
        <v>211</v>
      </c>
      <c r="E8210" s="28" t="s">
        <v>305</v>
      </c>
      <c r="F8210" s="28" t="s">
        <v>833</v>
      </c>
      <c r="G8210" s="28" t="s">
        <v>1671</v>
      </c>
      <c r="H8210" s="28"/>
      <c r="I8210" s="93">
        <v>0</v>
      </c>
      <c r="J8210" s="93" t="s">
        <v>1411</v>
      </c>
      <c r="K8210" s="17" t="str">
        <f t="array" ref="K8210">CONCATENATE("(",A8210,",",VLOOKUP(B8210,Núcleo!B$2:E$11,4,TRUE),",",VLOOKUP(C8210,'Tipo de Processo'!B$2:D$55,3,TRUE),",",VLOOKUP(D8210,'Termo Geral'!B$2:D$173,3,TRUE),",",VLOOKUP(E8210,'Termo Específico'!B$2:D$301,3,TRUE),",",MATCH(TRUE,Documento!B$2:B$998=F8210,0),",",IF(G8210="Complementar",0,1),",",IF(H8210="","NULL",CONCATENATE("'",H8210,"'")),",",I8210,",",IF(J8210="baixa","'BAIXA'",IF(J8210="média","'MEDIA'",IF(J8210="alta","'ALTA'","NULL"))),"),")</f>
        <v>(8209,9,30,54,180,127,1,NULL,0,'BAIXA'),</v>
      </c>
    </row>
    <row r="8211" spans="1:11" ht="30.75" customHeight="1">
      <c r="A8211" s="27">
        <v>8210</v>
      </c>
      <c r="B8211" s="37" t="s">
        <v>1011</v>
      </c>
      <c r="C8211" s="29" t="s">
        <v>39</v>
      </c>
      <c r="D8211" s="29" t="s">
        <v>211</v>
      </c>
      <c r="E8211" s="28" t="s">
        <v>305</v>
      </c>
      <c r="F8211" s="28" t="s">
        <v>1419</v>
      </c>
      <c r="G8211" s="28" t="s">
        <v>1671</v>
      </c>
      <c r="H8211" s="28"/>
      <c r="I8211" s="93">
        <v>0</v>
      </c>
      <c r="J8211" s="93" t="s">
        <v>1411</v>
      </c>
      <c r="K8211" s="17" t="str">
        <f t="array" ref="K8211">CONCATENATE("(",A8211,",",VLOOKUP(B8211,Núcleo!B$2:E$11,4,TRUE),",",VLOOKUP(C8211,'Tipo de Processo'!B$2:D$55,3,TRUE),",",VLOOKUP(D8211,'Termo Geral'!B$2:D$173,3,TRUE),",",VLOOKUP(E8211,'Termo Específico'!B$2:D$301,3,TRUE),",",MATCH(TRUE,Documento!B$2:B$998=F8211,0),",",IF(G8211="Complementar",0,1),",",IF(H8211="","NULL",CONCATENATE("'",H8211,"'")),",",I8211,",",IF(J8211="baixa","'BAIXA'",IF(J8211="média","'MEDIA'",IF(J8211="alta","'ALTA'","NULL"))),"),")</f>
        <v>(8210,9,30,54,180,16,1,NULL,0,'BAIXA'),</v>
      </c>
    </row>
    <row r="8212" spans="1:11" ht="30.75" customHeight="1">
      <c r="A8212" s="27">
        <v>8211</v>
      </c>
      <c r="B8212" s="37" t="s">
        <v>1011</v>
      </c>
      <c r="C8212" s="28" t="s">
        <v>39</v>
      </c>
      <c r="D8212" s="28" t="s">
        <v>211</v>
      </c>
      <c r="E8212" s="28" t="s">
        <v>305</v>
      </c>
      <c r="F8212" s="28" t="s">
        <v>863</v>
      </c>
      <c r="G8212" s="28" t="s">
        <v>1671</v>
      </c>
      <c r="H8212" s="28"/>
      <c r="I8212" s="93">
        <v>0</v>
      </c>
      <c r="J8212" s="93" t="s">
        <v>1411</v>
      </c>
      <c r="K8212" s="17" t="str">
        <f t="array" ref="K8212">CONCATENATE("(",A8212,",",VLOOKUP(B8212,Núcleo!B$2:E$11,4,TRUE),",",VLOOKUP(C8212,'Tipo de Processo'!B$2:D$55,3,TRUE),",",VLOOKUP(D8212,'Termo Geral'!B$2:D$173,3,TRUE),",",VLOOKUP(E8212,'Termo Específico'!B$2:D$301,3,TRUE),",",MATCH(TRUE,Documento!B$2:B$998=F8212,0),",",IF(G8212="Complementar",0,1),",",IF(H8212="","NULL",CONCATENATE("'",H8212,"'")),",",I8212,",",IF(J8212="baixa","'BAIXA'",IF(J8212="média","'MEDIA'",IF(J8212="alta","'ALTA'","NULL"))),"),")</f>
        <v>(8211,9,30,54,180,24,1,NULL,0,'BAIXA'),</v>
      </c>
    </row>
    <row r="8213" spans="1:11" ht="30.75" customHeight="1">
      <c r="A8213" s="27">
        <v>8212</v>
      </c>
      <c r="B8213" s="37" t="s">
        <v>1011</v>
      </c>
      <c r="C8213" s="29" t="s">
        <v>39</v>
      </c>
      <c r="D8213" s="29" t="s">
        <v>211</v>
      </c>
      <c r="E8213" s="28" t="s">
        <v>305</v>
      </c>
      <c r="F8213" s="28" t="s">
        <v>1414</v>
      </c>
      <c r="G8213" s="28" t="s">
        <v>1671</v>
      </c>
      <c r="H8213" s="28"/>
      <c r="I8213" s="93">
        <v>0</v>
      </c>
      <c r="J8213" s="93" t="s">
        <v>1411</v>
      </c>
      <c r="K8213" s="17" t="str">
        <f t="array" ref="K8213">CONCATENATE("(",A8213,",",VLOOKUP(B8213,Núcleo!B$2:E$11,4,TRUE),",",VLOOKUP(C8213,'Tipo de Processo'!B$2:D$55,3,TRUE),",",VLOOKUP(D8213,'Termo Geral'!B$2:D$173,3,TRUE),",",VLOOKUP(E8213,'Termo Específico'!B$2:D$301,3,TRUE),",",MATCH(TRUE,Documento!B$2:B$998=F8213,0),",",IF(G8213="Complementar",0,1),",",IF(H8213="","NULL",CONCATENATE("'",H8213,"'")),",",I8213,",",IF(J8213="baixa","'BAIXA'",IF(J8213="média","'MEDIA'",IF(J8213="alta","'ALTA'","NULL"))),"),")</f>
        <v>(8212,9,30,54,180,4,1,NULL,0,'BAIXA'),</v>
      </c>
    </row>
    <row r="8214" spans="1:11" ht="30.75" customHeight="1">
      <c r="A8214" s="27">
        <v>8213</v>
      </c>
      <c r="B8214" s="37" t="s">
        <v>1011</v>
      </c>
      <c r="C8214" s="28" t="s">
        <v>39</v>
      </c>
      <c r="D8214" s="28" t="s">
        <v>211</v>
      </c>
      <c r="E8214" s="28" t="s">
        <v>305</v>
      </c>
      <c r="F8214" s="28" t="s">
        <v>857</v>
      </c>
      <c r="G8214" s="28" t="s">
        <v>1671</v>
      </c>
      <c r="H8214" s="28"/>
      <c r="I8214" s="93">
        <v>0</v>
      </c>
      <c r="J8214" s="93" t="s">
        <v>1411</v>
      </c>
      <c r="K8214" s="17" t="str">
        <f t="array" ref="K8214">CONCATENATE("(",A8214,",",VLOOKUP(B8214,Núcleo!B$2:E$11,4,TRUE),",",VLOOKUP(C8214,'Tipo de Processo'!B$2:D$55,3,TRUE),",",VLOOKUP(D8214,'Termo Geral'!B$2:D$173,3,TRUE),",",VLOOKUP(E8214,'Termo Específico'!B$2:D$301,3,TRUE),",",MATCH(TRUE,Documento!B$2:B$998=F8214,0),",",IF(G8214="Complementar",0,1),",",IF(H8214="","NULL",CONCATENATE("'",H8214,"'")),",",I8214,",",IF(J8214="baixa","'BAIXA'",IF(J8214="média","'MEDIA'",IF(J8214="alta","'ALTA'","NULL"))),"),")</f>
        <v>(8213,9,30,54,180,444,1,NULL,0,'BAIXA'),</v>
      </c>
    </row>
    <row r="8215" spans="1:11" ht="30.75" customHeight="1">
      <c r="A8215" s="27">
        <v>8214</v>
      </c>
      <c r="B8215" s="37" t="s">
        <v>1011</v>
      </c>
      <c r="C8215" s="28" t="s">
        <v>39</v>
      </c>
      <c r="D8215" s="28" t="s">
        <v>211</v>
      </c>
      <c r="E8215" s="28" t="s">
        <v>305</v>
      </c>
      <c r="F8215" s="28" t="s">
        <v>858</v>
      </c>
      <c r="G8215" s="28" t="s">
        <v>1671</v>
      </c>
      <c r="H8215" s="28"/>
      <c r="I8215" s="93">
        <v>0</v>
      </c>
      <c r="J8215" s="93" t="s">
        <v>1411</v>
      </c>
      <c r="K8215" s="17" t="str">
        <f t="array" ref="K8215">CONCATENATE("(",A8215,",",VLOOKUP(B8215,Núcleo!B$2:E$11,4,TRUE),",",VLOOKUP(C8215,'Tipo de Processo'!B$2:D$55,3,TRUE),",",VLOOKUP(D8215,'Termo Geral'!B$2:D$173,3,TRUE),",",VLOOKUP(E8215,'Termo Específico'!B$2:D$301,3,TRUE),",",MATCH(TRUE,Documento!B$2:B$998=F8215,0),",",IF(G8215="Complementar",0,1),",",IF(H8215="","NULL",CONCATENATE("'",H8215,"'")),",",I8215,",",IF(J8215="baixa","'BAIXA'",IF(J8215="média","'MEDIA'",IF(J8215="alta","'ALTA'","NULL"))),"),")</f>
        <v>(8214,9,30,54,180,910,1,NULL,0,'BAIXA'),</v>
      </c>
    </row>
    <row r="8216" spans="1:11" ht="30.75" customHeight="1">
      <c r="A8216" s="27">
        <v>8215</v>
      </c>
      <c r="B8216" s="37" t="s">
        <v>1011</v>
      </c>
      <c r="C8216" s="28" t="s">
        <v>39</v>
      </c>
      <c r="D8216" s="28" t="s">
        <v>211</v>
      </c>
      <c r="E8216" s="28" t="s">
        <v>305</v>
      </c>
      <c r="F8216" s="28" t="s">
        <v>859</v>
      </c>
      <c r="G8216" s="28" t="s">
        <v>1671</v>
      </c>
      <c r="H8216" s="28"/>
      <c r="I8216" s="93">
        <v>0</v>
      </c>
      <c r="J8216" s="93" t="s">
        <v>1411</v>
      </c>
      <c r="K8216" s="17" t="str">
        <f t="array" ref="K8216">CONCATENATE("(",A8216,",",VLOOKUP(B8216,Núcleo!B$2:E$11,4,TRUE),",",VLOOKUP(C8216,'Tipo de Processo'!B$2:D$55,3,TRUE),",",VLOOKUP(D8216,'Termo Geral'!B$2:D$173,3,TRUE),",",VLOOKUP(E8216,'Termo Específico'!B$2:D$301,3,TRUE),",",MATCH(TRUE,Documento!B$2:B$998=F8216,0),",",IF(G8216="Complementar",0,1),",",IF(H8216="","NULL",CONCATENATE("'",H8216,"'")),",",I8216,",",IF(J8216="baixa","'BAIXA'",IF(J8216="média","'MEDIA'",IF(J8216="alta","'ALTA'","NULL"))),"),")</f>
        <v>(8215,9,30,54,180,820,1,NULL,0,'BAIXA'),</v>
      </c>
    </row>
    <row r="8217" spans="1:11" ht="30.75" customHeight="1">
      <c r="A8217" s="27">
        <v>8216</v>
      </c>
      <c r="B8217" s="37" t="s">
        <v>1011</v>
      </c>
      <c r="C8217" s="29" t="s">
        <v>39</v>
      </c>
      <c r="D8217" s="29" t="s">
        <v>211</v>
      </c>
      <c r="E8217" s="28" t="s">
        <v>305</v>
      </c>
      <c r="F8217" s="28" t="s">
        <v>835</v>
      </c>
      <c r="G8217" s="28" t="s">
        <v>1671</v>
      </c>
      <c r="H8217" s="28"/>
      <c r="I8217" s="93">
        <v>0</v>
      </c>
      <c r="J8217" s="93" t="s">
        <v>1411</v>
      </c>
      <c r="K8217" s="17" t="str">
        <f t="array" ref="K8217">CONCATENATE("(",A8217,",",VLOOKUP(B8217,Núcleo!B$2:E$11,4,TRUE),",",VLOOKUP(C8217,'Tipo de Processo'!B$2:D$55,3,TRUE),",",VLOOKUP(D8217,'Termo Geral'!B$2:D$173,3,TRUE),",",VLOOKUP(E8217,'Termo Específico'!B$2:D$301,3,TRUE),",",MATCH(TRUE,Documento!B$2:B$998=F8217,0),",",IF(G8217="Complementar",0,1),",",IF(H8217="","NULL",CONCATENATE("'",H8217,"'")),",",I8217,",",IF(J8217="baixa","'BAIXA'",IF(J8217="média","'MEDIA'",IF(J8217="alta","'ALTA'","NULL"))),"),")</f>
        <v>(8216,9,30,54,180,860,1,NULL,0,'BAIXA'),</v>
      </c>
    </row>
    <row r="8218" spans="1:11" ht="30.75" customHeight="1">
      <c r="A8218" s="27">
        <v>8217</v>
      </c>
      <c r="B8218" s="37" t="s">
        <v>1011</v>
      </c>
      <c r="C8218" s="28" t="s">
        <v>39</v>
      </c>
      <c r="D8218" s="28" t="s">
        <v>211</v>
      </c>
      <c r="E8218" s="28" t="s">
        <v>306</v>
      </c>
      <c r="F8218" s="28" t="s">
        <v>852</v>
      </c>
      <c r="G8218" s="28" t="s">
        <v>1671</v>
      </c>
      <c r="H8218" s="28"/>
      <c r="I8218" s="93">
        <v>0</v>
      </c>
      <c r="J8218" s="93" t="s">
        <v>1411</v>
      </c>
      <c r="K8218" s="17" t="str">
        <f t="array" ref="K8218">CONCATENATE("(",A8218,",",VLOOKUP(B8218,Núcleo!B$2:E$11,4,TRUE),",",VLOOKUP(C8218,'Tipo de Processo'!B$2:D$55,3,TRUE),",",VLOOKUP(D8218,'Termo Geral'!B$2:D$173,3,TRUE),",",VLOOKUP(E8218,'Termo Específico'!B$2:D$301,3,TRUE),",",MATCH(TRUE,Documento!B$2:B$998=F8218,0),",",IF(G8218="Complementar",0,1),",",IF(H8218="","NULL",CONCATENATE("'",H8218,"'")),",",I8218,",",IF(J8218="baixa","'BAIXA'",IF(J8218="média","'MEDIA'",IF(J8218="alta","'ALTA'","NULL"))),"),")</f>
        <v>(8217,9,30,54,181,696,1,NULL,0,'BAIXA'),</v>
      </c>
    </row>
    <row r="8219" spans="1:11" ht="30.75" customHeight="1">
      <c r="A8219" s="27">
        <v>8218</v>
      </c>
      <c r="B8219" s="37" t="s">
        <v>1011</v>
      </c>
      <c r="C8219" s="29" t="s">
        <v>39</v>
      </c>
      <c r="D8219" s="29" t="s">
        <v>211</v>
      </c>
      <c r="E8219" s="28" t="s">
        <v>306</v>
      </c>
      <c r="F8219" s="28" t="s">
        <v>1429</v>
      </c>
      <c r="G8219" s="28" t="s">
        <v>1671</v>
      </c>
      <c r="H8219" s="28"/>
      <c r="I8219" s="93">
        <v>0</v>
      </c>
      <c r="J8219" s="93" t="s">
        <v>1411</v>
      </c>
      <c r="K8219" s="17" t="str">
        <f t="array" ref="K8219">CONCATENATE("(",A8219,",",VLOOKUP(B8219,Núcleo!B$2:E$11,4,TRUE),",",VLOOKUP(C8219,'Tipo de Processo'!B$2:D$55,3,TRUE),",",VLOOKUP(D8219,'Termo Geral'!B$2:D$173,3,TRUE),",",VLOOKUP(E8219,'Termo Específico'!B$2:D$301,3,TRUE),",",MATCH(TRUE,Documento!B$2:B$998=F8219,0),",",IF(G8219="Complementar",0,1),",",IF(H8219="","NULL",CONCATENATE("'",H8219,"'")),",",I8219,",",IF(J8219="baixa","'BAIXA'",IF(J8219="média","'MEDIA'",IF(J8219="alta","'ALTA'","NULL"))),"),")</f>
        <v>(8218,9,30,54,181,78,1,NULL,0,'BAIXA'),</v>
      </c>
    </row>
    <row r="8220" spans="1:11" ht="30.75" customHeight="1">
      <c r="A8220" s="27">
        <v>8219</v>
      </c>
      <c r="B8220" s="37" t="s">
        <v>1011</v>
      </c>
      <c r="C8220" s="28" t="s">
        <v>39</v>
      </c>
      <c r="D8220" s="28" t="s">
        <v>211</v>
      </c>
      <c r="E8220" s="28" t="s">
        <v>306</v>
      </c>
      <c r="F8220" s="28" t="s">
        <v>1024</v>
      </c>
      <c r="G8220" s="28" t="s">
        <v>1671</v>
      </c>
      <c r="H8220" s="28"/>
      <c r="I8220" s="93">
        <v>0</v>
      </c>
      <c r="J8220" s="93" t="s">
        <v>1411</v>
      </c>
      <c r="K8220" s="17" t="str">
        <f t="array" ref="K8220">CONCATENATE("(",A8220,",",VLOOKUP(B8220,Núcleo!B$2:E$11,4,TRUE),",",VLOOKUP(C8220,'Tipo de Processo'!B$2:D$55,3,TRUE),",",VLOOKUP(D8220,'Termo Geral'!B$2:D$173,3,TRUE),",",VLOOKUP(E8220,'Termo Específico'!B$2:D$301,3,TRUE),",",MATCH(TRUE,Documento!B$2:B$998=F8220,0),",",IF(G8220="Complementar",0,1),",",IF(H8220="","NULL",CONCATENATE("'",H8220,"'")),",",I8220,",",IF(J8220="baixa","'BAIXA'",IF(J8220="média","'MEDIA'",IF(J8220="alta","'ALTA'","NULL"))),"),")</f>
        <v>(8219,9,30,54,181,961,1,NULL,0,'BAIXA'),</v>
      </c>
    </row>
    <row r="8221" spans="1:11" ht="30.75" customHeight="1">
      <c r="A8221" s="27">
        <v>8220</v>
      </c>
      <c r="B8221" s="37" t="s">
        <v>1011</v>
      </c>
      <c r="C8221" s="29" t="s">
        <v>39</v>
      </c>
      <c r="D8221" s="29" t="s">
        <v>211</v>
      </c>
      <c r="E8221" s="28" t="s">
        <v>306</v>
      </c>
      <c r="F8221" s="28" t="s">
        <v>853</v>
      </c>
      <c r="G8221" s="28" t="s">
        <v>1671</v>
      </c>
      <c r="H8221" s="28"/>
      <c r="I8221" s="93">
        <v>0</v>
      </c>
      <c r="J8221" s="93" t="s">
        <v>1411</v>
      </c>
      <c r="K8221" s="17" t="str">
        <f t="array" ref="K8221">CONCATENATE("(",A8221,",",VLOOKUP(B8221,Núcleo!B$2:E$11,4,TRUE),",",VLOOKUP(C8221,'Tipo de Processo'!B$2:D$55,3,TRUE),",",VLOOKUP(D8221,'Termo Geral'!B$2:D$173,3,TRUE),",",VLOOKUP(E8221,'Termo Específico'!B$2:D$301,3,TRUE),",",MATCH(TRUE,Documento!B$2:B$998=F8221,0),",",IF(G8221="Complementar",0,1),",",IF(H8221="","NULL",CONCATENATE("'",H8221,"'")),",",I8221,",",IF(J8221="baixa","'BAIXA'",IF(J8221="média","'MEDIA'",IF(J8221="alta","'ALTA'","NULL"))),"),")</f>
        <v>(8220,9,30,54,181,439,1,NULL,0,'BAIXA'),</v>
      </c>
    </row>
    <row r="8222" spans="1:11" ht="30.75" customHeight="1">
      <c r="A8222" s="27">
        <v>8221</v>
      </c>
      <c r="B8222" s="37" t="s">
        <v>1011</v>
      </c>
      <c r="C8222" s="28" t="s">
        <v>39</v>
      </c>
      <c r="D8222" s="28" t="s">
        <v>211</v>
      </c>
      <c r="E8222" s="28" t="s">
        <v>306</v>
      </c>
      <c r="F8222" s="28" t="s">
        <v>1634</v>
      </c>
      <c r="G8222" s="28" t="s">
        <v>1671</v>
      </c>
      <c r="H8222" s="28"/>
      <c r="I8222" s="93">
        <v>0</v>
      </c>
      <c r="J8222" s="93" t="s">
        <v>1411</v>
      </c>
      <c r="K8222" s="17" t="str">
        <f t="array" ref="K8222">CONCATENATE("(",A8222,",",VLOOKUP(B8222,Núcleo!B$2:E$11,4,TRUE),",",VLOOKUP(C8222,'Tipo de Processo'!B$2:D$55,3,TRUE),",",VLOOKUP(D8222,'Termo Geral'!B$2:D$173,3,TRUE),",",VLOOKUP(E8222,'Termo Específico'!B$2:D$301,3,TRUE),",",MATCH(TRUE,Documento!B$2:B$998=F8222,0),",",IF(G8222="Complementar",0,1),",",IF(H8222="","NULL",CONCATENATE("'",H8222,"'")),",",I8222,",",IF(J8222="baixa","'BAIXA'",IF(J8222="média","'MEDIA'",IF(J8222="alta","'ALTA'","NULL"))),"),")</f>
        <v>(8221,9,30,54,181,530,1,NULL,0,'BAIXA'),</v>
      </c>
    </row>
    <row r="8223" spans="1:11" ht="30.75" customHeight="1">
      <c r="A8223" s="27">
        <v>8222</v>
      </c>
      <c r="B8223" s="37" t="s">
        <v>1011</v>
      </c>
      <c r="C8223" s="29" t="s">
        <v>39</v>
      </c>
      <c r="D8223" s="29" t="s">
        <v>211</v>
      </c>
      <c r="E8223" s="28" t="s">
        <v>306</v>
      </c>
      <c r="F8223" s="28" t="s">
        <v>854</v>
      </c>
      <c r="G8223" s="28" t="s">
        <v>1671</v>
      </c>
      <c r="H8223" s="28"/>
      <c r="I8223" s="93">
        <v>0</v>
      </c>
      <c r="J8223" s="93" t="s">
        <v>1411</v>
      </c>
      <c r="K8223" s="17" t="str">
        <f t="array" ref="K8223">CONCATENATE("(",A8223,",",VLOOKUP(B8223,Núcleo!B$2:E$11,4,TRUE),",",VLOOKUP(C8223,'Tipo de Processo'!B$2:D$55,3,TRUE),",",VLOOKUP(D8223,'Termo Geral'!B$2:D$173,3,TRUE),",",VLOOKUP(E8223,'Termo Específico'!B$2:D$301,3,TRUE),",",MATCH(TRUE,Documento!B$2:B$998=F8223,0),",",IF(G8223="Complementar",0,1),",",IF(H8223="","NULL",CONCATENATE("'",H8223,"'")),",",I8223,",",IF(J8223="baixa","'BAIXA'",IF(J8223="média","'MEDIA'",IF(J8223="alta","'ALTA'","NULL"))),"),")</f>
        <v>(8222,9,30,54,181,854,1,NULL,0,'BAIXA'),</v>
      </c>
    </row>
    <row r="8224" spans="1:11" ht="30.75" customHeight="1">
      <c r="A8224" s="27">
        <v>8223</v>
      </c>
      <c r="B8224" s="37" t="s">
        <v>1011</v>
      </c>
      <c r="C8224" s="28" t="s">
        <v>39</v>
      </c>
      <c r="D8224" s="28" t="s">
        <v>211</v>
      </c>
      <c r="E8224" s="28" t="s">
        <v>306</v>
      </c>
      <c r="F8224" s="28" t="s">
        <v>851</v>
      </c>
      <c r="G8224" s="28" t="s">
        <v>1671</v>
      </c>
      <c r="H8224" s="28"/>
      <c r="I8224" s="93">
        <v>0</v>
      </c>
      <c r="J8224" s="93" t="s">
        <v>1411</v>
      </c>
      <c r="K8224" s="17" t="str">
        <f t="array" ref="K8224">CONCATENATE("(",A8224,",",VLOOKUP(B8224,Núcleo!B$2:E$11,4,TRUE),",",VLOOKUP(C8224,'Tipo de Processo'!B$2:D$55,3,TRUE),",",VLOOKUP(D8224,'Termo Geral'!B$2:D$173,3,TRUE),",",VLOOKUP(E8224,'Termo Específico'!B$2:D$301,3,TRUE),",",MATCH(TRUE,Documento!B$2:B$998=F8224,0),",",IF(G8224="Complementar",0,1),",",IF(H8224="","NULL",CONCATENATE("'",H8224,"'")),",",I8224,",",IF(J8224="baixa","'BAIXA'",IF(J8224="média","'MEDIA'",IF(J8224="alta","'ALTA'","NULL"))),"),")</f>
        <v>(8223,9,30,54,181,196,1,NULL,0,'BAIXA'),</v>
      </c>
    </row>
    <row r="8225" spans="1:11" ht="30.75" customHeight="1">
      <c r="A8225" s="27">
        <v>8224</v>
      </c>
      <c r="B8225" s="37" t="s">
        <v>1011</v>
      </c>
      <c r="C8225" s="29" t="s">
        <v>39</v>
      </c>
      <c r="D8225" s="29" t="s">
        <v>211</v>
      </c>
      <c r="E8225" s="28" t="s">
        <v>306</v>
      </c>
      <c r="F8225" s="28" t="s">
        <v>855</v>
      </c>
      <c r="G8225" s="28" t="s">
        <v>1671</v>
      </c>
      <c r="H8225" s="28"/>
      <c r="I8225" s="93">
        <v>0</v>
      </c>
      <c r="J8225" s="93" t="s">
        <v>1411</v>
      </c>
      <c r="K8225" s="17" t="str">
        <f t="array" ref="K8225">CONCATENATE("(",A8225,",",VLOOKUP(B8225,Núcleo!B$2:E$11,4,TRUE),",",VLOOKUP(C8225,'Tipo de Processo'!B$2:D$55,3,TRUE),",",VLOOKUP(D8225,'Termo Geral'!B$2:D$173,3,TRUE),",",VLOOKUP(E8225,'Termo Específico'!B$2:D$301,3,TRUE),",",MATCH(TRUE,Documento!B$2:B$998=F8225,0),",",IF(G8225="Complementar",0,1),",",IF(H8225="","NULL",CONCATENATE("'",H8225,"'")),",",I8225,",",IF(J8225="baixa","'BAIXA'",IF(J8225="média","'MEDIA'",IF(J8225="alta","'ALTA'","NULL"))),"),")</f>
        <v>(8224,9,30,54,181,567,1,NULL,0,'BAIXA'),</v>
      </c>
    </row>
    <row r="8226" spans="1:11" ht="30.75" customHeight="1">
      <c r="A8226" s="27">
        <v>8225</v>
      </c>
      <c r="B8226" s="37" t="s">
        <v>1011</v>
      </c>
      <c r="C8226" s="28" t="s">
        <v>39</v>
      </c>
      <c r="D8226" s="28" t="s">
        <v>211</v>
      </c>
      <c r="E8226" s="28" t="s">
        <v>306</v>
      </c>
      <c r="F8226" s="28" t="s">
        <v>860</v>
      </c>
      <c r="G8226" s="28" t="s">
        <v>1671</v>
      </c>
      <c r="H8226" s="28"/>
      <c r="I8226" s="93">
        <v>0</v>
      </c>
      <c r="J8226" s="93" t="s">
        <v>1411</v>
      </c>
      <c r="K8226" s="17" t="str">
        <f t="array" ref="K8226">CONCATENATE("(",A8226,",",VLOOKUP(B8226,Núcleo!B$2:E$11,4,TRUE),",",VLOOKUP(C8226,'Tipo de Processo'!B$2:D$55,3,TRUE),",",VLOOKUP(D8226,'Termo Geral'!B$2:D$173,3,TRUE),",",VLOOKUP(E8226,'Termo Específico'!B$2:D$301,3,TRUE),",",MATCH(TRUE,Documento!B$2:B$998=F8226,0),",",IF(G8226="Complementar",0,1),",",IF(H8226="","NULL",CONCATENATE("'",H8226,"'")),",",I8226,",",IF(J8226="baixa","'BAIXA'",IF(J8226="média","'MEDIA'",IF(J8226="alta","'ALTA'","NULL"))),"),")</f>
        <v>(8225,9,30,54,181,714,1,NULL,0,'BAIXA'),</v>
      </c>
    </row>
    <row r="8227" spans="1:11" ht="30.75" customHeight="1">
      <c r="A8227" s="27">
        <v>8226</v>
      </c>
      <c r="B8227" s="37" t="s">
        <v>1011</v>
      </c>
      <c r="C8227" s="29" t="s">
        <v>39</v>
      </c>
      <c r="D8227" s="29" t="s">
        <v>211</v>
      </c>
      <c r="E8227" s="28" t="s">
        <v>306</v>
      </c>
      <c r="F8227" s="28" t="s">
        <v>1467</v>
      </c>
      <c r="G8227" s="28" t="s">
        <v>1671</v>
      </c>
      <c r="H8227" s="28"/>
      <c r="I8227" s="93">
        <v>0</v>
      </c>
      <c r="J8227" s="93" t="s">
        <v>1411</v>
      </c>
      <c r="K8227" s="17" t="str">
        <f t="array" ref="K8227">CONCATENATE("(",A8227,",",VLOOKUP(B8227,Núcleo!B$2:E$11,4,TRUE),",",VLOOKUP(C8227,'Tipo de Processo'!B$2:D$55,3,TRUE),",",VLOOKUP(D8227,'Termo Geral'!B$2:D$173,3,TRUE),",",VLOOKUP(E8227,'Termo Específico'!B$2:D$301,3,TRUE),",",MATCH(TRUE,Documento!B$2:B$998=F8227,0),",",IF(G8227="Complementar",0,1),",",IF(H8227="","NULL",CONCATENATE("'",H8227,"'")),",",I8227,",",IF(J8227="baixa","'BAIXA'",IF(J8227="média","'MEDIA'",IF(J8227="alta","'ALTA'","NULL"))),"),")</f>
        <v>(8226,9,30,54,181,271,1,NULL,0,'BAIXA'),</v>
      </c>
    </row>
    <row r="8228" spans="1:11" ht="30.75" customHeight="1">
      <c r="A8228" s="27">
        <v>8227</v>
      </c>
      <c r="B8228" s="37" t="s">
        <v>1011</v>
      </c>
      <c r="C8228" s="28" t="s">
        <v>39</v>
      </c>
      <c r="D8228" s="28" t="s">
        <v>211</v>
      </c>
      <c r="E8228" s="28" t="s">
        <v>306</v>
      </c>
      <c r="F8228" s="28" t="s">
        <v>1474</v>
      </c>
      <c r="G8228" s="28" t="s">
        <v>1671</v>
      </c>
      <c r="H8228" s="28"/>
      <c r="I8228" s="93">
        <v>0</v>
      </c>
      <c r="J8228" s="93" t="s">
        <v>1411</v>
      </c>
      <c r="K8228" s="17" t="str">
        <f t="array" ref="K8228">CONCATENATE("(",A8228,",",VLOOKUP(B8228,Núcleo!B$2:E$11,4,TRUE),",",VLOOKUP(C8228,'Tipo de Processo'!B$2:D$55,3,TRUE),",",VLOOKUP(D8228,'Termo Geral'!B$2:D$173,3,TRUE),",",VLOOKUP(E8228,'Termo Específico'!B$2:D$301,3,TRUE),",",MATCH(TRUE,Documento!B$2:B$998=F8228,0),",",IF(G8228="Complementar",0,1),",",IF(H8228="","NULL",CONCATENATE("'",H8228,"'")),",",I8228,",",IF(J8228="baixa","'BAIXA'",IF(J8228="média","'MEDIA'",IF(J8228="alta","'ALTA'","NULL"))),"),")</f>
        <v>(8227,9,30,54,181,323,1,NULL,0,'BAIXA'),</v>
      </c>
    </row>
    <row r="8229" spans="1:11" ht="30.75" customHeight="1">
      <c r="A8229" s="27">
        <v>8228</v>
      </c>
      <c r="B8229" s="37" t="s">
        <v>1011</v>
      </c>
      <c r="C8229" s="29" t="s">
        <v>39</v>
      </c>
      <c r="D8229" s="29" t="s">
        <v>211</v>
      </c>
      <c r="E8229" s="28" t="s">
        <v>306</v>
      </c>
      <c r="F8229" s="28" t="s">
        <v>1533</v>
      </c>
      <c r="G8229" s="28" t="s">
        <v>1671</v>
      </c>
      <c r="H8229" s="28"/>
      <c r="I8229" s="93">
        <v>0</v>
      </c>
      <c r="J8229" s="93" t="s">
        <v>1411</v>
      </c>
      <c r="K8229" s="17" t="str">
        <f t="array" ref="K8229">CONCATENATE("(",A8229,",",VLOOKUP(B8229,Núcleo!B$2:E$11,4,TRUE),",",VLOOKUP(C8229,'Tipo de Processo'!B$2:D$55,3,TRUE),",",VLOOKUP(D8229,'Termo Geral'!B$2:D$173,3,TRUE),",",VLOOKUP(E8229,'Termo Específico'!B$2:D$301,3,TRUE),",",MATCH(TRUE,Documento!B$2:B$998=F8229,0),",",IF(G8229="Complementar",0,1),",",IF(H8229="","NULL",CONCATENATE("'",H8229,"'")),",",I8229,",",IF(J8229="baixa","'BAIXA'",IF(J8229="média","'MEDIA'",IF(J8229="alta","'ALTA'","NULL"))),"),")</f>
        <v>(8228,9,30,54,181,681,1,NULL,0,'BAIXA'),</v>
      </c>
    </row>
    <row r="8230" spans="1:11" ht="30.75" customHeight="1">
      <c r="A8230" s="27">
        <v>8229</v>
      </c>
      <c r="B8230" s="37" t="s">
        <v>1011</v>
      </c>
      <c r="C8230" s="28" t="s">
        <v>39</v>
      </c>
      <c r="D8230" s="28" t="s">
        <v>211</v>
      </c>
      <c r="E8230" s="28" t="s">
        <v>306</v>
      </c>
      <c r="F8230" s="28" t="s">
        <v>856</v>
      </c>
      <c r="G8230" s="28" t="s">
        <v>1671</v>
      </c>
      <c r="H8230" s="28"/>
      <c r="I8230" s="93">
        <v>0</v>
      </c>
      <c r="J8230" s="93" t="s">
        <v>1411</v>
      </c>
      <c r="K8230" s="17" t="str">
        <f t="array" ref="K8230">CONCATENATE("(",A8230,",",VLOOKUP(B8230,Núcleo!B$2:E$11,4,TRUE),",",VLOOKUP(C8230,'Tipo de Processo'!B$2:D$55,3,TRUE),",",VLOOKUP(D8230,'Termo Geral'!B$2:D$173,3,TRUE),",",VLOOKUP(E8230,'Termo Específico'!B$2:D$301,3,TRUE),",",MATCH(TRUE,Documento!B$2:B$998=F8230,0),",",IF(G8230="Complementar",0,1),",",IF(H8230="","NULL",CONCATENATE("'",H8230,"'")),",",I8230,",",IF(J8230="baixa","'BAIXA'",IF(J8230="média","'MEDIA'",IF(J8230="alta","'ALTA'","NULL"))),"),")</f>
        <v>(8229,9,30,54,181,723,1,NULL,0,'BAIXA'),</v>
      </c>
    </row>
    <row r="8231" spans="1:11" ht="30.75" customHeight="1">
      <c r="A8231" s="27">
        <v>8230</v>
      </c>
      <c r="B8231" s="37" t="s">
        <v>1011</v>
      </c>
      <c r="C8231" s="29" t="s">
        <v>39</v>
      </c>
      <c r="D8231" s="29" t="s">
        <v>211</v>
      </c>
      <c r="E8231" s="28" t="s">
        <v>306</v>
      </c>
      <c r="F8231" s="28" t="s">
        <v>827</v>
      </c>
      <c r="G8231" s="28" t="s">
        <v>1671</v>
      </c>
      <c r="H8231" s="28"/>
      <c r="I8231" s="93">
        <v>0</v>
      </c>
      <c r="J8231" s="93" t="s">
        <v>1411</v>
      </c>
      <c r="K8231" s="17" t="str">
        <f t="array" ref="K8231">CONCATENATE("(",A8231,",",VLOOKUP(B8231,Núcleo!B$2:E$11,4,TRUE),",",VLOOKUP(C8231,'Tipo de Processo'!B$2:D$55,3,TRUE),",",VLOOKUP(D8231,'Termo Geral'!B$2:D$173,3,TRUE),",",VLOOKUP(E8231,'Termo Específico'!B$2:D$301,3,TRUE),",",MATCH(TRUE,Documento!B$2:B$998=F8231,0),",",IF(G8231="Complementar",0,1),",",IF(H8231="","NULL",CONCATENATE("'",H8231,"'")),",",I8231,",",IF(J8231="baixa","'BAIXA'",IF(J8231="média","'MEDIA'",IF(J8231="alta","'ALTA'","NULL"))),"),")</f>
        <v>(8230,9,30,54,181,829,1,NULL,0,'BAIXA'),</v>
      </c>
    </row>
    <row r="8232" spans="1:11" ht="30.75" customHeight="1">
      <c r="A8232" s="27">
        <v>8231</v>
      </c>
      <c r="B8232" s="37" t="s">
        <v>1011</v>
      </c>
      <c r="C8232" s="28" t="s">
        <v>39</v>
      </c>
      <c r="D8232" s="28" t="s">
        <v>211</v>
      </c>
      <c r="E8232" s="28" t="s">
        <v>306</v>
      </c>
      <c r="F8232" s="28" t="s">
        <v>828</v>
      </c>
      <c r="G8232" s="28" t="s">
        <v>1671</v>
      </c>
      <c r="H8232" s="28"/>
      <c r="I8232" s="93">
        <v>0</v>
      </c>
      <c r="J8232" s="93" t="s">
        <v>1411</v>
      </c>
      <c r="K8232" s="17" t="str">
        <f t="array" ref="K8232">CONCATENATE("(",A8232,",",VLOOKUP(B8232,Núcleo!B$2:E$11,4,TRUE),",",VLOOKUP(C8232,'Tipo de Processo'!B$2:D$55,3,TRUE),",",VLOOKUP(D8232,'Termo Geral'!B$2:D$173,3,TRUE),",",VLOOKUP(E8232,'Termo Específico'!B$2:D$301,3,TRUE),",",MATCH(TRUE,Documento!B$2:B$998=F8232,0),",",IF(G8232="Complementar",0,1),",",IF(H8232="","NULL",CONCATENATE("'",H8232,"'")),",",I8232,",",IF(J8232="baixa","'BAIXA'",IF(J8232="média","'MEDIA'",IF(J8232="alta","'ALTA'","NULL"))),"),")</f>
        <v>(8231,9,30,54,181,827,1,NULL,0,'BAIXA'),</v>
      </c>
    </row>
    <row r="8233" spans="1:11" ht="30.75" customHeight="1">
      <c r="A8233" s="27">
        <v>8232</v>
      </c>
      <c r="B8233" s="37" t="s">
        <v>1011</v>
      </c>
      <c r="C8233" s="29" t="s">
        <v>39</v>
      </c>
      <c r="D8233" s="29" t="s">
        <v>211</v>
      </c>
      <c r="E8233" s="28" t="s">
        <v>306</v>
      </c>
      <c r="F8233" s="28" t="s">
        <v>829</v>
      </c>
      <c r="G8233" s="28" t="s">
        <v>1671</v>
      </c>
      <c r="H8233" s="28"/>
      <c r="I8233" s="93">
        <v>0</v>
      </c>
      <c r="J8233" s="93" t="s">
        <v>1411</v>
      </c>
      <c r="K8233" s="17" t="str">
        <f t="array" ref="K8233">CONCATENATE("(",A8233,",",VLOOKUP(B8233,Núcleo!B$2:E$11,4,TRUE),",",VLOOKUP(C8233,'Tipo de Processo'!B$2:D$55,3,TRUE),",",VLOOKUP(D8233,'Termo Geral'!B$2:D$173,3,TRUE),",",VLOOKUP(E8233,'Termo Específico'!B$2:D$301,3,TRUE),",",MATCH(TRUE,Documento!B$2:B$998=F8233,0),",",IF(G8233="Complementar",0,1),",",IF(H8233="","NULL",CONCATENATE("'",H8233,"'")),",",I8233,",",IF(J8233="baixa","'BAIXA'",IF(J8233="média","'MEDIA'",IF(J8233="alta","'ALTA'","NULL"))),"),")</f>
        <v>(8232,9,30,54,181,831,1,NULL,0,'BAIXA'),</v>
      </c>
    </row>
    <row r="8234" spans="1:11" ht="30.75" customHeight="1">
      <c r="A8234" s="27">
        <v>8233</v>
      </c>
      <c r="B8234" s="37" t="s">
        <v>1011</v>
      </c>
      <c r="C8234" s="28" t="s">
        <v>39</v>
      </c>
      <c r="D8234" s="28" t="s">
        <v>211</v>
      </c>
      <c r="E8234" s="28" t="s">
        <v>306</v>
      </c>
      <c r="F8234" s="28" t="s">
        <v>830</v>
      </c>
      <c r="G8234" s="28" t="s">
        <v>1671</v>
      </c>
      <c r="H8234" s="28"/>
      <c r="I8234" s="93">
        <v>0</v>
      </c>
      <c r="J8234" s="93" t="s">
        <v>1411</v>
      </c>
      <c r="K8234" s="17" t="str">
        <f t="array" ref="K8234">CONCATENATE("(",A8234,",",VLOOKUP(B8234,Núcleo!B$2:E$11,4,TRUE),",",VLOOKUP(C8234,'Tipo de Processo'!B$2:D$55,3,TRUE),",",VLOOKUP(D8234,'Termo Geral'!B$2:D$173,3,TRUE),",",VLOOKUP(E8234,'Termo Específico'!B$2:D$301,3,TRUE),",",MATCH(TRUE,Documento!B$2:B$998=F8234,0),",",IF(G8234="Complementar",0,1),",",IF(H8234="","NULL",CONCATENATE("'",H8234,"'")),",",I8234,",",IF(J8234="baixa","'BAIXA'",IF(J8234="média","'MEDIA'",IF(J8234="alta","'ALTA'","NULL"))),"),")</f>
        <v>(8233,9,30,54,181,837,1,NULL,0,'BAIXA'),</v>
      </c>
    </row>
    <row r="8235" spans="1:11" ht="30.75" customHeight="1">
      <c r="A8235" s="27">
        <v>8234</v>
      </c>
      <c r="B8235" s="37" t="s">
        <v>1011</v>
      </c>
      <c r="C8235" s="28" t="s">
        <v>39</v>
      </c>
      <c r="D8235" s="28" t="s">
        <v>211</v>
      </c>
      <c r="E8235" s="28" t="s">
        <v>306</v>
      </c>
      <c r="F8235" s="28" t="s">
        <v>831</v>
      </c>
      <c r="G8235" s="28" t="s">
        <v>1671</v>
      </c>
      <c r="H8235" s="28"/>
      <c r="I8235" s="93">
        <v>0</v>
      </c>
      <c r="J8235" s="93" t="s">
        <v>1411</v>
      </c>
      <c r="K8235" s="17" t="str">
        <f t="array" ref="K8235">CONCATENATE("(",A8235,",",VLOOKUP(B8235,Núcleo!B$2:E$11,4,TRUE),",",VLOOKUP(C8235,'Tipo de Processo'!B$2:D$55,3,TRUE),",",VLOOKUP(D8235,'Termo Geral'!B$2:D$173,3,TRUE),",",VLOOKUP(E8235,'Termo Específico'!B$2:D$301,3,TRUE),",",MATCH(TRUE,Documento!B$2:B$998=F8235,0),",",IF(G8235="Complementar",0,1),",",IF(H8235="","NULL",CONCATENATE("'",H8235,"'")),",",I8235,",",IF(J8235="baixa","'BAIXA'",IF(J8235="média","'MEDIA'",IF(J8235="alta","'ALTA'","NULL"))),"),")</f>
        <v>(8234,9,30,54,181,142,1,NULL,0,'BAIXA'),</v>
      </c>
    </row>
    <row r="8236" spans="1:11" ht="30.75" customHeight="1">
      <c r="A8236" s="27">
        <v>8235</v>
      </c>
      <c r="B8236" s="37" t="s">
        <v>1011</v>
      </c>
      <c r="C8236" s="29" t="s">
        <v>39</v>
      </c>
      <c r="D8236" s="29" t="s">
        <v>211</v>
      </c>
      <c r="E8236" s="28" t="s">
        <v>306</v>
      </c>
      <c r="F8236" s="28" t="s">
        <v>832</v>
      </c>
      <c r="G8236" s="28" t="s">
        <v>1671</v>
      </c>
      <c r="H8236" s="28"/>
      <c r="I8236" s="93">
        <v>0</v>
      </c>
      <c r="J8236" s="93" t="s">
        <v>1411</v>
      </c>
      <c r="K8236" s="17" t="str">
        <f t="array" ref="K8236">CONCATENATE("(",A8236,",",VLOOKUP(B8236,Núcleo!B$2:E$11,4,TRUE),",",VLOOKUP(C8236,'Tipo de Processo'!B$2:D$55,3,TRUE),",",VLOOKUP(D8236,'Termo Geral'!B$2:D$173,3,TRUE),",",VLOOKUP(E8236,'Termo Específico'!B$2:D$301,3,TRUE),",",MATCH(TRUE,Documento!B$2:B$998=F8236,0),",",IF(G8236="Complementar",0,1),",",IF(H8236="","NULL",CONCATENATE("'",H8236,"'")),",",I8236,",",IF(J8236="baixa","'BAIXA'",IF(J8236="média","'MEDIA'",IF(J8236="alta","'ALTA'","NULL"))),"),")</f>
        <v>(8235,9,30,54,181,159,1,NULL,0,'BAIXA'),</v>
      </c>
    </row>
    <row r="8237" spans="1:11" ht="30.75" customHeight="1">
      <c r="A8237" s="27">
        <v>8236</v>
      </c>
      <c r="B8237" s="37" t="s">
        <v>1011</v>
      </c>
      <c r="C8237" s="28" t="s">
        <v>39</v>
      </c>
      <c r="D8237" s="28" t="s">
        <v>211</v>
      </c>
      <c r="E8237" s="28" t="s">
        <v>306</v>
      </c>
      <c r="F8237" s="28" t="s">
        <v>833</v>
      </c>
      <c r="G8237" s="28" t="s">
        <v>1671</v>
      </c>
      <c r="H8237" s="28"/>
      <c r="I8237" s="93">
        <v>0</v>
      </c>
      <c r="J8237" s="93" t="s">
        <v>1411</v>
      </c>
      <c r="K8237" s="17" t="str">
        <f t="array" ref="K8237">CONCATENATE("(",A8237,",",VLOOKUP(B8237,Núcleo!B$2:E$11,4,TRUE),",",VLOOKUP(C8237,'Tipo de Processo'!B$2:D$55,3,TRUE),",",VLOOKUP(D8237,'Termo Geral'!B$2:D$173,3,TRUE),",",VLOOKUP(E8237,'Termo Específico'!B$2:D$301,3,TRUE),",",MATCH(TRUE,Documento!B$2:B$998=F8237,0),",",IF(G8237="Complementar",0,1),",",IF(H8237="","NULL",CONCATENATE("'",H8237,"'")),",",I8237,",",IF(J8237="baixa","'BAIXA'",IF(J8237="média","'MEDIA'",IF(J8237="alta","'ALTA'","NULL"))),"),")</f>
        <v>(8236,9,30,54,181,127,1,NULL,0,'BAIXA'),</v>
      </c>
    </row>
    <row r="8238" spans="1:11" ht="30.75" customHeight="1">
      <c r="A8238" s="27">
        <v>8237</v>
      </c>
      <c r="B8238" s="37" t="s">
        <v>1011</v>
      </c>
      <c r="C8238" s="29" t="s">
        <v>39</v>
      </c>
      <c r="D8238" s="29" t="s">
        <v>211</v>
      </c>
      <c r="E8238" s="28" t="s">
        <v>306</v>
      </c>
      <c r="F8238" s="28" t="s">
        <v>1419</v>
      </c>
      <c r="G8238" s="28" t="s">
        <v>1671</v>
      </c>
      <c r="H8238" s="28"/>
      <c r="I8238" s="93">
        <v>0</v>
      </c>
      <c r="J8238" s="93" t="s">
        <v>1411</v>
      </c>
      <c r="K8238" s="17" t="str">
        <f t="array" ref="K8238">CONCATENATE("(",A8238,",",VLOOKUP(B8238,Núcleo!B$2:E$11,4,TRUE),",",VLOOKUP(C8238,'Tipo de Processo'!B$2:D$55,3,TRUE),",",VLOOKUP(D8238,'Termo Geral'!B$2:D$173,3,TRUE),",",VLOOKUP(E8238,'Termo Específico'!B$2:D$301,3,TRUE),",",MATCH(TRUE,Documento!B$2:B$998=F8238,0),",",IF(G8238="Complementar",0,1),",",IF(H8238="","NULL",CONCATENATE("'",H8238,"'")),",",I8238,",",IF(J8238="baixa","'BAIXA'",IF(J8238="média","'MEDIA'",IF(J8238="alta","'ALTA'","NULL"))),"),")</f>
        <v>(8237,9,30,54,181,16,1,NULL,0,'BAIXA'),</v>
      </c>
    </row>
    <row r="8239" spans="1:11" ht="30.75" customHeight="1">
      <c r="A8239" s="27">
        <v>8238</v>
      </c>
      <c r="B8239" s="37" t="s">
        <v>1011</v>
      </c>
      <c r="C8239" s="28" t="s">
        <v>39</v>
      </c>
      <c r="D8239" s="28" t="s">
        <v>211</v>
      </c>
      <c r="E8239" s="28" t="s">
        <v>306</v>
      </c>
      <c r="F8239" s="28" t="s">
        <v>1598</v>
      </c>
      <c r="G8239" s="28" t="s">
        <v>1671</v>
      </c>
      <c r="H8239" s="28"/>
      <c r="I8239" s="93">
        <v>0</v>
      </c>
      <c r="J8239" s="93" t="s">
        <v>1411</v>
      </c>
      <c r="K8239" s="17" t="str">
        <f t="array" ref="K8239">CONCATENATE("(",A8239,",",VLOOKUP(B8239,Núcleo!B$2:E$11,4,TRUE),",",VLOOKUP(C8239,'Tipo de Processo'!B$2:D$55,3,TRUE),",",VLOOKUP(D8239,'Termo Geral'!B$2:D$173,3,TRUE),",",VLOOKUP(E8239,'Termo Específico'!B$2:D$301,3,TRUE),",",MATCH(TRUE,Documento!B$2:B$998=F8239,0),",",IF(G8239="Complementar",0,1),",",IF(H8239="","NULL",CONCATENATE("'",H8239,"'")),",",I8239,",",IF(J8239="baixa","'BAIXA'",IF(J8239="média","'MEDIA'",IF(J8239="alta","'ALTA'","NULL"))),"),")</f>
        <v>(8238,9,30,54,181,989,1,NULL,0,'BAIXA'),</v>
      </c>
    </row>
    <row r="8240" spans="1:11" ht="30.75" customHeight="1">
      <c r="A8240" s="27">
        <v>8239</v>
      </c>
      <c r="B8240" s="37" t="s">
        <v>1011</v>
      </c>
      <c r="C8240" s="28" t="s">
        <v>39</v>
      </c>
      <c r="D8240" s="28" t="s">
        <v>211</v>
      </c>
      <c r="E8240" s="28" t="s">
        <v>306</v>
      </c>
      <c r="F8240" s="28" t="s">
        <v>1414</v>
      </c>
      <c r="G8240" s="28" t="s">
        <v>1671</v>
      </c>
      <c r="H8240" s="28"/>
      <c r="I8240" s="93">
        <v>0</v>
      </c>
      <c r="J8240" s="93" t="s">
        <v>1411</v>
      </c>
      <c r="K8240" s="17" t="str">
        <f t="array" ref="K8240">CONCATENATE("(",A8240,",",VLOOKUP(B8240,Núcleo!B$2:E$11,4,TRUE),",",VLOOKUP(C8240,'Tipo de Processo'!B$2:D$55,3,TRUE),",",VLOOKUP(D8240,'Termo Geral'!B$2:D$173,3,TRUE),",",VLOOKUP(E8240,'Termo Específico'!B$2:D$301,3,TRUE),",",MATCH(TRUE,Documento!B$2:B$998=F8240,0),",",IF(G8240="Complementar",0,1),",",IF(H8240="","NULL",CONCATENATE("'",H8240,"'")),",",I8240,",",IF(J8240="baixa","'BAIXA'",IF(J8240="média","'MEDIA'",IF(J8240="alta","'ALTA'","NULL"))),"),")</f>
        <v>(8239,9,30,54,181,4,1,NULL,0,'BAIXA'),</v>
      </c>
    </row>
    <row r="8241" spans="1:11" ht="30.75" customHeight="1">
      <c r="A8241" s="27">
        <v>8240</v>
      </c>
      <c r="B8241" s="37" t="s">
        <v>1011</v>
      </c>
      <c r="C8241" s="29" t="s">
        <v>39</v>
      </c>
      <c r="D8241" s="29" t="s">
        <v>211</v>
      </c>
      <c r="E8241" s="28" t="s">
        <v>306</v>
      </c>
      <c r="F8241" s="28" t="s">
        <v>858</v>
      </c>
      <c r="G8241" s="28" t="s">
        <v>1671</v>
      </c>
      <c r="H8241" s="28"/>
      <c r="I8241" s="93">
        <v>0</v>
      </c>
      <c r="J8241" s="93" t="s">
        <v>1411</v>
      </c>
      <c r="K8241" s="17" t="str">
        <f t="array" ref="K8241">CONCATENATE("(",A8241,",",VLOOKUP(B8241,Núcleo!B$2:E$11,4,TRUE),",",VLOOKUP(C8241,'Tipo de Processo'!B$2:D$55,3,TRUE),",",VLOOKUP(D8241,'Termo Geral'!B$2:D$173,3,TRUE),",",VLOOKUP(E8241,'Termo Específico'!B$2:D$301,3,TRUE),",",MATCH(TRUE,Documento!B$2:B$998=F8241,0),",",IF(G8241="Complementar",0,1),",",IF(H8241="","NULL",CONCATENATE("'",H8241,"'")),",",I8241,",",IF(J8241="baixa","'BAIXA'",IF(J8241="média","'MEDIA'",IF(J8241="alta","'ALTA'","NULL"))),"),")</f>
        <v>(8240,9,30,54,181,910,1,NULL,0,'BAIXA'),</v>
      </c>
    </row>
    <row r="8242" spans="1:11" ht="30.75" customHeight="1">
      <c r="A8242" s="27">
        <v>8241</v>
      </c>
      <c r="B8242" s="37" t="s">
        <v>1011</v>
      </c>
      <c r="C8242" s="28" t="s">
        <v>39</v>
      </c>
      <c r="D8242" s="28" t="s">
        <v>211</v>
      </c>
      <c r="E8242" s="28" t="s">
        <v>306</v>
      </c>
      <c r="F8242" s="28" t="s">
        <v>859</v>
      </c>
      <c r="G8242" s="28" t="s">
        <v>1671</v>
      </c>
      <c r="H8242" s="28"/>
      <c r="I8242" s="93">
        <v>0</v>
      </c>
      <c r="J8242" s="93" t="s">
        <v>1411</v>
      </c>
      <c r="K8242" s="17" t="str">
        <f t="array" ref="K8242">CONCATENATE("(",A8242,",",VLOOKUP(B8242,Núcleo!B$2:E$11,4,TRUE),",",VLOOKUP(C8242,'Tipo de Processo'!B$2:D$55,3,TRUE),",",VLOOKUP(D8242,'Termo Geral'!B$2:D$173,3,TRUE),",",VLOOKUP(E8242,'Termo Específico'!B$2:D$301,3,TRUE),",",MATCH(TRUE,Documento!B$2:B$998=F8242,0),",",IF(G8242="Complementar",0,1),",",IF(H8242="","NULL",CONCATENATE("'",H8242,"'")),",",I8242,",",IF(J8242="baixa","'BAIXA'",IF(J8242="média","'MEDIA'",IF(J8242="alta","'ALTA'","NULL"))),"),")</f>
        <v>(8241,9,30,54,181,820,1,NULL,0,'BAIXA'),</v>
      </c>
    </row>
    <row r="8243" spans="1:11" ht="30.75" customHeight="1">
      <c r="A8243" s="27">
        <v>8242</v>
      </c>
      <c r="B8243" s="37" t="s">
        <v>1011</v>
      </c>
      <c r="C8243" s="29" t="s">
        <v>39</v>
      </c>
      <c r="D8243" s="29" t="s">
        <v>211</v>
      </c>
      <c r="E8243" s="28" t="s">
        <v>306</v>
      </c>
      <c r="F8243" s="28" t="s">
        <v>835</v>
      </c>
      <c r="G8243" s="28" t="s">
        <v>1671</v>
      </c>
      <c r="H8243" s="28"/>
      <c r="I8243" s="93">
        <v>0</v>
      </c>
      <c r="J8243" s="93" t="s">
        <v>1411</v>
      </c>
      <c r="K8243" s="17" t="str">
        <f t="array" ref="K8243">CONCATENATE("(",A8243,",",VLOOKUP(B8243,Núcleo!B$2:E$11,4,TRUE),",",VLOOKUP(C8243,'Tipo de Processo'!B$2:D$55,3,TRUE),",",VLOOKUP(D8243,'Termo Geral'!B$2:D$173,3,TRUE),",",VLOOKUP(E8243,'Termo Específico'!B$2:D$301,3,TRUE),",",MATCH(TRUE,Documento!B$2:B$998=F8243,0),",",IF(G8243="Complementar",0,1),",",IF(H8243="","NULL",CONCATENATE("'",H8243,"'")),",",I8243,",",IF(J8243="baixa","'BAIXA'",IF(J8243="média","'MEDIA'",IF(J8243="alta","'ALTA'","NULL"))),"),")</f>
        <v>(8242,9,30,54,181,860,1,NULL,0,'BAIXA'),</v>
      </c>
    </row>
    <row r="8244" spans="1:11" ht="30.75" customHeight="1">
      <c r="A8244" s="27">
        <v>8243</v>
      </c>
      <c r="B8244" s="37" t="s">
        <v>1011</v>
      </c>
      <c r="C8244" s="28" t="s">
        <v>39</v>
      </c>
      <c r="D8244" s="28" t="s">
        <v>211</v>
      </c>
      <c r="E8244" s="28" t="s">
        <v>307</v>
      </c>
      <c r="F8244" s="28" t="s">
        <v>852</v>
      </c>
      <c r="G8244" s="28" t="s">
        <v>1671</v>
      </c>
      <c r="H8244" s="28"/>
      <c r="I8244" s="93">
        <v>0</v>
      </c>
      <c r="J8244" s="93" t="s">
        <v>1411</v>
      </c>
      <c r="K8244" s="17" t="str">
        <f t="array" ref="K8244">CONCATENATE("(",A8244,",",VLOOKUP(B8244,Núcleo!B$2:E$11,4,TRUE),",",VLOOKUP(C8244,'Tipo de Processo'!B$2:D$55,3,TRUE),",",VLOOKUP(D8244,'Termo Geral'!B$2:D$173,3,TRUE),",",VLOOKUP(E8244,'Termo Específico'!B$2:D$301,3,TRUE),",",MATCH(TRUE,Documento!B$2:B$998=F8244,0),",",IF(G8244="Complementar",0,1),",",IF(H8244="","NULL",CONCATENATE("'",H8244,"'")),",",I8244,",",IF(J8244="baixa","'BAIXA'",IF(J8244="média","'MEDIA'",IF(J8244="alta","'ALTA'","NULL"))),"),")</f>
        <v>(8243,9,30,54,182,696,1,NULL,0,'BAIXA'),</v>
      </c>
    </row>
    <row r="8245" spans="1:11" ht="30.75" customHeight="1">
      <c r="A8245" s="27">
        <v>8244</v>
      </c>
      <c r="B8245" s="37" t="s">
        <v>1011</v>
      </c>
      <c r="C8245" s="29" t="s">
        <v>39</v>
      </c>
      <c r="D8245" s="29" t="s">
        <v>211</v>
      </c>
      <c r="E8245" s="28" t="s">
        <v>307</v>
      </c>
      <c r="F8245" s="28" t="s">
        <v>1429</v>
      </c>
      <c r="G8245" s="28" t="s">
        <v>1671</v>
      </c>
      <c r="H8245" s="28"/>
      <c r="I8245" s="93">
        <v>0</v>
      </c>
      <c r="J8245" s="93" t="s">
        <v>1411</v>
      </c>
      <c r="K8245" s="17" t="str">
        <f t="array" ref="K8245">CONCATENATE("(",A8245,",",VLOOKUP(B8245,Núcleo!B$2:E$11,4,TRUE),",",VLOOKUP(C8245,'Tipo de Processo'!B$2:D$55,3,TRUE),",",VLOOKUP(D8245,'Termo Geral'!B$2:D$173,3,TRUE),",",VLOOKUP(E8245,'Termo Específico'!B$2:D$301,3,TRUE),",",MATCH(TRUE,Documento!B$2:B$998=F8245,0),",",IF(G8245="Complementar",0,1),",",IF(H8245="","NULL",CONCATENATE("'",H8245,"'")),",",I8245,",",IF(J8245="baixa","'BAIXA'",IF(J8245="média","'MEDIA'",IF(J8245="alta","'ALTA'","NULL"))),"),")</f>
        <v>(8244,9,30,54,182,78,1,NULL,0,'BAIXA'),</v>
      </c>
    </row>
    <row r="8246" spans="1:11" ht="30.75" customHeight="1">
      <c r="A8246" s="27">
        <v>8245</v>
      </c>
      <c r="B8246" s="37" t="s">
        <v>1011</v>
      </c>
      <c r="C8246" s="28" t="s">
        <v>39</v>
      </c>
      <c r="D8246" s="28" t="s">
        <v>211</v>
      </c>
      <c r="E8246" s="28" t="s">
        <v>307</v>
      </c>
      <c r="F8246" s="28" t="s">
        <v>853</v>
      </c>
      <c r="G8246" s="28" t="s">
        <v>1671</v>
      </c>
      <c r="H8246" s="28"/>
      <c r="I8246" s="93">
        <v>0</v>
      </c>
      <c r="J8246" s="93" t="s">
        <v>1411</v>
      </c>
      <c r="K8246" s="17" t="str">
        <f t="array" ref="K8246">CONCATENATE("(",A8246,",",VLOOKUP(B8246,Núcleo!B$2:E$11,4,TRUE),",",VLOOKUP(C8246,'Tipo de Processo'!B$2:D$55,3,TRUE),",",VLOOKUP(D8246,'Termo Geral'!B$2:D$173,3,TRUE),",",VLOOKUP(E8246,'Termo Específico'!B$2:D$301,3,TRUE),",",MATCH(TRUE,Documento!B$2:B$998=F8246,0),",",IF(G8246="Complementar",0,1),",",IF(H8246="","NULL",CONCATENATE("'",H8246,"'")),",",I8246,",",IF(J8246="baixa","'BAIXA'",IF(J8246="média","'MEDIA'",IF(J8246="alta","'ALTA'","NULL"))),"),")</f>
        <v>(8245,9,30,54,182,439,1,NULL,0,'BAIXA'),</v>
      </c>
    </row>
    <row r="8247" spans="1:11" ht="30.75" customHeight="1">
      <c r="A8247" s="27">
        <v>8246</v>
      </c>
      <c r="B8247" s="37" t="s">
        <v>1011</v>
      </c>
      <c r="C8247" s="29" t="s">
        <v>39</v>
      </c>
      <c r="D8247" s="29" t="s">
        <v>211</v>
      </c>
      <c r="E8247" s="28" t="s">
        <v>307</v>
      </c>
      <c r="F8247" s="28" t="s">
        <v>1634</v>
      </c>
      <c r="G8247" s="28" t="s">
        <v>1671</v>
      </c>
      <c r="H8247" s="28"/>
      <c r="I8247" s="93">
        <v>0</v>
      </c>
      <c r="J8247" s="93" t="s">
        <v>1411</v>
      </c>
      <c r="K8247" s="17" t="str">
        <f t="array" ref="K8247">CONCATENATE("(",A8247,",",VLOOKUP(B8247,Núcleo!B$2:E$11,4,TRUE),",",VLOOKUP(C8247,'Tipo de Processo'!B$2:D$55,3,TRUE),",",VLOOKUP(D8247,'Termo Geral'!B$2:D$173,3,TRUE),",",VLOOKUP(E8247,'Termo Específico'!B$2:D$301,3,TRUE),",",MATCH(TRUE,Documento!B$2:B$998=F8247,0),",",IF(G8247="Complementar",0,1),",",IF(H8247="","NULL",CONCATENATE("'",H8247,"'")),",",I8247,",",IF(J8247="baixa","'BAIXA'",IF(J8247="média","'MEDIA'",IF(J8247="alta","'ALTA'","NULL"))),"),")</f>
        <v>(8246,9,30,54,182,530,1,NULL,0,'BAIXA'),</v>
      </c>
    </row>
    <row r="8248" spans="1:11" ht="30.75" customHeight="1">
      <c r="A8248" s="27">
        <v>8247</v>
      </c>
      <c r="B8248" s="37" t="s">
        <v>1011</v>
      </c>
      <c r="C8248" s="28" t="s">
        <v>39</v>
      </c>
      <c r="D8248" s="28" t="s">
        <v>211</v>
      </c>
      <c r="E8248" s="28" t="s">
        <v>307</v>
      </c>
      <c r="F8248" s="28" t="s">
        <v>854</v>
      </c>
      <c r="G8248" s="28" t="s">
        <v>1671</v>
      </c>
      <c r="H8248" s="28"/>
      <c r="I8248" s="93">
        <v>0</v>
      </c>
      <c r="J8248" s="93" t="s">
        <v>1411</v>
      </c>
      <c r="K8248" s="17" t="str">
        <f t="array" ref="K8248">CONCATENATE("(",A8248,",",VLOOKUP(B8248,Núcleo!B$2:E$11,4,TRUE),",",VLOOKUP(C8248,'Tipo de Processo'!B$2:D$55,3,TRUE),",",VLOOKUP(D8248,'Termo Geral'!B$2:D$173,3,TRUE),",",VLOOKUP(E8248,'Termo Específico'!B$2:D$301,3,TRUE),",",MATCH(TRUE,Documento!B$2:B$998=F8248,0),",",IF(G8248="Complementar",0,1),",",IF(H8248="","NULL",CONCATENATE("'",H8248,"'")),",",I8248,",",IF(J8248="baixa","'BAIXA'",IF(J8248="média","'MEDIA'",IF(J8248="alta","'ALTA'","NULL"))),"),")</f>
        <v>(8247,9,30,54,182,854,1,NULL,0,'BAIXA'),</v>
      </c>
    </row>
    <row r="8249" spans="1:11" ht="30.75" customHeight="1">
      <c r="A8249" s="27">
        <v>8248</v>
      </c>
      <c r="B8249" s="37" t="s">
        <v>1011</v>
      </c>
      <c r="C8249" s="29" t="s">
        <v>39</v>
      </c>
      <c r="D8249" s="29" t="s">
        <v>211</v>
      </c>
      <c r="E8249" s="28" t="s">
        <v>307</v>
      </c>
      <c r="F8249" s="28" t="s">
        <v>851</v>
      </c>
      <c r="G8249" s="28" t="s">
        <v>1671</v>
      </c>
      <c r="H8249" s="28"/>
      <c r="I8249" s="93">
        <v>0</v>
      </c>
      <c r="J8249" s="93" t="s">
        <v>1411</v>
      </c>
      <c r="K8249" s="17" t="str">
        <f t="array" ref="K8249">CONCATENATE("(",A8249,",",VLOOKUP(B8249,Núcleo!B$2:E$11,4,TRUE),",",VLOOKUP(C8249,'Tipo de Processo'!B$2:D$55,3,TRUE),",",VLOOKUP(D8249,'Termo Geral'!B$2:D$173,3,TRUE),",",VLOOKUP(E8249,'Termo Específico'!B$2:D$301,3,TRUE),",",MATCH(TRUE,Documento!B$2:B$998=F8249,0),",",IF(G8249="Complementar",0,1),",",IF(H8249="","NULL",CONCATENATE("'",H8249,"'")),",",I8249,",",IF(J8249="baixa","'BAIXA'",IF(J8249="média","'MEDIA'",IF(J8249="alta","'ALTA'","NULL"))),"),")</f>
        <v>(8248,9,30,54,182,196,1,NULL,0,'BAIXA'),</v>
      </c>
    </row>
    <row r="8250" spans="1:11" ht="30.75" customHeight="1">
      <c r="A8250" s="27">
        <v>8249</v>
      </c>
      <c r="B8250" s="37" t="s">
        <v>1011</v>
      </c>
      <c r="C8250" s="28" t="s">
        <v>39</v>
      </c>
      <c r="D8250" s="28" t="s">
        <v>211</v>
      </c>
      <c r="E8250" s="28" t="s">
        <v>307</v>
      </c>
      <c r="F8250" s="28" t="s">
        <v>855</v>
      </c>
      <c r="G8250" s="28" t="s">
        <v>1671</v>
      </c>
      <c r="H8250" s="28"/>
      <c r="I8250" s="93">
        <v>0</v>
      </c>
      <c r="J8250" s="93" t="s">
        <v>1411</v>
      </c>
      <c r="K8250" s="17" t="str">
        <f t="array" ref="K8250">CONCATENATE("(",A8250,",",VLOOKUP(B8250,Núcleo!B$2:E$11,4,TRUE),",",VLOOKUP(C8250,'Tipo de Processo'!B$2:D$55,3,TRUE),",",VLOOKUP(D8250,'Termo Geral'!B$2:D$173,3,TRUE),",",VLOOKUP(E8250,'Termo Específico'!B$2:D$301,3,TRUE),",",MATCH(TRUE,Documento!B$2:B$998=F8250,0),",",IF(G8250="Complementar",0,1),",",IF(H8250="","NULL",CONCATENATE("'",H8250,"'")),",",I8250,",",IF(J8250="baixa","'BAIXA'",IF(J8250="média","'MEDIA'",IF(J8250="alta","'ALTA'","NULL"))),"),")</f>
        <v>(8249,9,30,54,182,567,1,NULL,0,'BAIXA'),</v>
      </c>
    </row>
    <row r="8251" spans="1:11" ht="30.75" customHeight="1">
      <c r="A8251" s="27">
        <v>8250</v>
      </c>
      <c r="B8251" s="37" t="s">
        <v>1011</v>
      </c>
      <c r="C8251" s="29" t="s">
        <v>39</v>
      </c>
      <c r="D8251" s="29" t="s">
        <v>211</v>
      </c>
      <c r="E8251" s="28" t="s">
        <v>307</v>
      </c>
      <c r="F8251" s="28" t="s">
        <v>1579</v>
      </c>
      <c r="G8251" s="28" t="s">
        <v>1671</v>
      </c>
      <c r="H8251" s="28"/>
      <c r="I8251" s="93">
        <v>0</v>
      </c>
      <c r="J8251" s="93" t="s">
        <v>1411</v>
      </c>
      <c r="K8251" s="17" t="str">
        <f t="array" ref="K8251">CONCATENATE("(",A8251,",",VLOOKUP(B8251,Núcleo!B$2:E$11,4,TRUE),",",VLOOKUP(C8251,'Tipo de Processo'!B$2:D$55,3,TRUE),",",VLOOKUP(D8251,'Termo Geral'!B$2:D$173,3,TRUE),",",VLOOKUP(E8251,'Termo Específico'!B$2:D$301,3,TRUE),",",MATCH(TRUE,Documento!B$2:B$998=F8251,0),",",IF(G8251="Complementar",0,1),",",IF(H8251="","NULL",CONCATENATE("'",H8251,"'")),",",I8251,",",IF(J8251="baixa","'BAIXA'",IF(J8251="média","'MEDIA'",IF(J8251="alta","'ALTA'","NULL"))),"),")</f>
        <v>(8250,9,30,54,182,918,1,NULL,0,'BAIXA'),</v>
      </c>
    </row>
    <row r="8252" spans="1:11" ht="30.75" customHeight="1">
      <c r="A8252" s="27">
        <v>8251</v>
      </c>
      <c r="B8252" s="37" t="s">
        <v>1011</v>
      </c>
      <c r="C8252" s="28" t="s">
        <v>39</v>
      </c>
      <c r="D8252" s="28" t="s">
        <v>211</v>
      </c>
      <c r="E8252" s="28" t="s">
        <v>307</v>
      </c>
      <c r="F8252" s="28" t="s">
        <v>1024</v>
      </c>
      <c r="G8252" s="28" t="s">
        <v>1671</v>
      </c>
      <c r="H8252" s="28"/>
      <c r="I8252" s="93">
        <v>0</v>
      </c>
      <c r="J8252" s="93" t="s">
        <v>1411</v>
      </c>
      <c r="K8252" s="17" t="str">
        <f t="array" ref="K8252">CONCATENATE("(",A8252,",",VLOOKUP(B8252,Núcleo!B$2:E$11,4,TRUE),",",VLOOKUP(C8252,'Tipo de Processo'!B$2:D$55,3,TRUE),",",VLOOKUP(D8252,'Termo Geral'!B$2:D$173,3,TRUE),",",VLOOKUP(E8252,'Termo Específico'!B$2:D$301,3,TRUE),",",MATCH(TRUE,Documento!B$2:B$998=F8252,0),",",IF(G8252="Complementar",0,1),",",IF(H8252="","NULL",CONCATENATE("'",H8252,"'")),",",I8252,",",IF(J8252="baixa","'BAIXA'",IF(J8252="média","'MEDIA'",IF(J8252="alta","'ALTA'","NULL"))),"),")</f>
        <v>(8251,9,30,54,182,961,1,NULL,0,'BAIXA'),</v>
      </c>
    </row>
    <row r="8253" spans="1:11" ht="30.75" customHeight="1">
      <c r="A8253" s="27">
        <v>8252</v>
      </c>
      <c r="B8253" s="37" t="s">
        <v>1011</v>
      </c>
      <c r="C8253" s="29" t="s">
        <v>39</v>
      </c>
      <c r="D8253" s="29" t="s">
        <v>211</v>
      </c>
      <c r="E8253" s="28" t="s">
        <v>307</v>
      </c>
      <c r="F8253" s="28" t="s">
        <v>856</v>
      </c>
      <c r="G8253" s="28" t="s">
        <v>1671</v>
      </c>
      <c r="H8253" s="28"/>
      <c r="I8253" s="93">
        <v>0</v>
      </c>
      <c r="J8253" s="93" t="s">
        <v>1411</v>
      </c>
      <c r="K8253" s="17" t="str">
        <f t="array" ref="K8253">CONCATENATE("(",A8253,",",VLOOKUP(B8253,Núcleo!B$2:E$11,4,TRUE),",",VLOOKUP(C8253,'Tipo de Processo'!B$2:D$55,3,TRUE),",",VLOOKUP(D8253,'Termo Geral'!B$2:D$173,3,TRUE),",",VLOOKUP(E8253,'Termo Específico'!B$2:D$301,3,TRUE),",",MATCH(TRUE,Documento!B$2:B$998=F8253,0),",",IF(G8253="Complementar",0,1),",",IF(H8253="","NULL",CONCATENATE("'",H8253,"'")),",",I8253,",",IF(J8253="baixa","'BAIXA'",IF(J8253="média","'MEDIA'",IF(J8253="alta","'ALTA'","NULL"))),"),")</f>
        <v>(8252,9,30,54,182,723,1,NULL,0,'BAIXA'),</v>
      </c>
    </row>
    <row r="8254" spans="1:11" ht="30.75" customHeight="1">
      <c r="A8254" s="27">
        <v>8253</v>
      </c>
      <c r="B8254" s="37" t="s">
        <v>1011</v>
      </c>
      <c r="C8254" s="28" t="s">
        <v>39</v>
      </c>
      <c r="D8254" s="28" t="s">
        <v>211</v>
      </c>
      <c r="E8254" s="28" t="s">
        <v>307</v>
      </c>
      <c r="F8254" s="28" t="s">
        <v>827</v>
      </c>
      <c r="G8254" s="28" t="s">
        <v>1671</v>
      </c>
      <c r="H8254" s="28"/>
      <c r="I8254" s="93">
        <v>0</v>
      </c>
      <c r="J8254" s="93" t="s">
        <v>1411</v>
      </c>
      <c r="K8254" s="17" t="str">
        <f t="array" ref="K8254">CONCATENATE("(",A8254,",",VLOOKUP(B8254,Núcleo!B$2:E$11,4,TRUE),",",VLOOKUP(C8254,'Tipo de Processo'!B$2:D$55,3,TRUE),",",VLOOKUP(D8254,'Termo Geral'!B$2:D$173,3,TRUE),",",VLOOKUP(E8254,'Termo Específico'!B$2:D$301,3,TRUE),",",MATCH(TRUE,Documento!B$2:B$998=F8254,0),",",IF(G8254="Complementar",0,1),",",IF(H8254="","NULL",CONCATENATE("'",H8254,"'")),",",I8254,",",IF(J8254="baixa","'BAIXA'",IF(J8254="média","'MEDIA'",IF(J8254="alta","'ALTA'","NULL"))),"),")</f>
        <v>(8253,9,30,54,182,829,1,NULL,0,'BAIXA'),</v>
      </c>
    </row>
    <row r="8255" spans="1:11" ht="30.75" customHeight="1">
      <c r="A8255" s="27">
        <v>8254</v>
      </c>
      <c r="B8255" s="37" t="s">
        <v>1011</v>
      </c>
      <c r="C8255" s="29" t="s">
        <v>39</v>
      </c>
      <c r="D8255" s="29" t="s">
        <v>211</v>
      </c>
      <c r="E8255" s="28" t="s">
        <v>307</v>
      </c>
      <c r="F8255" s="28" t="s">
        <v>828</v>
      </c>
      <c r="G8255" s="28" t="s">
        <v>1671</v>
      </c>
      <c r="H8255" s="28"/>
      <c r="I8255" s="93">
        <v>0</v>
      </c>
      <c r="J8255" s="93" t="s">
        <v>1411</v>
      </c>
      <c r="K8255" s="17" t="str">
        <f t="array" ref="K8255">CONCATENATE("(",A8255,",",VLOOKUP(B8255,Núcleo!B$2:E$11,4,TRUE),",",VLOOKUP(C8255,'Tipo de Processo'!B$2:D$55,3,TRUE),",",VLOOKUP(D8255,'Termo Geral'!B$2:D$173,3,TRUE),",",VLOOKUP(E8255,'Termo Específico'!B$2:D$301,3,TRUE),",",MATCH(TRUE,Documento!B$2:B$998=F8255,0),",",IF(G8255="Complementar",0,1),",",IF(H8255="","NULL",CONCATENATE("'",H8255,"'")),",",I8255,",",IF(J8255="baixa","'BAIXA'",IF(J8255="média","'MEDIA'",IF(J8255="alta","'ALTA'","NULL"))),"),")</f>
        <v>(8254,9,30,54,182,827,1,NULL,0,'BAIXA'),</v>
      </c>
    </row>
    <row r="8256" spans="1:11" ht="30.75" customHeight="1">
      <c r="A8256" s="27">
        <v>8255</v>
      </c>
      <c r="B8256" s="37" t="s">
        <v>1011</v>
      </c>
      <c r="C8256" s="28" t="s">
        <v>39</v>
      </c>
      <c r="D8256" s="28" t="s">
        <v>211</v>
      </c>
      <c r="E8256" s="28" t="s">
        <v>307</v>
      </c>
      <c r="F8256" s="28" t="s">
        <v>829</v>
      </c>
      <c r="G8256" s="28" t="s">
        <v>1671</v>
      </c>
      <c r="H8256" s="28"/>
      <c r="I8256" s="93">
        <v>0</v>
      </c>
      <c r="J8256" s="93" t="s">
        <v>1411</v>
      </c>
      <c r="K8256" s="17" t="str">
        <f t="array" ref="K8256">CONCATENATE("(",A8256,",",VLOOKUP(B8256,Núcleo!B$2:E$11,4,TRUE),",",VLOOKUP(C8256,'Tipo de Processo'!B$2:D$55,3,TRUE),",",VLOOKUP(D8256,'Termo Geral'!B$2:D$173,3,TRUE),",",VLOOKUP(E8256,'Termo Específico'!B$2:D$301,3,TRUE),",",MATCH(TRUE,Documento!B$2:B$998=F8256,0),",",IF(G8256="Complementar",0,1),",",IF(H8256="","NULL",CONCATENATE("'",H8256,"'")),",",I8256,",",IF(J8256="baixa","'BAIXA'",IF(J8256="média","'MEDIA'",IF(J8256="alta","'ALTA'","NULL"))),"),")</f>
        <v>(8255,9,30,54,182,831,1,NULL,0,'BAIXA'),</v>
      </c>
    </row>
    <row r="8257" spans="1:11" ht="30.75" customHeight="1">
      <c r="A8257" s="27">
        <v>8256</v>
      </c>
      <c r="B8257" s="37" t="s">
        <v>1011</v>
      </c>
      <c r="C8257" s="29" t="s">
        <v>39</v>
      </c>
      <c r="D8257" s="29" t="s">
        <v>211</v>
      </c>
      <c r="E8257" s="28" t="s">
        <v>307</v>
      </c>
      <c r="F8257" s="28" t="s">
        <v>830</v>
      </c>
      <c r="G8257" s="28" t="s">
        <v>1671</v>
      </c>
      <c r="H8257" s="28"/>
      <c r="I8257" s="93">
        <v>0</v>
      </c>
      <c r="J8257" s="93" t="s">
        <v>1411</v>
      </c>
      <c r="K8257" s="17" t="str">
        <f t="array" ref="K8257">CONCATENATE("(",A8257,",",VLOOKUP(B8257,Núcleo!B$2:E$11,4,TRUE),",",VLOOKUP(C8257,'Tipo de Processo'!B$2:D$55,3,TRUE),",",VLOOKUP(D8257,'Termo Geral'!B$2:D$173,3,TRUE),",",VLOOKUP(E8257,'Termo Específico'!B$2:D$301,3,TRUE),",",MATCH(TRUE,Documento!B$2:B$998=F8257,0),",",IF(G8257="Complementar",0,1),",",IF(H8257="","NULL",CONCATENATE("'",H8257,"'")),",",I8257,",",IF(J8257="baixa","'BAIXA'",IF(J8257="média","'MEDIA'",IF(J8257="alta","'ALTA'","NULL"))),"),")</f>
        <v>(8256,9,30,54,182,837,1,NULL,0,'BAIXA'),</v>
      </c>
    </row>
    <row r="8258" spans="1:11" ht="30.75" customHeight="1">
      <c r="A8258" s="27">
        <v>8257</v>
      </c>
      <c r="B8258" s="37" t="s">
        <v>1011</v>
      </c>
      <c r="C8258" s="28" t="s">
        <v>39</v>
      </c>
      <c r="D8258" s="28" t="s">
        <v>211</v>
      </c>
      <c r="E8258" s="28" t="s">
        <v>307</v>
      </c>
      <c r="F8258" s="28" t="s">
        <v>831</v>
      </c>
      <c r="G8258" s="28" t="s">
        <v>1671</v>
      </c>
      <c r="H8258" s="28"/>
      <c r="I8258" s="93">
        <v>0</v>
      </c>
      <c r="J8258" s="93" t="s">
        <v>1411</v>
      </c>
      <c r="K8258" s="17" t="str">
        <f t="array" ref="K8258">CONCATENATE("(",A8258,",",VLOOKUP(B8258,Núcleo!B$2:E$11,4,TRUE),",",VLOOKUP(C8258,'Tipo de Processo'!B$2:D$55,3,TRUE),",",VLOOKUP(D8258,'Termo Geral'!B$2:D$173,3,TRUE),",",VLOOKUP(E8258,'Termo Específico'!B$2:D$301,3,TRUE),",",MATCH(TRUE,Documento!B$2:B$998=F8258,0),",",IF(G8258="Complementar",0,1),",",IF(H8258="","NULL",CONCATENATE("'",H8258,"'")),",",I8258,",",IF(J8258="baixa","'BAIXA'",IF(J8258="média","'MEDIA'",IF(J8258="alta","'ALTA'","NULL"))),"),")</f>
        <v>(8257,9,30,54,182,142,1,NULL,0,'BAIXA'),</v>
      </c>
    </row>
    <row r="8259" spans="1:11" ht="30.75" customHeight="1">
      <c r="A8259" s="27">
        <v>8258</v>
      </c>
      <c r="B8259" s="37" t="s">
        <v>1011</v>
      </c>
      <c r="C8259" s="29" t="s">
        <v>39</v>
      </c>
      <c r="D8259" s="29" t="s">
        <v>211</v>
      </c>
      <c r="E8259" s="28" t="s">
        <v>307</v>
      </c>
      <c r="F8259" s="28" t="s">
        <v>832</v>
      </c>
      <c r="G8259" s="28" t="s">
        <v>1671</v>
      </c>
      <c r="H8259" s="28"/>
      <c r="I8259" s="93">
        <v>0</v>
      </c>
      <c r="J8259" s="93" t="s">
        <v>1411</v>
      </c>
      <c r="K8259" s="17" t="str">
        <f t="array" ref="K8259">CONCATENATE("(",A8259,",",VLOOKUP(B8259,Núcleo!B$2:E$11,4,TRUE),",",VLOOKUP(C8259,'Tipo de Processo'!B$2:D$55,3,TRUE),",",VLOOKUP(D8259,'Termo Geral'!B$2:D$173,3,TRUE),",",VLOOKUP(E8259,'Termo Específico'!B$2:D$301,3,TRUE),",",MATCH(TRUE,Documento!B$2:B$998=F8259,0),",",IF(G8259="Complementar",0,1),",",IF(H8259="","NULL",CONCATENATE("'",H8259,"'")),",",I8259,",",IF(J8259="baixa","'BAIXA'",IF(J8259="média","'MEDIA'",IF(J8259="alta","'ALTA'","NULL"))),"),")</f>
        <v>(8258,9,30,54,182,159,1,NULL,0,'BAIXA'),</v>
      </c>
    </row>
    <row r="8260" spans="1:11" ht="30.75" customHeight="1">
      <c r="A8260" s="27">
        <v>8259</v>
      </c>
      <c r="B8260" s="37" t="s">
        <v>1011</v>
      </c>
      <c r="C8260" s="28" t="s">
        <v>39</v>
      </c>
      <c r="D8260" s="28" t="s">
        <v>211</v>
      </c>
      <c r="E8260" s="28" t="s">
        <v>307</v>
      </c>
      <c r="F8260" s="28" t="s">
        <v>833</v>
      </c>
      <c r="G8260" s="28" t="s">
        <v>1671</v>
      </c>
      <c r="H8260" s="28"/>
      <c r="I8260" s="93">
        <v>0</v>
      </c>
      <c r="J8260" s="93" t="s">
        <v>1411</v>
      </c>
      <c r="K8260" s="17" t="str">
        <f t="array" ref="K8260">CONCATENATE("(",A8260,",",VLOOKUP(B8260,Núcleo!B$2:E$11,4,TRUE),",",VLOOKUP(C8260,'Tipo de Processo'!B$2:D$55,3,TRUE),",",VLOOKUP(D8260,'Termo Geral'!B$2:D$173,3,TRUE),",",VLOOKUP(E8260,'Termo Específico'!B$2:D$301,3,TRUE),",",MATCH(TRUE,Documento!B$2:B$998=F8260,0),",",IF(G8260="Complementar",0,1),",",IF(H8260="","NULL",CONCATENATE("'",H8260,"'")),",",I8260,",",IF(J8260="baixa","'BAIXA'",IF(J8260="média","'MEDIA'",IF(J8260="alta","'ALTA'","NULL"))),"),")</f>
        <v>(8259,9,30,54,182,127,1,NULL,0,'BAIXA'),</v>
      </c>
    </row>
    <row r="8261" spans="1:11" ht="30.75" customHeight="1">
      <c r="A8261" s="27">
        <v>8260</v>
      </c>
      <c r="B8261" s="37" t="s">
        <v>1011</v>
      </c>
      <c r="C8261" s="28" t="s">
        <v>39</v>
      </c>
      <c r="D8261" s="28" t="s">
        <v>211</v>
      </c>
      <c r="E8261" s="28" t="s">
        <v>307</v>
      </c>
      <c r="F8261" s="28" t="s">
        <v>1419</v>
      </c>
      <c r="G8261" s="28" t="s">
        <v>1671</v>
      </c>
      <c r="H8261" s="28"/>
      <c r="I8261" s="93">
        <v>0</v>
      </c>
      <c r="J8261" s="93" t="s">
        <v>1411</v>
      </c>
      <c r="K8261" s="17" t="str">
        <f t="array" ref="K8261">CONCATENATE("(",A8261,",",VLOOKUP(B8261,Núcleo!B$2:E$11,4,TRUE),",",VLOOKUP(C8261,'Tipo de Processo'!B$2:D$55,3,TRUE),",",VLOOKUP(D8261,'Termo Geral'!B$2:D$173,3,TRUE),",",VLOOKUP(E8261,'Termo Específico'!B$2:D$301,3,TRUE),",",MATCH(TRUE,Documento!B$2:B$998=F8261,0),",",IF(G8261="Complementar",0,1),",",IF(H8261="","NULL",CONCATENATE("'",H8261,"'")),",",I8261,",",IF(J8261="baixa","'BAIXA'",IF(J8261="média","'MEDIA'",IF(J8261="alta","'ALTA'","NULL"))),"),")</f>
        <v>(8260,9,30,54,182,16,1,NULL,0,'BAIXA'),</v>
      </c>
    </row>
    <row r="8262" spans="1:11" ht="30.75" customHeight="1">
      <c r="A8262" s="27">
        <v>8261</v>
      </c>
      <c r="B8262" s="37" t="s">
        <v>1011</v>
      </c>
      <c r="C8262" s="29" t="s">
        <v>39</v>
      </c>
      <c r="D8262" s="29" t="s">
        <v>211</v>
      </c>
      <c r="E8262" s="28" t="s">
        <v>307</v>
      </c>
      <c r="F8262" s="28" t="s">
        <v>863</v>
      </c>
      <c r="G8262" s="28" t="s">
        <v>1671</v>
      </c>
      <c r="H8262" s="28"/>
      <c r="I8262" s="93">
        <v>0</v>
      </c>
      <c r="J8262" s="93" t="s">
        <v>1411</v>
      </c>
      <c r="K8262" s="17" t="str">
        <f t="array" ref="K8262">CONCATENATE("(",A8262,",",VLOOKUP(B8262,Núcleo!B$2:E$11,4,TRUE),",",VLOOKUP(C8262,'Tipo de Processo'!B$2:D$55,3,TRUE),",",VLOOKUP(D8262,'Termo Geral'!B$2:D$173,3,TRUE),",",VLOOKUP(E8262,'Termo Específico'!B$2:D$301,3,TRUE),",",MATCH(TRUE,Documento!B$2:B$998=F8262,0),",",IF(G8262="Complementar",0,1),",",IF(H8262="","NULL",CONCATENATE("'",H8262,"'")),",",I8262,",",IF(J8262="baixa","'BAIXA'",IF(J8262="média","'MEDIA'",IF(J8262="alta","'ALTA'","NULL"))),"),")</f>
        <v>(8261,9,30,54,182,24,1,NULL,0,'BAIXA'),</v>
      </c>
    </row>
    <row r="8263" spans="1:11" ht="30.75" customHeight="1">
      <c r="A8263" s="27">
        <v>8262</v>
      </c>
      <c r="B8263" s="37" t="s">
        <v>1011</v>
      </c>
      <c r="C8263" s="28" t="s">
        <v>39</v>
      </c>
      <c r="D8263" s="28" t="s">
        <v>211</v>
      </c>
      <c r="E8263" s="28" t="s">
        <v>307</v>
      </c>
      <c r="F8263" s="28" t="s">
        <v>1414</v>
      </c>
      <c r="G8263" s="28" t="s">
        <v>1671</v>
      </c>
      <c r="H8263" s="28"/>
      <c r="I8263" s="93">
        <v>0</v>
      </c>
      <c r="J8263" s="93" t="s">
        <v>1411</v>
      </c>
      <c r="K8263" s="17" t="str">
        <f t="array" ref="K8263">CONCATENATE("(",A8263,",",VLOOKUP(B8263,Núcleo!B$2:E$11,4,TRUE),",",VLOOKUP(C8263,'Tipo de Processo'!B$2:D$55,3,TRUE),",",VLOOKUP(D8263,'Termo Geral'!B$2:D$173,3,TRUE),",",VLOOKUP(E8263,'Termo Específico'!B$2:D$301,3,TRUE),",",MATCH(TRUE,Documento!B$2:B$998=F8263,0),",",IF(G8263="Complementar",0,1),",",IF(H8263="","NULL",CONCATENATE("'",H8263,"'")),",",I8263,",",IF(J8263="baixa","'BAIXA'",IF(J8263="média","'MEDIA'",IF(J8263="alta","'ALTA'","NULL"))),"),")</f>
        <v>(8262,9,30,54,182,4,1,NULL,0,'BAIXA'),</v>
      </c>
    </row>
    <row r="8264" spans="1:11" ht="30.75" customHeight="1">
      <c r="A8264" s="27">
        <v>8263</v>
      </c>
      <c r="B8264" s="37" t="s">
        <v>1011</v>
      </c>
      <c r="C8264" s="29" t="s">
        <v>39</v>
      </c>
      <c r="D8264" s="29" t="s">
        <v>211</v>
      </c>
      <c r="E8264" s="28" t="s">
        <v>307</v>
      </c>
      <c r="F8264" s="28" t="s">
        <v>1588</v>
      </c>
      <c r="G8264" s="28" t="s">
        <v>1671</v>
      </c>
      <c r="H8264" s="28"/>
      <c r="I8264" s="93">
        <v>0</v>
      </c>
      <c r="J8264" s="93" t="s">
        <v>1411</v>
      </c>
      <c r="K8264" s="17" t="str">
        <f t="array" ref="K8264">CONCATENATE("(",A8264,",",VLOOKUP(B8264,Núcleo!B$2:E$11,4,TRUE),",",VLOOKUP(C8264,'Tipo de Processo'!B$2:D$55,3,TRUE),",",VLOOKUP(D8264,'Termo Geral'!B$2:D$173,3,TRUE),",",VLOOKUP(E8264,'Termo Específico'!B$2:D$301,3,TRUE),",",MATCH(TRUE,Documento!B$2:B$998=F8264,0),",",IF(G8264="Complementar",0,1),",",IF(H8264="","NULL",CONCATENATE("'",H8264,"'")),",",I8264,",",IF(J8264="baixa","'BAIXA'",IF(J8264="média","'MEDIA'",IF(J8264="alta","'ALTA'","NULL"))),"),")</f>
        <v>(8263,9,30,54,182,964,1,NULL,0,'BAIXA'),</v>
      </c>
    </row>
    <row r="8265" spans="1:11" ht="30.75" customHeight="1">
      <c r="A8265" s="27">
        <v>8264</v>
      </c>
      <c r="B8265" s="37" t="s">
        <v>1011</v>
      </c>
      <c r="C8265" s="28" t="s">
        <v>39</v>
      </c>
      <c r="D8265" s="28" t="s">
        <v>211</v>
      </c>
      <c r="E8265" s="28" t="s">
        <v>307</v>
      </c>
      <c r="F8265" s="28" t="s">
        <v>1509</v>
      </c>
      <c r="G8265" s="28" t="s">
        <v>1671</v>
      </c>
      <c r="H8265" s="28"/>
      <c r="I8265" s="93">
        <v>0</v>
      </c>
      <c r="J8265" s="93" t="s">
        <v>1411</v>
      </c>
      <c r="K8265" s="17" t="str">
        <f t="array" ref="K8265">CONCATENATE("(",A8265,",",VLOOKUP(B8265,Núcleo!B$2:E$11,4,TRUE),",",VLOOKUP(C8265,'Tipo de Processo'!B$2:D$55,3,TRUE),",",VLOOKUP(D8265,'Termo Geral'!B$2:D$173,3,TRUE),",",VLOOKUP(E8265,'Termo Específico'!B$2:D$301,3,TRUE),",",MATCH(TRUE,Documento!B$2:B$998=F8265,0),",",IF(G8265="Complementar",0,1),",",IF(H8265="","NULL",CONCATENATE("'",H8265,"'")),",",I8265,",",IF(J8265="baixa","'BAIXA'",IF(J8265="média","'MEDIA'",IF(J8265="alta","'ALTA'","NULL"))),"),")</f>
        <v>(8264,9,30,54,182,549,1,NULL,0,'BAIXA'),</v>
      </c>
    </row>
    <row r="8266" spans="1:11" ht="30.75" customHeight="1">
      <c r="A8266" s="27">
        <v>8265</v>
      </c>
      <c r="B8266" s="37" t="s">
        <v>1011</v>
      </c>
      <c r="C8266" s="28" t="s">
        <v>39</v>
      </c>
      <c r="D8266" s="28" t="s">
        <v>211</v>
      </c>
      <c r="E8266" s="28" t="s">
        <v>307</v>
      </c>
      <c r="F8266" s="28" t="s">
        <v>1434</v>
      </c>
      <c r="G8266" s="28" t="s">
        <v>1671</v>
      </c>
      <c r="H8266" s="28"/>
      <c r="I8266" s="93">
        <v>0</v>
      </c>
      <c r="J8266" s="93" t="s">
        <v>1411</v>
      </c>
      <c r="K8266" s="17" t="str">
        <f t="array" ref="K8266">CONCATENATE("(",A8266,",",VLOOKUP(B8266,Núcleo!B$2:E$11,4,TRUE),",",VLOOKUP(C8266,'Tipo de Processo'!B$2:D$55,3,TRUE),",",VLOOKUP(D8266,'Termo Geral'!B$2:D$173,3,TRUE),",",VLOOKUP(E8266,'Termo Específico'!B$2:D$301,3,TRUE),",",MATCH(TRUE,Documento!B$2:B$998=F8266,0),",",IF(G8266="Complementar",0,1),",",IF(H8266="","NULL",CONCATENATE("'",H8266,"'")),",",I8266,",",IF(J8266="baixa","'BAIXA'",IF(J8266="média","'MEDIA'",IF(J8266="alta","'ALTA'","NULL"))),"),")</f>
        <v>(8265,9,30,54,182,97,1,NULL,0,'BAIXA'),</v>
      </c>
    </row>
    <row r="8267" spans="1:11" ht="30.75" customHeight="1">
      <c r="A8267" s="27">
        <v>8266</v>
      </c>
      <c r="B8267" s="37" t="s">
        <v>1011</v>
      </c>
      <c r="C8267" s="28" t="s">
        <v>39</v>
      </c>
      <c r="D8267" s="28" t="s">
        <v>211</v>
      </c>
      <c r="E8267" s="28" t="s">
        <v>307</v>
      </c>
      <c r="F8267" s="28" t="s">
        <v>861</v>
      </c>
      <c r="G8267" s="28" t="s">
        <v>1671</v>
      </c>
      <c r="H8267" s="28"/>
      <c r="I8267" s="93">
        <v>0</v>
      </c>
      <c r="J8267" s="93" t="s">
        <v>1411</v>
      </c>
      <c r="K8267" s="17" t="str">
        <f t="array" ref="K8267">CONCATENATE("(",A8267,",",VLOOKUP(B8267,Núcleo!B$2:E$11,4,TRUE),",",VLOOKUP(C8267,'Tipo de Processo'!B$2:D$55,3,TRUE),",",VLOOKUP(D8267,'Termo Geral'!B$2:D$173,3,TRUE),",",VLOOKUP(E8267,'Termo Específico'!B$2:D$301,3,TRUE),",",MATCH(TRUE,Documento!B$2:B$998=F8267,0),",",IF(G8267="Complementar",0,1),",",IF(H8267="","NULL",CONCATENATE("'",H8267,"'")),",",I8267,",",IF(J8267="baixa","'BAIXA'",IF(J8267="média","'MEDIA'",IF(J8267="alta","'ALTA'","NULL"))),"),")</f>
        <v>(8266,9,30,54,182,436,1,NULL,0,'BAIXA'),</v>
      </c>
    </row>
    <row r="8268" spans="1:11" ht="30.75" customHeight="1">
      <c r="A8268" s="27">
        <v>8267</v>
      </c>
      <c r="B8268" s="37" t="s">
        <v>1011</v>
      </c>
      <c r="C8268" s="28" t="s">
        <v>39</v>
      </c>
      <c r="D8268" s="28" t="s">
        <v>211</v>
      </c>
      <c r="E8268" s="28" t="s">
        <v>307</v>
      </c>
      <c r="F8268" s="28" t="s">
        <v>858</v>
      </c>
      <c r="G8268" s="28" t="s">
        <v>1671</v>
      </c>
      <c r="H8268" s="28"/>
      <c r="I8268" s="93">
        <v>0</v>
      </c>
      <c r="J8268" s="93" t="s">
        <v>1411</v>
      </c>
      <c r="K8268" s="17" t="str">
        <f t="array" ref="K8268">CONCATENATE("(",A8268,",",VLOOKUP(B8268,Núcleo!B$2:E$11,4,TRUE),",",VLOOKUP(C8268,'Tipo de Processo'!B$2:D$55,3,TRUE),",",VLOOKUP(D8268,'Termo Geral'!B$2:D$173,3,TRUE),",",VLOOKUP(E8268,'Termo Específico'!B$2:D$301,3,TRUE),",",MATCH(TRUE,Documento!B$2:B$998=F8268,0),",",IF(G8268="Complementar",0,1),",",IF(H8268="","NULL",CONCATENATE("'",H8268,"'")),",",I8268,",",IF(J8268="baixa","'BAIXA'",IF(J8268="média","'MEDIA'",IF(J8268="alta","'ALTA'","NULL"))),"),")</f>
        <v>(8267,9,30,54,182,910,1,NULL,0,'BAIXA'),</v>
      </c>
    </row>
    <row r="8269" spans="1:11" ht="30.75" customHeight="1">
      <c r="A8269" s="27">
        <v>8268</v>
      </c>
      <c r="B8269" s="37" t="s">
        <v>1011</v>
      </c>
      <c r="C8269" s="28" t="s">
        <v>39</v>
      </c>
      <c r="D8269" s="28" t="s">
        <v>211</v>
      </c>
      <c r="E8269" s="28" t="s">
        <v>307</v>
      </c>
      <c r="F8269" s="28" t="s">
        <v>859</v>
      </c>
      <c r="G8269" s="28" t="s">
        <v>1671</v>
      </c>
      <c r="H8269" s="28"/>
      <c r="I8269" s="93">
        <v>0</v>
      </c>
      <c r="J8269" s="93" t="s">
        <v>1411</v>
      </c>
      <c r="K8269" s="17" t="str">
        <f t="array" ref="K8269">CONCATENATE("(",A8269,",",VLOOKUP(B8269,Núcleo!B$2:E$11,4,TRUE),",",VLOOKUP(C8269,'Tipo de Processo'!B$2:D$55,3,TRUE),",",VLOOKUP(D8269,'Termo Geral'!B$2:D$173,3,TRUE),",",VLOOKUP(E8269,'Termo Específico'!B$2:D$301,3,TRUE),",",MATCH(TRUE,Documento!B$2:B$998=F8269,0),",",IF(G8269="Complementar",0,1),",",IF(H8269="","NULL",CONCATENATE("'",H8269,"'")),",",I8269,",",IF(J8269="baixa","'BAIXA'",IF(J8269="média","'MEDIA'",IF(J8269="alta","'ALTA'","NULL"))),"),")</f>
        <v>(8268,9,30,54,182,820,1,NULL,0,'BAIXA'),</v>
      </c>
    </row>
    <row r="8270" spans="1:11" ht="30.75" customHeight="1">
      <c r="A8270" s="27">
        <v>8269</v>
      </c>
      <c r="B8270" s="37" t="s">
        <v>1011</v>
      </c>
      <c r="C8270" s="29" t="s">
        <v>39</v>
      </c>
      <c r="D8270" s="29" t="s">
        <v>211</v>
      </c>
      <c r="E8270" s="28" t="s">
        <v>307</v>
      </c>
      <c r="F8270" s="28" t="s">
        <v>835</v>
      </c>
      <c r="G8270" s="28" t="s">
        <v>1671</v>
      </c>
      <c r="H8270" s="28"/>
      <c r="I8270" s="93">
        <v>0</v>
      </c>
      <c r="J8270" s="93" t="s">
        <v>1411</v>
      </c>
      <c r="K8270" s="17" t="str">
        <f t="array" ref="K8270">CONCATENATE("(",A8270,",",VLOOKUP(B8270,Núcleo!B$2:E$11,4,TRUE),",",VLOOKUP(C8270,'Tipo de Processo'!B$2:D$55,3,TRUE),",",VLOOKUP(D8270,'Termo Geral'!B$2:D$173,3,TRUE),",",VLOOKUP(E8270,'Termo Específico'!B$2:D$301,3,TRUE),",",MATCH(TRUE,Documento!B$2:B$998=F8270,0),",",IF(G8270="Complementar",0,1),",",IF(H8270="","NULL",CONCATENATE("'",H8270,"'")),",",I8270,",",IF(J8270="baixa","'BAIXA'",IF(J8270="média","'MEDIA'",IF(J8270="alta","'ALTA'","NULL"))),"),")</f>
        <v>(8269,9,30,54,182,860,1,NULL,0,'BAIXA'),</v>
      </c>
    </row>
    <row r="8271" spans="1:11" ht="30.75" customHeight="1">
      <c r="A8271" s="27">
        <v>8270</v>
      </c>
      <c r="B8271" s="37" t="s">
        <v>1011</v>
      </c>
      <c r="C8271" s="28" t="s">
        <v>39</v>
      </c>
      <c r="D8271" s="28" t="s">
        <v>211</v>
      </c>
      <c r="E8271" s="28" t="s">
        <v>307</v>
      </c>
      <c r="F8271" s="28" t="s">
        <v>862</v>
      </c>
      <c r="G8271" s="28" t="s">
        <v>1671</v>
      </c>
      <c r="H8271" s="28"/>
      <c r="I8271" s="93">
        <v>0</v>
      </c>
      <c r="J8271" s="93" t="s">
        <v>1411</v>
      </c>
      <c r="K8271" s="17" t="str">
        <f t="array" ref="K8271">CONCATENATE("(",A8271,",",VLOOKUP(B8271,Núcleo!B$2:E$11,4,TRUE),",",VLOOKUP(C8271,'Tipo de Processo'!B$2:D$55,3,TRUE),",",VLOOKUP(D8271,'Termo Geral'!B$2:D$173,3,TRUE),",",VLOOKUP(E8271,'Termo Específico'!B$2:D$301,3,TRUE),",",MATCH(TRUE,Documento!B$2:B$998=F8271,0),",",IF(G8271="Complementar",0,1),",",IF(H8271="","NULL",CONCATENATE("'",H8271,"'")),",",I8271,",",IF(J8271="baixa","'BAIXA'",IF(J8271="média","'MEDIA'",IF(J8271="alta","'ALTA'","NULL"))),"),")</f>
        <v>(8270,9,30,54,182,399,1,NULL,0,'BAIXA'),</v>
      </c>
    </row>
    <row r="8272" spans="1:11" ht="30.75" customHeight="1">
      <c r="A8272" s="27">
        <v>8271</v>
      </c>
      <c r="B8272" s="37" t="s">
        <v>1011</v>
      </c>
      <c r="C8272" s="29" t="s">
        <v>39</v>
      </c>
      <c r="D8272" s="29" t="s">
        <v>211</v>
      </c>
      <c r="E8272" s="28" t="s">
        <v>307</v>
      </c>
      <c r="F8272" s="28" t="s">
        <v>944</v>
      </c>
      <c r="G8272" s="28" t="s">
        <v>1671</v>
      </c>
      <c r="H8272" s="28"/>
      <c r="I8272" s="93">
        <v>0</v>
      </c>
      <c r="J8272" s="93" t="s">
        <v>1411</v>
      </c>
      <c r="K8272" s="17" t="str">
        <f t="array" ref="K8272">CONCATENATE("(",A8272,",",VLOOKUP(B8272,Núcleo!B$2:E$11,4,TRUE),",",VLOOKUP(C8272,'Tipo de Processo'!B$2:D$55,3,TRUE),",",VLOOKUP(D8272,'Termo Geral'!B$2:D$173,3,TRUE),",",VLOOKUP(E8272,'Termo Específico'!B$2:D$301,3,TRUE),",",MATCH(TRUE,Documento!B$2:B$998=F8272,0),",",IF(G8272="Complementar",0,1),",",IF(H8272="","NULL",CONCATENATE("'",H8272,"'")),",",I8272,",",IF(J8272="baixa","'BAIXA'",IF(J8272="média","'MEDIA'",IF(J8272="alta","'ALTA'","NULL"))),"),")</f>
        <v>(8271,9,30,54,182,70,1,NULL,0,'BAIXA'),</v>
      </c>
    </row>
    <row r="8273" spans="1:11" ht="30.75" customHeight="1">
      <c r="A8273" s="27">
        <v>8272</v>
      </c>
      <c r="B8273" s="37" t="s">
        <v>1011</v>
      </c>
      <c r="C8273" s="28" t="s">
        <v>39</v>
      </c>
      <c r="D8273" s="28" t="s">
        <v>211</v>
      </c>
      <c r="E8273" s="28" t="s">
        <v>307</v>
      </c>
      <c r="F8273" s="28" t="s">
        <v>945</v>
      </c>
      <c r="G8273" s="28" t="s">
        <v>1671</v>
      </c>
      <c r="H8273" s="28"/>
      <c r="I8273" s="93">
        <v>0</v>
      </c>
      <c r="J8273" s="93" t="s">
        <v>1411</v>
      </c>
      <c r="K8273" s="17" t="str">
        <f t="array" ref="K8273">CONCATENATE("(",A8273,",",VLOOKUP(B8273,Núcleo!B$2:E$11,4,TRUE),",",VLOOKUP(C8273,'Tipo de Processo'!B$2:D$55,3,TRUE),",",VLOOKUP(D8273,'Termo Geral'!B$2:D$173,3,TRUE),",",VLOOKUP(E8273,'Termo Específico'!B$2:D$301,3,TRUE),",",MATCH(TRUE,Documento!B$2:B$998=F8273,0),",",IF(G8273="Complementar",0,1),",",IF(H8273="","NULL",CONCATENATE("'",H8273,"'")),",",I8273,",",IF(J8273="baixa","'BAIXA'",IF(J8273="média","'MEDIA'",IF(J8273="alta","'ALTA'","NULL"))),"),")</f>
        <v>(8272,9,30,54,182,301,1,NULL,0,'BAIXA'),</v>
      </c>
    </row>
    <row r="8274" spans="1:11" ht="30.75" customHeight="1">
      <c r="A8274" s="27">
        <v>8273</v>
      </c>
      <c r="B8274" s="37" t="s">
        <v>1011</v>
      </c>
      <c r="C8274" s="29" t="s">
        <v>39</v>
      </c>
      <c r="D8274" s="29" t="s">
        <v>211</v>
      </c>
      <c r="E8274" s="28" t="s">
        <v>308</v>
      </c>
      <c r="F8274" s="28" t="s">
        <v>1416</v>
      </c>
      <c r="G8274" s="28" t="s">
        <v>1671</v>
      </c>
      <c r="H8274" s="28"/>
      <c r="I8274" s="93">
        <v>0</v>
      </c>
      <c r="J8274" s="93" t="s">
        <v>1411</v>
      </c>
      <c r="K8274" s="17" t="str">
        <f t="array" ref="K8274">CONCATENATE("(",A8274,",",VLOOKUP(B8274,Núcleo!B$2:E$11,4,TRUE),",",VLOOKUP(C8274,'Tipo de Processo'!B$2:D$55,3,TRUE),",",VLOOKUP(D8274,'Termo Geral'!B$2:D$173,3,TRUE),",",VLOOKUP(E8274,'Termo Específico'!B$2:D$301,3,TRUE),",",MATCH(TRUE,Documento!B$2:B$998=F8274,0),",",IF(G8274="Complementar",0,1),",",IF(H8274="","NULL",CONCATENATE("'",H8274,"'")),",",I8274,",",IF(J8274="baixa","'BAIXA'",IF(J8274="média","'MEDIA'",IF(J8274="alta","'ALTA'","NULL"))),"),")</f>
        <v>(8273,9,30,54,183,10,1,NULL,0,'BAIXA'),</v>
      </c>
    </row>
    <row r="8275" spans="1:11" ht="30.75" customHeight="1">
      <c r="A8275" s="27">
        <v>8274</v>
      </c>
      <c r="B8275" s="37" t="s">
        <v>1011</v>
      </c>
      <c r="C8275" s="28" t="s">
        <v>39</v>
      </c>
      <c r="D8275" s="28" t="s">
        <v>211</v>
      </c>
      <c r="E8275" s="28" t="s">
        <v>308</v>
      </c>
      <c r="F8275" s="28" t="s">
        <v>1665</v>
      </c>
      <c r="G8275" s="28" t="s">
        <v>1671</v>
      </c>
      <c r="H8275" s="28"/>
      <c r="I8275" s="93">
        <v>0</v>
      </c>
      <c r="J8275" s="93" t="s">
        <v>1411</v>
      </c>
      <c r="K8275" s="17" t="str">
        <f t="array" ref="K8275">CONCATENATE("(",A8275,",",VLOOKUP(B8275,Núcleo!B$2:E$11,4,TRUE),",",VLOOKUP(C8275,'Tipo de Processo'!B$2:D$55,3,TRUE),",",VLOOKUP(D8275,'Termo Geral'!B$2:D$173,3,TRUE),",",VLOOKUP(E8275,'Termo Específico'!B$2:D$301,3,TRUE),",",MATCH(TRUE,Documento!B$2:B$998=F8275,0),",",IF(G8275="Complementar",0,1),",",IF(H8275="","NULL",CONCATENATE("'",H8275,"'")),",",I8275,",",IF(J8275="baixa","'BAIXA'",IF(J8275="média","'MEDIA'",IF(J8275="alta","'ALTA'","NULL"))),"),")</f>
        <v>(8274,9,30,54,183,940,1,NULL,0,'BAIXA'),</v>
      </c>
    </row>
    <row r="8276" spans="1:11" ht="30.75" customHeight="1">
      <c r="A8276" s="27">
        <v>8275</v>
      </c>
      <c r="B8276" s="37" t="s">
        <v>1011</v>
      </c>
      <c r="C8276" s="29" t="s">
        <v>39</v>
      </c>
      <c r="D8276" s="29" t="s">
        <v>211</v>
      </c>
      <c r="E8276" s="28" t="s">
        <v>308</v>
      </c>
      <c r="F8276" s="28" t="s">
        <v>1638</v>
      </c>
      <c r="G8276" s="28" t="s">
        <v>1671</v>
      </c>
      <c r="H8276" s="28"/>
      <c r="I8276" s="93">
        <v>0</v>
      </c>
      <c r="J8276" s="93" t="s">
        <v>1411</v>
      </c>
      <c r="K8276" s="17" t="str">
        <f t="array" ref="K8276">CONCATENATE("(",A8276,",",VLOOKUP(B8276,Núcleo!B$2:E$11,4,TRUE),",",VLOOKUP(C8276,'Tipo de Processo'!B$2:D$55,3,TRUE),",",VLOOKUP(D8276,'Termo Geral'!B$2:D$173,3,TRUE),",",VLOOKUP(E8276,'Termo Específico'!B$2:D$301,3,TRUE),",",MATCH(TRUE,Documento!B$2:B$998=F8276,0),",",IF(G8276="Complementar",0,1),",",IF(H8276="","NULL",CONCATENATE("'",H8276,"'")),",",I8276,",",IF(J8276="baixa","'BAIXA'",IF(J8276="média","'MEDIA'",IF(J8276="alta","'ALTA'","NULL"))),"),")</f>
        <v>(8275,9,30,54,183,572,1,NULL,0,'BAIXA'),</v>
      </c>
    </row>
    <row r="8277" spans="1:11" ht="30.75" customHeight="1">
      <c r="A8277" s="27">
        <v>8276</v>
      </c>
      <c r="B8277" s="37" t="s">
        <v>1011</v>
      </c>
      <c r="C8277" s="28" t="s">
        <v>39</v>
      </c>
      <c r="D8277" s="28" t="s">
        <v>211</v>
      </c>
      <c r="E8277" s="28" t="s">
        <v>308</v>
      </c>
      <c r="F8277" s="12" t="s">
        <v>1650</v>
      </c>
      <c r="G8277" s="28" t="s">
        <v>1671</v>
      </c>
      <c r="H8277" s="28"/>
      <c r="I8277" s="93">
        <v>0</v>
      </c>
      <c r="J8277" s="93" t="s">
        <v>1411</v>
      </c>
      <c r="K8277" s="17" t="str">
        <f t="array" ref="K8277">CONCATENATE("(",A8277,",",VLOOKUP(B8277,Núcleo!B$2:E$11,4,TRUE),",",VLOOKUP(C8277,'Tipo de Processo'!B$2:D$55,3,TRUE),",",VLOOKUP(D8277,'Termo Geral'!B$2:D$173,3,TRUE),",",VLOOKUP(E8277,'Termo Específico'!B$2:D$301,3,TRUE),",",MATCH(TRUE,Documento!B$2:B$998=F8277,0),",",IF(G8277="Complementar",0,1),",",IF(H8277="","NULL",CONCATENATE("'",H8277,"'")),",",I8277,",",IF(J8277="baixa","'BAIXA'",IF(J8277="média","'MEDIA'",IF(J8277="alta","'ALTA'","NULL"))),"),")</f>
        <v>(8276,9,30,54,183,713,1,NULL,0,'BAIXA'),</v>
      </c>
    </row>
    <row r="8278" spans="1:11" ht="30.75" customHeight="1">
      <c r="A8278" s="27">
        <v>8277</v>
      </c>
      <c r="B8278" s="37" t="s">
        <v>1011</v>
      </c>
      <c r="C8278" s="29" t="s">
        <v>39</v>
      </c>
      <c r="D8278" s="29" t="s">
        <v>211</v>
      </c>
      <c r="E8278" s="28" t="s">
        <v>308</v>
      </c>
      <c r="F8278" s="28" t="s">
        <v>1621</v>
      </c>
      <c r="G8278" s="28" t="s">
        <v>1671</v>
      </c>
      <c r="H8278" s="28"/>
      <c r="I8278" s="93">
        <v>0</v>
      </c>
      <c r="J8278" s="93" t="s">
        <v>1411</v>
      </c>
      <c r="K8278" s="17" t="str">
        <f t="array" ref="K8278">CONCATENATE("(",A8278,",",VLOOKUP(B8278,Núcleo!B$2:E$11,4,TRUE),",",VLOOKUP(C8278,'Tipo de Processo'!B$2:D$55,3,TRUE),",",VLOOKUP(D8278,'Termo Geral'!B$2:D$173,3,TRUE),",",VLOOKUP(E8278,'Termo Específico'!B$2:D$301,3,TRUE),",",MATCH(TRUE,Documento!B$2:B$998=F8278,0),",",IF(G8278="Complementar",0,1),",",IF(H8278="","NULL",CONCATENATE("'",H8278,"'")),",",I8278,",",IF(J8278="baixa","'BAIXA'",IF(J8278="média","'MEDIA'",IF(J8278="alta","'ALTA'","NULL"))),"),")</f>
        <v>(8277,9,30,54,183,315,1,NULL,0,'BAIXA'),</v>
      </c>
    </row>
    <row r="8279" spans="1:11" ht="30.75" customHeight="1">
      <c r="A8279" s="27">
        <v>8278</v>
      </c>
      <c r="B8279" s="37" t="s">
        <v>1011</v>
      </c>
      <c r="C8279" s="28" t="s">
        <v>39</v>
      </c>
      <c r="D8279" s="28" t="s">
        <v>211</v>
      </c>
      <c r="E8279" s="28" t="s">
        <v>308</v>
      </c>
      <c r="F8279" s="16" t="s">
        <v>1666</v>
      </c>
      <c r="G8279" s="28" t="s">
        <v>1671</v>
      </c>
      <c r="H8279" s="28"/>
      <c r="I8279" s="93">
        <v>0</v>
      </c>
      <c r="J8279" s="93" t="s">
        <v>1411</v>
      </c>
      <c r="K8279" s="17" t="str">
        <f t="array" ref="K8279">CONCATENATE("(",A8279,",",VLOOKUP(B8279,Núcleo!B$2:E$11,4,TRUE),",",VLOOKUP(C8279,'Tipo de Processo'!B$2:D$55,3,TRUE),",",VLOOKUP(D8279,'Termo Geral'!B$2:D$173,3,TRUE),",",VLOOKUP(E8279,'Termo Específico'!B$2:D$301,3,TRUE),",",MATCH(TRUE,Documento!B$2:B$998=F8279,0),",",IF(G8279="Complementar",0,1),",",IF(H8279="","NULL",CONCATENATE("'",H8279,"'")),",",I8279,",",IF(J8279="baixa","'BAIXA'",IF(J8279="média","'MEDIA'",IF(J8279="alta","'ALTA'","NULL"))),"),")</f>
        <v>(8278,9,30,54,183,969,1,NULL,0,'BAIXA'),</v>
      </c>
    </row>
    <row r="8280" spans="1:11" ht="30.75" customHeight="1">
      <c r="A8280" s="27">
        <v>8279</v>
      </c>
      <c r="B8280" s="37" t="s">
        <v>1011</v>
      </c>
      <c r="C8280" s="28" t="s">
        <v>39</v>
      </c>
      <c r="D8280" s="28" t="s">
        <v>211</v>
      </c>
      <c r="E8280" s="28" t="s">
        <v>308</v>
      </c>
      <c r="F8280" s="12" t="s">
        <v>1667</v>
      </c>
      <c r="G8280" s="28" t="s">
        <v>1671</v>
      </c>
      <c r="H8280" s="28"/>
      <c r="I8280" s="93">
        <v>0</v>
      </c>
      <c r="J8280" s="93" t="s">
        <v>1411</v>
      </c>
      <c r="K8280" s="17" t="str">
        <f t="array" ref="K8280">CONCATENATE("(",A8280,",",VLOOKUP(B8280,Núcleo!B$2:E$11,4,TRUE),",",VLOOKUP(C8280,'Tipo de Processo'!B$2:D$55,3,TRUE),",",VLOOKUP(D8280,'Termo Geral'!B$2:D$173,3,TRUE),",",VLOOKUP(E8280,'Termo Específico'!B$2:D$301,3,TRUE),",",MATCH(TRUE,Documento!B$2:B$998=F8280,0),",",IF(G8280="Complementar",0,1),",",IF(H8280="","NULL",CONCATENATE("'",H8280,"'")),",",I8280,",",IF(J8280="baixa","'BAIXA'",IF(J8280="média","'MEDIA'",IF(J8280="alta","'ALTA'","NULL"))),"),")</f>
        <v>(8279,9,30,54,183,981,1,NULL,0,'BAIXA'),</v>
      </c>
    </row>
    <row r="8281" spans="1:11" ht="30.75" customHeight="1">
      <c r="A8281" s="27">
        <v>8280</v>
      </c>
      <c r="B8281" s="37" t="s">
        <v>1011</v>
      </c>
      <c r="C8281" s="29" t="s">
        <v>39</v>
      </c>
      <c r="D8281" s="29" t="s">
        <v>211</v>
      </c>
      <c r="E8281" s="28" t="s">
        <v>308</v>
      </c>
      <c r="F8281" s="12" t="s">
        <v>1618</v>
      </c>
      <c r="G8281" s="28" t="s">
        <v>1671</v>
      </c>
      <c r="H8281" s="28"/>
      <c r="I8281" s="93">
        <v>0</v>
      </c>
      <c r="J8281" s="93" t="s">
        <v>1411</v>
      </c>
      <c r="K8281" s="17" t="str">
        <f t="array" ref="K8281">CONCATENATE("(",A8281,",",VLOOKUP(B8281,Núcleo!B$2:E$11,4,TRUE),",",VLOOKUP(C8281,'Tipo de Processo'!B$2:D$55,3,TRUE),",",VLOOKUP(D8281,'Termo Geral'!B$2:D$173,3,TRUE),",",VLOOKUP(E8281,'Termo Específico'!B$2:D$301,3,TRUE),",",MATCH(TRUE,Documento!B$2:B$998=F8281,0),",",IF(G8281="Complementar",0,1),",",IF(H8281="","NULL",CONCATENATE("'",H8281,"'")),",",I8281,",",IF(J8281="baixa","'BAIXA'",IF(J8281="média","'MEDIA'",IF(J8281="alta","'ALTA'","NULL"))),"),")</f>
        <v>(8280,9,30,54,183,268,1,NULL,0,'BAIXA'),</v>
      </c>
    </row>
    <row r="8282" spans="1:11" ht="30.75" customHeight="1">
      <c r="A8282" s="27">
        <v>8281</v>
      </c>
      <c r="B8282" s="37" t="s">
        <v>1011</v>
      </c>
      <c r="C8282" s="28" t="s">
        <v>39</v>
      </c>
      <c r="D8282" s="28" t="s">
        <v>211</v>
      </c>
      <c r="E8282" s="28" t="s">
        <v>308</v>
      </c>
      <c r="F8282" s="28" t="s">
        <v>1649</v>
      </c>
      <c r="G8282" s="28" t="s">
        <v>1671</v>
      </c>
      <c r="H8282" s="28"/>
      <c r="I8282" s="93">
        <v>0</v>
      </c>
      <c r="J8282" s="93" t="s">
        <v>1411</v>
      </c>
      <c r="K8282" s="17" t="str">
        <f t="array" ref="K8282">CONCATENATE("(",A8282,",",VLOOKUP(B8282,Núcleo!B$2:E$11,4,TRUE),",",VLOOKUP(C8282,'Tipo de Processo'!B$2:D$55,3,TRUE),",",VLOOKUP(D8282,'Termo Geral'!B$2:D$173,3,TRUE),",",VLOOKUP(E8282,'Termo Específico'!B$2:D$301,3,TRUE),",",MATCH(TRUE,Documento!B$2:B$998=F8282,0),",",IF(G8282="Complementar",0,1),",",IF(H8282="","NULL",CONCATENATE("'",H8282,"'")),",",I8282,",",IF(J8282="baixa","'BAIXA'",IF(J8282="média","'MEDIA'",IF(J8282="alta","'ALTA'","NULL"))),"),")</f>
        <v>(8281,9,30,54,183,708,1,NULL,0,'BAIXA'),</v>
      </c>
    </row>
    <row r="8283" spans="1:11" ht="30.75" customHeight="1">
      <c r="A8283" s="27">
        <v>8282</v>
      </c>
      <c r="B8283" s="37" t="s">
        <v>1011</v>
      </c>
      <c r="C8283" s="29" t="s">
        <v>39</v>
      </c>
      <c r="D8283" s="29" t="s">
        <v>211</v>
      </c>
      <c r="E8283" s="28" t="s">
        <v>308</v>
      </c>
      <c r="F8283" s="28" t="s">
        <v>1606</v>
      </c>
      <c r="G8283" s="28" t="s">
        <v>1671</v>
      </c>
      <c r="H8283" s="28"/>
      <c r="I8283" s="93">
        <v>0</v>
      </c>
      <c r="J8283" s="93" t="s">
        <v>1411</v>
      </c>
      <c r="K8283" s="17" t="str">
        <f t="array" ref="K8283">CONCATENATE("(",A8283,",",VLOOKUP(B8283,Núcleo!B$2:E$11,4,TRUE),",",VLOOKUP(C8283,'Tipo de Processo'!B$2:D$55,3,TRUE),",",VLOOKUP(D8283,'Termo Geral'!B$2:D$173,3,TRUE),",",VLOOKUP(E8283,'Termo Específico'!B$2:D$301,3,TRUE),",",MATCH(TRUE,Documento!B$2:B$998=F8283,0),",",IF(G8283="Complementar",0,1),",",IF(H8283="","NULL",CONCATENATE("'",H8283,"'")),",",I8283,",",IF(J8283="baixa","'BAIXA'",IF(J8283="média","'MEDIA'",IF(J8283="alta","'ALTA'","NULL"))),"),")</f>
        <v>(8282,9,30,54,183,73,1,NULL,0,'BAIXA'),</v>
      </c>
    </row>
    <row r="8284" spans="1:11" ht="30.75" customHeight="1">
      <c r="A8284" s="27">
        <v>8283</v>
      </c>
      <c r="B8284" s="37" t="s">
        <v>1011</v>
      </c>
      <c r="C8284" s="28" t="s">
        <v>39</v>
      </c>
      <c r="D8284" s="28" t="s">
        <v>211</v>
      </c>
      <c r="E8284" s="28" t="s">
        <v>308</v>
      </c>
      <c r="F8284" s="51" t="s">
        <v>1635</v>
      </c>
      <c r="G8284" s="28" t="s">
        <v>1671</v>
      </c>
      <c r="H8284" s="28"/>
      <c r="I8284" s="93">
        <v>0</v>
      </c>
      <c r="J8284" s="93" t="s">
        <v>1411</v>
      </c>
      <c r="K8284" s="17" t="str">
        <f t="array" ref="K8284">CONCATENATE("(",A8284,",",VLOOKUP(B8284,Núcleo!B$2:E$11,4,TRUE),",",VLOOKUP(C8284,'Tipo de Processo'!B$2:D$55,3,TRUE),",",VLOOKUP(D8284,'Termo Geral'!B$2:D$173,3,TRUE),",",VLOOKUP(E8284,'Termo Específico'!B$2:D$301,3,TRUE),",",MATCH(TRUE,Documento!B$2:B$998=F8284,0),",",IF(G8284="Complementar",0,1),",",IF(H8284="","NULL",CONCATENATE("'",H8284,"'")),",",I8284,",",IF(J8284="baixa","'BAIXA'",IF(J8284="média","'MEDIA'",IF(J8284="alta","'ALTA'","NULL"))),"),")</f>
        <v>(8283,9,30,54,183,531,1,NULL,0,'BAIXA'),</v>
      </c>
    </row>
    <row r="8285" spans="1:11" ht="30.75" customHeight="1">
      <c r="A8285" s="27">
        <v>8284</v>
      </c>
      <c r="B8285" s="37" t="s">
        <v>1011</v>
      </c>
      <c r="C8285" s="28" t="s">
        <v>39</v>
      </c>
      <c r="D8285" s="28" t="s">
        <v>211</v>
      </c>
      <c r="E8285" s="28" t="s">
        <v>308</v>
      </c>
      <c r="F8285" s="28" t="s">
        <v>1419</v>
      </c>
      <c r="G8285" s="28" t="s">
        <v>1671</v>
      </c>
      <c r="H8285" s="28"/>
      <c r="I8285" s="93">
        <v>0</v>
      </c>
      <c r="J8285" s="93" t="s">
        <v>1411</v>
      </c>
      <c r="K8285" s="17" t="str">
        <f t="array" ref="K8285">CONCATENATE("(",A8285,",",VLOOKUP(B8285,Núcleo!B$2:E$11,4,TRUE),",",VLOOKUP(C8285,'Tipo de Processo'!B$2:D$55,3,TRUE),",",VLOOKUP(D8285,'Termo Geral'!B$2:D$173,3,TRUE),",",VLOOKUP(E8285,'Termo Específico'!B$2:D$301,3,TRUE),",",MATCH(TRUE,Documento!B$2:B$998=F8285,0),",",IF(G8285="Complementar",0,1),",",IF(H8285="","NULL",CONCATENATE("'",H8285,"'")),",",I8285,",",IF(J8285="baixa","'BAIXA'",IF(J8285="média","'MEDIA'",IF(J8285="alta","'ALTA'","NULL"))),"),")</f>
        <v>(8284,9,30,54,183,16,1,NULL,0,'BAIXA'),</v>
      </c>
    </row>
    <row r="8286" spans="1:11" ht="30.75" customHeight="1">
      <c r="A8286" s="27">
        <v>8285</v>
      </c>
      <c r="B8286" s="37" t="s">
        <v>1011</v>
      </c>
      <c r="C8286" s="29" t="s">
        <v>39</v>
      </c>
      <c r="D8286" s="29" t="s">
        <v>211</v>
      </c>
      <c r="E8286" s="28" t="s">
        <v>308</v>
      </c>
      <c r="F8286" s="28" t="s">
        <v>863</v>
      </c>
      <c r="G8286" s="28" t="s">
        <v>1671</v>
      </c>
      <c r="H8286" s="28"/>
      <c r="I8286" s="93">
        <v>0</v>
      </c>
      <c r="J8286" s="93" t="s">
        <v>1411</v>
      </c>
      <c r="K8286" s="17" t="str">
        <f t="array" ref="K8286">CONCATENATE("(",A8286,",",VLOOKUP(B8286,Núcleo!B$2:E$11,4,TRUE),",",VLOOKUP(C8286,'Tipo de Processo'!B$2:D$55,3,TRUE),",",VLOOKUP(D8286,'Termo Geral'!B$2:D$173,3,TRUE),",",VLOOKUP(E8286,'Termo Específico'!B$2:D$301,3,TRUE),",",MATCH(TRUE,Documento!B$2:B$998=F8286,0),",",IF(G8286="Complementar",0,1),",",IF(H8286="","NULL",CONCATENATE("'",H8286,"'")),",",I8286,",",IF(J8286="baixa","'BAIXA'",IF(J8286="média","'MEDIA'",IF(J8286="alta","'ALTA'","NULL"))),"),")</f>
        <v>(8285,9,30,54,183,24,1,NULL,0,'BAIXA'),</v>
      </c>
    </row>
    <row r="8287" spans="1:11" ht="30.75" customHeight="1">
      <c r="A8287" s="27">
        <v>8286</v>
      </c>
      <c r="B8287" s="37" t="s">
        <v>1011</v>
      </c>
      <c r="C8287" s="28" t="s">
        <v>39</v>
      </c>
      <c r="D8287" s="28" t="s">
        <v>211</v>
      </c>
      <c r="E8287" s="28" t="s">
        <v>308</v>
      </c>
      <c r="F8287" s="28" t="s">
        <v>1603</v>
      </c>
      <c r="G8287" s="28" t="s">
        <v>1671</v>
      </c>
      <c r="H8287" s="28"/>
      <c r="I8287" s="93">
        <v>0</v>
      </c>
      <c r="J8287" s="93" t="s">
        <v>1411</v>
      </c>
      <c r="K8287" s="17" t="str">
        <f t="array" ref="K8287">CONCATENATE("(",A8287,",",VLOOKUP(B8287,Núcleo!B$2:E$11,4,TRUE),",",VLOOKUP(C8287,'Tipo de Processo'!B$2:D$55,3,TRUE),",",VLOOKUP(D8287,'Termo Geral'!B$2:D$173,3,TRUE),",",VLOOKUP(E8287,'Termo Específico'!B$2:D$301,3,TRUE),",",MATCH(TRUE,Documento!B$2:B$998=F8287,0),",",IF(G8287="Complementar",0,1),",",IF(H8287="","NULL",CONCATENATE("'",H8287,"'")),",",I8287,",",IF(J8287="baixa","'BAIXA'",IF(J8287="média","'MEDIA'",IF(J8287="alta","'ALTA'","NULL"))),"),")</f>
        <v>(8286,9,30,54,183,45,1,NULL,0,'BAIXA'),</v>
      </c>
    </row>
    <row r="8288" spans="1:11" ht="30.75" customHeight="1">
      <c r="A8288" s="27">
        <v>8287</v>
      </c>
      <c r="B8288" s="37" t="s">
        <v>1011</v>
      </c>
      <c r="C8288" s="29" t="s">
        <v>39</v>
      </c>
      <c r="D8288" s="29" t="s">
        <v>211</v>
      </c>
      <c r="E8288" s="28" t="s">
        <v>308</v>
      </c>
      <c r="F8288" s="28" t="s">
        <v>1669</v>
      </c>
      <c r="G8288" s="28" t="s">
        <v>1671</v>
      </c>
      <c r="H8288" s="28"/>
      <c r="I8288" s="93">
        <v>0</v>
      </c>
      <c r="J8288" s="93" t="s">
        <v>1411</v>
      </c>
      <c r="K8288" s="17" t="str">
        <f t="array" ref="K8288">CONCATENATE("(",A8288,",",VLOOKUP(B8288,Núcleo!B$2:E$11,4,TRUE),",",VLOOKUP(C8288,'Tipo de Processo'!B$2:D$55,3,TRUE),",",VLOOKUP(D8288,'Termo Geral'!B$2:D$173,3,TRUE),",",VLOOKUP(E8288,'Termo Específico'!B$2:D$301,3,TRUE),",",MATCH(TRUE,Documento!B$2:B$998=F8288,0),",",IF(G8288="Complementar",0,1),",",IF(H8288="","NULL",CONCATENATE("'",H8288,"'")),",",I8288,",",IF(J8288="baixa","'BAIXA'",IF(J8288="média","'MEDIA'",IF(J8288="alta","'ALTA'","NULL"))),"),")</f>
        <v>(8287,9,30,54,183,988,1,NULL,0,'BAIXA'),</v>
      </c>
    </row>
    <row r="8289" spans="1:11" ht="30.75" customHeight="1">
      <c r="A8289" s="27">
        <v>8288</v>
      </c>
      <c r="B8289" s="37" t="s">
        <v>1011</v>
      </c>
      <c r="C8289" s="28" t="s">
        <v>39</v>
      </c>
      <c r="D8289" s="28" t="s">
        <v>211</v>
      </c>
      <c r="E8289" s="28" t="s">
        <v>308</v>
      </c>
      <c r="F8289" s="28" t="s">
        <v>1602</v>
      </c>
      <c r="G8289" s="28" t="s">
        <v>1671</v>
      </c>
      <c r="H8289" s="28"/>
      <c r="I8289" s="93">
        <v>0</v>
      </c>
      <c r="J8289" s="93" t="s">
        <v>1411</v>
      </c>
      <c r="K8289" s="17" t="str">
        <f t="array" ref="K8289">CONCATENATE("(",A8289,",",VLOOKUP(B8289,Núcleo!B$2:E$11,4,TRUE),",",VLOOKUP(C8289,'Tipo de Processo'!B$2:D$55,3,TRUE),",",VLOOKUP(D8289,'Termo Geral'!B$2:D$173,3,TRUE),",",VLOOKUP(E8289,'Termo Específico'!B$2:D$301,3,TRUE),",",MATCH(TRUE,Documento!B$2:B$998=F8289,0),",",IF(G8289="Complementar",0,1),",",IF(H8289="","NULL",CONCATENATE("'",H8289,"'")),",",I8289,",",IF(J8289="baixa","'BAIXA'",IF(J8289="média","'MEDIA'",IF(J8289="alta","'ALTA'","NULL"))),"),")</f>
        <v>(8288,9,30,54,183,1,1,NULL,0,'BAIXA'),</v>
      </c>
    </row>
    <row r="8290" spans="1:11" ht="30.75" customHeight="1">
      <c r="A8290" s="27">
        <v>8289</v>
      </c>
      <c r="B8290" s="37" t="s">
        <v>1011</v>
      </c>
      <c r="C8290" s="29" t="s">
        <v>39</v>
      </c>
      <c r="D8290" s="29" t="s">
        <v>211</v>
      </c>
      <c r="E8290" s="28" t="s">
        <v>308</v>
      </c>
      <c r="F8290" s="28" t="s">
        <v>1658</v>
      </c>
      <c r="G8290" s="28" t="s">
        <v>1671</v>
      </c>
      <c r="H8290" s="28"/>
      <c r="I8290" s="93">
        <v>0</v>
      </c>
      <c r="J8290" s="93" t="s">
        <v>1411</v>
      </c>
      <c r="K8290" s="17" t="str">
        <f t="array" ref="K8290">CONCATENATE("(",A8290,",",VLOOKUP(B8290,Núcleo!B$2:E$11,4,TRUE),",",VLOOKUP(C8290,'Tipo de Processo'!B$2:D$55,3,TRUE),",",VLOOKUP(D8290,'Termo Geral'!B$2:D$173,3,TRUE),",",VLOOKUP(E8290,'Termo Específico'!B$2:D$301,3,TRUE),",",MATCH(TRUE,Documento!B$2:B$998=F8290,0),",",IF(G8290="Complementar",0,1),",",IF(H8290="","NULL",CONCATENATE("'",H8290,"'")),",",I8290,",",IF(J8290="baixa","'BAIXA'",IF(J8290="média","'MEDIA'",IF(J8290="alta","'ALTA'","NULL"))),"),")</f>
        <v>(8289,9,30,54,183,855,1,NULL,0,'BAIXA'),</v>
      </c>
    </row>
    <row r="8291" spans="1:11" ht="30.75" customHeight="1">
      <c r="A8291" s="27">
        <v>8290</v>
      </c>
      <c r="B8291" s="37" t="s">
        <v>1011</v>
      </c>
      <c r="C8291" s="28" t="s">
        <v>39</v>
      </c>
      <c r="D8291" s="28" t="s">
        <v>211</v>
      </c>
      <c r="E8291" s="28" t="s">
        <v>308</v>
      </c>
      <c r="F8291" s="28" t="s">
        <v>1612</v>
      </c>
      <c r="G8291" s="28" t="s">
        <v>1671</v>
      </c>
      <c r="H8291" s="28"/>
      <c r="I8291" s="93">
        <v>0</v>
      </c>
      <c r="J8291" s="93" t="s">
        <v>1411</v>
      </c>
      <c r="K8291" s="17" t="str">
        <f t="array" ref="K8291">CONCATENATE("(",A8291,",",VLOOKUP(B8291,Núcleo!B$2:E$11,4,TRUE),",",VLOOKUP(C8291,'Tipo de Processo'!B$2:D$55,3,TRUE),",",VLOOKUP(D8291,'Termo Geral'!B$2:D$173,3,TRUE),",",VLOOKUP(E8291,'Termo Específico'!B$2:D$301,3,TRUE),",",MATCH(TRUE,Documento!B$2:B$998=F8291,0),",",IF(G8291="Complementar",0,1),",",IF(H8291="","NULL",CONCATENATE("'",H8291,"'")),",",I8291,",",IF(J8291="baixa","'BAIXA'",IF(J8291="média","'MEDIA'",IF(J8291="alta","'ALTA'","NULL"))),"),")</f>
        <v>(8290,9,30,54,183,197,1,NULL,0,'BAIXA'),</v>
      </c>
    </row>
    <row r="8292" spans="1:11" ht="30.75" customHeight="1">
      <c r="A8292" s="27">
        <v>8291</v>
      </c>
      <c r="B8292" s="37" t="s">
        <v>1011</v>
      </c>
      <c r="C8292" s="29" t="s">
        <v>39</v>
      </c>
      <c r="D8292" s="29" t="s">
        <v>211</v>
      </c>
      <c r="E8292" s="28" t="s">
        <v>308</v>
      </c>
      <c r="F8292" s="28" t="s">
        <v>1624</v>
      </c>
      <c r="G8292" s="28" t="s">
        <v>1671</v>
      </c>
      <c r="H8292" s="28"/>
      <c r="I8292" s="93">
        <v>0</v>
      </c>
      <c r="J8292" s="93" t="s">
        <v>1411</v>
      </c>
      <c r="K8292" s="17" t="str">
        <f t="array" ref="K8292">CONCATENATE("(",A8292,",",VLOOKUP(B8292,Núcleo!B$2:E$11,4,TRUE),",",VLOOKUP(C8292,'Tipo de Processo'!B$2:D$55,3,TRUE),",",VLOOKUP(D8292,'Termo Geral'!B$2:D$173,3,TRUE),",",VLOOKUP(E8292,'Termo Específico'!B$2:D$301,3,TRUE),",",MATCH(TRUE,Documento!B$2:B$998=F8292,0),",",IF(G8292="Complementar",0,1),",",IF(H8292="","NULL",CONCATENATE("'",H8292,"'")),",",I8292,",",IF(J8292="baixa","'BAIXA'",IF(J8292="média","'MEDIA'",IF(J8292="alta","'ALTA'","NULL"))),"),")</f>
        <v>(8291,9,30,54,183,343,1,NULL,0,'BAIXA'),</v>
      </c>
    </row>
    <row r="8293" spans="1:11" ht="30.75" customHeight="1">
      <c r="A8293" s="27">
        <v>8292</v>
      </c>
      <c r="B8293" s="37" t="s">
        <v>1011</v>
      </c>
      <c r="C8293" s="28" t="s">
        <v>39</v>
      </c>
      <c r="D8293" s="28" t="s">
        <v>211</v>
      </c>
      <c r="E8293" s="28" t="s">
        <v>308</v>
      </c>
      <c r="F8293" s="28" t="s">
        <v>1651</v>
      </c>
      <c r="G8293" s="28" t="s">
        <v>1671</v>
      </c>
      <c r="H8293" s="28"/>
      <c r="I8293" s="93">
        <v>0</v>
      </c>
      <c r="J8293" s="93" t="s">
        <v>1411</v>
      </c>
      <c r="K8293" s="17" t="str">
        <f t="array" ref="K8293">CONCATENATE("(",A8293,",",VLOOKUP(B8293,Núcleo!B$2:E$11,4,TRUE),",",VLOOKUP(C8293,'Tipo de Processo'!B$2:D$55,3,TRUE),",",VLOOKUP(D8293,'Termo Geral'!B$2:D$173,3,TRUE),",",VLOOKUP(E8293,'Termo Específico'!B$2:D$301,3,TRUE),",",MATCH(TRUE,Documento!B$2:B$998=F8293,0),",",IF(G8293="Complementar",0,1),",",IF(H8293="","NULL",CONCATENATE("'",H8293,"'")),",",I8293,",",IF(J8293="baixa","'BAIXA'",IF(J8293="média","'MEDIA'",IF(J8293="alta","'ALTA'","NULL"))),"),")</f>
        <v>(8292,9,30,54,183,734,1,NULL,0,'BAIXA'),</v>
      </c>
    </row>
    <row r="8294" spans="1:11" ht="30.75" customHeight="1">
      <c r="A8294" s="27">
        <v>8293</v>
      </c>
      <c r="B8294" s="37" t="s">
        <v>1011</v>
      </c>
      <c r="C8294" s="29" t="s">
        <v>39</v>
      </c>
      <c r="D8294" s="29" t="s">
        <v>211</v>
      </c>
      <c r="E8294" s="28" t="s">
        <v>308</v>
      </c>
      <c r="F8294" s="28" t="s">
        <v>859</v>
      </c>
      <c r="G8294" s="28" t="s">
        <v>1671</v>
      </c>
      <c r="H8294" s="28"/>
      <c r="I8294" s="93">
        <v>0</v>
      </c>
      <c r="J8294" s="93" t="s">
        <v>1411</v>
      </c>
      <c r="K8294" s="17" t="str">
        <f t="array" ref="K8294">CONCATENATE("(",A8294,",",VLOOKUP(B8294,Núcleo!B$2:E$11,4,TRUE),",",VLOOKUP(C8294,'Tipo de Processo'!B$2:D$55,3,TRUE),",",VLOOKUP(D8294,'Termo Geral'!B$2:D$173,3,TRUE),",",VLOOKUP(E8294,'Termo Específico'!B$2:D$301,3,TRUE),",",MATCH(TRUE,Documento!B$2:B$998=F8294,0),",",IF(G8294="Complementar",0,1),",",IF(H8294="","NULL",CONCATENATE("'",H8294,"'")),",",I8294,",",IF(J8294="baixa","'BAIXA'",IF(J8294="média","'MEDIA'",IF(J8294="alta","'ALTA'","NULL"))),"),")</f>
        <v>(8293,9,30,54,183,820,1,NULL,0,'BAIXA'),</v>
      </c>
    </row>
    <row r="8295" spans="1:11" ht="30.75" customHeight="1">
      <c r="A8295" s="27">
        <v>8294</v>
      </c>
      <c r="B8295" s="37" t="s">
        <v>1011</v>
      </c>
      <c r="C8295" s="28" t="s">
        <v>39</v>
      </c>
      <c r="D8295" s="28" t="s">
        <v>211</v>
      </c>
      <c r="E8295" s="28" t="s">
        <v>308</v>
      </c>
      <c r="F8295" s="28" t="s">
        <v>1656</v>
      </c>
      <c r="G8295" s="28" t="s">
        <v>1671</v>
      </c>
      <c r="H8295" s="28"/>
      <c r="I8295" s="93">
        <v>0</v>
      </c>
      <c r="J8295" s="93" t="s">
        <v>1411</v>
      </c>
      <c r="K8295" s="17" t="str">
        <f t="array" ref="K8295">CONCATENATE("(",A8295,",",VLOOKUP(B8295,Núcleo!B$2:E$11,4,TRUE),",",VLOOKUP(C8295,'Tipo de Processo'!B$2:D$55,3,TRUE),",",VLOOKUP(D8295,'Termo Geral'!B$2:D$173,3,TRUE),",",VLOOKUP(E8295,'Termo Específico'!B$2:D$301,3,TRUE),",",MATCH(TRUE,Documento!B$2:B$998=F8295,0),",",IF(G8295="Complementar",0,1),",",IF(H8295="","NULL",CONCATENATE("'",H8295,"'")),",",I8295,",",IF(J8295="baixa","'BAIXA'",IF(J8295="média","'MEDIA'",IF(J8295="alta","'ALTA'","NULL"))),"),")</f>
        <v>(8294,9,30,54,183,838,1,NULL,0,'BAIXA'),</v>
      </c>
    </row>
    <row r="8296" spans="1:11" ht="30.75" customHeight="1">
      <c r="A8296" s="27">
        <v>8295</v>
      </c>
      <c r="B8296" s="37" t="s">
        <v>1011</v>
      </c>
      <c r="C8296" s="28" t="s">
        <v>39</v>
      </c>
      <c r="D8296" s="28" t="s">
        <v>211</v>
      </c>
      <c r="E8296" s="28" t="s">
        <v>308</v>
      </c>
      <c r="F8296" s="28" t="s">
        <v>1657</v>
      </c>
      <c r="G8296" s="28" t="s">
        <v>1671</v>
      </c>
      <c r="H8296" s="28"/>
      <c r="I8296" s="93">
        <v>0</v>
      </c>
      <c r="J8296" s="93" t="s">
        <v>1411</v>
      </c>
      <c r="K8296" s="17" t="str">
        <f t="array" ref="K8296">CONCATENATE("(",A8296,",",VLOOKUP(B8296,Núcleo!B$2:E$11,4,TRUE),",",VLOOKUP(C8296,'Tipo de Processo'!B$2:D$55,3,TRUE),",",VLOOKUP(D8296,'Termo Geral'!B$2:D$173,3,TRUE),",",VLOOKUP(E8296,'Termo Específico'!B$2:D$301,3,TRUE),",",MATCH(TRUE,Documento!B$2:B$998=F8296,0),",",IF(G8296="Complementar",0,1),",",IF(H8296="","NULL",CONCATENATE("'",H8296,"'")),",",I8296,",",IF(J8296="baixa","'BAIXA'",IF(J8296="média","'MEDIA'",IF(J8296="alta","'ALTA'","NULL"))),"),")</f>
        <v>(8295,9,30,54,183,839,1,NULL,0,'BAIXA'),</v>
      </c>
    </row>
    <row r="8297" spans="1:11" ht="30.75" customHeight="1">
      <c r="A8297" s="27">
        <v>8296</v>
      </c>
      <c r="B8297" s="37" t="s">
        <v>1011</v>
      </c>
      <c r="C8297" s="29" t="s">
        <v>39</v>
      </c>
      <c r="D8297" s="29" t="s">
        <v>211</v>
      </c>
      <c r="E8297" s="28" t="s">
        <v>308</v>
      </c>
      <c r="F8297" s="28" t="s">
        <v>835</v>
      </c>
      <c r="G8297" s="28" t="s">
        <v>1671</v>
      </c>
      <c r="H8297" s="28"/>
      <c r="I8297" s="93">
        <v>0</v>
      </c>
      <c r="J8297" s="93" t="s">
        <v>1411</v>
      </c>
      <c r="K8297" s="17" t="str">
        <f t="array" ref="K8297">CONCATENATE("(",A8297,",",VLOOKUP(B8297,Núcleo!B$2:E$11,4,TRUE),",",VLOOKUP(C8297,'Tipo de Processo'!B$2:D$55,3,TRUE),",",VLOOKUP(D8297,'Termo Geral'!B$2:D$173,3,TRUE),",",VLOOKUP(E8297,'Termo Específico'!B$2:D$301,3,TRUE),",",MATCH(TRUE,Documento!B$2:B$998=F8297,0),",",IF(G8297="Complementar",0,1),",",IF(H8297="","NULL",CONCATENATE("'",H8297,"'")),",",I8297,",",IF(J8297="baixa","'BAIXA'",IF(J8297="média","'MEDIA'",IF(J8297="alta","'ALTA'","NULL"))),"),")</f>
        <v>(8296,9,30,54,183,860,1,NULL,0,'BAIXA'),</v>
      </c>
    </row>
    <row r="8298" spans="1:11" ht="30.75" customHeight="1">
      <c r="A8298" s="27">
        <v>8297</v>
      </c>
      <c r="B8298" s="37" t="s">
        <v>1011</v>
      </c>
      <c r="C8298" s="28" t="s">
        <v>39</v>
      </c>
      <c r="D8298" s="28" t="s">
        <v>211</v>
      </c>
      <c r="E8298" s="28" t="s">
        <v>309</v>
      </c>
      <c r="F8298" s="28" t="s">
        <v>1434</v>
      </c>
      <c r="G8298" s="28" t="s">
        <v>1671</v>
      </c>
      <c r="H8298" s="28"/>
      <c r="I8298" s="93">
        <v>0</v>
      </c>
      <c r="J8298" s="93" t="s">
        <v>1411</v>
      </c>
      <c r="K8298" s="17" t="str">
        <f t="array" ref="K8298">CONCATENATE("(",A8298,",",VLOOKUP(B8298,Núcleo!B$2:E$11,4,TRUE),",",VLOOKUP(C8298,'Tipo de Processo'!B$2:D$55,3,TRUE),",",VLOOKUP(D8298,'Termo Geral'!B$2:D$173,3,TRUE),",",VLOOKUP(E8298,'Termo Específico'!B$2:D$301,3,TRUE),",",MATCH(TRUE,Documento!B$2:B$998=F8298,0),",",IF(G8298="Complementar",0,1),",",IF(H8298="","NULL",CONCATENATE("'",H8298,"'")),",",I8298,",",IF(J8298="baixa","'BAIXA'",IF(J8298="média","'MEDIA'",IF(J8298="alta","'ALTA'","NULL"))),"),")</f>
        <v>(8297,9,30,54,184,97,1,NULL,0,'BAIXA'),</v>
      </c>
    </row>
    <row r="8299" spans="1:11" ht="30.75" customHeight="1">
      <c r="A8299" s="27">
        <v>8298</v>
      </c>
      <c r="B8299" s="37" t="s">
        <v>1011</v>
      </c>
      <c r="C8299" s="29" t="s">
        <v>39</v>
      </c>
      <c r="D8299" s="29" t="s">
        <v>211</v>
      </c>
      <c r="E8299" s="28" t="s">
        <v>309</v>
      </c>
      <c r="F8299" s="28" t="s">
        <v>1571</v>
      </c>
      <c r="G8299" s="28" t="s">
        <v>1671</v>
      </c>
      <c r="H8299" s="28"/>
      <c r="I8299" s="93">
        <v>0</v>
      </c>
      <c r="J8299" s="93" t="s">
        <v>1411</v>
      </c>
      <c r="K8299" s="17" t="str">
        <f t="array" ref="K8299">CONCATENATE("(",A8299,",",VLOOKUP(B8299,Núcleo!B$2:E$11,4,TRUE),",",VLOOKUP(C8299,'Tipo de Processo'!B$2:D$55,3,TRUE),",",VLOOKUP(D8299,'Termo Geral'!B$2:D$173,3,TRUE),",",VLOOKUP(E8299,'Termo Específico'!B$2:D$301,3,TRUE),",",MATCH(TRUE,Documento!B$2:B$998=F8299,0),",",IF(G8299="Complementar",0,1),",",IF(H8299="","NULL",CONCATENATE("'",H8299,"'")),",",I8299,",",IF(J8299="baixa","'BAIXA'",IF(J8299="média","'MEDIA'",IF(J8299="alta","'ALTA'","NULL"))),"),")</f>
        <v>(8298,9,30,54,184,856,1,NULL,0,'BAIXA'),</v>
      </c>
    </row>
    <row r="8300" spans="1:11" ht="30.75" customHeight="1">
      <c r="A8300" s="27">
        <v>8299</v>
      </c>
      <c r="B8300" s="37" t="s">
        <v>1011</v>
      </c>
      <c r="C8300" s="28" t="s">
        <v>39</v>
      </c>
      <c r="D8300" s="28" t="s">
        <v>211</v>
      </c>
      <c r="E8300" s="28" t="s">
        <v>309</v>
      </c>
      <c r="F8300" s="28" t="s">
        <v>1514</v>
      </c>
      <c r="G8300" s="28" t="s">
        <v>1671</v>
      </c>
      <c r="H8300" s="28"/>
      <c r="I8300" s="93">
        <v>0</v>
      </c>
      <c r="J8300" s="93" t="s">
        <v>1411</v>
      </c>
      <c r="K8300" s="17" t="str">
        <f t="array" ref="K8300">CONCATENATE("(",A8300,",",VLOOKUP(B8300,Núcleo!B$2:E$11,4,TRUE),",",VLOOKUP(C8300,'Tipo de Processo'!B$2:D$55,3,TRUE),",",VLOOKUP(D8300,'Termo Geral'!B$2:D$173,3,TRUE),",",VLOOKUP(E8300,'Termo Específico'!B$2:D$301,3,TRUE),",",MATCH(TRUE,Documento!B$2:B$998=F8300,0),",",IF(G8300="Complementar",0,1),",",IF(H8300="","NULL",CONCATENATE("'",H8300,"'")),",",I8300,",",IF(J8300="baixa","'BAIXA'",IF(J8300="média","'MEDIA'",IF(J8300="alta","'ALTA'","NULL"))),"),")</f>
        <v>(8299,9,30,54,184,565,1,NULL,0,'BAIXA'),</v>
      </c>
    </row>
    <row r="8301" spans="1:11" ht="30.75" customHeight="1">
      <c r="A8301" s="27">
        <v>8300</v>
      </c>
      <c r="B8301" s="37" t="s">
        <v>1011</v>
      </c>
      <c r="C8301" s="29" t="s">
        <v>39</v>
      </c>
      <c r="D8301" s="29" t="s">
        <v>211</v>
      </c>
      <c r="E8301" s="28" t="s">
        <v>309</v>
      </c>
      <c r="F8301" s="28" t="s">
        <v>1588</v>
      </c>
      <c r="G8301" s="28" t="s">
        <v>1671</v>
      </c>
      <c r="H8301" s="28"/>
      <c r="I8301" s="93">
        <v>0</v>
      </c>
      <c r="J8301" s="93" t="s">
        <v>1411</v>
      </c>
      <c r="K8301" s="17" t="str">
        <f t="array" ref="K8301">CONCATENATE("(",A8301,",",VLOOKUP(B8301,Núcleo!B$2:E$11,4,TRUE),",",VLOOKUP(C8301,'Tipo de Processo'!B$2:D$55,3,TRUE),",",VLOOKUP(D8301,'Termo Geral'!B$2:D$173,3,TRUE),",",VLOOKUP(E8301,'Termo Específico'!B$2:D$301,3,TRUE),",",MATCH(TRUE,Documento!B$2:B$998=F8301,0),",",IF(G8301="Complementar",0,1),",",IF(H8301="","NULL",CONCATENATE("'",H8301,"'")),",",I8301,",",IF(J8301="baixa","'BAIXA'",IF(J8301="média","'MEDIA'",IF(J8301="alta","'ALTA'","NULL"))),"),")</f>
        <v>(8300,9,30,54,184,964,1,NULL,0,'BAIXA'),</v>
      </c>
    </row>
    <row r="8302" spans="1:11" ht="30.75" customHeight="1">
      <c r="A8302" s="27">
        <v>8301</v>
      </c>
      <c r="B8302" s="37" t="s">
        <v>1011</v>
      </c>
      <c r="C8302" s="28" t="s">
        <v>39</v>
      </c>
      <c r="D8302" s="28" t="s">
        <v>211</v>
      </c>
      <c r="E8302" s="28" t="s">
        <v>309</v>
      </c>
      <c r="F8302" s="28" t="s">
        <v>1509</v>
      </c>
      <c r="G8302" s="28" t="s">
        <v>1671</v>
      </c>
      <c r="H8302" s="28"/>
      <c r="I8302" s="93">
        <v>0</v>
      </c>
      <c r="J8302" s="93" t="s">
        <v>1411</v>
      </c>
      <c r="K8302" s="17" t="str">
        <f t="array" ref="K8302">CONCATENATE("(",A8302,",",VLOOKUP(B8302,Núcleo!B$2:E$11,4,TRUE),",",VLOOKUP(C8302,'Tipo de Processo'!B$2:D$55,3,TRUE),",",VLOOKUP(D8302,'Termo Geral'!B$2:D$173,3,TRUE),",",VLOOKUP(E8302,'Termo Específico'!B$2:D$301,3,TRUE),",",MATCH(TRUE,Documento!B$2:B$998=F8302,0),",",IF(G8302="Complementar",0,1),",",IF(H8302="","NULL",CONCATENATE("'",H8302,"'")),",",I8302,",",IF(J8302="baixa","'BAIXA'",IF(J8302="média","'MEDIA'",IF(J8302="alta","'ALTA'","NULL"))),"),")</f>
        <v>(8301,9,30,54,184,549,1,NULL,0,'BAIXA'),</v>
      </c>
    </row>
    <row r="8303" spans="1:11" ht="30.75" customHeight="1">
      <c r="A8303" s="27">
        <v>8302</v>
      </c>
      <c r="B8303" s="37" t="s">
        <v>1011</v>
      </c>
      <c r="C8303" s="29" t="s">
        <v>39</v>
      </c>
      <c r="D8303" s="29" t="s">
        <v>211</v>
      </c>
      <c r="E8303" s="28" t="s">
        <v>309</v>
      </c>
      <c r="F8303" s="28" t="s">
        <v>1543</v>
      </c>
      <c r="G8303" s="28" t="s">
        <v>1671</v>
      </c>
      <c r="H8303" s="28"/>
      <c r="I8303" s="93">
        <v>0</v>
      </c>
      <c r="J8303" s="93" t="s">
        <v>1411</v>
      </c>
      <c r="K8303" s="17" t="str">
        <f t="array" ref="K8303">CONCATENATE("(",A8303,",",VLOOKUP(B8303,Núcleo!B$2:E$11,4,TRUE),",",VLOOKUP(C8303,'Tipo de Processo'!B$2:D$55,3,TRUE),",",VLOOKUP(D8303,'Termo Geral'!B$2:D$173,3,TRUE),",",VLOOKUP(E8303,'Termo Específico'!B$2:D$301,3,TRUE),",",MATCH(TRUE,Documento!B$2:B$998=F8303,0),",",IF(G8303="Complementar",0,1),",",IF(H8303="","NULL",CONCATENATE("'",H8303,"'")),",",I8303,",",IF(J8303="baixa","'BAIXA'",IF(J8303="média","'MEDIA'",IF(J8303="alta","'ALTA'","NULL"))),"),")</f>
        <v>(8302,9,30,54,184,719,1,NULL,0,'BAIXA'),</v>
      </c>
    </row>
    <row r="8304" spans="1:11" ht="30.75" customHeight="1">
      <c r="A8304" s="27">
        <v>8303</v>
      </c>
      <c r="B8304" s="37" t="s">
        <v>1011</v>
      </c>
      <c r="C8304" s="28" t="s">
        <v>39</v>
      </c>
      <c r="D8304" s="28" t="s">
        <v>211</v>
      </c>
      <c r="E8304" s="28" t="s">
        <v>309</v>
      </c>
      <c r="F8304" s="28" t="s">
        <v>1490</v>
      </c>
      <c r="G8304" s="28" t="s">
        <v>1671</v>
      </c>
      <c r="H8304" s="28"/>
      <c r="I8304" s="93">
        <v>0</v>
      </c>
      <c r="J8304" s="93" t="s">
        <v>1411</v>
      </c>
      <c r="K8304" s="17" t="str">
        <f t="array" ref="K8304">CONCATENATE("(",A8304,",",VLOOKUP(B8304,Núcleo!B$2:E$11,4,TRUE),",",VLOOKUP(C8304,'Tipo de Processo'!B$2:D$55,3,TRUE),",",VLOOKUP(D8304,'Termo Geral'!B$2:D$173,3,TRUE),",",VLOOKUP(E8304,'Termo Específico'!B$2:D$301,3,TRUE),",",MATCH(TRUE,Documento!B$2:B$998=F8304,0),",",IF(G8304="Complementar",0,1),",",IF(H8304="","NULL",CONCATENATE("'",H8304,"'")),",",I8304,",",IF(J8304="baixa","'BAIXA'",IF(J8304="média","'MEDIA'",IF(J8304="alta","'ALTA'","NULL"))),"),")</f>
        <v>(8303,9,30,54,184,437,1,NULL,0,'BAIXA'),</v>
      </c>
    </row>
    <row r="8305" spans="1:11" ht="30.75" customHeight="1">
      <c r="A8305" s="27">
        <v>8304</v>
      </c>
      <c r="B8305" s="37" t="s">
        <v>1011</v>
      </c>
      <c r="C8305" s="29" t="s">
        <v>39</v>
      </c>
      <c r="D8305" s="29" t="s">
        <v>211</v>
      </c>
      <c r="E8305" s="28" t="s">
        <v>309</v>
      </c>
      <c r="F8305" s="28" t="s">
        <v>986</v>
      </c>
      <c r="G8305" s="28" t="s">
        <v>1671</v>
      </c>
      <c r="H8305" s="28"/>
      <c r="I8305" s="93">
        <v>0</v>
      </c>
      <c r="J8305" s="93" t="s">
        <v>1411</v>
      </c>
      <c r="K8305" s="17" t="str">
        <f t="array" ref="K8305">CONCATENATE("(",A8305,",",VLOOKUP(B8305,Núcleo!B$2:E$11,4,TRUE),",",VLOOKUP(C8305,'Tipo de Processo'!B$2:D$55,3,TRUE),",",VLOOKUP(D8305,'Termo Geral'!B$2:D$173,3,TRUE),",",VLOOKUP(E8305,'Termo Específico'!B$2:D$301,3,TRUE),",",MATCH(TRUE,Documento!B$2:B$998=F8305,0),",",IF(G8305="Complementar",0,1),",",IF(H8305="","NULL",CONCATENATE("'",H8305,"'")),",",I8305,",",IF(J8305="baixa","'BAIXA'",IF(J8305="média","'MEDIA'",IF(J8305="alta","'ALTA'","NULL"))),"),")</f>
        <v>(8304,9,30,54,184,725,1,NULL,0,'BAIXA'),</v>
      </c>
    </row>
    <row r="8306" spans="1:11" ht="30.75" customHeight="1">
      <c r="A8306" s="27">
        <v>8305</v>
      </c>
      <c r="B8306" s="37" t="s">
        <v>1011</v>
      </c>
      <c r="C8306" s="28" t="s">
        <v>39</v>
      </c>
      <c r="D8306" s="28" t="s">
        <v>211</v>
      </c>
      <c r="E8306" s="28" t="s">
        <v>309</v>
      </c>
      <c r="F8306" s="28" t="s">
        <v>1453</v>
      </c>
      <c r="G8306" s="28" t="s">
        <v>1671</v>
      </c>
      <c r="H8306" s="28"/>
      <c r="I8306" s="93">
        <v>0</v>
      </c>
      <c r="J8306" s="93" t="s">
        <v>1411</v>
      </c>
      <c r="K8306" s="17" t="str">
        <f t="array" ref="K8306">CONCATENATE("(",A8306,",",VLOOKUP(B8306,Núcleo!B$2:E$11,4,TRUE),",",VLOOKUP(C8306,'Tipo de Processo'!B$2:D$55,3,TRUE),",",VLOOKUP(D8306,'Termo Geral'!B$2:D$173,3,TRUE),",",VLOOKUP(E8306,'Termo Específico'!B$2:D$301,3,TRUE),",",MATCH(TRUE,Documento!B$2:B$998=F8306,0),",",IF(G8306="Complementar",0,1),",",IF(H8306="","NULL",CONCATENATE("'",H8306,"'")),",",I8306,",",IF(J8306="baixa","'BAIXA'",IF(J8306="média","'MEDIA'",IF(J8306="alta","'ALTA'","NULL"))),"),")</f>
        <v>(8305,9,30,54,184,178,1,NULL,0,'BAIXA'),</v>
      </c>
    </row>
    <row r="8307" spans="1:11" ht="30.75" customHeight="1">
      <c r="A8307" s="27">
        <v>8306</v>
      </c>
      <c r="B8307" s="37" t="s">
        <v>1011</v>
      </c>
      <c r="C8307" s="29" t="s">
        <v>39</v>
      </c>
      <c r="D8307" s="29" t="s">
        <v>211</v>
      </c>
      <c r="E8307" s="28" t="s">
        <v>309</v>
      </c>
      <c r="F8307" s="28" t="s">
        <v>965</v>
      </c>
      <c r="G8307" s="28" t="s">
        <v>1671</v>
      </c>
      <c r="H8307" s="28"/>
      <c r="I8307" s="93">
        <v>0</v>
      </c>
      <c r="J8307" s="93" t="s">
        <v>1411</v>
      </c>
      <c r="K8307" s="17" t="str">
        <f t="array" ref="K8307">CONCATENATE("(",A8307,",",VLOOKUP(B8307,Núcleo!B$2:E$11,4,TRUE),",",VLOOKUP(C8307,'Tipo de Processo'!B$2:D$55,3,TRUE),",",VLOOKUP(D8307,'Termo Geral'!B$2:D$173,3,TRUE),",",VLOOKUP(E8307,'Termo Específico'!B$2:D$301,3,TRUE),",",MATCH(TRUE,Documento!B$2:B$998=F8307,0),",",IF(G8307="Complementar",0,1),",",IF(H8307="","NULL",CONCATENATE("'",H8307,"'")),",",I8307,",",IF(J8307="baixa","'BAIXA'",IF(J8307="média","'MEDIA'",IF(J8307="alta","'ALTA'","NULL"))),"),")</f>
        <v>(8306,9,30,54,184,642,1,NULL,0,'BAIXA'),</v>
      </c>
    </row>
    <row r="8308" spans="1:11" ht="30.75" customHeight="1">
      <c r="A8308" s="27">
        <v>8307</v>
      </c>
      <c r="B8308" s="37" t="s">
        <v>1011</v>
      </c>
      <c r="C8308" s="28" t="s">
        <v>39</v>
      </c>
      <c r="D8308" s="28" t="s">
        <v>211</v>
      </c>
      <c r="E8308" s="28" t="s">
        <v>309</v>
      </c>
      <c r="F8308" s="28" t="s">
        <v>1634</v>
      </c>
      <c r="G8308" s="28" t="s">
        <v>1671</v>
      </c>
      <c r="H8308" s="28"/>
      <c r="I8308" s="93">
        <v>0</v>
      </c>
      <c r="J8308" s="93" t="s">
        <v>1411</v>
      </c>
      <c r="K8308" s="17" t="str">
        <f t="array" ref="K8308">CONCATENATE("(",A8308,",",VLOOKUP(B8308,Núcleo!B$2:E$11,4,TRUE),",",VLOOKUP(C8308,'Tipo de Processo'!B$2:D$55,3,TRUE),",",VLOOKUP(D8308,'Termo Geral'!B$2:D$173,3,TRUE),",",VLOOKUP(E8308,'Termo Específico'!B$2:D$301,3,TRUE),",",MATCH(TRUE,Documento!B$2:B$998=F8308,0),",",IF(G8308="Complementar",0,1),",",IF(H8308="","NULL",CONCATENATE("'",H8308,"'")),",",I8308,",",IF(J8308="baixa","'BAIXA'",IF(J8308="média","'MEDIA'",IF(J8308="alta","'ALTA'","NULL"))),"),")</f>
        <v>(8307,9,30,54,184,530,1,NULL,0,'BAIXA'),</v>
      </c>
    </row>
    <row r="8309" spans="1:11" ht="30.75" customHeight="1">
      <c r="A8309" s="27">
        <v>8308</v>
      </c>
      <c r="B8309" s="37" t="s">
        <v>1011</v>
      </c>
      <c r="C8309" s="29" t="s">
        <v>39</v>
      </c>
      <c r="D8309" s="29" t="s">
        <v>211</v>
      </c>
      <c r="E8309" s="28" t="s">
        <v>309</v>
      </c>
      <c r="F8309" s="28" t="s">
        <v>1419</v>
      </c>
      <c r="G8309" s="28" t="s">
        <v>1671</v>
      </c>
      <c r="H8309" s="28"/>
      <c r="I8309" s="93">
        <v>0</v>
      </c>
      <c r="J8309" s="93" t="s">
        <v>1411</v>
      </c>
      <c r="K8309" s="17" t="str">
        <f t="array" ref="K8309">CONCATENATE("(",A8309,",",VLOOKUP(B8309,Núcleo!B$2:E$11,4,TRUE),",",VLOOKUP(C8309,'Tipo de Processo'!B$2:D$55,3,TRUE),",",VLOOKUP(D8309,'Termo Geral'!B$2:D$173,3,TRUE),",",VLOOKUP(E8309,'Termo Específico'!B$2:D$301,3,TRUE),",",MATCH(TRUE,Documento!B$2:B$998=F8309,0),",",IF(G8309="Complementar",0,1),",",IF(H8309="","NULL",CONCATENATE("'",H8309,"'")),",",I8309,",",IF(J8309="baixa","'BAIXA'",IF(J8309="média","'MEDIA'",IF(J8309="alta","'ALTA'","NULL"))),"),")</f>
        <v>(8308,9,30,54,184,16,1,NULL,0,'BAIXA'),</v>
      </c>
    </row>
    <row r="8310" spans="1:11" ht="30.75" customHeight="1">
      <c r="A8310" s="27">
        <v>8309</v>
      </c>
      <c r="B8310" s="37" t="s">
        <v>1011</v>
      </c>
      <c r="C8310" s="28" t="s">
        <v>39</v>
      </c>
      <c r="D8310" s="28" t="s">
        <v>211</v>
      </c>
      <c r="E8310" s="28" t="s">
        <v>309</v>
      </c>
      <c r="F8310" s="28" t="s">
        <v>1584</v>
      </c>
      <c r="G8310" s="28" t="s">
        <v>1671</v>
      </c>
      <c r="H8310" s="28"/>
      <c r="I8310" s="93">
        <v>0</v>
      </c>
      <c r="J8310" s="93" t="s">
        <v>1411</v>
      </c>
      <c r="K8310" s="17" t="str">
        <f t="array" ref="K8310">CONCATENATE("(",A8310,",",VLOOKUP(B8310,Núcleo!B$2:E$11,4,TRUE),",",VLOOKUP(C8310,'Tipo de Processo'!B$2:D$55,3,TRUE),",",VLOOKUP(D8310,'Termo Geral'!B$2:D$173,3,TRUE),",",VLOOKUP(E8310,'Termo Específico'!B$2:D$301,3,TRUE),",",MATCH(TRUE,Documento!B$2:B$998=F8310,0),",",IF(G8310="Complementar",0,1),",",IF(H8310="","NULL",CONCATENATE("'",H8310,"'")),",",I8310,",",IF(J8310="baixa","'BAIXA'",IF(J8310="média","'MEDIA'",IF(J8310="alta","'ALTA'","NULL"))),"),")</f>
        <v>(8309,9,30,54,184,926,1,NULL,0,'BAIXA'),</v>
      </c>
    </row>
    <row r="8311" spans="1:11" ht="30.75" customHeight="1">
      <c r="A8311" s="27">
        <v>8310</v>
      </c>
      <c r="B8311" s="37" t="s">
        <v>1011</v>
      </c>
      <c r="C8311" s="28" t="s">
        <v>39</v>
      </c>
      <c r="D8311" s="28" t="s">
        <v>211</v>
      </c>
      <c r="E8311" s="28" t="s">
        <v>309</v>
      </c>
      <c r="F8311" s="28" t="s">
        <v>1414</v>
      </c>
      <c r="G8311" s="28" t="s">
        <v>1671</v>
      </c>
      <c r="H8311" s="28"/>
      <c r="I8311" s="93">
        <v>0</v>
      </c>
      <c r="J8311" s="93" t="s">
        <v>1411</v>
      </c>
      <c r="K8311" s="17" t="str">
        <f t="array" ref="K8311">CONCATENATE("(",A8311,",",VLOOKUP(B8311,Núcleo!B$2:E$11,4,TRUE),",",VLOOKUP(C8311,'Tipo de Processo'!B$2:D$55,3,TRUE),",",VLOOKUP(D8311,'Termo Geral'!B$2:D$173,3,TRUE),",",VLOOKUP(E8311,'Termo Específico'!B$2:D$301,3,TRUE),",",MATCH(TRUE,Documento!B$2:B$998=F8311,0),",",IF(G8311="Complementar",0,1),",",IF(H8311="","NULL",CONCATENATE("'",H8311,"'")),",",I8311,",",IF(J8311="baixa","'BAIXA'",IF(J8311="média","'MEDIA'",IF(J8311="alta","'ALTA'","NULL"))),"),")</f>
        <v>(8310,9,30,54,184,4,1,NULL,0,'BAIXA'),</v>
      </c>
    </row>
    <row r="8312" spans="1:11" ht="30.75" customHeight="1">
      <c r="A8312" s="27">
        <v>8311</v>
      </c>
      <c r="B8312" s="37" t="s">
        <v>1011</v>
      </c>
      <c r="C8312" s="28" t="s">
        <v>39</v>
      </c>
      <c r="D8312" s="28" t="s">
        <v>211</v>
      </c>
      <c r="E8312" s="28" t="s">
        <v>309</v>
      </c>
      <c r="F8312" s="28" t="s">
        <v>971</v>
      </c>
      <c r="G8312" s="28" t="s">
        <v>1671</v>
      </c>
      <c r="H8312" s="28"/>
      <c r="I8312" s="93">
        <v>0</v>
      </c>
      <c r="J8312" s="93" t="s">
        <v>1411</v>
      </c>
      <c r="K8312" s="17" t="str">
        <f t="array" ref="K8312">CONCATENATE("(",A8312,",",VLOOKUP(B8312,Núcleo!B$2:E$11,4,TRUE),",",VLOOKUP(C8312,'Tipo de Processo'!B$2:D$55,3,TRUE),",",VLOOKUP(D8312,'Termo Geral'!B$2:D$173,3,TRUE),",",VLOOKUP(E8312,'Termo Específico'!B$2:D$301,3,TRUE),",",MATCH(TRUE,Documento!B$2:B$998=F8312,0),",",IF(G8312="Complementar",0,1),",",IF(H8312="","NULL",CONCATENATE("'",H8312,"'")),",",I8312,",",IF(J8312="baixa","'BAIXA'",IF(J8312="média","'MEDIA'",IF(J8312="alta","'ALTA'","NULL"))),"),")</f>
        <v>(8311,9,30,54,184,76,1,NULL,0,'BAIXA'),</v>
      </c>
    </row>
    <row r="8313" spans="1:11" ht="30.75" customHeight="1">
      <c r="A8313" s="27">
        <v>8312</v>
      </c>
      <c r="B8313" s="37" t="s">
        <v>1011</v>
      </c>
      <c r="C8313" s="29" t="s">
        <v>39</v>
      </c>
      <c r="D8313" s="29" t="s">
        <v>211</v>
      </c>
      <c r="E8313" s="28" t="s">
        <v>309</v>
      </c>
      <c r="F8313" s="28" t="s">
        <v>828</v>
      </c>
      <c r="G8313" s="28" t="s">
        <v>1671</v>
      </c>
      <c r="H8313" s="28"/>
      <c r="I8313" s="93">
        <v>0</v>
      </c>
      <c r="J8313" s="93" t="s">
        <v>1411</v>
      </c>
      <c r="K8313" s="17" t="str">
        <f t="array" ref="K8313">CONCATENATE("(",A8313,",",VLOOKUP(B8313,Núcleo!B$2:E$11,4,TRUE),",",VLOOKUP(C8313,'Tipo de Processo'!B$2:D$55,3,TRUE),",",VLOOKUP(D8313,'Termo Geral'!B$2:D$173,3,TRUE),",",VLOOKUP(E8313,'Termo Específico'!B$2:D$301,3,TRUE),",",MATCH(TRUE,Documento!B$2:B$998=F8313,0),",",IF(G8313="Complementar",0,1),",",IF(H8313="","NULL",CONCATENATE("'",H8313,"'")),",",I8313,",",IF(J8313="baixa","'BAIXA'",IF(J8313="média","'MEDIA'",IF(J8313="alta","'ALTA'","NULL"))),"),")</f>
        <v>(8312,9,30,54,184,827,1,NULL,0,'BAIXA'),</v>
      </c>
    </row>
    <row r="8314" spans="1:11" ht="30.75" customHeight="1">
      <c r="A8314" s="27">
        <v>8313</v>
      </c>
      <c r="B8314" s="37" t="s">
        <v>1011</v>
      </c>
      <c r="C8314" s="28" t="s">
        <v>39</v>
      </c>
      <c r="D8314" s="28" t="s">
        <v>211</v>
      </c>
      <c r="E8314" s="28" t="s">
        <v>309</v>
      </c>
      <c r="F8314" s="28" t="s">
        <v>972</v>
      </c>
      <c r="G8314" s="28" t="s">
        <v>1671</v>
      </c>
      <c r="H8314" s="28"/>
      <c r="I8314" s="93">
        <v>0</v>
      </c>
      <c r="J8314" s="93" t="s">
        <v>1411</v>
      </c>
      <c r="K8314" s="17" t="str">
        <f t="array" ref="K8314">CONCATENATE("(",A8314,",",VLOOKUP(B8314,Núcleo!B$2:E$11,4,TRUE),",",VLOOKUP(C8314,'Tipo de Processo'!B$2:D$55,3,TRUE),",",VLOOKUP(D8314,'Termo Geral'!B$2:D$173,3,TRUE),",",VLOOKUP(E8314,'Termo Específico'!B$2:D$301,3,TRUE),",",MATCH(TRUE,Documento!B$2:B$998=F8314,0),",",IF(G8314="Complementar",0,1),",",IF(H8314="","NULL",CONCATENATE("'",H8314,"'")),",",I8314,",",IF(J8314="baixa","'BAIXA'",IF(J8314="média","'MEDIA'",IF(J8314="alta","'ALTA'","NULL"))),"),")</f>
        <v>(8313,9,30,54,184,139,1,NULL,0,'BAIXA'),</v>
      </c>
    </row>
    <row r="8315" spans="1:11" ht="30.75" customHeight="1">
      <c r="A8315" s="27">
        <v>8314</v>
      </c>
      <c r="B8315" s="37" t="s">
        <v>1011</v>
      </c>
      <c r="C8315" s="29" t="s">
        <v>39</v>
      </c>
      <c r="D8315" s="29" t="s">
        <v>211</v>
      </c>
      <c r="E8315" s="28" t="s">
        <v>309</v>
      </c>
      <c r="F8315" s="28" t="s">
        <v>973</v>
      </c>
      <c r="G8315" s="28" t="s">
        <v>1671</v>
      </c>
      <c r="H8315" s="28"/>
      <c r="I8315" s="93">
        <v>0</v>
      </c>
      <c r="J8315" s="93" t="s">
        <v>1411</v>
      </c>
      <c r="K8315" s="17" t="str">
        <f t="array" ref="K8315">CONCATENATE("(",A8315,",",VLOOKUP(B8315,Núcleo!B$2:E$11,4,TRUE),",",VLOOKUP(C8315,'Tipo de Processo'!B$2:D$55,3,TRUE),",",VLOOKUP(D8315,'Termo Geral'!B$2:D$173,3,TRUE),",",VLOOKUP(E8315,'Termo Específico'!B$2:D$301,3,TRUE),",",MATCH(TRUE,Documento!B$2:B$998=F8315,0),",",IF(G8315="Complementar",0,1),",",IF(H8315="","NULL",CONCATENATE("'",H8315,"'")),",",I8315,",",IF(J8315="baixa","'BAIXA'",IF(J8315="média","'MEDIA'",IF(J8315="alta","'ALTA'","NULL"))),"),")</f>
        <v>(8314,9,30,54,184,125,1,NULL,0,'BAIXA'),</v>
      </c>
    </row>
    <row r="8316" spans="1:11" ht="30.75" customHeight="1">
      <c r="A8316" s="27">
        <v>8315</v>
      </c>
      <c r="B8316" s="37" t="s">
        <v>1011</v>
      </c>
      <c r="C8316" s="28" t="s">
        <v>39</v>
      </c>
      <c r="D8316" s="28" t="s">
        <v>211</v>
      </c>
      <c r="E8316" s="28" t="s">
        <v>309</v>
      </c>
      <c r="F8316" s="28" t="s">
        <v>830</v>
      </c>
      <c r="G8316" s="28" t="s">
        <v>1671</v>
      </c>
      <c r="H8316" s="28"/>
      <c r="I8316" s="93">
        <v>0</v>
      </c>
      <c r="J8316" s="93" t="s">
        <v>1411</v>
      </c>
      <c r="K8316" s="17" t="str">
        <f t="array" ref="K8316">CONCATENATE("(",A8316,",",VLOOKUP(B8316,Núcleo!B$2:E$11,4,TRUE),",",VLOOKUP(C8316,'Tipo de Processo'!B$2:D$55,3,TRUE),",",VLOOKUP(D8316,'Termo Geral'!B$2:D$173,3,TRUE),",",VLOOKUP(E8316,'Termo Específico'!B$2:D$301,3,TRUE),",",MATCH(TRUE,Documento!B$2:B$998=F8316,0),",",IF(G8316="Complementar",0,1),",",IF(H8316="","NULL",CONCATENATE("'",H8316,"'")),",",I8316,",",IF(J8316="baixa","'BAIXA'",IF(J8316="média","'MEDIA'",IF(J8316="alta","'ALTA'","NULL"))),"),")</f>
        <v>(8315,9,30,54,184,837,1,NULL,0,'BAIXA'),</v>
      </c>
    </row>
    <row r="8317" spans="1:11" ht="30.75" customHeight="1">
      <c r="A8317" s="27">
        <v>8316</v>
      </c>
      <c r="B8317" s="37" t="s">
        <v>1011</v>
      </c>
      <c r="C8317" s="29" t="s">
        <v>39</v>
      </c>
      <c r="D8317" s="29" t="s">
        <v>211</v>
      </c>
      <c r="E8317" s="28" t="s">
        <v>309</v>
      </c>
      <c r="F8317" s="28" t="s">
        <v>978</v>
      </c>
      <c r="G8317" s="28" t="s">
        <v>1671</v>
      </c>
      <c r="H8317" s="28"/>
      <c r="I8317" s="93">
        <v>0</v>
      </c>
      <c r="J8317" s="93" t="s">
        <v>1411</v>
      </c>
      <c r="K8317" s="17" t="str">
        <f t="array" ref="K8317">CONCATENATE("(",A8317,",",VLOOKUP(B8317,Núcleo!B$2:E$11,4,TRUE),",",VLOOKUP(C8317,'Tipo de Processo'!B$2:D$55,3,TRUE),",",VLOOKUP(D8317,'Termo Geral'!B$2:D$173,3,TRUE),",",VLOOKUP(E8317,'Termo Específico'!B$2:D$301,3,TRUE),",",MATCH(TRUE,Documento!B$2:B$998=F8317,0),",",IF(G8317="Complementar",0,1),",",IF(H8317="","NULL",CONCATENATE("'",H8317,"'")),",",I8317,",",IF(J8317="baixa","'BAIXA'",IF(J8317="média","'MEDIA'",IF(J8317="alta","'ALTA'","NULL"))),"),")</f>
        <v>(8316,9,30,54,184,126,1,NULL,0,'BAIXA'),</v>
      </c>
    </row>
    <row r="8318" spans="1:11" ht="30.75" customHeight="1">
      <c r="A8318" s="27">
        <v>8317</v>
      </c>
      <c r="B8318" s="37" t="s">
        <v>1011</v>
      </c>
      <c r="C8318" s="28" t="s">
        <v>39</v>
      </c>
      <c r="D8318" s="28" t="s">
        <v>211</v>
      </c>
      <c r="E8318" s="28" t="s">
        <v>309</v>
      </c>
      <c r="F8318" s="28" t="s">
        <v>861</v>
      </c>
      <c r="G8318" s="28" t="s">
        <v>1671</v>
      </c>
      <c r="H8318" s="28"/>
      <c r="I8318" s="93">
        <v>0</v>
      </c>
      <c r="J8318" s="93" t="s">
        <v>1411</v>
      </c>
      <c r="K8318" s="17" t="str">
        <f t="array" ref="K8318">CONCATENATE("(",A8318,",",VLOOKUP(B8318,Núcleo!B$2:E$11,4,TRUE),",",VLOOKUP(C8318,'Tipo de Processo'!B$2:D$55,3,TRUE),",",VLOOKUP(D8318,'Termo Geral'!B$2:D$173,3,TRUE),",",VLOOKUP(E8318,'Termo Específico'!B$2:D$301,3,TRUE),",",MATCH(TRUE,Documento!B$2:B$998=F8318,0),",",IF(G8318="Complementar",0,1),",",IF(H8318="","NULL",CONCATENATE("'",H8318,"'")),",",I8318,",",IF(J8318="baixa","'BAIXA'",IF(J8318="média","'MEDIA'",IF(J8318="alta","'ALTA'","NULL"))),"),")</f>
        <v>(8317,9,30,54,184,436,1,NULL,0,'BAIXA'),</v>
      </c>
    </row>
    <row r="8319" spans="1:11" ht="30.75" customHeight="1">
      <c r="A8319" s="27">
        <v>8318</v>
      </c>
      <c r="B8319" s="36" t="s">
        <v>1011</v>
      </c>
      <c r="C8319" s="28" t="s">
        <v>39</v>
      </c>
      <c r="D8319" s="28" t="s">
        <v>211</v>
      </c>
      <c r="E8319" s="28" t="s">
        <v>309</v>
      </c>
      <c r="F8319" s="28" t="s">
        <v>829</v>
      </c>
      <c r="G8319" s="28" t="s">
        <v>1671</v>
      </c>
      <c r="H8319" s="28"/>
      <c r="I8319" s="93">
        <v>0</v>
      </c>
      <c r="J8319" s="93" t="s">
        <v>1411</v>
      </c>
      <c r="K8319" s="17" t="str">
        <f t="array" ref="K8319">CONCATENATE("(",A8319,",",VLOOKUP(B8319,Núcleo!B$2:E$11,4,TRUE),",",VLOOKUP(C8319,'Tipo de Processo'!B$2:D$55,3,TRUE),",",VLOOKUP(D8319,'Termo Geral'!B$2:D$173,3,TRUE),",",VLOOKUP(E8319,'Termo Específico'!B$2:D$301,3,TRUE),",",MATCH(TRUE,Documento!B$2:B$998=F8319,0),",",IF(G8319="Complementar",0,1),",",IF(H8319="","NULL",CONCATENATE("'",H8319,"'")),",",I8319,",",IF(J8319="baixa","'BAIXA'",IF(J8319="média","'MEDIA'",IF(J8319="alta","'ALTA'","NULL"))),"),")</f>
        <v>(8318,9,30,54,184,831,1,NULL,0,'BAIXA'),</v>
      </c>
    </row>
    <row r="8320" spans="1:11" ht="30.75" customHeight="1">
      <c r="A8320" s="27">
        <v>8319</v>
      </c>
      <c r="B8320" s="37" t="s">
        <v>1011</v>
      </c>
      <c r="C8320" s="29" t="s">
        <v>39</v>
      </c>
      <c r="D8320" s="29" t="s">
        <v>211</v>
      </c>
      <c r="E8320" s="28" t="s">
        <v>310</v>
      </c>
      <c r="F8320" s="28" t="s">
        <v>852</v>
      </c>
      <c r="G8320" s="28" t="s">
        <v>1671</v>
      </c>
      <c r="H8320" s="28"/>
      <c r="I8320" s="93">
        <v>0</v>
      </c>
      <c r="J8320" s="93" t="s">
        <v>1411</v>
      </c>
      <c r="K8320" s="17" t="str">
        <f t="array" ref="K8320">CONCATENATE("(",A8320,",",VLOOKUP(B8320,Núcleo!B$2:E$11,4,TRUE),",",VLOOKUP(C8320,'Tipo de Processo'!B$2:D$55,3,TRUE),",",VLOOKUP(D8320,'Termo Geral'!B$2:D$173,3,TRUE),",",VLOOKUP(E8320,'Termo Específico'!B$2:D$301,3,TRUE),",",MATCH(TRUE,Documento!B$2:B$998=F8320,0),",",IF(G8320="Complementar",0,1),",",IF(H8320="","NULL",CONCATENATE("'",H8320,"'")),",",I8320,",",IF(J8320="baixa","'BAIXA'",IF(J8320="média","'MEDIA'",IF(J8320="alta","'ALTA'","NULL"))),"),")</f>
        <v>(8319,9,30,54,185,696,1,NULL,0,'BAIXA'),</v>
      </c>
    </row>
    <row r="8321" spans="1:11" ht="30.75" customHeight="1">
      <c r="A8321" s="27">
        <v>8320</v>
      </c>
      <c r="B8321" s="36" t="s">
        <v>1011</v>
      </c>
      <c r="C8321" s="28" t="s">
        <v>39</v>
      </c>
      <c r="D8321" s="28" t="s">
        <v>211</v>
      </c>
      <c r="E8321" s="28" t="s">
        <v>310</v>
      </c>
      <c r="F8321" s="28" t="s">
        <v>1429</v>
      </c>
      <c r="G8321" s="28" t="s">
        <v>1671</v>
      </c>
      <c r="H8321" s="28"/>
      <c r="I8321" s="93">
        <v>0</v>
      </c>
      <c r="J8321" s="93" t="s">
        <v>1411</v>
      </c>
      <c r="K8321" s="17" t="str">
        <f t="array" ref="K8321">CONCATENATE("(",A8321,",",VLOOKUP(B8321,Núcleo!B$2:E$11,4,TRUE),",",VLOOKUP(C8321,'Tipo de Processo'!B$2:D$55,3,TRUE),",",VLOOKUP(D8321,'Termo Geral'!B$2:D$173,3,TRUE),",",VLOOKUP(E8321,'Termo Específico'!B$2:D$301,3,TRUE),",",MATCH(TRUE,Documento!B$2:B$998=F8321,0),",",IF(G8321="Complementar",0,1),",",IF(H8321="","NULL",CONCATENATE("'",H8321,"'")),",",I8321,",",IF(J8321="baixa","'BAIXA'",IF(J8321="média","'MEDIA'",IF(J8321="alta","'ALTA'","NULL"))),"),")</f>
        <v>(8320,9,30,54,185,78,1,NULL,0,'BAIXA'),</v>
      </c>
    </row>
    <row r="8322" spans="1:11" ht="30.75" customHeight="1">
      <c r="A8322" s="27">
        <v>8321</v>
      </c>
      <c r="B8322" s="37" t="s">
        <v>1011</v>
      </c>
      <c r="C8322" s="29" t="s">
        <v>39</v>
      </c>
      <c r="D8322" s="29" t="s">
        <v>211</v>
      </c>
      <c r="E8322" s="28" t="s">
        <v>310</v>
      </c>
      <c r="F8322" s="28" t="s">
        <v>853</v>
      </c>
      <c r="G8322" s="28" t="s">
        <v>1671</v>
      </c>
      <c r="H8322" s="28"/>
      <c r="I8322" s="93">
        <v>0</v>
      </c>
      <c r="J8322" s="93" t="s">
        <v>1411</v>
      </c>
      <c r="K8322" s="17" t="str">
        <f t="array" ref="K8322">CONCATENATE("(",A8322,",",VLOOKUP(B8322,Núcleo!B$2:E$11,4,TRUE),",",VLOOKUP(C8322,'Tipo de Processo'!B$2:D$55,3,TRUE),",",VLOOKUP(D8322,'Termo Geral'!B$2:D$173,3,TRUE),",",VLOOKUP(E8322,'Termo Específico'!B$2:D$301,3,TRUE),",",MATCH(TRUE,Documento!B$2:B$998=F8322,0),",",IF(G8322="Complementar",0,1),",",IF(H8322="","NULL",CONCATENATE("'",H8322,"'")),",",I8322,",",IF(J8322="baixa","'BAIXA'",IF(J8322="média","'MEDIA'",IF(J8322="alta","'ALTA'","NULL"))),"),")</f>
        <v>(8321,9,30,54,185,439,1,NULL,0,'BAIXA'),</v>
      </c>
    </row>
    <row r="8323" spans="1:11" ht="30.75" customHeight="1">
      <c r="A8323" s="27">
        <v>8322</v>
      </c>
      <c r="B8323" s="37" t="s">
        <v>1011</v>
      </c>
      <c r="C8323" s="28" t="s">
        <v>39</v>
      </c>
      <c r="D8323" s="28" t="s">
        <v>211</v>
      </c>
      <c r="E8323" s="28" t="s">
        <v>310</v>
      </c>
      <c r="F8323" s="28" t="s">
        <v>1634</v>
      </c>
      <c r="G8323" s="28" t="s">
        <v>1671</v>
      </c>
      <c r="H8323" s="28"/>
      <c r="I8323" s="93">
        <v>0</v>
      </c>
      <c r="J8323" s="93" t="s">
        <v>1411</v>
      </c>
      <c r="K8323" s="17" t="str">
        <f t="array" ref="K8323">CONCATENATE("(",A8323,",",VLOOKUP(B8323,Núcleo!B$2:E$11,4,TRUE),",",VLOOKUP(C8323,'Tipo de Processo'!B$2:D$55,3,TRUE),",",VLOOKUP(D8323,'Termo Geral'!B$2:D$173,3,TRUE),",",VLOOKUP(E8323,'Termo Específico'!B$2:D$301,3,TRUE),",",MATCH(TRUE,Documento!B$2:B$998=F8323,0),",",IF(G8323="Complementar",0,1),",",IF(H8323="","NULL",CONCATENATE("'",H8323,"'")),",",I8323,",",IF(J8323="baixa","'BAIXA'",IF(J8323="média","'MEDIA'",IF(J8323="alta","'ALTA'","NULL"))),"),")</f>
        <v>(8322,9,30,54,185,530,1,NULL,0,'BAIXA'),</v>
      </c>
    </row>
    <row r="8324" spans="1:11" ht="30.75" customHeight="1">
      <c r="A8324" s="27">
        <v>8323</v>
      </c>
      <c r="B8324" s="37" t="s">
        <v>1011</v>
      </c>
      <c r="C8324" s="29" t="s">
        <v>39</v>
      </c>
      <c r="D8324" s="29" t="s">
        <v>211</v>
      </c>
      <c r="E8324" s="28" t="s">
        <v>310</v>
      </c>
      <c r="F8324" s="28" t="s">
        <v>864</v>
      </c>
      <c r="G8324" s="28" t="s">
        <v>1671</v>
      </c>
      <c r="H8324" s="28"/>
      <c r="I8324" s="93">
        <v>0</v>
      </c>
      <c r="J8324" s="93" t="s">
        <v>1411</v>
      </c>
      <c r="K8324" s="17" t="str">
        <f t="array" ref="K8324">CONCATENATE("(",A8324,",",VLOOKUP(B8324,Núcleo!B$2:E$11,4,TRUE),",",VLOOKUP(C8324,'Tipo de Processo'!B$2:D$55,3,TRUE),",",VLOOKUP(D8324,'Termo Geral'!B$2:D$173,3,TRUE),",",VLOOKUP(E8324,'Termo Específico'!B$2:D$301,3,TRUE),",",MATCH(TRUE,Documento!B$2:B$998=F8324,0),",",IF(G8324="Complementar",0,1),",",IF(H8324="","NULL",CONCATENATE("'",H8324,"'")),",",I8324,",",IF(J8324="baixa","'BAIXA'",IF(J8324="média","'MEDIA'",IF(J8324="alta","'ALTA'","NULL"))),"),")</f>
        <v>(8323,9,30,54,185,962,1,NULL,0,'BAIXA'),</v>
      </c>
    </row>
    <row r="8325" spans="1:11" ht="30.75" customHeight="1">
      <c r="A8325" s="27">
        <v>8324</v>
      </c>
      <c r="B8325" s="37" t="s">
        <v>1011</v>
      </c>
      <c r="C8325" s="28" t="s">
        <v>39</v>
      </c>
      <c r="D8325" s="28" t="s">
        <v>211</v>
      </c>
      <c r="E8325" s="28" t="s">
        <v>310</v>
      </c>
      <c r="F8325" s="28" t="s">
        <v>854</v>
      </c>
      <c r="G8325" s="28" t="s">
        <v>1671</v>
      </c>
      <c r="H8325" s="28"/>
      <c r="I8325" s="93">
        <v>0</v>
      </c>
      <c r="J8325" s="93" t="s">
        <v>1411</v>
      </c>
      <c r="K8325" s="17" t="str">
        <f t="array" ref="K8325">CONCATENATE("(",A8325,",",VLOOKUP(B8325,Núcleo!B$2:E$11,4,TRUE),",",VLOOKUP(C8325,'Tipo de Processo'!B$2:D$55,3,TRUE),",",VLOOKUP(D8325,'Termo Geral'!B$2:D$173,3,TRUE),",",VLOOKUP(E8325,'Termo Específico'!B$2:D$301,3,TRUE),",",MATCH(TRUE,Documento!B$2:B$998=F8325,0),",",IF(G8325="Complementar",0,1),",",IF(H8325="","NULL",CONCATENATE("'",H8325,"'")),",",I8325,",",IF(J8325="baixa","'BAIXA'",IF(J8325="média","'MEDIA'",IF(J8325="alta","'ALTA'","NULL"))),"),")</f>
        <v>(8324,9,30,54,185,854,1,NULL,0,'BAIXA'),</v>
      </c>
    </row>
    <row r="8326" spans="1:11" ht="30.75" customHeight="1">
      <c r="A8326" s="27">
        <v>8325</v>
      </c>
      <c r="B8326" s="37" t="s">
        <v>1011</v>
      </c>
      <c r="C8326" s="29" t="s">
        <v>39</v>
      </c>
      <c r="D8326" s="29" t="s">
        <v>211</v>
      </c>
      <c r="E8326" s="28" t="s">
        <v>310</v>
      </c>
      <c r="F8326" s="28" t="s">
        <v>851</v>
      </c>
      <c r="G8326" s="28" t="s">
        <v>1671</v>
      </c>
      <c r="H8326" s="28"/>
      <c r="I8326" s="93">
        <v>0</v>
      </c>
      <c r="J8326" s="93" t="s">
        <v>1411</v>
      </c>
      <c r="K8326" s="17" t="str">
        <f t="array" ref="K8326">CONCATENATE("(",A8326,",",VLOOKUP(B8326,Núcleo!B$2:E$11,4,TRUE),",",VLOOKUP(C8326,'Tipo de Processo'!B$2:D$55,3,TRUE),",",VLOOKUP(D8326,'Termo Geral'!B$2:D$173,3,TRUE),",",VLOOKUP(E8326,'Termo Específico'!B$2:D$301,3,TRUE),",",MATCH(TRUE,Documento!B$2:B$998=F8326,0),",",IF(G8326="Complementar",0,1),",",IF(H8326="","NULL",CONCATENATE("'",H8326,"'")),",",I8326,",",IF(J8326="baixa","'BAIXA'",IF(J8326="média","'MEDIA'",IF(J8326="alta","'ALTA'","NULL"))),"),")</f>
        <v>(8325,9,30,54,185,196,1,NULL,0,'BAIXA'),</v>
      </c>
    </row>
    <row r="8327" spans="1:11" ht="30.75" customHeight="1">
      <c r="A8327" s="27">
        <v>8326</v>
      </c>
      <c r="B8327" s="37" t="s">
        <v>1011</v>
      </c>
      <c r="C8327" s="28" t="s">
        <v>39</v>
      </c>
      <c r="D8327" s="28" t="s">
        <v>211</v>
      </c>
      <c r="E8327" s="28" t="s">
        <v>310</v>
      </c>
      <c r="F8327" s="28" t="s">
        <v>865</v>
      </c>
      <c r="G8327" s="28" t="s">
        <v>1671</v>
      </c>
      <c r="H8327" s="28"/>
      <c r="I8327" s="93">
        <v>0</v>
      </c>
      <c r="J8327" s="93" t="s">
        <v>1411</v>
      </c>
      <c r="K8327" s="17" t="str">
        <f t="array" ref="K8327">CONCATENATE("(",A8327,",",VLOOKUP(B8327,Núcleo!B$2:E$11,4,TRUE),",",VLOOKUP(C8327,'Tipo de Processo'!B$2:D$55,3,TRUE),",",VLOOKUP(D8327,'Termo Geral'!B$2:D$173,3,TRUE),",",VLOOKUP(E8327,'Termo Específico'!B$2:D$301,3,TRUE),",",MATCH(TRUE,Documento!B$2:B$998=F8327,0),",",IF(G8327="Complementar",0,1),",",IF(H8327="","NULL",CONCATENATE("'",H8327,"'")),",",I8327,",",IF(J8327="baixa","'BAIXA'",IF(J8327="média","'MEDIA'",IF(J8327="alta","'ALTA'","NULL"))),"),")</f>
        <v>(8326,9,30,54,185,568,1,NULL,0,'BAIXA'),</v>
      </c>
    </row>
    <row r="8328" spans="1:11" ht="30.75" customHeight="1">
      <c r="A8328" s="27">
        <v>8327</v>
      </c>
      <c r="B8328" s="37" t="s">
        <v>1011</v>
      </c>
      <c r="C8328" s="28" t="s">
        <v>39</v>
      </c>
      <c r="D8328" s="28" t="s">
        <v>211</v>
      </c>
      <c r="E8328" s="28" t="s">
        <v>310</v>
      </c>
      <c r="F8328" s="28" t="s">
        <v>856</v>
      </c>
      <c r="G8328" s="28" t="s">
        <v>1671</v>
      </c>
      <c r="H8328" s="28"/>
      <c r="I8328" s="93">
        <v>0</v>
      </c>
      <c r="J8328" s="93" t="s">
        <v>1411</v>
      </c>
      <c r="K8328" s="17" t="str">
        <f t="array" ref="K8328">CONCATENATE("(",A8328,",",VLOOKUP(B8328,Núcleo!B$2:E$11,4,TRUE),",",VLOOKUP(C8328,'Tipo de Processo'!B$2:D$55,3,TRUE),",",VLOOKUP(D8328,'Termo Geral'!B$2:D$173,3,TRUE),",",VLOOKUP(E8328,'Termo Específico'!B$2:D$301,3,TRUE),",",MATCH(TRUE,Documento!B$2:B$998=F8328,0),",",IF(G8328="Complementar",0,1),",",IF(H8328="","NULL",CONCATENATE("'",H8328,"'")),",",I8328,",",IF(J8328="baixa","'BAIXA'",IF(J8328="média","'MEDIA'",IF(J8328="alta","'ALTA'","NULL"))),"),")</f>
        <v>(8327,9,30,54,185,723,1,NULL,0,'BAIXA'),</v>
      </c>
    </row>
    <row r="8329" spans="1:11" ht="30.75" customHeight="1">
      <c r="A8329" s="27">
        <v>8328</v>
      </c>
      <c r="B8329" s="37" t="s">
        <v>1011</v>
      </c>
      <c r="C8329" s="29" t="s">
        <v>39</v>
      </c>
      <c r="D8329" s="29" t="s">
        <v>211</v>
      </c>
      <c r="E8329" s="28" t="s">
        <v>310</v>
      </c>
      <c r="F8329" s="28" t="s">
        <v>827</v>
      </c>
      <c r="G8329" s="28" t="s">
        <v>1671</v>
      </c>
      <c r="H8329" s="28"/>
      <c r="I8329" s="93">
        <v>0</v>
      </c>
      <c r="J8329" s="93" t="s">
        <v>1411</v>
      </c>
      <c r="K8329" s="17" t="str">
        <f t="array" ref="K8329">CONCATENATE("(",A8329,",",VLOOKUP(B8329,Núcleo!B$2:E$11,4,TRUE),",",VLOOKUP(C8329,'Tipo de Processo'!B$2:D$55,3,TRUE),",",VLOOKUP(D8329,'Termo Geral'!B$2:D$173,3,TRUE),",",VLOOKUP(E8329,'Termo Específico'!B$2:D$301,3,TRUE),",",MATCH(TRUE,Documento!B$2:B$998=F8329,0),",",IF(G8329="Complementar",0,1),",",IF(H8329="","NULL",CONCATENATE("'",H8329,"'")),",",I8329,",",IF(J8329="baixa","'BAIXA'",IF(J8329="média","'MEDIA'",IF(J8329="alta","'ALTA'","NULL"))),"),")</f>
        <v>(8328,9,30,54,185,829,1,NULL,0,'BAIXA'),</v>
      </c>
    </row>
    <row r="8330" spans="1:11" ht="30.75" customHeight="1">
      <c r="A8330" s="27">
        <v>8329</v>
      </c>
      <c r="B8330" s="37" t="s">
        <v>1011</v>
      </c>
      <c r="C8330" s="28" t="s">
        <v>39</v>
      </c>
      <c r="D8330" s="28" t="s">
        <v>211</v>
      </c>
      <c r="E8330" s="28" t="s">
        <v>310</v>
      </c>
      <c r="F8330" s="28" t="s">
        <v>828</v>
      </c>
      <c r="G8330" s="28" t="s">
        <v>1671</v>
      </c>
      <c r="H8330" s="28"/>
      <c r="I8330" s="93">
        <v>0</v>
      </c>
      <c r="J8330" s="93" t="s">
        <v>1411</v>
      </c>
      <c r="K8330" s="17" t="str">
        <f t="array" ref="K8330">CONCATENATE("(",A8330,",",VLOOKUP(B8330,Núcleo!B$2:E$11,4,TRUE),",",VLOOKUP(C8330,'Tipo de Processo'!B$2:D$55,3,TRUE),",",VLOOKUP(D8330,'Termo Geral'!B$2:D$173,3,TRUE),",",VLOOKUP(E8330,'Termo Específico'!B$2:D$301,3,TRUE),",",MATCH(TRUE,Documento!B$2:B$998=F8330,0),",",IF(G8330="Complementar",0,1),",",IF(H8330="","NULL",CONCATENATE("'",H8330,"'")),",",I8330,",",IF(J8330="baixa","'BAIXA'",IF(J8330="média","'MEDIA'",IF(J8330="alta","'ALTA'","NULL"))),"),")</f>
        <v>(8329,9,30,54,185,827,1,NULL,0,'BAIXA'),</v>
      </c>
    </row>
    <row r="8331" spans="1:11" ht="30.75" customHeight="1">
      <c r="A8331" s="27">
        <v>8330</v>
      </c>
      <c r="B8331" s="37" t="s">
        <v>1011</v>
      </c>
      <c r="C8331" s="29" t="s">
        <v>39</v>
      </c>
      <c r="D8331" s="29" t="s">
        <v>211</v>
      </c>
      <c r="E8331" s="28" t="s">
        <v>310</v>
      </c>
      <c r="F8331" s="28" t="s">
        <v>829</v>
      </c>
      <c r="G8331" s="28" t="s">
        <v>1671</v>
      </c>
      <c r="H8331" s="28"/>
      <c r="I8331" s="93">
        <v>0</v>
      </c>
      <c r="J8331" s="93" t="s">
        <v>1411</v>
      </c>
      <c r="K8331" s="17" t="str">
        <f t="array" ref="K8331">CONCATENATE("(",A8331,",",VLOOKUP(B8331,Núcleo!B$2:E$11,4,TRUE),",",VLOOKUP(C8331,'Tipo de Processo'!B$2:D$55,3,TRUE),",",VLOOKUP(D8331,'Termo Geral'!B$2:D$173,3,TRUE),",",VLOOKUP(E8331,'Termo Específico'!B$2:D$301,3,TRUE),",",MATCH(TRUE,Documento!B$2:B$998=F8331,0),",",IF(G8331="Complementar",0,1),",",IF(H8331="","NULL",CONCATENATE("'",H8331,"'")),",",I8331,",",IF(J8331="baixa","'BAIXA'",IF(J8331="média","'MEDIA'",IF(J8331="alta","'ALTA'","NULL"))),"),")</f>
        <v>(8330,9,30,54,185,831,1,NULL,0,'BAIXA'),</v>
      </c>
    </row>
    <row r="8332" spans="1:11" ht="30.75" customHeight="1">
      <c r="A8332" s="27">
        <v>8331</v>
      </c>
      <c r="B8332" s="37" t="s">
        <v>1011</v>
      </c>
      <c r="C8332" s="28" t="s">
        <v>39</v>
      </c>
      <c r="D8332" s="28" t="s">
        <v>211</v>
      </c>
      <c r="E8332" s="28" t="s">
        <v>310</v>
      </c>
      <c r="F8332" s="28" t="s">
        <v>830</v>
      </c>
      <c r="G8332" s="28" t="s">
        <v>1671</v>
      </c>
      <c r="H8332" s="28"/>
      <c r="I8332" s="93">
        <v>0</v>
      </c>
      <c r="J8332" s="93" t="s">
        <v>1411</v>
      </c>
      <c r="K8332" s="17" t="str">
        <f t="array" ref="K8332">CONCATENATE("(",A8332,",",VLOOKUP(B8332,Núcleo!B$2:E$11,4,TRUE),",",VLOOKUP(C8332,'Tipo de Processo'!B$2:D$55,3,TRUE),",",VLOOKUP(D8332,'Termo Geral'!B$2:D$173,3,TRUE),",",VLOOKUP(E8332,'Termo Específico'!B$2:D$301,3,TRUE),",",MATCH(TRUE,Documento!B$2:B$998=F8332,0),",",IF(G8332="Complementar",0,1),",",IF(H8332="","NULL",CONCATENATE("'",H8332,"'")),",",I8332,",",IF(J8332="baixa","'BAIXA'",IF(J8332="média","'MEDIA'",IF(J8332="alta","'ALTA'","NULL"))),"),")</f>
        <v>(8331,9,30,54,185,837,1,NULL,0,'BAIXA'),</v>
      </c>
    </row>
    <row r="8333" spans="1:11" ht="30.75" customHeight="1">
      <c r="A8333" s="27">
        <v>8332</v>
      </c>
      <c r="B8333" s="37" t="s">
        <v>1011</v>
      </c>
      <c r="C8333" s="28" t="s">
        <v>39</v>
      </c>
      <c r="D8333" s="28" t="s">
        <v>211</v>
      </c>
      <c r="E8333" s="28" t="s">
        <v>310</v>
      </c>
      <c r="F8333" s="28" t="s">
        <v>831</v>
      </c>
      <c r="G8333" s="28" t="s">
        <v>1671</v>
      </c>
      <c r="H8333" s="28"/>
      <c r="I8333" s="93">
        <v>0</v>
      </c>
      <c r="J8333" s="93" t="s">
        <v>1411</v>
      </c>
      <c r="K8333" s="17" t="str">
        <f t="array" ref="K8333">CONCATENATE("(",A8333,",",VLOOKUP(B8333,Núcleo!B$2:E$11,4,TRUE),",",VLOOKUP(C8333,'Tipo de Processo'!B$2:D$55,3,TRUE),",",VLOOKUP(D8333,'Termo Geral'!B$2:D$173,3,TRUE),",",VLOOKUP(E8333,'Termo Específico'!B$2:D$301,3,TRUE),",",MATCH(TRUE,Documento!B$2:B$998=F8333,0),",",IF(G8333="Complementar",0,1),",",IF(H8333="","NULL",CONCATENATE("'",H8333,"'")),",",I8333,",",IF(J8333="baixa","'BAIXA'",IF(J8333="média","'MEDIA'",IF(J8333="alta","'ALTA'","NULL"))),"),")</f>
        <v>(8332,9,30,54,185,142,1,NULL,0,'BAIXA'),</v>
      </c>
    </row>
    <row r="8334" spans="1:11" ht="30.75" customHeight="1">
      <c r="A8334" s="27">
        <v>8333</v>
      </c>
      <c r="B8334" s="37" t="s">
        <v>1011</v>
      </c>
      <c r="C8334" s="28" t="s">
        <v>39</v>
      </c>
      <c r="D8334" s="28" t="s">
        <v>211</v>
      </c>
      <c r="E8334" s="28" t="s">
        <v>310</v>
      </c>
      <c r="F8334" s="28" t="s">
        <v>832</v>
      </c>
      <c r="G8334" s="28" t="s">
        <v>1671</v>
      </c>
      <c r="H8334" s="28"/>
      <c r="I8334" s="93">
        <v>0</v>
      </c>
      <c r="J8334" s="93" t="s">
        <v>1411</v>
      </c>
      <c r="K8334" s="17" t="str">
        <f t="array" ref="K8334">CONCATENATE("(",A8334,",",VLOOKUP(B8334,Núcleo!B$2:E$11,4,TRUE),",",VLOOKUP(C8334,'Tipo de Processo'!B$2:D$55,3,TRUE),",",VLOOKUP(D8334,'Termo Geral'!B$2:D$173,3,TRUE),",",VLOOKUP(E8334,'Termo Específico'!B$2:D$301,3,TRUE),",",MATCH(TRUE,Documento!B$2:B$998=F8334,0),",",IF(G8334="Complementar",0,1),",",IF(H8334="","NULL",CONCATENATE("'",H8334,"'")),",",I8334,",",IF(J8334="baixa","'BAIXA'",IF(J8334="média","'MEDIA'",IF(J8334="alta","'ALTA'","NULL"))),"),")</f>
        <v>(8333,9,30,54,185,159,1,NULL,0,'BAIXA'),</v>
      </c>
    </row>
    <row r="8335" spans="1:11" ht="30.75" customHeight="1">
      <c r="A8335" s="27">
        <v>8334</v>
      </c>
      <c r="B8335" s="37" t="s">
        <v>1011</v>
      </c>
      <c r="C8335" s="28" t="s">
        <v>39</v>
      </c>
      <c r="D8335" s="28" t="s">
        <v>211</v>
      </c>
      <c r="E8335" s="28" t="s">
        <v>310</v>
      </c>
      <c r="F8335" s="28" t="s">
        <v>833</v>
      </c>
      <c r="G8335" s="28" t="s">
        <v>1671</v>
      </c>
      <c r="H8335" s="28"/>
      <c r="I8335" s="93">
        <v>0</v>
      </c>
      <c r="J8335" s="93" t="s">
        <v>1411</v>
      </c>
      <c r="K8335" s="17" t="str">
        <f t="array" ref="K8335">CONCATENATE("(",A8335,",",VLOOKUP(B8335,Núcleo!B$2:E$11,4,TRUE),",",VLOOKUP(C8335,'Tipo de Processo'!B$2:D$55,3,TRUE),",",VLOOKUP(D8335,'Termo Geral'!B$2:D$173,3,TRUE),",",VLOOKUP(E8335,'Termo Específico'!B$2:D$301,3,TRUE),",",MATCH(TRUE,Documento!B$2:B$998=F8335,0),",",IF(G8335="Complementar",0,1),",",IF(H8335="","NULL",CONCATENATE("'",H8335,"'")),",",I8335,",",IF(J8335="baixa","'BAIXA'",IF(J8335="média","'MEDIA'",IF(J8335="alta","'ALTA'","NULL"))),"),")</f>
        <v>(8334,9,30,54,185,127,1,NULL,0,'BAIXA'),</v>
      </c>
    </row>
    <row r="8336" spans="1:11" ht="30.75" customHeight="1">
      <c r="A8336" s="27">
        <v>8335</v>
      </c>
      <c r="B8336" s="37" t="s">
        <v>1011</v>
      </c>
      <c r="C8336" s="29" t="s">
        <v>39</v>
      </c>
      <c r="D8336" s="29" t="s">
        <v>211</v>
      </c>
      <c r="E8336" s="28" t="s">
        <v>310</v>
      </c>
      <c r="F8336" s="28" t="s">
        <v>1419</v>
      </c>
      <c r="G8336" s="28" t="s">
        <v>1671</v>
      </c>
      <c r="H8336" s="28"/>
      <c r="I8336" s="93">
        <v>0</v>
      </c>
      <c r="J8336" s="93" t="s">
        <v>1411</v>
      </c>
      <c r="K8336" s="17" t="str">
        <f t="array" ref="K8336">CONCATENATE("(",A8336,",",VLOOKUP(B8336,Núcleo!B$2:E$11,4,TRUE),",",VLOOKUP(C8336,'Tipo de Processo'!B$2:D$55,3,TRUE),",",VLOOKUP(D8336,'Termo Geral'!B$2:D$173,3,TRUE),",",VLOOKUP(E8336,'Termo Específico'!B$2:D$301,3,TRUE),",",MATCH(TRUE,Documento!B$2:B$998=F8336,0),",",IF(G8336="Complementar",0,1),",",IF(H8336="","NULL",CONCATENATE("'",H8336,"'")),",",I8336,",",IF(J8336="baixa","'BAIXA'",IF(J8336="média","'MEDIA'",IF(J8336="alta","'ALTA'","NULL"))),"),")</f>
        <v>(8335,9,30,54,185,16,1,NULL,0,'BAIXA'),</v>
      </c>
    </row>
    <row r="8337" spans="1:11" ht="30.75" customHeight="1">
      <c r="A8337" s="27">
        <v>8336</v>
      </c>
      <c r="B8337" s="37" t="s">
        <v>1011</v>
      </c>
      <c r="C8337" s="28" t="s">
        <v>39</v>
      </c>
      <c r="D8337" s="28" t="s">
        <v>211</v>
      </c>
      <c r="E8337" s="28" t="s">
        <v>310</v>
      </c>
      <c r="F8337" s="28" t="s">
        <v>863</v>
      </c>
      <c r="G8337" s="28" t="s">
        <v>1671</v>
      </c>
      <c r="H8337" s="28"/>
      <c r="I8337" s="93">
        <v>0</v>
      </c>
      <c r="J8337" s="93" t="s">
        <v>1411</v>
      </c>
      <c r="K8337" s="17" t="str">
        <f t="array" ref="K8337">CONCATENATE("(",A8337,",",VLOOKUP(B8337,Núcleo!B$2:E$11,4,TRUE),",",VLOOKUP(C8337,'Tipo de Processo'!B$2:D$55,3,TRUE),",",VLOOKUP(D8337,'Termo Geral'!B$2:D$173,3,TRUE),",",VLOOKUP(E8337,'Termo Específico'!B$2:D$301,3,TRUE),",",MATCH(TRUE,Documento!B$2:B$998=F8337,0),",",IF(G8337="Complementar",0,1),",",IF(H8337="","NULL",CONCATENATE("'",H8337,"'")),",",I8337,",",IF(J8337="baixa","'BAIXA'",IF(J8337="média","'MEDIA'",IF(J8337="alta","'ALTA'","NULL"))),"),")</f>
        <v>(8336,9,30,54,185,24,1,NULL,0,'BAIXA'),</v>
      </c>
    </row>
    <row r="8338" spans="1:11" ht="30.75" customHeight="1">
      <c r="A8338" s="27">
        <v>8337</v>
      </c>
      <c r="B8338" s="37" t="s">
        <v>1011</v>
      </c>
      <c r="C8338" s="29" t="s">
        <v>39</v>
      </c>
      <c r="D8338" s="29" t="s">
        <v>211</v>
      </c>
      <c r="E8338" s="28" t="s">
        <v>310</v>
      </c>
      <c r="F8338" s="28" t="s">
        <v>1414</v>
      </c>
      <c r="G8338" s="28" t="s">
        <v>1671</v>
      </c>
      <c r="H8338" s="28"/>
      <c r="I8338" s="93">
        <v>0</v>
      </c>
      <c r="J8338" s="93" t="s">
        <v>1411</v>
      </c>
      <c r="K8338" s="17" t="str">
        <f t="array" ref="K8338">CONCATENATE("(",A8338,",",VLOOKUP(B8338,Núcleo!B$2:E$11,4,TRUE),",",VLOOKUP(C8338,'Tipo de Processo'!B$2:D$55,3,TRUE),",",VLOOKUP(D8338,'Termo Geral'!B$2:D$173,3,TRUE),",",VLOOKUP(E8338,'Termo Específico'!B$2:D$301,3,TRUE),",",MATCH(TRUE,Documento!B$2:B$998=F8338,0),",",IF(G8338="Complementar",0,1),",",IF(H8338="","NULL",CONCATENATE("'",H8338,"'")),",",I8338,",",IF(J8338="baixa","'BAIXA'",IF(J8338="média","'MEDIA'",IF(J8338="alta","'ALTA'","NULL"))),"),")</f>
        <v>(8337,9,30,54,185,4,1,NULL,0,'BAIXA'),</v>
      </c>
    </row>
    <row r="8339" spans="1:11" ht="30.75" customHeight="1">
      <c r="A8339" s="27">
        <v>8338</v>
      </c>
      <c r="B8339" s="37" t="s">
        <v>1011</v>
      </c>
      <c r="C8339" s="28" t="s">
        <v>39</v>
      </c>
      <c r="D8339" s="28" t="s">
        <v>211</v>
      </c>
      <c r="E8339" s="28" t="s">
        <v>310</v>
      </c>
      <c r="F8339" s="28" t="s">
        <v>1465</v>
      </c>
      <c r="G8339" s="28" t="s">
        <v>1671</v>
      </c>
      <c r="H8339" s="28"/>
      <c r="I8339" s="93">
        <v>0</v>
      </c>
      <c r="J8339" s="93" t="s">
        <v>1411</v>
      </c>
      <c r="K8339" s="17" t="str">
        <f t="array" ref="K8339">CONCATENATE("(",A8339,",",VLOOKUP(B8339,Núcleo!B$2:E$11,4,TRUE),",",VLOOKUP(C8339,'Tipo de Processo'!B$2:D$55,3,TRUE),",",VLOOKUP(D8339,'Termo Geral'!B$2:D$173,3,TRUE),",",VLOOKUP(E8339,'Termo Específico'!B$2:D$301,3,TRUE),",",MATCH(TRUE,Documento!B$2:B$998=F8339,0),",",IF(G8339="Complementar",0,1),",",IF(H8339="","NULL",CONCATENATE("'",H8339,"'")),",",I8339,",",IF(J8339="baixa","'BAIXA'",IF(J8339="média","'MEDIA'",IF(J8339="alta","'ALTA'","NULL"))),"),")</f>
        <v>(8338,9,30,54,185,250,1,NULL,0,'BAIXA'),</v>
      </c>
    </row>
    <row r="8340" spans="1:11" ht="30.75" customHeight="1">
      <c r="A8340" s="27">
        <v>8339</v>
      </c>
      <c r="B8340" s="37" t="s">
        <v>1011</v>
      </c>
      <c r="C8340" s="29" t="s">
        <v>39</v>
      </c>
      <c r="D8340" s="29" t="s">
        <v>211</v>
      </c>
      <c r="E8340" s="28" t="s">
        <v>310</v>
      </c>
      <c r="F8340" s="28" t="s">
        <v>866</v>
      </c>
      <c r="G8340" s="28" t="s">
        <v>1671</v>
      </c>
      <c r="H8340" s="28"/>
      <c r="I8340" s="93">
        <v>0</v>
      </c>
      <c r="J8340" s="93" t="s">
        <v>1411</v>
      </c>
      <c r="K8340" s="17" t="str">
        <f t="array" ref="K8340">CONCATENATE("(",A8340,",",VLOOKUP(B8340,Núcleo!B$2:E$11,4,TRUE),",",VLOOKUP(C8340,'Tipo de Processo'!B$2:D$55,3,TRUE),",",VLOOKUP(D8340,'Termo Geral'!B$2:D$173,3,TRUE),",",VLOOKUP(E8340,'Termo Específico'!B$2:D$301,3,TRUE),",",MATCH(TRUE,Documento!B$2:B$998=F8340,0),",",IF(G8340="Complementar",0,1),",",IF(H8340="","NULL",CONCATENATE("'",H8340,"'")),",",I8340,",",IF(J8340="baixa","'BAIXA'",IF(J8340="média","'MEDIA'",IF(J8340="alta","'ALTA'","NULL"))),"),")</f>
        <v>(8339,9,30,54,185,180,1,NULL,0,'BAIXA'),</v>
      </c>
    </row>
    <row r="8341" spans="1:11" ht="30.75" customHeight="1">
      <c r="A8341" s="27">
        <v>8340</v>
      </c>
      <c r="B8341" s="36" t="s">
        <v>1011</v>
      </c>
      <c r="C8341" s="28" t="s">
        <v>39</v>
      </c>
      <c r="D8341" s="28" t="s">
        <v>211</v>
      </c>
      <c r="E8341" s="28" t="s">
        <v>310</v>
      </c>
      <c r="F8341" s="28" t="s">
        <v>1450</v>
      </c>
      <c r="G8341" s="28" t="s">
        <v>1671</v>
      </c>
      <c r="H8341" s="28"/>
      <c r="I8341" s="93">
        <v>0</v>
      </c>
      <c r="J8341" s="93" t="s">
        <v>1411</v>
      </c>
      <c r="K8341" s="17" t="str">
        <f t="array" ref="K8341">CONCATENATE("(",A8341,",",VLOOKUP(B8341,Núcleo!B$2:E$11,4,TRUE),",",VLOOKUP(C8341,'Tipo de Processo'!B$2:D$55,3,TRUE),",",VLOOKUP(D8341,'Termo Geral'!B$2:D$173,3,TRUE),",",VLOOKUP(E8341,'Termo Específico'!B$2:D$301,3,TRUE),",",MATCH(TRUE,Documento!B$2:B$998=F8341,0),",",IF(G8341="Complementar",0,1),",",IF(H8341="","NULL",CONCATENATE("'",H8341,"'")),",",I8341,",",IF(J8341="baixa","'BAIXA'",IF(J8341="média","'MEDIA'",IF(J8341="alta","'ALTA'","NULL"))),"),")</f>
        <v>(8340,9,30,54,185,173,1,NULL,0,'BAIXA'),</v>
      </c>
    </row>
    <row r="8342" spans="1:11" ht="30.75" customHeight="1">
      <c r="A8342" s="27">
        <v>8341</v>
      </c>
      <c r="B8342" s="37" t="s">
        <v>1011</v>
      </c>
      <c r="C8342" s="29" t="s">
        <v>39</v>
      </c>
      <c r="D8342" s="29" t="s">
        <v>211</v>
      </c>
      <c r="E8342" s="28" t="s">
        <v>310</v>
      </c>
      <c r="F8342" s="28" t="s">
        <v>858</v>
      </c>
      <c r="G8342" s="28" t="s">
        <v>1671</v>
      </c>
      <c r="H8342" s="28"/>
      <c r="I8342" s="93">
        <v>0</v>
      </c>
      <c r="J8342" s="93" t="s">
        <v>1411</v>
      </c>
      <c r="K8342" s="17" t="str">
        <f t="array" ref="K8342">CONCATENATE("(",A8342,",",VLOOKUP(B8342,Núcleo!B$2:E$11,4,TRUE),",",VLOOKUP(C8342,'Tipo de Processo'!B$2:D$55,3,TRUE),",",VLOOKUP(D8342,'Termo Geral'!B$2:D$173,3,TRUE),",",VLOOKUP(E8342,'Termo Específico'!B$2:D$301,3,TRUE),",",MATCH(TRUE,Documento!B$2:B$998=F8342,0),",",IF(G8342="Complementar",0,1),",",IF(H8342="","NULL",CONCATENATE("'",H8342,"'")),",",I8342,",",IF(J8342="baixa","'BAIXA'",IF(J8342="média","'MEDIA'",IF(J8342="alta","'ALTA'","NULL"))),"),")</f>
        <v>(8341,9,30,54,185,910,1,NULL,0,'BAIXA'),</v>
      </c>
    </row>
    <row r="8343" spans="1:11" ht="30.75" customHeight="1">
      <c r="A8343" s="27">
        <v>8342</v>
      </c>
      <c r="B8343" s="36" t="s">
        <v>1011</v>
      </c>
      <c r="C8343" s="28" t="s">
        <v>39</v>
      </c>
      <c r="D8343" s="28" t="s">
        <v>211</v>
      </c>
      <c r="E8343" s="28" t="s">
        <v>310</v>
      </c>
      <c r="F8343" s="28" t="s">
        <v>859</v>
      </c>
      <c r="G8343" s="28" t="s">
        <v>1671</v>
      </c>
      <c r="H8343" s="28"/>
      <c r="I8343" s="93">
        <v>0</v>
      </c>
      <c r="J8343" s="93" t="s">
        <v>1411</v>
      </c>
      <c r="K8343" s="17" t="str">
        <f t="array" ref="K8343">CONCATENATE("(",A8343,",",VLOOKUP(B8343,Núcleo!B$2:E$11,4,TRUE),",",VLOOKUP(C8343,'Tipo de Processo'!B$2:D$55,3,TRUE),",",VLOOKUP(D8343,'Termo Geral'!B$2:D$173,3,TRUE),",",VLOOKUP(E8343,'Termo Específico'!B$2:D$301,3,TRUE),",",MATCH(TRUE,Documento!B$2:B$998=F8343,0),",",IF(G8343="Complementar",0,1),",",IF(H8343="","NULL",CONCATENATE("'",H8343,"'")),",",I8343,",",IF(J8343="baixa","'BAIXA'",IF(J8343="média","'MEDIA'",IF(J8343="alta","'ALTA'","NULL"))),"),")</f>
        <v>(8342,9,30,54,185,820,1,NULL,0,'BAIXA'),</v>
      </c>
    </row>
    <row r="8344" spans="1:11" ht="30.75" customHeight="1">
      <c r="A8344" s="27">
        <v>8343</v>
      </c>
      <c r="B8344" s="37" t="s">
        <v>1011</v>
      </c>
      <c r="C8344" s="29" t="s">
        <v>39</v>
      </c>
      <c r="D8344" s="29" t="s">
        <v>211</v>
      </c>
      <c r="E8344" s="28" t="s">
        <v>310</v>
      </c>
      <c r="F8344" s="28" t="s">
        <v>835</v>
      </c>
      <c r="G8344" s="28" t="s">
        <v>1671</v>
      </c>
      <c r="H8344" s="28"/>
      <c r="I8344" s="93">
        <v>0</v>
      </c>
      <c r="J8344" s="93" t="s">
        <v>1411</v>
      </c>
      <c r="K8344" s="17" t="str">
        <f t="array" ref="K8344">CONCATENATE("(",A8344,",",VLOOKUP(B8344,Núcleo!B$2:E$11,4,TRUE),",",VLOOKUP(C8344,'Tipo de Processo'!B$2:D$55,3,TRUE),",",VLOOKUP(D8344,'Termo Geral'!B$2:D$173,3,TRUE),",",VLOOKUP(E8344,'Termo Específico'!B$2:D$301,3,TRUE),",",MATCH(TRUE,Documento!B$2:B$998=F8344,0),",",IF(G8344="Complementar",0,1),",",IF(H8344="","NULL",CONCATENATE("'",H8344,"'")),",",I8344,",",IF(J8344="baixa","'BAIXA'",IF(J8344="média","'MEDIA'",IF(J8344="alta","'ALTA'","NULL"))),"),")</f>
        <v>(8343,9,30,54,185,860,1,NULL,0,'BAIXA'),</v>
      </c>
    </row>
    <row r="8345" spans="1:11" ht="30.75" customHeight="1">
      <c r="A8345" s="27">
        <v>8344</v>
      </c>
      <c r="B8345" s="37" t="s">
        <v>1011</v>
      </c>
      <c r="C8345" s="28" t="s">
        <v>39</v>
      </c>
      <c r="D8345" s="28" t="s">
        <v>211</v>
      </c>
      <c r="E8345" s="28" t="s">
        <v>311</v>
      </c>
      <c r="F8345" s="28" t="s">
        <v>852</v>
      </c>
      <c r="G8345" s="28" t="s">
        <v>1671</v>
      </c>
      <c r="H8345" s="28"/>
      <c r="I8345" s="93">
        <v>0</v>
      </c>
      <c r="J8345" s="93" t="s">
        <v>1411</v>
      </c>
      <c r="K8345" s="17" t="str">
        <f t="array" ref="K8345">CONCATENATE("(",A8345,",",VLOOKUP(B8345,Núcleo!B$2:E$11,4,TRUE),",",VLOOKUP(C8345,'Tipo de Processo'!B$2:D$55,3,TRUE),",",VLOOKUP(D8345,'Termo Geral'!B$2:D$173,3,TRUE),",",VLOOKUP(E8345,'Termo Específico'!B$2:D$301,3,TRUE),",",MATCH(TRUE,Documento!B$2:B$998=F8345,0),",",IF(G8345="Complementar",0,1),",",IF(H8345="","NULL",CONCATENATE("'",H8345,"'")),",",I8345,",",IF(J8345="baixa","'BAIXA'",IF(J8345="média","'MEDIA'",IF(J8345="alta","'ALTA'","NULL"))),"),")</f>
        <v>(8344,9,30,54,186,696,1,NULL,0,'BAIXA'),</v>
      </c>
    </row>
    <row r="8346" spans="1:11" ht="30.75" customHeight="1">
      <c r="A8346" s="27">
        <v>8345</v>
      </c>
      <c r="B8346" s="37" t="s">
        <v>1011</v>
      </c>
      <c r="C8346" s="29" t="s">
        <v>39</v>
      </c>
      <c r="D8346" s="29" t="s">
        <v>211</v>
      </c>
      <c r="E8346" s="28" t="s">
        <v>311</v>
      </c>
      <c r="F8346" s="28" t="s">
        <v>1429</v>
      </c>
      <c r="G8346" s="28" t="s">
        <v>1671</v>
      </c>
      <c r="H8346" s="28"/>
      <c r="I8346" s="93">
        <v>0</v>
      </c>
      <c r="J8346" s="93" t="s">
        <v>1411</v>
      </c>
      <c r="K8346" s="17" t="str">
        <f t="array" ref="K8346">CONCATENATE("(",A8346,",",VLOOKUP(B8346,Núcleo!B$2:E$11,4,TRUE),",",VLOOKUP(C8346,'Tipo de Processo'!B$2:D$55,3,TRUE),",",VLOOKUP(D8346,'Termo Geral'!B$2:D$173,3,TRUE),",",VLOOKUP(E8346,'Termo Específico'!B$2:D$301,3,TRUE),",",MATCH(TRUE,Documento!B$2:B$998=F8346,0),",",IF(G8346="Complementar",0,1),",",IF(H8346="","NULL",CONCATENATE("'",H8346,"'")),",",I8346,",",IF(J8346="baixa","'BAIXA'",IF(J8346="média","'MEDIA'",IF(J8346="alta","'ALTA'","NULL"))),"),")</f>
        <v>(8345,9,30,54,186,78,1,NULL,0,'BAIXA'),</v>
      </c>
    </row>
    <row r="8347" spans="1:11" ht="30.75" customHeight="1">
      <c r="A8347" s="27">
        <v>8346</v>
      </c>
      <c r="B8347" s="37" t="s">
        <v>1011</v>
      </c>
      <c r="C8347" s="28" t="s">
        <v>39</v>
      </c>
      <c r="D8347" s="28" t="s">
        <v>211</v>
      </c>
      <c r="E8347" s="28" t="s">
        <v>311</v>
      </c>
      <c r="F8347" s="28" t="s">
        <v>853</v>
      </c>
      <c r="G8347" s="28" t="s">
        <v>1671</v>
      </c>
      <c r="H8347" s="28"/>
      <c r="I8347" s="93">
        <v>0</v>
      </c>
      <c r="J8347" s="93" t="s">
        <v>1411</v>
      </c>
      <c r="K8347" s="17" t="str">
        <f t="array" ref="K8347">CONCATENATE("(",A8347,",",VLOOKUP(B8347,Núcleo!B$2:E$11,4,TRUE),",",VLOOKUP(C8347,'Tipo de Processo'!B$2:D$55,3,TRUE),",",VLOOKUP(D8347,'Termo Geral'!B$2:D$173,3,TRUE),",",VLOOKUP(E8347,'Termo Específico'!B$2:D$301,3,TRUE),",",MATCH(TRUE,Documento!B$2:B$998=F8347,0),",",IF(G8347="Complementar",0,1),",",IF(H8347="","NULL",CONCATENATE("'",H8347,"'")),",",I8347,",",IF(J8347="baixa","'BAIXA'",IF(J8347="média","'MEDIA'",IF(J8347="alta","'ALTA'","NULL"))),"),")</f>
        <v>(8346,9,30,54,186,439,1,NULL,0,'BAIXA'),</v>
      </c>
    </row>
    <row r="8348" spans="1:11" ht="30.75" customHeight="1">
      <c r="A8348" s="27">
        <v>8347</v>
      </c>
      <c r="B8348" s="37" t="s">
        <v>1011</v>
      </c>
      <c r="C8348" s="29" t="s">
        <v>39</v>
      </c>
      <c r="D8348" s="29" t="s">
        <v>211</v>
      </c>
      <c r="E8348" s="28" t="s">
        <v>311</v>
      </c>
      <c r="F8348" s="28" t="s">
        <v>1634</v>
      </c>
      <c r="G8348" s="28" t="s">
        <v>1671</v>
      </c>
      <c r="H8348" s="28"/>
      <c r="I8348" s="93">
        <v>0</v>
      </c>
      <c r="J8348" s="93" t="s">
        <v>1411</v>
      </c>
      <c r="K8348" s="17" t="str">
        <f t="array" ref="K8348">CONCATENATE("(",A8348,",",VLOOKUP(B8348,Núcleo!B$2:E$11,4,TRUE),",",VLOOKUP(C8348,'Tipo de Processo'!B$2:D$55,3,TRUE),",",VLOOKUP(D8348,'Termo Geral'!B$2:D$173,3,TRUE),",",VLOOKUP(E8348,'Termo Específico'!B$2:D$301,3,TRUE),",",MATCH(TRUE,Documento!B$2:B$998=F8348,0),",",IF(G8348="Complementar",0,1),",",IF(H8348="","NULL",CONCATENATE("'",H8348,"'")),",",I8348,",",IF(J8348="baixa","'BAIXA'",IF(J8348="média","'MEDIA'",IF(J8348="alta","'ALTA'","NULL"))),"),")</f>
        <v>(8347,9,30,54,186,530,1,NULL,0,'BAIXA'),</v>
      </c>
    </row>
    <row r="8349" spans="1:11" ht="30.75" customHeight="1">
      <c r="A8349" s="27">
        <v>8348</v>
      </c>
      <c r="B8349" s="37" t="s">
        <v>1011</v>
      </c>
      <c r="C8349" s="28" t="s">
        <v>39</v>
      </c>
      <c r="D8349" s="28" t="s">
        <v>211</v>
      </c>
      <c r="E8349" s="28" t="s">
        <v>311</v>
      </c>
      <c r="F8349" s="28" t="s">
        <v>854</v>
      </c>
      <c r="G8349" s="28" t="s">
        <v>1671</v>
      </c>
      <c r="H8349" s="28"/>
      <c r="I8349" s="93">
        <v>0</v>
      </c>
      <c r="J8349" s="93" t="s">
        <v>1411</v>
      </c>
      <c r="K8349" s="17" t="str">
        <f t="array" ref="K8349">CONCATENATE("(",A8349,",",VLOOKUP(B8349,Núcleo!B$2:E$11,4,TRUE),",",VLOOKUP(C8349,'Tipo de Processo'!B$2:D$55,3,TRUE),",",VLOOKUP(D8349,'Termo Geral'!B$2:D$173,3,TRUE),",",VLOOKUP(E8349,'Termo Específico'!B$2:D$301,3,TRUE),",",MATCH(TRUE,Documento!B$2:B$998=F8349,0),",",IF(G8349="Complementar",0,1),",",IF(H8349="","NULL",CONCATENATE("'",H8349,"'")),",",I8349,",",IF(J8349="baixa","'BAIXA'",IF(J8349="média","'MEDIA'",IF(J8349="alta","'ALTA'","NULL"))),"),")</f>
        <v>(8348,9,30,54,186,854,1,NULL,0,'BAIXA'),</v>
      </c>
    </row>
    <row r="8350" spans="1:11" ht="30.75" customHeight="1">
      <c r="A8350" s="27">
        <v>8349</v>
      </c>
      <c r="B8350" s="37" t="s">
        <v>1011</v>
      </c>
      <c r="C8350" s="29" t="s">
        <v>39</v>
      </c>
      <c r="D8350" s="29" t="s">
        <v>211</v>
      </c>
      <c r="E8350" s="28" t="s">
        <v>311</v>
      </c>
      <c r="F8350" s="28" t="s">
        <v>851</v>
      </c>
      <c r="G8350" s="28" t="s">
        <v>1671</v>
      </c>
      <c r="H8350" s="28"/>
      <c r="I8350" s="93">
        <v>0</v>
      </c>
      <c r="J8350" s="93" t="s">
        <v>1411</v>
      </c>
      <c r="K8350" s="17" t="str">
        <f t="array" ref="K8350">CONCATENATE("(",A8350,",",VLOOKUP(B8350,Núcleo!B$2:E$11,4,TRUE),",",VLOOKUP(C8350,'Tipo de Processo'!B$2:D$55,3,TRUE),",",VLOOKUP(D8350,'Termo Geral'!B$2:D$173,3,TRUE),",",VLOOKUP(E8350,'Termo Específico'!B$2:D$301,3,TRUE),",",MATCH(TRUE,Documento!B$2:B$998=F8350,0),",",IF(G8350="Complementar",0,1),",",IF(H8350="","NULL",CONCATENATE("'",H8350,"'")),",",I8350,",",IF(J8350="baixa","'BAIXA'",IF(J8350="média","'MEDIA'",IF(J8350="alta","'ALTA'","NULL"))),"),")</f>
        <v>(8349,9,30,54,186,196,1,NULL,0,'BAIXA'),</v>
      </c>
    </row>
    <row r="8351" spans="1:11" ht="30.75" customHeight="1">
      <c r="A8351" s="27">
        <v>8350</v>
      </c>
      <c r="B8351" s="37" t="s">
        <v>1011</v>
      </c>
      <c r="C8351" s="28" t="s">
        <v>39</v>
      </c>
      <c r="D8351" s="28" t="s">
        <v>211</v>
      </c>
      <c r="E8351" s="28" t="s">
        <v>311</v>
      </c>
      <c r="F8351" s="28" t="s">
        <v>867</v>
      </c>
      <c r="G8351" s="28" t="s">
        <v>1671</v>
      </c>
      <c r="H8351" s="28"/>
      <c r="I8351" s="93">
        <v>0</v>
      </c>
      <c r="J8351" s="93" t="s">
        <v>1411</v>
      </c>
      <c r="K8351" s="17" t="str">
        <f t="array" ref="K8351">CONCATENATE("(",A8351,",",VLOOKUP(B8351,Núcleo!B$2:E$11,4,TRUE),",",VLOOKUP(C8351,'Tipo de Processo'!B$2:D$55,3,TRUE),",",VLOOKUP(D8351,'Termo Geral'!B$2:D$173,3,TRUE),",",VLOOKUP(E8351,'Termo Específico'!B$2:D$301,3,TRUE),",",MATCH(TRUE,Documento!B$2:B$998=F8351,0),",",IF(G8351="Complementar",0,1),",",IF(H8351="","NULL",CONCATENATE("'",H8351,"'")),",",I8351,",",IF(J8351="baixa","'BAIXA'",IF(J8351="média","'MEDIA'",IF(J8351="alta","'ALTA'","NULL"))),"),")</f>
        <v>(8350,9,30,54,186,570,1,NULL,0,'BAIXA'),</v>
      </c>
    </row>
    <row r="8352" spans="1:11" ht="30.75" customHeight="1">
      <c r="A8352" s="27">
        <v>8351</v>
      </c>
      <c r="B8352" s="37" t="s">
        <v>1011</v>
      </c>
      <c r="C8352" s="29" t="s">
        <v>39</v>
      </c>
      <c r="D8352" s="29" t="s">
        <v>211</v>
      </c>
      <c r="E8352" s="28" t="s">
        <v>311</v>
      </c>
      <c r="F8352" s="28" t="s">
        <v>856</v>
      </c>
      <c r="G8352" s="28" t="s">
        <v>1671</v>
      </c>
      <c r="H8352" s="28"/>
      <c r="I8352" s="93">
        <v>0</v>
      </c>
      <c r="J8352" s="93" t="s">
        <v>1411</v>
      </c>
      <c r="K8352" s="17" t="str">
        <f t="array" ref="K8352">CONCATENATE("(",A8352,",",VLOOKUP(B8352,Núcleo!B$2:E$11,4,TRUE),",",VLOOKUP(C8352,'Tipo de Processo'!B$2:D$55,3,TRUE),",",VLOOKUP(D8352,'Termo Geral'!B$2:D$173,3,TRUE),",",VLOOKUP(E8352,'Termo Específico'!B$2:D$301,3,TRUE),",",MATCH(TRUE,Documento!B$2:B$998=F8352,0),",",IF(G8352="Complementar",0,1),",",IF(H8352="","NULL",CONCATENATE("'",H8352,"'")),",",I8352,",",IF(J8352="baixa","'BAIXA'",IF(J8352="média","'MEDIA'",IF(J8352="alta","'ALTA'","NULL"))),"),")</f>
        <v>(8351,9,30,54,186,723,1,NULL,0,'BAIXA'),</v>
      </c>
    </row>
    <row r="8353" spans="1:11" ht="30.75" customHeight="1">
      <c r="A8353" s="27">
        <v>8352</v>
      </c>
      <c r="B8353" s="37" t="s">
        <v>1011</v>
      </c>
      <c r="C8353" s="28" t="s">
        <v>39</v>
      </c>
      <c r="D8353" s="28" t="s">
        <v>211</v>
      </c>
      <c r="E8353" s="28" t="s">
        <v>311</v>
      </c>
      <c r="F8353" s="28" t="s">
        <v>827</v>
      </c>
      <c r="G8353" s="28" t="s">
        <v>1671</v>
      </c>
      <c r="H8353" s="28"/>
      <c r="I8353" s="93">
        <v>0</v>
      </c>
      <c r="J8353" s="93" t="s">
        <v>1411</v>
      </c>
      <c r="K8353" s="17" t="str">
        <f t="array" ref="K8353">CONCATENATE("(",A8353,",",VLOOKUP(B8353,Núcleo!B$2:E$11,4,TRUE),",",VLOOKUP(C8353,'Tipo de Processo'!B$2:D$55,3,TRUE),",",VLOOKUP(D8353,'Termo Geral'!B$2:D$173,3,TRUE),",",VLOOKUP(E8353,'Termo Específico'!B$2:D$301,3,TRUE),",",MATCH(TRUE,Documento!B$2:B$998=F8353,0),",",IF(G8353="Complementar",0,1),",",IF(H8353="","NULL",CONCATENATE("'",H8353,"'")),",",I8353,",",IF(J8353="baixa","'BAIXA'",IF(J8353="média","'MEDIA'",IF(J8353="alta","'ALTA'","NULL"))),"),")</f>
        <v>(8352,9,30,54,186,829,1,NULL,0,'BAIXA'),</v>
      </c>
    </row>
    <row r="8354" spans="1:11" ht="30.75" customHeight="1">
      <c r="A8354" s="27">
        <v>8353</v>
      </c>
      <c r="B8354" s="37" t="s">
        <v>1011</v>
      </c>
      <c r="C8354" s="29" t="s">
        <v>39</v>
      </c>
      <c r="D8354" s="28" t="s">
        <v>211</v>
      </c>
      <c r="E8354" s="28" t="s">
        <v>311</v>
      </c>
      <c r="F8354" s="28" t="s">
        <v>828</v>
      </c>
      <c r="G8354" s="28" t="s">
        <v>1671</v>
      </c>
      <c r="H8354" s="28"/>
      <c r="I8354" s="93">
        <v>0</v>
      </c>
      <c r="J8354" s="93" t="s">
        <v>1411</v>
      </c>
      <c r="K8354" s="17" t="str">
        <f t="array" ref="K8354">CONCATENATE("(",A8354,",",VLOOKUP(B8354,Núcleo!B$2:E$11,4,TRUE),",",VLOOKUP(C8354,'Tipo de Processo'!B$2:D$55,3,TRUE),",",VLOOKUP(D8354,'Termo Geral'!B$2:D$173,3,TRUE),",",VLOOKUP(E8354,'Termo Específico'!B$2:D$301,3,TRUE),",",MATCH(TRUE,Documento!B$2:B$998=F8354,0),",",IF(G8354="Complementar",0,1),",",IF(H8354="","NULL",CONCATENATE("'",H8354,"'")),",",I8354,",",IF(J8354="baixa","'BAIXA'",IF(J8354="média","'MEDIA'",IF(J8354="alta","'ALTA'","NULL"))),"),")</f>
        <v>(8353,9,30,54,186,827,1,NULL,0,'BAIXA'),</v>
      </c>
    </row>
    <row r="8355" spans="1:11" ht="30.75" customHeight="1">
      <c r="A8355" s="27">
        <v>8354</v>
      </c>
      <c r="B8355" s="37" t="s">
        <v>1011</v>
      </c>
      <c r="C8355" s="28" t="s">
        <v>39</v>
      </c>
      <c r="D8355" s="28" t="s">
        <v>211</v>
      </c>
      <c r="E8355" s="28" t="s">
        <v>311</v>
      </c>
      <c r="F8355" s="28" t="s">
        <v>829</v>
      </c>
      <c r="G8355" s="28" t="s">
        <v>1671</v>
      </c>
      <c r="H8355" s="28"/>
      <c r="I8355" s="93">
        <v>0</v>
      </c>
      <c r="J8355" s="93" t="s">
        <v>1411</v>
      </c>
      <c r="K8355" s="17" t="str">
        <f t="array" ref="K8355">CONCATENATE("(",A8355,",",VLOOKUP(B8355,Núcleo!B$2:E$11,4,TRUE),",",VLOOKUP(C8355,'Tipo de Processo'!B$2:D$55,3,TRUE),",",VLOOKUP(D8355,'Termo Geral'!B$2:D$173,3,TRUE),",",VLOOKUP(E8355,'Termo Específico'!B$2:D$301,3,TRUE),",",MATCH(TRUE,Documento!B$2:B$998=F8355,0),",",IF(G8355="Complementar",0,1),",",IF(H8355="","NULL",CONCATENATE("'",H8355,"'")),",",I8355,",",IF(J8355="baixa","'BAIXA'",IF(J8355="média","'MEDIA'",IF(J8355="alta","'ALTA'","NULL"))),"),")</f>
        <v>(8354,9,30,54,186,831,1,NULL,0,'BAIXA'),</v>
      </c>
    </row>
    <row r="8356" spans="1:11" ht="30.75" customHeight="1">
      <c r="A8356" s="27">
        <v>8355</v>
      </c>
      <c r="B8356" s="37" t="s">
        <v>1011</v>
      </c>
      <c r="C8356" s="29" t="s">
        <v>39</v>
      </c>
      <c r="D8356" s="28" t="s">
        <v>211</v>
      </c>
      <c r="E8356" s="28" t="s">
        <v>311</v>
      </c>
      <c r="F8356" s="28" t="s">
        <v>830</v>
      </c>
      <c r="G8356" s="28" t="s">
        <v>1671</v>
      </c>
      <c r="H8356" s="28"/>
      <c r="I8356" s="93">
        <v>0</v>
      </c>
      <c r="J8356" s="93" t="s">
        <v>1411</v>
      </c>
      <c r="K8356" s="17" t="str">
        <f t="array" ref="K8356">CONCATENATE("(",A8356,",",VLOOKUP(B8356,Núcleo!B$2:E$11,4,TRUE),",",VLOOKUP(C8356,'Tipo de Processo'!B$2:D$55,3,TRUE),",",VLOOKUP(D8356,'Termo Geral'!B$2:D$173,3,TRUE),",",VLOOKUP(E8356,'Termo Específico'!B$2:D$301,3,TRUE),",",MATCH(TRUE,Documento!B$2:B$998=F8356,0),",",IF(G8356="Complementar",0,1),",",IF(H8356="","NULL",CONCATENATE("'",H8356,"'")),",",I8356,",",IF(J8356="baixa","'BAIXA'",IF(J8356="média","'MEDIA'",IF(J8356="alta","'ALTA'","NULL"))),"),")</f>
        <v>(8355,9,30,54,186,837,1,NULL,0,'BAIXA'),</v>
      </c>
    </row>
    <row r="8357" spans="1:11" ht="30.75" customHeight="1">
      <c r="A8357" s="27">
        <v>8356</v>
      </c>
      <c r="B8357" s="37" t="s">
        <v>1011</v>
      </c>
      <c r="C8357" s="28" t="s">
        <v>39</v>
      </c>
      <c r="D8357" s="28" t="s">
        <v>211</v>
      </c>
      <c r="E8357" s="28" t="s">
        <v>311</v>
      </c>
      <c r="F8357" s="28" t="s">
        <v>831</v>
      </c>
      <c r="G8357" s="28" t="s">
        <v>1671</v>
      </c>
      <c r="H8357" s="28"/>
      <c r="I8357" s="93">
        <v>0</v>
      </c>
      <c r="J8357" s="93" t="s">
        <v>1411</v>
      </c>
      <c r="K8357" s="17" t="str">
        <f t="array" ref="K8357">CONCATENATE("(",A8357,",",VLOOKUP(B8357,Núcleo!B$2:E$11,4,TRUE),",",VLOOKUP(C8357,'Tipo de Processo'!B$2:D$55,3,TRUE),",",VLOOKUP(D8357,'Termo Geral'!B$2:D$173,3,TRUE),",",VLOOKUP(E8357,'Termo Específico'!B$2:D$301,3,TRUE),",",MATCH(TRUE,Documento!B$2:B$998=F8357,0),",",IF(G8357="Complementar",0,1),",",IF(H8357="","NULL",CONCATENATE("'",H8357,"'")),",",I8357,",",IF(J8357="baixa","'BAIXA'",IF(J8357="média","'MEDIA'",IF(J8357="alta","'ALTA'","NULL"))),"),")</f>
        <v>(8356,9,30,54,186,142,1,NULL,0,'BAIXA'),</v>
      </c>
    </row>
    <row r="8358" spans="1:11" ht="30.75" customHeight="1">
      <c r="A8358" s="27">
        <v>8357</v>
      </c>
      <c r="B8358" s="37" t="s">
        <v>1011</v>
      </c>
      <c r="C8358" s="28" t="s">
        <v>39</v>
      </c>
      <c r="D8358" s="28" t="s">
        <v>211</v>
      </c>
      <c r="E8358" s="28" t="s">
        <v>311</v>
      </c>
      <c r="F8358" s="28" t="s">
        <v>832</v>
      </c>
      <c r="G8358" s="28" t="s">
        <v>1671</v>
      </c>
      <c r="H8358" s="28"/>
      <c r="I8358" s="93">
        <v>0</v>
      </c>
      <c r="J8358" s="93" t="s">
        <v>1411</v>
      </c>
      <c r="K8358" s="17" t="str">
        <f t="array" ref="K8358">CONCATENATE("(",A8358,",",VLOOKUP(B8358,Núcleo!B$2:E$11,4,TRUE),",",VLOOKUP(C8358,'Tipo de Processo'!B$2:D$55,3,TRUE),",",VLOOKUP(D8358,'Termo Geral'!B$2:D$173,3,TRUE),",",VLOOKUP(E8358,'Termo Específico'!B$2:D$301,3,TRUE),",",MATCH(TRUE,Documento!B$2:B$998=F8358,0),",",IF(G8358="Complementar",0,1),",",IF(H8358="","NULL",CONCATENATE("'",H8358,"'")),",",I8358,",",IF(J8358="baixa","'BAIXA'",IF(J8358="média","'MEDIA'",IF(J8358="alta","'ALTA'","NULL"))),"),")</f>
        <v>(8357,9,30,54,186,159,1,NULL,0,'BAIXA'),</v>
      </c>
    </row>
    <row r="8359" spans="1:11" ht="30.75" customHeight="1">
      <c r="A8359" s="27">
        <v>8358</v>
      </c>
      <c r="B8359" s="37" t="s">
        <v>1011</v>
      </c>
      <c r="C8359" s="28" t="s">
        <v>39</v>
      </c>
      <c r="D8359" s="28" t="s">
        <v>211</v>
      </c>
      <c r="E8359" s="28" t="s">
        <v>311</v>
      </c>
      <c r="F8359" s="28" t="s">
        <v>833</v>
      </c>
      <c r="G8359" s="28" t="s">
        <v>1671</v>
      </c>
      <c r="H8359" s="28"/>
      <c r="I8359" s="93">
        <v>0</v>
      </c>
      <c r="J8359" s="93" t="s">
        <v>1411</v>
      </c>
      <c r="K8359" s="17" t="str">
        <f t="array" ref="K8359">CONCATENATE("(",A8359,",",VLOOKUP(B8359,Núcleo!B$2:E$11,4,TRUE),",",VLOOKUP(C8359,'Tipo de Processo'!B$2:D$55,3,TRUE),",",VLOOKUP(D8359,'Termo Geral'!B$2:D$173,3,TRUE),",",VLOOKUP(E8359,'Termo Específico'!B$2:D$301,3,TRUE),",",MATCH(TRUE,Documento!B$2:B$998=F8359,0),",",IF(G8359="Complementar",0,1),",",IF(H8359="","NULL",CONCATENATE("'",H8359,"'")),",",I8359,",",IF(J8359="baixa","'BAIXA'",IF(J8359="média","'MEDIA'",IF(J8359="alta","'ALTA'","NULL"))),"),")</f>
        <v>(8358,9,30,54,186,127,1,NULL,0,'BAIXA'),</v>
      </c>
    </row>
    <row r="8360" spans="1:11" ht="30.75" customHeight="1">
      <c r="A8360" s="27">
        <v>8359</v>
      </c>
      <c r="B8360" s="37" t="s">
        <v>1011</v>
      </c>
      <c r="C8360" s="28" t="s">
        <v>39</v>
      </c>
      <c r="D8360" s="28" t="s">
        <v>211</v>
      </c>
      <c r="E8360" s="28" t="s">
        <v>311</v>
      </c>
      <c r="F8360" s="28" t="s">
        <v>1419</v>
      </c>
      <c r="G8360" s="28" t="s">
        <v>1671</v>
      </c>
      <c r="H8360" s="28"/>
      <c r="I8360" s="93">
        <v>0</v>
      </c>
      <c r="J8360" s="93" t="s">
        <v>1411</v>
      </c>
      <c r="K8360" s="17" t="str">
        <f t="array" ref="K8360">CONCATENATE("(",A8360,",",VLOOKUP(B8360,Núcleo!B$2:E$11,4,TRUE),",",VLOOKUP(C8360,'Tipo de Processo'!B$2:D$55,3,TRUE),",",VLOOKUP(D8360,'Termo Geral'!B$2:D$173,3,TRUE),",",VLOOKUP(E8360,'Termo Específico'!B$2:D$301,3,TRUE),",",MATCH(TRUE,Documento!B$2:B$998=F8360,0),",",IF(G8360="Complementar",0,1),",",IF(H8360="","NULL",CONCATENATE("'",H8360,"'")),",",I8360,",",IF(J8360="baixa","'BAIXA'",IF(J8360="média","'MEDIA'",IF(J8360="alta","'ALTA'","NULL"))),"),")</f>
        <v>(8359,9,30,54,186,16,1,NULL,0,'BAIXA'),</v>
      </c>
    </row>
    <row r="8361" spans="1:11" ht="30.75" customHeight="1">
      <c r="A8361" s="27">
        <v>8360</v>
      </c>
      <c r="B8361" s="37" t="s">
        <v>1011</v>
      </c>
      <c r="C8361" s="28" t="s">
        <v>39</v>
      </c>
      <c r="D8361" s="28" t="s">
        <v>211</v>
      </c>
      <c r="E8361" s="28" t="s">
        <v>311</v>
      </c>
      <c r="F8361" s="28" t="s">
        <v>863</v>
      </c>
      <c r="G8361" s="28" t="s">
        <v>1671</v>
      </c>
      <c r="H8361" s="28"/>
      <c r="I8361" s="93">
        <v>0</v>
      </c>
      <c r="J8361" s="93" t="s">
        <v>1411</v>
      </c>
      <c r="K8361" s="17" t="str">
        <f t="array" ref="K8361">CONCATENATE("(",A8361,",",VLOOKUP(B8361,Núcleo!B$2:E$11,4,TRUE),",",VLOOKUP(C8361,'Tipo de Processo'!B$2:D$55,3,TRUE),",",VLOOKUP(D8361,'Termo Geral'!B$2:D$173,3,TRUE),",",VLOOKUP(E8361,'Termo Específico'!B$2:D$301,3,TRUE),",",MATCH(TRUE,Documento!B$2:B$998=F8361,0),",",IF(G8361="Complementar",0,1),",",IF(H8361="","NULL",CONCATENATE("'",H8361,"'")),",",I8361,",",IF(J8361="baixa","'BAIXA'",IF(J8361="média","'MEDIA'",IF(J8361="alta","'ALTA'","NULL"))),"),")</f>
        <v>(8360,9,30,54,186,24,1,NULL,0,'BAIXA'),</v>
      </c>
    </row>
    <row r="8362" spans="1:11" ht="30.75" customHeight="1">
      <c r="A8362" s="27">
        <v>8361</v>
      </c>
      <c r="B8362" s="37" t="s">
        <v>1011</v>
      </c>
      <c r="C8362" s="28" t="s">
        <v>39</v>
      </c>
      <c r="D8362" s="28" t="s">
        <v>211</v>
      </c>
      <c r="E8362" s="28" t="s">
        <v>311</v>
      </c>
      <c r="F8362" s="28" t="s">
        <v>1414</v>
      </c>
      <c r="G8362" s="28" t="s">
        <v>1671</v>
      </c>
      <c r="H8362" s="28"/>
      <c r="I8362" s="93">
        <v>0</v>
      </c>
      <c r="J8362" s="93" t="s">
        <v>1411</v>
      </c>
      <c r="K8362" s="17" t="str">
        <f t="array" ref="K8362">CONCATENATE("(",A8362,",",VLOOKUP(B8362,Núcleo!B$2:E$11,4,TRUE),",",VLOOKUP(C8362,'Tipo de Processo'!B$2:D$55,3,TRUE),",",VLOOKUP(D8362,'Termo Geral'!B$2:D$173,3,TRUE),",",VLOOKUP(E8362,'Termo Específico'!B$2:D$301,3,TRUE),",",MATCH(TRUE,Documento!B$2:B$998=F8362,0),",",IF(G8362="Complementar",0,1),",",IF(H8362="","NULL",CONCATENATE("'",H8362,"'")),",",I8362,",",IF(J8362="baixa","'BAIXA'",IF(J8362="média","'MEDIA'",IF(J8362="alta","'ALTA'","NULL"))),"),")</f>
        <v>(8361,9,30,54,186,4,1,NULL,0,'BAIXA'),</v>
      </c>
    </row>
    <row r="8363" spans="1:11" ht="30.75" customHeight="1">
      <c r="A8363" s="27">
        <v>8362</v>
      </c>
      <c r="B8363" s="37" t="s">
        <v>1011</v>
      </c>
      <c r="C8363" s="28" t="s">
        <v>39</v>
      </c>
      <c r="D8363" s="28" t="s">
        <v>211</v>
      </c>
      <c r="E8363" s="28" t="s">
        <v>311</v>
      </c>
      <c r="F8363" s="28" t="s">
        <v>1507</v>
      </c>
      <c r="G8363" s="28" t="s">
        <v>1671</v>
      </c>
      <c r="H8363" s="28"/>
      <c r="I8363" s="93">
        <v>0</v>
      </c>
      <c r="J8363" s="93" t="s">
        <v>1411</v>
      </c>
      <c r="K8363" s="17" t="str">
        <f t="array" ref="K8363">CONCATENATE("(",A8363,",",VLOOKUP(B8363,Núcleo!B$2:E$11,4,TRUE),",",VLOOKUP(C8363,'Tipo de Processo'!B$2:D$55,3,TRUE),",",VLOOKUP(D8363,'Termo Geral'!B$2:D$173,3,TRUE),",",VLOOKUP(E8363,'Termo Específico'!B$2:D$301,3,TRUE),",",MATCH(TRUE,Documento!B$2:B$998=F8363,0),",",IF(G8363="Complementar",0,1),",",IF(H8363="","NULL",CONCATENATE("'",H8363,"'")),",",I8363,",",IF(J8363="baixa","'BAIXA'",IF(J8363="média","'MEDIA'",IF(J8363="alta","'ALTA'","NULL"))),"),")</f>
        <v>(8362,9,30,54,186,546,1,NULL,0,'BAIXA'),</v>
      </c>
    </row>
    <row r="8364" spans="1:11" ht="30.75" customHeight="1">
      <c r="A8364" s="27">
        <v>8363</v>
      </c>
      <c r="B8364" s="37" t="s">
        <v>1011</v>
      </c>
      <c r="C8364" s="28" t="s">
        <v>39</v>
      </c>
      <c r="D8364" s="28" t="s">
        <v>211</v>
      </c>
      <c r="E8364" s="28" t="s">
        <v>311</v>
      </c>
      <c r="F8364" s="28" t="s">
        <v>868</v>
      </c>
      <c r="G8364" s="28" t="s">
        <v>1671</v>
      </c>
      <c r="H8364" s="28"/>
      <c r="I8364" s="93">
        <v>0</v>
      </c>
      <c r="J8364" s="93" t="s">
        <v>1411</v>
      </c>
      <c r="K8364" s="17" t="str">
        <f t="array" ref="K8364">CONCATENATE("(",A8364,",",VLOOKUP(B8364,Núcleo!B$2:E$11,4,TRUE),",",VLOOKUP(C8364,'Tipo de Processo'!B$2:D$55,3,TRUE),",",VLOOKUP(D8364,'Termo Geral'!B$2:D$173,3,TRUE),",",VLOOKUP(E8364,'Termo Específico'!B$2:D$301,3,TRUE),",",MATCH(TRUE,Documento!B$2:B$998=F8364,0),",",IF(G8364="Complementar",0,1),",",IF(H8364="","NULL",CONCATENATE("'",H8364,"'")),",",I8364,",",IF(J8364="baixa","'BAIXA'",IF(J8364="média","'MEDIA'",IF(J8364="alta","'ALTA'","NULL"))),"),")</f>
        <v>(8363,9,30,54,186,563,1,NULL,0,'BAIXA'),</v>
      </c>
    </row>
    <row r="8365" spans="1:11" ht="30.75" customHeight="1">
      <c r="A8365" s="27">
        <v>8364</v>
      </c>
      <c r="B8365" s="37" t="s">
        <v>1011</v>
      </c>
      <c r="C8365" s="28" t="s">
        <v>39</v>
      </c>
      <c r="D8365" s="28" t="s">
        <v>211</v>
      </c>
      <c r="E8365" s="28" t="s">
        <v>311</v>
      </c>
      <c r="F8365" s="28" t="s">
        <v>858</v>
      </c>
      <c r="G8365" s="28" t="s">
        <v>1671</v>
      </c>
      <c r="H8365" s="28"/>
      <c r="I8365" s="93">
        <v>0</v>
      </c>
      <c r="J8365" s="93" t="s">
        <v>1411</v>
      </c>
      <c r="K8365" s="17" t="str">
        <f t="array" ref="K8365">CONCATENATE("(",A8365,",",VLOOKUP(B8365,Núcleo!B$2:E$11,4,TRUE),",",VLOOKUP(C8365,'Tipo de Processo'!B$2:D$55,3,TRUE),",",VLOOKUP(D8365,'Termo Geral'!B$2:D$173,3,TRUE),",",VLOOKUP(E8365,'Termo Específico'!B$2:D$301,3,TRUE),",",MATCH(TRUE,Documento!B$2:B$998=F8365,0),",",IF(G8365="Complementar",0,1),",",IF(H8365="","NULL",CONCATENATE("'",H8365,"'")),",",I8365,",",IF(J8365="baixa","'BAIXA'",IF(J8365="média","'MEDIA'",IF(J8365="alta","'ALTA'","NULL"))),"),")</f>
        <v>(8364,9,30,54,186,910,1,NULL,0,'BAIXA'),</v>
      </c>
    </row>
    <row r="8366" spans="1:11" ht="30.75" customHeight="1">
      <c r="A8366" s="27">
        <v>8365</v>
      </c>
      <c r="B8366" s="37" t="s">
        <v>1011</v>
      </c>
      <c r="C8366" s="28" t="s">
        <v>39</v>
      </c>
      <c r="D8366" s="28" t="s">
        <v>211</v>
      </c>
      <c r="E8366" s="28" t="s">
        <v>311</v>
      </c>
      <c r="F8366" s="28" t="s">
        <v>859</v>
      </c>
      <c r="G8366" s="28" t="s">
        <v>1671</v>
      </c>
      <c r="H8366" s="28"/>
      <c r="I8366" s="93">
        <v>0</v>
      </c>
      <c r="J8366" s="93" t="s">
        <v>1411</v>
      </c>
      <c r="K8366" s="17" t="str">
        <f t="array" ref="K8366">CONCATENATE("(",A8366,",",VLOOKUP(B8366,Núcleo!B$2:E$11,4,TRUE),",",VLOOKUP(C8366,'Tipo de Processo'!B$2:D$55,3,TRUE),",",VLOOKUP(D8366,'Termo Geral'!B$2:D$173,3,TRUE),",",VLOOKUP(E8366,'Termo Específico'!B$2:D$301,3,TRUE),",",MATCH(TRUE,Documento!B$2:B$998=F8366,0),",",IF(G8366="Complementar",0,1),",",IF(H8366="","NULL",CONCATENATE("'",H8366,"'")),",",I8366,",",IF(J8366="baixa","'BAIXA'",IF(J8366="média","'MEDIA'",IF(J8366="alta","'ALTA'","NULL"))),"),")</f>
        <v>(8365,9,30,54,186,820,1,NULL,0,'BAIXA'),</v>
      </c>
    </row>
    <row r="8367" spans="1:11" ht="30.75" customHeight="1">
      <c r="A8367" s="27">
        <v>8366</v>
      </c>
      <c r="B8367" s="37" t="s">
        <v>1011</v>
      </c>
      <c r="C8367" s="28" t="s">
        <v>39</v>
      </c>
      <c r="D8367" s="28" t="s">
        <v>211</v>
      </c>
      <c r="E8367" s="28" t="s">
        <v>311</v>
      </c>
      <c r="F8367" s="28" t="s">
        <v>835</v>
      </c>
      <c r="G8367" s="28" t="s">
        <v>1671</v>
      </c>
      <c r="H8367" s="28"/>
      <c r="I8367" s="93">
        <v>0</v>
      </c>
      <c r="J8367" s="93" t="s">
        <v>1411</v>
      </c>
      <c r="K8367" s="17" t="str">
        <f t="array" ref="K8367">CONCATENATE("(",A8367,",",VLOOKUP(B8367,Núcleo!B$2:E$11,4,TRUE),",",VLOOKUP(C8367,'Tipo de Processo'!B$2:D$55,3,TRUE),",",VLOOKUP(D8367,'Termo Geral'!B$2:D$173,3,TRUE),",",VLOOKUP(E8367,'Termo Específico'!B$2:D$301,3,TRUE),",",MATCH(TRUE,Documento!B$2:B$998=F8367,0),",",IF(G8367="Complementar",0,1),",",IF(H8367="","NULL",CONCATENATE("'",H8367,"'")),",",I8367,",",IF(J8367="baixa","'BAIXA'",IF(J8367="média","'MEDIA'",IF(J8367="alta","'ALTA'","NULL"))),"),")</f>
        <v>(8366,9,30,54,186,860,1,NULL,0,'BAIXA'),</v>
      </c>
    </row>
    <row r="8368" spans="1:11" ht="30.75" customHeight="1">
      <c r="A8368" s="27">
        <v>8367</v>
      </c>
      <c r="B8368" s="37" t="s">
        <v>1011</v>
      </c>
      <c r="C8368" s="28" t="s">
        <v>39</v>
      </c>
      <c r="D8368" s="28" t="s">
        <v>211</v>
      </c>
      <c r="E8368" s="28" t="s">
        <v>312</v>
      </c>
      <c r="F8368" s="28" t="s">
        <v>852</v>
      </c>
      <c r="G8368" s="28" t="s">
        <v>1671</v>
      </c>
      <c r="H8368" s="28"/>
      <c r="I8368" s="93">
        <v>0</v>
      </c>
      <c r="J8368" s="93" t="s">
        <v>1411</v>
      </c>
      <c r="K8368" s="17" t="str">
        <f t="array" ref="K8368">CONCATENATE("(",A8368,",",VLOOKUP(B8368,Núcleo!B$2:E$11,4,TRUE),",",VLOOKUP(C8368,'Tipo de Processo'!B$2:D$55,3,TRUE),",",VLOOKUP(D8368,'Termo Geral'!B$2:D$173,3,TRUE),",",VLOOKUP(E8368,'Termo Específico'!B$2:D$301,3,TRUE),",",MATCH(TRUE,Documento!B$2:B$998=F8368,0),",",IF(G8368="Complementar",0,1),",",IF(H8368="","NULL",CONCATENATE("'",H8368,"'")),",",I8368,",",IF(J8368="baixa","'BAIXA'",IF(J8368="média","'MEDIA'",IF(J8368="alta","'ALTA'","NULL"))),"),")</f>
        <v>(8367,9,30,54,187,696,1,NULL,0,'BAIXA'),</v>
      </c>
    </row>
    <row r="8369" spans="1:11" ht="30.75" customHeight="1">
      <c r="A8369" s="27">
        <v>8368</v>
      </c>
      <c r="B8369" s="37" t="s">
        <v>1011</v>
      </c>
      <c r="C8369" s="28" t="s">
        <v>39</v>
      </c>
      <c r="D8369" s="28" t="s">
        <v>211</v>
      </c>
      <c r="E8369" s="28" t="s">
        <v>312</v>
      </c>
      <c r="F8369" s="28" t="s">
        <v>1429</v>
      </c>
      <c r="G8369" s="28" t="s">
        <v>1671</v>
      </c>
      <c r="H8369" s="28"/>
      <c r="I8369" s="93">
        <v>0</v>
      </c>
      <c r="J8369" s="93" t="s">
        <v>1411</v>
      </c>
      <c r="K8369" s="17" t="str">
        <f t="array" ref="K8369">CONCATENATE("(",A8369,",",VLOOKUP(B8369,Núcleo!B$2:E$11,4,TRUE),",",VLOOKUP(C8369,'Tipo de Processo'!B$2:D$55,3,TRUE),",",VLOOKUP(D8369,'Termo Geral'!B$2:D$173,3,TRUE),",",VLOOKUP(E8369,'Termo Específico'!B$2:D$301,3,TRUE),",",MATCH(TRUE,Documento!B$2:B$998=F8369,0),",",IF(G8369="Complementar",0,1),",",IF(H8369="","NULL",CONCATENATE("'",H8369,"'")),",",I8369,",",IF(J8369="baixa","'BAIXA'",IF(J8369="média","'MEDIA'",IF(J8369="alta","'ALTA'","NULL"))),"),")</f>
        <v>(8368,9,30,54,187,78,1,NULL,0,'BAIXA'),</v>
      </c>
    </row>
    <row r="8370" spans="1:11" ht="30.75" customHeight="1">
      <c r="A8370" s="27">
        <v>8369</v>
      </c>
      <c r="B8370" s="37" t="s">
        <v>1011</v>
      </c>
      <c r="C8370" s="28" t="s">
        <v>39</v>
      </c>
      <c r="D8370" s="28" t="s">
        <v>211</v>
      </c>
      <c r="E8370" s="28" t="s">
        <v>312</v>
      </c>
      <c r="F8370" s="28" t="s">
        <v>853</v>
      </c>
      <c r="G8370" s="28" t="s">
        <v>1671</v>
      </c>
      <c r="H8370" s="28"/>
      <c r="I8370" s="93">
        <v>0</v>
      </c>
      <c r="J8370" s="93" t="s">
        <v>1411</v>
      </c>
      <c r="K8370" s="17" t="str">
        <f t="array" ref="K8370">CONCATENATE("(",A8370,",",VLOOKUP(B8370,Núcleo!B$2:E$11,4,TRUE),",",VLOOKUP(C8370,'Tipo de Processo'!B$2:D$55,3,TRUE),",",VLOOKUP(D8370,'Termo Geral'!B$2:D$173,3,TRUE),",",VLOOKUP(E8370,'Termo Específico'!B$2:D$301,3,TRUE),",",MATCH(TRUE,Documento!B$2:B$998=F8370,0),",",IF(G8370="Complementar",0,1),",",IF(H8370="","NULL",CONCATENATE("'",H8370,"'")),",",I8370,",",IF(J8370="baixa","'BAIXA'",IF(J8370="média","'MEDIA'",IF(J8370="alta","'ALTA'","NULL"))),"),")</f>
        <v>(8369,9,30,54,187,439,1,NULL,0,'BAIXA'),</v>
      </c>
    </row>
    <row r="8371" spans="1:11" ht="30.75" customHeight="1">
      <c r="A8371" s="27">
        <v>8370</v>
      </c>
      <c r="B8371" s="37" t="s">
        <v>1011</v>
      </c>
      <c r="C8371" s="28" t="s">
        <v>39</v>
      </c>
      <c r="D8371" s="28" t="s">
        <v>211</v>
      </c>
      <c r="E8371" s="28" t="s">
        <v>312</v>
      </c>
      <c r="F8371" s="28" t="s">
        <v>1634</v>
      </c>
      <c r="G8371" s="28" t="s">
        <v>1671</v>
      </c>
      <c r="H8371" s="28"/>
      <c r="I8371" s="93">
        <v>0</v>
      </c>
      <c r="J8371" s="93" t="s">
        <v>1411</v>
      </c>
      <c r="K8371" s="17" t="str">
        <f t="array" ref="K8371">CONCATENATE("(",A8371,",",VLOOKUP(B8371,Núcleo!B$2:E$11,4,TRUE),",",VLOOKUP(C8371,'Tipo de Processo'!B$2:D$55,3,TRUE),",",VLOOKUP(D8371,'Termo Geral'!B$2:D$173,3,TRUE),",",VLOOKUP(E8371,'Termo Específico'!B$2:D$301,3,TRUE),",",MATCH(TRUE,Documento!B$2:B$998=F8371,0),",",IF(G8371="Complementar",0,1),",",IF(H8371="","NULL",CONCATENATE("'",H8371,"'")),",",I8371,",",IF(J8371="baixa","'BAIXA'",IF(J8371="média","'MEDIA'",IF(J8371="alta","'ALTA'","NULL"))),"),")</f>
        <v>(8370,9,30,54,187,530,1,NULL,0,'BAIXA'),</v>
      </c>
    </row>
    <row r="8372" spans="1:11" ht="30.75" customHeight="1">
      <c r="A8372" s="27">
        <v>8371</v>
      </c>
      <c r="B8372" s="37" t="s">
        <v>1011</v>
      </c>
      <c r="C8372" s="28" t="s">
        <v>39</v>
      </c>
      <c r="D8372" s="28" t="s">
        <v>211</v>
      </c>
      <c r="E8372" s="28" t="s">
        <v>312</v>
      </c>
      <c r="F8372" s="28" t="s">
        <v>854</v>
      </c>
      <c r="G8372" s="28" t="s">
        <v>1671</v>
      </c>
      <c r="H8372" s="28"/>
      <c r="I8372" s="93">
        <v>0</v>
      </c>
      <c r="J8372" s="93" t="s">
        <v>1411</v>
      </c>
      <c r="K8372" s="17" t="str">
        <f t="array" ref="K8372">CONCATENATE("(",A8372,",",VLOOKUP(B8372,Núcleo!B$2:E$11,4,TRUE),",",VLOOKUP(C8372,'Tipo de Processo'!B$2:D$55,3,TRUE),",",VLOOKUP(D8372,'Termo Geral'!B$2:D$173,3,TRUE),",",VLOOKUP(E8372,'Termo Específico'!B$2:D$301,3,TRUE),",",MATCH(TRUE,Documento!B$2:B$998=F8372,0),",",IF(G8372="Complementar",0,1),",",IF(H8372="","NULL",CONCATENATE("'",H8372,"'")),",",I8372,",",IF(J8372="baixa","'BAIXA'",IF(J8372="média","'MEDIA'",IF(J8372="alta","'ALTA'","NULL"))),"),")</f>
        <v>(8371,9,30,54,187,854,1,NULL,0,'BAIXA'),</v>
      </c>
    </row>
    <row r="8373" spans="1:11" ht="30.75" customHeight="1">
      <c r="A8373" s="27">
        <v>8372</v>
      </c>
      <c r="B8373" s="37" t="s">
        <v>1011</v>
      </c>
      <c r="C8373" s="28" t="s">
        <v>39</v>
      </c>
      <c r="D8373" s="28" t="s">
        <v>211</v>
      </c>
      <c r="E8373" s="28" t="s">
        <v>312</v>
      </c>
      <c r="F8373" s="28" t="s">
        <v>851</v>
      </c>
      <c r="G8373" s="28" t="s">
        <v>1671</v>
      </c>
      <c r="H8373" s="28"/>
      <c r="I8373" s="93">
        <v>0</v>
      </c>
      <c r="J8373" s="93" t="s">
        <v>1411</v>
      </c>
      <c r="K8373" s="17" t="str">
        <f t="array" ref="K8373">CONCATENATE("(",A8373,",",VLOOKUP(B8373,Núcleo!B$2:E$11,4,TRUE),",",VLOOKUP(C8373,'Tipo de Processo'!B$2:D$55,3,TRUE),",",VLOOKUP(D8373,'Termo Geral'!B$2:D$173,3,TRUE),",",VLOOKUP(E8373,'Termo Específico'!B$2:D$301,3,TRUE),",",MATCH(TRUE,Documento!B$2:B$998=F8373,0),",",IF(G8373="Complementar",0,1),",",IF(H8373="","NULL",CONCATENATE("'",H8373,"'")),",",I8373,",",IF(J8373="baixa","'BAIXA'",IF(J8373="média","'MEDIA'",IF(J8373="alta","'ALTA'","NULL"))),"),")</f>
        <v>(8372,9,30,54,187,196,1,NULL,0,'BAIXA'),</v>
      </c>
    </row>
    <row r="8374" spans="1:11" ht="30.75" customHeight="1">
      <c r="A8374" s="27">
        <v>8373</v>
      </c>
      <c r="B8374" s="37" t="s">
        <v>1011</v>
      </c>
      <c r="C8374" s="28" t="s">
        <v>39</v>
      </c>
      <c r="D8374" s="28" t="s">
        <v>211</v>
      </c>
      <c r="E8374" s="28" t="s">
        <v>312</v>
      </c>
      <c r="F8374" s="28" t="s">
        <v>1024</v>
      </c>
      <c r="G8374" s="28" t="s">
        <v>1671</v>
      </c>
      <c r="H8374" s="28"/>
      <c r="I8374" s="93">
        <v>0</v>
      </c>
      <c r="J8374" s="93" t="s">
        <v>1411</v>
      </c>
      <c r="K8374" s="17" t="str">
        <f t="array" ref="K8374">CONCATENATE("(",A8374,",",VLOOKUP(B8374,Núcleo!B$2:E$11,4,TRUE),",",VLOOKUP(C8374,'Tipo de Processo'!B$2:D$55,3,TRUE),",",VLOOKUP(D8374,'Termo Geral'!B$2:D$173,3,TRUE),",",VLOOKUP(E8374,'Termo Específico'!B$2:D$301,3,TRUE),",",MATCH(TRUE,Documento!B$2:B$998=F8374,0),",",IF(G8374="Complementar",0,1),",",IF(H8374="","NULL",CONCATENATE("'",H8374,"'")),",",I8374,",",IF(J8374="baixa","'BAIXA'",IF(J8374="média","'MEDIA'",IF(J8374="alta","'ALTA'","NULL"))),"),")</f>
        <v>(8373,9,30,54,187,961,1,NULL,0,'BAIXA'),</v>
      </c>
    </row>
    <row r="8375" spans="1:11" ht="30.75" customHeight="1">
      <c r="A8375" s="27">
        <v>8374</v>
      </c>
      <c r="B8375" s="37" t="s">
        <v>1011</v>
      </c>
      <c r="C8375" s="28" t="s">
        <v>39</v>
      </c>
      <c r="D8375" s="28" t="s">
        <v>211</v>
      </c>
      <c r="E8375" s="28" t="s">
        <v>312</v>
      </c>
      <c r="F8375" s="28" t="s">
        <v>867</v>
      </c>
      <c r="G8375" s="28" t="s">
        <v>1671</v>
      </c>
      <c r="H8375" s="28"/>
      <c r="I8375" s="93">
        <v>0</v>
      </c>
      <c r="J8375" s="93" t="s">
        <v>1411</v>
      </c>
      <c r="K8375" s="17" t="str">
        <f t="array" ref="K8375">CONCATENATE("(",A8375,",",VLOOKUP(B8375,Núcleo!B$2:E$11,4,TRUE),",",VLOOKUP(C8375,'Tipo de Processo'!B$2:D$55,3,TRUE),",",VLOOKUP(D8375,'Termo Geral'!B$2:D$173,3,TRUE),",",VLOOKUP(E8375,'Termo Específico'!B$2:D$301,3,TRUE),",",MATCH(TRUE,Documento!B$2:B$998=F8375,0),",",IF(G8375="Complementar",0,1),",",IF(H8375="","NULL",CONCATENATE("'",H8375,"'")),",",I8375,",",IF(J8375="baixa","'BAIXA'",IF(J8375="média","'MEDIA'",IF(J8375="alta","'ALTA'","NULL"))),"),")</f>
        <v>(8374,9,30,54,187,570,1,NULL,0,'BAIXA'),</v>
      </c>
    </row>
    <row r="8376" spans="1:11" ht="30.75" customHeight="1">
      <c r="A8376" s="27">
        <v>8375</v>
      </c>
      <c r="B8376" s="37" t="s">
        <v>1011</v>
      </c>
      <c r="C8376" s="28" t="s">
        <v>39</v>
      </c>
      <c r="D8376" s="28" t="s">
        <v>211</v>
      </c>
      <c r="E8376" s="28" t="s">
        <v>312</v>
      </c>
      <c r="F8376" s="28" t="s">
        <v>856</v>
      </c>
      <c r="G8376" s="28" t="s">
        <v>1671</v>
      </c>
      <c r="H8376" s="28"/>
      <c r="I8376" s="93">
        <v>0</v>
      </c>
      <c r="J8376" s="93" t="s">
        <v>1411</v>
      </c>
      <c r="K8376" s="17" t="str">
        <f t="array" ref="K8376">CONCATENATE("(",A8376,",",VLOOKUP(B8376,Núcleo!B$2:E$11,4,TRUE),",",VLOOKUP(C8376,'Tipo de Processo'!B$2:D$55,3,TRUE),",",VLOOKUP(D8376,'Termo Geral'!B$2:D$173,3,TRUE),",",VLOOKUP(E8376,'Termo Específico'!B$2:D$301,3,TRUE),",",MATCH(TRUE,Documento!B$2:B$998=F8376,0),",",IF(G8376="Complementar",0,1),",",IF(H8376="","NULL",CONCATENATE("'",H8376,"'")),",",I8376,",",IF(J8376="baixa","'BAIXA'",IF(J8376="média","'MEDIA'",IF(J8376="alta","'ALTA'","NULL"))),"),")</f>
        <v>(8375,9,30,54,187,723,1,NULL,0,'BAIXA'),</v>
      </c>
    </row>
    <row r="8377" spans="1:11" ht="30.75" customHeight="1">
      <c r="A8377" s="27">
        <v>8376</v>
      </c>
      <c r="B8377" s="37" t="s">
        <v>1011</v>
      </c>
      <c r="C8377" s="28" t="s">
        <v>39</v>
      </c>
      <c r="D8377" s="28" t="s">
        <v>211</v>
      </c>
      <c r="E8377" s="28" t="s">
        <v>312</v>
      </c>
      <c r="F8377" s="28" t="s">
        <v>827</v>
      </c>
      <c r="G8377" s="28" t="s">
        <v>1671</v>
      </c>
      <c r="H8377" s="28"/>
      <c r="I8377" s="93">
        <v>0</v>
      </c>
      <c r="J8377" s="93" t="s">
        <v>1411</v>
      </c>
      <c r="K8377" s="17" t="str">
        <f t="array" ref="K8377">CONCATENATE("(",A8377,",",VLOOKUP(B8377,Núcleo!B$2:E$11,4,TRUE),",",VLOOKUP(C8377,'Tipo de Processo'!B$2:D$55,3,TRUE),",",VLOOKUP(D8377,'Termo Geral'!B$2:D$173,3,TRUE),",",VLOOKUP(E8377,'Termo Específico'!B$2:D$301,3,TRUE),",",MATCH(TRUE,Documento!B$2:B$998=F8377,0),",",IF(G8377="Complementar",0,1),",",IF(H8377="","NULL",CONCATENATE("'",H8377,"'")),",",I8377,",",IF(J8377="baixa","'BAIXA'",IF(J8377="média","'MEDIA'",IF(J8377="alta","'ALTA'","NULL"))),"),")</f>
        <v>(8376,9,30,54,187,829,1,NULL,0,'BAIXA'),</v>
      </c>
    </row>
    <row r="8378" spans="1:11" ht="30.75" customHeight="1">
      <c r="A8378" s="27">
        <v>8377</v>
      </c>
      <c r="B8378" s="37" t="s">
        <v>1011</v>
      </c>
      <c r="C8378" s="28" t="s">
        <v>39</v>
      </c>
      <c r="D8378" s="28" t="s">
        <v>211</v>
      </c>
      <c r="E8378" s="28" t="s">
        <v>312</v>
      </c>
      <c r="F8378" s="28" t="s">
        <v>828</v>
      </c>
      <c r="G8378" s="28" t="s">
        <v>1671</v>
      </c>
      <c r="H8378" s="28"/>
      <c r="I8378" s="93">
        <v>0</v>
      </c>
      <c r="J8378" s="93" t="s">
        <v>1411</v>
      </c>
      <c r="K8378" s="17" t="str">
        <f t="array" ref="K8378">CONCATENATE("(",A8378,",",VLOOKUP(B8378,Núcleo!B$2:E$11,4,TRUE),",",VLOOKUP(C8378,'Tipo de Processo'!B$2:D$55,3,TRUE),",",VLOOKUP(D8378,'Termo Geral'!B$2:D$173,3,TRUE),",",VLOOKUP(E8378,'Termo Específico'!B$2:D$301,3,TRUE),",",MATCH(TRUE,Documento!B$2:B$998=F8378,0),",",IF(G8378="Complementar",0,1),",",IF(H8378="","NULL",CONCATENATE("'",H8378,"'")),",",I8378,",",IF(J8378="baixa","'BAIXA'",IF(J8378="média","'MEDIA'",IF(J8378="alta","'ALTA'","NULL"))),"),")</f>
        <v>(8377,9,30,54,187,827,1,NULL,0,'BAIXA'),</v>
      </c>
    </row>
    <row r="8379" spans="1:11" ht="30.75" customHeight="1">
      <c r="A8379" s="27">
        <v>8378</v>
      </c>
      <c r="B8379" s="37" t="s">
        <v>1011</v>
      </c>
      <c r="C8379" s="28" t="s">
        <v>39</v>
      </c>
      <c r="D8379" s="28" t="s">
        <v>211</v>
      </c>
      <c r="E8379" s="28" t="s">
        <v>312</v>
      </c>
      <c r="F8379" s="28" t="s">
        <v>829</v>
      </c>
      <c r="G8379" s="28" t="s">
        <v>1671</v>
      </c>
      <c r="H8379" s="28"/>
      <c r="I8379" s="93">
        <v>0</v>
      </c>
      <c r="J8379" s="93" t="s">
        <v>1411</v>
      </c>
      <c r="K8379" s="17" t="str">
        <f t="array" ref="K8379">CONCATENATE("(",A8379,",",VLOOKUP(B8379,Núcleo!B$2:E$11,4,TRUE),",",VLOOKUP(C8379,'Tipo de Processo'!B$2:D$55,3,TRUE),",",VLOOKUP(D8379,'Termo Geral'!B$2:D$173,3,TRUE),",",VLOOKUP(E8379,'Termo Específico'!B$2:D$301,3,TRUE),",",MATCH(TRUE,Documento!B$2:B$998=F8379,0),",",IF(G8379="Complementar",0,1),",",IF(H8379="","NULL",CONCATENATE("'",H8379,"'")),",",I8379,",",IF(J8379="baixa","'BAIXA'",IF(J8379="média","'MEDIA'",IF(J8379="alta","'ALTA'","NULL"))),"),")</f>
        <v>(8378,9,30,54,187,831,1,NULL,0,'BAIXA'),</v>
      </c>
    </row>
    <row r="8380" spans="1:11" ht="30.75" customHeight="1">
      <c r="A8380" s="27">
        <v>8379</v>
      </c>
      <c r="B8380" s="36" t="s">
        <v>1011</v>
      </c>
      <c r="C8380" s="28" t="s">
        <v>39</v>
      </c>
      <c r="D8380" s="28" t="s">
        <v>211</v>
      </c>
      <c r="E8380" s="28" t="s">
        <v>312</v>
      </c>
      <c r="F8380" s="28" t="s">
        <v>830</v>
      </c>
      <c r="G8380" s="28" t="s">
        <v>1671</v>
      </c>
      <c r="H8380" s="28"/>
      <c r="I8380" s="93">
        <v>0</v>
      </c>
      <c r="J8380" s="93" t="s">
        <v>1411</v>
      </c>
      <c r="K8380" s="17" t="str">
        <f t="array" ref="K8380">CONCATENATE("(",A8380,",",VLOOKUP(B8380,Núcleo!B$2:E$11,4,TRUE),",",VLOOKUP(C8380,'Tipo de Processo'!B$2:D$55,3,TRUE),",",VLOOKUP(D8380,'Termo Geral'!B$2:D$173,3,TRUE),",",VLOOKUP(E8380,'Termo Específico'!B$2:D$301,3,TRUE),",",MATCH(TRUE,Documento!B$2:B$998=F8380,0),",",IF(G8380="Complementar",0,1),",",IF(H8380="","NULL",CONCATENATE("'",H8380,"'")),",",I8380,",",IF(J8380="baixa","'BAIXA'",IF(J8380="média","'MEDIA'",IF(J8380="alta","'ALTA'","NULL"))),"),")</f>
        <v>(8379,9,30,54,187,837,1,NULL,0,'BAIXA'),</v>
      </c>
    </row>
    <row r="8381" spans="1:11" ht="30.75" customHeight="1">
      <c r="A8381" s="27">
        <v>8380</v>
      </c>
      <c r="B8381" s="37" t="s">
        <v>1011</v>
      </c>
      <c r="C8381" s="28" t="s">
        <v>39</v>
      </c>
      <c r="D8381" s="28" t="s">
        <v>211</v>
      </c>
      <c r="E8381" s="28" t="s">
        <v>312</v>
      </c>
      <c r="F8381" s="28" t="s">
        <v>831</v>
      </c>
      <c r="G8381" s="28" t="s">
        <v>1671</v>
      </c>
      <c r="H8381" s="28"/>
      <c r="I8381" s="93">
        <v>0</v>
      </c>
      <c r="J8381" s="93" t="s">
        <v>1411</v>
      </c>
      <c r="K8381" s="17" t="str">
        <f t="array" ref="K8381">CONCATENATE("(",A8381,",",VLOOKUP(B8381,Núcleo!B$2:E$11,4,TRUE),",",VLOOKUP(C8381,'Tipo de Processo'!B$2:D$55,3,TRUE),",",VLOOKUP(D8381,'Termo Geral'!B$2:D$173,3,TRUE),",",VLOOKUP(E8381,'Termo Específico'!B$2:D$301,3,TRUE),",",MATCH(TRUE,Documento!B$2:B$998=F8381,0),",",IF(G8381="Complementar",0,1),",",IF(H8381="","NULL",CONCATENATE("'",H8381,"'")),",",I8381,",",IF(J8381="baixa","'BAIXA'",IF(J8381="média","'MEDIA'",IF(J8381="alta","'ALTA'","NULL"))),"),")</f>
        <v>(8380,9,30,54,187,142,1,NULL,0,'BAIXA'),</v>
      </c>
    </row>
    <row r="8382" spans="1:11" ht="30.75" customHeight="1">
      <c r="A8382" s="27">
        <v>8381</v>
      </c>
      <c r="B8382" s="37" t="s">
        <v>1011</v>
      </c>
      <c r="C8382" s="28" t="s">
        <v>39</v>
      </c>
      <c r="D8382" s="28" t="s">
        <v>211</v>
      </c>
      <c r="E8382" s="28" t="s">
        <v>312</v>
      </c>
      <c r="F8382" s="28" t="s">
        <v>832</v>
      </c>
      <c r="G8382" s="28" t="s">
        <v>1671</v>
      </c>
      <c r="H8382" s="28"/>
      <c r="I8382" s="93">
        <v>0</v>
      </c>
      <c r="J8382" s="93" t="s">
        <v>1411</v>
      </c>
      <c r="K8382" s="17" t="str">
        <f t="array" ref="K8382">CONCATENATE("(",A8382,",",VLOOKUP(B8382,Núcleo!B$2:E$11,4,TRUE),",",VLOOKUP(C8382,'Tipo de Processo'!B$2:D$55,3,TRUE),",",VLOOKUP(D8382,'Termo Geral'!B$2:D$173,3,TRUE),",",VLOOKUP(E8382,'Termo Específico'!B$2:D$301,3,TRUE),",",MATCH(TRUE,Documento!B$2:B$998=F8382,0),",",IF(G8382="Complementar",0,1),",",IF(H8382="","NULL",CONCATENATE("'",H8382,"'")),",",I8382,",",IF(J8382="baixa","'BAIXA'",IF(J8382="média","'MEDIA'",IF(J8382="alta","'ALTA'","NULL"))),"),")</f>
        <v>(8381,9,30,54,187,159,1,NULL,0,'BAIXA'),</v>
      </c>
    </row>
    <row r="8383" spans="1:11" ht="30.75" customHeight="1">
      <c r="A8383" s="27">
        <v>8382</v>
      </c>
      <c r="B8383" s="37" t="s">
        <v>1011</v>
      </c>
      <c r="C8383" s="28" t="s">
        <v>39</v>
      </c>
      <c r="D8383" s="28" t="s">
        <v>211</v>
      </c>
      <c r="E8383" s="28" t="s">
        <v>312</v>
      </c>
      <c r="F8383" s="28" t="s">
        <v>833</v>
      </c>
      <c r="G8383" s="28" t="s">
        <v>1671</v>
      </c>
      <c r="H8383" s="28"/>
      <c r="I8383" s="93">
        <v>0</v>
      </c>
      <c r="J8383" s="93" t="s">
        <v>1411</v>
      </c>
      <c r="K8383" s="17" t="str">
        <f t="array" ref="K8383">CONCATENATE("(",A8383,",",VLOOKUP(B8383,Núcleo!B$2:E$11,4,TRUE),",",VLOOKUP(C8383,'Tipo de Processo'!B$2:D$55,3,TRUE),",",VLOOKUP(D8383,'Termo Geral'!B$2:D$173,3,TRUE),",",VLOOKUP(E8383,'Termo Específico'!B$2:D$301,3,TRUE),",",MATCH(TRUE,Documento!B$2:B$998=F8383,0),",",IF(G8383="Complementar",0,1),",",IF(H8383="","NULL",CONCATENATE("'",H8383,"'")),",",I8383,",",IF(J8383="baixa","'BAIXA'",IF(J8383="média","'MEDIA'",IF(J8383="alta","'ALTA'","NULL"))),"),")</f>
        <v>(8382,9,30,54,187,127,1,NULL,0,'BAIXA'),</v>
      </c>
    </row>
    <row r="8384" spans="1:11" ht="30.75" customHeight="1">
      <c r="A8384" s="27">
        <v>8383</v>
      </c>
      <c r="B8384" s="37" t="s">
        <v>1011</v>
      </c>
      <c r="C8384" s="28" t="s">
        <v>39</v>
      </c>
      <c r="D8384" s="28" t="s">
        <v>211</v>
      </c>
      <c r="E8384" s="28" t="s">
        <v>312</v>
      </c>
      <c r="F8384" s="28" t="s">
        <v>1419</v>
      </c>
      <c r="G8384" s="28" t="s">
        <v>1671</v>
      </c>
      <c r="H8384" s="28"/>
      <c r="I8384" s="93">
        <v>0</v>
      </c>
      <c r="J8384" s="93" t="s">
        <v>1411</v>
      </c>
      <c r="K8384" s="17" t="str">
        <f t="array" ref="K8384">CONCATENATE("(",A8384,",",VLOOKUP(B8384,Núcleo!B$2:E$11,4,TRUE),",",VLOOKUP(C8384,'Tipo de Processo'!B$2:D$55,3,TRUE),",",VLOOKUP(D8384,'Termo Geral'!B$2:D$173,3,TRUE),",",VLOOKUP(E8384,'Termo Específico'!B$2:D$301,3,TRUE),",",MATCH(TRUE,Documento!B$2:B$998=F8384,0),",",IF(G8384="Complementar",0,1),",",IF(H8384="","NULL",CONCATENATE("'",H8384,"'")),",",I8384,",",IF(J8384="baixa","'BAIXA'",IF(J8384="média","'MEDIA'",IF(J8384="alta","'ALTA'","NULL"))),"),")</f>
        <v>(8383,9,30,54,187,16,1,NULL,0,'BAIXA'),</v>
      </c>
    </row>
    <row r="8385" spans="1:11" ht="30.75" customHeight="1">
      <c r="A8385" s="27">
        <v>8384</v>
      </c>
      <c r="B8385" s="37" t="s">
        <v>1011</v>
      </c>
      <c r="C8385" s="28" t="s">
        <v>39</v>
      </c>
      <c r="D8385" s="28" t="s">
        <v>211</v>
      </c>
      <c r="E8385" s="28" t="s">
        <v>312</v>
      </c>
      <c r="F8385" s="28" t="s">
        <v>863</v>
      </c>
      <c r="G8385" s="28" t="s">
        <v>1671</v>
      </c>
      <c r="H8385" s="28"/>
      <c r="I8385" s="93">
        <v>0</v>
      </c>
      <c r="J8385" s="93" t="s">
        <v>1411</v>
      </c>
      <c r="K8385" s="17" t="str">
        <f t="array" ref="K8385">CONCATENATE("(",A8385,",",VLOOKUP(B8385,Núcleo!B$2:E$11,4,TRUE),",",VLOOKUP(C8385,'Tipo de Processo'!B$2:D$55,3,TRUE),",",VLOOKUP(D8385,'Termo Geral'!B$2:D$173,3,TRUE),",",VLOOKUP(E8385,'Termo Específico'!B$2:D$301,3,TRUE),",",MATCH(TRUE,Documento!B$2:B$998=F8385,0),",",IF(G8385="Complementar",0,1),",",IF(H8385="","NULL",CONCATENATE("'",H8385,"'")),",",I8385,",",IF(J8385="baixa","'BAIXA'",IF(J8385="média","'MEDIA'",IF(J8385="alta","'ALTA'","NULL"))),"),")</f>
        <v>(8384,9,30,54,187,24,1,NULL,0,'BAIXA'),</v>
      </c>
    </row>
    <row r="8386" spans="1:11" ht="30.75" customHeight="1">
      <c r="A8386" s="27">
        <v>8385</v>
      </c>
      <c r="B8386" s="36" t="s">
        <v>1011</v>
      </c>
      <c r="C8386" s="28" t="s">
        <v>39</v>
      </c>
      <c r="D8386" s="28" t="s">
        <v>211</v>
      </c>
      <c r="E8386" s="28" t="s">
        <v>312</v>
      </c>
      <c r="F8386" s="28" t="s">
        <v>1414</v>
      </c>
      <c r="G8386" s="28" t="s">
        <v>1671</v>
      </c>
      <c r="H8386" s="28"/>
      <c r="I8386" s="93">
        <v>0</v>
      </c>
      <c r="J8386" s="93" t="s">
        <v>1411</v>
      </c>
      <c r="K8386" s="17" t="str">
        <f t="array" ref="K8386">CONCATENATE("(",A8386,",",VLOOKUP(B8386,Núcleo!B$2:E$11,4,TRUE),",",VLOOKUP(C8386,'Tipo de Processo'!B$2:D$55,3,TRUE),",",VLOOKUP(D8386,'Termo Geral'!B$2:D$173,3,TRUE),",",VLOOKUP(E8386,'Termo Específico'!B$2:D$301,3,TRUE),",",MATCH(TRUE,Documento!B$2:B$998=F8386,0),",",IF(G8386="Complementar",0,1),",",IF(H8386="","NULL",CONCATENATE("'",H8386,"'")),",",I8386,",",IF(J8386="baixa","'BAIXA'",IF(J8386="média","'MEDIA'",IF(J8386="alta","'ALTA'","NULL"))),"),")</f>
        <v>(8385,9,30,54,187,4,1,NULL,0,'BAIXA'),</v>
      </c>
    </row>
    <row r="8387" spans="1:11" ht="30.75" customHeight="1">
      <c r="A8387" s="27">
        <v>8386</v>
      </c>
      <c r="B8387" s="36" t="s">
        <v>1011</v>
      </c>
      <c r="C8387" s="28" t="s">
        <v>39</v>
      </c>
      <c r="D8387" s="28" t="s">
        <v>211</v>
      </c>
      <c r="E8387" s="28" t="s">
        <v>312</v>
      </c>
      <c r="F8387" s="28" t="s">
        <v>869</v>
      </c>
      <c r="G8387" s="28" t="s">
        <v>1671</v>
      </c>
      <c r="H8387" s="28"/>
      <c r="I8387" s="93">
        <v>0</v>
      </c>
      <c r="J8387" s="93" t="s">
        <v>1411</v>
      </c>
      <c r="K8387" s="17" t="str">
        <f t="array" ref="K8387">CONCATENATE("(",A8387,",",VLOOKUP(B8387,Núcleo!B$2:E$11,4,TRUE),",",VLOOKUP(C8387,'Tipo de Processo'!B$2:D$55,3,TRUE),",",VLOOKUP(D8387,'Termo Geral'!B$2:D$173,3,TRUE),",",VLOOKUP(E8387,'Termo Específico'!B$2:D$301,3,TRUE),",",MATCH(TRUE,Documento!B$2:B$998=F8387,0),",",IF(G8387="Complementar",0,1),",",IF(H8387="","NULL",CONCATENATE("'",H8387,"'")),",",I8387,",",IF(J8387="baixa","'BAIXA'",IF(J8387="média","'MEDIA'",IF(J8387="alta","'ALTA'","NULL"))),"),")</f>
        <v>(8386,9,30,54,187,404,1,NULL,0,'BAIXA'),</v>
      </c>
    </row>
    <row r="8388" spans="1:11" ht="30.75" customHeight="1">
      <c r="A8388" s="27">
        <v>8387</v>
      </c>
      <c r="B8388" s="36" t="s">
        <v>1011</v>
      </c>
      <c r="C8388" s="28" t="s">
        <v>39</v>
      </c>
      <c r="D8388" s="28" t="s">
        <v>211</v>
      </c>
      <c r="E8388" s="28" t="s">
        <v>312</v>
      </c>
      <c r="F8388" s="28" t="s">
        <v>1655</v>
      </c>
      <c r="G8388" s="28" t="s">
        <v>1671</v>
      </c>
      <c r="H8388" s="28"/>
      <c r="I8388" s="93">
        <v>0</v>
      </c>
      <c r="J8388" s="93" t="s">
        <v>1411</v>
      </c>
      <c r="K8388" s="17" t="str">
        <f t="array" ref="K8388">CONCATENATE("(",A8388,",",VLOOKUP(B8388,Núcleo!B$2:E$11,4,TRUE),",",VLOOKUP(C8388,'Tipo de Processo'!B$2:D$55,3,TRUE),",",VLOOKUP(D8388,'Termo Geral'!B$2:D$173,3,TRUE),",",VLOOKUP(E8388,'Termo Específico'!B$2:D$301,3,TRUE),",",MATCH(TRUE,Documento!B$2:B$998=F8388,0),",",IF(G8388="Complementar",0,1),",",IF(H8388="","NULL",CONCATENATE("'",H8388,"'")),",",I8388,",",IF(J8388="baixa","'BAIXA'",IF(J8388="média","'MEDIA'",IF(J8388="alta","'ALTA'","NULL"))),"),")</f>
        <v>(8387,9,30,54,187,826,1,NULL,0,'BAIXA'),</v>
      </c>
    </row>
    <row r="8389" spans="1:11" ht="30.75" customHeight="1">
      <c r="A8389" s="27">
        <v>8388</v>
      </c>
      <c r="B8389" s="36" t="s">
        <v>1011</v>
      </c>
      <c r="C8389" s="28" t="s">
        <v>39</v>
      </c>
      <c r="D8389" s="28" t="s">
        <v>211</v>
      </c>
      <c r="E8389" s="28" t="s">
        <v>312</v>
      </c>
      <c r="F8389" s="28" t="s">
        <v>1568</v>
      </c>
      <c r="G8389" s="28" t="s">
        <v>1671</v>
      </c>
      <c r="H8389" s="28"/>
      <c r="I8389" s="93">
        <v>0</v>
      </c>
      <c r="J8389" s="93" t="s">
        <v>1411</v>
      </c>
      <c r="K8389" s="17" t="str">
        <f t="array" ref="K8389">CONCATENATE("(",A8389,",",VLOOKUP(B8389,Núcleo!B$2:E$11,4,TRUE),",",VLOOKUP(C8389,'Tipo de Processo'!B$2:D$55,3,TRUE),",",VLOOKUP(D8389,'Termo Geral'!B$2:D$173,3,TRUE),",",VLOOKUP(E8389,'Termo Específico'!B$2:D$301,3,TRUE),",",MATCH(TRUE,Documento!B$2:B$998=F8389,0),",",IF(G8389="Complementar",0,1),",",IF(H8389="","NULL",CONCATENATE("'",H8389,"'")),",",I8389,",",IF(J8389="baixa","'BAIXA'",IF(J8389="média","'MEDIA'",IF(J8389="alta","'ALTA'","NULL"))),"),")</f>
        <v>(8388,9,30,54,187,824,1,NULL,0,'BAIXA'),</v>
      </c>
    </row>
    <row r="8390" spans="1:11" ht="30.75" customHeight="1">
      <c r="A8390" s="27">
        <v>8389</v>
      </c>
      <c r="B8390" s="36" t="s">
        <v>1011</v>
      </c>
      <c r="C8390" s="28" t="s">
        <v>39</v>
      </c>
      <c r="D8390" s="28" t="s">
        <v>211</v>
      </c>
      <c r="E8390" s="28" t="s">
        <v>312</v>
      </c>
      <c r="F8390" s="28" t="s">
        <v>1565</v>
      </c>
      <c r="G8390" s="28" t="s">
        <v>1671</v>
      </c>
      <c r="H8390" s="28"/>
      <c r="I8390" s="93">
        <v>0</v>
      </c>
      <c r="J8390" s="93" t="s">
        <v>1411</v>
      </c>
      <c r="K8390" s="17" t="str">
        <f t="array" ref="K8390">CONCATENATE("(",A8390,",",VLOOKUP(B8390,Núcleo!B$2:E$11,4,TRUE),",",VLOOKUP(C8390,'Tipo de Processo'!B$2:D$55,3,TRUE),",",VLOOKUP(D8390,'Termo Geral'!B$2:D$173,3,TRUE),",",VLOOKUP(E8390,'Termo Específico'!B$2:D$301,3,TRUE),",",MATCH(TRUE,Documento!B$2:B$998=F8390,0),",",IF(G8390="Complementar",0,1),",",IF(H8390="","NULL",CONCATENATE("'",H8390,"'")),",",I8390,",",IF(J8390="baixa","'BAIXA'",IF(J8390="média","'MEDIA'",IF(J8390="alta","'ALTA'","NULL"))),"),")</f>
        <v>(8389,9,30,54,187,821,1,NULL,0,'BAIXA'),</v>
      </c>
    </row>
    <row r="8391" spans="1:11" ht="30.75" customHeight="1">
      <c r="A8391" s="27">
        <v>8390</v>
      </c>
      <c r="B8391" s="37" t="s">
        <v>1011</v>
      </c>
      <c r="C8391" s="28" t="s">
        <v>39</v>
      </c>
      <c r="D8391" s="28" t="s">
        <v>211</v>
      </c>
      <c r="E8391" s="28" t="s">
        <v>312</v>
      </c>
      <c r="F8391" s="28" t="s">
        <v>870</v>
      </c>
      <c r="G8391" s="28" t="s">
        <v>1671</v>
      </c>
      <c r="H8391" s="28"/>
      <c r="I8391" s="93">
        <v>0</v>
      </c>
      <c r="J8391" s="93" t="s">
        <v>1411</v>
      </c>
      <c r="K8391" s="17" t="str">
        <f t="array" ref="K8391">CONCATENATE("(",A8391,",",VLOOKUP(B8391,Núcleo!B$2:E$11,4,TRUE),",",VLOOKUP(C8391,'Tipo de Processo'!B$2:D$55,3,TRUE),",",VLOOKUP(D8391,'Termo Geral'!B$2:D$173,3,TRUE),",",VLOOKUP(E8391,'Termo Específico'!B$2:D$301,3,TRUE),",",MATCH(TRUE,Documento!B$2:B$998=F8391,0),",",IF(G8391="Complementar",0,1),",",IF(H8391="","NULL",CONCATENATE("'",H8391,"'")),",",I8391,",",IF(J8391="baixa","'BAIXA'",IF(J8391="média","'MEDIA'",IF(J8391="alta","'ALTA'","NULL"))),"),")</f>
        <v>(8390,9,30,54,187,814,1,NULL,0,'BAIXA'),</v>
      </c>
    </row>
    <row r="8392" spans="1:11" ht="30.75" customHeight="1">
      <c r="A8392" s="27">
        <v>8391</v>
      </c>
      <c r="B8392" s="36" t="s">
        <v>1011</v>
      </c>
      <c r="C8392" s="28" t="s">
        <v>39</v>
      </c>
      <c r="D8392" s="28" t="s">
        <v>211</v>
      </c>
      <c r="E8392" s="28" t="s">
        <v>312</v>
      </c>
      <c r="F8392" s="28" t="s">
        <v>871</v>
      </c>
      <c r="G8392" s="28" t="s">
        <v>1671</v>
      </c>
      <c r="H8392" s="28"/>
      <c r="I8392" s="93">
        <v>0</v>
      </c>
      <c r="J8392" s="93" t="s">
        <v>1411</v>
      </c>
      <c r="K8392" s="17" t="str">
        <f t="array" ref="K8392">CONCATENATE("(",A8392,",",VLOOKUP(B8392,Núcleo!B$2:E$11,4,TRUE),",",VLOOKUP(C8392,'Tipo de Processo'!B$2:D$55,3,TRUE),",",VLOOKUP(D8392,'Termo Geral'!B$2:D$173,3,TRUE),",",VLOOKUP(E8392,'Termo Específico'!B$2:D$301,3,TRUE),",",MATCH(TRUE,Documento!B$2:B$998=F8392,0),",",IF(G8392="Complementar",0,1),",",IF(H8392="","NULL",CONCATENATE("'",H8392,"'")),",",I8392,",",IF(J8392="baixa","'BAIXA'",IF(J8392="média","'MEDIA'",IF(J8392="alta","'ALTA'","NULL"))),"),")</f>
        <v>(8391,9,30,54,187,825,1,NULL,0,'BAIXA'),</v>
      </c>
    </row>
    <row r="8393" spans="1:11" ht="30.75" customHeight="1">
      <c r="A8393" s="27">
        <v>8392</v>
      </c>
      <c r="B8393" s="37" t="s">
        <v>1011</v>
      </c>
      <c r="C8393" s="28" t="s">
        <v>39</v>
      </c>
      <c r="D8393" s="28" t="s">
        <v>211</v>
      </c>
      <c r="E8393" s="28" t="s">
        <v>312</v>
      </c>
      <c r="F8393" s="28" t="s">
        <v>858</v>
      </c>
      <c r="G8393" s="28" t="s">
        <v>1671</v>
      </c>
      <c r="H8393" s="28"/>
      <c r="I8393" s="93">
        <v>0</v>
      </c>
      <c r="J8393" s="93" t="s">
        <v>1411</v>
      </c>
      <c r="K8393" s="17" t="str">
        <f t="array" ref="K8393">CONCATENATE("(",A8393,",",VLOOKUP(B8393,Núcleo!B$2:E$11,4,TRUE),",",VLOOKUP(C8393,'Tipo de Processo'!B$2:D$55,3,TRUE),",",VLOOKUP(D8393,'Termo Geral'!B$2:D$173,3,TRUE),",",VLOOKUP(E8393,'Termo Específico'!B$2:D$301,3,TRUE),",",MATCH(TRUE,Documento!B$2:B$998=F8393,0),",",IF(G8393="Complementar",0,1),",",IF(H8393="","NULL",CONCATENATE("'",H8393,"'")),",",I8393,",",IF(J8393="baixa","'BAIXA'",IF(J8393="média","'MEDIA'",IF(J8393="alta","'ALTA'","NULL"))),"),")</f>
        <v>(8392,9,30,54,187,910,1,NULL,0,'BAIXA'),</v>
      </c>
    </row>
    <row r="8394" spans="1:11" ht="30.75" customHeight="1">
      <c r="A8394" s="27">
        <v>8393</v>
      </c>
      <c r="B8394" s="37" t="s">
        <v>1011</v>
      </c>
      <c r="C8394" s="29" t="s">
        <v>39</v>
      </c>
      <c r="D8394" s="28" t="s">
        <v>211</v>
      </c>
      <c r="E8394" s="49" t="s">
        <v>312</v>
      </c>
      <c r="F8394" s="28" t="s">
        <v>859</v>
      </c>
      <c r="G8394" s="28" t="s">
        <v>1671</v>
      </c>
      <c r="H8394" s="28"/>
      <c r="I8394" s="93">
        <v>0</v>
      </c>
      <c r="J8394" s="93" t="s">
        <v>1411</v>
      </c>
      <c r="K8394" s="17" t="str">
        <f t="array" ref="K8394">CONCATENATE("(",A8394,",",VLOOKUP(B8394,Núcleo!B$2:E$11,4,TRUE),",",VLOOKUP(C8394,'Tipo de Processo'!B$2:D$55,3,TRUE),",",VLOOKUP(D8394,'Termo Geral'!B$2:D$173,3,TRUE),",",VLOOKUP(E8394,'Termo Específico'!B$2:D$301,3,TRUE),",",MATCH(TRUE,Documento!B$2:B$998=F8394,0),",",IF(G8394="Complementar",0,1),",",IF(H8394="","NULL",CONCATENATE("'",H8394,"'")),",",I8394,",",IF(J8394="baixa","'BAIXA'",IF(J8394="média","'MEDIA'",IF(J8394="alta","'ALTA'","NULL"))),"),")</f>
        <v>(8393,9,30,54,187,820,1,NULL,0,'BAIXA'),</v>
      </c>
    </row>
    <row r="8395" spans="1:11" ht="30.75" customHeight="1">
      <c r="A8395" s="27">
        <v>8394</v>
      </c>
      <c r="B8395" s="37" t="s">
        <v>1011</v>
      </c>
      <c r="C8395" s="28" t="s">
        <v>39</v>
      </c>
      <c r="D8395" s="28" t="s">
        <v>211</v>
      </c>
      <c r="E8395" s="28" t="s">
        <v>312</v>
      </c>
      <c r="F8395" s="28" t="s">
        <v>835</v>
      </c>
      <c r="G8395" s="28" t="s">
        <v>1671</v>
      </c>
      <c r="H8395" s="28"/>
      <c r="I8395" s="93">
        <v>0</v>
      </c>
      <c r="J8395" s="93" t="s">
        <v>1411</v>
      </c>
      <c r="K8395" s="17" t="str">
        <f t="array" ref="K8395">CONCATENATE("(",A8395,",",VLOOKUP(B8395,Núcleo!B$2:E$11,4,TRUE),",",VLOOKUP(C8395,'Tipo de Processo'!B$2:D$55,3,TRUE),",",VLOOKUP(D8395,'Termo Geral'!B$2:D$173,3,TRUE),",",VLOOKUP(E8395,'Termo Específico'!B$2:D$301,3,TRUE),",",MATCH(TRUE,Documento!B$2:B$998=F8395,0),",",IF(G8395="Complementar",0,1),",",IF(H8395="","NULL",CONCATENATE("'",H8395,"'")),",",I8395,",",IF(J8395="baixa","'BAIXA'",IF(J8395="média","'MEDIA'",IF(J8395="alta","'ALTA'","NULL"))),"),")</f>
        <v>(8394,9,30,54,187,860,1,NULL,0,'BAIXA'),</v>
      </c>
    </row>
    <row r="8396" spans="1:11" ht="30.75" customHeight="1">
      <c r="A8396" s="27">
        <v>8395</v>
      </c>
      <c r="B8396" s="37" t="s">
        <v>1011</v>
      </c>
      <c r="C8396" s="29" t="s">
        <v>39</v>
      </c>
      <c r="D8396" s="28" t="s">
        <v>211</v>
      </c>
      <c r="E8396" s="49" t="s">
        <v>313</v>
      </c>
      <c r="F8396" s="28" t="s">
        <v>872</v>
      </c>
      <c r="G8396" s="28" t="s">
        <v>1671</v>
      </c>
      <c r="H8396" s="28"/>
      <c r="I8396" s="93">
        <v>0</v>
      </c>
      <c r="J8396" s="93" t="s">
        <v>1411</v>
      </c>
      <c r="K8396" s="17" t="str">
        <f t="array" ref="K8396">CONCATENATE("(",A8396,",",VLOOKUP(B8396,Núcleo!B$2:E$11,4,TRUE),",",VLOOKUP(C8396,'Tipo de Processo'!B$2:D$55,3,TRUE),",",VLOOKUP(D8396,'Termo Geral'!B$2:D$173,3,TRUE),",",VLOOKUP(E8396,'Termo Específico'!B$2:D$301,3,TRUE),",",MATCH(TRUE,Documento!B$2:B$998=F8396,0),",",IF(G8396="Complementar",0,1),",",IF(H8396="","NULL",CONCATENATE("'",H8396,"'")),",",I8396,",",IF(J8396="baixa","'BAIXA'",IF(J8396="média","'MEDIA'",IF(J8396="alta","'ALTA'","NULL"))),"),")</f>
        <v>(8395,9,30,54,188,409,1,NULL,0,'BAIXA'),</v>
      </c>
    </row>
    <row r="8397" spans="1:11" ht="30.75" customHeight="1">
      <c r="A8397" s="27">
        <v>8396</v>
      </c>
      <c r="B8397" s="37" t="s">
        <v>1011</v>
      </c>
      <c r="C8397" s="28" t="s">
        <v>39</v>
      </c>
      <c r="D8397" s="28" t="s">
        <v>211</v>
      </c>
      <c r="E8397" s="28" t="s">
        <v>313</v>
      </c>
      <c r="F8397" s="28" t="s">
        <v>873</v>
      </c>
      <c r="G8397" s="28" t="s">
        <v>1671</v>
      </c>
      <c r="H8397" s="28"/>
      <c r="I8397" s="93">
        <v>0</v>
      </c>
      <c r="J8397" s="93" t="s">
        <v>1411</v>
      </c>
      <c r="K8397" s="17" t="str">
        <f t="array" ref="K8397">CONCATENATE("(",A8397,",",VLOOKUP(B8397,Núcleo!B$2:E$11,4,TRUE),",",VLOOKUP(C8397,'Tipo de Processo'!B$2:D$55,3,TRUE),",",VLOOKUP(D8397,'Termo Geral'!B$2:D$173,3,TRUE),",",VLOOKUP(E8397,'Termo Específico'!B$2:D$301,3,TRUE),",",MATCH(TRUE,Documento!B$2:B$998=F8397,0),",",IF(G8397="Complementar",0,1),",",IF(H8397="","NULL",CONCATENATE("'",H8397,"'")),",",I8397,",",IF(J8397="baixa","'BAIXA'",IF(J8397="média","'MEDIA'",IF(J8397="alta","'ALTA'","NULL"))),"),")</f>
        <v>(8396,9,30,54,188,281,1,NULL,0,'BAIXA'),</v>
      </c>
    </row>
    <row r="8398" spans="1:11" ht="30.75" customHeight="1">
      <c r="A8398" s="27">
        <v>8397</v>
      </c>
      <c r="B8398" s="37" t="s">
        <v>1011</v>
      </c>
      <c r="C8398" s="29" t="s">
        <v>39</v>
      </c>
      <c r="D8398" s="28" t="s">
        <v>211</v>
      </c>
      <c r="E8398" s="49" t="s">
        <v>313</v>
      </c>
      <c r="F8398" s="28" t="s">
        <v>874</v>
      </c>
      <c r="G8398" s="28" t="s">
        <v>1671</v>
      </c>
      <c r="H8398" s="28"/>
      <c r="I8398" s="93">
        <v>0</v>
      </c>
      <c r="J8398" s="93" t="s">
        <v>1411</v>
      </c>
      <c r="K8398" s="17" t="str">
        <f t="array" ref="K8398">CONCATENATE("(",A8398,",",VLOOKUP(B8398,Núcleo!B$2:E$11,4,TRUE),",",VLOOKUP(C8398,'Tipo de Processo'!B$2:D$55,3,TRUE),",",VLOOKUP(D8398,'Termo Geral'!B$2:D$173,3,TRUE),",",VLOOKUP(E8398,'Termo Específico'!B$2:D$301,3,TRUE),",",MATCH(TRUE,Documento!B$2:B$998=F8398,0),",",IF(G8398="Complementar",0,1),",",IF(H8398="","NULL",CONCATENATE("'",H8398,"'")),",",I8398,",",IF(J8398="baixa","'BAIXA'",IF(J8398="média","'MEDIA'",IF(J8398="alta","'ALTA'","NULL"))),"),")</f>
        <v>(8397,9,30,54,188,411,1,NULL,0,'BAIXA'),</v>
      </c>
    </row>
    <row r="8399" spans="1:11" ht="30.75" customHeight="1">
      <c r="A8399" s="27">
        <v>8398</v>
      </c>
      <c r="B8399" s="37" t="s">
        <v>1011</v>
      </c>
      <c r="C8399" s="28" t="s">
        <v>39</v>
      </c>
      <c r="D8399" s="28" t="s">
        <v>211</v>
      </c>
      <c r="E8399" s="28" t="s">
        <v>313</v>
      </c>
      <c r="F8399" s="28" t="s">
        <v>875</v>
      </c>
      <c r="G8399" s="28" t="s">
        <v>1671</v>
      </c>
      <c r="H8399" s="28"/>
      <c r="I8399" s="93">
        <v>0</v>
      </c>
      <c r="J8399" s="93" t="s">
        <v>1411</v>
      </c>
      <c r="K8399" s="17" t="str">
        <f t="array" ref="K8399">CONCATENATE("(",A8399,",",VLOOKUP(B8399,Núcleo!B$2:E$11,4,TRUE),",",VLOOKUP(C8399,'Tipo de Processo'!B$2:D$55,3,TRUE),",",VLOOKUP(D8399,'Termo Geral'!B$2:D$173,3,TRUE),",",VLOOKUP(E8399,'Termo Específico'!B$2:D$301,3,TRUE),",",MATCH(TRUE,Documento!B$2:B$998=F8399,0),",",IF(G8399="Complementar",0,1),",",IF(H8399="","NULL",CONCATENATE("'",H8399,"'")),",",I8399,",",IF(J8399="baixa","'BAIXA'",IF(J8399="média","'MEDIA'",IF(J8399="alta","'ALTA'","NULL"))),"),")</f>
        <v>(8398,9,30,54,188,468,1,NULL,0,'BAIXA'),</v>
      </c>
    </row>
    <row r="8400" spans="1:11" ht="30.75" customHeight="1">
      <c r="A8400" s="27">
        <v>8399</v>
      </c>
      <c r="B8400" s="37" t="s">
        <v>1011</v>
      </c>
      <c r="C8400" s="28" t="s">
        <v>39</v>
      </c>
      <c r="D8400" s="28" t="s">
        <v>211</v>
      </c>
      <c r="E8400" s="28" t="s">
        <v>313</v>
      </c>
      <c r="F8400" s="28" t="s">
        <v>876</v>
      </c>
      <c r="G8400" s="28" t="s">
        <v>1671</v>
      </c>
      <c r="H8400" s="28"/>
      <c r="I8400" s="93">
        <v>0</v>
      </c>
      <c r="J8400" s="93" t="s">
        <v>1411</v>
      </c>
      <c r="K8400" s="17" t="str">
        <f t="array" ref="K8400">CONCATENATE("(",A8400,",",VLOOKUP(B8400,Núcleo!B$2:E$11,4,TRUE),",",VLOOKUP(C8400,'Tipo de Processo'!B$2:D$55,3,TRUE),",",VLOOKUP(D8400,'Termo Geral'!B$2:D$173,3,TRUE),",",VLOOKUP(E8400,'Termo Específico'!B$2:D$301,3,TRUE),",",MATCH(TRUE,Documento!B$2:B$998=F8400,0),",",IF(G8400="Complementar",0,1),",",IF(H8400="","NULL",CONCATENATE("'",H8400,"'")),",",I8400,",",IF(J8400="baixa","'BAIXA'",IF(J8400="média","'MEDIA'",IF(J8400="alta","'ALTA'","NULL"))),"),")</f>
        <v>(8399,9,30,54,188,754,1,NULL,0,'BAIXA'),</v>
      </c>
    </row>
    <row r="8401" spans="1:11" ht="30.75" customHeight="1">
      <c r="A8401" s="27">
        <v>8400</v>
      </c>
      <c r="B8401" s="37" t="s">
        <v>1011</v>
      </c>
      <c r="C8401" s="29" t="s">
        <v>39</v>
      </c>
      <c r="D8401" s="28" t="s">
        <v>211</v>
      </c>
      <c r="E8401" s="49" t="s">
        <v>313</v>
      </c>
      <c r="F8401" s="28" t="s">
        <v>1592</v>
      </c>
      <c r="G8401" s="28" t="s">
        <v>1671</v>
      </c>
      <c r="H8401" s="28"/>
      <c r="I8401" s="93">
        <v>0</v>
      </c>
      <c r="J8401" s="93" t="s">
        <v>1411</v>
      </c>
      <c r="K8401" s="17" t="str">
        <f t="array" ref="K8401">CONCATENATE("(",A8401,",",VLOOKUP(B8401,Núcleo!B$2:E$11,4,TRUE),",",VLOOKUP(C8401,'Tipo de Processo'!B$2:D$55,3,TRUE),",",VLOOKUP(D8401,'Termo Geral'!B$2:D$173,3,TRUE),",",VLOOKUP(E8401,'Termo Específico'!B$2:D$301,3,TRUE),",",MATCH(TRUE,Documento!B$2:B$998=F8401,0),",",IF(G8401="Complementar",0,1),",",IF(H8401="","NULL",CONCATENATE("'",H8401,"'")),",",I8401,",",IF(J8401="baixa","'BAIXA'",IF(J8401="média","'MEDIA'",IF(J8401="alta","'ALTA'","NULL"))),"),")</f>
        <v>(8400,9,30,54,188,974,1,NULL,0,'BAIXA'),</v>
      </c>
    </row>
    <row r="8402" spans="1:11" ht="30.75" customHeight="1">
      <c r="A8402" s="27">
        <v>8401</v>
      </c>
      <c r="B8402" s="37" t="s">
        <v>1011</v>
      </c>
      <c r="C8402" s="28" t="s">
        <v>39</v>
      </c>
      <c r="D8402" s="28" t="s">
        <v>211</v>
      </c>
      <c r="E8402" s="28" t="s">
        <v>313</v>
      </c>
      <c r="F8402" s="28" t="s">
        <v>877</v>
      </c>
      <c r="G8402" s="28" t="s">
        <v>1671</v>
      </c>
      <c r="H8402" s="28"/>
      <c r="I8402" s="93">
        <v>0</v>
      </c>
      <c r="J8402" s="93" t="s">
        <v>1411</v>
      </c>
      <c r="K8402" s="17" t="str">
        <f t="array" ref="K8402">CONCATENATE("(",A8402,",",VLOOKUP(B8402,Núcleo!B$2:E$11,4,TRUE),",",VLOOKUP(C8402,'Tipo de Processo'!B$2:D$55,3,TRUE),",",VLOOKUP(D8402,'Termo Geral'!B$2:D$173,3,TRUE),",",VLOOKUP(E8402,'Termo Específico'!B$2:D$301,3,TRUE),",",MATCH(TRUE,Documento!B$2:B$998=F8402,0),",",IF(G8402="Complementar",0,1),",",IF(H8402="","NULL",CONCATENATE("'",H8402,"'")),",",I8402,",",IF(J8402="baixa","'BAIXA'",IF(J8402="média","'MEDIA'",IF(J8402="alta","'ALTA'","NULL"))),"),")</f>
        <v>(8401,9,30,54,188,143,1,NULL,0,'BAIXA'),</v>
      </c>
    </row>
    <row r="8403" spans="1:11" ht="30.75" customHeight="1">
      <c r="A8403" s="27">
        <v>8402</v>
      </c>
      <c r="B8403" s="37" t="s">
        <v>1011</v>
      </c>
      <c r="C8403" s="29" t="s">
        <v>39</v>
      </c>
      <c r="D8403" s="28" t="s">
        <v>211</v>
      </c>
      <c r="E8403" s="49" t="s">
        <v>313</v>
      </c>
      <c r="F8403" s="28" t="s">
        <v>878</v>
      </c>
      <c r="G8403" s="28" t="s">
        <v>1671</v>
      </c>
      <c r="H8403" s="28"/>
      <c r="I8403" s="93">
        <v>0</v>
      </c>
      <c r="J8403" s="93" t="s">
        <v>1411</v>
      </c>
      <c r="K8403" s="17" t="str">
        <f t="array" ref="K8403">CONCATENATE("(",A8403,",",VLOOKUP(B8403,Núcleo!B$2:E$11,4,TRUE),",",VLOOKUP(C8403,'Tipo de Processo'!B$2:D$55,3,TRUE),",",VLOOKUP(D8403,'Termo Geral'!B$2:D$173,3,TRUE),",",VLOOKUP(E8403,'Termo Específico'!B$2:D$301,3,TRUE),",",MATCH(TRUE,Documento!B$2:B$998=F8403,0),",",IF(G8403="Complementar",0,1),",",IF(H8403="","NULL",CONCATENATE("'",H8403,"'")),",",I8403,",",IF(J8403="baixa","'BAIXA'",IF(J8403="média","'MEDIA'",IF(J8403="alta","'ALTA'","NULL"))),"),")</f>
        <v>(8402,9,30,54,188,263,1,NULL,0,'BAIXA'),</v>
      </c>
    </row>
    <row r="8404" spans="1:11" ht="30.75" customHeight="1">
      <c r="A8404" s="27">
        <v>8403</v>
      </c>
      <c r="B8404" s="37" t="s">
        <v>1011</v>
      </c>
      <c r="C8404" s="28" t="s">
        <v>39</v>
      </c>
      <c r="D8404" s="28" t="s">
        <v>211</v>
      </c>
      <c r="E8404" s="28" t="s">
        <v>313</v>
      </c>
      <c r="F8404" s="28" t="s">
        <v>879</v>
      </c>
      <c r="G8404" s="28" t="s">
        <v>1671</v>
      </c>
      <c r="H8404" s="28"/>
      <c r="I8404" s="93">
        <v>0</v>
      </c>
      <c r="J8404" s="93" t="s">
        <v>1411</v>
      </c>
      <c r="K8404" s="17" t="str">
        <f t="array" ref="K8404">CONCATENATE("(",A8404,",",VLOOKUP(B8404,Núcleo!B$2:E$11,4,TRUE),",",VLOOKUP(C8404,'Tipo de Processo'!B$2:D$55,3,TRUE),",",VLOOKUP(D8404,'Termo Geral'!B$2:D$173,3,TRUE),",",VLOOKUP(E8404,'Termo Específico'!B$2:D$301,3,TRUE),",",MATCH(TRUE,Documento!B$2:B$998=F8404,0),",",IF(G8404="Complementar",0,1),",",IF(H8404="","NULL",CONCATENATE("'",H8404,"'")),",",I8404,",",IF(J8404="baixa","'BAIXA'",IF(J8404="média","'MEDIA'",IF(J8404="alta","'ALTA'","NULL"))),"),")</f>
        <v>(8403,9,30,54,188,658,1,NULL,0,'BAIXA'),</v>
      </c>
    </row>
    <row r="8405" spans="1:11" ht="30.75" customHeight="1">
      <c r="A8405" s="27">
        <v>8404</v>
      </c>
      <c r="B8405" s="37" t="s">
        <v>1011</v>
      </c>
      <c r="C8405" s="29" t="s">
        <v>39</v>
      </c>
      <c r="D8405" s="28" t="s">
        <v>211</v>
      </c>
      <c r="E8405" s="49" t="s">
        <v>313</v>
      </c>
      <c r="F8405" s="28" t="s">
        <v>818</v>
      </c>
      <c r="G8405" s="28" t="s">
        <v>1671</v>
      </c>
      <c r="H8405" s="28"/>
      <c r="I8405" s="93">
        <v>0</v>
      </c>
      <c r="J8405" s="93" t="s">
        <v>1411</v>
      </c>
      <c r="K8405" s="17" t="str">
        <f t="array" ref="K8405">CONCATENATE("(",A8405,",",VLOOKUP(B8405,Núcleo!B$2:E$11,4,TRUE),",",VLOOKUP(C8405,'Tipo de Processo'!B$2:D$55,3,TRUE),",",VLOOKUP(D8405,'Termo Geral'!B$2:D$173,3,TRUE),",",VLOOKUP(E8405,'Termo Específico'!B$2:D$301,3,TRUE),",",MATCH(TRUE,Documento!B$2:B$998=F8405,0),",",IF(G8405="Complementar",0,1),",",IF(H8405="","NULL",CONCATENATE("'",H8405,"'")),",",I8405,",",IF(J8405="baixa","'BAIXA'",IF(J8405="média","'MEDIA'",IF(J8405="alta","'ALTA'","NULL"))),"),")</f>
        <v>(8404,9,30,54,188,298,1,NULL,0,'BAIXA'),</v>
      </c>
    </row>
    <row r="8406" spans="1:11" ht="30.75" customHeight="1">
      <c r="A8406" s="27">
        <v>8405</v>
      </c>
      <c r="B8406" s="37" t="s">
        <v>1011</v>
      </c>
      <c r="C8406" s="28" t="s">
        <v>39</v>
      </c>
      <c r="D8406" s="28" t="s">
        <v>211</v>
      </c>
      <c r="E8406" s="28" t="s">
        <v>313</v>
      </c>
      <c r="F8406" s="28" t="s">
        <v>880</v>
      </c>
      <c r="G8406" s="28" t="s">
        <v>1671</v>
      </c>
      <c r="H8406" s="28"/>
      <c r="I8406" s="93">
        <v>0</v>
      </c>
      <c r="J8406" s="93" t="s">
        <v>1411</v>
      </c>
      <c r="K8406" s="17" t="str">
        <f t="array" ref="K8406">CONCATENATE("(",A8406,",",VLOOKUP(B8406,Núcleo!B$2:E$11,4,TRUE),",",VLOOKUP(C8406,'Tipo de Processo'!B$2:D$55,3,TRUE),",",VLOOKUP(D8406,'Termo Geral'!B$2:D$173,3,TRUE),",",VLOOKUP(E8406,'Termo Específico'!B$2:D$301,3,TRUE),",",MATCH(TRUE,Documento!B$2:B$998=F8406,0),",",IF(G8406="Complementar",0,1),",",IF(H8406="","NULL",CONCATENATE("'",H8406,"'")),",",I8406,",",IF(J8406="baixa","'BAIXA'",IF(J8406="média","'MEDIA'",IF(J8406="alta","'ALTA'","NULL"))),"),")</f>
        <v>(8405,9,30,54,188,579,1,NULL,0,'BAIXA'),</v>
      </c>
    </row>
    <row r="8407" spans="1:11" ht="30.75" customHeight="1">
      <c r="A8407" s="27">
        <v>8406</v>
      </c>
      <c r="B8407" s="37" t="s">
        <v>1011</v>
      </c>
      <c r="C8407" s="28" t="s">
        <v>39</v>
      </c>
      <c r="D8407" s="28" t="s">
        <v>211</v>
      </c>
      <c r="E8407" s="28" t="s">
        <v>313</v>
      </c>
      <c r="F8407" s="28" t="s">
        <v>881</v>
      </c>
      <c r="G8407" s="28" t="s">
        <v>1671</v>
      </c>
      <c r="H8407" s="28"/>
      <c r="I8407" s="93">
        <v>0</v>
      </c>
      <c r="J8407" s="93" t="s">
        <v>1411</v>
      </c>
      <c r="K8407" s="17" t="str">
        <f t="array" ref="K8407">CONCATENATE("(",A8407,",",VLOOKUP(B8407,Núcleo!B$2:E$11,4,TRUE),",",VLOOKUP(C8407,'Tipo de Processo'!B$2:D$55,3,TRUE),",",VLOOKUP(D8407,'Termo Geral'!B$2:D$173,3,TRUE),",",VLOOKUP(E8407,'Termo Específico'!B$2:D$301,3,TRUE),",",MATCH(TRUE,Documento!B$2:B$998=F8407,0),",",IF(G8407="Complementar",0,1),",",IF(H8407="","NULL",CONCATENATE("'",H8407,"'")),",",I8407,",",IF(J8407="baixa","'BAIXA'",IF(J8407="média","'MEDIA'",IF(J8407="alta","'ALTA'","NULL"))),"),")</f>
        <v>(8406,9,30,54,188,920,1,NULL,0,'BAIXA'),</v>
      </c>
    </row>
    <row r="8408" spans="1:11" ht="30.75" customHeight="1">
      <c r="A8408" s="27">
        <v>8407</v>
      </c>
      <c r="B8408" s="37" t="s">
        <v>1011</v>
      </c>
      <c r="C8408" s="29" t="s">
        <v>39</v>
      </c>
      <c r="D8408" s="28" t="s">
        <v>211</v>
      </c>
      <c r="E8408" s="49" t="s">
        <v>313</v>
      </c>
      <c r="F8408" s="28" t="s">
        <v>882</v>
      </c>
      <c r="G8408" s="28" t="s">
        <v>1671</v>
      </c>
      <c r="H8408" s="28"/>
      <c r="I8408" s="93">
        <v>0</v>
      </c>
      <c r="J8408" s="93" t="s">
        <v>1411</v>
      </c>
      <c r="K8408" s="17" t="str">
        <f t="array" ref="K8408">CONCATENATE("(",A8408,",",VLOOKUP(B8408,Núcleo!B$2:E$11,4,TRUE),",",VLOOKUP(C8408,'Tipo de Processo'!B$2:D$55,3,TRUE),",",VLOOKUP(D8408,'Termo Geral'!B$2:D$173,3,TRUE),",",VLOOKUP(E8408,'Termo Específico'!B$2:D$301,3,TRUE),",",MATCH(TRUE,Documento!B$2:B$998=F8408,0),",",IF(G8408="Complementar",0,1),",",IF(H8408="","NULL",CONCATENATE("'",H8408,"'")),",",I8408,",",IF(J8408="baixa","'BAIXA'",IF(J8408="média","'MEDIA'",IF(J8408="alta","'ALTA'","NULL"))),"),")</f>
        <v>(8407,9,30,54,188,921,1,NULL,0,'BAIXA'),</v>
      </c>
    </row>
    <row r="8409" spans="1:11" ht="30.75" customHeight="1">
      <c r="A8409" s="27">
        <v>8408</v>
      </c>
      <c r="B8409" s="37" t="s">
        <v>1011</v>
      </c>
      <c r="C8409" s="28" t="s">
        <v>39</v>
      </c>
      <c r="D8409" s="28" t="s">
        <v>211</v>
      </c>
      <c r="E8409" s="28" t="s">
        <v>313</v>
      </c>
      <c r="F8409" s="28" t="s">
        <v>883</v>
      </c>
      <c r="G8409" s="28" t="s">
        <v>1671</v>
      </c>
      <c r="H8409" s="28"/>
      <c r="I8409" s="93">
        <v>0</v>
      </c>
      <c r="J8409" s="93" t="s">
        <v>1411</v>
      </c>
      <c r="K8409" s="17" t="str">
        <f t="array" ref="K8409">CONCATENATE("(",A8409,",",VLOOKUP(B8409,Núcleo!B$2:E$11,4,TRUE),",",VLOOKUP(C8409,'Tipo de Processo'!B$2:D$55,3,TRUE),",",VLOOKUP(D8409,'Termo Geral'!B$2:D$173,3,TRUE),",",VLOOKUP(E8409,'Termo Específico'!B$2:D$301,3,TRUE),",",MATCH(TRUE,Documento!B$2:B$998=F8409,0),",",IF(G8409="Complementar",0,1),",",IF(H8409="","NULL",CONCATENATE("'",H8409,"'")),",",I8409,",",IF(J8409="baixa","'BAIXA'",IF(J8409="média","'MEDIA'",IF(J8409="alta","'ALTA'","NULL"))),"),")</f>
        <v>(8408,9,30,54,188,928,1,NULL,0,'BAIXA'),</v>
      </c>
    </row>
    <row r="8410" spans="1:11" ht="30.75" customHeight="1">
      <c r="A8410" s="27">
        <v>8409</v>
      </c>
      <c r="B8410" s="37" t="s">
        <v>1011</v>
      </c>
      <c r="C8410" s="29" t="s">
        <v>39</v>
      </c>
      <c r="D8410" s="28" t="s">
        <v>211</v>
      </c>
      <c r="E8410" s="49" t="s">
        <v>313</v>
      </c>
      <c r="F8410" s="28" t="s">
        <v>884</v>
      </c>
      <c r="G8410" s="28" t="s">
        <v>1671</v>
      </c>
      <c r="H8410" s="28"/>
      <c r="I8410" s="93">
        <v>0</v>
      </c>
      <c r="J8410" s="93" t="s">
        <v>1411</v>
      </c>
      <c r="K8410" s="17" t="str">
        <f t="array" ref="K8410">CONCATENATE("(",A8410,",",VLOOKUP(B8410,Núcleo!B$2:E$11,4,TRUE),",",VLOOKUP(C8410,'Tipo de Processo'!B$2:D$55,3,TRUE),",",VLOOKUP(D8410,'Termo Geral'!B$2:D$173,3,TRUE),",",VLOOKUP(E8410,'Termo Específico'!B$2:D$301,3,TRUE),",",MATCH(TRUE,Documento!B$2:B$998=F8410,0),",",IF(G8410="Complementar",0,1),",",IF(H8410="","NULL",CONCATENATE("'",H8410,"'")),",",I8410,",",IF(J8410="baixa","'BAIXA'",IF(J8410="média","'MEDIA'",IF(J8410="alta","'ALTA'","NULL"))),"),")</f>
        <v>(8409,9,30,54,188,930,1,NULL,0,'BAIXA'),</v>
      </c>
    </row>
    <row r="8411" spans="1:11" ht="30.75" customHeight="1">
      <c r="A8411" s="27">
        <v>8410</v>
      </c>
      <c r="B8411" s="37" t="s">
        <v>1011</v>
      </c>
      <c r="C8411" s="28" t="s">
        <v>39</v>
      </c>
      <c r="D8411" s="28" t="s">
        <v>211</v>
      </c>
      <c r="E8411" s="28" t="s">
        <v>313</v>
      </c>
      <c r="F8411" s="28" t="s">
        <v>885</v>
      </c>
      <c r="G8411" s="28" t="s">
        <v>1671</v>
      </c>
      <c r="H8411" s="28"/>
      <c r="I8411" s="93">
        <v>0</v>
      </c>
      <c r="J8411" s="93" t="s">
        <v>1411</v>
      </c>
      <c r="K8411" s="17" t="str">
        <f t="array" ref="K8411">CONCATENATE("(",A8411,",",VLOOKUP(B8411,Núcleo!B$2:E$11,4,TRUE),",",VLOOKUP(C8411,'Tipo de Processo'!B$2:D$55,3,TRUE),",",VLOOKUP(D8411,'Termo Geral'!B$2:D$173,3,TRUE),",",VLOOKUP(E8411,'Termo Específico'!B$2:D$301,3,TRUE),",",MATCH(TRUE,Documento!B$2:B$998=F8411,0),",",IF(G8411="Complementar",0,1),",",IF(H8411="","NULL",CONCATENATE("'",H8411,"'")),",",I8411,",",IF(J8411="baixa","'BAIXA'",IF(J8411="média","'MEDIA'",IF(J8411="alta","'ALTA'","NULL"))),"),")</f>
        <v>(8410,9,30,54,188,927,1,NULL,0,'BAIXA'),</v>
      </c>
    </row>
    <row r="8412" spans="1:11" ht="30.75" customHeight="1">
      <c r="A8412" s="27">
        <v>8411</v>
      </c>
      <c r="B8412" s="37" t="s">
        <v>1011</v>
      </c>
      <c r="C8412" s="29" t="s">
        <v>39</v>
      </c>
      <c r="D8412" s="28" t="s">
        <v>211</v>
      </c>
      <c r="E8412" s="49" t="s">
        <v>313</v>
      </c>
      <c r="F8412" s="28" t="s">
        <v>886</v>
      </c>
      <c r="G8412" s="28" t="s">
        <v>1671</v>
      </c>
      <c r="H8412" s="28"/>
      <c r="I8412" s="93">
        <v>0</v>
      </c>
      <c r="J8412" s="93" t="s">
        <v>1411</v>
      </c>
      <c r="K8412" s="17" t="str">
        <f t="array" ref="K8412">CONCATENATE("(",A8412,",",VLOOKUP(B8412,Núcleo!B$2:E$11,4,TRUE),",",VLOOKUP(C8412,'Tipo de Processo'!B$2:D$55,3,TRUE),",",VLOOKUP(D8412,'Termo Geral'!B$2:D$173,3,TRUE),",",VLOOKUP(E8412,'Termo Específico'!B$2:D$301,3,TRUE),",",MATCH(TRUE,Documento!B$2:B$998=F8412,0),",",IF(G8412="Complementar",0,1),",",IF(H8412="","NULL",CONCATENATE("'",H8412,"'")),",",I8412,",",IF(J8412="baixa","'BAIXA'",IF(J8412="média","'MEDIA'",IF(J8412="alta","'ALTA'","NULL"))),"),")</f>
        <v>(8411,9,30,54,188,929,1,NULL,0,'BAIXA'),</v>
      </c>
    </row>
    <row r="8413" spans="1:11" ht="30.75" customHeight="1">
      <c r="A8413" s="27">
        <v>8412</v>
      </c>
      <c r="B8413" s="37" t="s">
        <v>1011</v>
      </c>
      <c r="C8413" s="28" t="s">
        <v>39</v>
      </c>
      <c r="D8413" s="28" t="s">
        <v>211</v>
      </c>
      <c r="E8413" s="28" t="s">
        <v>313</v>
      </c>
      <c r="F8413" s="28" t="s">
        <v>887</v>
      </c>
      <c r="G8413" s="28" t="s">
        <v>1671</v>
      </c>
      <c r="H8413" s="28"/>
      <c r="I8413" s="93">
        <v>0</v>
      </c>
      <c r="J8413" s="93" t="s">
        <v>1411</v>
      </c>
      <c r="K8413" s="17" t="str">
        <f t="array" ref="K8413">CONCATENATE("(",A8413,",",VLOOKUP(B8413,Núcleo!B$2:E$11,4,TRUE),",",VLOOKUP(C8413,'Tipo de Processo'!B$2:D$55,3,TRUE),",",VLOOKUP(D8413,'Termo Geral'!B$2:D$173,3,TRUE),",",VLOOKUP(E8413,'Termo Específico'!B$2:D$301,3,TRUE),",",MATCH(TRUE,Documento!B$2:B$998=F8413,0),",",IF(G8413="Complementar",0,1),",",IF(H8413="","NULL",CONCATENATE("'",H8413,"'")),",",I8413,",",IF(J8413="baixa","'BAIXA'",IF(J8413="média","'MEDIA'",IF(J8413="alta","'ALTA'","NULL"))),"),")</f>
        <v>(8412,9,30,54,188,833,1,NULL,0,'BAIXA'),</v>
      </c>
    </row>
    <row r="8414" spans="1:11" ht="30.75" customHeight="1">
      <c r="A8414" s="27">
        <v>8413</v>
      </c>
      <c r="B8414" s="37" t="s">
        <v>1011</v>
      </c>
      <c r="C8414" s="29" t="s">
        <v>39</v>
      </c>
      <c r="D8414" s="28" t="s">
        <v>211</v>
      </c>
      <c r="E8414" s="49" t="s">
        <v>313</v>
      </c>
      <c r="F8414" s="28" t="s">
        <v>888</v>
      </c>
      <c r="G8414" s="28" t="s">
        <v>1671</v>
      </c>
      <c r="H8414" s="28"/>
      <c r="I8414" s="93">
        <v>0</v>
      </c>
      <c r="J8414" s="93" t="s">
        <v>1411</v>
      </c>
      <c r="K8414" s="17" t="str">
        <f t="array" ref="K8414">CONCATENATE("(",A8414,",",VLOOKUP(B8414,Núcleo!B$2:E$11,4,TRUE),",",VLOOKUP(C8414,'Tipo de Processo'!B$2:D$55,3,TRUE),",",VLOOKUP(D8414,'Termo Geral'!B$2:D$173,3,TRUE),",",VLOOKUP(E8414,'Termo Específico'!B$2:D$301,3,TRUE),",",MATCH(TRUE,Documento!B$2:B$998=F8414,0),",",IF(G8414="Complementar",0,1),",",IF(H8414="","NULL",CONCATENATE("'",H8414,"'")),",",I8414,",",IF(J8414="baixa","'BAIXA'",IF(J8414="média","'MEDIA'",IF(J8414="alta","'ALTA'","NULL"))),"),")</f>
        <v>(8413,9,30,54,188,832,1,NULL,0,'BAIXA'),</v>
      </c>
    </row>
    <row r="8415" spans="1:11" ht="30.75" customHeight="1">
      <c r="A8415" s="27">
        <v>8414</v>
      </c>
      <c r="B8415" s="36" t="s">
        <v>1011</v>
      </c>
      <c r="C8415" s="28" t="s">
        <v>39</v>
      </c>
      <c r="D8415" s="28" t="s">
        <v>211</v>
      </c>
      <c r="E8415" s="28" t="s">
        <v>313</v>
      </c>
      <c r="F8415" s="28" t="s">
        <v>889</v>
      </c>
      <c r="G8415" s="28" t="s">
        <v>1671</v>
      </c>
      <c r="H8415" s="28"/>
      <c r="I8415" s="93">
        <v>0</v>
      </c>
      <c r="J8415" s="93" t="s">
        <v>1411</v>
      </c>
      <c r="K8415" s="17" t="str">
        <f t="array" ref="K8415">CONCATENATE("(",A8415,",",VLOOKUP(B8415,Núcleo!B$2:E$11,4,TRUE),",",VLOOKUP(C8415,'Tipo de Processo'!B$2:D$55,3,TRUE),",",VLOOKUP(D8415,'Termo Geral'!B$2:D$173,3,TRUE),",",VLOOKUP(E8415,'Termo Específico'!B$2:D$301,3,TRUE),",",MATCH(TRUE,Documento!B$2:B$998=F8415,0),",",IF(G8415="Complementar",0,1),",",IF(H8415="","NULL",CONCATENATE("'",H8415,"'")),",",I8415,",",IF(J8415="baixa","'BAIXA'",IF(J8415="média","'MEDIA'",IF(J8415="alta","'ALTA'","NULL"))),"),")</f>
        <v>(8414,9,30,54,188,55,1,NULL,0,'BAIXA'),</v>
      </c>
    </row>
    <row r="8416" spans="1:11" ht="30.75" customHeight="1">
      <c r="A8416" s="27">
        <v>8415</v>
      </c>
      <c r="B8416" s="37" t="s">
        <v>1011</v>
      </c>
      <c r="C8416" s="29" t="s">
        <v>39</v>
      </c>
      <c r="D8416" s="28" t="s">
        <v>211</v>
      </c>
      <c r="E8416" s="49" t="s">
        <v>313</v>
      </c>
      <c r="F8416" s="28" t="s">
        <v>1471</v>
      </c>
      <c r="G8416" s="28" t="s">
        <v>1671</v>
      </c>
      <c r="H8416" s="28"/>
      <c r="I8416" s="93">
        <v>0</v>
      </c>
      <c r="J8416" s="93" t="s">
        <v>1411</v>
      </c>
      <c r="K8416" s="17" t="str">
        <f t="array" ref="K8416">CONCATENATE("(",A8416,",",VLOOKUP(B8416,Núcleo!B$2:E$11,4,TRUE),",",VLOOKUP(C8416,'Tipo de Processo'!B$2:D$55,3,TRUE),",",VLOOKUP(D8416,'Termo Geral'!B$2:D$173,3,TRUE),",",VLOOKUP(E8416,'Termo Específico'!B$2:D$301,3,TRUE),",",MATCH(TRUE,Documento!B$2:B$998=F8416,0),",",IF(G8416="Complementar",0,1),",",IF(H8416="","NULL",CONCATENATE("'",H8416,"'")),",",I8416,",",IF(J8416="baixa","'BAIXA'",IF(J8416="média","'MEDIA'",IF(J8416="alta","'ALTA'","NULL"))),"),")</f>
        <v>(8415,9,30,54,188,289,1,NULL,0,'BAIXA'),</v>
      </c>
    </row>
    <row r="8417" spans="1:11" ht="30.75" customHeight="1">
      <c r="A8417" s="27">
        <v>8416</v>
      </c>
      <c r="B8417" s="36" t="s">
        <v>1011</v>
      </c>
      <c r="C8417" s="28" t="s">
        <v>39</v>
      </c>
      <c r="D8417" s="28" t="s">
        <v>211</v>
      </c>
      <c r="E8417" s="28" t="s">
        <v>313</v>
      </c>
      <c r="F8417" s="28" t="s">
        <v>890</v>
      </c>
      <c r="G8417" s="28" t="s">
        <v>1671</v>
      </c>
      <c r="H8417" s="28"/>
      <c r="I8417" s="93">
        <v>0</v>
      </c>
      <c r="J8417" s="93" t="s">
        <v>1411</v>
      </c>
      <c r="K8417" s="17" t="str">
        <f t="array" ref="K8417">CONCATENATE("(",A8417,",",VLOOKUP(B8417,Núcleo!B$2:E$11,4,TRUE),",",VLOOKUP(C8417,'Tipo de Processo'!B$2:D$55,3,TRUE),",",VLOOKUP(D8417,'Termo Geral'!B$2:D$173,3,TRUE),",",VLOOKUP(E8417,'Termo Específico'!B$2:D$301,3,TRUE),",",MATCH(TRUE,Documento!B$2:B$998=F8417,0),",",IF(G8417="Complementar",0,1),",",IF(H8417="","NULL",CONCATENATE("'",H8417,"'")),",",I8417,",",IF(J8417="baixa","'BAIXA'",IF(J8417="média","'MEDIA'",IF(J8417="alta","'ALTA'","NULL"))),"),")</f>
        <v>(8416,9,30,54,188,69,1,NULL,0,'BAIXA'),</v>
      </c>
    </row>
    <row r="8418" spans="1:11" ht="30.75" customHeight="1">
      <c r="A8418" s="27">
        <v>8417</v>
      </c>
      <c r="B8418" s="37" t="s">
        <v>1011</v>
      </c>
      <c r="C8418" s="29" t="s">
        <v>39</v>
      </c>
      <c r="D8418" s="28" t="s">
        <v>211</v>
      </c>
      <c r="E8418" s="49" t="s">
        <v>313</v>
      </c>
      <c r="F8418" s="28" t="s">
        <v>1593</v>
      </c>
      <c r="G8418" s="28" t="s">
        <v>1671</v>
      </c>
      <c r="H8418" s="28"/>
      <c r="I8418" s="93">
        <v>0</v>
      </c>
      <c r="J8418" s="93" t="s">
        <v>1411</v>
      </c>
      <c r="K8418" s="17" t="str">
        <f t="array" ref="K8418">CONCATENATE("(",A8418,",",VLOOKUP(B8418,Núcleo!B$2:E$11,4,TRUE),",",VLOOKUP(C8418,'Tipo de Processo'!B$2:D$55,3,TRUE),",",VLOOKUP(D8418,'Termo Geral'!B$2:D$173,3,TRUE),",",VLOOKUP(E8418,'Termo Específico'!B$2:D$301,3,TRUE),",",MATCH(TRUE,Documento!B$2:B$998=F8418,0),",",IF(G8418="Complementar",0,1),",",IF(H8418="","NULL",CONCATENATE("'",H8418,"'")),",",I8418,",",IF(J8418="baixa","'BAIXA'",IF(J8418="média","'MEDIA'",IF(J8418="alta","'ALTA'","NULL"))),"),")</f>
        <v>(8417,9,30,54,188,977,1,NULL,0,'BAIXA'),</v>
      </c>
    </row>
    <row r="8419" spans="1:11" ht="30.75" customHeight="1">
      <c r="A8419" s="27">
        <v>8418</v>
      </c>
      <c r="B8419" s="37" t="s">
        <v>1011</v>
      </c>
      <c r="C8419" s="28" t="s">
        <v>39</v>
      </c>
      <c r="D8419" s="28" t="s">
        <v>211</v>
      </c>
      <c r="E8419" s="28" t="s">
        <v>314</v>
      </c>
      <c r="F8419" s="28" t="s">
        <v>852</v>
      </c>
      <c r="G8419" s="28" t="s">
        <v>1671</v>
      </c>
      <c r="H8419" s="28"/>
      <c r="I8419" s="93">
        <v>0</v>
      </c>
      <c r="J8419" s="93" t="s">
        <v>1411</v>
      </c>
      <c r="K8419" s="17" t="str">
        <f t="array" ref="K8419">CONCATENATE("(",A8419,",",VLOOKUP(B8419,Núcleo!B$2:E$11,4,TRUE),",",VLOOKUP(C8419,'Tipo de Processo'!B$2:D$55,3,TRUE),",",VLOOKUP(D8419,'Termo Geral'!B$2:D$173,3,TRUE),",",VLOOKUP(E8419,'Termo Específico'!B$2:D$301,3,TRUE),",",MATCH(TRUE,Documento!B$2:B$998=F8419,0),",",IF(G8419="Complementar",0,1),",",IF(H8419="","NULL",CONCATENATE("'",H8419,"'")),",",I8419,",",IF(J8419="baixa","'BAIXA'",IF(J8419="média","'MEDIA'",IF(J8419="alta","'ALTA'","NULL"))),"),")</f>
        <v>(8418,9,30,54,189,696,1,NULL,0,'BAIXA'),</v>
      </c>
    </row>
    <row r="8420" spans="1:11" ht="30.75" customHeight="1">
      <c r="A8420" s="27">
        <v>8419</v>
      </c>
      <c r="B8420" s="37" t="s">
        <v>1011</v>
      </c>
      <c r="C8420" s="29" t="s">
        <v>39</v>
      </c>
      <c r="D8420" s="28" t="s">
        <v>211</v>
      </c>
      <c r="E8420" s="49" t="s">
        <v>314</v>
      </c>
      <c r="F8420" s="28" t="s">
        <v>1429</v>
      </c>
      <c r="G8420" s="28" t="s">
        <v>1671</v>
      </c>
      <c r="H8420" s="28"/>
      <c r="I8420" s="93">
        <v>0</v>
      </c>
      <c r="J8420" s="93" t="s">
        <v>1411</v>
      </c>
      <c r="K8420" s="17" t="str">
        <f t="array" ref="K8420">CONCATENATE("(",A8420,",",VLOOKUP(B8420,Núcleo!B$2:E$11,4,TRUE),",",VLOOKUP(C8420,'Tipo de Processo'!B$2:D$55,3,TRUE),",",VLOOKUP(D8420,'Termo Geral'!B$2:D$173,3,TRUE),",",VLOOKUP(E8420,'Termo Específico'!B$2:D$301,3,TRUE),",",MATCH(TRUE,Documento!B$2:B$998=F8420,0),",",IF(G8420="Complementar",0,1),",",IF(H8420="","NULL",CONCATENATE("'",H8420,"'")),",",I8420,",",IF(J8420="baixa","'BAIXA'",IF(J8420="média","'MEDIA'",IF(J8420="alta","'ALTA'","NULL"))),"),")</f>
        <v>(8419,9,30,54,189,78,1,NULL,0,'BAIXA'),</v>
      </c>
    </row>
    <row r="8421" spans="1:11" ht="30.75" customHeight="1">
      <c r="A8421" s="27">
        <v>8420</v>
      </c>
      <c r="B8421" s="36" t="s">
        <v>1011</v>
      </c>
      <c r="C8421" s="28" t="s">
        <v>39</v>
      </c>
      <c r="D8421" s="28" t="s">
        <v>211</v>
      </c>
      <c r="E8421" s="28" t="s">
        <v>314</v>
      </c>
      <c r="F8421" s="28" t="s">
        <v>853</v>
      </c>
      <c r="G8421" s="28" t="s">
        <v>1671</v>
      </c>
      <c r="H8421" s="28"/>
      <c r="I8421" s="93">
        <v>0</v>
      </c>
      <c r="J8421" s="93" t="s">
        <v>1411</v>
      </c>
      <c r="K8421" s="17" t="str">
        <f t="array" ref="K8421">CONCATENATE("(",A8421,",",VLOOKUP(B8421,Núcleo!B$2:E$11,4,TRUE),",",VLOOKUP(C8421,'Tipo de Processo'!B$2:D$55,3,TRUE),",",VLOOKUP(D8421,'Termo Geral'!B$2:D$173,3,TRUE),",",VLOOKUP(E8421,'Termo Específico'!B$2:D$301,3,TRUE),",",MATCH(TRUE,Documento!B$2:B$998=F8421,0),",",IF(G8421="Complementar",0,1),",",IF(H8421="","NULL",CONCATENATE("'",H8421,"'")),",",I8421,",",IF(J8421="baixa","'BAIXA'",IF(J8421="média","'MEDIA'",IF(J8421="alta","'ALTA'","NULL"))),"),")</f>
        <v>(8420,9,30,54,189,439,1,NULL,0,'BAIXA'),</v>
      </c>
    </row>
    <row r="8422" spans="1:11" ht="30.75" customHeight="1">
      <c r="A8422" s="27">
        <v>8421</v>
      </c>
      <c r="B8422" s="37" t="s">
        <v>1011</v>
      </c>
      <c r="C8422" s="29" t="s">
        <v>39</v>
      </c>
      <c r="D8422" s="28" t="s">
        <v>211</v>
      </c>
      <c r="E8422" s="49" t="s">
        <v>314</v>
      </c>
      <c r="F8422" s="28" t="s">
        <v>1634</v>
      </c>
      <c r="G8422" s="28" t="s">
        <v>1671</v>
      </c>
      <c r="H8422" s="28"/>
      <c r="I8422" s="93">
        <v>0</v>
      </c>
      <c r="J8422" s="93" t="s">
        <v>1411</v>
      </c>
      <c r="K8422" s="17" t="str">
        <f t="array" ref="K8422">CONCATENATE("(",A8422,",",VLOOKUP(B8422,Núcleo!B$2:E$11,4,TRUE),",",VLOOKUP(C8422,'Tipo de Processo'!B$2:D$55,3,TRUE),",",VLOOKUP(D8422,'Termo Geral'!B$2:D$173,3,TRUE),",",VLOOKUP(E8422,'Termo Específico'!B$2:D$301,3,TRUE),",",MATCH(TRUE,Documento!B$2:B$998=F8422,0),",",IF(G8422="Complementar",0,1),",",IF(H8422="","NULL",CONCATENATE("'",H8422,"'")),",",I8422,",",IF(J8422="baixa","'BAIXA'",IF(J8422="média","'MEDIA'",IF(J8422="alta","'ALTA'","NULL"))),"),")</f>
        <v>(8421,9,30,54,189,530,1,NULL,0,'BAIXA'),</v>
      </c>
    </row>
    <row r="8423" spans="1:11" ht="30.75" customHeight="1">
      <c r="A8423" s="27">
        <v>8422</v>
      </c>
      <c r="B8423" s="37" t="s">
        <v>1011</v>
      </c>
      <c r="C8423" s="28" t="s">
        <v>39</v>
      </c>
      <c r="D8423" s="28" t="s">
        <v>211</v>
      </c>
      <c r="E8423" s="28" t="s">
        <v>314</v>
      </c>
      <c r="F8423" s="28" t="s">
        <v>854</v>
      </c>
      <c r="G8423" s="28" t="s">
        <v>1671</v>
      </c>
      <c r="H8423" s="28"/>
      <c r="I8423" s="93">
        <v>0</v>
      </c>
      <c r="J8423" s="93" t="s">
        <v>1411</v>
      </c>
      <c r="K8423" s="17" t="str">
        <f t="array" ref="K8423">CONCATENATE("(",A8423,",",VLOOKUP(B8423,Núcleo!B$2:E$11,4,TRUE),",",VLOOKUP(C8423,'Tipo de Processo'!B$2:D$55,3,TRUE),",",VLOOKUP(D8423,'Termo Geral'!B$2:D$173,3,TRUE),",",VLOOKUP(E8423,'Termo Específico'!B$2:D$301,3,TRUE),",",MATCH(TRUE,Documento!B$2:B$998=F8423,0),",",IF(G8423="Complementar",0,1),",",IF(H8423="","NULL",CONCATENATE("'",H8423,"'")),",",I8423,",",IF(J8423="baixa","'BAIXA'",IF(J8423="média","'MEDIA'",IF(J8423="alta","'ALTA'","NULL"))),"),")</f>
        <v>(8422,9,30,54,189,854,1,NULL,0,'BAIXA'),</v>
      </c>
    </row>
    <row r="8424" spans="1:11" ht="30.75" customHeight="1">
      <c r="A8424" s="27">
        <v>8423</v>
      </c>
      <c r="B8424" s="37" t="s">
        <v>1011</v>
      </c>
      <c r="C8424" s="29" t="s">
        <v>39</v>
      </c>
      <c r="D8424" s="28" t="s">
        <v>211</v>
      </c>
      <c r="E8424" s="49" t="s">
        <v>314</v>
      </c>
      <c r="F8424" s="28" t="s">
        <v>851</v>
      </c>
      <c r="G8424" s="28" t="s">
        <v>1671</v>
      </c>
      <c r="H8424" s="28"/>
      <c r="I8424" s="93">
        <v>0</v>
      </c>
      <c r="J8424" s="93" t="s">
        <v>1411</v>
      </c>
      <c r="K8424" s="17" t="str">
        <f t="array" ref="K8424">CONCATENATE("(",A8424,",",VLOOKUP(B8424,Núcleo!B$2:E$11,4,TRUE),",",VLOOKUP(C8424,'Tipo de Processo'!B$2:D$55,3,TRUE),",",VLOOKUP(D8424,'Termo Geral'!B$2:D$173,3,TRUE),",",VLOOKUP(E8424,'Termo Específico'!B$2:D$301,3,TRUE),",",MATCH(TRUE,Documento!B$2:B$998=F8424,0),",",IF(G8424="Complementar",0,1),",",IF(H8424="","NULL",CONCATENATE("'",H8424,"'")),",",I8424,",",IF(J8424="baixa","'BAIXA'",IF(J8424="média","'MEDIA'",IF(J8424="alta","'ALTA'","NULL"))),"),")</f>
        <v>(8423,9,30,54,189,196,1,NULL,0,'BAIXA'),</v>
      </c>
    </row>
    <row r="8425" spans="1:11" ht="30.75" customHeight="1">
      <c r="A8425" s="27">
        <v>8424</v>
      </c>
      <c r="B8425" s="37" t="s">
        <v>1011</v>
      </c>
      <c r="C8425" s="28" t="s">
        <v>39</v>
      </c>
      <c r="D8425" s="28" t="s">
        <v>211</v>
      </c>
      <c r="E8425" s="28" t="s">
        <v>314</v>
      </c>
      <c r="F8425" s="28" t="s">
        <v>865</v>
      </c>
      <c r="G8425" s="28" t="s">
        <v>1671</v>
      </c>
      <c r="H8425" s="28"/>
      <c r="I8425" s="93">
        <v>0</v>
      </c>
      <c r="J8425" s="93" t="s">
        <v>1411</v>
      </c>
      <c r="K8425" s="17" t="str">
        <f t="array" ref="K8425">CONCATENATE("(",A8425,",",VLOOKUP(B8425,Núcleo!B$2:E$11,4,TRUE),",",VLOOKUP(C8425,'Tipo de Processo'!B$2:D$55,3,TRUE),",",VLOOKUP(D8425,'Termo Geral'!B$2:D$173,3,TRUE),",",VLOOKUP(E8425,'Termo Específico'!B$2:D$301,3,TRUE),",",MATCH(TRUE,Documento!B$2:B$998=F8425,0),",",IF(G8425="Complementar",0,1),",",IF(H8425="","NULL",CONCATENATE("'",H8425,"'")),",",I8425,",",IF(J8425="baixa","'BAIXA'",IF(J8425="média","'MEDIA'",IF(J8425="alta","'ALTA'","NULL"))),"),")</f>
        <v>(8424,9,30,54,189,568,1,NULL,0,'BAIXA'),</v>
      </c>
    </row>
    <row r="8426" spans="1:11" ht="30.75" customHeight="1">
      <c r="A8426" s="27">
        <v>8425</v>
      </c>
      <c r="B8426" s="37" t="s">
        <v>1011</v>
      </c>
      <c r="C8426" s="29" t="s">
        <v>39</v>
      </c>
      <c r="D8426" s="28" t="s">
        <v>211</v>
      </c>
      <c r="E8426" s="49" t="s">
        <v>314</v>
      </c>
      <c r="F8426" s="28" t="s">
        <v>856</v>
      </c>
      <c r="G8426" s="28" t="s">
        <v>1671</v>
      </c>
      <c r="H8426" s="28"/>
      <c r="I8426" s="93">
        <v>0</v>
      </c>
      <c r="J8426" s="93" t="s">
        <v>1411</v>
      </c>
      <c r="K8426" s="17" t="str">
        <f t="array" ref="K8426">CONCATENATE("(",A8426,",",VLOOKUP(B8426,Núcleo!B$2:E$11,4,TRUE),",",VLOOKUP(C8426,'Tipo de Processo'!B$2:D$55,3,TRUE),",",VLOOKUP(D8426,'Termo Geral'!B$2:D$173,3,TRUE),",",VLOOKUP(E8426,'Termo Específico'!B$2:D$301,3,TRUE),",",MATCH(TRUE,Documento!B$2:B$998=F8426,0),",",IF(G8426="Complementar",0,1),",",IF(H8426="","NULL",CONCATENATE("'",H8426,"'")),",",I8426,",",IF(J8426="baixa","'BAIXA'",IF(J8426="média","'MEDIA'",IF(J8426="alta","'ALTA'","NULL"))),"),")</f>
        <v>(8425,9,30,54,189,723,1,NULL,0,'BAIXA'),</v>
      </c>
    </row>
    <row r="8427" spans="1:11" ht="30.75" customHeight="1">
      <c r="A8427" s="27">
        <v>8426</v>
      </c>
      <c r="B8427" s="36" t="s">
        <v>1011</v>
      </c>
      <c r="C8427" s="28" t="s">
        <v>39</v>
      </c>
      <c r="D8427" s="28" t="s">
        <v>211</v>
      </c>
      <c r="E8427" s="28" t="s">
        <v>314</v>
      </c>
      <c r="F8427" s="28" t="s">
        <v>827</v>
      </c>
      <c r="G8427" s="28" t="s">
        <v>1671</v>
      </c>
      <c r="H8427" s="28"/>
      <c r="I8427" s="93">
        <v>0</v>
      </c>
      <c r="J8427" s="93" t="s">
        <v>1411</v>
      </c>
      <c r="K8427" s="17" t="str">
        <f t="array" ref="K8427">CONCATENATE("(",A8427,",",VLOOKUP(B8427,Núcleo!B$2:E$11,4,TRUE),",",VLOOKUP(C8427,'Tipo de Processo'!B$2:D$55,3,TRUE),",",VLOOKUP(D8427,'Termo Geral'!B$2:D$173,3,TRUE),",",VLOOKUP(E8427,'Termo Específico'!B$2:D$301,3,TRUE),",",MATCH(TRUE,Documento!B$2:B$998=F8427,0),",",IF(G8427="Complementar",0,1),",",IF(H8427="","NULL",CONCATENATE("'",H8427,"'")),",",I8427,",",IF(J8427="baixa","'BAIXA'",IF(J8427="média","'MEDIA'",IF(J8427="alta","'ALTA'","NULL"))),"),")</f>
        <v>(8426,9,30,54,189,829,1,NULL,0,'BAIXA'),</v>
      </c>
    </row>
    <row r="8428" spans="1:11" ht="30.75" customHeight="1">
      <c r="A8428" s="27">
        <v>8427</v>
      </c>
      <c r="B8428" s="36" t="s">
        <v>1011</v>
      </c>
      <c r="C8428" s="28" t="s">
        <v>39</v>
      </c>
      <c r="D8428" s="28" t="s">
        <v>211</v>
      </c>
      <c r="E8428" s="28" t="s">
        <v>314</v>
      </c>
      <c r="F8428" s="28" t="s">
        <v>828</v>
      </c>
      <c r="G8428" s="28" t="s">
        <v>1671</v>
      </c>
      <c r="H8428" s="28"/>
      <c r="I8428" s="93">
        <v>0</v>
      </c>
      <c r="J8428" s="93" t="s">
        <v>1411</v>
      </c>
      <c r="K8428" s="17" t="str">
        <f t="array" ref="K8428">CONCATENATE("(",A8428,",",VLOOKUP(B8428,Núcleo!B$2:E$11,4,TRUE),",",VLOOKUP(C8428,'Tipo de Processo'!B$2:D$55,3,TRUE),",",VLOOKUP(D8428,'Termo Geral'!B$2:D$173,3,TRUE),",",VLOOKUP(E8428,'Termo Específico'!B$2:D$301,3,TRUE),",",MATCH(TRUE,Documento!B$2:B$998=F8428,0),",",IF(G8428="Complementar",0,1),",",IF(H8428="","NULL",CONCATENATE("'",H8428,"'")),",",I8428,",",IF(J8428="baixa","'BAIXA'",IF(J8428="média","'MEDIA'",IF(J8428="alta","'ALTA'","NULL"))),"),")</f>
        <v>(8427,9,30,54,189,827,1,NULL,0,'BAIXA'),</v>
      </c>
    </row>
    <row r="8429" spans="1:11" ht="30.75" customHeight="1">
      <c r="A8429" s="27">
        <v>8428</v>
      </c>
      <c r="B8429" s="37" t="s">
        <v>1011</v>
      </c>
      <c r="C8429" s="29" t="s">
        <v>39</v>
      </c>
      <c r="D8429" s="28" t="s">
        <v>211</v>
      </c>
      <c r="E8429" s="49" t="s">
        <v>314</v>
      </c>
      <c r="F8429" s="28" t="s">
        <v>829</v>
      </c>
      <c r="G8429" s="28" t="s">
        <v>1671</v>
      </c>
      <c r="H8429" s="28"/>
      <c r="I8429" s="93">
        <v>0</v>
      </c>
      <c r="J8429" s="93" t="s">
        <v>1411</v>
      </c>
      <c r="K8429" s="17" t="str">
        <f t="array" ref="K8429">CONCATENATE("(",A8429,",",VLOOKUP(B8429,Núcleo!B$2:E$11,4,TRUE),",",VLOOKUP(C8429,'Tipo de Processo'!B$2:D$55,3,TRUE),",",VLOOKUP(D8429,'Termo Geral'!B$2:D$173,3,TRUE),",",VLOOKUP(E8429,'Termo Específico'!B$2:D$301,3,TRUE),",",MATCH(TRUE,Documento!B$2:B$998=F8429,0),",",IF(G8429="Complementar",0,1),",",IF(H8429="","NULL",CONCATENATE("'",H8429,"'")),",",I8429,",",IF(J8429="baixa","'BAIXA'",IF(J8429="média","'MEDIA'",IF(J8429="alta","'ALTA'","NULL"))),"),")</f>
        <v>(8428,9,30,54,189,831,1,NULL,0,'BAIXA'),</v>
      </c>
    </row>
    <row r="8430" spans="1:11" ht="30.75" customHeight="1">
      <c r="A8430" s="27">
        <v>8429</v>
      </c>
      <c r="B8430" s="37" t="s">
        <v>1011</v>
      </c>
      <c r="C8430" s="28" t="s">
        <v>39</v>
      </c>
      <c r="D8430" s="28" t="s">
        <v>211</v>
      </c>
      <c r="E8430" s="28" t="s">
        <v>314</v>
      </c>
      <c r="F8430" s="28" t="s">
        <v>830</v>
      </c>
      <c r="G8430" s="28" t="s">
        <v>1671</v>
      </c>
      <c r="H8430" s="28"/>
      <c r="I8430" s="93">
        <v>0</v>
      </c>
      <c r="J8430" s="93" t="s">
        <v>1411</v>
      </c>
      <c r="K8430" s="17" t="str">
        <f t="array" ref="K8430">CONCATENATE("(",A8430,",",VLOOKUP(B8430,Núcleo!B$2:E$11,4,TRUE),",",VLOOKUP(C8430,'Tipo de Processo'!B$2:D$55,3,TRUE),",",VLOOKUP(D8430,'Termo Geral'!B$2:D$173,3,TRUE),",",VLOOKUP(E8430,'Termo Específico'!B$2:D$301,3,TRUE),",",MATCH(TRUE,Documento!B$2:B$998=F8430,0),",",IF(G8430="Complementar",0,1),",",IF(H8430="","NULL",CONCATENATE("'",H8430,"'")),",",I8430,",",IF(J8430="baixa","'BAIXA'",IF(J8430="média","'MEDIA'",IF(J8430="alta","'ALTA'","NULL"))),"),")</f>
        <v>(8429,9,30,54,189,837,1,NULL,0,'BAIXA'),</v>
      </c>
    </row>
    <row r="8431" spans="1:11" ht="30.75" customHeight="1">
      <c r="A8431" s="27">
        <v>8430</v>
      </c>
      <c r="B8431" s="37" t="s">
        <v>1011</v>
      </c>
      <c r="C8431" s="29" t="s">
        <v>39</v>
      </c>
      <c r="D8431" s="28" t="s">
        <v>211</v>
      </c>
      <c r="E8431" s="49" t="s">
        <v>314</v>
      </c>
      <c r="F8431" s="28" t="s">
        <v>831</v>
      </c>
      <c r="G8431" s="28" t="s">
        <v>1671</v>
      </c>
      <c r="H8431" s="28"/>
      <c r="I8431" s="93">
        <v>0</v>
      </c>
      <c r="J8431" s="93" t="s">
        <v>1411</v>
      </c>
      <c r="K8431" s="17" t="str">
        <f t="array" ref="K8431">CONCATENATE("(",A8431,",",VLOOKUP(B8431,Núcleo!B$2:E$11,4,TRUE),",",VLOOKUP(C8431,'Tipo de Processo'!B$2:D$55,3,TRUE),",",VLOOKUP(D8431,'Termo Geral'!B$2:D$173,3,TRUE),",",VLOOKUP(E8431,'Termo Específico'!B$2:D$301,3,TRUE),",",MATCH(TRUE,Documento!B$2:B$998=F8431,0),",",IF(G8431="Complementar",0,1),",",IF(H8431="","NULL",CONCATENATE("'",H8431,"'")),",",I8431,",",IF(J8431="baixa","'BAIXA'",IF(J8431="média","'MEDIA'",IF(J8431="alta","'ALTA'","NULL"))),"),")</f>
        <v>(8430,9,30,54,189,142,1,NULL,0,'BAIXA'),</v>
      </c>
    </row>
    <row r="8432" spans="1:11" ht="30.75" customHeight="1">
      <c r="A8432" s="27">
        <v>8431</v>
      </c>
      <c r="B8432" s="36" t="s">
        <v>1011</v>
      </c>
      <c r="C8432" s="28" t="s">
        <v>39</v>
      </c>
      <c r="D8432" s="28" t="s">
        <v>211</v>
      </c>
      <c r="E8432" s="28" t="s">
        <v>314</v>
      </c>
      <c r="F8432" s="28" t="s">
        <v>832</v>
      </c>
      <c r="G8432" s="28" t="s">
        <v>1671</v>
      </c>
      <c r="H8432" s="28"/>
      <c r="I8432" s="93">
        <v>0</v>
      </c>
      <c r="J8432" s="93" t="s">
        <v>1411</v>
      </c>
      <c r="K8432" s="17" t="str">
        <f t="array" ref="K8432">CONCATENATE("(",A8432,",",VLOOKUP(B8432,Núcleo!B$2:E$11,4,TRUE),",",VLOOKUP(C8432,'Tipo de Processo'!B$2:D$55,3,TRUE),",",VLOOKUP(D8432,'Termo Geral'!B$2:D$173,3,TRUE),",",VLOOKUP(E8432,'Termo Específico'!B$2:D$301,3,TRUE),",",MATCH(TRUE,Documento!B$2:B$998=F8432,0),",",IF(G8432="Complementar",0,1),",",IF(H8432="","NULL",CONCATENATE("'",H8432,"'")),",",I8432,",",IF(J8432="baixa","'BAIXA'",IF(J8432="média","'MEDIA'",IF(J8432="alta","'ALTA'","NULL"))),"),")</f>
        <v>(8431,9,30,54,189,159,1,NULL,0,'BAIXA'),</v>
      </c>
    </row>
    <row r="8433" spans="1:11" ht="30.75" customHeight="1">
      <c r="A8433" s="27">
        <v>8432</v>
      </c>
      <c r="B8433" s="37" t="s">
        <v>1011</v>
      </c>
      <c r="C8433" s="28" t="s">
        <v>39</v>
      </c>
      <c r="D8433" s="28" t="s">
        <v>211</v>
      </c>
      <c r="E8433" s="28" t="s">
        <v>314</v>
      </c>
      <c r="F8433" s="28" t="s">
        <v>833</v>
      </c>
      <c r="G8433" s="28" t="s">
        <v>1671</v>
      </c>
      <c r="H8433" s="28"/>
      <c r="I8433" s="93">
        <v>0</v>
      </c>
      <c r="J8433" s="93" t="s">
        <v>1411</v>
      </c>
      <c r="K8433" s="17" t="str">
        <f t="array" ref="K8433">CONCATENATE("(",A8433,",",VLOOKUP(B8433,Núcleo!B$2:E$11,4,TRUE),",",VLOOKUP(C8433,'Tipo de Processo'!B$2:D$55,3,TRUE),",",VLOOKUP(D8433,'Termo Geral'!B$2:D$173,3,TRUE),",",VLOOKUP(E8433,'Termo Específico'!B$2:D$301,3,TRUE),",",MATCH(TRUE,Documento!B$2:B$998=F8433,0),",",IF(G8433="Complementar",0,1),",",IF(H8433="","NULL",CONCATENATE("'",H8433,"'")),",",I8433,",",IF(J8433="baixa","'BAIXA'",IF(J8433="média","'MEDIA'",IF(J8433="alta","'ALTA'","NULL"))),"),")</f>
        <v>(8432,9,30,54,189,127,1,NULL,0,'BAIXA'),</v>
      </c>
    </row>
    <row r="8434" spans="1:11" ht="30.75" customHeight="1">
      <c r="A8434" s="27">
        <v>8433</v>
      </c>
      <c r="B8434" s="37" t="s">
        <v>1011</v>
      </c>
      <c r="C8434" s="28" t="s">
        <v>39</v>
      </c>
      <c r="D8434" s="28" t="s">
        <v>211</v>
      </c>
      <c r="E8434" s="28" t="s">
        <v>314</v>
      </c>
      <c r="F8434" s="28" t="s">
        <v>1419</v>
      </c>
      <c r="G8434" s="28" t="s">
        <v>1671</v>
      </c>
      <c r="H8434" s="28"/>
      <c r="I8434" s="93">
        <v>0</v>
      </c>
      <c r="J8434" s="93" t="s">
        <v>1411</v>
      </c>
      <c r="K8434" s="17" t="str">
        <f t="array" ref="K8434">CONCATENATE("(",A8434,",",VLOOKUP(B8434,Núcleo!B$2:E$11,4,TRUE),",",VLOOKUP(C8434,'Tipo de Processo'!B$2:D$55,3,TRUE),",",VLOOKUP(D8434,'Termo Geral'!B$2:D$173,3,TRUE),",",VLOOKUP(E8434,'Termo Específico'!B$2:D$301,3,TRUE),",",MATCH(TRUE,Documento!B$2:B$998=F8434,0),",",IF(G8434="Complementar",0,1),",",IF(H8434="","NULL",CONCATENATE("'",H8434,"'")),",",I8434,",",IF(J8434="baixa","'BAIXA'",IF(J8434="média","'MEDIA'",IF(J8434="alta","'ALTA'","NULL"))),"),")</f>
        <v>(8433,9,30,54,189,16,1,NULL,0,'BAIXA'),</v>
      </c>
    </row>
    <row r="8435" spans="1:11" ht="30.75" customHeight="1">
      <c r="A8435" s="27">
        <v>8434</v>
      </c>
      <c r="B8435" s="37" t="s">
        <v>1011</v>
      </c>
      <c r="C8435" s="29" t="s">
        <v>39</v>
      </c>
      <c r="D8435" s="28" t="s">
        <v>211</v>
      </c>
      <c r="E8435" s="28" t="s">
        <v>314</v>
      </c>
      <c r="F8435" s="28" t="s">
        <v>863</v>
      </c>
      <c r="G8435" s="28" t="s">
        <v>1671</v>
      </c>
      <c r="H8435" s="28"/>
      <c r="I8435" s="93">
        <v>0</v>
      </c>
      <c r="J8435" s="93" t="s">
        <v>1411</v>
      </c>
      <c r="K8435" s="17" t="str">
        <f t="array" ref="K8435">CONCATENATE("(",A8435,",",VLOOKUP(B8435,Núcleo!B$2:E$11,4,TRUE),",",VLOOKUP(C8435,'Tipo de Processo'!B$2:D$55,3,TRUE),",",VLOOKUP(D8435,'Termo Geral'!B$2:D$173,3,TRUE),",",VLOOKUP(E8435,'Termo Específico'!B$2:D$301,3,TRUE),",",MATCH(TRUE,Documento!B$2:B$998=F8435,0),",",IF(G8435="Complementar",0,1),",",IF(H8435="","NULL",CONCATENATE("'",H8435,"'")),",",I8435,",",IF(J8435="baixa","'BAIXA'",IF(J8435="média","'MEDIA'",IF(J8435="alta","'ALTA'","NULL"))),"),")</f>
        <v>(8434,9,30,54,189,24,1,NULL,0,'BAIXA'),</v>
      </c>
    </row>
    <row r="8436" spans="1:11" ht="30.75" customHeight="1">
      <c r="A8436" s="27">
        <v>8435</v>
      </c>
      <c r="B8436" s="37" t="s">
        <v>1011</v>
      </c>
      <c r="C8436" s="28" t="s">
        <v>39</v>
      </c>
      <c r="D8436" s="28" t="s">
        <v>211</v>
      </c>
      <c r="E8436" s="28" t="s">
        <v>314</v>
      </c>
      <c r="F8436" s="28" t="s">
        <v>1414</v>
      </c>
      <c r="G8436" s="28" t="s">
        <v>1671</v>
      </c>
      <c r="H8436" s="28"/>
      <c r="I8436" s="93">
        <v>0</v>
      </c>
      <c r="J8436" s="93" t="s">
        <v>1411</v>
      </c>
      <c r="K8436" s="17" t="str">
        <f t="array" ref="K8436">CONCATENATE("(",A8436,",",VLOOKUP(B8436,Núcleo!B$2:E$11,4,TRUE),",",VLOOKUP(C8436,'Tipo de Processo'!B$2:D$55,3,TRUE),",",VLOOKUP(D8436,'Termo Geral'!B$2:D$173,3,TRUE),",",VLOOKUP(E8436,'Termo Específico'!B$2:D$301,3,TRUE),",",MATCH(TRUE,Documento!B$2:B$998=F8436,0),",",IF(G8436="Complementar",0,1),",",IF(H8436="","NULL",CONCATENATE("'",H8436,"'")),",",I8436,",",IF(J8436="baixa","'BAIXA'",IF(J8436="média","'MEDIA'",IF(J8436="alta","'ALTA'","NULL"))),"),")</f>
        <v>(8435,9,30,54,189,4,1,NULL,0,'BAIXA'),</v>
      </c>
    </row>
    <row r="8437" spans="1:11" ht="30.75" customHeight="1">
      <c r="A8437" s="27">
        <v>8436</v>
      </c>
      <c r="B8437" s="37" t="s">
        <v>1011</v>
      </c>
      <c r="C8437" s="28" t="s">
        <v>39</v>
      </c>
      <c r="D8437" s="28" t="s">
        <v>211</v>
      </c>
      <c r="E8437" s="28" t="s">
        <v>314</v>
      </c>
      <c r="F8437" s="28" t="s">
        <v>891</v>
      </c>
      <c r="G8437" s="28" t="s">
        <v>1671</v>
      </c>
      <c r="H8437" s="28"/>
      <c r="I8437" s="93">
        <v>0</v>
      </c>
      <c r="J8437" s="93" t="s">
        <v>1411</v>
      </c>
      <c r="K8437" s="17" t="str">
        <f t="array" ref="K8437">CONCATENATE("(",A8437,",",VLOOKUP(B8437,Núcleo!B$2:E$11,4,TRUE),",",VLOOKUP(C8437,'Tipo de Processo'!B$2:D$55,3,TRUE),",",VLOOKUP(D8437,'Termo Geral'!B$2:D$173,3,TRUE),",",VLOOKUP(E8437,'Termo Específico'!B$2:D$301,3,TRUE),",",MATCH(TRUE,Documento!B$2:B$998=F8437,0),",",IF(G8437="Complementar",0,1),",",IF(H8437="","NULL",CONCATENATE("'",H8437,"'")),",",I8437,",",IF(J8437="baixa","'BAIXA'",IF(J8437="média","'MEDIA'",IF(J8437="alta","'ALTA'","NULL"))),"),")</f>
        <v>(8436,9,30,54,189,249,1,NULL,0,'BAIXA'),</v>
      </c>
    </row>
    <row r="8438" spans="1:11" ht="30.75" customHeight="1">
      <c r="A8438" s="27">
        <v>8437</v>
      </c>
      <c r="B8438" s="37" t="s">
        <v>1011</v>
      </c>
      <c r="C8438" s="29" t="s">
        <v>39</v>
      </c>
      <c r="D8438" s="28" t="s">
        <v>211</v>
      </c>
      <c r="E8438" s="28" t="s">
        <v>314</v>
      </c>
      <c r="F8438" s="28" t="s">
        <v>892</v>
      </c>
      <c r="G8438" s="28" t="s">
        <v>1671</v>
      </c>
      <c r="H8438" s="28"/>
      <c r="I8438" s="93">
        <v>0</v>
      </c>
      <c r="J8438" s="93" t="s">
        <v>1411</v>
      </c>
      <c r="K8438" s="17" t="str">
        <f t="array" ref="K8438">CONCATENATE("(",A8438,",",VLOOKUP(B8438,Núcleo!B$2:E$11,4,TRUE),",",VLOOKUP(C8438,'Tipo de Processo'!B$2:D$55,3,TRUE),",",VLOOKUP(D8438,'Termo Geral'!B$2:D$173,3,TRUE),",",VLOOKUP(E8438,'Termo Específico'!B$2:D$301,3,TRUE),",",MATCH(TRUE,Documento!B$2:B$998=F8438,0),",",IF(G8438="Complementar",0,1),",",IF(H8438="","NULL",CONCATENATE("'",H8438,"'")),",",I8438,",",IF(J8438="baixa","'BAIXA'",IF(J8438="média","'MEDIA'",IF(J8438="alta","'ALTA'","NULL"))),"),")</f>
        <v>(8437,9,30,54,189,171,1,NULL,0,'BAIXA'),</v>
      </c>
    </row>
    <row r="8439" spans="1:11" ht="30.75" customHeight="1">
      <c r="A8439" s="27">
        <v>8438</v>
      </c>
      <c r="B8439" s="37" t="s">
        <v>1011</v>
      </c>
      <c r="C8439" s="28" t="s">
        <v>39</v>
      </c>
      <c r="D8439" s="28" t="s">
        <v>211</v>
      </c>
      <c r="E8439" s="28" t="s">
        <v>314</v>
      </c>
      <c r="F8439" s="28" t="s">
        <v>858</v>
      </c>
      <c r="G8439" s="28" t="s">
        <v>1671</v>
      </c>
      <c r="H8439" s="28"/>
      <c r="I8439" s="93">
        <v>0</v>
      </c>
      <c r="J8439" s="93" t="s">
        <v>1411</v>
      </c>
      <c r="K8439" s="17" t="str">
        <f t="array" ref="K8439">CONCATENATE("(",A8439,",",VLOOKUP(B8439,Núcleo!B$2:E$11,4,TRUE),",",VLOOKUP(C8439,'Tipo de Processo'!B$2:D$55,3,TRUE),",",VLOOKUP(D8439,'Termo Geral'!B$2:D$173,3,TRUE),",",VLOOKUP(E8439,'Termo Específico'!B$2:D$301,3,TRUE),",",MATCH(TRUE,Documento!B$2:B$998=F8439,0),",",IF(G8439="Complementar",0,1),",",IF(H8439="","NULL",CONCATENATE("'",H8439,"'")),",",I8439,",",IF(J8439="baixa","'BAIXA'",IF(J8439="média","'MEDIA'",IF(J8439="alta","'ALTA'","NULL"))),"),")</f>
        <v>(8438,9,30,54,189,910,1,NULL,0,'BAIXA'),</v>
      </c>
    </row>
    <row r="8440" spans="1:11" ht="30.75" customHeight="1">
      <c r="A8440" s="27">
        <v>8439</v>
      </c>
      <c r="B8440" s="37" t="s">
        <v>1011</v>
      </c>
      <c r="C8440" s="29" t="s">
        <v>39</v>
      </c>
      <c r="D8440" s="28" t="s">
        <v>211</v>
      </c>
      <c r="E8440" s="28" t="s">
        <v>314</v>
      </c>
      <c r="F8440" s="28" t="s">
        <v>859</v>
      </c>
      <c r="G8440" s="28" t="s">
        <v>1671</v>
      </c>
      <c r="H8440" s="28"/>
      <c r="I8440" s="93">
        <v>0</v>
      </c>
      <c r="J8440" s="93" t="s">
        <v>1411</v>
      </c>
      <c r="K8440" s="17" t="str">
        <f t="array" ref="K8440">CONCATENATE("(",A8440,",",VLOOKUP(B8440,Núcleo!B$2:E$11,4,TRUE),",",VLOOKUP(C8440,'Tipo de Processo'!B$2:D$55,3,TRUE),",",VLOOKUP(D8440,'Termo Geral'!B$2:D$173,3,TRUE),",",VLOOKUP(E8440,'Termo Específico'!B$2:D$301,3,TRUE),",",MATCH(TRUE,Documento!B$2:B$998=F8440,0),",",IF(G8440="Complementar",0,1),",",IF(H8440="","NULL",CONCATENATE("'",H8440,"'")),",",I8440,",",IF(J8440="baixa","'BAIXA'",IF(J8440="média","'MEDIA'",IF(J8440="alta","'ALTA'","NULL"))),"),")</f>
        <v>(8439,9,30,54,189,820,1,NULL,0,'BAIXA'),</v>
      </c>
    </row>
    <row r="8441" spans="1:11" ht="30.75" customHeight="1">
      <c r="A8441" s="27">
        <v>8440</v>
      </c>
      <c r="B8441" s="37" t="s">
        <v>1011</v>
      </c>
      <c r="C8441" s="28" t="s">
        <v>39</v>
      </c>
      <c r="D8441" s="28" t="s">
        <v>211</v>
      </c>
      <c r="E8441" s="28" t="s">
        <v>314</v>
      </c>
      <c r="F8441" s="28" t="s">
        <v>835</v>
      </c>
      <c r="G8441" s="28" t="s">
        <v>1671</v>
      </c>
      <c r="H8441" s="28"/>
      <c r="I8441" s="93">
        <v>0</v>
      </c>
      <c r="J8441" s="93" t="s">
        <v>1411</v>
      </c>
      <c r="K8441" s="17" t="str">
        <f t="array" ref="K8441">CONCATENATE("(",A8441,",",VLOOKUP(B8441,Núcleo!B$2:E$11,4,TRUE),",",VLOOKUP(C8441,'Tipo de Processo'!B$2:D$55,3,TRUE),",",VLOOKUP(D8441,'Termo Geral'!B$2:D$173,3,TRUE),",",VLOOKUP(E8441,'Termo Específico'!B$2:D$301,3,TRUE),",",MATCH(TRUE,Documento!B$2:B$998=F8441,0),",",IF(G8441="Complementar",0,1),",",IF(H8441="","NULL",CONCATENATE("'",H8441,"'")),",",I8441,",",IF(J8441="baixa","'BAIXA'",IF(J8441="média","'MEDIA'",IF(J8441="alta","'ALTA'","NULL"))),"),")</f>
        <v>(8440,9,30,54,189,860,1,NULL,0,'BAIXA'),</v>
      </c>
    </row>
    <row r="8442" spans="1:11" ht="30.75" customHeight="1">
      <c r="A8442" s="27">
        <v>8441</v>
      </c>
      <c r="B8442" s="37" t="s">
        <v>1011</v>
      </c>
      <c r="C8442" s="29" t="s">
        <v>39</v>
      </c>
      <c r="D8442" s="28" t="s">
        <v>211</v>
      </c>
      <c r="E8442" s="28" t="s">
        <v>314</v>
      </c>
      <c r="F8442" s="28" t="s">
        <v>893</v>
      </c>
      <c r="G8442" s="28" t="s">
        <v>1671</v>
      </c>
      <c r="H8442" s="28"/>
      <c r="I8442" s="93">
        <v>0</v>
      </c>
      <c r="J8442" s="93" t="s">
        <v>1411</v>
      </c>
      <c r="K8442" s="17" t="str">
        <f t="array" ref="K8442">CONCATENATE("(",A8442,",",VLOOKUP(B8442,Núcleo!B$2:E$11,4,TRUE),",",VLOOKUP(C8442,'Tipo de Processo'!B$2:D$55,3,TRUE),",",VLOOKUP(D8442,'Termo Geral'!B$2:D$173,3,TRUE),",",VLOOKUP(E8442,'Termo Específico'!B$2:D$301,3,TRUE),",",MATCH(TRUE,Documento!B$2:B$998=F8442,0),",",IF(G8442="Complementar",0,1),",",IF(H8442="","NULL",CONCATENATE("'",H8442,"'")),",",I8442,",",IF(J8442="baixa","'BAIXA'",IF(J8442="média","'MEDIA'",IF(J8442="alta","'ALTA'","NULL"))),"),")</f>
        <v>(8441,9,30,54,189,23,1,NULL,0,'BAIXA'),</v>
      </c>
    </row>
    <row r="8443" spans="1:11" ht="30.75" customHeight="1">
      <c r="A8443" s="27">
        <v>8442</v>
      </c>
      <c r="B8443" s="37" t="s">
        <v>1011</v>
      </c>
      <c r="C8443" s="28" t="s">
        <v>39</v>
      </c>
      <c r="D8443" s="28" t="s">
        <v>211</v>
      </c>
      <c r="E8443" s="28" t="s">
        <v>315</v>
      </c>
      <c r="F8443" s="28" t="s">
        <v>852</v>
      </c>
      <c r="G8443" s="28" t="s">
        <v>1671</v>
      </c>
      <c r="H8443" s="28"/>
      <c r="I8443" s="93">
        <v>0</v>
      </c>
      <c r="J8443" s="93" t="s">
        <v>1411</v>
      </c>
      <c r="K8443" s="17" t="str">
        <f t="array" ref="K8443">CONCATENATE("(",A8443,",",VLOOKUP(B8443,Núcleo!B$2:E$11,4,TRUE),",",VLOOKUP(C8443,'Tipo de Processo'!B$2:D$55,3,TRUE),",",VLOOKUP(D8443,'Termo Geral'!B$2:D$173,3,TRUE),",",VLOOKUP(E8443,'Termo Específico'!B$2:D$301,3,TRUE),",",MATCH(TRUE,Documento!B$2:B$998=F8443,0),",",IF(G8443="Complementar",0,1),",",IF(H8443="","NULL",CONCATENATE("'",H8443,"'")),",",I8443,",",IF(J8443="baixa","'BAIXA'",IF(J8443="média","'MEDIA'",IF(J8443="alta","'ALTA'","NULL"))),"),")</f>
        <v>(8442,9,30,54,190,696,1,NULL,0,'BAIXA'),</v>
      </c>
    </row>
    <row r="8444" spans="1:11" ht="30.75" customHeight="1">
      <c r="A8444" s="27">
        <v>8443</v>
      </c>
      <c r="B8444" s="37" t="s">
        <v>1011</v>
      </c>
      <c r="C8444" s="29" t="s">
        <v>39</v>
      </c>
      <c r="D8444" s="28" t="s">
        <v>211</v>
      </c>
      <c r="E8444" s="28" t="s">
        <v>315</v>
      </c>
      <c r="F8444" s="28" t="s">
        <v>1429</v>
      </c>
      <c r="G8444" s="28" t="s">
        <v>1671</v>
      </c>
      <c r="H8444" s="28"/>
      <c r="I8444" s="93">
        <v>0</v>
      </c>
      <c r="J8444" s="93" t="s">
        <v>1411</v>
      </c>
      <c r="K8444" s="17" t="str">
        <f t="array" ref="K8444">CONCATENATE("(",A8444,",",VLOOKUP(B8444,Núcleo!B$2:E$11,4,TRUE),",",VLOOKUP(C8444,'Tipo de Processo'!B$2:D$55,3,TRUE),",",VLOOKUP(D8444,'Termo Geral'!B$2:D$173,3,TRUE),",",VLOOKUP(E8444,'Termo Específico'!B$2:D$301,3,TRUE),",",MATCH(TRUE,Documento!B$2:B$998=F8444,0),",",IF(G8444="Complementar",0,1),",",IF(H8444="","NULL",CONCATENATE("'",H8444,"'")),",",I8444,",",IF(J8444="baixa","'BAIXA'",IF(J8444="média","'MEDIA'",IF(J8444="alta","'ALTA'","NULL"))),"),")</f>
        <v>(8443,9,30,54,190,78,1,NULL,0,'BAIXA'),</v>
      </c>
    </row>
    <row r="8445" spans="1:11" ht="30.75" customHeight="1">
      <c r="A8445" s="27">
        <v>8444</v>
      </c>
      <c r="B8445" s="37" t="s">
        <v>1011</v>
      </c>
      <c r="C8445" s="28" t="s">
        <v>39</v>
      </c>
      <c r="D8445" s="28" t="s">
        <v>211</v>
      </c>
      <c r="E8445" s="28" t="s">
        <v>315</v>
      </c>
      <c r="F8445" s="28" t="s">
        <v>853</v>
      </c>
      <c r="G8445" s="28" t="s">
        <v>1671</v>
      </c>
      <c r="H8445" s="28"/>
      <c r="I8445" s="93">
        <v>0</v>
      </c>
      <c r="J8445" s="93" t="s">
        <v>1411</v>
      </c>
      <c r="K8445" s="17" t="str">
        <f t="array" ref="K8445">CONCATENATE("(",A8445,",",VLOOKUP(B8445,Núcleo!B$2:E$11,4,TRUE),",",VLOOKUP(C8445,'Tipo de Processo'!B$2:D$55,3,TRUE),",",VLOOKUP(D8445,'Termo Geral'!B$2:D$173,3,TRUE),",",VLOOKUP(E8445,'Termo Específico'!B$2:D$301,3,TRUE),",",MATCH(TRUE,Documento!B$2:B$998=F8445,0),",",IF(G8445="Complementar",0,1),",",IF(H8445="","NULL",CONCATENATE("'",H8445,"'")),",",I8445,",",IF(J8445="baixa","'BAIXA'",IF(J8445="média","'MEDIA'",IF(J8445="alta","'ALTA'","NULL"))),"),")</f>
        <v>(8444,9,30,54,190,439,1,NULL,0,'BAIXA'),</v>
      </c>
    </row>
    <row r="8446" spans="1:11" ht="30.75" customHeight="1">
      <c r="A8446" s="27">
        <v>8445</v>
      </c>
      <c r="B8446" s="37" t="s">
        <v>1011</v>
      </c>
      <c r="C8446" s="29" t="s">
        <v>39</v>
      </c>
      <c r="D8446" s="28" t="s">
        <v>211</v>
      </c>
      <c r="E8446" s="28" t="s">
        <v>315</v>
      </c>
      <c r="F8446" s="28" t="s">
        <v>1634</v>
      </c>
      <c r="G8446" s="28" t="s">
        <v>1671</v>
      </c>
      <c r="H8446" s="28"/>
      <c r="I8446" s="93">
        <v>0</v>
      </c>
      <c r="J8446" s="93" t="s">
        <v>1411</v>
      </c>
      <c r="K8446" s="17" t="str">
        <f t="array" ref="K8446">CONCATENATE("(",A8446,",",VLOOKUP(B8446,Núcleo!B$2:E$11,4,TRUE),",",VLOOKUP(C8446,'Tipo de Processo'!B$2:D$55,3,TRUE),",",VLOOKUP(D8446,'Termo Geral'!B$2:D$173,3,TRUE),",",VLOOKUP(E8446,'Termo Específico'!B$2:D$301,3,TRUE),",",MATCH(TRUE,Documento!B$2:B$998=F8446,0),",",IF(G8446="Complementar",0,1),",",IF(H8446="","NULL",CONCATENATE("'",H8446,"'")),",",I8446,",",IF(J8446="baixa","'BAIXA'",IF(J8446="média","'MEDIA'",IF(J8446="alta","'ALTA'","NULL"))),"),")</f>
        <v>(8445,9,30,54,190,530,1,NULL,0,'BAIXA'),</v>
      </c>
    </row>
    <row r="8447" spans="1:11" ht="30.75" customHeight="1">
      <c r="A8447" s="27">
        <v>8446</v>
      </c>
      <c r="B8447" s="37" t="s">
        <v>1011</v>
      </c>
      <c r="C8447" s="28" t="s">
        <v>39</v>
      </c>
      <c r="D8447" s="28" t="s">
        <v>211</v>
      </c>
      <c r="E8447" s="28" t="s">
        <v>315</v>
      </c>
      <c r="F8447" s="28" t="s">
        <v>854</v>
      </c>
      <c r="G8447" s="28" t="s">
        <v>1671</v>
      </c>
      <c r="H8447" s="28"/>
      <c r="I8447" s="93">
        <v>0</v>
      </c>
      <c r="J8447" s="93" t="s">
        <v>1411</v>
      </c>
      <c r="K8447" s="17" t="str">
        <f t="array" ref="K8447">CONCATENATE("(",A8447,",",VLOOKUP(B8447,Núcleo!B$2:E$11,4,TRUE),",",VLOOKUP(C8447,'Tipo de Processo'!B$2:D$55,3,TRUE),",",VLOOKUP(D8447,'Termo Geral'!B$2:D$173,3,TRUE),",",VLOOKUP(E8447,'Termo Específico'!B$2:D$301,3,TRUE),",",MATCH(TRUE,Documento!B$2:B$998=F8447,0),",",IF(G8447="Complementar",0,1),",",IF(H8447="","NULL",CONCATENATE("'",H8447,"'")),",",I8447,",",IF(J8447="baixa","'BAIXA'",IF(J8447="média","'MEDIA'",IF(J8447="alta","'ALTA'","NULL"))),"),")</f>
        <v>(8446,9,30,54,190,854,1,NULL,0,'BAIXA'),</v>
      </c>
    </row>
    <row r="8448" spans="1:11" ht="30.75" customHeight="1">
      <c r="A8448" s="27">
        <v>8447</v>
      </c>
      <c r="B8448" s="37" t="s">
        <v>1011</v>
      </c>
      <c r="C8448" s="28" t="s">
        <v>39</v>
      </c>
      <c r="D8448" s="28" t="s">
        <v>211</v>
      </c>
      <c r="E8448" s="28" t="s">
        <v>315</v>
      </c>
      <c r="F8448" s="28" t="s">
        <v>851</v>
      </c>
      <c r="G8448" s="28" t="s">
        <v>1671</v>
      </c>
      <c r="H8448" s="28"/>
      <c r="I8448" s="93">
        <v>0</v>
      </c>
      <c r="J8448" s="93" t="s">
        <v>1411</v>
      </c>
      <c r="K8448" s="17" t="str">
        <f t="array" ref="K8448">CONCATENATE("(",A8448,",",VLOOKUP(B8448,Núcleo!B$2:E$11,4,TRUE),",",VLOOKUP(C8448,'Tipo de Processo'!B$2:D$55,3,TRUE),",",VLOOKUP(D8448,'Termo Geral'!B$2:D$173,3,TRUE),",",VLOOKUP(E8448,'Termo Específico'!B$2:D$301,3,TRUE),",",MATCH(TRUE,Documento!B$2:B$998=F8448,0),",",IF(G8448="Complementar",0,1),",",IF(H8448="","NULL",CONCATENATE("'",H8448,"'")),",",I8448,",",IF(J8448="baixa","'BAIXA'",IF(J8448="média","'MEDIA'",IF(J8448="alta","'ALTA'","NULL"))),"),")</f>
        <v>(8447,9,30,54,190,196,1,NULL,0,'BAIXA'),</v>
      </c>
    </row>
    <row r="8449" spans="1:11" ht="30.75" customHeight="1">
      <c r="A8449" s="27">
        <v>8448</v>
      </c>
      <c r="B8449" s="37" t="s">
        <v>1011</v>
      </c>
      <c r="C8449" s="28" t="s">
        <v>39</v>
      </c>
      <c r="D8449" s="28" t="s">
        <v>211</v>
      </c>
      <c r="E8449" s="28" t="s">
        <v>315</v>
      </c>
      <c r="F8449" s="28" t="s">
        <v>1024</v>
      </c>
      <c r="G8449" s="28" t="s">
        <v>1671</v>
      </c>
      <c r="H8449" s="28"/>
      <c r="I8449" s="93">
        <v>0</v>
      </c>
      <c r="J8449" s="93" t="s">
        <v>1411</v>
      </c>
      <c r="K8449" s="17" t="str">
        <f t="array" ref="K8449">CONCATENATE("(",A8449,",",VLOOKUP(B8449,Núcleo!B$2:E$11,4,TRUE),",",VLOOKUP(C8449,'Tipo de Processo'!B$2:D$55,3,TRUE),",",VLOOKUP(D8449,'Termo Geral'!B$2:D$173,3,TRUE),",",VLOOKUP(E8449,'Termo Específico'!B$2:D$301,3,TRUE),",",MATCH(TRUE,Documento!B$2:B$998=F8449,0),",",IF(G8449="Complementar",0,1),",",IF(H8449="","NULL",CONCATENATE("'",H8449,"'")),",",I8449,",",IF(J8449="baixa","'BAIXA'",IF(J8449="média","'MEDIA'",IF(J8449="alta","'ALTA'","NULL"))),"),")</f>
        <v>(8448,9,30,54,190,961,1,NULL,0,'BAIXA'),</v>
      </c>
    </row>
    <row r="8450" spans="1:11" ht="30.75" customHeight="1">
      <c r="A8450" s="27">
        <v>8449</v>
      </c>
      <c r="B8450" s="37" t="s">
        <v>1011</v>
      </c>
      <c r="C8450" s="28" t="s">
        <v>39</v>
      </c>
      <c r="D8450" s="28" t="s">
        <v>211</v>
      </c>
      <c r="E8450" s="28" t="s">
        <v>315</v>
      </c>
      <c r="F8450" s="28" t="s">
        <v>865</v>
      </c>
      <c r="G8450" s="28" t="s">
        <v>1671</v>
      </c>
      <c r="H8450" s="28"/>
      <c r="I8450" s="93">
        <v>0</v>
      </c>
      <c r="J8450" s="93" t="s">
        <v>1411</v>
      </c>
      <c r="K8450" s="17" t="str">
        <f t="array" ref="K8450">CONCATENATE("(",A8450,",",VLOOKUP(B8450,Núcleo!B$2:E$11,4,TRUE),",",VLOOKUP(C8450,'Tipo de Processo'!B$2:D$55,3,TRUE),",",VLOOKUP(D8450,'Termo Geral'!B$2:D$173,3,TRUE),",",VLOOKUP(E8450,'Termo Específico'!B$2:D$301,3,TRUE),",",MATCH(TRUE,Documento!B$2:B$998=F8450,0),",",IF(G8450="Complementar",0,1),",",IF(H8450="","NULL",CONCATENATE("'",H8450,"'")),",",I8450,",",IF(J8450="baixa","'BAIXA'",IF(J8450="média","'MEDIA'",IF(J8450="alta","'ALTA'","NULL"))),"),")</f>
        <v>(8449,9,30,54,190,568,1,NULL,0,'BAIXA'),</v>
      </c>
    </row>
    <row r="8451" spans="1:11" ht="30.75" customHeight="1">
      <c r="A8451" s="27">
        <v>8450</v>
      </c>
      <c r="B8451" s="37" t="s">
        <v>1011</v>
      </c>
      <c r="C8451" s="29" t="s">
        <v>39</v>
      </c>
      <c r="D8451" s="28" t="s">
        <v>211</v>
      </c>
      <c r="E8451" s="28" t="s">
        <v>315</v>
      </c>
      <c r="F8451" s="28" t="s">
        <v>856</v>
      </c>
      <c r="G8451" s="28" t="s">
        <v>1671</v>
      </c>
      <c r="H8451" s="28"/>
      <c r="I8451" s="93">
        <v>0</v>
      </c>
      <c r="J8451" s="93" t="s">
        <v>1411</v>
      </c>
      <c r="K8451" s="17" t="str">
        <f t="array" ref="K8451">CONCATENATE("(",A8451,",",VLOOKUP(B8451,Núcleo!B$2:E$11,4,TRUE),",",VLOOKUP(C8451,'Tipo de Processo'!B$2:D$55,3,TRUE),",",VLOOKUP(D8451,'Termo Geral'!B$2:D$173,3,TRUE),",",VLOOKUP(E8451,'Termo Específico'!B$2:D$301,3,TRUE),",",MATCH(TRUE,Documento!B$2:B$998=F8451,0),",",IF(G8451="Complementar",0,1),",",IF(H8451="","NULL",CONCATENATE("'",H8451,"'")),",",I8451,",",IF(J8451="baixa","'BAIXA'",IF(J8451="média","'MEDIA'",IF(J8451="alta","'ALTA'","NULL"))),"),")</f>
        <v>(8450,9,30,54,190,723,1,NULL,0,'BAIXA'),</v>
      </c>
    </row>
    <row r="8452" spans="1:11" ht="30.75" customHeight="1">
      <c r="A8452" s="27">
        <v>8451</v>
      </c>
      <c r="B8452" s="37" t="s">
        <v>1011</v>
      </c>
      <c r="C8452" s="28" t="s">
        <v>39</v>
      </c>
      <c r="D8452" s="28" t="s">
        <v>211</v>
      </c>
      <c r="E8452" s="28" t="s">
        <v>315</v>
      </c>
      <c r="F8452" s="28" t="s">
        <v>827</v>
      </c>
      <c r="G8452" s="28" t="s">
        <v>1671</v>
      </c>
      <c r="H8452" s="28"/>
      <c r="I8452" s="93">
        <v>0</v>
      </c>
      <c r="J8452" s="93" t="s">
        <v>1411</v>
      </c>
      <c r="K8452" s="17" t="str">
        <f t="array" ref="K8452">CONCATENATE("(",A8452,",",VLOOKUP(B8452,Núcleo!B$2:E$11,4,TRUE),",",VLOOKUP(C8452,'Tipo de Processo'!B$2:D$55,3,TRUE),",",VLOOKUP(D8452,'Termo Geral'!B$2:D$173,3,TRUE),",",VLOOKUP(E8452,'Termo Específico'!B$2:D$301,3,TRUE),",",MATCH(TRUE,Documento!B$2:B$998=F8452,0),",",IF(G8452="Complementar",0,1),",",IF(H8452="","NULL",CONCATENATE("'",H8452,"'")),",",I8452,",",IF(J8452="baixa","'BAIXA'",IF(J8452="média","'MEDIA'",IF(J8452="alta","'ALTA'","NULL"))),"),")</f>
        <v>(8451,9,30,54,190,829,1,NULL,0,'BAIXA'),</v>
      </c>
    </row>
    <row r="8453" spans="1:11" ht="30.75" customHeight="1">
      <c r="A8453" s="27">
        <v>8452</v>
      </c>
      <c r="B8453" s="37" t="s">
        <v>1011</v>
      </c>
      <c r="C8453" s="29" t="s">
        <v>39</v>
      </c>
      <c r="D8453" s="28" t="s">
        <v>211</v>
      </c>
      <c r="E8453" s="28" t="s">
        <v>315</v>
      </c>
      <c r="F8453" s="28" t="s">
        <v>828</v>
      </c>
      <c r="G8453" s="28" t="s">
        <v>1671</v>
      </c>
      <c r="H8453" s="28"/>
      <c r="I8453" s="93">
        <v>0</v>
      </c>
      <c r="J8453" s="93" t="s">
        <v>1411</v>
      </c>
      <c r="K8453" s="17" t="str">
        <f t="array" ref="K8453">CONCATENATE("(",A8453,",",VLOOKUP(B8453,Núcleo!B$2:E$11,4,TRUE),",",VLOOKUP(C8453,'Tipo de Processo'!B$2:D$55,3,TRUE),",",VLOOKUP(D8453,'Termo Geral'!B$2:D$173,3,TRUE),",",VLOOKUP(E8453,'Termo Específico'!B$2:D$301,3,TRUE),",",MATCH(TRUE,Documento!B$2:B$998=F8453,0),",",IF(G8453="Complementar",0,1),",",IF(H8453="","NULL",CONCATENATE("'",H8453,"'")),",",I8453,",",IF(J8453="baixa","'BAIXA'",IF(J8453="média","'MEDIA'",IF(J8453="alta","'ALTA'","NULL"))),"),")</f>
        <v>(8452,9,30,54,190,827,1,NULL,0,'BAIXA'),</v>
      </c>
    </row>
    <row r="8454" spans="1:11" ht="30.75" customHeight="1">
      <c r="A8454" s="27">
        <v>8453</v>
      </c>
      <c r="B8454" s="37" t="s">
        <v>1011</v>
      </c>
      <c r="C8454" s="28" t="s">
        <v>39</v>
      </c>
      <c r="D8454" s="28" t="s">
        <v>211</v>
      </c>
      <c r="E8454" s="28" t="s">
        <v>315</v>
      </c>
      <c r="F8454" s="28" t="s">
        <v>829</v>
      </c>
      <c r="G8454" s="28" t="s">
        <v>1671</v>
      </c>
      <c r="H8454" s="28"/>
      <c r="I8454" s="93">
        <v>0</v>
      </c>
      <c r="J8454" s="93" t="s">
        <v>1411</v>
      </c>
      <c r="K8454" s="17" t="str">
        <f t="array" ref="K8454">CONCATENATE("(",A8454,",",VLOOKUP(B8454,Núcleo!B$2:E$11,4,TRUE),",",VLOOKUP(C8454,'Tipo de Processo'!B$2:D$55,3,TRUE),",",VLOOKUP(D8454,'Termo Geral'!B$2:D$173,3,TRUE),",",VLOOKUP(E8454,'Termo Específico'!B$2:D$301,3,TRUE),",",MATCH(TRUE,Documento!B$2:B$998=F8454,0),",",IF(G8454="Complementar",0,1),",",IF(H8454="","NULL",CONCATENATE("'",H8454,"'")),",",I8454,",",IF(J8454="baixa","'BAIXA'",IF(J8454="média","'MEDIA'",IF(J8454="alta","'ALTA'","NULL"))),"),")</f>
        <v>(8453,9,30,54,190,831,1,NULL,0,'BAIXA'),</v>
      </c>
    </row>
    <row r="8455" spans="1:11" ht="30.75" customHeight="1">
      <c r="A8455" s="27">
        <v>8454</v>
      </c>
      <c r="B8455" s="37" t="s">
        <v>1011</v>
      </c>
      <c r="C8455" s="29" t="s">
        <v>39</v>
      </c>
      <c r="D8455" s="28" t="s">
        <v>211</v>
      </c>
      <c r="E8455" s="28" t="s">
        <v>315</v>
      </c>
      <c r="F8455" s="28" t="s">
        <v>830</v>
      </c>
      <c r="G8455" s="28" t="s">
        <v>1671</v>
      </c>
      <c r="H8455" s="28"/>
      <c r="I8455" s="93">
        <v>0</v>
      </c>
      <c r="J8455" s="93" t="s">
        <v>1411</v>
      </c>
      <c r="K8455" s="17" t="str">
        <f t="array" ref="K8455">CONCATENATE("(",A8455,",",VLOOKUP(B8455,Núcleo!B$2:E$11,4,TRUE),",",VLOOKUP(C8455,'Tipo de Processo'!B$2:D$55,3,TRUE),",",VLOOKUP(D8455,'Termo Geral'!B$2:D$173,3,TRUE),",",VLOOKUP(E8455,'Termo Específico'!B$2:D$301,3,TRUE),",",MATCH(TRUE,Documento!B$2:B$998=F8455,0),",",IF(G8455="Complementar",0,1),",",IF(H8455="","NULL",CONCATENATE("'",H8455,"'")),",",I8455,",",IF(J8455="baixa","'BAIXA'",IF(J8455="média","'MEDIA'",IF(J8455="alta","'ALTA'","NULL"))),"),")</f>
        <v>(8454,9,30,54,190,837,1,NULL,0,'BAIXA'),</v>
      </c>
    </row>
    <row r="8456" spans="1:11" ht="30.75" customHeight="1">
      <c r="A8456" s="27">
        <v>8455</v>
      </c>
      <c r="B8456" s="37" t="s">
        <v>1011</v>
      </c>
      <c r="C8456" s="28" t="s">
        <v>39</v>
      </c>
      <c r="D8456" s="28" t="s">
        <v>211</v>
      </c>
      <c r="E8456" s="28" t="s">
        <v>315</v>
      </c>
      <c r="F8456" s="28" t="s">
        <v>831</v>
      </c>
      <c r="G8456" s="28" t="s">
        <v>1671</v>
      </c>
      <c r="H8456" s="28"/>
      <c r="I8456" s="93">
        <v>0</v>
      </c>
      <c r="J8456" s="93" t="s">
        <v>1411</v>
      </c>
      <c r="K8456" s="17" t="str">
        <f t="array" ref="K8456">CONCATENATE("(",A8456,",",VLOOKUP(B8456,Núcleo!B$2:E$11,4,TRUE),",",VLOOKUP(C8456,'Tipo de Processo'!B$2:D$55,3,TRUE),",",VLOOKUP(D8456,'Termo Geral'!B$2:D$173,3,TRUE),",",VLOOKUP(E8456,'Termo Específico'!B$2:D$301,3,TRUE),",",MATCH(TRUE,Documento!B$2:B$998=F8456,0),",",IF(G8456="Complementar",0,1),",",IF(H8456="","NULL",CONCATENATE("'",H8456,"'")),",",I8456,",",IF(J8456="baixa","'BAIXA'",IF(J8456="média","'MEDIA'",IF(J8456="alta","'ALTA'","NULL"))),"),")</f>
        <v>(8455,9,30,54,190,142,1,NULL,0,'BAIXA'),</v>
      </c>
    </row>
    <row r="8457" spans="1:11" ht="30.75" customHeight="1">
      <c r="A8457" s="27">
        <v>8456</v>
      </c>
      <c r="B8457" s="37" t="s">
        <v>1011</v>
      </c>
      <c r="C8457" s="29" t="s">
        <v>39</v>
      </c>
      <c r="D8457" s="28" t="s">
        <v>211</v>
      </c>
      <c r="E8457" s="28" t="s">
        <v>315</v>
      </c>
      <c r="F8457" s="28" t="s">
        <v>832</v>
      </c>
      <c r="G8457" s="28" t="s">
        <v>1671</v>
      </c>
      <c r="H8457" s="28"/>
      <c r="I8457" s="93">
        <v>0</v>
      </c>
      <c r="J8457" s="93" t="s">
        <v>1411</v>
      </c>
      <c r="K8457" s="17" t="str">
        <f t="array" ref="K8457">CONCATENATE("(",A8457,",",VLOOKUP(B8457,Núcleo!B$2:E$11,4,TRUE),",",VLOOKUP(C8457,'Tipo de Processo'!B$2:D$55,3,TRUE),",",VLOOKUP(D8457,'Termo Geral'!B$2:D$173,3,TRUE),",",VLOOKUP(E8457,'Termo Específico'!B$2:D$301,3,TRUE),",",MATCH(TRUE,Documento!B$2:B$998=F8457,0),",",IF(G8457="Complementar",0,1),",",IF(H8457="","NULL",CONCATENATE("'",H8457,"'")),",",I8457,",",IF(J8457="baixa","'BAIXA'",IF(J8457="média","'MEDIA'",IF(J8457="alta","'ALTA'","NULL"))),"),")</f>
        <v>(8456,9,30,54,190,159,1,NULL,0,'BAIXA'),</v>
      </c>
    </row>
    <row r="8458" spans="1:11" ht="30.75" customHeight="1">
      <c r="A8458" s="27">
        <v>8457</v>
      </c>
      <c r="B8458" s="37" t="s">
        <v>1011</v>
      </c>
      <c r="C8458" s="28" t="s">
        <v>39</v>
      </c>
      <c r="D8458" s="28" t="s">
        <v>211</v>
      </c>
      <c r="E8458" s="28" t="s">
        <v>315</v>
      </c>
      <c r="F8458" s="28" t="s">
        <v>833</v>
      </c>
      <c r="G8458" s="28" t="s">
        <v>1671</v>
      </c>
      <c r="H8458" s="28"/>
      <c r="I8458" s="93">
        <v>0</v>
      </c>
      <c r="J8458" s="93" t="s">
        <v>1411</v>
      </c>
      <c r="K8458" s="17" t="str">
        <f t="array" ref="K8458">CONCATENATE("(",A8458,",",VLOOKUP(B8458,Núcleo!B$2:E$11,4,TRUE),",",VLOOKUP(C8458,'Tipo de Processo'!B$2:D$55,3,TRUE),",",VLOOKUP(D8458,'Termo Geral'!B$2:D$173,3,TRUE),",",VLOOKUP(E8458,'Termo Específico'!B$2:D$301,3,TRUE),",",MATCH(TRUE,Documento!B$2:B$998=F8458,0),",",IF(G8458="Complementar",0,1),",",IF(H8458="","NULL",CONCATENATE("'",H8458,"'")),",",I8458,",",IF(J8458="baixa","'BAIXA'",IF(J8458="média","'MEDIA'",IF(J8458="alta","'ALTA'","NULL"))),"),")</f>
        <v>(8457,9,30,54,190,127,1,NULL,0,'BAIXA'),</v>
      </c>
    </row>
    <row r="8459" spans="1:11" ht="30.75" customHeight="1">
      <c r="A8459" s="27">
        <v>8458</v>
      </c>
      <c r="B8459" s="37" t="s">
        <v>1011</v>
      </c>
      <c r="C8459" s="29" t="s">
        <v>39</v>
      </c>
      <c r="D8459" s="28" t="s">
        <v>211</v>
      </c>
      <c r="E8459" s="28" t="s">
        <v>315</v>
      </c>
      <c r="F8459" s="28" t="s">
        <v>1419</v>
      </c>
      <c r="G8459" s="28" t="s">
        <v>1671</v>
      </c>
      <c r="H8459" s="28"/>
      <c r="I8459" s="93">
        <v>0</v>
      </c>
      <c r="J8459" s="93" t="s">
        <v>1411</v>
      </c>
      <c r="K8459" s="17" t="str">
        <f t="array" ref="K8459">CONCATENATE("(",A8459,",",VLOOKUP(B8459,Núcleo!B$2:E$11,4,TRUE),",",VLOOKUP(C8459,'Tipo de Processo'!B$2:D$55,3,TRUE),",",VLOOKUP(D8459,'Termo Geral'!B$2:D$173,3,TRUE),",",VLOOKUP(E8459,'Termo Específico'!B$2:D$301,3,TRUE),",",MATCH(TRUE,Documento!B$2:B$998=F8459,0),",",IF(G8459="Complementar",0,1),",",IF(H8459="","NULL",CONCATENATE("'",H8459,"'")),",",I8459,",",IF(J8459="baixa","'BAIXA'",IF(J8459="média","'MEDIA'",IF(J8459="alta","'ALTA'","NULL"))),"),")</f>
        <v>(8458,9,30,54,190,16,1,NULL,0,'BAIXA'),</v>
      </c>
    </row>
    <row r="8460" spans="1:11" ht="30.75" customHeight="1">
      <c r="A8460" s="27">
        <v>8459</v>
      </c>
      <c r="B8460" s="37" t="s">
        <v>1011</v>
      </c>
      <c r="C8460" s="28" t="s">
        <v>39</v>
      </c>
      <c r="D8460" s="28" t="s">
        <v>211</v>
      </c>
      <c r="E8460" s="28" t="s">
        <v>315</v>
      </c>
      <c r="F8460" s="28" t="s">
        <v>863</v>
      </c>
      <c r="G8460" s="28" t="s">
        <v>1671</v>
      </c>
      <c r="H8460" s="28"/>
      <c r="I8460" s="93">
        <v>0</v>
      </c>
      <c r="J8460" s="93" t="s">
        <v>1411</v>
      </c>
      <c r="K8460" s="17" t="str">
        <f t="array" ref="K8460">CONCATENATE("(",A8460,",",VLOOKUP(B8460,Núcleo!B$2:E$11,4,TRUE),",",VLOOKUP(C8460,'Tipo de Processo'!B$2:D$55,3,TRUE),",",VLOOKUP(D8460,'Termo Geral'!B$2:D$173,3,TRUE),",",VLOOKUP(E8460,'Termo Específico'!B$2:D$301,3,TRUE),",",MATCH(TRUE,Documento!B$2:B$998=F8460,0),",",IF(G8460="Complementar",0,1),",",IF(H8460="","NULL",CONCATENATE("'",H8460,"'")),",",I8460,",",IF(J8460="baixa","'BAIXA'",IF(J8460="média","'MEDIA'",IF(J8460="alta","'ALTA'","NULL"))),"),")</f>
        <v>(8459,9,30,54,190,24,1,NULL,0,'BAIXA'),</v>
      </c>
    </row>
    <row r="8461" spans="1:11" ht="30.75" customHeight="1">
      <c r="A8461" s="27">
        <v>8460</v>
      </c>
      <c r="B8461" s="37" t="s">
        <v>1011</v>
      </c>
      <c r="C8461" s="28" t="s">
        <v>39</v>
      </c>
      <c r="D8461" s="28" t="s">
        <v>211</v>
      </c>
      <c r="E8461" s="28" t="s">
        <v>315</v>
      </c>
      <c r="F8461" s="28" t="s">
        <v>1414</v>
      </c>
      <c r="G8461" s="28" t="s">
        <v>1671</v>
      </c>
      <c r="H8461" s="28"/>
      <c r="I8461" s="93">
        <v>0</v>
      </c>
      <c r="J8461" s="93" t="s">
        <v>1411</v>
      </c>
      <c r="K8461" s="17" t="str">
        <f t="array" ref="K8461">CONCATENATE("(",A8461,",",VLOOKUP(B8461,Núcleo!B$2:E$11,4,TRUE),",",VLOOKUP(C8461,'Tipo de Processo'!B$2:D$55,3,TRUE),",",VLOOKUP(D8461,'Termo Geral'!B$2:D$173,3,TRUE),",",VLOOKUP(E8461,'Termo Específico'!B$2:D$301,3,TRUE),",",MATCH(TRUE,Documento!B$2:B$998=F8461,0),",",IF(G8461="Complementar",0,1),",",IF(H8461="","NULL",CONCATENATE("'",H8461,"'")),",",I8461,",",IF(J8461="baixa","'BAIXA'",IF(J8461="média","'MEDIA'",IF(J8461="alta","'ALTA'","NULL"))),"),")</f>
        <v>(8460,9,30,54,190,4,1,NULL,0,'BAIXA'),</v>
      </c>
    </row>
    <row r="8462" spans="1:11" ht="30.75" customHeight="1">
      <c r="A8462" s="27">
        <v>8461</v>
      </c>
      <c r="B8462" s="37" t="s">
        <v>1011</v>
      </c>
      <c r="C8462" s="29" t="s">
        <v>39</v>
      </c>
      <c r="D8462" s="28" t="s">
        <v>211</v>
      </c>
      <c r="E8462" s="28" t="s">
        <v>315</v>
      </c>
      <c r="F8462" s="28" t="s">
        <v>894</v>
      </c>
      <c r="G8462" s="28" t="s">
        <v>1671</v>
      </c>
      <c r="H8462" s="28"/>
      <c r="I8462" s="93">
        <v>0</v>
      </c>
      <c r="J8462" s="93" t="s">
        <v>1411</v>
      </c>
      <c r="K8462" s="17" t="str">
        <f t="array" ref="K8462">CONCATENATE("(",A8462,",",VLOOKUP(B8462,Núcleo!B$2:E$11,4,TRUE),",",VLOOKUP(C8462,'Tipo de Processo'!B$2:D$55,3,TRUE),",",VLOOKUP(D8462,'Termo Geral'!B$2:D$173,3,TRUE),",",VLOOKUP(E8462,'Termo Específico'!B$2:D$301,3,TRUE),",",MATCH(TRUE,Documento!B$2:B$998=F8462,0),",",IF(G8462="Complementar",0,1),",",IF(H8462="","NULL",CONCATENATE("'",H8462,"'")),",",I8462,",",IF(J8462="baixa","'BAIXA'",IF(J8462="média","'MEDIA'",IF(J8462="alta","'ALTA'","NULL"))),"),")</f>
        <v>(8461,9,30,54,190,406,1,NULL,0,'BAIXA'),</v>
      </c>
    </row>
    <row r="8463" spans="1:11" ht="30.75" customHeight="1">
      <c r="A8463" s="27">
        <v>8462</v>
      </c>
      <c r="B8463" s="37" t="s">
        <v>1011</v>
      </c>
      <c r="C8463" s="29" t="s">
        <v>39</v>
      </c>
      <c r="D8463" s="28" t="s">
        <v>211</v>
      </c>
      <c r="E8463" s="28" t="s">
        <v>315</v>
      </c>
      <c r="F8463" s="28" t="s">
        <v>896</v>
      </c>
      <c r="G8463" s="28" t="s">
        <v>1671</v>
      </c>
      <c r="H8463" s="28"/>
      <c r="I8463" s="93">
        <v>0</v>
      </c>
      <c r="J8463" s="93" t="s">
        <v>1411</v>
      </c>
      <c r="K8463" s="17" t="str">
        <f t="array" ref="K8463">CONCATENATE("(",A8463,",",VLOOKUP(B8463,Núcleo!B$2:E$11,4,TRUE),",",VLOOKUP(C8463,'Tipo de Processo'!B$2:D$55,3,TRUE),",",VLOOKUP(D8463,'Termo Geral'!B$2:D$173,3,TRUE),",",VLOOKUP(E8463,'Termo Específico'!B$2:D$301,3,TRUE),",",MATCH(TRUE,Documento!B$2:B$998=F8463,0),",",IF(G8463="Complementar",0,1),",",IF(H8463="","NULL",CONCATENATE("'",H8463,"'")),",",I8463,",",IF(J8463="baixa","'BAIXA'",IF(J8463="média","'MEDIA'",IF(J8463="alta","'ALTA'","NULL"))),"),")</f>
        <v>(8462,9,30,54,190,816,1,NULL,0,'BAIXA'),</v>
      </c>
    </row>
    <row r="8464" spans="1:11" ht="30.75" customHeight="1">
      <c r="A8464" s="27">
        <v>8463</v>
      </c>
      <c r="B8464" s="37" t="s">
        <v>1011</v>
      </c>
      <c r="C8464" s="28" t="s">
        <v>39</v>
      </c>
      <c r="D8464" s="28" t="s">
        <v>211</v>
      </c>
      <c r="E8464" s="28" t="s">
        <v>315</v>
      </c>
      <c r="F8464" s="28" t="s">
        <v>858</v>
      </c>
      <c r="G8464" s="28" t="s">
        <v>1671</v>
      </c>
      <c r="H8464" s="28"/>
      <c r="I8464" s="93">
        <v>0</v>
      </c>
      <c r="J8464" s="93" t="s">
        <v>1411</v>
      </c>
      <c r="K8464" s="17" t="str">
        <f t="array" ref="K8464">CONCATENATE("(",A8464,",",VLOOKUP(B8464,Núcleo!B$2:E$11,4,TRUE),",",VLOOKUP(C8464,'Tipo de Processo'!B$2:D$55,3,TRUE),",",VLOOKUP(D8464,'Termo Geral'!B$2:D$173,3,TRUE),",",VLOOKUP(E8464,'Termo Específico'!B$2:D$301,3,TRUE),",",MATCH(TRUE,Documento!B$2:B$998=F8464,0),",",IF(G8464="Complementar",0,1),",",IF(H8464="","NULL",CONCATENATE("'",H8464,"'")),",",I8464,",",IF(J8464="baixa","'BAIXA'",IF(J8464="média","'MEDIA'",IF(J8464="alta","'ALTA'","NULL"))),"),")</f>
        <v>(8463,9,30,54,190,910,1,NULL,0,'BAIXA'),</v>
      </c>
    </row>
    <row r="8465" spans="1:11" ht="30.75" customHeight="1">
      <c r="A8465" s="27">
        <v>8464</v>
      </c>
      <c r="B8465" s="37" t="s">
        <v>1011</v>
      </c>
      <c r="C8465" s="28" t="s">
        <v>39</v>
      </c>
      <c r="D8465" s="28" t="s">
        <v>211</v>
      </c>
      <c r="E8465" s="28" t="s">
        <v>315</v>
      </c>
      <c r="F8465" s="28" t="s">
        <v>859</v>
      </c>
      <c r="G8465" s="28" t="s">
        <v>1671</v>
      </c>
      <c r="H8465" s="28"/>
      <c r="I8465" s="93">
        <v>0</v>
      </c>
      <c r="J8465" s="93" t="s">
        <v>1411</v>
      </c>
      <c r="K8465" s="17" t="str">
        <f t="array" ref="K8465">CONCATENATE("(",A8465,",",VLOOKUP(B8465,Núcleo!B$2:E$11,4,TRUE),",",VLOOKUP(C8465,'Tipo de Processo'!B$2:D$55,3,TRUE),",",VLOOKUP(D8465,'Termo Geral'!B$2:D$173,3,TRUE),",",VLOOKUP(E8465,'Termo Específico'!B$2:D$301,3,TRUE),",",MATCH(TRUE,Documento!B$2:B$998=F8465,0),",",IF(G8465="Complementar",0,1),",",IF(H8465="","NULL",CONCATENATE("'",H8465,"'")),",",I8465,",",IF(J8465="baixa","'BAIXA'",IF(J8465="média","'MEDIA'",IF(J8465="alta","'ALTA'","NULL"))),"),")</f>
        <v>(8464,9,30,54,190,820,1,NULL,0,'BAIXA'),</v>
      </c>
    </row>
    <row r="8466" spans="1:11" ht="30.75" customHeight="1">
      <c r="A8466" s="27">
        <v>8465</v>
      </c>
      <c r="B8466" s="37" t="s">
        <v>1011</v>
      </c>
      <c r="C8466" s="29" t="s">
        <v>39</v>
      </c>
      <c r="D8466" s="28" t="s">
        <v>211</v>
      </c>
      <c r="E8466" s="28" t="s">
        <v>315</v>
      </c>
      <c r="F8466" s="28" t="s">
        <v>835</v>
      </c>
      <c r="G8466" s="28" t="s">
        <v>1671</v>
      </c>
      <c r="H8466" s="28"/>
      <c r="I8466" s="93">
        <v>0</v>
      </c>
      <c r="J8466" s="93" t="s">
        <v>1411</v>
      </c>
      <c r="K8466" s="17" t="str">
        <f t="array" ref="K8466">CONCATENATE("(",A8466,",",VLOOKUP(B8466,Núcleo!B$2:E$11,4,TRUE),",",VLOOKUP(C8466,'Tipo de Processo'!B$2:D$55,3,TRUE),",",VLOOKUP(D8466,'Termo Geral'!B$2:D$173,3,TRUE),",",VLOOKUP(E8466,'Termo Específico'!B$2:D$301,3,TRUE),",",MATCH(TRUE,Documento!B$2:B$998=F8466,0),",",IF(G8466="Complementar",0,1),",",IF(H8466="","NULL",CONCATENATE("'",H8466,"'")),",",I8466,",",IF(J8466="baixa","'BAIXA'",IF(J8466="média","'MEDIA'",IF(J8466="alta","'ALTA'","NULL"))),"),")</f>
        <v>(8465,9,30,54,190,860,1,NULL,0,'BAIXA'),</v>
      </c>
    </row>
    <row r="8467" spans="1:11" ht="30.75" customHeight="1">
      <c r="A8467" s="27">
        <v>8466</v>
      </c>
      <c r="B8467" s="37" t="s">
        <v>1011</v>
      </c>
      <c r="C8467" s="28" t="s">
        <v>39</v>
      </c>
      <c r="D8467" s="28" t="s">
        <v>211</v>
      </c>
      <c r="E8467" s="28" t="s">
        <v>316</v>
      </c>
      <c r="F8467" s="28" t="s">
        <v>852</v>
      </c>
      <c r="G8467" s="28" t="s">
        <v>1671</v>
      </c>
      <c r="H8467" s="28"/>
      <c r="I8467" s="93">
        <v>0</v>
      </c>
      <c r="J8467" s="93" t="s">
        <v>1411</v>
      </c>
      <c r="K8467" s="17" t="str">
        <f t="array" ref="K8467">CONCATENATE("(",A8467,",",VLOOKUP(B8467,Núcleo!B$2:E$11,4,TRUE),",",VLOOKUP(C8467,'Tipo de Processo'!B$2:D$55,3,TRUE),",",VLOOKUP(D8467,'Termo Geral'!B$2:D$173,3,TRUE),",",VLOOKUP(E8467,'Termo Específico'!B$2:D$301,3,TRUE),",",MATCH(TRUE,Documento!B$2:B$998=F8467,0),",",IF(G8467="Complementar",0,1),",",IF(H8467="","NULL",CONCATENATE("'",H8467,"'")),",",I8467,",",IF(J8467="baixa","'BAIXA'",IF(J8467="média","'MEDIA'",IF(J8467="alta","'ALTA'","NULL"))),"),")</f>
        <v>(8466,9,30,54,191,696,1,NULL,0,'BAIXA'),</v>
      </c>
    </row>
    <row r="8468" spans="1:11" ht="30.75" customHeight="1">
      <c r="A8468" s="27">
        <v>8467</v>
      </c>
      <c r="B8468" s="37" t="s">
        <v>1011</v>
      </c>
      <c r="C8468" s="29" t="s">
        <v>39</v>
      </c>
      <c r="D8468" s="28" t="s">
        <v>211</v>
      </c>
      <c r="E8468" s="28" t="s">
        <v>316</v>
      </c>
      <c r="F8468" s="28" t="s">
        <v>1429</v>
      </c>
      <c r="G8468" s="28" t="s">
        <v>1671</v>
      </c>
      <c r="H8468" s="28"/>
      <c r="I8468" s="93">
        <v>0</v>
      </c>
      <c r="J8468" s="93" t="s">
        <v>1411</v>
      </c>
      <c r="K8468" s="17" t="str">
        <f t="array" ref="K8468">CONCATENATE("(",A8468,",",VLOOKUP(B8468,Núcleo!B$2:E$11,4,TRUE),",",VLOOKUP(C8468,'Tipo de Processo'!B$2:D$55,3,TRUE),",",VLOOKUP(D8468,'Termo Geral'!B$2:D$173,3,TRUE),",",VLOOKUP(E8468,'Termo Específico'!B$2:D$301,3,TRUE),",",MATCH(TRUE,Documento!B$2:B$998=F8468,0),",",IF(G8468="Complementar",0,1),",",IF(H8468="","NULL",CONCATENATE("'",H8468,"'")),",",I8468,",",IF(J8468="baixa","'BAIXA'",IF(J8468="média","'MEDIA'",IF(J8468="alta","'ALTA'","NULL"))),"),")</f>
        <v>(8467,9,30,54,191,78,1,NULL,0,'BAIXA'),</v>
      </c>
    </row>
    <row r="8469" spans="1:11" ht="30.75" customHeight="1">
      <c r="A8469" s="27">
        <v>8468</v>
      </c>
      <c r="B8469" s="37" t="s">
        <v>1011</v>
      </c>
      <c r="C8469" s="28" t="s">
        <v>39</v>
      </c>
      <c r="D8469" s="28" t="s">
        <v>211</v>
      </c>
      <c r="E8469" s="28" t="s">
        <v>316</v>
      </c>
      <c r="F8469" s="28" t="s">
        <v>853</v>
      </c>
      <c r="G8469" s="28" t="s">
        <v>1671</v>
      </c>
      <c r="H8469" s="28"/>
      <c r="I8469" s="93">
        <v>0</v>
      </c>
      <c r="J8469" s="93" t="s">
        <v>1411</v>
      </c>
      <c r="K8469" s="17" t="str">
        <f t="array" ref="K8469">CONCATENATE("(",A8469,",",VLOOKUP(B8469,Núcleo!B$2:E$11,4,TRUE),",",VLOOKUP(C8469,'Tipo de Processo'!B$2:D$55,3,TRUE),",",VLOOKUP(D8469,'Termo Geral'!B$2:D$173,3,TRUE),",",VLOOKUP(E8469,'Termo Específico'!B$2:D$301,3,TRUE),",",MATCH(TRUE,Documento!B$2:B$998=F8469,0),",",IF(G8469="Complementar",0,1),",",IF(H8469="","NULL",CONCATENATE("'",H8469,"'")),",",I8469,",",IF(J8469="baixa","'BAIXA'",IF(J8469="média","'MEDIA'",IF(J8469="alta","'ALTA'","NULL"))),"),")</f>
        <v>(8468,9,30,54,191,439,1,NULL,0,'BAIXA'),</v>
      </c>
    </row>
    <row r="8470" spans="1:11" ht="30.75" customHeight="1">
      <c r="A8470" s="27">
        <v>8469</v>
      </c>
      <c r="B8470" s="37" t="s">
        <v>1011</v>
      </c>
      <c r="C8470" s="29" t="s">
        <v>39</v>
      </c>
      <c r="D8470" s="28" t="s">
        <v>211</v>
      </c>
      <c r="E8470" s="28" t="s">
        <v>316</v>
      </c>
      <c r="F8470" s="28" t="s">
        <v>1634</v>
      </c>
      <c r="G8470" s="28" t="s">
        <v>1671</v>
      </c>
      <c r="H8470" s="28"/>
      <c r="I8470" s="93">
        <v>0</v>
      </c>
      <c r="J8470" s="93" t="s">
        <v>1411</v>
      </c>
      <c r="K8470" s="17" t="str">
        <f t="array" ref="K8470">CONCATENATE("(",A8470,",",VLOOKUP(B8470,Núcleo!B$2:E$11,4,TRUE),",",VLOOKUP(C8470,'Tipo de Processo'!B$2:D$55,3,TRUE),",",VLOOKUP(D8470,'Termo Geral'!B$2:D$173,3,TRUE),",",VLOOKUP(E8470,'Termo Específico'!B$2:D$301,3,TRUE),",",MATCH(TRUE,Documento!B$2:B$998=F8470,0),",",IF(G8470="Complementar",0,1),",",IF(H8470="","NULL",CONCATENATE("'",H8470,"'")),",",I8470,",",IF(J8470="baixa","'BAIXA'",IF(J8470="média","'MEDIA'",IF(J8470="alta","'ALTA'","NULL"))),"),")</f>
        <v>(8469,9,30,54,191,530,1,NULL,0,'BAIXA'),</v>
      </c>
    </row>
    <row r="8471" spans="1:11" ht="30.75" customHeight="1">
      <c r="A8471" s="27">
        <v>8470</v>
      </c>
      <c r="B8471" s="37" t="s">
        <v>1011</v>
      </c>
      <c r="C8471" s="28" t="s">
        <v>39</v>
      </c>
      <c r="D8471" s="28" t="s">
        <v>211</v>
      </c>
      <c r="E8471" s="28" t="s">
        <v>316</v>
      </c>
      <c r="F8471" s="28" t="s">
        <v>854</v>
      </c>
      <c r="G8471" s="28" t="s">
        <v>1671</v>
      </c>
      <c r="H8471" s="28"/>
      <c r="I8471" s="93">
        <v>0</v>
      </c>
      <c r="J8471" s="93" t="s">
        <v>1411</v>
      </c>
      <c r="K8471" s="17" t="str">
        <f t="array" ref="K8471">CONCATENATE("(",A8471,",",VLOOKUP(B8471,Núcleo!B$2:E$11,4,TRUE),",",VLOOKUP(C8471,'Tipo de Processo'!B$2:D$55,3,TRUE),",",VLOOKUP(D8471,'Termo Geral'!B$2:D$173,3,TRUE),",",VLOOKUP(E8471,'Termo Específico'!B$2:D$301,3,TRUE),",",MATCH(TRUE,Documento!B$2:B$998=F8471,0),",",IF(G8471="Complementar",0,1),",",IF(H8471="","NULL",CONCATENATE("'",H8471,"'")),",",I8471,",",IF(J8471="baixa","'BAIXA'",IF(J8471="média","'MEDIA'",IF(J8471="alta","'ALTA'","NULL"))),"),")</f>
        <v>(8470,9,30,54,191,854,1,NULL,0,'BAIXA'),</v>
      </c>
    </row>
    <row r="8472" spans="1:11" ht="30.75" customHeight="1">
      <c r="A8472" s="27">
        <v>8471</v>
      </c>
      <c r="B8472" s="37" t="s">
        <v>1011</v>
      </c>
      <c r="C8472" s="29" t="s">
        <v>39</v>
      </c>
      <c r="D8472" s="28" t="s">
        <v>211</v>
      </c>
      <c r="E8472" s="28" t="s">
        <v>316</v>
      </c>
      <c r="F8472" s="28" t="s">
        <v>851</v>
      </c>
      <c r="G8472" s="28" t="s">
        <v>1671</v>
      </c>
      <c r="H8472" s="28"/>
      <c r="I8472" s="93">
        <v>0</v>
      </c>
      <c r="J8472" s="93" t="s">
        <v>1411</v>
      </c>
      <c r="K8472" s="17" t="str">
        <f t="array" ref="K8472">CONCATENATE("(",A8472,",",VLOOKUP(B8472,Núcleo!B$2:E$11,4,TRUE),",",VLOOKUP(C8472,'Tipo de Processo'!B$2:D$55,3,TRUE),",",VLOOKUP(D8472,'Termo Geral'!B$2:D$173,3,TRUE),",",VLOOKUP(E8472,'Termo Específico'!B$2:D$301,3,TRUE),",",MATCH(TRUE,Documento!B$2:B$998=F8472,0),",",IF(G8472="Complementar",0,1),",",IF(H8472="","NULL",CONCATENATE("'",H8472,"'")),",",I8472,",",IF(J8472="baixa","'BAIXA'",IF(J8472="média","'MEDIA'",IF(J8472="alta","'ALTA'","NULL"))),"),")</f>
        <v>(8471,9,30,54,191,196,1,NULL,0,'BAIXA'),</v>
      </c>
    </row>
    <row r="8473" spans="1:11" ht="30.75" customHeight="1">
      <c r="A8473" s="27">
        <v>8472</v>
      </c>
      <c r="B8473" s="37" t="s">
        <v>1011</v>
      </c>
      <c r="C8473" s="28" t="s">
        <v>39</v>
      </c>
      <c r="D8473" s="28" t="s">
        <v>211</v>
      </c>
      <c r="E8473" s="28" t="s">
        <v>316</v>
      </c>
      <c r="F8473" s="28" t="s">
        <v>865</v>
      </c>
      <c r="G8473" s="28" t="s">
        <v>1671</v>
      </c>
      <c r="H8473" s="28"/>
      <c r="I8473" s="93">
        <v>0</v>
      </c>
      <c r="J8473" s="93" t="s">
        <v>1411</v>
      </c>
      <c r="K8473" s="17" t="str">
        <f t="array" ref="K8473">CONCATENATE("(",A8473,",",VLOOKUP(B8473,Núcleo!B$2:E$11,4,TRUE),",",VLOOKUP(C8473,'Tipo de Processo'!B$2:D$55,3,TRUE),",",VLOOKUP(D8473,'Termo Geral'!B$2:D$173,3,TRUE),",",VLOOKUP(E8473,'Termo Específico'!B$2:D$301,3,TRUE),",",MATCH(TRUE,Documento!B$2:B$998=F8473,0),",",IF(G8473="Complementar",0,1),",",IF(H8473="","NULL",CONCATENATE("'",H8473,"'")),",",I8473,",",IF(J8473="baixa","'BAIXA'",IF(J8473="média","'MEDIA'",IF(J8473="alta","'ALTA'","NULL"))),"),")</f>
        <v>(8472,9,30,54,191,568,1,NULL,0,'BAIXA'),</v>
      </c>
    </row>
    <row r="8474" spans="1:11" ht="30.75" customHeight="1">
      <c r="A8474" s="27">
        <v>8473</v>
      </c>
      <c r="B8474" s="37" t="s">
        <v>1011</v>
      </c>
      <c r="C8474" s="28" t="s">
        <v>39</v>
      </c>
      <c r="D8474" s="28" t="s">
        <v>211</v>
      </c>
      <c r="E8474" s="28" t="s">
        <v>316</v>
      </c>
      <c r="F8474" s="28" t="s">
        <v>856</v>
      </c>
      <c r="G8474" s="28" t="s">
        <v>1671</v>
      </c>
      <c r="H8474" s="28"/>
      <c r="I8474" s="93">
        <v>0</v>
      </c>
      <c r="J8474" s="93" t="s">
        <v>1411</v>
      </c>
      <c r="K8474" s="17" t="str">
        <f t="array" ref="K8474">CONCATENATE("(",A8474,",",VLOOKUP(B8474,Núcleo!B$2:E$11,4,TRUE),",",VLOOKUP(C8474,'Tipo de Processo'!B$2:D$55,3,TRUE),",",VLOOKUP(D8474,'Termo Geral'!B$2:D$173,3,TRUE),",",VLOOKUP(E8474,'Termo Específico'!B$2:D$301,3,TRUE),",",MATCH(TRUE,Documento!B$2:B$998=F8474,0),",",IF(G8474="Complementar",0,1),",",IF(H8474="","NULL",CONCATENATE("'",H8474,"'")),",",I8474,",",IF(J8474="baixa","'BAIXA'",IF(J8474="média","'MEDIA'",IF(J8474="alta","'ALTA'","NULL"))),"),")</f>
        <v>(8473,9,30,54,191,723,1,NULL,0,'BAIXA'),</v>
      </c>
    </row>
    <row r="8475" spans="1:11" ht="30.75" customHeight="1">
      <c r="A8475" s="27">
        <v>8474</v>
      </c>
      <c r="B8475" s="37" t="s">
        <v>1011</v>
      </c>
      <c r="C8475" s="29" t="s">
        <v>39</v>
      </c>
      <c r="D8475" s="28" t="s">
        <v>211</v>
      </c>
      <c r="E8475" s="28" t="s">
        <v>316</v>
      </c>
      <c r="F8475" s="28" t="s">
        <v>827</v>
      </c>
      <c r="G8475" s="28" t="s">
        <v>1671</v>
      </c>
      <c r="H8475" s="28"/>
      <c r="I8475" s="93">
        <v>0</v>
      </c>
      <c r="J8475" s="93" t="s">
        <v>1411</v>
      </c>
      <c r="K8475" s="17" t="str">
        <f t="array" ref="K8475">CONCATENATE("(",A8475,",",VLOOKUP(B8475,Núcleo!B$2:E$11,4,TRUE),",",VLOOKUP(C8475,'Tipo de Processo'!B$2:D$55,3,TRUE),",",VLOOKUP(D8475,'Termo Geral'!B$2:D$173,3,TRUE),",",VLOOKUP(E8475,'Termo Específico'!B$2:D$301,3,TRUE),",",MATCH(TRUE,Documento!B$2:B$998=F8475,0),",",IF(G8475="Complementar",0,1),",",IF(H8475="","NULL",CONCATENATE("'",H8475,"'")),",",I8475,",",IF(J8475="baixa","'BAIXA'",IF(J8475="média","'MEDIA'",IF(J8475="alta","'ALTA'","NULL"))),"),")</f>
        <v>(8474,9,30,54,191,829,1,NULL,0,'BAIXA'),</v>
      </c>
    </row>
    <row r="8476" spans="1:11" ht="30.75" customHeight="1">
      <c r="A8476" s="27">
        <v>8475</v>
      </c>
      <c r="B8476" s="37" t="s">
        <v>1011</v>
      </c>
      <c r="C8476" s="28" t="s">
        <v>39</v>
      </c>
      <c r="D8476" s="28" t="s">
        <v>211</v>
      </c>
      <c r="E8476" s="28" t="s">
        <v>316</v>
      </c>
      <c r="F8476" s="28" t="s">
        <v>828</v>
      </c>
      <c r="G8476" s="28" t="s">
        <v>1671</v>
      </c>
      <c r="H8476" s="28"/>
      <c r="I8476" s="93">
        <v>0</v>
      </c>
      <c r="J8476" s="93" t="s">
        <v>1411</v>
      </c>
      <c r="K8476" s="17" t="str">
        <f t="array" ref="K8476">CONCATENATE("(",A8476,",",VLOOKUP(B8476,Núcleo!B$2:E$11,4,TRUE),",",VLOOKUP(C8476,'Tipo de Processo'!B$2:D$55,3,TRUE),",",VLOOKUP(D8476,'Termo Geral'!B$2:D$173,3,TRUE),",",VLOOKUP(E8476,'Termo Específico'!B$2:D$301,3,TRUE),",",MATCH(TRUE,Documento!B$2:B$998=F8476,0),",",IF(G8476="Complementar",0,1),",",IF(H8476="","NULL",CONCATENATE("'",H8476,"'")),",",I8476,",",IF(J8476="baixa","'BAIXA'",IF(J8476="média","'MEDIA'",IF(J8476="alta","'ALTA'","NULL"))),"),")</f>
        <v>(8475,9,30,54,191,827,1,NULL,0,'BAIXA'),</v>
      </c>
    </row>
    <row r="8477" spans="1:11" ht="30.75" customHeight="1">
      <c r="A8477" s="27">
        <v>8476</v>
      </c>
      <c r="B8477" s="37" t="s">
        <v>1011</v>
      </c>
      <c r="C8477" s="29" t="s">
        <v>39</v>
      </c>
      <c r="D8477" s="28" t="s">
        <v>211</v>
      </c>
      <c r="E8477" s="28" t="s">
        <v>316</v>
      </c>
      <c r="F8477" s="28" t="s">
        <v>829</v>
      </c>
      <c r="G8477" s="28" t="s">
        <v>1671</v>
      </c>
      <c r="H8477" s="28"/>
      <c r="I8477" s="93">
        <v>0</v>
      </c>
      <c r="J8477" s="93" t="s">
        <v>1411</v>
      </c>
      <c r="K8477" s="17" t="str">
        <f t="array" ref="K8477">CONCATENATE("(",A8477,",",VLOOKUP(B8477,Núcleo!B$2:E$11,4,TRUE),",",VLOOKUP(C8477,'Tipo de Processo'!B$2:D$55,3,TRUE),",",VLOOKUP(D8477,'Termo Geral'!B$2:D$173,3,TRUE),",",VLOOKUP(E8477,'Termo Específico'!B$2:D$301,3,TRUE),",",MATCH(TRUE,Documento!B$2:B$998=F8477,0),",",IF(G8477="Complementar",0,1),",",IF(H8477="","NULL",CONCATENATE("'",H8477,"'")),",",I8477,",",IF(J8477="baixa","'BAIXA'",IF(J8477="média","'MEDIA'",IF(J8477="alta","'ALTA'","NULL"))),"),")</f>
        <v>(8476,9,30,54,191,831,1,NULL,0,'BAIXA'),</v>
      </c>
    </row>
    <row r="8478" spans="1:11" ht="30.75" customHeight="1">
      <c r="A8478" s="27">
        <v>8477</v>
      </c>
      <c r="B8478" s="37" t="s">
        <v>1011</v>
      </c>
      <c r="C8478" s="28" t="s">
        <v>39</v>
      </c>
      <c r="D8478" s="28" t="s">
        <v>211</v>
      </c>
      <c r="E8478" s="28" t="s">
        <v>316</v>
      </c>
      <c r="F8478" s="28" t="s">
        <v>830</v>
      </c>
      <c r="G8478" s="28" t="s">
        <v>1671</v>
      </c>
      <c r="H8478" s="28"/>
      <c r="I8478" s="93">
        <v>0</v>
      </c>
      <c r="J8478" s="93" t="s">
        <v>1411</v>
      </c>
      <c r="K8478" s="17" t="str">
        <f t="array" ref="K8478">CONCATENATE("(",A8478,",",VLOOKUP(B8478,Núcleo!B$2:E$11,4,TRUE),",",VLOOKUP(C8478,'Tipo de Processo'!B$2:D$55,3,TRUE),",",VLOOKUP(D8478,'Termo Geral'!B$2:D$173,3,TRUE),",",VLOOKUP(E8478,'Termo Específico'!B$2:D$301,3,TRUE),",",MATCH(TRUE,Documento!B$2:B$998=F8478,0),",",IF(G8478="Complementar",0,1),",",IF(H8478="","NULL",CONCATENATE("'",H8478,"'")),",",I8478,",",IF(J8478="baixa","'BAIXA'",IF(J8478="média","'MEDIA'",IF(J8478="alta","'ALTA'","NULL"))),"),")</f>
        <v>(8477,9,30,54,191,837,1,NULL,0,'BAIXA'),</v>
      </c>
    </row>
    <row r="8479" spans="1:11" ht="30.75" customHeight="1">
      <c r="A8479" s="27">
        <v>8478</v>
      </c>
      <c r="B8479" s="37" t="s">
        <v>1011</v>
      </c>
      <c r="C8479" s="29" t="s">
        <v>39</v>
      </c>
      <c r="D8479" s="28" t="s">
        <v>211</v>
      </c>
      <c r="E8479" s="29" t="s">
        <v>316</v>
      </c>
      <c r="F8479" s="28" t="s">
        <v>831</v>
      </c>
      <c r="G8479" s="28" t="s">
        <v>1671</v>
      </c>
      <c r="H8479" s="28"/>
      <c r="I8479" s="93">
        <v>0</v>
      </c>
      <c r="J8479" s="93" t="s">
        <v>1411</v>
      </c>
      <c r="K8479" s="17" t="str">
        <f t="array" ref="K8479">CONCATENATE("(",A8479,",",VLOOKUP(B8479,Núcleo!B$2:E$11,4,TRUE),",",VLOOKUP(C8479,'Tipo de Processo'!B$2:D$55,3,TRUE),",",VLOOKUP(D8479,'Termo Geral'!B$2:D$173,3,TRUE),",",VLOOKUP(E8479,'Termo Específico'!B$2:D$301,3,TRUE),",",MATCH(TRUE,Documento!B$2:B$998=F8479,0),",",IF(G8479="Complementar",0,1),",",IF(H8479="","NULL",CONCATENATE("'",H8479,"'")),",",I8479,",",IF(J8479="baixa","'BAIXA'",IF(J8479="média","'MEDIA'",IF(J8479="alta","'ALTA'","NULL"))),"),")</f>
        <v>(8478,9,30,54,191,142,1,NULL,0,'BAIXA'),</v>
      </c>
    </row>
    <row r="8480" spans="1:11" ht="30.75" customHeight="1">
      <c r="A8480" s="27">
        <v>8479</v>
      </c>
      <c r="B8480" s="37" t="s">
        <v>1011</v>
      </c>
      <c r="C8480" s="28" t="s">
        <v>39</v>
      </c>
      <c r="D8480" s="28" t="s">
        <v>211</v>
      </c>
      <c r="E8480" s="28" t="s">
        <v>316</v>
      </c>
      <c r="F8480" s="28" t="s">
        <v>832</v>
      </c>
      <c r="G8480" s="28" t="s">
        <v>1671</v>
      </c>
      <c r="H8480" s="28"/>
      <c r="I8480" s="93">
        <v>0</v>
      </c>
      <c r="J8480" s="93" t="s">
        <v>1411</v>
      </c>
      <c r="K8480" s="17" t="str">
        <f t="array" ref="K8480">CONCATENATE("(",A8480,",",VLOOKUP(B8480,Núcleo!B$2:E$11,4,TRUE),",",VLOOKUP(C8480,'Tipo de Processo'!B$2:D$55,3,TRUE),",",VLOOKUP(D8480,'Termo Geral'!B$2:D$173,3,TRUE),",",VLOOKUP(E8480,'Termo Específico'!B$2:D$301,3,TRUE),",",MATCH(TRUE,Documento!B$2:B$998=F8480,0),",",IF(G8480="Complementar",0,1),",",IF(H8480="","NULL",CONCATENATE("'",H8480,"'")),",",I8480,",",IF(J8480="baixa","'BAIXA'",IF(J8480="média","'MEDIA'",IF(J8480="alta","'ALTA'","NULL"))),"),")</f>
        <v>(8479,9,30,54,191,159,1,NULL,0,'BAIXA'),</v>
      </c>
    </row>
    <row r="8481" spans="1:11" ht="30.75" customHeight="1">
      <c r="A8481" s="27">
        <v>8480</v>
      </c>
      <c r="B8481" s="37" t="s">
        <v>1011</v>
      </c>
      <c r="C8481" s="28" t="s">
        <v>39</v>
      </c>
      <c r="D8481" s="28" t="s">
        <v>211</v>
      </c>
      <c r="E8481" s="28" t="s">
        <v>316</v>
      </c>
      <c r="F8481" s="28" t="s">
        <v>833</v>
      </c>
      <c r="G8481" s="28" t="s">
        <v>1671</v>
      </c>
      <c r="H8481" s="28"/>
      <c r="I8481" s="93">
        <v>0</v>
      </c>
      <c r="J8481" s="93" t="s">
        <v>1411</v>
      </c>
      <c r="K8481" s="17" t="str">
        <f t="array" ref="K8481">CONCATENATE("(",A8481,",",VLOOKUP(B8481,Núcleo!B$2:E$11,4,TRUE),",",VLOOKUP(C8481,'Tipo de Processo'!B$2:D$55,3,TRUE),",",VLOOKUP(D8481,'Termo Geral'!B$2:D$173,3,TRUE),",",VLOOKUP(E8481,'Termo Específico'!B$2:D$301,3,TRUE),",",MATCH(TRUE,Documento!B$2:B$998=F8481,0),",",IF(G8481="Complementar",0,1),",",IF(H8481="","NULL",CONCATENATE("'",H8481,"'")),",",I8481,",",IF(J8481="baixa","'BAIXA'",IF(J8481="média","'MEDIA'",IF(J8481="alta","'ALTA'","NULL"))),"),")</f>
        <v>(8480,9,30,54,191,127,1,NULL,0,'BAIXA'),</v>
      </c>
    </row>
    <row r="8482" spans="1:11" ht="30.75" customHeight="1">
      <c r="A8482" s="27">
        <v>8481</v>
      </c>
      <c r="B8482" s="37" t="s">
        <v>1011</v>
      </c>
      <c r="C8482" s="29" t="s">
        <v>39</v>
      </c>
      <c r="D8482" s="28" t="s">
        <v>211</v>
      </c>
      <c r="E8482" s="29" t="s">
        <v>316</v>
      </c>
      <c r="F8482" s="28" t="s">
        <v>1419</v>
      </c>
      <c r="G8482" s="28" t="s">
        <v>1671</v>
      </c>
      <c r="H8482" s="28"/>
      <c r="I8482" s="93">
        <v>0</v>
      </c>
      <c r="J8482" s="93" t="s">
        <v>1411</v>
      </c>
      <c r="K8482" s="17" t="str">
        <f t="array" ref="K8482">CONCATENATE("(",A8482,",",VLOOKUP(B8482,Núcleo!B$2:E$11,4,TRUE),",",VLOOKUP(C8482,'Tipo de Processo'!B$2:D$55,3,TRUE),",",VLOOKUP(D8482,'Termo Geral'!B$2:D$173,3,TRUE),",",VLOOKUP(E8482,'Termo Específico'!B$2:D$301,3,TRUE),",",MATCH(TRUE,Documento!B$2:B$998=F8482,0),",",IF(G8482="Complementar",0,1),",",IF(H8482="","NULL",CONCATENATE("'",H8482,"'")),",",I8482,",",IF(J8482="baixa","'BAIXA'",IF(J8482="média","'MEDIA'",IF(J8482="alta","'ALTA'","NULL"))),"),")</f>
        <v>(8481,9,30,54,191,16,1,NULL,0,'BAIXA'),</v>
      </c>
    </row>
    <row r="8483" spans="1:11" ht="30.75" customHeight="1">
      <c r="A8483" s="27">
        <v>8482</v>
      </c>
      <c r="B8483" s="37" t="s">
        <v>1011</v>
      </c>
      <c r="C8483" s="28" t="s">
        <v>39</v>
      </c>
      <c r="D8483" s="28" t="s">
        <v>211</v>
      </c>
      <c r="E8483" s="28" t="s">
        <v>316</v>
      </c>
      <c r="F8483" s="28" t="s">
        <v>863</v>
      </c>
      <c r="G8483" s="28" t="s">
        <v>1671</v>
      </c>
      <c r="H8483" s="28"/>
      <c r="I8483" s="93">
        <v>0</v>
      </c>
      <c r="J8483" s="93" t="s">
        <v>1411</v>
      </c>
      <c r="K8483" s="17" t="str">
        <f t="array" ref="K8483">CONCATENATE("(",A8483,",",VLOOKUP(B8483,Núcleo!B$2:E$11,4,TRUE),",",VLOOKUP(C8483,'Tipo de Processo'!B$2:D$55,3,TRUE),",",VLOOKUP(D8483,'Termo Geral'!B$2:D$173,3,TRUE),",",VLOOKUP(E8483,'Termo Específico'!B$2:D$301,3,TRUE),",",MATCH(TRUE,Documento!B$2:B$998=F8483,0),",",IF(G8483="Complementar",0,1),",",IF(H8483="","NULL",CONCATENATE("'",H8483,"'")),",",I8483,",",IF(J8483="baixa","'BAIXA'",IF(J8483="média","'MEDIA'",IF(J8483="alta","'ALTA'","NULL"))),"),")</f>
        <v>(8482,9,30,54,191,24,1,NULL,0,'BAIXA'),</v>
      </c>
    </row>
    <row r="8484" spans="1:11" ht="30.75" customHeight="1">
      <c r="A8484" s="27">
        <v>8483</v>
      </c>
      <c r="B8484" s="37" t="s">
        <v>1011</v>
      </c>
      <c r="C8484" s="29" t="s">
        <v>39</v>
      </c>
      <c r="D8484" s="28" t="s">
        <v>211</v>
      </c>
      <c r="E8484" s="29" t="s">
        <v>316</v>
      </c>
      <c r="F8484" s="28" t="s">
        <v>1414</v>
      </c>
      <c r="G8484" s="28" t="s">
        <v>1671</v>
      </c>
      <c r="H8484" s="28"/>
      <c r="I8484" s="93">
        <v>0</v>
      </c>
      <c r="J8484" s="93" t="s">
        <v>1411</v>
      </c>
      <c r="K8484" s="17" t="str">
        <f t="array" ref="K8484">CONCATENATE("(",A8484,",",VLOOKUP(B8484,Núcleo!B$2:E$11,4,TRUE),",",VLOOKUP(C8484,'Tipo de Processo'!B$2:D$55,3,TRUE),",",VLOOKUP(D8484,'Termo Geral'!B$2:D$173,3,TRUE),",",VLOOKUP(E8484,'Termo Específico'!B$2:D$301,3,TRUE),",",MATCH(TRUE,Documento!B$2:B$998=F8484,0),",",IF(G8484="Complementar",0,1),",",IF(H8484="","NULL",CONCATENATE("'",H8484,"'")),",",I8484,",",IF(J8484="baixa","'BAIXA'",IF(J8484="média","'MEDIA'",IF(J8484="alta","'ALTA'","NULL"))),"),")</f>
        <v>(8483,9,30,54,191,4,1,NULL,0,'BAIXA'),</v>
      </c>
    </row>
    <row r="8485" spans="1:11" ht="30.75" customHeight="1">
      <c r="A8485" s="27">
        <v>8484</v>
      </c>
      <c r="B8485" s="37" t="s">
        <v>1011</v>
      </c>
      <c r="C8485" s="28" t="s">
        <v>39</v>
      </c>
      <c r="D8485" s="28" t="s">
        <v>211</v>
      </c>
      <c r="E8485" s="28" t="s">
        <v>316</v>
      </c>
      <c r="F8485" s="28" t="s">
        <v>943</v>
      </c>
      <c r="G8485" s="28" t="s">
        <v>1671</v>
      </c>
      <c r="H8485" s="28"/>
      <c r="I8485" s="93">
        <v>0</v>
      </c>
      <c r="J8485" s="93" t="s">
        <v>1411</v>
      </c>
      <c r="K8485" s="17" t="str">
        <f t="array" ref="K8485">CONCATENATE("(",A8485,",",VLOOKUP(B8485,Núcleo!B$2:E$11,4,TRUE),",",VLOOKUP(C8485,'Tipo de Processo'!B$2:D$55,3,TRUE),",",VLOOKUP(D8485,'Termo Geral'!B$2:D$173,3,TRUE),",",VLOOKUP(E8485,'Termo Específico'!B$2:D$301,3,TRUE),",",MATCH(TRUE,Documento!B$2:B$998=F8485,0),",",IF(G8485="Complementar",0,1),",",IF(H8485="","NULL",CONCATENATE("'",H8485,"'")),",",I8485,",",IF(J8485="baixa","'BAIXA'",IF(J8485="média","'MEDIA'",IF(J8485="alta","'ALTA'","NULL"))),"),")</f>
        <v>(8484,9,30,54,191,984,1,NULL,0,'BAIXA'),</v>
      </c>
    </row>
    <row r="8486" spans="1:11" ht="30.75" customHeight="1">
      <c r="A8486" s="27">
        <v>8485</v>
      </c>
      <c r="B8486" s="37" t="s">
        <v>1011</v>
      </c>
      <c r="C8486" s="28" t="s">
        <v>39</v>
      </c>
      <c r="D8486" s="28" t="s">
        <v>211</v>
      </c>
      <c r="E8486" s="28" t="s">
        <v>316</v>
      </c>
      <c r="F8486" s="28" t="s">
        <v>897</v>
      </c>
      <c r="G8486" s="28" t="s">
        <v>1671</v>
      </c>
      <c r="H8486" s="28"/>
      <c r="I8486" s="93">
        <v>0</v>
      </c>
      <c r="J8486" s="93" t="s">
        <v>1411</v>
      </c>
      <c r="K8486" s="17" t="str">
        <f t="array" ref="K8486">CONCATENATE("(",A8486,",",VLOOKUP(B8486,Núcleo!B$2:E$11,4,TRUE),",",VLOOKUP(C8486,'Tipo de Processo'!B$2:D$55,3,TRUE),",",VLOOKUP(D8486,'Termo Geral'!B$2:D$173,3,TRUE),",",VLOOKUP(E8486,'Termo Específico'!B$2:D$301,3,TRUE),",",MATCH(TRUE,Documento!B$2:B$998=F8486,0),",",IF(G8486="Complementar",0,1),",",IF(H8486="","NULL",CONCATENATE("'",H8486,"'")),",",I8486,",",IF(J8486="baixa","'BAIXA'",IF(J8486="média","'MEDIA'",IF(J8486="alta","'ALTA'","NULL"))),"),")</f>
        <v>(8485,9,30,54,191,164,1,NULL,0,'BAIXA'),</v>
      </c>
    </row>
    <row r="8487" spans="1:11" ht="30.75" customHeight="1">
      <c r="A8487" s="27">
        <v>8486</v>
      </c>
      <c r="B8487" s="37" t="s">
        <v>1011</v>
      </c>
      <c r="C8487" s="28" t="s">
        <v>39</v>
      </c>
      <c r="D8487" s="28" t="s">
        <v>211</v>
      </c>
      <c r="E8487" s="28" t="s">
        <v>316</v>
      </c>
      <c r="F8487" s="28" t="s">
        <v>858</v>
      </c>
      <c r="G8487" s="28" t="s">
        <v>1671</v>
      </c>
      <c r="H8487" s="28"/>
      <c r="I8487" s="93">
        <v>0</v>
      </c>
      <c r="J8487" s="93" t="s">
        <v>1411</v>
      </c>
      <c r="K8487" s="17" t="str">
        <f t="array" ref="K8487">CONCATENATE("(",A8487,",",VLOOKUP(B8487,Núcleo!B$2:E$11,4,TRUE),",",VLOOKUP(C8487,'Tipo de Processo'!B$2:D$55,3,TRUE),",",VLOOKUP(D8487,'Termo Geral'!B$2:D$173,3,TRUE),",",VLOOKUP(E8487,'Termo Específico'!B$2:D$301,3,TRUE),",",MATCH(TRUE,Documento!B$2:B$998=F8487,0),",",IF(G8487="Complementar",0,1),",",IF(H8487="","NULL",CONCATENATE("'",H8487,"'")),",",I8487,",",IF(J8487="baixa","'BAIXA'",IF(J8487="média","'MEDIA'",IF(J8487="alta","'ALTA'","NULL"))),"),")</f>
        <v>(8486,9,30,54,191,910,1,NULL,0,'BAIXA'),</v>
      </c>
    </row>
    <row r="8488" spans="1:11" ht="30.75" customHeight="1">
      <c r="A8488" s="27">
        <v>8487</v>
      </c>
      <c r="B8488" s="37" t="s">
        <v>1011</v>
      </c>
      <c r="C8488" s="29" t="s">
        <v>39</v>
      </c>
      <c r="D8488" s="28" t="s">
        <v>211</v>
      </c>
      <c r="E8488" s="29" t="s">
        <v>316</v>
      </c>
      <c r="F8488" s="28" t="s">
        <v>859</v>
      </c>
      <c r="G8488" s="28" t="s">
        <v>1671</v>
      </c>
      <c r="H8488" s="28"/>
      <c r="I8488" s="93">
        <v>0</v>
      </c>
      <c r="J8488" s="93" t="s">
        <v>1411</v>
      </c>
      <c r="K8488" s="17" t="str">
        <f t="array" ref="K8488">CONCATENATE("(",A8488,",",VLOOKUP(B8488,Núcleo!B$2:E$11,4,TRUE),",",VLOOKUP(C8488,'Tipo de Processo'!B$2:D$55,3,TRUE),",",VLOOKUP(D8488,'Termo Geral'!B$2:D$173,3,TRUE),",",VLOOKUP(E8488,'Termo Específico'!B$2:D$301,3,TRUE),",",MATCH(TRUE,Documento!B$2:B$998=F8488,0),",",IF(G8488="Complementar",0,1),",",IF(H8488="","NULL",CONCATENATE("'",H8488,"'")),",",I8488,",",IF(J8488="baixa","'BAIXA'",IF(J8488="média","'MEDIA'",IF(J8488="alta","'ALTA'","NULL"))),"),")</f>
        <v>(8487,9,30,54,191,820,1,NULL,0,'BAIXA'),</v>
      </c>
    </row>
    <row r="8489" spans="1:11" ht="30.75" customHeight="1">
      <c r="A8489" s="27">
        <v>8488</v>
      </c>
      <c r="B8489" s="37" t="s">
        <v>1011</v>
      </c>
      <c r="C8489" s="28" t="s">
        <v>39</v>
      </c>
      <c r="D8489" s="28" t="s">
        <v>211</v>
      </c>
      <c r="E8489" s="28" t="s">
        <v>316</v>
      </c>
      <c r="F8489" s="28" t="s">
        <v>835</v>
      </c>
      <c r="G8489" s="28" t="s">
        <v>1671</v>
      </c>
      <c r="H8489" s="28"/>
      <c r="I8489" s="93">
        <v>0</v>
      </c>
      <c r="J8489" s="93" t="s">
        <v>1411</v>
      </c>
      <c r="K8489" s="17" t="str">
        <f t="array" ref="K8489">CONCATENATE("(",A8489,",",VLOOKUP(B8489,Núcleo!B$2:E$11,4,TRUE),",",VLOOKUP(C8489,'Tipo de Processo'!B$2:D$55,3,TRUE),",",VLOOKUP(D8489,'Termo Geral'!B$2:D$173,3,TRUE),",",VLOOKUP(E8489,'Termo Específico'!B$2:D$301,3,TRUE),",",MATCH(TRUE,Documento!B$2:B$998=F8489,0),",",IF(G8489="Complementar",0,1),",",IF(H8489="","NULL",CONCATENATE("'",H8489,"'")),",",I8489,",",IF(J8489="baixa","'BAIXA'",IF(J8489="média","'MEDIA'",IF(J8489="alta","'ALTA'","NULL"))),"),")</f>
        <v>(8488,9,30,54,191,860,1,NULL,0,'BAIXA'),</v>
      </c>
    </row>
    <row r="8490" spans="1:11" ht="30.75" customHeight="1">
      <c r="A8490" s="27">
        <v>8489</v>
      </c>
      <c r="B8490" s="37" t="s">
        <v>1011</v>
      </c>
      <c r="C8490" s="29" t="s">
        <v>39</v>
      </c>
      <c r="D8490" s="28" t="s">
        <v>211</v>
      </c>
      <c r="E8490" s="29" t="s">
        <v>317</v>
      </c>
      <c r="F8490" s="28" t="s">
        <v>852</v>
      </c>
      <c r="G8490" s="28" t="s">
        <v>1671</v>
      </c>
      <c r="H8490" s="28"/>
      <c r="I8490" s="93">
        <v>0</v>
      </c>
      <c r="J8490" s="93" t="s">
        <v>1411</v>
      </c>
      <c r="K8490" s="17" t="str">
        <f t="array" ref="K8490">CONCATENATE("(",A8490,",",VLOOKUP(B8490,Núcleo!B$2:E$11,4,TRUE),",",VLOOKUP(C8490,'Tipo de Processo'!B$2:D$55,3,TRUE),",",VLOOKUP(D8490,'Termo Geral'!B$2:D$173,3,TRUE),",",VLOOKUP(E8490,'Termo Específico'!B$2:D$301,3,TRUE),",",MATCH(TRUE,Documento!B$2:B$998=F8490,0),",",IF(G8490="Complementar",0,1),",",IF(H8490="","NULL",CONCATENATE("'",H8490,"'")),",",I8490,",",IF(J8490="baixa","'BAIXA'",IF(J8490="média","'MEDIA'",IF(J8490="alta","'ALTA'","NULL"))),"),")</f>
        <v>(8489,9,30,54,192,696,1,NULL,0,'BAIXA'),</v>
      </c>
    </row>
    <row r="8491" spans="1:11" ht="30.75" customHeight="1">
      <c r="A8491" s="27">
        <v>8490</v>
      </c>
      <c r="B8491" s="37" t="s">
        <v>1011</v>
      </c>
      <c r="C8491" s="28" t="s">
        <v>39</v>
      </c>
      <c r="D8491" s="28" t="s">
        <v>211</v>
      </c>
      <c r="E8491" s="28" t="s">
        <v>317</v>
      </c>
      <c r="F8491" s="28" t="s">
        <v>1429</v>
      </c>
      <c r="G8491" s="28" t="s">
        <v>1671</v>
      </c>
      <c r="H8491" s="28"/>
      <c r="I8491" s="93">
        <v>0</v>
      </c>
      <c r="J8491" s="93" t="s">
        <v>1411</v>
      </c>
      <c r="K8491" s="17" t="str">
        <f t="array" ref="K8491">CONCATENATE("(",A8491,",",VLOOKUP(B8491,Núcleo!B$2:E$11,4,TRUE),",",VLOOKUP(C8491,'Tipo de Processo'!B$2:D$55,3,TRUE),",",VLOOKUP(D8491,'Termo Geral'!B$2:D$173,3,TRUE),",",VLOOKUP(E8491,'Termo Específico'!B$2:D$301,3,TRUE),",",MATCH(TRUE,Documento!B$2:B$998=F8491,0),",",IF(G8491="Complementar",0,1),",",IF(H8491="","NULL",CONCATENATE("'",H8491,"'")),",",I8491,",",IF(J8491="baixa","'BAIXA'",IF(J8491="média","'MEDIA'",IF(J8491="alta","'ALTA'","NULL"))),"),")</f>
        <v>(8490,9,30,54,192,78,1,NULL,0,'BAIXA'),</v>
      </c>
    </row>
    <row r="8492" spans="1:11" ht="30.75" customHeight="1">
      <c r="A8492" s="27">
        <v>8491</v>
      </c>
      <c r="B8492" s="37" t="s">
        <v>1011</v>
      </c>
      <c r="C8492" s="29" t="s">
        <v>39</v>
      </c>
      <c r="D8492" s="28" t="s">
        <v>211</v>
      </c>
      <c r="E8492" s="29" t="s">
        <v>317</v>
      </c>
      <c r="F8492" s="28" t="s">
        <v>853</v>
      </c>
      <c r="G8492" s="28" t="s">
        <v>1671</v>
      </c>
      <c r="H8492" s="28"/>
      <c r="I8492" s="93">
        <v>0</v>
      </c>
      <c r="J8492" s="93" t="s">
        <v>1411</v>
      </c>
      <c r="K8492" s="17" t="str">
        <f t="array" ref="K8492">CONCATENATE("(",A8492,",",VLOOKUP(B8492,Núcleo!B$2:E$11,4,TRUE),",",VLOOKUP(C8492,'Tipo de Processo'!B$2:D$55,3,TRUE),",",VLOOKUP(D8492,'Termo Geral'!B$2:D$173,3,TRUE),",",VLOOKUP(E8492,'Termo Específico'!B$2:D$301,3,TRUE),",",MATCH(TRUE,Documento!B$2:B$998=F8492,0),",",IF(G8492="Complementar",0,1),",",IF(H8492="","NULL",CONCATENATE("'",H8492,"'")),",",I8492,",",IF(J8492="baixa","'BAIXA'",IF(J8492="média","'MEDIA'",IF(J8492="alta","'ALTA'","NULL"))),"),")</f>
        <v>(8491,9,30,54,192,439,1,NULL,0,'BAIXA'),</v>
      </c>
    </row>
    <row r="8493" spans="1:11" ht="30.75" customHeight="1">
      <c r="A8493" s="27">
        <v>8492</v>
      </c>
      <c r="B8493" s="37" t="s">
        <v>1011</v>
      </c>
      <c r="C8493" s="28" t="s">
        <v>39</v>
      </c>
      <c r="D8493" s="28" t="s">
        <v>211</v>
      </c>
      <c r="E8493" s="28" t="s">
        <v>317</v>
      </c>
      <c r="F8493" s="28" t="s">
        <v>1634</v>
      </c>
      <c r="G8493" s="28" t="s">
        <v>1671</v>
      </c>
      <c r="H8493" s="28"/>
      <c r="I8493" s="93">
        <v>0</v>
      </c>
      <c r="J8493" s="93" t="s">
        <v>1411</v>
      </c>
      <c r="K8493" s="17" t="str">
        <f t="array" ref="K8493">CONCATENATE("(",A8493,",",VLOOKUP(B8493,Núcleo!B$2:E$11,4,TRUE),",",VLOOKUP(C8493,'Tipo de Processo'!B$2:D$55,3,TRUE),",",VLOOKUP(D8493,'Termo Geral'!B$2:D$173,3,TRUE),",",VLOOKUP(E8493,'Termo Específico'!B$2:D$301,3,TRUE),",",MATCH(TRUE,Documento!B$2:B$998=F8493,0),",",IF(G8493="Complementar",0,1),",",IF(H8493="","NULL",CONCATENATE("'",H8493,"'")),",",I8493,",",IF(J8493="baixa","'BAIXA'",IF(J8493="média","'MEDIA'",IF(J8493="alta","'ALTA'","NULL"))),"),")</f>
        <v>(8492,9,30,54,192,530,1,NULL,0,'BAIXA'),</v>
      </c>
    </row>
    <row r="8494" spans="1:11" ht="30.75" customHeight="1">
      <c r="A8494" s="27">
        <v>8493</v>
      </c>
      <c r="B8494" s="37" t="s">
        <v>1011</v>
      </c>
      <c r="C8494" s="29" t="s">
        <v>39</v>
      </c>
      <c r="D8494" s="28" t="s">
        <v>211</v>
      </c>
      <c r="E8494" s="29" t="s">
        <v>317</v>
      </c>
      <c r="F8494" s="28" t="s">
        <v>854</v>
      </c>
      <c r="G8494" s="28" t="s">
        <v>1671</v>
      </c>
      <c r="H8494" s="28"/>
      <c r="I8494" s="93">
        <v>0</v>
      </c>
      <c r="J8494" s="93" t="s">
        <v>1411</v>
      </c>
      <c r="K8494" s="17" t="str">
        <f t="array" ref="K8494">CONCATENATE("(",A8494,",",VLOOKUP(B8494,Núcleo!B$2:E$11,4,TRUE),",",VLOOKUP(C8494,'Tipo de Processo'!B$2:D$55,3,TRUE),",",VLOOKUP(D8494,'Termo Geral'!B$2:D$173,3,TRUE),",",VLOOKUP(E8494,'Termo Específico'!B$2:D$301,3,TRUE),",",MATCH(TRUE,Documento!B$2:B$998=F8494,0),",",IF(G8494="Complementar",0,1),",",IF(H8494="","NULL",CONCATENATE("'",H8494,"'")),",",I8494,",",IF(J8494="baixa","'BAIXA'",IF(J8494="média","'MEDIA'",IF(J8494="alta","'ALTA'","NULL"))),"),")</f>
        <v>(8493,9,30,54,192,854,1,NULL,0,'BAIXA'),</v>
      </c>
    </row>
    <row r="8495" spans="1:11" ht="30.75" customHeight="1">
      <c r="A8495" s="27">
        <v>8494</v>
      </c>
      <c r="B8495" s="37" t="s">
        <v>1011</v>
      </c>
      <c r="C8495" s="28" t="s">
        <v>39</v>
      </c>
      <c r="D8495" s="28" t="s">
        <v>211</v>
      </c>
      <c r="E8495" s="28" t="s">
        <v>317</v>
      </c>
      <c r="F8495" s="28" t="s">
        <v>851</v>
      </c>
      <c r="G8495" s="28" t="s">
        <v>1671</v>
      </c>
      <c r="H8495" s="28"/>
      <c r="I8495" s="93">
        <v>0</v>
      </c>
      <c r="J8495" s="93" t="s">
        <v>1411</v>
      </c>
      <c r="K8495" s="17" t="str">
        <f t="array" ref="K8495">CONCATENATE("(",A8495,",",VLOOKUP(B8495,Núcleo!B$2:E$11,4,TRUE),",",VLOOKUP(C8495,'Tipo de Processo'!B$2:D$55,3,TRUE),",",VLOOKUP(D8495,'Termo Geral'!B$2:D$173,3,TRUE),",",VLOOKUP(E8495,'Termo Específico'!B$2:D$301,3,TRUE),",",MATCH(TRUE,Documento!B$2:B$998=F8495,0),",",IF(G8495="Complementar",0,1),",",IF(H8495="","NULL",CONCATENATE("'",H8495,"'")),",",I8495,",",IF(J8495="baixa","'BAIXA'",IF(J8495="média","'MEDIA'",IF(J8495="alta","'ALTA'","NULL"))),"),")</f>
        <v>(8494,9,30,54,192,196,1,NULL,0,'BAIXA'),</v>
      </c>
    </row>
    <row r="8496" spans="1:11" ht="30.75" customHeight="1">
      <c r="A8496" s="27">
        <v>8495</v>
      </c>
      <c r="B8496" s="37" t="s">
        <v>1011</v>
      </c>
      <c r="C8496" s="29" t="s">
        <v>39</v>
      </c>
      <c r="D8496" s="28" t="s">
        <v>211</v>
      </c>
      <c r="E8496" s="29" t="s">
        <v>317</v>
      </c>
      <c r="F8496" s="28" t="s">
        <v>865</v>
      </c>
      <c r="G8496" s="28" t="s">
        <v>1671</v>
      </c>
      <c r="H8496" s="28"/>
      <c r="I8496" s="93">
        <v>0</v>
      </c>
      <c r="J8496" s="93" t="s">
        <v>1411</v>
      </c>
      <c r="K8496" s="17" t="str">
        <f t="array" ref="K8496">CONCATENATE("(",A8496,",",VLOOKUP(B8496,Núcleo!B$2:E$11,4,TRUE),",",VLOOKUP(C8496,'Tipo de Processo'!B$2:D$55,3,TRUE),",",VLOOKUP(D8496,'Termo Geral'!B$2:D$173,3,TRUE),",",VLOOKUP(E8496,'Termo Específico'!B$2:D$301,3,TRUE),",",MATCH(TRUE,Documento!B$2:B$998=F8496,0),",",IF(G8496="Complementar",0,1),",",IF(H8496="","NULL",CONCATENATE("'",H8496,"'")),",",I8496,",",IF(J8496="baixa","'BAIXA'",IF(J8496="média","'MEDIA'",IF(J8496="alta","'ALTA'","NULL"))),"),")</f>
        <v>(8495,9,30,54,192,568,1,NULL,0,'BAIXA'),</v>
      </c>
    </row>
    <row r="8497" spans="1:11" ht="30.75" customHeight="1">
      <c r="A8497" s="27">
        <v>8496</v>
      </c>
      <c r="B8497" s="37" t="s">
        <v>1011</v>
      </c>
      <c r="C8497" s="28" t="s">
        <v>39</v>
      </c>
      <c r="D8497" s="28" t="s">
        <v>211</v>
      </c>
      <c r="E8497" s="28" t="s">
        <v>317</v>
      </c>
      <c r="F8497" s="28" t="s">
        <v>898</v>
      </c>
      <c r="G8497" s="28" t="s">
        <v>1671</v>
      </c>
      <c r="H8497" s="28"/>
      <c r="I8497" s="93">
        <v>0</v>
      </c>
      <c r="J8497" s="93" t="s">
        <v>1411</v>
      </c>
      <c r="K8497" s="17" t="str">
        <f t="array" ref="K8497">CONCATENATE("(",A8497,",",VLOOKUP(B8497,Núcleo!B$2:E$11,4,TRUE),",",VLOOKUP(C8497,'Tipo de Processo'!B$2:D$55,3,TRUE),",",VLOOKUP(D8497,'Termo Geral'!B$2:D$173,3,TRUE),",",VLOOKUP(E8497,'Termo Específico'!B$2:D$301,3,TRUE),",",MATCH(TRUE,Documento!B$2:B$998=F8497,0),",",IF(G8497="Complementar",0,1),",",IF(H8497="","NULL",CONCATENATE("'",H8497,"'")),",",I8497,",",IF(J8497="baixa","'BAIXA'",IF(J8497="média","'MEDIA'",IF(J8497="alta","'ALTA'","NULL"))),"),")</f>
        <v>(8496,9,30,54,192,724,1,NULL,0,'BAIXA'),</v>
      </c>
    </row>
    <row r="8498" spans="1:11" ht="30.75" customHeight="1">
      <c r="A8498" s="27">
        <v>8497</v>
      </c>
      <c r="B8498" s="37" t="s">
        <v>1011</v>
      </c>
      <c r="C8498" s="29" t="s">
        <v>39</v>
      </c>
      <c r="D8498" s="28" t="s">
        <v>211</v>
      </c>
      <c r="E8498" s="28" t="s">
        <v>317</v>
      </c>
      <c r="F8498" s="28" t="s">
        <v>827</v>
      </c>
      <c r="G8498" s="28" t="s">
        <v>1671</v>
      </c>
      <c r="H8498" s="28"/>
      <c r="I8498" s="93">
        <v>0</v>
      </c>
      <c r="J8498" s="93" t="s">
        <v>1411</v>
      </c>
      <c r="K8498" s="17" t="str">
        <f t="array" ref="K8498">CONCATENATE("(",A8498,",",VLOOKUP(B8498,Núcleo!B$2:E$11,4,TRUE),",",VLOOKUP(C8498,'Tipo de Processo'!B$2:D$55,3,TRUE),",",VLOOKUP(D8498,'Termo Geral'!B$2:D$173,3,TRUE),",",VLOOKUP(E8498,'Termo Específico'!B$2:D$301,3,TRUE),",",MATCH(TRUE,Documento!B$2:B$998=F8498,0),",",IF(G8498="Complementar",0,1),",",IF(H8498="","NULL",CONCATENATE("'",H8498,"'")),",",I8498,",",IF(J8498="baixa","'BAIXA'",IF(J8498="média","'MEDIA'",IF(J8498="alta","'ALTA'","NULL"))),"),")</f>
        <v>(8497,9,30,54,192,829,1,NULL,0,'BAIXA'),</v>
      </c>
    </row>
    <row r="8499" spans="1:11" ht="30.75" customHeight="1">
      <c r="A8499" s="27">
        <v>8498</v>
      </c>
      <c r="B8499" s="37" t="s">
        <v>1011</v>
      </c>
      <c r="C8499" s="28" t="s">
        <v>39</v>
      </c>
      <c r="D8499" s="28" t="s">
        <v>211</v>
      </c>
      <c r="E8499" s="28" t="s">
        <v>317</v>
      </c>
      <c r="F8499" s="28" t="s">
        <v>828</v>
      </c>
      <c r="G8499" s="28" t="s">
        <v>1671</v>
      </c>
      <c r="H8499" s="28"/>
      <c r="I8499" s="93">
        <v>0</v>
      </c>
      <c r="J8499" s="93" t="s">
        <v>1411</v>
      </c>
      <c r="K8499" s="17" t="str">
        <f t="array" ref="K8499">CONCATENATE("(",A8499,",",VLOOKUP(B8499,Núcleo!B$2:E$11,4,TRUE),",",VLOOKUP(C8499,'Tipo de Processo'!B$2:D$55,3,TRUE),",",VLOOKUP(D8499,'Termo Geral'!B$2:D$173,3,TRUE),",",VLOOKUP(E8499,'Termo Específico'!B$2:D$301,3,TRUE),",",MATCH(TRUE,Documento!B$2:B$998=F8499,0),",",IF(G8499="Complementar",0,1),",",IF(H8499="","NULL",CONCATENATE("'",H8499,"'")),",",I8499,",",IF(J8499="baixa","'BAIXA'",IF(J8499="média","'MEDIA'",IF(J8499="alta","'ALTA'","NULL"))),"),")</f>
        <v>(8498,9,30,54,192,827,1,NULL,0,'BAIXA'),</v>
      </c>
    </row>
    <row r="8500" spans="1:11" ht="30.75" customHeight="1">
      <c r="A8500" s="27">
        <v>8499</v>
      </c>
      <c r="B8500" s="37" t="s">
        <v>1011</v>
      </c>
      <c r="C8500" s="29" t="s">
        <v>39</v>
      </c>
      <c r="D8500" s="28" t="s">
        <v>211</v>
      </c>
      <c r="E8500" s="28" t="s">
        <v>317</v>
      </c>
      <c r="F8500" s="28" t="s">
        <v>829</v>
      </c>
      <c r="G8500" s="28" t="s">
        <v>1671</v>
      </c>
      <c r="H8500" s="28"/>
      <c r="I8500" s="93">
        <v>0</v>
      </c>
      <c r="J8500" s="93" t="s">
        <v>1411</v>
      </c>
      <c r="K8500" s="17" t="str">
        <f t="array" ref="K8500">CONCATENATE("(",A8500,",",VLOOKUP(B8500,Núcleo!B$2:E$11,4,TRUE),",",VLOOKUP(C8500,'Tipo de Processo'!B$2:D$55,3,TRUE),",",VLOOKUP(D8500,'Termo Geral'!B$2:D$173,3,TRUE),",",VLOOKUP(E8500,'Termo Específico'!B$2:D$301,3,TRUE),",",MATCH(TRUE,Documento!B$2:B$998=F8500,0),",",IF(G8500="Complementar",0,1),",",IF(H8500="","NULL",CONCATENATE("'",H8500,"'")),",",I8500,",",IF(J8500="baixa","'BAIXA'",IF(J8500="média","'MEDIA'",IF(J8500="alta","'ALTA'","NULL"))),"),")</f>
        <v>(8499,9,30,54,192,831,1,NULL,0,'BAIXA'),</v>
      </c>
    </row>
    <row r="8501" spans="1:11" ht="30.75" customHeight="1">
      <c r="A8501" s="27">
        <v>8500</v>
      </c>
      <c r="B8501" s="37" t="s">
        <v>1011</v>
      </c>
      <c r="C8501" s="28" t="s">
        <v>39</v>
      </c>
      <c r="D8501" s="28" t="s">
        <v>211</v>
      </c>
      <c r="E8501" s="28" t="s">
        <v>317</v>
      </c>
      <c r="F8501" s="28" t="s">
        <v>830</v>
      </c>
      <c r="G8501" s="28" t="s">
        <v>1671</v>
      </c>
      <c r="H8501" s="28"/>
      <c r="I8501" s="93">
        <v>0</v>
      </c>
      <c r="J8501" s="93" t="s">
        <v>1411</v>
      </c>
      <c r="K8501" s="17" t="str">
        <f t="array" ref="K8501">CONCATENATE("(",A8501,",",VLOOKUP(B8501,Núcleo!B$2:E$11,4,TRUE),",",VLOOKUP(C8501,'Tipo de Processo'!B$2:D$55,3,TRUE),",",VLOOKUP(D8501,'Termo Geral'!B$2:D$173,3,TRUE),",",VLOOKUP(E8501,'Termo Específico'!B$2:D$301,3,TRUE),",",MATCH(TRUE,Documento!B$2:B$998=F8501,0),",",IF(G8501="Complementar",0,1),",",IF(H8501="","NULL",CONCATENATE("'",H8501,"'")),",",I8501,",",IF(J8501="baixa","'BAIXA'",IF(J8501="média","'MEDIA'",IF(J8501="alta","'ALTA'","NULL"))),"),")</f>
        <v>(8500,9,30,54,192,837,1,NULL,0,'BAIXA'),</v>
      </c>
    </row>
    <row r="8502" spans="1:11" ht="30.75" customHeight="1">
      <c r="A8502" s="27">
        <v>8501</v>
      </c>
      <c r="B8502" s="37" t="s">
        <v>1011</v>
      </c>
      <c r="C8502" s="29" t="s">
        <v>39</v>
      </c>
      <c r="D8502" s="28" t="s">
        <v>211</v>
      </c>
      <c r="E8502" s="28" t="s">
        <v>317</v>
      </c>
      <c r="F8502" s="28" t="s">
        <v>831</v>
      </c>
      <c r="G8502" s="28" t="s">
        <v>1671</v>
      </c>
      <c r="H8502" s="28"/>
      <c r="I8502" s="93">
        <v>0</v>
      </c>
      <c r="J8502" s="93" t="s">
        <v>1411</v>
      </c>
      <c r="K8502" s="17" t="str">
        <f t="array" ref="K8502">CONCATENATE("(",A8502,",",VLOOKUP(B8502,Núcleo!B$2:E$11,4,TRUE),",",VLOOKUP(C8502,'Tipo de Processo'!B$2:D$55,3,TRUE),",",VLOOKUP(D8502,'Termo Geral'!B$2:D$173,3,TRUE),",",VLOOKUP(E8502,'Termo Específico'!B$2:D$301,3,TRUE),",",MATCH(TRUE,Documento!B$2:B$998=F8502,0),",",IF(G8502="Complementar",0,1),",",IF(H8502="","NULL",CONCATENATE("'",H8502,"'")),",",I8502,",",IF(J8502="baixa","'BAIXA'",IF(J8502="média","'MEDIA'",IF(J8502="alta","'ALTA'","NULL"))),"),")</f>
        <v>(8501,9,30,54,192,142,1,NULL,0,'BAIXA'),</v>
      </c>
    </row>
    <row r="8503" spans="1:11" ht="30.75" customHeight="1">
      <c r="A8503" s="27">
        <v>8502</v>
      </c>
      <c r="B8503" s="37" t="s">
        <v>1011</v>
      </c>
      <c r="C8503" s="28" t="s">
        <v>39</v>
      </c>
      <c r="D8503" s="28" t="s">
        <v>211</v>
      </c>
      <c r="E8503" s="28" t="s">
        <v>317</v>
      </c>
      <c r="F8503" s="28" t="s">
        <v>832</v>
      </c>
      <c r="G8503" s="28" t="s">
        <v>1671</v>
      </c>
      <c r="H8503" s="28"/>
      <c r="I8503" s="93">
        <v>0</v>
      </c>
      <c r="J8503" s="93" t="s">
        <v>1411</v>
      </c>
      <c r="K8503" s="17" t="str">
        <f t="array" ref="K8503">CONCATENATE("(",A8503,",",VLOOKUP(B8503,Núcleo!B$2:E$11,4,TRUE),",",VLOOKUP(C8503,'Tipo de Processo'!B$2:D$55,3,TRUE),",",VLOOKUP(D8503,'Termo Geral'!B$2:D$173,3,TRUE),",",VLOOKUP(E8503,'Termo Específico'!B$2:D$301,3,TRUE),",",MATCH(TRUE,Documento!B$2:B$998=F8503,0),",",IF(G8503="Complementar",0,1),",",IF(H8503="","NULL",CONCATENATE("'",H8503,"'")),",",I8503,",",IF(J8503="baixa","'BAIXA'",IF(J8503="média","'MEDIA'",IF(J8503="alta","'ALTA'","NULL"))),"),")</f>
        <v>(8502,9,30,54,192,159,1,NULL,0,'BAIXA'),</v>
      </c>
    </row>
    <row r="8504" spans="1:11" ht="30.75" customHeight="1">
      <c r="A8504" s="27">
        <v>8503</v>
      </c>
      <c r="B8504" s="37" t="s">
        <v>1011</v>
      </c>
      <c r="C8504" s="29" t="s">
        <v>39</v>
      </c>
      <c r="D8504" s="28" t="s">
        <v>211</v>
      </c>
      <c r="E8504" s="28" t="s">
        <v>317</v>
      </c>
      <c r="F8504" s="28" t="s">
        <v>833</v>
      </c>
      <c r="G8504" s="28" t="s">
        <v>1671</v>
      </c>
      <c r="H8504" s="28"/>
      <c r="I8504" s="93">
        <v>0</v>
      </c>
      <c r="J8504" s="93" t="s">
        <v>1411</v>
      </c>
      <c r="K8504" s="17" t="str">
        <f t="array" ref="K8504">CONCATENATE("(",A8504,",",VLOOKUP(B8504,Núcleo!B$2:E$11,4,TRUE),",",VLOOKUP(C8504,'Tipo de Processo'!B$2:D$55,3,TRUE),",",VLOOKUP(D8504,'Termo Geral'!B$2:D$173,3,TRUE),",",VLOOKUP(E8504,'Termo Específico'!B$2:D$301,3,TRUE),",",MATCH(TRUE,Documento!B$2:B$998=F8504,0),",",IF(G8504="Complementar",0,1),",",IF(H8504="","NULL",CONCATENATE("'",H8504,"'")),",",I8504,",",IF(J8504="baixa","'BAIXA'",IF(J8504="média","'MEDIA'",IF(J8504="alta","'ALTA'","NULL"))),"),")</f>
        <v>(8503,9,30,54,192,127,1,NULL,0,'BAIXA'),</v>
      </c>
    </row>
    <row r="8505" spans="1:11" ht="30.75" customHeight="1">
      <c r="A8505" s="27">
        <v>8504</v>
      </c>
      <c r="B8505" s="37" t="s">
        <v>1011</v>
      </c>
      <c r="C8505" s="28" t="s">
        <v>39</v>
      </c>
      <c r="D8505" s="28" t="s">
        <v>211</v>
      </c>
      <c r="E8505" s="28" t="s">
        <v>317</v>
      </c>
      <c r="F8505" s="28" t="s">
        <v>1419</v>
      </c>
      <c r="G8505" s="28" t="s">
        <v>1671</v>
      </c>
      <c r="H8505" s="28"/>
      <c r="I8505" s="93">
        <v>0</v>
      </c>
      <c r="J8505" s="93" t="s">
        <v>1411</v>
      </c>
      <c r="K8505" s="17" t="str">
        <f t="array" ref="K8505">CONCATENATE("(",A8505,",",VLOOKUP(B8505,Núcleo!B$2:E$11,4,TRUE),",",VLOOKUP(C8505,'Tipo de Processo'!B$2:D$55,3,TRUE),",",VLOOKUP(D8505,'Termo Geral'!B$2:D$173,3,TRUE),",",VLOOKUP(E8505,'Termo Específico'!B$2:D$301,3,TRUE),",",MATCH(TRUE,Documento!B$2:B$998=F8505,0),",",IF(G8505="Complementar",0,1),",",IF(H8505="","NULL",CONCATENATE("'",H8505,"'")),",",I8505,",",IF(J8505="baixa","'BAIXA'",IF(J8505="média","'MEDIA'",IF(J8505="alta","'ALTA'","NULL"))),"),")</f>
        <v>(8504,9,30,54,192,16,1,NULL,0,'BAIXA'),</v>
      </c>
    </row>
    <row r="8506" spans="1:11" ht="30.75" customHeight="1">
      <c r="A8506" s="27">
        <v>8505</v>
      </c>
      <c r="B8506" s="37" t="s">
        <v>1011</v>
      </c>
      <c r="C8506" s="29" t="s">
        <v>39</v>
      </c>
      <c r="D8506" s="28" t="s">
        <v>211</v>
      </c>
      <c r="E8506" s="28" t="s">
        <v>317</v>
      </c>
      <c r="F8506" s="28" t="s">
        <v>863</v>
      </c>
      <c r="G8506" s="28" t="s">
        <v>1671</v>
      </c>
      <c r="H8506" s="28"/>
      <c r="I8506" s="93">
        <v>0</v>
      </c>
      <c r="J8506" s="93" t="s">
        <v>1411</v>
      </c>
      <c r="K8506" s="17" t="str">
        <f t="array" ref="K8506">CONCATENATE("(",A8506,",",VLOOKUP(B8506,Núcleo!B$2:E$11,4,TRUE),",",VLOOKUP(C8506,'Tipo de Processo'!B$2:D$55,3,TRUE),",",VLOOKUP(D8506,'Termo Geral'!B$2:D$173,3,TRUE),",",VLOOKUP(E8506,'Termo Específico'!B$2:D$301,3,TRUE),",",MATCH(TRUE,Documento!B$2:B$998=F8506,0),",",IF(G8506="Complementar",0,1),",",IF(H8506="","NULL",CONCATENATE("'",H8506,"'")),",",I8506,",",IF(J8506="baixa","'BAIXA'",IF(J8506="média","'MEDIA'",IF(J8506="alta","'ALTA'","NULL"))),"),")</f>
        <v>(8505,9,30,54,192,24,1,NULL,0,'BAIXA'),</v>
      </c>
    </row>
    <row r="8507" spans="1:11" ht="30.75" customHeight="1">
      <c r="A8507" s="27">
        <v>8506</v>
      </c>
      <c r="B8507" s="37" t="s">
        <v>1011</v>
      </c>
      <c r="C8507" s="28" t="s">
        <v>39</v>
      </c>
      <c r="D8507" s="28" t="s">
        <v>211</v>
      </c>
      <c r="E8507" s="28" t="s">
        <v>317</v>
      </c>
      <c r="F8507" s="28" t="s">
        <v>1414</v>
      </c>
      <c r="G8507" s="28" t="s">
        <v>1671</v>
      </c>
      <c r="H8507" s="28"/>
      <c r="I8507" s="93">
        <v>0</v>
      </c>
      <c r="J8507" s="93" t="s">
        <v>1411</v>
      </c>
      <c r="K8507" s="17" t="str">
        <f t="array" ref="K8507">CONCATENATE("(",A8507,",",VLOOKUP(B8507,Núcleo!B$2:E$11,4,TRUE),",",VLOOKUP(C8507,'Tipo de Processo'!B$2:D$55,3,TRUE),",",VLOOKUP(D8507,'Termo Geral'!B$2:D$173,3,TRUE),",",VLOOKUP(E8507,'Termo Específico'!B$2:D$301,3,TRUE),",",MATCH(TRUE,Documento!B$2:B$998=F8507,0),",",IF(G8507="Complementar",0,1),",",IF(H8507="","NULL",CONCATENATE("'",H8507,"'")),",",I8507,",",IF(J8507="baixa","'BAIXA'",IF(J8507="média","'MEDIA'",IF(J8507="alta","'ALTA'","NULL"))),"),")</f>
        <v>(8506,9,30,54,192,4,1,NULL,0,'BAIXA'),</v>
      </c>
    </row>
    <row r="8508" spans="1:11" ht="30.75" customHeight="1">
      <c r="A8508" s="27">
        <v>8507</v>
      </c>
      <c r="B8508" s="37" t="s">
        <v>1011</v>
      </c>
      <c r="C8508" s="28" t="s">
        <v>39</v>
      </c>
      <c r="D8508" s="28" t="s">
        <v>211</v>
      </c>
      <c r="E8508" s="28" t="s">
        <v>317</v>
      </c>
      <c r="F8508" s="28" t="s">
        <v>1452</v>
      </c>
      <c r="G8508" s="28" t="s">
        <v>1671</v>
      </c>
      <c r="H8508" s="28"/>
      <c r="I8508" s="93">
        <v>0</v>
      </c>
      <c r="J8508" s="93" t="s">
        <v>1411</v>
      </c>
      <c r="K8508" s="17" t="str">
        <f t="array" ref="K8508">CONCATENATE("(",A8508,",",VLOOKUP(B8508,Núcleo!B$2:E$11,4,TRUE),",",VLOOKUP(C8508,'Tipo de Processo'!B$2:D$55,3,TRUE),",",VLOOKUP(D8508,'Termo Geral'!B$2:D$173,3,TRUE),",",VLOOKUP(E8508,'Termo Específico'!B$2:D$301,3,TRUE),",",MATCH(TRUE,Documento!B$2:B$998=F8508,0),",",IF(G8508="Complementar",0,1),",",IF(H8508="","NULL",CONCATENATE("'",H8508,"'")),",",I8508,",",IF(J8508="baixa","'BAIXA'",IF(J8508="média","'MEDIA'",IF(J8508="alta","'ALTA'","NULL"))),"),")</f>
        <v>(8507,9,30,54,192,176,1,NULL,0,'BAIXA'),</v>
      </c>
    </row>
    <row r="8509" spans="1:11" ht="30.75" customHeight="1">
      <c r="A8509" s="27">
        <v>8508</v>
      </c>
      <c r="B8509" s="37" t="s">
        <v>1011</v>
      </c>
      <c r="C8509" s="29" t="s">
        <v>39</v>
      </c>
      <c r="D8509" s="28" t="s">
        <v>211</v>
      </c>
      <c r="E8509" s="28" t="s">
        <v>317</v>
      </c>
      <c r="F8509" s="28" t="s">
        <v>899</v>
      </c>
      <c r="G8509" s="28" t="s">
        <v>1671</v>
      </c>
      <c r="H8509" s="28"/>
      <c r="I8509" s="93">
        <v>0</v>
      </c>
      <c r="J8509" s="93" t="s">
        <v>1411</v>
      </c>
      <c r="K8509" s="17" t="str">
        <f t="array" ref="K8509">CONCATENATE("(",A8509,",",VLOOKUP(B8509,Núcleo!B$2:E$11,4,TRUE),",",VLOOKUP(C8509,'Tipo de Processo'!B$2:D$55,3,TRUE),",",VLOOKUP(D8509,'Termo Geral'!B$2:D$173,3,TRUE),",",VLOOKUP(E8509,'Termo Específico'!B$2:D$301,3,TRUE),",",MATCH(TRUE,Documento!B$2:B$998=F8509,0),",",IF(G8509="Complementar",0,1),",",IF(H8509="","NULL",CONCATENATE("'",H8509,"'")),",",I8509,",",IF(J8509="baixa","'BAIXA'",IF(J8509="média","'MEDIA'",IF(J8509="alta","'ALTA'","NULL"))),"),")</f>
        <v>(8508,9,30,54,192,818,1,NULL,0,'BAIXA'),</v>
      </c>
    </row>
    <row r="8510" spans="1:11" ht="30.75" customHeight="1">
      <c r="A8510" s="27">
        <v>8509</v>
      </c>
      <c r="B8510" s="37" t="s">
        <v>1011</v>
      </c>
      <c r="C8510" s="28" t="s">
        <v>39</v>
      </c>
      <c r="D8510" s="28" t="s">
        <v>211</v>
      </c>
      <c r="E8510" s="28" t="s">
        <v>317</v>
      </c>
      <c r="F8510" s="28" t="s">
        <v>858</v>
      </c>
      <c r="G8510" s="28" t="s">
        <v>1671</v>
      </c>
      <c r="H8510" s="28"/>
      <c r="I8510" s="93">
        <v>0</v>
      </c>
      <c r="J8510" s="93" t="s">
        <v>1411</v>
      </c>
      <c r="K8510" s="17" t="str">
        <f t="array" ref="K8510">CONCATENATE("(",A8510,",",VLOOKUP(B8510,Núcleo!B$2:E$11,4,TRUE),",",VLOOKUP(C8510,'Tipo de Processo'!B$2:D$55,3,TRUE),",",VLOOKUP(D8510,'Termo Geral'!B$2:D$173,3,TRUE),",",VLOOKUP(E8510,'Termo Específico'!B$2:D$301,3,TRUE),",",MATCH(TRUE,Documento!B$2:B$998=F8510,0),",",IF(G8510="Complementar",0,1),",",IF(H8510="","NULL",CONCATENATE("'",H8510,"'")),",",I8510,",",IF(J8510="baixa","'BAIXA'",IF(J8510="média","'MEDIA'",IF(J8510="alta","'ALTA'","NULL"))),"),")</f>
        <v>(8509,9,30,54,192,910,1,NULL,0,'BAIXA'),</v>
      </c>
    </row>
    <row r="8511" spans="1:11" ht="30.75" customHeight="1">
      <c r="A8511" s="27">
        <v>8510</v>
      </c>
      <c r="B8511" s="37" t="s">
        <v>1011</v>
      </c>
      <c r="C8511" s="29" t="s">
        <v>39</v>
      </c>
      <c r="D8511" s="28" t="s">
        <v>211</v>
      </c>
      <c r="E8511" s="28" t="s">
        <v>317</v>
      </c>
      <c r="F8511" s="28" t="s">
        <v>859</v>
      </c>
      <c r="G8511" s="28" t="s">
        <v>1671</v>
      </c>
      <c r="H8511" s="28"/>
      <c r="I8511" s="93">
        <v>0</v>
      </c>
      <c r="J8511" s="93" t="s">
        <v>1411</v>
      </c>
      <c r="K8511" s="17" t="str">
        <f t="array" ref="K8511">CONCATENATE("(",A8511,",",VLOOKUP(B8511,Núcleo!B$2:E$11,4,TRUE),",",VLOOKUP(C8511,'Tipo de Processo'!B$2:D$55,3,TRUE),",",VLOOKUP(D8511,'Termo Geral'!B$2:D$173,3,TRUE),",",VLOOKUP(E8511,'Termo Específico'!B$2:D$301,3,TRUE),",",MATCH(TRUE,Documento!B$2:B$998=F8511,0),",",IF(G8511="Complementar",0,1),",",IF(H8511="","NULL",CONCATENATE("'",H8511,"'")),",",I8511,",",IF(J8511="baixa","'BAIXA'",IF(J8511="média","'MEDIA'",IF(J8511="alta","'ALTA'","NULL"))),"),")</f>
        <v>(8510,9,30,54,192,820,1,NULL,0,'BAIXA'),</v>
      </c>
    </row>
    <row r="8512" spans="1:11" ht="30.75" customHeight="1">
      <c r="A8512" s="27">
        <v>8511</v>
      </c>
      <c r="B8512" s="37" t="s">
        <v>1011</v>
      </c>
      <c r="C8512" s="28" t="s">
        <v>39</v>
      </c>
      <c r="D8512" s="28" t="s">
        <v>211</v>
      </c>
      <c r="E8512" s="28" t="s">
        <v>317</v>
      </c>
      <c r="F8512" s="28" t="s">
        <v>835</v>
      </c>
      <c r="G8512" s="28" t="s">
        <v>1671</v>
      </c>
      <c r="H8512" s="28"/>
      <c r="I8512" s="93">
        <v>0</v>
      </c>
      <c r="J8512" s="93" t="s">
        <v>1411</v>
      </c>
      <c r="K8512" s="17" t="str">
        <f t="array" ref="K8512">CONCATENATE("(",A8512,",",VLOOKUP(B8512,Núcleo!B$2:E$11,4,TRUE),",",VLOOKUP(C8512,'Tipo de Processo'!B$2:D$55,3,TRUE),",",VLOOKUP(D8512,'Termo Geral'!B$2:D$173,3,TRUE),",",VLOOKUP(E8512,'Termo Específico'!B$2:D$301,3,TRUE),",",MATCH(TRUE,Documento!B$2:B$998=F8512,0),",",IF(G8512="Complementar",0,1),",",IF(H8512="","NULL",CONCATENATE("'",H8512,"'")),",",I8512,",",IF(J8512="baixa","'BAIXA'",IF(J8512="média","'MEDIA'",IF(J8512="alta","'ALTA'","NULL"))),"),")</f>
        <v>(8511,9,30,54,192,860,1,NULL,0,'BAIXA'),</v>
      </c>
    </row>
    <row r="8513" spans="1:11" ht="30.75" customHeight="1">
      <c r="A8513" s="27">
        <v>8512</v>
      </c>
      <c r="B8513" s="37" t="s">
        <v>1011</v>
      </c>
      <c r="C8513" s="29" t="s">
        <v>39</v>
      </c>
      <c r="D8513" s="28" t="s">
        <v>211</v>
      </c>
      <c r="E8513" s="28" t="s">
        <v>318</v>
      </c>
      <c r="F8513" s="28" t="s">
        <v>852</v>
      </c>
      <c r="G8513" s="28" t="s">
        <v>1671</v>
      </c>
      <c r="H8513" s="28"/>
      <c r="I8513" s="93">
        <v>0</v>
      </c>
      <c r="J8513" s="93" t="s">
        <v>1411</v>
      </c>
      <c r="K8513" s="17" t="str">
        <f t="array" ref="K8513">CONCATENATE("(",A8513,",",VLOOKUP(B8513,Núcleo!B$2:E$11,4,TRUE),",",VLOOKUP(C8513,'Tipo de Processo'!B$2:D$55,3,TRUE),",",VLOOKUP(D8513,'Termo Geral'!B$2:D$173,3,TRUE),",",VLOOKUP(E8513,'Termo Específico'!B$2:D$301,3,TRUE),",",MATCH(TRUE,Documento!B$2:B$998=F8513,0),",",IF(G8513="Complementar",0,1),",",IF(H8513="","NULL",CONCATENATE("'",H8513,"'")),",",I8513,",",IF(J8513="baixa","'BAIXA'",IF(J8513="média","'MEDIA'",IF(J8513="alta","'ALTA'","NULL"))),"),")</f>
        <v>(8512,9,30,54,193,696,1,NULL,0,'BAIXA'),</v>
      </c>
    </row>
    <row r="8514" spans="1:11" ht="30.75" customHeight="1">
      <c r="A8514" s="27">
        <v>8513</v>
      </c>
      <c r="B8514" s="37" t="s">
        <v>1011</v>
      </c>
      <c r="C8514" s="28" t="s">
        <v>39</v>
      </c>
      <c r="D8514" s="28" t="s">
        <v>211</v>
      </c>
      <c r="E8514" s="28" t="s">
        <v>318</v>
      </c>
      <c r="F8514" s="28" t="s">
        <v>1429</v>
      </c>
      <c r="G8514" s="28" t="s">
        <v>1671</v>
      </c>
      <c r="H8514" s="28"/>
      <c r="I8514" s="93">
        <v>0</v>
      </c>
      <c r="J8514" s="93" t="s">
        <v>1411</v>
      </c>
      <c r="K8514" s="17" t="str">
        <f t="array" ref="K8514">CONCATENATE("(",A8514,",",VLOOKUP(B8514,Núcleo!B$2:E$11,4,TRUE),",",VLOOKUP(C8514,'Tipo de Processo'!B$2:D$55,3,TRUE),",",VLOOKUP(D8514,'Termo Geral'!B$2:D$173,3,TRUE),",",VLOOKUP(E8514,'Termo Específico'!B$2:D$301,3,TRUE),",",MATCH(TRUE,Documento!B$2:B$998=F8514,0),",",IF(G8514="Complementar",0,1),",",IF(H8514="","NULL",CONCATENATE("'",H8514,"'")),",",I8514,",",IF(J8514="baixa","'BAIXA'",IF(J8514="média","'MEDIA'",IF(J8514="alta","'ALTA'","NULL"))),"),")</f>
        <v>(8513,9,30,54,193,78,1,NULL,0,'BAIXA'),</v>
      </c>
    </row>
    <row r="8515" spans="1:11" ht="30.75" customHeight="1">
      <c r="A8515" s="27">
        <v>8514</v>
      </c>
      <c r="B8515" s="37" t="s">
        <v>1011</v>
      </c>
      <c r="C8515" s="28" t="s">
        <v>39</v>
      </c>
      <c r="D8515" s="28" t="s">
        <v>211</v>
      </c>
      <c r="E8515" s="28" t="s">
        <v>318</v>
      </c>
      <c r="F8515" s="28" t="s">
        <v>853</v>
      </c>
      <c r="G8515" s="28" t="s">
        <v>1671</v>
      </c>
      <c r="H8515" s="28"/>
      <c r="I8515" s="93">
        <v>0</v>
      </c>
      <c r="J8515" s="93" t="s">
        <v>1411</v>
      </c>
      <c r="K8515" s="17" t="str">
        <f t="array" ref="K8515">CONCATENATE("(",A8515,",",VLOOKUP(B8515,Núcleo!B$2:E$11,4,TRUE),",",VLOOKUP(C8515,'Tipo de Processo'!B$2:D$55,3,TRUE),",",VLOOKUP(D8515,'Termo Geral'!B$2:D$173,3,TRUE),",",VLOOKUP(E8515,'Termo Específico'!B$2:D$301,3,TRUE),",",MATCH(TRUE,Documento!B$2:B$998=F8515,0),",",IF(G8515="Complementar",0,1),",",IF(H8515="","NULL",CONCATENATE("'",H8515,"'")),",",I8515,",",IF(J8515="baixa","'BAIXA'",IF(J8515="média","'MEDIA'",IF(J8515="alta","'ALTA'","NULL"))),"),")</f>
        <v>(8514,9,30,54,193,439,1,NULL,0,'BAIXA'),</v>
      </c>
    </row>
    <row r="8516" spans="1:11" ht="30.75" customHeight="1">
      <c r="A8516" s="27">
        <v>8515</v>
      </c>
      <c r="B8516" s="37" t="s">
        <v>1011</v>
      </c>
      <c r="C8516" s="29" t="s">
        <v>39</v>
      </c>
      <c r="D8516" s="28" t="s">
        <v>211</v>
      </c>
      <c r="E8516" s="28" t="s">
        <v>318</v>
      </c>
      <c r="F8516" s="28" t="s">
        <v>1634</v>
      </c>
      <c r="G8516" s="28" t="s">
        <v>1671</v>
      </c>
      <c r="H8516" s="28"/>
      <c r="I8516" s="93">
        <v>0</v>
      </c>
      <c r="J8516" s="93" t="s">
        <v>1411</v>
      </c>
      <c r="K8516" s="17" t="str">
        <f t="array" ref="K8516">CONCATENATE("(",A8516,",",VLOOKUP(B8516,Núcleo!B$2:E$11,4,TRUE),",",VLOOKUP(C8516,'Tipo de Processo'!B$2:D$55,3,TRUE),",",VLOOKUP(D8516,'Termo Geral'!B$2:D$173,3,TRUE),",",VLOOKUP(E8516,'Termo Específico'!B$2:D$301,3,TRUE),",",MATCH(TRUE,Documento!B$2:B$998=F8516,0),",",IF(G8516="Complementar",0,1),",",IF(H8516="","NULL",CONCATENATE("'",H8516,"'")),",",I8516,",",IF(J8516="baixa","'BAIXA'",IF(J8516="média","'MEDIA'",IF(J8516="alta","'ALTA'","NULL"))),"),")</f>
        <v>(8515,9,30,54,193,530,1,NULL,0,'BAIXA'),</v>
      </c>
    </row>
    <row r="8517" spans="1:11" ht="30.75" customHeight="1">
      <c r="A8517" s="27">
        <v>8516</v>
      </c>
      <c r="B8517" s="37" t="s">
        <v>1011</v>
      </c>
      <c r="C8517" s="28" t="s">
        <v>39</v>
      </c>
      <c r="D8517" s="28" t="s">
        <v>211</v>
      </c>
      <c r="E8517" s="28" t="s">
        <v>318</v>
      </c>
      <c r="F8517" s="28" t="s">
        <v>854</v>
      </c>
      <c r="G8517" s="28" t="s">
        <v>1671</v>
      </c>
      <c r="H8517" s="28"/>
      <c r="I8517" s="93">
        <v>0</v>
      </c>
      <c r="J8517" s="93" t="s">
        <v>1411</v>
      </c>
      <c r="K8517" s="17" t="str">
        <f t="array" ref="K8517">CONCATENATE("(",A8517,",",VLOOKUP(B8517,Núcleo!B$2:E$11,4,TRUE),",",VLOOKUP(C8517,'Tipo de Processo'!B$2:D$55,3,TRUE),",",VLOOKUP(D8517,'Termo Geral'!B$2:D$173,3,TRUE),",",VLOOKUP(E8517,'Termo Específico'!B$2:D$301,3,TRUE),",",MATCH(TRUE,Documento!B$2:B$998=F8517,0),",",IF(G8517="Complementar",0,1),",",IF(H8517="","NULL",CONCATENATE("'",H8517,"'")),",",I8517,",",IF(J8517="baixa","'BAIXA'",IF(J8517="média","'MEDIA'",IF(J8517="alta","'ALTA'","NULL"))),"),")</f>
        <v>(8516,9,30,54,193,854,1,NULL,0,'BAIXA'),</v>
      </c>
    </row>
    <row r="8518" spans="1:11" ht="30.75" customHeight="1">
      <c r="A8518" s="27">
        <v>8517</v>
      </c>
      <c r="B8518" s="37" t="s">
        <v>1011</v>
      </c>
      <c r="C8518" s="29" t="s">
        <v>39</v>
      </c>
      <c r="D8518" s="28" t="s">
        <v>211</v>
      </c>
      <c r="E8518" s="28" t="s">
        <v>318</v>
      </c>
      <c r="F8518" s="28" t="s">
        <v>851</v>
      </c>
      <c r="G8518" s="28" t="s">
        <v>1671</v>
      </c>
      <c r="H8518" s="28"/>
      <c r="I8518" s="93">
        <v>0</v>
      </c>
      <c r="J8518" s="93" t="s">
        <v>1411</v>
      </c>
      <c r="K8518" s="17" t="str">
        <f t="array" ref="K8518">CONCATENATE("(",A8518,",",VLOOKUP(B8518,Núcleo!B$2:E$11,4,TRUE),",",VLOOKUP(C8518,'Tipo de Processo'!B$2:D$55,3,TRUE),",",VLOOKUP(D8518,'Termo Geral'!B$2:D$173,3,TRUE),",",VLOOKUP(E8518,'Termo Específico'!B$2:D$301,3,TRUE),",",MATCH(TRUE,Documento!B$2:B$998=F8518,0),",",IF(G8518="Complementar",0,1),",",IF(H8518="","NULL",CONCATENATE("'",H8518,"'")),",",I8518,",",IF(J8518="baixa","'BAIXA'",IF(J8518="média","'MEDIA'",IF(J8518="alta","'ALTA'","NULL"))),"),")</f>
        <v>(8517,9,30,54,193,196,1,NULL,0,'BAIXA'),</v>
      </c>
    </row>
    <row r="8519" spans="1:11" ht="30.75" customHeight="1">
      <c r="A8519" s="27">
        <v>8518</v>
      </c>
      <c r="B8519" s="37" t="s">
        <v>1011</v>
      </c>
      <c r="C8519" s="28" t="s">
        <v>39</v>
      </c>
      <c r="D8519" s="28" t="s">
        <v>211</v>
      </c>
      <c r="E8519" s="28" t="s">
        <v>318</v>
      </c>
      <c r="F8519" s="28" t="s">
        <v>865</v>
      </c>
      <c r="G8519" s="28" t="s">
        <v>1671</v>
      </c>
      <c r="H8519" s="28"/>
      <c r="I8519" s="93">
        <v>0</v>
      </c>
      <c r="J8519" s="93" t="s">
        <v>1411</v>
      </c>
      <c r="K8519" s="17" t="str">
        <f t="array" ref="K8519">CONCATENATE("(",A8519,",",VLOOKUP(B8519,Núcleo!B$2:E$11,4,TRUE),",",VLOOKUP(C8519,'Tipo de Processo'!B$2:D$55,3,TRUE),",",VLOOKUP(D8519,'Termo Geral'!B$2:D$173,3,TRUE),",",VLOOKUP(E8519,'Termo Específico'!B$2:D$301,3,TRUE),",",MATCH(TRUE,Documento!B$2:B$998=F8519,0),",",IF(G8519="Complementar",0,1),",",IF(H8519="","NULL",CONCATENATE("'",H8519,"'")),",",I8519,",",IF(J8519="baixa","'BAIXA'",IF(J8519="média","'MEDIA'",IF(J8519="alta","'ALTA'","NULL"))),"),")</f>
        <v>(8518,9,30,54,193,568,1,NULL,0,'BAIXA'),</v>
      </c>
    </row>
    <row r="8520" spans="1:11" ht="30.75" customHeight="1">
      <c r="A8520" s="27">
        <v>8519</v>
      </c>
      <c r="B8520" s="37" t="s">
        <v>1011</v>
      </c>
      <c r="C8520" s="29" t="s">
        <v>39</v>
      </c>
      <c r="D8520" s="28" t="s">
        <v>211</v>
      </c>
      <c r="E8520" s="28" t="s">
        <v>318</v>
      </c>
      <c r="F8520" s="28" t="s">
        <v>1024</v>
      </c>
      <c r="G8520" s="28" t="s">
        <v>1671</v>
      </c>
      <c r="H8520" s="28"/>
      <c r="I8520" s="93">
        <v>0</v>
      </c>
      <c r="J8520" s="93" t="s">
        <v>1411</v>
      </c>
      <c r="K8520" s="17" t="str">
        <f t="array" ref="K8520">CONCATENATE("(",A8520,",",VLOOKUP(B8520,Núcleo!B$2:E$11,4,TRUE),",",VLOOKUP(C8520,'Tipo de Processo'!B$2:D$55,3,TRUE),",",VLOOKUP(D8520,'Termo Geral'!B$2:D$173,3,TRUE),",",VLOOKUP(E8520,'Termo Específico'!B$2:D$301,3,TRUE),",",MATCH(TRUE,Documento!B$2:B$998=F8520,0),",",IF(G8520="Complementar",0,1),",",IF(H8520="","NULL",CONCATENATE("'",H8520,"'")),",",I8520,",",IF(J8520="baixa","'BAIXA'",IF(J8520="média","'MEDIA'",IF(J8520="alta","'ALTA'","NULL"))),"),")</f>
        <v>(8519,9,30,54,193,961,1,NULL,0,'BAIXA'),</v>
      </c>
    </row>
    <row r="8521" spans="1:11" ht="30.75" customHeight="1">
      <c r="A8521" s="27">
        <v>8520</v>
      </c>
      <c r="B8521" s="37" t="s">
        <v>1011</v>
      </c>
      <c r="C8521" s="28" t="s">
        <v>39</v>
      </c>
      <c r="D8521" s="28" t="s">
        <v>211</v>
      </c>
      <c r="E8521" s="28" t="s">
        <v>318</v>
      </c>
      <c r="F8521" s="28" t="s">
        <v>856</v>
      </c>
      <c r="G8521" s="28" t="s">
        <v>1671</v>
      </c>
      <c r="H8521" s="28"/>
      <c r="I8521" s="93">
        <v>0</v>
      </c>
      <c r="J8521" s="93" t="s">
        <v>1411</v>
      </c>
      <c r="K8521" s="17" t="str">
        <f t="array" ref="K8521">CONCATENATE("(",A8521,",",VLOOKUP(B8521,Núcleo!B$2:E$11,4,TRUE),",",VLOOKUP(C8521,'Tipo de Processo'!B$2:D$55,3,TRUE),",",VLOOKUP(D8521,'Termo Geral'!B$2:D$173,3,TRUE),",",VLOOKUP(E8521,'Termo Específico'!B$2:D$301,3,TRUE),",",MATCH(TRUE,Documento!B$2:B$998=F8521,0),",",IF(G8521="Complementar",0,1),",",IF(H8521="","NULL",CONCATENATE("'",H8521,"'")),",",I8521,",",IF(J8521="baixa","'BAIXA'",IF(J8521="média","'MEDIA'",IF(J8521="alta","'ALTA'","NULL"))),"),")</f>
        <v>(8520,9,30,54,193,723,1,NULL,0,'BAIXA'),</v>
      </c>
    </row>
    <row r="8522" spans="1:11" ht="30.75" customHeight="1">
      <c r="A8522" s="27">
        <v>8521</v>
      </c>
      <c r="B8522" s="37" t="s">
        <v>1011</v>
      </c>
      <c r="C8522" s="29" t="s">
        <v>39</v>
      </c>
      <c r="D8522" s="28" t="s">
        <v>211</v>
      </c>
      <c r="E8522" s="28" t="s">
        <v>318</v>
      </c>
      <c r="F8522" s="28" t="s">
        <v>827</v>
      </c>
      <c r="G8522" s="28" t="s">
        <v>1671</v>
      </c>
      <c r="H8522" s="28"/>
      <c r="I8522" s="93">
        <v>0</v>
      </c>
      <c r="J8522" s="93" t="s">
        <v>1411</v>
      </c>
      <c r="K8522" s="17" t="str">
        <f t="array" ref="K8522">CONCATENATE("(",A8522,",",VLOOKUP(B8522,Núcleo!B$2:E$11,4,TRUE),",",VLOOKUP(C8522,'Tipo de Processo'!B$2:D$55,3,TRUE),",",VLOOKUP(D8522,'Termo Geral'!B$2:D$173,3,TRUE),",",VLOOKUP(E8522,'Termo Específico'!B$2:D$301,3,TRUE),",",MATCH(TRUE,Documento!B$2:B$998=F8522,0),",",IF(G8522="Complementar",0,1),",",IF(H8522="","NULL",CONCATENATE("'",H8522,"'")),",",I8522,",",IF(J8522="baixa","'BAIXA'",IF(J8522="média","'MEDIA'",IF(J8522="alta","'ALTA'","NULL"))),"),")</f>
        <v>(8521,9,30,54,193,829,1,NULL,0,'BAIXA'),</v>
      </c>
    </row>
    <row r="8523" spans="1:11" ht="30.75" customHeight="1">
      <c r="A8523" s="27">
        <v>8522</v>
      </c>
      <c r="B8523" s="37" t="s">
        <v>1011</v>
      </c>
      <c r="C8523" s="28" t="s">
        <v>39</v>
      </c>
      <c r="D8523" s="28" t="s">
        <v>211</v>
      </c>
      <c r="E8523" s="28" t="s">
        <v>318</v>
      </c>
      <c r="F8523" s="28" t="s">
        <v>828</v>
      </c>
      <c r="G8523" s="28" t="s">
        <v>1671</v>
      </c>
      <c r="H8523" s="28"/>
      <c r="I8523" s="93">
        <v>0</v>
      </c>
      <c r="J8523" s="93" t="s">
        <v>1411</v>
      </c>
      <c r="K8523" s="17" t="str">
        <f t="array" ref="K8523">CONCATENATE("(",A8523,",",VLOOKUP(B8523,Núcleo!B$2:E$11,4,TRUE),",",VLOOKUP(C8523,'Tipo de Processo'!B$2:D$55,3,TRUE),",",VLOOKUP(D8523,'Termo Geral'!B$2:D$173,3,TRUE),",",VLOOKUP(E8523,'Termo Específico'!B$2:D$301,3,TRUE),",",MATCH(TRUE,Documento!B$2:B$998=F8523,0),",",IF(G8523="Complementar",0,1),",",IF(H8523="","NULL",CONCATENATE("'",H8523,"'")),",",I8523,",",IF(J8523="baixa","'BAIXA'",IF(J8523="média","'MEDIA'",IF(J8523="alta","'ALTA'","NULL"))),"),")</f>
        <v>(8522,9,30,54,193,827,1,NULL,0,'BAIXA'),</v>
      </c>
    </row>
    <row r="8524" spans="1:11" ht="30.75" customHeight="1">
      <c r="A8524" s="27">
        <v>8523</v>
      </c>
      <c r="B8524" s="37" t="s">
        <v>1011</v>
      </c>
      <c r="C8524" s="29" t="s">
        <v>39</v>
      </c>
      <c r="D8524" s="28" t="s">
        <v>211</v>
      </c>
      <c r="E8524" s="28" t="s">
        <v>318</v>
      </c>
      <c r="F8524" s="28" t="s">
        <v>829</v>
      </c>
      <c r="G8524" s="28" t="s">
        <v>1671</v>
      </c>
      <c r="H8524" s="28"/>
      <c r="I8524" s="93">
        <v>0</v>
      </c>
      <c r="J8524" s="93" t="s">
        <v>1411</v>
      </c>
      <c r="K8524" s="17" t="str">
        <f t="array" ref="K8524">CONCATENATE("(",A8524,",",VLOOKUP(B8524,Núcleo!B$2:E$11,4,TRUE),",",VLOOKUP(C8524,'Tipo de Processo'!B$2:D$55,3,TRUE),",",VLOOKUP(D8524,'Termo Geral'!B$2:D$173,3,TRUE),",",VLOOKUP(E8524,'Termo Específico'!B$2:D$301,3,TRUE),",",MATCH(TRUE,Documento!B$2:B$998=F8524,0),",",IF(G8524="Complementar",0,1),",",IF(H8524="","NULL",CONCATENATE("'",H8524,"'")),",",I8524,",",IF(J8524="baixa","'BAIXA'",IF(J8524="média","'MEDIA'",IF(J8524="alta","'ALTA'","NULL"))),"),")</f>
        <v>(8523,9,30,54,193,831,1,NULL,0,'BAIXA'),</v>
      </c>
    </row>
    <row r="8525" spans="1:11" ht="30.75" customHeight="1">
      <c r="A8525" s="27">
        <v>8524</v>
      </c>
      <c r="B8525" s="37" t="s">
        <v>1011</v>
      </c>
      <c r="C8525" s="28" t="s">
        <v>39</v>
      </c>
      <c r="D8525" s="28" t="s">
        <v>211</v>
      </c>
      <c r="E8525" s="28" t="s">
        <v>318</v>
      </c>
      <c r="F8525" s="28" t="s">
        <v>830</v>
      </c>
      <c r="G8525" s="28" t="s">
        <v>1671</v>
      </c>
      <c r="H8525" s="28"/>
      <c r="I8525" s="93">
        <v>0</v>
      </c>
      <c r="J8525" s="93" t="s">
        <v>1411</v>
      </c>
      <c r="K8525" s="17" t="str">
        <f t="array" ref="K8525">CONCATENATE("(",A8525,",",VLOOKUP(B8525,Núcleo!B$2:E$11,4,TRUE),",",VLOOKUP(C8525,'Tipo de Processo'!B$2:D$55,3,TRUE),",",VLOOKUP(D8525,'Termo Geral'!B$2:D$173,3,TRUE),",",VLOOKUP(E8525,'Termo Específico'!B$2:D$301,3,TRUE),",",MATCH(TRUE,Documento!B$2:B$998=F8525,0),",",IF(G8525="Complementar",0,1),",",IF(H8525="","NULL",CONCATENATE("'",H8525,"'")),",",I8525,",",IF(J8525="baixa","'BAIXA'",IF(J8525="média","'MEDIA'",IF(J8525="alta","'ALTA'","NULL"))),"),")</f>
        <v>(8524,9,30,54,193,837,1,NULL,0,'BAIXA'),</v>
      </c>
    </row>
    <row r="8526" spans="1:11" ht="30.75" customHeight="1">
      <c r="A8526" s="27">
        <v>8525</v>
      </c>
      <c r="B8526" s="37" t="s">
        <v>1011</v>
      </c>
      <c r="C8526" s="29" t="s">
        <v>39</v>
      </c>
      <c r="D8526" s="28" t="s">
        <v>211</v>
      </c>
      <c r="E8526" s="28" t="s">
        <v>318</v>
      </c>
      <c r="F8526" s="28" t="s">
        <v>831</v>
      </c>
      <c r="G8526" s="28" t="s">
        <v>1671</v>
      </c>
      <c r="H8526" s="28"/>
      <c r="I8526" s="93">
        <v>0</v>
      </c>
      <c r="J8526" s="93" t="s">
        <v>1411</v>
      </c>
      <c r="K8526" s="17" t="str">
        <f t="array" ref="K8526">CONCATENATE("(",A8526,",",VLOOKUP(B8526,Núcleo!B$2:E$11,4,TRUE),",",VLOOKUP(C8526,'Tipo de Processo'!B$2:D$55,3,TRUE),",",VLOOKUP(D8526,'Termo Geral'!B$2:D$173,3,TRUE),",",VLOOKUP(E8526,'Termo Específico'!B$2:D$301,3,TRUE),",",MATCH(TRUE,Documento!B$2:B$998=F8526,0),",",IF(G8526="Complementar",0,1),",",IF(H8526="","NULL",CONCATENATE("'",H8526,"'")),",",I8526,",",IF(J8526="baixa","'BAIXA'",IF(J8526="média","'MEDIA'",IF(J8526="alta","'ALTA'","NULL"))),"),")</f>
        <v>(8525,9,30,54,193,142,1,NULL,0,'BAIXA'),</v>
      </c>
    </row>
    <row r="8527" spans="1:11" ht="30.75" customHeight="1">
      <c r="A8527" s="27">
        <v>8526</v>
      </c>
      <c r="B8527" s="37" t="s">
        <v>1011</v>
      </c>
      <c r="C8527" s="28" t="s">
        <v>39</v>
      </c>
      <c r="D8527" s="28" t="s">
        <v>211</v>
      </c>
      <c r="E8527" s="28" t="s">
        <v>318</v>
      </c>
      <c r="F8527" s="28" t="s">
        <v>832</v>
      </c>
      <c r="G8527" s="28" t="s">
        <v>1671</v>
      </c>
      <c r="H8527" s="28"/>
      <c r="I8527" s="93">
        <v>0</v>
      </c>
      <c r="J8527" s="93" t="s">
        <v>1411</v>
      </c>
      <c r="K8527" s="17" t="str">
        <f t="array" ref="K8527">CONCATENATE("(",A8527,",",VLOOKUP(B8527,Núcleo!B$2:E$11,4,TRUE),",",VLOOKUP(C8527,'Tipo de Processo'!B$2:D$55,3,TRUE),",",VLOOKUP(D8527,'Termo Geral'!B$2:D$173,3,TRUE),",",VLOOKUP(E8527,'Termo Específico'!B$2:D$301,3,TRUE),",",MATCH(TRUE,Documento!B$2:B$998=F8527,0),",",IF(G8527="Complementar",0,1),",",IF(H8527="","NULL",CONCATENATE("'",H8527,"'")),",",I8527,",",IF(J8527="baixa","'BAIXA'",IF(J8527="média","'MEDIA'",IF(J8527="alta","'ALTA'","NULL"))),"),")</f>
        <v>(8526,9,30,54,193,159,1,NULL,0,'BAIXA'),</v>
      </c>
    </row>
    <row r="8528" spans="1:11" ht="30.75" customHeight="1">
      <c r="A8528" s="27">
        <v>8527</v>
      </c>
      <c r="B8528" s="37" t="s">
        <v>1011</v>
      </c>
      <c r="C8528" s="29" t="s">
        <v>39</v>
      </c>
      <c r="D8528" s="28" t="s">
        <v>211</v>
      </c>
      <c r="E8528" s="28" t="s">
        <v>318</v>
      </c>
      <c r="F8528" s="28" t="s">
        <v>833</v>
      </c>
      <c r="G8528" s="28" t="s">
        <v>1671</v>
      </c>
      <c r="H8528" s="28"/>
      <c r="I8528" s="93">
        <v>0</v>
      </c>
      <c r="J8528" s="93" t="s">
        <v>1411</v>
      </c>
      <c r="K8528" s="17" t="str">
        <f t="array" ref="K8528">CONCATENATE("(",A8528,",",VLOOKUP(B8528,Núcleo!B$2:E$11,4,TRUE),",",VLOOKUP(C8528,'Tipo de Processo'!B$2:D$55,3,TRUE),",",VLOOKUP(D8528,'Termo Geral'!B$2:D$173,3,TRUE),",",VLOOKUP(E8528,'Termo Específico'!B$2:D$301,3,TRUE),",",MATCH(TRUE,Documento!B$2:B$998=F8528,0),",",IF(G8528="Complementar",0,1),",",IF(H8528="","NULL",CONCATENATE("'",H8528,"'")),",",I8528,",",IF(J8528="baixa","'BAIXA'",IF(J8528="média","'MEDIA'",IF(J8528="alta","'ALTA'","NULL"))),"),")</f>
        <v>(8527,9,30,54,193,127,1,NULL,0,'BAIXA'),</v>
      </c>
    </row>
    <row r="8529" spans="1:11" ht="30.75" customHeight="1">
      <c r="A8529" s="27">
        <v>8528</v>
      </c>
      <c r="B8529" s="37" t="s">
        <v>1011</v>
      </c>
      <c r="C8529" s="28" t="s">
        <v>39</v>
      </c>
      <c r="D8529" s="28" t="s">
        <v>211</v>
      </c>
      <c r="E8529" s="28" t="s">
        <v>318</v>
      </c>
      <c r="F8529" s="28" t="s">
        <v>1419</v>
      </c>
      <c r="G8529" s="28" t="s">
        <v>1671</v>
      </c>
      <c r="H8529" s="28"/>
      <c r="I8529" s="93">
        <v>0</v>
      </c>
      <c r="J8529" s="93" t="s">
        <v>1411</v>
      </c>
      <c r="K8529" s="17" t="str">
        <f t="array" ref="K8529">CONCATENATE("(",A8529,",",VLOOKUP(B8529,Núcleo!B$2:E$11,4,TRUE),",",VLOOKUP(C8529,'Tipo de Processo'!B$2:D$55,3,TRUE),",",VLOOKUP(D8529,'Termo Geral'!B$2:D$173,3,TRUE),",",VLOOKUP(E8529,'Termo Específico'!B$2:D$301,3,TRUE),",",MATCH(TRUE,Documento!B$2:B$998=F8529,0),",",IF(G8529="Complementar",0,1),",",IF(H8529="","NULL",CONCATENATE("'",H8529,"'")),",",I8529,",",IF(J8529="baixa","'BAIXA'",IF(J8529="média","'MEDIA'",IF(J8529="alta","'ALTA'","NULL"))),"),")</f>
        <v>(8528,9,30,54,193,16,1,NULL,0,'BAIXA'),</v>
      </c>
    </row>
    <row r="8530" spans="1:11" ht="30.75" customHeight="1">
      <c r="A8530" s="27">
        <v>8529</v>
      </c>
      <c r="B8530" s="37" t="s">
        <v>1011</v>
      </c>
      <c r="C8530" s="29" t="s">
        <v>39</v>
      </c>
      <c r="D8530" s="28" t="s">
        <v>211</v>
      </c>
      <c r="E8530" s="28" t="s">
        <v>318</v>
      </c>
      <c r="F8530" s="28" t="s">
        <v>863</v>
      </c>
      <c r="G8530" s="28" t="s">
        <v>1671</v>
      </c>
      <c r="H8530" s="28"/>
      <c r="I8530" s="93">
        <v>0</v>
      </c>
      <c r="J8530" s="93" t="s">
        <v>1411</v>
      </c>
      <c r="K8530" s="17" t="str">
        <f t="array" ref="K8530">CONCATENATE("(",A8530,",",VLOOKUP(B8530,Núcleo!B$2:E$11,4,TRUE),",",VLOOKUP(C8530,'Tipo de Processo'!B$2:D$55,3,TRUE),",",VLOOKUP(D8530,'Termo Geral'!B$2:D$173,3,TRUE),",",VLOOKUP(E8530,'Termo Específico'!B$2:D$301,3,TRUE),",",MATCH(TRUE,Documento!B$2:B$998=F8530,0),",",IF(G8530="Complementar",0,1),",",IF(H8530="","NULL",CONCATENATE("'",H8530,"'")),",",I8530,",",IF(J8530="baixa","'BAIXA'",IF(J8530="média","'MEDIA'",IF(J8530="alta","'ALTA'","NULL"))),"),")</f>
        <v>(8529,9,30,54,193,24,1,NULL,0,'BAIXA'),</v>
      </c>
    </row>
    <row r="8531" spans="1:11" ht="30.75" customHeight="1">
      <c r="A8531" s="27">
        <v>8530</v>
      </c>
      <c r="B8531" s="37" t="s">
        <v>1011</v>
      </c>
      <c r="C8531" s="28" t="s">
        <v>39</v>
      </c>
      <c r="D8531" s="28" t="s">
        <v>211</v>
      </c>
      <c r="E8531" s="28" t="s">
        <v>318</v>
      </c>
      <c r="F8531" s="28" t="s">
        <v>1414</v>
      </c>
      <c r="G8531" s="28" t="s">
        <v>1671</v>
      </c>
      <c r="H8531" s="28"/>
      <c r="I8531" s="93">
        <v>0</v>
      </c>
      <c r="J8531" s="93" t="s">
        <v>1411</v>
      </c>
      <c r="K8531" s="17" t="str">
        <f t="array" ref="K8531">CONCATENATE("(",A8531,",",VLOOKUP(B8531,Núcleo!B$2:E$11,4,TRUE),",",VLOOKUP(C8531,'Tipo de Processo'!B$2:D$55,3,TRUE),",",VLOOKUP(D8531,'Termo Geral'!B$2:D$173,3,TRUE),",",VLOOKUP(E8531,'Termo Específico'!B$2:D$301,3,TRUE),",",MATCH(TRUE,Documento!B$2:B$998=F8531,0),",",IF(G8531="Complementar",0,1),",",IF(H8531="","NULL",CONCATENATE("'",H8531,"'")),",",I8531,",",IF(J8531="baixa","'BAIXA'",IF(J8531="média","'MEDIA'",IF(J8531="alta","'ALTA'","NULL"))),"),")</f>
        <v>(8530,9,30,54,193,4,1,NULL,0,'BAIXA'),</v>
      </c>
    </row>
    <row r="8532" spans="1:11" ht="30.75" customHeight="1">
      <c r="A8532" s="27">
        <v>8531</v>
      </c>
      <c r="B8532" s="37" t="s">
        <v>1011</v>
      </c>
      <c r="C8532" s="29" t="s">
        <v>39</v>
      </c>
      <c r="D8532" s="28" t="s">
        <v>211</v>
      </c>
      <c r="E8532" s="28" t="s">
        <v>318</v>
      </c>
      <c r="F8532" s="28" t="s">
        <v>900</v>
      </c>
      <c r="G8532" s="28" t="s">
        <v>1671</v>
      </c>
      <c r="H8532" s="28"/>
      <c r="I8532" s="93">
        <v>0</v>
      </c>
      <c r="J8532" s="93" t="s">
        <v>1411</v>
      </c>
      <c r="K8532" s="17" t="str">
        <f t="array" ref="K8532">CONCATENATE("(",A8532,",",VLOOKUP(B8532,Núcleo!B$2:E$11,4,TRUE),",",VLOOKUP(C8532,'Tipo de Processo'!B$2:D$55,3,TRUE),",",VLOOKUP(D8532,'Termo Geral'!B$2:D$173,3,TRUE),",",VLOOKUP(E8532,'Termo Específico'!B$2:D$301,3,TRUE),",",MATCH(TRUE,Documento!B$2:B$998=F8532,0),",",IF(G8532="Complementar",0,1),",",IF(H8532="","NULL",CONCATENATE("'",H8532,"'")),",",I8532,",",IF(J8532="baixa","'BAIXA'",IF(J8532="média","'MEDIA'",IF(J8532="alta","'ALTA'","NULL"))),"),")</f>
        <v>(8531,9,30,54,193,403,1,NULL,0,'BAIXA'),</v>
      </c>
    </row>
    <row r="8533" spans="1:11" ht="30.75" customHeight="1">
      <c r="A8533" s="27">
        <v>8532</v>
      </c>
      <c r="B8533" s="37" t="s">
        <v>1011</v>
      </c>
      <c r="C8533" s="28" t="s">
        <v>39</v>
      </c>
      <c r="D8533" s="28" t="s">
        <v>211</v>
      </c>
      <c r="E8533" s="28" t="s">
        <v>318</v>
      </c>
      <c r="F8533" s="28" t="s">
        <v>901</v>
      </c>
      <c r="G8533" s="28" t="s">
        <v>1671</v>
      </c>
      <c r="H8533" s="28"/>
      <c r="I8533" s="93">
        <v>0</v>
      </c>
      <c r="J8533" s="93" t="s">
        <v>1411</v>
      </c>
      <c r="K8533" s="17" t="str">
        <f t="array" ref="K8533">CONCATENATE("(",A8533,",",VLOOKUP(B8533,Núcleo!B$2:E$11,4,TRUE),",",VLOOKUP(C8533,'Tipo de Processo'!B$2:D$55,3,TRUE),",",VLOOKUP(D8533,'Termo Geral'!B$2:D$173,3,TRUE),",",VLOOKUP(E8533,'Termo Específico'!B$2:D$301,3,TRUE),",",MATCH(TRUE,Documento!B$2:B$998=F8533,0),",",IF(G8533="Complementar",0,1),",",IF(H8533="","NULL",CONCATENATE("'",H8533,"'")),",",I8533,",",IF(J8533="baixa","'BAIXA'",IF(J8533="média","'MEDIA'",IF(J8533="alta","'ALTA'","NULL"))),"),")</f>
        <v>(8532,9,30,54,193,166,1,NULL,0,'BAIXA'),</v>
      </c>
    </row>
    <row r="8534" spans="1:11" ht="30.75" customHeight="1">
      <c r="A8534" s="27">
        <v>8533</v>
      </c>
      <c r="B8534" s="37" t="s">
        <v>1011</v>
      </c>
      <c r="C8534" s="28" t="s">
        <v>39</v>
      </c>
      <c r="D8534" s="28" t="s">
        <v>211</v>
      </c>
      <c r="E8534" s="28" t="s">
        <v>318</v>
      </c>
      <c r="F8534" s="28" t="s">
        <v>902</v>
      </c>
      <c r="G8534" s="28" t="s">
        <v>1671</v>
      </c>
      <c r="H8534" s="28"/>
      <c r="I8534" s="93">
        <v>0</v>
      </c>
      <c r="J8534" s="93" t="s">
        <v>1411</v>
      </c>
      <c r="K8534" s="17" t="str">
        <f t="array" ref="K8534">CONCATENATE("(",A8534,",",VLOOKUP(B8534,Núcleo!B$2:E$11,4,TRUE),",",VLOOKUP(C8534,'Tipo de Processo'!B$2:D$55,3,TRUE),",",VLOOKUP(D8534,'Termo Geral'!B$2:D$173,3,TRUE),",",VLOOKUP(E8534,'Termo Específico'!B$2:D$301,3,TRUE),",",MATCH(TRUE,Documento!B$2:B$998=F8534,0),",",IF(G8534="Complementar",0,1),",",IF(H8534="","NULL",CONCATENATE("'",H8534,"'")),",",I8534,",",IF(J8534="baixa","'BAIXA'",IF(J8534="média","'MEDIA'",IF(J8534="alta","'ALTA'","NULL"))),"),")</f>
        <v>(8533,9,30,54,193,909,1,NULL,0,'BAIXA'),</v>
      </c>
    </row>
    <row r="8535" spans="1:11" ht="30.75" customHeight="1">
      <c r="A8535" s="27">
        <v>8534</v>
      </c>
      <c r="B8535" s="37" t="s">
        <v>1011</v>
      </c>
      <c r="C8535" s="28" t="s">
        <v>39</v>
      </c>
      <c r="D8535" s="28" t="s">
        <v>211</v>
      </c>
      <c r="E8535" s="28" t="s">
        <v>318</v>
      </c>
      <c r="F8535" s="28" t="s">
        <v>859</v>
      </c>
      <c r="G8535" s="28" t="s">
        <v>1671</v>
      </c>
      <c r="H8535" s="28"/>
      <c r="I8535" s="93">
        <v>0</v>
      </c>
      <c r="J8535" s="93" t="s">
        <v>1411</v>
      </c>
      <c r="K8535" s="17" t="str">
        <f t="array" ref="K8535">CONCATENATE("(",A8535,",",VLOOKUP(B8535,Núcleo!B$2:E$11,4,TRUE),",",VLOOKUP(C8535,'Tipo de Processo'!B$2:D$55,3,TRUE),",",VLOOKUP(D8535,'Termo Geral'!B$2:D$173,3,TRUE),",",VLOOKUP(E8535,'Termo Específico'!B$2:D$301,3,TRUE),",",MATCH(TRUE,Documento!B$2:B$998=F8535,0),",",IF(G8535="Complementar",0,1),",",IF(H8535="","NULL",CONCATENATE("'",H8535,"'")),",",I8535,",",IF(J8535="baixa","'BAIXA'",IF(J8535="média","'MEDIA'",IF(J8535="alta","'ALTA'","NULL"))),"),")</f>
        <v>(8534,9,30,54,193,820,1,NULL,0,'BAIXA'),</v>
      </c>
    </row>
    <row r="8536" spans="1:11" ht="30.75" customHeight="1">
      <c r="A8536" s="27">
        <v>8535</v>
      </c>
      <c r="B8536" s="37" t="s">
        <v>1011</v>
      </c>
      <c r="C8536" s="29" t="s">
        <v>39</v>
      </c>
      <c r="D8536" s="28" t="s">
        <v>211</v>
      </c>
      <c r="E8536" s="28" t="s">
        <v>318</v>
      </c>
      <c r="F8536" s="28" t="s">
        <v>835</v>
      </c>
      <c r="G8536" s="28" t="s">
        <v>1671</v>
      </c>
      <c r="H8536" s="28"/>
      <c r="I8536" s="93">
        <v>0</v>
      </c>
      <c r="J8536" s="93" t="s">
        <v>1411</v>
      </c>
      <c r="K8536" s="17" t="str">
        <f t="array" ref="K8536">CONCATENATE("(",A8536,",",VLOOKUP(B8536,Núcleo!B$2:E$11,4,TRUE),",",VLOOKUP(C8536,'Tipo de Processo'!B$2:D$55,3,TRUE),",",VLOOKUP(D8536,'Termo Geral'!B$2:D$173,3,TRUE),",",VLOOKUP(E8536,'Termo Específico'!B$2:D$301,3,TRUE),",",MATCH(TRUE,Documento!B$2:B$998=F8536,0),",",IF(G8536="Complementar",0,1),",",IF(H8536="","NULL",CONCATENATE("'",H8536,"'")),",",I8536,",",IF(J8536="baixa","'BAIXA'",IF(J8536="média","'MEDIA'",IF(J8536="alta","'ALTA'","NULL"))),"),")</f>
        <v>(8535,9,30,54,193,860,1,NULL,0,'BAIXA'),</v>
      </c>
    </row>
    <row r="8537" spans="1:11" ht="30.75" customHeight="1">
      <c r="A8537" s="27">
        <v>8536</v>
      </c>
      <c r="B8537" s="37" t="s">
        <v>1011</v>
      </c>
      <c r="C8537" s="28" t="s">
        <v>39</v>
      </c>
      <c r="D8537" s="28" t="s">
        <v>211</v>
      </c>
      <c r="E8537" s="28" t="s">
        <v>319</v>
      </c>
      <c r="F8537" s="28" t="s">
        <v>852</v>
      </c>
      <c r="G8537" s="28" t="s">
        <v>1671</v>
      </c>
      <c r="H8537" s="28"/>
      <c r="I8537" s="93">
        <v>0</v>
      </c>
      <c r="J8537" s="93" t="s">
        <v>1411</v>
      </c>
      <c r="K8537" s="17" t="str">
        <f t="array" ref="K8537">CONCATENATE("(",A8537,",",VLOOKUP(B8537,Núcleo!B$2:E$11,4,TRUE),",",VLOOKUP(C8537,'Tipo de Processo'!B$2:D$55,3,TRUE),",",VLOOKUP(D8537,'Termo Geral'!B$2:D$173,3,TRUE),",",VLOOKUP(E8537,'Termo Específico'!B$2:D$301,3,TRUE),",",MATCH(TRUE,Documento!B$2:B$998=F8537,0),",",IF(G8537="Complementar",0,1),",",IF(H8537="","NULL",CONCATENATE("'",H8537,"'")),",",I8537,",",IF(J8537="baixa","'BAIXA'",IF(J8537="média","'MEDIA'",IF(J8537="alta","'ALTA'","NULL"))),"),")</f>
        <v>(8536,9,30,54,194,696,1,NULL,0,'BAIXA'),</v>
      </c>
    </row>
    <row r="8538" spans="1:11" ht="30.75" customHeight="1">
      <c r="A8538" s="27">
        <v>8537</v>
      </c>
      <c r="B8538" s="37" t="s">
        <v>1011</v>
      </c>
      <c r="C8538" s="29" t="s">
        <v>39</v>
      </c>
      <c r="D8538" s="28" t="s">
        <v>211</v>
      </c>
      <c r="E8538" s="28" t="s">
        <v>319</v>
      </c>
      <c r="F8538" s="28" t="s">
        <v>1429</v>
      </c>
      <c r="G8538" s="28" t="s">
        <v>1671</v>
      </c>
      <c r="H8538" s="28"/>
      <c r="I8538" s="93">
        <v>0</v>
      </c>
      <c r="J8538" s="93" t="s">
        <v>1411</v>
      </c>
      <c r="K8538" s="17" t="str">
        <f t="array" ref="K8538">CONCATENATE("(",A8538,",",VLOOKUP(B8538,Núcleo!B$2:E$11,4,TRUE),",",VLOOKUP(C8538,'Tipo de Processo'!B$2:D$55,3,TRUE),",",VLOOKUP(D8538,'Termo Geral'!B$2:D$173,3,TRUE),",",VLOOKUP(E8538,'Termo Específico'!B$2:D$301,3,TRUE),",",MATCH(TRUE,Documento!B$2:B$998=F8538,0),",",IF(G8538="Complementar",0,1),",",IF(H8538="","NULL",CONCATENATE("'",H8538,"'")),",",I8538,",",IF(J8538="baixa","'BAIXA'",IF(J8538="média","'MEDIA'",IF(J8538="alta","'ALTA'","NULL"))),"),")</f>
        <v>(8537,9,30,54,194,78,1,NULL,0,'BAIXA'),</v>
      </c>
    </row>
    <row r="8539" spans="1:11" ht="30.75" customHeight="1">
      <c r="A8539" s="27">
        <v>8538</v>
      </c>
      <c r="B8539" s="37" t="s">
        <v>1011</v>
      </c>
      <c r="C8539" s="28" t="s">
        <v>39</v>
      </c>
      <c r="D8539" s="28" t="s">
        <v>211</v>
      </c>
      <c r="E8539" s="28" t="s">
        <v>319</v>
      </c>
      <c r="F8539" s="28" t="s">
        <v>853</v>
      </c>
      <c r="G8539" s="28" t="s">
        <v>1671</v>
      </c>
      <c r="H8539" s="28"/>
      <c r="I8539" s="93">
        <v>0</v>
      </c>
      <c r="J8539" s="93" t="s">
        <v>1411</v>
      </c>
      <c r="K8539" s="17" t="str">
        <f t="array" ref="K8539">CONCATENATE("(",A8539,",",VLOOKUP(B8539,Núcleo!B$2:E$11,4,TRUE),",",VLOOKUP(C8539,'Tipo de Processo'!B$2:D$55,3,TRUE),",",VLOOKUP(D8539,'Termo Geral'!B$2:D$173,3,TRUE),",",VLOOKUP(E8539,'Termo Específico'!B$2:D$301,3,TRUE),",",MATCH(TRUE,Documento!B$2:B$998=F8539,0),",",IF(G8539="Complementar",0,1),",",IF(H8539="","NULL",CONCATENATE("'",H8539,"'")),",",I8539,",",IF(J8539="baixa","'BAIXA'",IF(J8539="média","'MEDIA'",IF(J8539="alta","'ALTA'","NULL"))),"),")</f>
        <v>(8538,9,30,54,194,439,1,NULL,0,'BAIXA'),</v>
      </c>
    </row>
    <row r="8540" spans="1:11" ht="30.75" customHeight="1">
      <c r="A8540" s="27">
        <v>8539</v>
      </c>
      <c r="B8540" s="37" t="s">
        <v>1011</v>
      </c>
      <c r="C8540" s="28" t="s">
        <v>39</v>
      </c>
      <c r="D8540" s="28" t="s">
        <v>211</v>
      </c>
      <c r="E8540" s="28" t="s">
        <v>319</v>
      </c>
      <c r="F8540" s="28" t="s">
        <v>1634</v>
      </c>
      <c r="G8540" s="28" t="s">
        <v>1671</v>
      </c>
      <c r="H8540" s="28"/>
      <c r="I8540" s="93">
        <v>0</v>
      </c>
      <c r="J8540" s="93" t="s">
        <v>1411</v>
      </c>
      <c r="K8540" s="17" t="str">
        <f t="array" ref="K8540">CONCATENATE("(",A8540,",",VLOOKUP(B8540,Núcleo!B$2:E$11,4,TRUE),",",VLOOKUP(C8540,'Tipo de Processo'!B$2:D$55,3,TRUE),",",VLOOKUP(D8540,'Termo Geral'!B$2:D$173,3,TRUE),",",VLOOKUP(E8540,'Termo Específico'!B$2:D$301,3,TRUE),",",MATCH(TRUE,Documento!B$2:B$998=F8540,0),",",IF(G8540="Complementar",0,1),",",IF(H8540="","NULL",CONCATENATE("'",H8540,"'")),",",I8540,",",IF(J8540="baixa","'BAIXA'",IF(J8540="média","'MEDIA'",IF(J8540="alta","'ALTA'","NULL"))),"),")</f>
        <v>(8539,9,30,54,194,530,1,NULL,0,'BAIXA'),</v>
      </c>
    </row>
    <row r="8541" spans="1:11" ht="30.75" customHeight="1">
      <c r="A8541" s="27">
        <v>8540</v>
      </c>
      <c r="B8541" s="37" t="s">
        <v>1011</v>
      </c>
      <c r="C8541" s="29" t="s">
        <v>39</v>
      </c>
      <c r="D8541" s="28" t="s">
        <v>211</v>
      </c>
      <c r="E8541" s="28" t="s">
        <v>319</v>
      </c>
      <c r="F8541" s="28" t="s">
        <v>854</v>
      </c>
      <c r="G8541" s="28" t="s">
        <v>1671</v>
      </c>
      <c r="H8541" s="28"/>
      <c r="I8541" s="93">
        <v>0</v>
      </c>
      <c r="J8541" s="93" t="s">
        <v>1411</v>
      </c>
      <c r="K8541" s="17" t="str">
        <f t="array" ref="K8541">CONCATENATE("(",A8541,",",VLOOKUP(B8541,Núcleo!B$2:E$11,4,TRUE),",",VLOOKUP(C8541,'Tipo de Processo'!B$2:D$55,3,TRUE),",",VLOOKUP(D8541,'Termo Geral'!B$2:D$173,3,TRUE),",",VLOOKUP(E8541,'Termo Específico'!B$2:D$301,3,TRUE),",",MATCH(TRUE,Documento!B$2:B$998=F8541,0),",",IF(G8541="Complementar",0,1),",",IF(H8541="","NULL",CONCATENATE("'",H8541,"'")),",",I8541,",",IF(J8541="baixa","'BAIXA'",IF(J8541="média","'MEDIA'",IF(J8541="alta","'ALTA'","NULL"))),"),")</f>
        <v>(8540,9,30,54,194,854,1,NULL,0,'BAIXA'),</v>
      </c>
    </row>
    <row r="8542" spans="1:11" ht="30.75" customHeight="1">
      <c r="A8542" s="27">
        <v>8541</v>
      </c>
      <c r="B8542" s="37" t="s">
        <v>1011</v>
      </c>
      <c r="C8542" s="28" t="s">
        <v>39</v>
      </c>
      <c r="D8542" s="28" t="s">
        <v>211</v>
      </c>
      <c r="E8542" s="28" t="s">
        <v>319</v>
      </c>
      <c r="F8542" s="28" t="s">
        <v>851</v>
      </c>
      <c r="G8542" s="28" t="s">
        <v>1671</v>
      </c>
      <c r="H8542" s="28"/>
      <c r="I8542" s="93">
        <v>0</v>
      </c>
      <c r="J8542" s="93" t="s">
        <v>1411</v>
      </c>
      <c r="K8542" s="17" t="str">
        <f t="array" ref="K8542">CONCATENATE("(",A8542,",",VLOOKUP(B8542,Núcleo!B$2:E$11,4,TRUE),",",VLOOKUP(C8542,'Tipo de Processo'!B$2:D$55,3,TRUE),",",VLOOKUP(D8542,'Termo Geral'!B$2:D$173,3,TRUE),",",VLOOKUP(E8542,'Termo Específico'!B$2:D$301,3,TRUE),",",MATCH(TRUE,Documento!B$2:B$998=F8542,0),",",IF(G8542="Complementar",0,1),",",IF(H8542="","NULL",CONCATENATE("'",H8542,"'")),",",I8542,",",IF(J8542="baixa","'BAIXA'",IF(J8542="média","'MEDIA'",IF(J8542="alta","'ALTA'","NULL"))),"),")</f>
        <v>(8541,9,30,54,194,196,1,NULL,0,'BAIXA'),</v>
      </c>
    </row>
    <row r="8543" spans="1:11" ht="30.75" customHeight="1">
      <c r="A8543" s="27">
        <v>8542</v>
      </c>
      <c r="B8543" s="37" t="s">
        <v>1011</v>
      </c>
      <c r="C8543" s="29" t="s">
        <v>39</v>
      </c>
      <c r="D8543" s="28" t="s">
        <v>211</v>
      </c>
      <c r="E8543" s="28" t="s">
        <v>319</v>
      </c>
      <c r="F8543" s="28" t="s">
        <v>865</v>
      </c>
      <c r="G8543" s="28" t="s">
        <v>1671</v>
      </c>
      <c r="H8543" s="28"/>
      <c r="I8543" s="93">
        <v>0</v>
      </c>
      <c r="J8543" s="93" t="s">
        <v>1411</v>
      </c>
      <c r="K8543" s="17" t="str">
        <f t="array" ref="K8543">CONCATENATE("(",A8543,",",VLOOKUP(B8543,Núcleo!B$2:E$11,4,TRUE),",",VLOOKUP(C8543,'Tipo de Processo'!B$2:D$55,3,TRUE),",",VLOOKUP(D8543,'Termo Geral'!B$2:D$173,3,TRUE),",",VLOOKUP(E8543,'Termo Específico'!B$2:D$301,3,TRUE),",",MATCH(TRUE,Documento!B$2:B$998=F8543,0),",",IF(G8543="Complementar",0,1),",",IF(H8543="","NULL",CONCATENATE("'",H8543,"'")),",",I8543,",",IF(J8543="baixa","'BAIXA'",IF(J8543="média","'MEDIA'",IF(J8543="alta","'ALTA'","NULL"))),"),")</f>
        <v>(8542,9,30,54,194,568,1,NULL,0,'BAIXA'),</v>
      </c>
    </row>
    <row r="8544" spans="1:11" ht="30.75" customHeight="1">
      <c r="A8544" s="27">
        <v>8543</v>
      </c>
      <c r="B8544" s="37" t="s">
        <v>1011</v>
      </c>
      <c r="C8544" s="28" t="s">
        <v>39</v>
      </c>
      <c r="D8544" s="28" t="s">
        <v>211</v>
      </c>
      <c r="E8544" s="28" t="s">
        <v>319</v>
      </c>
      <c r="F8544" s="28" t="s">
        <v>1024</v>
      </c>
      <c r="G8544" s="28" t="s">
        <v>1671</v>
      </c>
      <c r="H8544" s="28"/>
      <c r="I8544" s="93">
        <v>0</v>
      </c>
      <c r="J8544" s="93" t="s">
        <v>1411</v>
      </c>
      <c r="K8544" s="17" t="str">
        <f t="array" ref="K8544">CONCATENATE("(",A8544,",",VLOOKUP(B8544,Núcleo!B$2:E$11,4,TRUE),",",VLOOKUP(C8544,'Tipo de Processo'!B$2:D$55,3,TRUE),",",VLOOKUP(D8544,'Termo Geral'!B$2:D$173,3,TRUE),",",VLOOKUP(E8544,'Termo Específico'!B$2:D$301,3,TRUE),",",MATCH(TRUE,Documento!B$2:B$998=F8544,0),",",IF(G8544="Complementar",0,1),",",IF(H8544="","NULL",CONCATENATE("'",H8544,"'")),",",I8544,",",IF(J8544="baixa","'BAIXA'",IF(J8544="média","'MEDIA'",IF(J8544="alta","'ALTA'","NULL"))),"),")</f>
        <v>(8543,9,30,54,194,961,1,NULL,0,'BAIXA'),</v>
      </c>
    </row>
    <row r="8545" spans="1:11" ht="30.75" customHeight="1">
      <c r="A8545" s="27">
        <v>8544</v>
      </c>
      <c r="B8545" s="37" t="s">
        <v>1011</v>
      </c>
      <c r="C8545" s="29" t="s">
        <v>39</v>
      </c>
      <c r="D8545" s="28" t="s">
        <v>211</v>
      </c>
      <c r="E8545" s="28" t="s">
        <v>319</v>
      </c>
      <c r="F8545" s="28" t="s">
        <v>856</v>
      </c>
      <c r="G8545" s="28" t="s">
        <v>1671</v>
      </c>
      <c r="H8545" s="28"/>
      <c r="I8545" s="93">
        <v>0</v>
      </c>
      <c r="J8545" s="93" t="s">
        <v>1411</v>
      </c>
      <c r="K8545" s="17" t="str">
        <f t="array" ref="K8545">CONCATENATE("(",A8545,",",VLOOKUP(B8545,Núcleo!B$2:E$11,4,TRUE),",",VLOOKUP(C8545,'Tipo de Processo'!B$2:D$55,3,TRUE),",",VLOOKUP(D8545,'Termo Geral'!B$2:D$173,3,TRUE),",",VLOOKUP(E8545,'Termo Específico'!B$2:D$301,3,TRUE),",",MATCH(TRUE,Documento!B$2:B$998=F8545,0),",",IF(G8545="Complementar",0,1),",",IF(H8545="","NULL",CONCATENATE("'",H8545,"'")),",",I8545,",",IF(J8545="baixa","'BAIXA'",IF(J8545="média","'MEDIA'",IF(J8545="alta","'ALTA'","NULL"))),"),")</f>
        <v>(8544,9,30,54,194,723,1,NULL,0,'BAIXA'),</v>
      </c>
    </row>
    <row r="8546" spans="1:11" ht="30.75" customHeight="1">
      <c r="A8546" s="27">
        <v>8545</v>
      </c>
      <c r="B8546" s="37" t="s">
        <v>1011</v>
      </c>
      <c r="C8546" s="28" t="s">
        <v>39</v>
      </c>
      <c r="D8546" s="28" t="s">
        <v>211</v>
      </c>
      <c r="E8546" s="28" t="s">
        <v>319</v>
      </c>
      <c r="F8546" s="28" t="s">
        <v>827</v>
      </c>
      <c r="G8546" s="28" t="s">
        <v>1671</v>
      </c>
      <c r="H8546" s="28"/>
      <c r="I8546" s="93">
        <v>0</v>
      </c>
      <c r="J8546" s="93" t="s">
        <v>1411</v>
      </c>
      <c r="K8546" s="17" t="str">
        <f t="array" ref="K8546">CONCATENATE("(",A8546,",",VLOOKUP(B8546,Núcleo!B$2:E$11,4,TRUE),",",VLOOKUP(C8546,'Tipo de Processo'!B$2:D$55,3,TRUE),",",VLOOKUP(D8546,'Termo Geral'!B$2:D$173,3,TRUE),",",VLOOKUP(E8546,'Termo Específico'!B$2:D$301,3,TRUE),",",MATCH(TRUE,Documento!B$2:B$998=F8546,0),",",IF(G8546="Complementar",0,1),",",IF(H8546="","NULL",CONCATENATE("'",H8546,"'")),",",I8546,",",IF(J8546="baixa","'BAIXA'",IF(J8546="média","'MEDIA'",IF(J8546="alta","'ALTA'","NULL"))),"),")</f>
        <v>(8545,9,30,54,194,829,1,NULL,0,'BAIXA'),</v>
      </c>
    </row>
    <row r="8547" spans="1:11" ht="30.75" customHeight="1">
      <c r="A8547" s="27">
        <v>8546</v>
      </c>
      <c r="B8547" s="37" t="s">
        <v>1011</v>
      </c>
      <c r="C8547" s="29" t="s">
        <v>39</v>
      </c>
      <c r="D8547" s="28" t="s">
        <v>211</v>
      </c>
      <c r="E8547" s="28" t="s">
        <v>319</v>
      </c>
      <c r="F8547" s="28" t="s">
        <v>828</v>
      </c>
      <c r="G8547" s="28" t="s">
        <v>1671</v>
      </c>
      <c r="H8547" s="28"/>
      <c r="I8547" s="93">
        <v>0</v>
      </c>
      <c r="J8547" s="93" t="s">
        <v>1411</v>
      </c>
      <c r="K8547" s="17" t="str">
        <f t="array" ref="K8547">CONCATENATE("(",A8547,",",VLOOKUP(B8547,Núcleo!B$2:E$11,4,TRUE),",",VLOOKUP(C8547,'Tipo de Processo'!B$2:D$55,3,TRUE),",",VLOOKUP(D8547,'Termo Geral'!B$2:D$173,3,TRUE),",",VLOOKUP(E8547,'Termo Específico'!B$2:D$301,3,TRUE),",",MATCH(TRUE,Documento!B$2:B$998=F8547,0),",",IF(G8547="Complementar",0,1),",",IF(H8547="","NULL",CONCATENATE("'",H8547,"'")),",",I8547,",",IF(J8547="baixa","'BAIXA'",IF(J8547="média","'MEDIA'",IF(J8547="alta","'ALTA'","NULL"))),"),")</f>
        <v>(8546,9,30,54,194,827,1,NULL,0,'BAIXA'),</v>
      </c>
    </row>
    <row r="8548" spans="1:11" ht="30.75" customHeight="1">
      <c r="A8548" s="27">
        <v>8547</v>
      </c>
      <c r="B8548" s="37" t="s">
        <v>1011</v>
      </c>
      <c r="C8548" s="28" t="s">
        <v>39</v>
      </c>
      <c r="D8548" s="28" t="s">
        <v>211</v>
      </c>
      <c r="E8548" s="28" t="s">
        <v>319</v>
      </c>
      <c r="F8548" s="28" t="s">
        <v>829</v>
      </c>
      <c r="G8548" s="28" t="s">
        <v>1671</v>
      </c>
      <c r="H8548" s="28"/>
      <c r="I8548" s="93">
        <v>0</v>
      </c>
      <c r="J8548" s="93" t="s">
        <v>1411</v>
      </c>
      <c r="K8548" s="17" t="str">
        <f t="array" ref="K8548">CONCATENATE("(",A8548,",",VLOOKUP(B8548,Núcleo!B$2:E$11,4,TRUE),",",VLOOKUP(C8548,'Tipo de Processo'!B$2:D$55,3,TRUE),",",VLOOKUP(D8548,'Termo Geral'!B$2:D$173,3,TRUE),",",VLOOKUP(E8548,'Termo Específico'!B$2:D$301,3,TRUE),",",MATCH(TRUE,Documento!B$2:B$998=F8548,0),",",IF(G8548="Complementar",0,1),",",IF(H8548="","NULL",CONCATENATE("'",H8548,"'")),",",I8548,",",IF(J8548="baixa","'BAIXA'",IF(J8548="média","'MEDIA'",IF(J8548="alta","'ALTA'","NULL"))),"),")</f>
        <v>(8547,9,30,54,194,831,1,NULL,0,'BAIXA'),</v>
      </c>
    </row>
    <row r="8549" spans="1:11" ht="30.75" customHeight="1">
      <c r="A8549" s="27">
        <v>8548</v>
      </c>
      <c r="B8549" s="37" t="s">
        <v>1011</v>
      </c>
      <c r="C8549" s="29" t="s">
        <v>39</v>
      </c>
      <c r="D8549" s="28" t="s">
        <v>211</v>
      </c>
      <c r="E8549" s="28" t="s">
        <v>319</v>
      </c>
      <c r="F8549" s="28" t="s">
        <v>830</v>
      </c>
      <c r="G8549" s="28" t="s">
        <v>1671</v>
      </c>
      <c r="H8549" s="28"/>
      <c r="I8549" s="93">
        <v>0</v>
      </c>
      <c r="J8549" s="93" t="s">
        <v>1411</v>
      </c>
      <c r="K8549" s="17" t="str">
        <f t="array" ref="K8549">CONCATENATE("(",A8549,",",VLOOKUP(B8549,Núcleo!B$2:E$11,4,TRUE),",",VLOOKUP(C8549,'Tipo de Processo'!B$2:D$55,3,TRUE),",",VLOOKUP(D8549,'Termo Geral'!B$2:D$173,3,TRUE),",",VLOOKUP(E8549,'Termo Específico'!B$2:D$301,3,TRUE),",",MATCH(TRUE,Documento!B$2:B$998=F8549,0),",",IF(G8549="Complementar",0,1),",",IF(H8549="","NULL",CONCATENATE("'",H8549,"'")),",",I8549,",",IF(J8549="baixa","'BAIXA'",IF(J8549="média","'MEDIA'",IF(J8549="alta","'ALTA'","NULL"))),"),")</f>
        <v>(8548,9,30,54,194,837,1,NULL,0,'BAIXA'),</v>
      </c>
    </row>
    <row r="8550" spans="1:11" ht="30.75" customHeight="1">
      <c r="A8550" s="27">
        <v>8549</v>
      </c>
      <c r="B8550" s="37" t="s">
        <v>1011</v>
      </c>
      <c r="C8550" s="28" t="s">
        <v>39</v>
      </c>
      <c r="D8550" s="28" t="s">
        <v>211</v>
      </c>
      <c r="E8550" s="28" t="s">
        <v>319</v>
      </c>
      <c r="F8550" s="28" t="s">
        <v>831</v>
      </c>
      <c r="G8550" s="28" t="s">
        <v>1671</v>
      </c>
      <c r="H8550" s="28"/>
      <c r="I8550" s="93">
        <v>0</v>
      </c>
      <c r="J8550" s="93" t="s">
        <v>1411</v>
      </c>
      <c r="K8550" s="17" t="str">
        <f t="array" ref="K8550">CONCATENATE("(",A8550,",",VLOOKUP(B8550,Núcleo!B$2:E$11,4,TRUE),",",VLOOKUP(C8550,'Tipo de Processo'!B$2:D$55,3,TRUE),",",VLOOKUP(D8550,'Termo Geral'!B$2:D$173,3,TRUE),",",VLOOKUP(E8550,'Termo Específico'!B$2:D$301,3,TRUE),",",MATCH(TRUE,Documento!B$2:B$998=F8550,0),",",IF(G8550="Complementar",0,1),",",IF(H8550="","NULL",CONCATENATE("'",H8550,"'")),",",I8550,",",IF(J8550="baixa","'BAIXA'",IF(J8550="média","'MEDIA'",IF(J8550="alta","'ALTA'","NULL"))),"),")</f>
        <v>(8549,9,30,54,194,142,1,NULL,0,'BAIXA'),</v>
      </c>
    </row>
    <row r="8551" spans="1:11" ht="30.75" customHeight="1">
      <c r="A8551" s="27">
        <v>8550</v>
      </c>
      <c r="B8551" s="37" t="s">
        <v>1011</v>
      </c>
      <c r="C8551" s="29" t="s">
        <v>39</v>
      </c>
      <c r="D8551" s="28" t="s">
        <v>211</v>
      </c>
      <c r="E8551" s="28" t="s">
        <v>319</v>
      </c>
      <c r="F8551" s="28" t="s">
        <v>832</v>
      </c>
      <c r="G8551" s="28" t="s">
        <v>1671</v>
      </c>
      <c r="H8551" s="28"/>
      <c r="I8551" s="93">
        <v>0</v>
      </c>
      <c r="J8551" s="93" t="s">
        <v>1411</v>
      </c>
      <c r="K8551" s="17" t="str">
        <f t="array" ref="K8551">CONCATENATE("(",A8551,",",VLOOKUP(B8551,Núcleo!B$2:E$11,4,TRUE),",",VLOOKUP(C8551,'Tipo de Processo'!B$2:D$55,3,TRUE),",",VLOOKUP(D8551,'Termo Geral'!B$2:D$173,3,TRUE),",",VLOOKUP(E8551,'Termo Específico'!B$2:D$301,3,TRUE),",",MATCH(TRUE,Documento!B$2:B$998=F8551,0),",",IF(G8551="Complementar",0,1),",",IF(H8551="","NULL",CONCATENATE("'",H8551,"'")),",",I8551,",",IF(J8551="baixa","'BAIXA'",IF(J8551="média","'MEDIA'",IF(J8551="alta","'ALTA'","NULL"))),"),")</f>
        <v>(8550,9,30,54,194,159,1,NULL,0,'BAIXA'),</v>
      </c>
    </row>
    <row r="8552" spans="1:11" ht="30.75" customHeight="1">
      <c r="A8552" s="27">
        <v>8551</v>
      </c>
      <c r="B8552" s="37" t="s">
        <v>1011</v>
      </c>
      <c r="C8552" s="28" t="s">
        <v>39</v>
      </c>
      <c r="D8552" s="28" t="s">
        <v>211</v>
      </c>
      <c r="E8552" s="28" t="s">
        <v>319</v>
      </c>
      <c r="F8552" s="28" t="s">
        <v>833</v>
      </c>
      <c r="G8552" s="28" t="s">
        <v>1671</v>
      </c>
      <c r="H8552" s="28"/>
      <c r="I8552" s="93">
        <v>0</v>
      </c>
      <c r="J8552" s="93" t="s">
        <v>1411</v>
      </c>
      <c r="K8552" s="17" t="str">
        <f t="array" ref="K8552">CONCATENATE("(",A8552,",",VLOOKUP(B8552,Núcleo!B$2:E$11,4,TRUE),",",VLOOKUP(C8552,'Tipo de Processo'!B$2:D$55,3,TRUE),",",VLOOKUP(D8552,'Termo Geral'!B$2:D$173,3,TRUE),",",VLOOKUP(E8552,'Termo Específico'!B$2:D$301,3,TRUE),",",MATCH(TRUE,Documento!B$2:B$998=F8552,0),",",IF(G8552="Complementar",0,1),",",IF(H8552="","NULL",CONCATENATE("'",H8552,"'")),",",I8552,",",IF(J8552="baixa","'BAIXA'",IF(J8552="média","'MEDIA'",IF(J8552="alta","'ALTA'","NULL"))),"),")</f>
        <v>(8551,9,30,54,194,127,1,NULL,0,'BAIXA'),</v>
      </c>
    </row>
    <row r="8553" spans="1:11" ht="30.75" customHeight="1">
      <c r="A8553" s="27">
        <v>8552</v>
      </c>
      <c r="B8553" s="37" t="s">
        <v>1011</v>
      </c>
      <c r="C8553" s="29" t="s">
        <v>39</v>
      </c>
      <c r="D8553" s="28" t="s">
        <v>211</v>
      </c>
      <c r="E8553" s="28" t="s">
        <v>319</v>
      </c>
      <c r="F8553" s="28" t="s">
        <v>1419</v>
      </c>
      <c r="G8553" s="28" t="s">
        <v>1671</v>
      </c>
      <c r="H8553" s="28"/>
      <c r="I8553" s="93">
        <v>0</v>
      </c>
      <c r="J8553" s="93" t="s">
        <v>1411</v>
      </c>
      <c r="K8553" s="17" t="str">
        <f t="array" ref="K8553">CONCATENATE("(",A8553,",",VLOOKUP(B8553,Núcleo!B$2:E$11,4,TRUE),",",VLOOKUP(C8553,'Tipo de Processo'!B$2:D$55,3,TRUE),",",VLOOKUP(D8553,'Termo Geral'!B$2:D$173,3,TRUE),",",VLOOKUP(E8553,'Termo Específico'!B$2:D$301,3,TRUE),",",MATCH(TRUE,Documento!B$2:B$998=F8553,0),",",IF(G8553="Complementar",0,1),",",IF(H8553="","NULL",CONCATENATE("'",H8553,"'")),",",I8553,",",IF(J8553="baixa","'BAIXA'",IF(J8553="média","'MEDIA'",IF(J8553="alta","'ALTA'","NULL"))),"),")</f>
        <v>(8552,9,30,54,194,16,1,NULL,0,'BAIXA'),</v>
      </c>
    </row>
    <row r="8554" spans="1:11" ht="30.75" customHeight="1">
      <c r="A8554" s="27">
        <v>8553</v>
      </c>
      <c r="B8554" s="37" t="s">
        <v>1011</v>
      </c>
      <c r="C8554" s="28" t="s">
        <v>39</v>
      </c>
      <c r="D8554" s="28" t="s">
        <v>211</v>
      </c>
      <c r="E8554" s="28" t="s">
        <v>319</v>
      </c>
      <c r="F8554" s="28" t="s">
        <v>863</v>
      </c>
      <c r="G8554" s="28" t="s">
        <v>1671</v>
      </c>
      <c r="H8554" s="28"/>
      <c r="I8554" s="93">
        <v>0</v>
      </c>
      <c r="J8554" s="93" t="s">
        <v>1411</v>
      </c>
      <c r="K8554" s="17" t="str">
        <f t="array" ref="K8554">CONCATENATE("(",A8554,",",VLOOKUP(B8554,Núcleo!B$2:E$11,4,TRUE),",",VLOOKUP(C8554,'Tipo de Processo'!B$2:D$55,3,TRUE),",",VLOOKUP(D8554,'Termo Geral'!B$2:D$173,3,TRUE),",",VLOOKUP(E8554,'Termo Específico'!B$2:D$301,3,TRUE),",",MATCH(TRUE,Documento!B$2:B$998=F8554,0),",",IF(G8554="Complementar",0,1),",",IF(H8554="","NULL",CONCATENATE("'",H8554,"'")),",",I8554,",",IF(J8554="baixa","'BAIXA'",IF(J8554="média","'MEDIA'",IF(J8554="alta","'ALTA'","NULL"))),"),")</f>
        <v>(8553,9,30,54,194,24,1,NULL,0,'BAIXA'),</v>
      </c>
    </row>
    <row r="8555" spans="1:11" ht="30.75" customHeight="1">
      <c r="A8555" s="27">
        <v>8554</v>
      </c>
      <c r="B8555" s="37" t="s">
        <v>1011</v>
      </c>
      <c r="C8555" s="29" t="s">
        <v>39</v>
      </c>
      <c r="D8555" s="28" t="s">
        <v>211</v>
      </c>
      <c r="E8555" s="28" t="s">
        <v>319</v>
      </c>
      <c r="F8555" s="28" t="s">
        <v>1414</v>
      </c>
      <c r="G8555" s="28" t="s">
        <v>1671</v>
      </c>
      <c r="H8555" s="28"/>
      <c r="I8555" s="93">
        <v>0</v>
      </c>
      <c r="J8555" s="93" t="s">
        <v>1411</v>
      </c>
      <c r="K8555" s="17" t="str">
        <f t="array" ref="K8555">CONCATENATE("(",A8555,",",VLOOKUP(B8555,Núcleo!B$2:E$11,4,TRUE),",",VLOOKUP(C8555,'Tipo de Processo'!B$2:D$55,3,TRUE),",",VLOOKUP(D8555,'Termo Geral'!B$2:D$173,3,TRUE),",",VLOOKUP(E8555,'Termo Específico'!B$2:D$301,3,TRUE),",",MATCH(TRUE,Documento!B$2:B$998=F8555,0),",",IF(G8555="Complementar",0,1),",",IF(H8555="","NULL",CONCATENATE("'",H8555,"'")),",",I8555,",",IF(J8555="baixa","'BAIXA'",IF(J8555="média","'MEDIA'",IF(J8555="alta","'ALTA'","NULL"))),"),")</f>
        <v>(8554,9,30,54,194,4,1,NULL,0,'BAIXA'),</v>
      </c>
    </row>
    <row r="8556" spans="1:11" ht="30.75" customHeight="1">
      <c r="A8556" s="27">
        <v>8555</v>
      </c>
      <c r="B8556" s="37" t="s">
        <v>1011</v>
      </c>
      <c r="C8556" s="28" t="s">
        <v>39</v>
      </c>
      <c r="D8556" s="28" t="s">
        <v>211</v>
      </c>
      <c r="E8556" s="28" t="s">
        <v>319</v>
      </c>
      <c r="F8556" s="28" t="s">
        <v>903</v>
      </c>
      <c r="G8556" s="28" t="s">
        <v>1671</v>
      </c>
      <c r="H8556" s="28"/>
      <c r="I8556" s="93">
        <v>0</v>
      </c>
      <c r="J8556" s="93" t="s">
        <v>1411</v>
      </c>
      <c r="K8556" s="17" t="str">
        <f t="array" ref="K8556">CONCATENATE("(",A8556,",",VLOOKUP(B8556,Núcleo!B$2:E$11,4,TRUE),",",VLOOKUP(C8556,'Tipo de Processo'!B$2:D$55,3,TRUE),",",VLOOKUP(D8556,'Termo Geral'!B$2:D$173,3,TRUE),",",VLOOKUP(E8556,'Termo Específico'!B$2:D$301,3,TRUE),",",MATCH(TRUE,Documento!B$2:B$998=F8556,0),",",IF(G8556="Complementar",0,1),",",IF(H8556="","NULL",CONCATENATE("'",H8556,"'")),",",I8556,",",IF(J8556="baixa","'BAIXA'",IF(J8556="média","'MEDIA'",IF(J8556="alta","'ALTA'","NULL"))),"),")</f>
        <v>(8555,9,30,54,194,405,1,NULL,0,'BAIXA'),</v>
      </c>
    </row>
    <row r="8557" spans="1:11" ht="30.75" customHeight="1">
      <c r="A8557" s="27">
        <v>8556</v>
      </c>
      <c r="B8557" s="37" t="s">
        <v>1011</v>
      </c>
      <c r="C8557" s="28" t="s">
        <v>39</v>
      </c>
      <c r="D8557" s="28" t="s">
        <v>211</v>
      </c>
      <c r="E8557" s="28" t="s">
        <v>319</v>
      </c>
      <c r="F8557" s="28" t="s">
        <v>904</v>
      </c>
      <c r="G8557" s="28" t="s">
        <v>1671</v>
      </c>
      <c r="H8557" s="28"/>
      <c r="I8557" s="93">
        <v>0</v>
      </c>
      <c r="J8557" s="93" t="s">
        <v>1411</v>
      </c>
      <c r="K8557" s="17" t="str">
        <f t="array" ref="K8557">CONCATENATE("(",A8557,",",VLOOKUP(B8557,Núcleo!B$2:E$11,4,TRUE),",",VLOOKUP(C8557,'Tipo de Processo'!B$2:D$55,3,TRUE),",",VLOOKUP(D8557,'Termo Geral'!B$2:D$173,3,TRUE),",",VLOOKUP(E8557,'Termo Específico'!B$2:D$301,3,TRUE),",",MATCH(TRUE,Documento!B$2:B$998=F8557,0),",",IF(G8557="Complementar",0,1),",",IF(H8557="","NULL",CONCATENATE("'",H8557,"'")),",",I8557,",",IF(J8557="baixa","'BAIXA'",IF(J8557="média","'MEDIA'",IF(J8557="alta","'ALTA'","NULL"))),"),")</f>
        <v>(8556,9,30,54,194,819,1,NULL,0,'BAIXA'),</v>
      </c>
    </row>
    <row r="8558" spans="1:11" ht="30.75" customHeight="1">
      <c r="A8558" s="27">
        <v>8557</v>
      </c>
      <c r="B8558" s="37" t="s">
        <v>1011</v>
      </c>
      <c r="C8558" s="28" t="s">
        <v>39</v>
      </c>
      <c r="D8558" s="28" t="s">
        <v>211</v>
      </c>
      <c r="E8558" s="28" t="s">
        <v>319</v>
      </c>
      <c r="F8558" s="28" t="s">
        <v>905</v>
      </c>
      <c r="G8558" s="28" t="s">
        <v>1671</v>
      </c>
      <c r="H8558" s="28"/>
      <c r="I8558" s="93">
        <v>0</v>
      </c>
      <c r="J8558" s="93" t="s">
        <v>1411</v>
      </c>
      <c r="K8558" s="17" t="str">
        <f t="array" ref="K8558">CONCATENATE("(",A8558,",",VLOOKUP(B8558,Núcleo!B$2:E$11,4,TRUE),",",VLOOKUP(C8558,'Tipo de Processo'!B$2:D$55,3,TRUE),",",VLOOKUP(D8558,'Termo Geral'!B$2:D$173,3,TRUE),",",VLOOKUP(E8558,'Termo Específico'!B$2:D$301,3,TRUE),",",MATCH(TRUE,Documento!B$2:B$998=F8558,0),",",IF(G8558="Complementar",0,1),",",IF(H8558="","NULL",CONCATENATE("'",H8558,"'")),",",I8558,",",IF(J8558="baixa","'BAIXA'",IF(J8558="média","'MEDIA'",IF(J8558="alta","'ALTA'","NULL"))),"),")</f>
        <v>(8557,9,30,54,194,232,1,NULL,0,'BAIXA'),</v>
      </c>
    </row>
    <row r="8559" spans="1:11" ht="30.75" customHeight="1">
      <c r="A8559" s="27">
        <v>8558</v>
      </c>
      <c r="B8559" s="37" t="s">
        <v>1011</v>
      </c>
      <c r="C8559" s="29" t="s">
        <v>39</v>
      </c>
      <c r="D8559" s="28" t="s">
        <v>211</v>
      </c>
      <c r="E8559" s="28" t="s">
        <v>319</v>
      </c>
      <c r="F8559" s="28" t="s">
        <v>858</v>
      </c>
      <c r="G8559" s="28" t="s">
        <v>1671</v>
      </c>
      <c r="H8559" s="28"/>
      <c r="I8559" s="93">
        <v>0</v>
      </c>
      <c r="J8559" s="93" t="s">
        <v>1411</v>
      </c>
      <c r="K8559" s="17" t="str">
        <f t="array" ref="K8559">CONCATENATE("(",A8559,",",VLOOKUP(B8559,Núcleo!B$2:E$11,4,TRUE),",",VLOOKUP(C8559,'Tipo de Processo'!B$2:D$55,3,TRUE),",",VLOOKUP(D8559,'Termo Geral'!B$2:D$173,3,TRUE),",",VLOOKUP(E8559,'Termo Específico'!B$2:D$301,3,TRUE),",",MATCH(TRUE,Documento!B$2:B$998=F8559,0),",",IF(G8559="Complementar",0,1),",",IF(H8559="","NULL",CONCATENATE("'",H8559,"'")),",",I8559,",",IF(J8559="baixa","'BAIXA'",IF(J8559="média","'MEDIA'",IF(J8559="alta","'ALTA'","NULL"))),"),")</f>
        <v>(8558,9,30,54,194,910,1,NULL,0,'BAIXA'),</v>
      </c>
    </row>
    <row r="8560" spans="1:11" ht="30.75" customHeight="1">
      <c r="A8560" s="27">
        <v>8559</v>
      </c>
      <c r="B8560" s="37" t="s">
        <v>1011</v>
      </c>
      <c r="C8560" s="28" t="s">
        <v>39</v>
      </c>
      <c r="D8560" s="28" t="s">
        <v>211</v>
      </c>
      <c r="E8560" s="28" t="s">
        <v>319</v>
      </c>
      <c r="F8560" s="28" t="s">
        <v>859</v>
      </c>
      <c r="G8560" s="28" t="s">
        <v>1671</v>
      </c>
      <c r="H8560" s="28"/>
      <c r="I8560" s="93">
        <v>0</v>
      </c>
      <c r="J8560" s="93" t="s">
        <v>1411</v>
      </c>
      <c r="K8560" s="17" t="str">
        <f t="array" ref="K8560">CONCATENATE("(",A8560,",",VLOOKUP(B8560,Núcleo!B$2:E$11,4,TRUE),",",VLOOKUP(C8560,'Tipo de Processo'!B$2:D$55,3,TRUE),",",VLOOKUP(D8560,'Termo Geral'!B$2:D$173,3,TRUE),",",VLOOKUP(E8560,'Termo Específico'!B$2:D$301,3,TRUE),",",MATCH(TRUE,Documento!B$2:B$998=F8560,0),",",IF(G8560="Complementar",0,1),",",IF(H8560="","NULL",CONCATENATE("'",H8560,"'")),",",I8560,",",IF(J8560="baixa","'BAIXA'",IF(J8560="média","'MEDIA'",IF(J8560="alta","'ALTA'","NULL"))),"),")</f>
        <v>(8559,9,30,54,194,820,1,NULL,0,'BAIXA'),</v>
      </c>
    </row>
    <row r="8561" spans="1:11" ht="30.75" customHeight="1">
      <c r="A8561" s="27">
        <v>8560</v>
      </c>
      <c r="B8561" s="37" t="s">
        <v>1011</v>
      </c>
      <c r="C8561" s="29" t="s">
        <v>39</v>
      </c>
      <c r="D8561" s="28" t="s">
        <v>211</v>
      </c>
      <c r="E8561" s="28" t="s">
        <v>319</v>
      </c>
      <c r="F8561" s="28" t="s">
        <v>835</v>
      </c>
      <c r="G8561" s="28" t="s">
        <v>1671</v>
      </c>
      <c r="H8561" s="28"/>
      <c r="I8561" s="93">
        <v>0</v>
      </c>
      <c r="J8561" s="93" t="s">
        <v>1411</v>
      </c>
      <c r="K8561" s="17" t="str">
        <f t="array" ref="K8561">CONCATENATE("(",A8561,",",VLOOKUP(B8561,Núcleo!B$2:E$11,4,TRUE),",",VLOOKUP(C8561,'Tipo de Processo'!B$2:D$55,3,TRUE),",",VLOOKUP(D8561,'Termo Geral'!B$2:D$173,3,TRUE),",",VLOOKUP(E8561,'Termo Específico'!B$2:D$301,3,TRUE),",",MATCH(TRUE,Documento!B$2:B$998=F8561,0),",",IF(G8561="Complementar",0,1),",",IF(H8561="","NULL",CONCATENATE("'",H8561,"'")),",",I8561,",",IF(J8561="baixa","'BAIXA'",IF(J8561="média","'MEDIA'",IF(J8561="alta","'ALTA'","NULL"))),"),")</f>
        <v>(8560,9,30,54,194,860,1,NULL,0,'BAIXA'),</v>
      </c>
    </row>
    <row r="8562" spans="1:11" ht="30.75" customHeight="1">
      <c r="A8562" s="27">
        <v>8561</v>
      </c>
      <c r="B8562" s="37" t="s">
        <v>1011</v>
      </c>
      <c r="C8562" s="28" t="s">
        <v>39</v>
      </c>
      <c r="D8562" s="28" t="s">
        <v>212</v>
      </c>
      <c r="E8562" s="28" t="s">
        <v>295</v>
      </c>
      <c r="F8562" s="28" t="s">
        <v>837</v>
      </c>
      <c r="G8562" s="28" t="s">
        <v>1671</v>
      </c>
      <c r="H8562" s="28"/>
      <c r="I8562" s="93">
        <v>0</v>
      </c>
      <c r="J8562" s="93" t="s">
        <v>1410</v>
      </c>
      <c r="K8562" s="17" t="str">
        <f t="array" ref="K8562">CONCATENATE("(",A8562,",",VLOOKUP(B8562,Núcleo!B$2:E$11,4,TRUE),",",VLOOKUP(C8562,'Tipo de Processo'!B$2:D$55,3,TRUE),",",VLOOKUP(D8562,'Termo Geral'!B$2:D$173,3,TRUE),",",VLOOKUP(E8562,'Termo Específico'!B$2:D$301,3,TRUE),",",MATCH(TRUE,Documento!B$2:B$998=F8562,0),",",IF(G8562="Complementar",0,1),",",IF(H8562="","NULL",CONCATENATE("'",H8562,"'")),",",I8562,",",IF(J8562="baixa","'BAIXA'",IF(J8562="média","'MEDIA'",IF(J8562="alta","'ALTA'","NULL"))),"),")</f>
        <v>(8561,9,30,58,55,637,1,NULL,0,'ALTA'),</v>
      </c>
    </row>
    <row r="8563" spans="1:11" ht="30.75" customHeight="1">
      <c r="A8563" s="27">
        <v>8562</v>
      </c>
      <c r="B8563" s="37" t="s">
        <v>1011</v>
      </c>
      <c r="C8563" s="28" t="s">
        <v>39</v>
      </c>
      <c r="D8563" s="28" t="s">
        <v>212</v>
      </c>
      <c r="E8563" s="28" t="s">
        <v>295</v>
      </c>
      <c r="F8563" s="28" t="s">
        <v>906</v>
      </c>
      <c r="G8563" s="28" t="s">
        <v>1671</v>
      </c>
      <c r="H8563" s="28"/>
      <c r="I8563" s="93">
        <v>0</v>
      </c>
      <c r="J8563" s="93" t="s">
        <v>1410</v>
      </c>
      <c r="K8563" s="17" t="str">
        <f t="array" ref="K8563">CONCATENATE("(",A8563,",",VLOOKUP(B8563,Núcleo!B$2:E$11,4,TRUE),",",VLOOKUP(C8563,'Tipo de Processo'!B$2:D$55,3,TRUE),",",VLOOKUP(D8563,'Termo Geral'!B$2:D$173,3,TRUE),",",VLOOKUP(E8563,'Termo Específico'!B$2:D$301,3,TRUE),",",MATCH(TRUE,Documento!B$2:B$998=F8563,0),",",IF(G8563="Complementar",0,1),",",IF(H8563="","NULL",CONCATENATE("'",H8563,"'")),",",I8563,",",IF(J8563="baixa","'BAIXA'",IF(J8563="média","'MEDIA'",IF(J8563="alta","'ALTA'","NULL"))),"),")</f>
        <v>(8562,9,30,58,55,229,1,NULL,0,'ALTA'),</v>
      </c>
    </row>
    <row r="8564" spans="1:11" ht="30.75" customHeight="1">
      <c r="A8564" s="27">
        <v>8563</v>
      </c>
      <c r="B8564" s="37" t="s">
        <v>1011</v>
      </c>
      <c r="C8564" s="28" t="s">
        <v>39</v>
      </c>
      <c r="D8564" s="28" t="s">
        <v>212</v>
      </c>
      <c r="E8564" s="28" t="s">
        <v>320</v>
      </c>
      <c r="F8564" s="28" t="s">
        <v>957</v>
      </c>
      <c r="G8564" s="28" t="s">
        <v>1671</v>
      </c>
      <c r="H8564" s="28"/>
      <c r="I8564" s="93">
        <v>0</v>
      </c>
      <c r="J8564" s="93" t="s">
        <v>1412</v>
      </c>
      <c r="K8564" s="17" t="str">
        <f t="array" ref="K8564">CONCATENATE("(",A8564,",",VLOOKUP(B8564,Núcleo!B$2:E$11,4,TRUE),",",VLOOKUP(C8564,'Tipo de Processo'!B$2:D$55,3,TRUE),",",VLOOKUP(D8564,'Termo Geral'!B$2:D$173,3,TRUE),",",VLOOKUP(E8564,'Termo Específico'!B$2:D$301,3,TRUE),",",MATCH(TRUE,Documento!B$2:B$998=F8564,0),",",IF(G8564="Complementar",0,1),",",IF(H8564="","NULL",CONCATENATE("'",H8564,"'")),",",I8564,",",IF(J8564="baixa","'BAIXA'",IF(J8564="média","'MEDIA'",IF(J8564="alta","'ALTA'","NULL"))),"),")</f>
        <v>(8563,9,30,58,202,90,1,NULL,0,'MEDIA'),</v>
      </c>
    </row>
    <row r="8565" spans="1:11" ht="30.75" customHeight="1">
      <c r="A8565" s="27">
        <v>8564</v>
      </c>
      <c r="B8565" s="37" t="s">
        <v>1011</v>
      </c>
      <c r="C8565" s="28" t="s">
        <v>39</v>
      </c>
      <c r="D8565" s="28" t="s">
        <v>212</v>
      </c>
      <c r="E8565" s="28" t="s">
        <v>320</v>
      </c>
      <c r="F8565" s="28" t="s">
        <v>1550</v>
      </c>
      <c r="G8565" s="28" t="s">
        <v>1671</v>
      </c>
      <c r="H8565" s="28"/>
      <c r="I8565" s="93">
        <v>0</v>
      </c>
      <c r="J8565" s="93" t="s">
        <v>1412</v>
      </c>
      <c r="K8565" s="17" t="str">
        <f t="array" ref="K8565">CONCATENATE("(",A8565,",",VLOOKUP(B8565,Núcleo!B$2:E$11,4,TRUE),",",VLOOKUP(C8565,'Tipo de Processo'!B$2:D$55,3,TRUE),",",VLOOKUP(D8565,'Termo Geral'!B$2:D$173,3,TRUE),",",VLOOKUP(E8565,'Termo Específico'!B$2:D$301,3,TRUE),",",MATCH(TRUE,Documento!B$2:B$998=F8565,0),",",IF(G8565="Complementar",0,1),",",IF(H8565="","NULL",CONCATENATE("'",H8565,"'")),",",I8565,",",IF(J8565="baixa","'BAIXA'",IF(J8565="média","'MEDIA'",IF(J8565="alta","'ALTA'","NULL"))),"),")</f>
        <v>(8564,9,30,58,202,751,1,NULL,0,'MEDIA'),</v>
      </c>
    </row>
    <row r="8566" spans="1:11" ht="30.75" customHeight="1">
      <c r="A8566" s="27">
        <v>8565</v>
      </c>
      <c r="B8566" s="37" t="s">
        <v>1011</v>
      </c>
      <c r="C8566" s="28" t="s">
        <v>39</v>
      </c>
      <c r="D8566" s="28" t="s">
        <v>212</v>
      </c>
      <c r="E8566" s="28" t="s">
        <v>320</v>
      </c>
      <c r="F8566" s="28" t="s">
        <v>910</v>
      </c>
      <c r="G8566" s="28" t="s">
        <v>1671</v>
      </c>
      <c r="H8566" s="28"/>
      <c r="I8566" s="93">
        <v>0</v>
      </c>
      <c r="J8566" s="93" t="s">
        <v>1412</v>
      </c>
      <c r="K8566" s="17" t="str">
        <f t="array" ref="K8566">CONCATENATE("(",A8566,",",VLOOKUP(B8566,Núcleo!B$2:E$11,4,TRUE),",",VLOOKUP(C8566,'Tipo de Processo'!B$2:D$55,3,TRUE),",",VLOOKUP(D8566,'Termo Geral'!B$2:D$173,3,TRUE),",",VLOOKUP(E8566,'Termo Específico'!B$2:D$301,3,TRUE),",",MATCH(TRUE,Documento!B$2:B$998=F8566,0),",",IF(G8566="Complementar",0,1),",",IF(H8566="","NULL",CONCATENATE("'",H8566,"'")),",",I8566,",",IF(J8566="baixa","'BAIXA'",IF(J8566="média","'MEDIA'",IF(J8566="alta","'ALTA'","NULL"))),"),")</f>
        <v>(8565,9,30,58,202,958,1,NULL,0,'MEDIA'),</v>
      </c>
    </row>
    <row r="8567" spans="1:11" ht="30.75" customHeight="1">
      <c r="A8567" s="27">
        <v>8566</v>
      </c>
      <c r="B8567" s="37" t="s">
        <v>1011</v>
      </c>
      <c r="C8567" s="28" t="s">
        <v>39</v>
      </c>
      <c r="D8567" s="28" t="s">
        <v>212</v>
      </c>
      <c r="E8567" s="28" t="s">
        <v>320</v>
      </c>
      <c r="F8567" s="28" t="s">
        <v>911</v>
      </c>
      <c r="G8567" s="28" t="s">
        <v>1671</v>
      </c>
      <c r="H8567" s="28"/>
      <c r="I8567" s="93">
        <v>0</v>
      </c>
      <c r="J8567" s="93" t="s">
        <v>1412</v>
      </c>
      <c r="K8567" s="17" t="str">
        <f t="array" ref="K8567">CONCATENATE("(",A8567,",",VLOOKUP(B8567,Núcleo!B$2:E$11,4,TRUE),",",VLOOKUP(C8567,'Tipo de Processo'!B$2:D$55,3,TRUE),",",VLOOKUP(D8567,'Termo Geral'!B$2:D$173,3,TRUE),",",VLOOKUP(E8567,'Termo Específico'!B$2:D$301,3,TRUE),",",MATCH(TRUE,Documento!B$2:B$998=F8567,0),",",IF(G8567="Complementar",0,1),",",IF(H8567="","NULL",CONCATENATE("'",H8567,"'")),",",I8567,",",IF(J8567="baixa","'BAIXA'",IF(J8567="média","'MEDIA'",IF(J8567="alta","'ALTA'","NULL"))),"),")</f>
        <v>(8566,9,30,58,202,706,1,NULL,0,'MEDIA'),</v>
      </c>
    </row>
    <row r="8568" spans="1:11" ht="30.75" customHeight="1">
      <c r="A8568" s="27">
        <v>8567</v>
      </c>
      <c r="B8568" s="37" t="s">
        <v>1011</v>
      </c>
      <c r="C8568" s="28" t="s">
        <v>39</v>
      </c>
      <c r="D8568" s="28" t="s">
        <v>212</v>
      </c>
      <c r="E8568" s="28" t="s">
        <v>320</v>
      </c>
      <c r="F8568" s="28" t="s">
        <v>907</v>
      </c>
      <c r="G8568" s="28" t="s">
        <v>1671</v>
      </c>
      <c r="H8568" s="28"/>
      <c r="I8568" s="93">
        <v>0</v>
      </c>
      <c r="J8568" s="93" t="s">
        <v>1412</v>
      </c>
      <c r="K8568" s="17" t="str">
        <f t="array" ref="K8568">CONCATENATE("(",A8568,",",VLOOKUP(B8568,Núcleo!B$2:E$11,4,TRUE),",",VLOOKUP(C8568,'Tipo de Processo'!B$2:D$55,3,TRUE),",",VLOOKUP(D8568,'Termo Geral'!B$2:D$173,3,TRUE),",",VLOOKUP(E8568,'Termo Específico'!B$2:D$301,3,TRUE),",",MATCH(TRUE,Documento!B$2:B$998=F8568,0),",",IF(G8568="Complementar",0,1),",",IF(H8568="","NULL",CONCATENATE("'",H8568,"'")),",",I8568,",",IF(J8568="baixa","'BAIXA'",IF(J8568="média","'MEDIA'",IF(J8568="alta","'ALTA'","NULL"))),"),")</f>
        <v>(8567,9,30,58,202,841,1,NULL,0,'MEDIA'),</v>
      </c>
    </row>
    <row r="8569" spans="1:11" ht="30.75" customHeight="1">
      <c r="A8569" s="27">
        <v>8568</v>
      </c>
      <c r="B8569" s="37" t="s">
        <v>1011</v>
      </c>
      <c r="C8569" s="28" t="s">
        <v>39</v>
      </c>
      <c r="D8569" s="28" t="s">
        <v>212</v>
      </c>
      <c r="E8569" s="28" t="s">
        <v>320</v>
      </c>
      <c r="F8569" s="28" t="s">
        <v>983</v>
      </c>
      <c r="G8569" s="28" t="s">
        <v>1671</v>
      </c>
      <c r="H8569" s="28"/>
      <c r="I8569" s="93">
        <v>0</v>
      </c>
      <c r="J8569" s="93" t="s">
        <v>1412</v>
      </c>
      <c r="K8569" s="17" t="str">
        <f t="array" ref="K8569">CONCATENATE("(",A8569,",",VLOOKUP(B8569,Núcleo!B$2:E$11,4,TRUE),",",VLOOKUP(C8569,'Tipo de Processo'!B$2:D$55,3,TRUE),",",VLOOKUP(D8569,'Termo Geral'!B$2:D$173,3,TRUE),",",VLOOKUP(E8569,'Termo Específico'!B$2:D$301,3,TRUE),",",MATCH(TRUE,Documento!B$2:B$998=F8569,0),",",IF(G8569="Complementar",0,1),",",IF(H8569="","NULL",CONCATENATE("'",H8569,"'")),",",I8569,",",IF(J8569="baixa","'BAIXA'",IF(J8569="média","'MEDIA'",IF(J8569="alta","'ALTA'","NULL"))),"),")</f>
        <v>(8568,9,30,58,202,845,1,NULL,0,'MEDIA'),</v>
      </c>
    </row>
    <row r="8570" spans="1:11" ht="30.75" customHeight="1">
      <c r="A8570" s="27">
        <v>8569</v>
      </c>
      <c r="B8570" s="37" t="s">
        <v>1011</v>
      </c>
      <c r="C8570" s="28" t="s">
        <v>39</v>
      </c>
      <c r="D8570" s="28" t="s">
        <v>212</v>
      </c>
      <c r="E8570" s="28" t="s">
        <v>320</v>
      </c>
      <c r="F8570" s="28" t="s">
        <v>912</v>
      </c>
      <c r="G8570" s="28" t="s">
        <v>1671</v>
      </c>
      <c r="H8570" s="28"/>
      <c r="I8570" s="93">
        <v>0</v>
      </c>
      <c r="J8570" s="93" t="s">
        <v>1412</v>
      </c>
      <c r="K8570" s="17" t="str">
        <f t="array" ref="K8570">CONCATENATE("(",A8570,",",VLOOKUP(B8570,Núcleo!B$2:E$11,4,TRUE),",",VLOOKUP(C8570,'Tipo de Processo'!B$2:D$55,3,TRUE),",",VLOOKUP(D8570,'Termo Geral'!B$2:D$173,3,TRUE),",",VLOOKUP(E8570,'Termo Específico'!B$2:D$301,3,TRUE),",",MATCH(TRUE,Documento!B$2:B$998=F8570,0),",",IF(G8570="Complementar",0,1),",",IF(H8570="","NULL",CONCATENATE("'",H8570,"'")),",",I8570,",",IF(J8570="baixa","'BAIXA'",IF(J8570="média","'MEDIA'",IF(J8570="alta","'ALTA'","NULL"))),"),")</f>
        <v>(8569,9,30,58,202,9,1,NULL,0,'MEDIA'),</v>
      </c>
    </row>
    <row r="8571" spans="1:11" ht="30.75" customHeight="1">
      <c r="A8571" s="27">
        <v>8570</v>
      </c>
      <c r="B8571" s="37" t="s">
        <v>1011</v>
      </c>
      <c r="C8571" s="28" t="s">
        <v>39</v>
      </c>
      <c r="D8571" s="28" t="s">
        <v>212</v>
      </c>
      <c r="E8571" s="28" t="s">
        <v>320</v>
      </c>
      <c r="F8571" s="28" t="s">
        <v>919</v>
      </c>
      <c r="G8571" s="28" t="s">
        <v>1671</v>
      </c>
      <c r="H8571" s="28"/>
      <c r="I8571" s="93">
        <v>0</v>
      </c>
      <c r="J8571" s="93" t="s">
        <v>1412</v>
      </c>
      <c r="K8571" s="17" t="str">
        <f t="array" ref="K8571">CONCATENATE("(",A8571,",",VLOOKUP(B8571,Núcleo!B$2:E$11,4,TRUE),",",VLOOKUP(C8571,'Tipo de Processo'!B$2:D$55,3,TRUE),",",VLOOKUP(D8571,'Termo Geral'!B$2:D$173,3,TRUE),",",VLOOKUP(E8571,'Termo Específico'!B$2:D$301,3,TRUE),",",MATCH(TRUE,Documento!B$2:B$998=F8571,0),",",IF(G8571="Complementar",0,1),",",IF(H8571="","NULL",CONCATENATE("'",H8571,"'")),",",I8571,",",IF(J8571="baixa","'BAIXA'",IF(J8571="média","'MEDIA'",IF(J8571="alta","'ALTA'","NULL"))),"),")</f>
        <v>(8570,9,30,58,202,51,1,NULL,0,'MEDIA'),</v>
      </c>
    </row>
    <row r="8572" spans="1:11" ht="30.75" customHeight="1">
      <c r="A8572" s="27">
        <v>8571</v>
      </c>
      <c r="B8572" s="37" t="s">
        <v>1011</v>
      </c>
      <c r="C8572" s="28" t="s">
        <v>39</v>
      </c>
      <c r="D8572" s="28" t="s">
        <v>212</v>
      </c>
      <c r="E8572" s="28" t="s">
        <v>320</v>
      </c>
      <c r="F8572" s="28" t="s">
        <v>964</v>
      </c>
      <c r="G8572" s="28" t="s">
        <v>1671</v>
      </c>
      <c r="H8572" s="28"/>
      <c r="I8572" s="93">
        <v>0</v>
      </c>
      <c r="J8572" s="93" t="s">
        <v>1412</v>
      </c>
      <c r="K8572" s="17" t="str">
        <f t="array" ref="K8572">CONCATENATE("(",A8572,",",VLOOKUP(B8572,Núcleo!B$2:E$11,4,TRUE),",",VLOOKUP(C8572,'Tipo de Processo'!B$2:D$55,3,TRUE),",",VLOOKUP(D8572,'Termo Geral'!B$2:D$173,3,TRUE),",",VLOOKUP(E8572,'Termo Específico'!B$2:D$301,3,TRUE),",",MATCH(TRUE,Documento!B$2:B$998=F8572,0),",",IF(G8572="Complementar",0,1),",",IF(H8572="","NULL",CONCATENATE("'",H8572,"'")),",",I8572,",",IF(J8572="baixa","'BAIXA'",IF(J8572="média","'MEDIA'",IF(J8572="alta","'ALTA'","NULL"))),"),")</f>
        <v>(8571,9,30,58,202,299,1,NULL,0,'MEDIA'),</v>
      </c>
    </row>
    <row r="8573" spans="1:11" ht="30.75" customHeight="1">
      <c r="A8573" s="27">
        <v>8572</v>
      </c>
      <c r="B8573" s="37" t="s">
        <v>1011</v>
      </c>
      <c r="C8573" s="28" t="s">
        <v>39</v>
      </c>
      <c r="D8573" s="28" t="s">
        <v>212</v>
      </c>
      <c r="E8573" s="28" t="s">
        <v>320</v>
      </c>
      <c r="F8573" s="28" t="s">
        <v>969</v>
      </c>
      <c r="G8573" s="28" t="s">
        <v>1671</v>
      </c>
      <c r="H8573" s="28"/>
      <c r="I8573" s="93">
        <v>0</v>
      </c>
      <c r="J8573" s="93" t="s">
        <v>1412</v>
      </c>
      <c r="K8573" s="17" t="str">
        <f t="array" ref="K8573">CONCATENATE("(",A8573,",",VLOOKUP(B8573,Núcleo!B$2:E$11,4,TRUE),",",VLOOKUP(C8573,'Tipo de Processo'!B$2:D$55,3,TRUE),",",VLOOKUP(D8573,'Termo Geral'!B$2:D$173,3,TRUE),",",VLOOKUP(E8573,'Termo Específico'!B$2:D$301,3,TRUE),",",MATCH(TRUE,Documento!B$2:B$998=F8573,0),",",IF(G8573="Complementar",0,1),",",IF(H8573="","NULL",CONCATENATE("'",H8573,"'")),",",I8573,",",IF(J8573="baixa","'BAIXA'",IF(J8573="média","'MEDIA'",IF(J8573="alta","'ALTA'","NULL"))),"),")</f>
        <v>(8572,9,30,58,202,908,1,NULL,0,'MEDIA'),</v>
      </c>
    </row>
    <row r="8574" spans="1:11" ht="30.75" customHeight="1">
      <c r="A8574" s="27">
        <v>8573</v>
      </c>
      <c r="B8574" s="37" t="s">
        <v>1011</v>
      </c>
      <c r="C8574" s="28" t="s">
        <v>39</v>
      </c>
      <c r="D8574" s="28" t="s">
        <v>212</v>
      </c>
      <c r="E8574" s="28" t="s">
        <v>320</v>
      </c>
      <c r="F8574" s="28" t="s">
        <v>917</v>
      </c>
      <c r="G8574" s="28" t="s">
        <v>1671</v>
      </c>
      <c r="H8574" s="28"/>
      <c r="I8574" s="93">
        <v>0</v>
      </c>
      <c r="J8574" s="93" t="s">
        <v>1412</v>
      </c>
      <c r="K8574" s="17" t="str">
        <f t="array" ref="K8574">CONCATENATE("(",A8574,",",VLOOKUP(B8574,Núcleo!B$2:E$11,4,TRUE),",",VLOOKUP(C8574,'Tipo de Processo'!B$2:D$55,3,TRUE),",",VLOOKUP(D8574,'Termo Geral'!B$2:D$173,3,TRUE),",",VLOOKUP(E8574,'Termo Específico'!B$2:D$301,3,TRUE),",",MATCH(TRUE,Documento!B$2:B$998=F8574,0),",",IF(G8574="Complementar",0,1),",",IF(H8574="","NULL",CONCATENATE("'",H8574,"'")),",",I8574,",",IF(J8574="baixa","'BAIXA'",IF(J8574="média","'MEDIA'",IF(J8574="alta","'ALTA'","NULL"))),"),")</f>
        <v>(8573,9,30,58,202,7,1,NULL,0,'MEDIA'),</v>
      </c>
    </row>
    <row r="8575" spans="1:11" ht="30.75" customHeight="1">
      <c r="A8575" s="27">
        <v>8574</v>
      </c>
      <c r="B8575" s="37" t="s">
        <v>1011</v>
      </c>
      <c r="C8575" s="28" t="s">
        <v>39</v>
      </c>
      <c r="D8575" s="28" t="s">
        <v>212</v>
      </c>
      <c r="E8575" s="28" t="s">
        <v>321</v>
      </c>
      <c r="F8575" s="28" t="s">
        <v>954</v>
      </c>
      <c r="G8575" s="28" t="s">
        <v>1671</v>
      </c>
      <c r="H8575" s="28"/>
      <c r="I8575" s="93">
        <v>0</v>
      </c>
      <c r="J8575" s="93" t="s">
        <v>1412</v>
      </c>
      <c r="K8575" s="17" t="str">
        <f t="array" ref="K8575">CONCATENATE("(",A8575,",",VLOOKUP(B8575,Núcleo!B$2:E$11,4,TRUE),",",VLOOKUP(C8575,'Tipo de Processo'!B$2:D$55,3,TRUE),",",VLOOKUP(D8575,'Termo Geral'!B$2:D$173,3,TRUE),",",VLOOKUP(E8575,'Termo Específico'!B$2:D$301,3,TRUE),",",MATCH(TRUE,Documento!B$2:B$998=F8575,0),",",IF(G8575="Complementar",0,1),",",IF(H8575="","NULL",CONCATENATE("'",H8575,"'")),",",I8575,",",IF(J8575="baixa","'BAIXA'",IF(J8575="média","'MEDIA'",IF(J8575="alta","'ALTA'","NULL"))),"),")</f>
        <v>(8574,9,30,58,229,85,1,NULL,0,'MEDIA'),</v>
      </c>
    </row>
    <row r="8576" spans="1:11" ht="30.75" customHeight="1">
      <c r="A8576" s="27">
        <v>8575</v>
      </c>
      <c r="B8576" s="37" t="s">
        <v>1011</v>
      </c>
      <c r="C8576" s="28" t="s">
        <v>39</v>
      </c>
      <c r="D8576" s="28" t="s">
        <v>212</v>
      </c>
      <c r="E8576" s="28" t="s">
        <v>321</v>
      </c>
      <c r="F8576" s="28" t="s">
        <v>975</v>
      </c>
      <c r="G8576" s="28" t="s">
        <v>1671</v>
      </c>
      <c r="H8576" s="28"/>
      <c r="I8576" s="93">
        <v>0</v>
      </c>
      <c r="J8576" s="93" t="s">
        <v>1412</v>
      </c>
      <c r="K8576" s="17" t="str">
        <f t="array" ref="K8576">CONCATENATE("(",A8576,",",VLOOKUP(B8576,Núcleo!B$2:E$11,4,TRUE),",",VLOOKUP(C8576,'Tipo de Processo'!B$2:D$55,3,TRUE),",",VLOOKUP(D8576,'Termo Geral'!B$2:D$173,3,TRUE),",",VLOOKUP(E8576,'Termo Específico'!B$2:D$301,3,TRUE),",",MATCH(TRUE,Documento!B$2:B$998=F8576,0),",",IF(G8576="Complementar",0,1),",",IF(H8576="","NULL",CONCATENATE("'",H8576,"'")),",",I8576,",",IF(J8576="baixa","'BAIXA'",IF(J8576="média","'MEDIA'",IF(J8576="alta","'ALTA'","NULL"))),"),")</f>
        <v>(8575,9,30,58,229,573,1,NULL,0,'MEDIA'),</v>
      </c>
    </row>
    <row r="8577" spans="1:11" ht="30.75" customHeight="1">
      <c r="A8577" s="27">
        <v>8576</v>
      </c>
      <c r="B8577" s="37" t="s">
        <v>1011</v>
      </c>
      <c r="C8577" s="28" t="s">
        <v>39</v>
      </c>
      <c r="D8577" s="28" t="s">
        <v>212</v>
      </c>
      <c r="E8577" s="28" t="s">
        <v>321</v>
      </c>
      <c r="F8577" s="28" t="s">
        <v>1551</v>
      </c>
      <c r="G8577" s="28" t="s">
        <v>1671</v>
      </c>
      <c r="H8577" s="28"/>
      <c r="I8577" s="93">
        <v>0</v>
      </c>
      <c r="J8577" s="93" t="s">
        <v>1412</v>
      </c>
      <c r="K8577" s="17" t="str">
        <f t="array" ref="K8577">CONCATENATE("(",A8577,",",VLOOKUP(B8577,Núcleo!B$2:E$11,4,TRUE),",",VLOOKUP(C8577,'Tipo de Processo'!B$2:D$55,3,TRUE),",",VLOOKUP(D8577,'Termo Geral'!B$2:D$173,3,TRUE),",",VLOOKUP(E8577,'Termo Específico'!B$2:D$301,3,TRUE),",",MATCH(TRUE,Documento!B$2:B$998=F8577,0),",",IF(G8577="Complementar",0,1),",",IF(H8577="","NULL",CONCATENATE("'",H8577,"'")),",",I8577,",",IF(J8577="baixa","'BAIXA'",IF(J8577="média","'MEDIA'",IF(J8577="alta","'ALTA'","NULL"))),"),")</f>
        <v>(8576,9,30,58,229,752,1,NULL,0,'MEDIA'),</v>
      </c>
    </row>
    <row r="8578" spans="1:11" ht="30.75" customHeight="1">
      <c r="A8578" s="27">
        <v>8577</v>
      </c>
      <c r="B8578" s="37" t="s">
        <v>1011</v>
      </c>
      <c r="C8578" s="28" t="s">
        <v>39</v>
      </c>
      <c r="D8578" s="28" t="s">
        <v>212</v>
      </c>
      <c r="E8578" s="28" t="s">
        <v>321</v>
      </c>
      <c r="F8578" s="28" t="s">
        <v>1039</v>
      </c>
      <c r="G8578" s="28" t="s">
        <v>1671</v>
      </c>
      <c r="H8578" s="28"/>
      <c r="I8578" s="93">
        <v>0</v>
      </c>
      <c r="J8578" s="93" t="s">
        <v>1412</v>
      </c>
      <c r="K8578" s="17" t="str">
        <f t="array" ref="K8578">CONCATENATE("(",A8578,",",VLOOKUP(B8578,Núcleo!B$2:E$11,4,TRUE),",",VLOOKUP(C8578,'Tipo de Processo'!B$2:D$55,3,TRUE),",",VLOOKUP(D8578,'Termo Geral'!B$2:D$173,3,TRUE),",",VLOOKUP(E8578,'Termo Específico'!B$2:D$301,3,TRUE),",",MATCH(TRUE,Documento!B$2:B$998=F8578,0),",",IF(G8578="Complementar",0,1),",",IF(H8578="","NULL",CONCATENATE("'",H8578,"'")),",",I8578,",",IF(J8578="baixa","'BAIXA'",IF(J8578="média","'MEDIA'",IF(J8578="alta","'ALTA'","NULL"))),"),")</f>
        <v>(8577,9,30,58,229,959,1,NULL,0,'MEDIA'),</v>
      </c>
    </row>
    <row r="8579" spans="1:11" ht="30.75" customHeight="1">
      <c r="A8579" s="27">
        <v>8578</v>
      </c>
      <c r="B8579" s="37" t="s">
        <v>1011</v>
      </c>
      <c r="C8579" s="28" t="s">
        <v>39</v>
      </c>
      <c r="D8579" s="28" t="s">
        <v>212</v>
      </c>
      <c r="E8579" s="28" t="s">
        <v>321</v>
      </c>
      <c r="F8579" s="28" t="s">
        <v>911</v>
      </c>
      <c r="G8579" s="28" t="s">
        <v>1671</v>
      </c>
      <c r="H8579" s="28"/>
      <c r="I8579" s="93">
        <v>0</v>
      </c>
      <c r="J8579" s="93" t="s">
        <v>1412</v>
      </c>
      <c r="K8579" s="17" t="str">
        <f t="array" ref="K8579">CONCATENATE("(",A8579,",",VLOOKUP(B8579,Núcleo!B$2:E$11,4,TRUE),",",VLOOKUP(C8579,'Tipo de Processo'!B$2:D$55,3,TRUE),",",VLOOKUP(D8579,'Termo Geral'!B$2:D$173,3,TRUE),",",VLOOKUP(E8579,'Termo Específico'!B$2:D$301,3,TRUE),",",MATCH(TRUE,Documento!B$2:B$998=F8579,0),",",IF(G8579="Complementar",0,1),",",IF(H8579="","NULL",CONCATENATE("'",H8579,"'")),",",I8579,",",IF(J8579="baixa","'BAIXA'",IF(J8579="média","'MEDIA'",IF(J8579="alta","'ALTA'","NULL"))),"),")</f>
        <v>(8578,9,30,58,229,706,1,NULL,0,'MEDIA'),</v>
      </c>
    </row>
    <row r="8580" spans="1:11" ht="30.75" customHeight="1">
      <c r="A8580" s="27">
        <v>8579</v>
      </c>
      <c r="B8580" s="37" t="s">
        <v>1011</v>
      </c>
      <c r="C8580" s="28" t="s">
        <v>39</v>
      </c>
      <c r="D8580" s="28" t="s">
        <v>212</v>
      </c>
      <c r="E8580" s="28" t="s">
        <v>321</v>
      </c>
      <c r="F8580" s="28" t="s">
        <v>982</v>
      </c>
      <c r="G8580" s="28" t="s">
        <v>1671</v>
      </c>
      <c r="H8580" s="28"/>
      <c r="I8580" s="93">
        <v>0</v>
      </c>
      <c r="J8580" s="93" t="s">
        <v>1412</v>
      </c>
      <c r="K8580" s="17" t="str">
        <f t="array" ref="K8580">CONCATENATE("(",A8580,",",VLOOKUP(B8580,Núcleo!B$2:E$11,4,TRUE),",",VLOOKUP(C8580,'Tipo de Processo'!B$2:D$55,3,TRUE),",",VLOOKUP(D8580,'Termo Geral'!B$2:D$173,3,TRUE),",",VLOOKUP(E8580,'Termo Específico'!B$2:D$301,3,TRUE),",",MATCH(TRUE,Documento!B$2:B$998=F8580,0),",",IF(G8580="Complementar",0,1),",",IF(H8580="","NULL",CONCATENATE("'",H8580,"'")),",",I8580,",",IF(J8580="baixa","'BAIXA'",IF(J8580="média","'MEDIA'",IF(J8580="alta","'ALTA'","NULL"))),"),")</f>
        <v>(8579,9,30,58,229,54,1,NULL,0,'MEDIA'),</v>
      </c>
    </row>
    <row r="8581" spans="1:11" ht="30.75" customHeight="1">
      <c r="A8581" s="27">
        <v>8580</v>
      </c>
      <c r="B8581" s="37" t="s">
        <v>1011</v>
      </c>
      <c r="C8581" s="28" t="s">
        <v>39</v>
      </c>
      <c r="D8581" s="28" t="s">
        <v>212</v>
      </c>
      <c r="E8581" s="28" t="s">
        <v>321</v>
      </c>
      <c r="F8581" s="28" t="s">
        <v>985</v>
      </c>
      <c r="G8581" s="28" t="s">
        <v>1671</v>
      </c>
      <c r="H8581" s="28"/>
      <c r="I8581" s="93">
        <v>0</v>
      </c>
      <c r="J8581" s="93" t="s">
        <v>1412</v>
      </c>
      <c r="K8581" s="17" t="str">
        <f t="array" ref="K8581">CONCATENATE("(",A8581,",",VLOOKUP(B8581,Núcleo!B$2:E$11,4,TRUE),",",VLOOKUP(C8581,'Tipo de Processo'!B$2:D$55,3,TRUE),",",VLOOKUP(D8581,'Termo Geral'!B$2:D$173,3,TRUE),",",VLOOKUP(E8581,'Termo Específico'!B$2:D$301,3,TRUE),",",MATCH(TRUE,Documento!B$2:B$998=F8581,0),",",IF(G8581="Complementar",0,1),",",IF(H8581="","NULL",CONCATENATE("'",H8581,"'")),",",I8581,",",IF(J8581="baixa","'BAIXA'",IF(J8581="média","'MEDIA'",IF(J8581="alta","'ALTA'","NULL"))),"),")</f>
        <v>(8580,9,30,58,229,300,1,NULL,0,'MEDIA'),</v>
      </c>
    </row>
    <row r="8582" spans="1:11" ht="30.75" customHeight="1">
      <c r="A8582" s="27">
        <v>8581</v>
      </c>
      <c r="B8582" s="37" t="s">
        <v>1011</v>
      </c>
      <c r="C8582" s="28" t="s">
        <v>39</v>
      </c>
      <c r="D8582" s="28" t="s">
        <v>212</v>
      </c>
      <c r="E8582" s="28" t="s">
        <v>321</v>
      </c>
      <c r="F8582" s="28" t="s">
        <v>988</v>
      </c>
      <c r="G8582" s="28" t="s">
        <v>1671</v>
      </c>
      <c r="H8582" s="28"/>
      <c r="I8582" s="93">
        <v>0</v>
      </c>
      <c r="J8582" s="93" t="s">
        <v>1412</v>
      </c>
      <c r="K8582" s="17" t="str">
        <f t="array" ref="K8582">CONCATENATE("(",A8582,",",VLOOKUP(B8582,Núcleo!B$2:E$11,4,TRUE),",",VLOOKUP(C8582,'Tipo de Processo'!B$2:D$55,3,TRUE),",",VLOOKUP(D8582,'Termo Geral'!B$2:D$173,3,TRUE),",",VLOOKUP(E8582,'Termo Específico'!B$2:D$301,3,TRUE),",",MATCH(TRUE,Documento!B$2:B$998=F8582,0),",",IF(G8582="Complementar",0,1),",",IF(H8582="","NULL",CONCATENATE("'",H8582,"'")),",",I8582,",",IF(J8582="baixa","'BAIXA'",IF(J8582="média","'MEDIA'",IF(J8582="alta","'ALTA'","NULL"))),"),")</f>
        <v>(8581,9,30,58,229,907,1,NULL,0,'MEDIA'),</v>
      </c>
    </row>
    <row r="8583" spans="1:11" ht="30.75" customHeight="1">
      <c r="A8583" s="27">
        <v>8582</v>
      </c>
      <c r="B8583" s="37" t="s">
        <v>1011</v>
      </c>
      <c r="C8583" s="28" t="s">
        <v>39</v>
      </c>
      <c r="D8583" s="28" t="s">
        <v>212</v>
      </c>
      <c r="E8583" s="28" t="s">
        <v>321</v>
      </c>
      <c r="F8583" s="28" t="s">
        <v>917</v>
      </c>
      <c r="G8583" s="28" t="s">
        <v>1671</v>
      </c>
      <c r="H8583" s="28"/>
      <c r="I8583" s="93">
        <v>0</v>
      </c>
      <c r="J8583" s="93" t="s">
        <v>1412</v>
      </c>
      <c r="K8583" s="17" t="str">
        <f t="array" ref="K8583">CONCATENATE("(",A8583,",",VLOOKUP(B8583,Núcleo!B$2:E$11,4,TRUE),",",VLOOKUP(C8583,'Tipo de Processo'!B$2:D$55,3,TRUE),",",VLOOKUP(D8583,'Termo Geral'!B$2:D$173,3,TRUE),",",VLOOKUP(E8583,'Termo Específico'!B$2:D$301,3,TRUE),",",MATCH(TRUE,Documento!B$2:B$998=F8583,0),",",IF(G8583="Complementar",0,1),",",IF(H8583="","NULL",CONCATENATE("'",H8583,"'")),",",I8583,",",IF(J8583="baixa","'BAIXA'",IF(J8583="média","'MEDIA'",IF(J8583="alta","'ALTA'","NULL"))),"),")</f>
        <v>(8582,9,30,58,229,7,1,NULL,0,'MEDIA'),</v>
      </c>
    </row>
    <row r="8584" spans="1:11" ht="30.75" customHeight="1">
      <c r="A8584" s="27">
        <v>8583</v>
      </c>
      <c r="B8584" s="37" t="s">
        <v>1011</v>
      </c>
      <c r="C8584" s="28" t="s">
        <v>39</v>
      </c>
      <c r="D8584" s="28" t="s">
        <v>212</v>
      </c>
      <c r="E8584" s="28" t="s">
        <v>321</v>
      </c>
      <c r="F8584" s="28" t="s">
        <v>912</v>
      </c>
      <c r="G8584" s="28" t="s">
        <v>1671</v>
      </c>
      <c r="H8584" s="28"/>
      <c r="I8584" s="93">
        <v>0</v>
      </c>
      <c r="J8584" s="93" t="s">
        <v>1412</v>
      </c>
      <c r="K8584" s="17" t="str">
        <f t="array" ref="K8584">CONCATENATE("(",A8584,",",VLOOKUP(B8584,Núcleo!B$2:E$11,4,TRUE),",",VLOOKUP(C8584,'Tipo de Processo'!B$2:D$55,3,TRUE),",",VLOOKUP(D8584,'Termo Geral'!B$2:D$173,3,TRUE),",",VLOOKUP(E8584,'Termo Específico'!B$2:D$301,3,TRUE),",",MATCH(TRUE,Documento!B$2:B$998=F8584,0),",",IF(G8584="Complementar",0,1),",",IF(H8584="","NULL",CONCATENATE("'",H8584,"'")),",",I8584,",",IF(J8584="baixa","'BAIXA'",IF(J8584="média","'MEDIA'",IF(J8584="alta","'ALTA'","NULL"))),"),")</f>
        <v>(8583,9,30,58,229,9,1,NULL,0,'MEDIA'),</v>
      </c>
    </row>
    <row r="8585" spans="1:11" ht="30.75" customHeight="1">
      <c r="A8585" s="27">
        <v>8584</v>
      </c>
      <c r="B8585" s="37" t="s">
        <v>1011</v>
      </c>
      <c r="C8585" s="28" t="s">
        <v>39</v>
      </c>
      <c r="D8585" s="28" t="s">
        <v>212</v>
      </c>
      <c r="E8585" s="28" t="s">
        <v>325</v>
      </c>
      <c r="F8585" s="28" t="s">
        <v>908</v>
      </c>
      <c r="G8585" s="28" t="s">
        <v>1671</v>
      </c>
      <c r="H8585" s="28"/>
      <c r="I8585" s="93">
        <v>0</v>
      </c>
      <c r="J8585" s="93" t="s">
        <v>1412</v>
      </c>
      <c r="K8585" s="17" t="str">
        <f t="array" ref="K8585">CONCATENATE("(",A8585,",",VLOOKUP(B8585,Núcleo!B$2:E$11,4,TRUE),",",VLOOKUP(C8585,'Tipo de Processo'!B$2:D$55,3,TRUE),",",VLOOKUP(D8585,'Termo Geral'!B$2:D$173,3,TRUE),",",VLOOKUP(E8585,'Termo Específico'!B$2:D$301,3,TRUE),",",MATCH(TRUE,Documento!B$2:B$998=F8585,0),",",IF(G8585="Complementar",0,1),",",IF(H8585="","NULL",CONCATENATE("'",H8585,"'")),",",I8585,",",IF(J8585="baixa","'BAIXA'",IF(J8585="média","'MEDIA'",IF(J8585="alta","'ALTA'","NULL"))),"),")</f>
        <v>(8584,9,30,58,276,92,1,NULL,0,'MEDIA'),</v>
      </c>
    </row>
    <row r="8586" spans="1:11" ht="30.75" customHeight="1">
      <c r="A8586" s="27">
        <v>8585</v>
      </c>
      <c r="B8586" s="37" t="s">
        <v>1011</v>
      </c>
      <c r="C8586" s="28" t="s">
        <v>39</v>
      </c>
      <c r="D8586" s="28" t="s">
        <v>212</v>
      </c>
      <c r="E8586" s="28" t="s">
        <v>325</v>
      </c>
      <c r="F8586" s="28" t="s">
        <v>1550</v>
      </c>
      <c r="G8586" s="28" t="s">
        <v>1671</v>
      </c>
      <c r="H8586" s="28"/>
      <c r="I8586" s="93">
        <v>0</v>
      </c>
      <c r="J8586" s="93" t="s">
        <v>1412</v>
      </c>
      <c r="K8586" s="17" t="str">
        <f t="array" ref="K8586">CONCATENATE("(",A8586,",",VLOOKUP(B8586,Núcleo!B$2:E$11,4,TRUE),",",VLOOKUP(C8586,'Tipo de Processo'!B$2:D$55,3,TRUE),",",VLOOKUP(D8586,'Termo Geral'!B$2:D$173,3,TRUE),",",VLOOKUP(E8586,'Termo Específico'!B$2:D$301,3,TRUE),",",MATCH(TRUE,Documento!B$2:B$998=F8586,0),",",IF(G8586="Complementar",0,1),",",IF(H8586="","NULL",CONCATENATE("'",H8586,"'")),",",I8586,",",IF(J8586="baixa","'BAIXA'",IF(J8586="média","'MEDIA'",IF(J8586="alta","'ALTA'","NULL"))),"),")</f>
        <v>(8585,9,30,58,276,751,1,NULL,0,'MEDIA'),</v>
      </c>
    </row>
    <row r="8587" spans="1:11" ht="30.75" customHeight="1">
      <c r="A8587" s="27">
        <v>8586</v>
      </c>
      <c r="B8587" s="37" t="s">
        <v>1011</v>
      </c>
      <c r="C8587" s="28" t="s">
        <v>39</v>
      </c>
      <c r="D8587" s="28" t="s">
        <v>212</v>
      </c>
      <c r="E8587" s="28" t="s">
        <v>325</v>
      </c>
      <c r="F8587" s="28" t="s">
        <v>910</v>
      </c>
      <c r="G8587" s="28" t="s">
        <v>1671</v>
      </c>
      <c r="H8587" s="28"/>
      <c r="I8587" s="93">
        <v>0</v>
      </c>
      <c r="J8587" s="93" t="s">
        <v>1412</v>
      </c>
      <c r="K8587" s="17" t="str">
        <f t="array" ref="K8587">CONCATENATE("(",A8587,",",VLOOKUP(B8587,Núcleo!B$2:E$11,4,TRUE),",",VLOOKUP(C8587,'Tipo de Processo'!B$2:D$55,3,TRUE),",",VLOOKUP(D8587,'Termo Geral'!B$2:D$173,3,TRUE),",",VLOOKUP(E8587,'Termo Específico'!B$2:D$301,3,TRUE),",",MATCH(TRUE,Documento!B$2:B$998=F8587,0),",",IF(G8587="Complementar",0,1),",",IF(H8587="","NULL",CONCATENATE("'",H8587,"'")),",",I8587,",",IF(J8587="baixa","'BAIXA'",IF(J8587="média","'MEDIA'",IF(J8587="alta","'ALTA'","NULL"))),"),")</f>
        <v>(8586,9,30,58,276,958,1,NULL,0,'MEDIA'),</v>
      </c>
    </row>
    <row r="8588" spans="1:11" ht="30.75" customHeight="1">
      <c r="A8588" s="27">
        <v>8587</v>
      </c>
      <c r="B8588" s="37" t="s">
        <v>1011</v>
      </c>
      <c r="C8588" s="28" t="s">
        <v>39</v>
      </c>
      <c r="D8588" s="28" t="s">
        <v>212</v>
      </c>
      <c r="E8588" s="28" t="s">
        <v>325</v>
      </c>
      <c r="F8588" s="28" t="s">
        <v>911</v>
      </c>
      <c r="G8588" s="28" t="s">
        <v>1671</v>
      </c>
      <c r="H8588" s="28"/>
      <c r="I8588" s="93">
        <v>0</v>
      </c>
      <c r="J8588" s="93" t="s">
        <v>1412</v>
      </c>
      <c r="K8588" s="17" t="str">
        <f t="array" ref="K8588">CONCATENATE("(",A8588,",",VLOOKUP(B8588,Núcleo!B$2:E$11,4,TRUE),",",VLOOKUP(C8588,'Tipo de Processo'!B$2:D$55,3,TRUE),",",VLOOKUP(D8588,'Termo Geral'!B$2:D$173,3,TRUE),",",VLOOKUP(E8588,'Termo Específico'!B$2:D$301,3,TRUE),",",MATCH(TRUE,Documento!B$2:B$998=F8588,0),",",IF(G8588="Complementar",0,1),",",IF(H8588="","NULL",CONCATENATE("'",H8588,"'")),",",I8588,",",IF(J8588="baixa","'BAIXA'",IF(J8588="média","'MEDIA'",IF(J8588="alta","'ALTA'","NULL"))),"),")</f>
        <v>(8587,9,30,58,276,706,1,NULL,0,'MEDIA'),</v>
      </c>
    </row>
    <row r="8589" spans="1:11" ht="30.75" customHeight="1">
      <c r="A8589" s="27">
        <v>8588</v>
      </c>
      <c r="B8589" s="37" t="s">
        <v>1011</v>
      </c>
      <c r="C8589" s="28" t="s">
        <v>39</v>
      </c>
      <c r="D8589" s="28" t="s">
        <v>212</v>
      </c>
      <c r="E8589" s="28" t="s">
        <v>325</v>
      </c>
      <c r="F8589" s="28" t="s">
        <v>912</v>
      </c>
      <c r="G8589" s="28" t="s">
        <v>1671</v>
      </c>
      <c r="H8589" s="28"/>
      <c r="I8589" s="93">
        <v>0</v>
      </c>
      <c r="J8589" s="93" t="s">
        <v>1412</v>
      </c>
      <c r="K8589" s="17" t="str">
        <f t="array" ref="K8589">CONCATENATE("(",A8589,",",VLOOKUP(B8589,Núcleo!B$2:E$11,4,TRUE),",",VLOOKUP(C8589,'Tipo de Processo'!B$2:D$55,3,TRUE),",",VLOOKUP(D8589,'Termo Geral'!B$2:D$173,3,TRUE),",",VLOOKUP(E8589,'Termo Específico'!B$2:D$301,3,TRUE),",",MATCH(TRUE,Documento!B$2:B$998=F8589,0),",",IF(G8589="Complementar",0,1),",",IF(H8589="","NULL",CONCATENATE("'",H8589,"'")),",",I8589,",",IF(J8589="baixa","'BAIXA'",IF(J8589="média","'MEDIA'",IF(J8589="alta","'ALTA'","NULL"))),"),")</f>
        <v>(8588,9,30,58,276,9,1,NULL,0,'MEDIA'),</v>
      </c>
    </row>
    <row r="8590" spans="1:11" ht="30.75" customHeight="1">
      <c r="A8590" s="27">
        <v>8589</v>
      </c>
      <c r="B8590" s="37" t="s">
        <v>1011</v>
      </c>
      <c r="C8590" s="28" t="s">
        <v>39</v>
      </c>
      <c r="D8590" s="28" t="s">
        <v>212</v>
      </c>
      <c r="E8590" s="28" t="s">
        <v>325</v>
      </c>
      <c r="F8590" s="28" t="s">
        <v>913</v>
      </c>
      <c r="G8590" s="28" t="s">
        <v>1671</v>
      </c>
      <c r="H8590" s="28"/>
      <c r="I8590" s="93">
        <v>0</v>
      </c>
      <c r="J8590" s="93" t="s">
        <v>1412</v>
      </c>
      <c r="K8590" s="17" t="str">
        <f t="array" ref="K8590">CONCATENATE("(",A8590,",",VLOOKUP(B8590,Núcleo!B$2:E$11,4,TRUE),",",VLOOKUP(C8590,'Tipo de Processo'!B$2:D$55,3,TRUE),",",VLOOKUP(D8590,'Termo Geral'!B$2:D$173,3,TRUE),",",VLOOKUP(E8590,'Termo Específico'!B$2:D$301,3,TRUE),",",MATCH(TRUE,Documento!B$2:B$998=F8590,0),",",IF(G8590="Complementar",0,1),",",IF(H8590="","NULL",CONCATENATE("'",H8590,"'")),",",I8590,",",IF(J8590="baixa","'BAIXA'",IF(J8590="média","'MEDIA'",IF(J8590="alta","'ALTA'","NULL"))),"),")</f>
        <v>(8589,9,30,58,276,842,1,NULL,0,'MEDIA'),</v>
      </c>
    </row>
    <row r="8591" spans="1:11" ht="30.75" customHeight="1">
      <c r="A8591" s="27">
        <v>8590</v>
      </c>
      <c r="B8591" s="37" t="s">
        <v>1011</v>
      </c>
      <c r="C8591" s="28" t="s">
        <v>39</v>
      </c>
      <c r="D8591" s="28" t="s">
        <v>212</v>
      </c>
      <c r="E8591" s="28" t="s">
        <v>325</v>
      </c>
      <c r="F8591" s="28" t="s">
        <v>914</v>
      </c>
      <c r="G8591" s="28" t="s">
        <v>1671</v>
      </c>
      <c r="H8591" s="28"/>
      <c r="I8591" s="93">
        <v>0</v>
      </c>
      <c r="J8591" s="93" t="s">
        <v>1412</v>
      </c>
      <c r="K8591" s="17" t="str">
        <f t="array" ref="K8591">CONCATENATE("(",A8591,",",VLOOKUP(B8591,Núcleo!B$2:E$11,4,TRUE),",",VLOOKUP(C8591,'Tipo de Processo'!B$2:D$55,3,TRUE),",",VLOOKUP(D8591,'Termo Geral'!B$2:D$173,3,TRUE),",",VLOOKUP(E8591,'Termo Específico'!B$2:D$301,3,TRUE),",",MATCH(TRUE,Documento!B$2:B$998=F8591,0),",",IF(G8591="Complementar",0,1),",",IF(H8591="","NULL",CONCATENATE("'",H8591,"'")),",",I8591,",",IF(J8591="baixa","'BAIXA'",IF(J8591="média","'MEDIA'",IF(J8591="alta","'ALTA'","NULL"))),"),")</f>
        <v>(8590,9,30,58,276,844,1,NULL,0,'MEDIA'),</v>
      </c>
    </row>
    <row r="8592" spans="1:11" ht="30.75" customHeight="1">
      <c r="A8592" s="27">
        <v>8591</v>
      </c>
      <c r="B8592" s="37" t="s">
        <v>1011</v>
      </c>
      <c r="C8592" s="28" t="s">
        <v>39</v>
      </c>
      <c r="D8592" s="28" t="s">
        <v>212</v>
      </c>
      <c r="E8592" s="28" t="s">
        <v>325</v>
      </c>
      <c r="F8592" s="28" t="s">
        <v>915</v>
      </c>
      <c r="G8592" s="28" t="s">
        <v>1671</v>
      </c>
      <c r="H8592" s="28"/>
      <c r="I8592" s="93">
        <v>0</v>
      </c>
      <c r="J8592" s="93" t="s">
        <v>1412</v>
      </c>
      <c r="K8592" s="17" t="str">
        <f t="array" ref="K8592">CONCATENATE("(",A8592,",",VLOOKUP(B8592,Núcleo!B$2:E$11,4,TRUE),",",VLOOKUP(C8592,'Tipo de Processo'!B$2:D$55,3,TRUE),",",VLOOKUP(D8592,'Termo Geral'!B$2:D$173,3,TRUE),",",VLOOKUP(E8592,'Termo Específico'!B$2:D$301,3,TRUE),",",MATCH(TRUE,Documento!B$2:B$998=F8592,0),",",IF(G8592="Complementar",0,1),",",IF(H8592="","NULL",CONCATENATE("'",H8592,"'")),",",I8592,",",IF(J8592="baixa","'BAIXA'",IF(J8592="média","'MEDIA'",IF(J8592="alta","'ALTA'","NULL"))),"),")</f>
        <v>(8591,9,30,58,276,885,1,NULL,0,'MEDIA'),</v>
      </c>
    </row>
    <row r="8593" spans="1:11" ht="30.75" customHeight="1">
      <c r="A8593" s="27">
        <v>8592</v>
      </c>
      <c r="B8593" s="37" t="s">
        <v>1011</v>
      </c>
      <c r="C8593" s="28" t="s">
        <v>39</v>
      </c>
      <c r="D8593" s="28" t="s">
        <v>212</v>
      </c>
      <c r="E8593" s="28" t="s">
        <v>325</v>
      </c>
      <c r="F8593" s="28" t="s">
        <v>916</v>
      </c>
      <c r="G8593" s="28" t="s">
        <v>1671</v>
      </c>
      <c r="H8593" s="28"/>
      <c r="I8593" s="93">
        <v>0</v>
      </c>
      <c r="J8593" s="93" t="s">
        <v>1412</v>
      </c>
      <c r="K8593" s="17" t="str">
        <f t="array" ref="K8593">CONCATENATE("(",A8593,",",VLOOKUP(B8593,Núcleo!B$2:E$11,4,TRUE),",",VLOOKUP(C8593,'Tipo de Processo'!B$2:D$55,3,TRUE),",",VLOOKUP(D8593,'Termo Geral'!B$2:D$173,3,TRUE),",",VLOOKUP(E8593,'Termo Específico'!B$2:D$301,3,TRUE),",",MATCH(TRUE,Documento!B$2:B$998=F8593,0),",",IF(G8593="Complementar",0,1),",",IF(H8593="","NULL",CONCATENATE("'",H8593,"'")),",",I8593,",",IF(J8593="baixa","'BAIXA'",IF(J8593="média","'MEDIA'",IF(J8593="alta","'ALTA'","NULL"))),"),")</f>
        <v>(8592,9,30,58,276,305,1,NULL,0,'MEDIA'),</v>
      </c>
    </row>
    <row r="8594" spans="1:11" ht="30.75" customHeight="1">
      <c r="A8594" s="27">
        <v>8593</v>
      </c>
      <c r="B8594" s="37" t="s">
        <v>1011</v>
      </c>
      <c r="C8594" s="28" t="s">
        <v>39</v>
      </c>
      <c r="D8594" s="28" t="s">
        <v>212</v>
      </c>
      <c r="E8594" s="28" t="s">
        <v>325</v>
      </c>
      <c r="F8594" s="28" t="s">
        <v>917</v>
      </c>
      <c r="G8594" s="28" t="s">
        <v>1671</v>
      </c>
      <c r="H8594" s="28"/>
      <c r="I8594" s="93">
        <v>0</v>
      </c>
      <c r="J8594" s="93" t="s">
        <v>1412</v>
      </c>
      <c r="K8594" s="17" t="str">
        <f t="array" ref="K8594">CONCATENATE("(",A8594,",",VLOOKUP(B8594,Núcleo!B$2:E$11,4,TRUE),",",VLOOKUP(C8594,'Tipo de Processo'!B$2:D$55,3,TRUE),",",VLOOKUP(D8594,'Termo Geral'!B$2:D$173,3,TRUE),",",VLOOKUP(E8594,'Termo Específico'!B$2:D$301,3,TRUE),",",MATCH(TRUE,Documento!B$2:B$998=F8594,0),",",IF(G8594="Complementar",0,1),",",IF(H8594="","NULL",CONCATENATE("'",H8594,"'")),",",I8594,",",IF(J8594="baixa","'BAIXA'",IF(J8594="média","'MEDIA'",IF(J8594="alta","'ALTA'","NULL"))),"),")</f>
        <v>(8593,9,30,58,276,7,1,NULL,0,'MEDIA'),</v>
      </c>
    </row>
    <row r="8595" spans="1:11" ht="30.75" customHeight="1">
      <c r="A8595" s="27">
        <v>8594</v>
      </c>
      <c r="B8595" s="37" t="s">
        <v>1011</v>
      </c>
      <c r="C8595" s="28" t="s">
        <v>39</v>
      </c>
      <c r="D8595" s="28" t="s">
        <v>212</v>
      </c>
      <c r="E8595" s="28" t="s">
        <v>325</v>
      </c>
      <c r="F8595" s="28" t="s">
        <v>918</v>
      </c>
      <c r="G8595" s="28" t="s">
        <v>1671</v>
      </c>
      <c r="H8595" s="28"/>
      <c r="I8595" s="93">
        <v>0</v>
      </c>
      <c r="J8595" s="93" t="s">
        <v>1412</v>
      </c>
      <c r="K8595" s="17" t="str">
        <f t="array" ref="K8595">CONCATENATE("(",A8595,",",VLOOKUP(B8595,Núcleo!B$2:E$11,4,TRUE),",",VLOOKUP(C8595,'Tipo de Processo'!B$2:D$55,3,TRUE),",",VLOOKUP(D8595,'Termo Geral'!B$2:D$173,3,TRUE),",",VLOOKUP(E8595,'Termo Específico'!B$2:D$301,3,TRUE),",",MATCH(TRUE,Documento!B$2:B$998=F8595,0),",",IF(G8595="Complementar",0,1),",",IF(H8595="","NULL",CONCATENATE("'",H8595,"'")),",",I8595,",",IF(J8595="baixa","'BAIXA'",IF(J8595="média","'MEDIA'",IF(J8595="alta","'ALTA'","NULL"))),"),")</f>
        <v>(8594,9,30,58,276,906,1,NULL,0,'MEDIA'),</v>
      </c>
    </row>
    <row r="8596" spans="1:11" ht="30.75" customHeight="1">
      <c r="A8596" s="27">
        <v>8595</v>
      </c>
      <c r="B8596" s="37" t="s">
        <v>1011</v>
      </c>
      <c r="C8596" s="28" t="s">
        <v>39</v>
      </c>
      <c r="D8596" s="28" t="s">
        <v>212</v>
      </c>
      <c r="E8596" s="28" t="s">
        <v>325</v>
      </c>
      <c r="F8596" s="28" t="s">
        <v>919</v>
      </c>
      <c r="G8596" s="28" t="s">
        <v>1671</v>
      </c>
      <c r="H8596" s="28"/>
      <c r="I8596" s="93">
        <v>0</v>
      </c>
      <c r="J8596" s="93" t="s">
        <v>1412</v>
      </c>
      <c r="K8596" s="17" t="str">
        <f t="array" ref="K8596">CONCATENATE("(",A8596,",",VLOOKUP(B8596,Núcleo!B$2:E$11,4,TRUE),",",VLOOKUP(C8596,'Tipo de Processo'!B$2:D$55,3,TRUE),",",VLOOKUP(D8596,'Termo Geral'!B$2:D$173,3,TRUE),",",VLOOKUP(E8596,'Termo Específico'!B$2:D$301,3,TRUE),",",MATCH(TRUE,Documento!B$2:B$998=F8596,0),",",IF(G8596="Complementar",0,1),",",IF(H8596="","NULL",CONCATENATE("'",H8596,"'")),",",I8596,",",IF(J8596="baixa","'BAIXA'",IF(J8596="média","'MEDIA'",IF(J8596="alta","'ALTA'","NULL"))),"),")</f>
        <v>(8595,9,30,58,276,51,1,NULL,0,'MEDIA'),</v>
      </c>
    </row>
    <row r="8597" spans="1:11" ht="30.75" customHeight="1">
      <c r="A8597" s="27">
        <v>8596</v>
      </c>
      <c r="B8597" s="37" t="s">
        <v>1011</v>
      </c>
      <c r="C8597" s="28" t="s">
        <v>39</v>
      </c>
      <c r="D8597" s="28" t="s">
        <v>212</v>
      </c>
      <c r="E8597" s="28" t="s">
        <v>326</v>
      </c>
      <c r="F8597" s="28" t="s">
        <v>959</v>
      </c>
      <c r="G8597" s="28" t="s">
        <v>1671</v>
      </c>
      <c r="H8597" s="28"/>
      <c r="I8597" s="93">
        <v>0</v>
      </c>
      <c r="J8597" s="93" t="s">
        <v>1412</v>
      </c>
      <c r="K8597" s="17" t="str">
        <f t="array" ref="K8597">CONCATENATE("(",A8597,",",VLOOKUP(B8597,Núcleo!B$2:E$11,4,TRUE),",",VLOOKUP(C8597,'Tipo de Processo'!B$2:D$55,3,TRUE),",",VLOOKUP(D8597,'Termo Geral'!B$2:D$173,3,TRUE),",",VLOOKUP(E8597,'Termo Específico'!B$2:D$301,3,TRUE),",",MATCH(TRUE,Documento!B$2:B$998=F8597,0),",",IF(G8597="Complementar",0,1),",",IF(H8597="","NULL",CONCATENATE("'",H8597,"'")),",",I8597,",",IF(J8597="baixa","'BAIXA'",IF(J8597="média","'MEDIA'",IF(J8597="alta","'ALTA'","NULL"))),"),")</f>
        <v>(8596,9,30,58,277,93,1,NULL,0,'MEDIA'),</v>
      </c>
    </row>
    <row r="8598" spans="1:11" ht="30.75" customHeight="1">
      <c r="A8598" s="27">
        <v>8597</v>
      </c>
      <c r="B8598" s="37" t="s">
        <v>1011</v>
      </c>
      <c r="C8598" s="28" t="s">
        <v>39</v>
      </c>
      <c r="D8598" s="28" t="s">
        <v>212</v>
      </c>
      <c r="E8598" s="28" t="s">
        <v>326</v>
      </c>
      <c r="F8598" s="28" t="s">
        <v>1550</v>
      </c>
      <c r="G8598" s="28" t="s">
        <v>1671</v>
      </c>
      <c r="H8598" s="28"/>
      <c r="I8598" s="93">
        <v>0</v>
      </c>
      <c r="J8598" s="93" t="s">
        <v>1412</v>
      </c>
      <c r="K8598" s="17" t="str">
        <f t="array" ref="K8598">CONCATENATE("(",A8598,",",VLOOKUP(B8598,Núcleo!B$2:E$11,4,TRUE),",",VLOOKUP(C8598,'Tipo de Processo'!B$2:D$55,3,TRUE),",",VLOOKUP(D8598,'Termo Geral'!B$2:D$173,3,TRUE),",",VLOOKUP(E8598,'Termo Específico'!B$2:D$301,3,TRUE),",",MATCH(TRUE,Documento!B$2:B$998=F8598,0),",",IF(G8598="Complementar",0,1),",",IF(H8598="","NULL",CONCATENATE("'",H8598,"'")),",",I8598,",",IF(J8598="baixa","'BAIXA'",IF(J8598="média","'MEDIA'",IF(J8598="alta","'ALTA'","NULL"))),"),")</f>
        <v>(8597,9,30,58,277,751,1,NULL,0,'MEDIA'),</v>
      </c>
    </row>
    <row r="8599" spans="1:11" ht="30.75" customHeight="1">
      <c r="A8599" s="27">
        <v>8598</v>
      </c>
      <c r="B8599" s="37" t="s">
        <v>1011</v>
      </c>
      <c r="C8599" s="28" t="s">
        <v>39</v>
      </c>
      <c r="D8599" s="28" t="s">
        <v>212</v>
      </c>
      <c r="E8599" s="28" t="s">
        <v>326</v>
      </c>
      <c r="F8599" s="28" t="s">
        <v>910</v>
      </c>
      <c r="G8599" s="28" t="s">
        <v>1671</v>
      </c>
      <c r="H8599" s="28"/>
      <c r="I8599" s="93">
        <v>0</v>
      </c>
      <c r="J8599" s="93" t="s">
        <v>1412</v>
      </c>
      <c r="K8599" s="17" t="str">
        <f t="array" ref="K8599">CONCATENATE("(",A8599,",",VLOOKUP(B8599,Núcleo!B$2:E$11,4,TRUE),",",VLOOKUP(C8599,'Tipo de Processo'!B$2:D$55,3,TRUE),",",VLOOKUP(D8599,'Termo Geral'!B$2:D$173,3,TRUE),",",VLOOKUP(E8599,'Termo Específico'!B$2:D$301,3,TRUE),",",MATCH(TRUE,Documento!B$2:B$998=F8599,0),",",IF(G8599="Complementar",0,1),",",IF(H8599="","NULL",CONCATENATE("'",H8599,"'")),",",I8599,",",IF(J8599="baixa","'BAIXA'",IF(J8599="média","'MEDIA'",IF(J8599="alta","'ALTA'","NULL"))),"),")</f>
        <v>(8598,9,30,58,277,958,1,NULL,0,'MEDIA'),</v>
      </c>
    </row>
    <row r="8600" spans="1:11" ht="30.75" customHeight="1">
      <c r="A8600" s="27">
        <v>8599</v>
      </c>
      <c r="B8600" s="37" t="s">
        <v>1011</v>
      </c>
      <c r="C8600" s="28" t="s">
        <v>39</v>
      </c>
      <c r="D8600" s="28" t="s">
        <v>212</v>
      </c>
      <c r="E8600" s="28" t="s">
        <v>326</v>
      </c>
      <c r="F8600" s="28" t="s">
        <v>911</v>
      </c>
      <c r="G8600" s="28" t="s">
        <v>1671</v>
      </c>
      <c r="H8600" s="28"/>
      <c r="I8600" s="93">
        <v>0</v>
      </c>
      <c r="J8600" s="93" t="s">
        <v>1412</v>
      </c>
      <c r="K8600" s="17" t="str">
        <f t="array" ref="K8600">CONCATENATE("(",A8600,",",VLOOKUP(B8600,Núcleo!B$2:E$11,4,TRUE),",",VLOOKUP(C8600,'Tipo de Processo'!B$2:D$55,3,TRUE),",",VLOOKUP(D8600,'Termo Geral'!B$2:D$173,3,TRUE),",",VLOOKUP(E8600,'Termo Específico'!B$2:D$301,3,TRUE),",",MATCH(TRUE,Documento!B$2:B$998=F8600,0),",",IF(G8600="Complementar",0,1),",",IF(H8600="","NULL",CONCATENATE("'",H8600,"'")),",",I8600,",",IF(J8600="baixa","'BAIXA'",IF(J8600="média","'MEDIA'",IF(J8600="alta","'ALTA'","NULL"))),"),")</f>
        <v>(8599,9,30,58,277,706,1,NULL,0,'MEDIA'),</v>
      </c>
    </row>
    <row r="8601" spans="1:11" ht="30.75" customHeight="1">
      <c r="A8601" s="27">
        <v>8600</v>
      </c>
      <c r="B8601" s="37" t="s">
        <v>1011</v>
      </c>
      <c r="C8601" s="28" t="s">
        <v>39</v>
      </c>
      <c r="D8601" s="28" t="s">
        <v>212</v>
      </c>
      <c r="E8601" s="28" t="s">
        <v>326</v>
      </c>
      <c r="F8601" s="28" t="s">
        <v>912</v>
      </c>
      <c r="G8601" s="28" t="s">
        <v>1671</v>
      </c>
      <c r="H8601" s="28"/>
      <c r="I8601" s="93">
        <v>0</v>
      </c>
      <c r="J8601" s="93" t="s">
        <v>1412</v>
      </c>
      <c r="K8601" s="17" t="str">
        <f t="array" ref="K8601">CONCATENATE("(",A8601,",",VLOOKUP(B8601,Núcleo!B$2:E$11,4,TRUE),",",VLOOKUP(C8601,'Tipo de Processo'!B$2:D$55,3,TRUE),",",VLOOKUP(D8601,'Termo Geral'!B$2:D$173,3,TRUE),",",VLOOKUP(E8601,'Termo Específico'!B$2:D$301,3,TRUE),",",MATCH(TRUE,Documento!B$2:B$998=F8601,0),",",IF(G8601="Complementar",0,1),",",IF(H8601="","NULL",CONCATENATE("'",H8601,"'")),",",I8601,",",IF(J8601="baixa","'BAIXA'",IF(J8601="média","'MEDIA'",IF(J8601="alta","'ALTA'","NULL"))),"),")</f>
        <v>(8600,9,30,58,277,9,1,NULL,0,'MEDIA'),</v>
      </c>
    </row>
    <row r="8602" spans="1:11" ht="30.75" customHeight="1">
      <c r="A8602" s="27">
        <v>8601</v>
      </c>
      <c r="B8602" s="37" t="s">
        <v>1011</v>
      </c>
      <c r="C8602" s="28" t="s">
        <v>39</v>
      </c>
      <c r="D8602" s="28" t="s">
        <v>212</v>
      </c>
      <c r="E8602" s="28" t="s">
        <v>326</v>
      </c>
      <c r="F8602" s="28" t="s">
        <v>913</v>
      </c>
      <c r="G8602" s="28" t="s">
        <v>1671</v>
      </c>
      <c r="H8602" s="28"/>
      <c r="I8602" s="93">
        <v>0</v>
      </c>
      <c r="J8602" s="93" t="s">
        <v>1412</v>
      </c>
      <c r="K8602" s="17" t="str">
        <f t="array" ref="K8602">CONCATENATE("(",A8602,",",VLOOKUP(B8602,Núcleo!B$2:E$11,4,TRUE),",",VLOOKUP(C8602,'Tipo de Processo'!B$2:D$55,3,TRUE),",",VLOOKUP(D8602,'Termo Geral'!B$2:D$173,3,TRUE),",",VLOOKUP(E8602,'Termo Específico'!B$2:D$301,3,TRUE),",",MATCH(TRUE,Documento!B$2:B$998=F8602,0),",",IF(G8602="Complementar",0,1),",",IF(H8602="","NULL",CONCATENATE("'",H8602,"'")),",",I8602,",",IF(J8602="baixa","'BAIXA'",IF(J8602="média","'MEDIA'",IF(J8602="alta","'ALTA'","NULL"))),"),")</f>
        <v>(8601,9,30,58,277,842,1,NULL,0,'MEDIA'),</v>
      </c>
    </row>
    <row r="8603" spans="1:11" ht="30.75" customHeight="1">
      <c r="A8603" s="27">
        <v>8602</v>
      </c>
      <c r="B8603" s="37" t="s">
        <v>1011</v>
      </c>
      <c r="C8603" s="28" t="s">
        <v>39</v>
      </c>
      <c r="D8603" s="28" t="s">
        <v>212</v>
      </c>
      <c r="E8603" s="28" t="s">
        <v>326</v>
      </c>
      <c r="F8603" s="28" t="s">
        <v>914</v>
      </c>
      <c r="G8603" s="28" t="s">
        <v>1671</v>
      </c>
      <c r="H8603" s="28"/>
      <c r="I8603" s="93">
        <v>0</v>
      </c>
      <c r="J8603" s="93" t="s">
        <v>1412</v>
      </c>
      <c r="K8603" s="17" t="str">
        <f t="array" ref="K8603">CONCATENATE("(",A8603,",",VLOOKUP(B8603,Núcleo!B$2:E$11,4,TRUE),",",VLOOKUP(C8603,'Tipo de Processo'!B$2:D$55,3,TRUE),",",VLOOKUP(D8603,'Termo Geral'!B$2:D$173,3,TRUE),",",VLOOKUP(E8603,'Termo Específico'!B$2:D$301,3,TRUE),",",MATCH(TRUE,Documento!B$2:B$998=F8603,0),",",IF(G8603="Complementar",0,1),",",IF(H8603="","NULL",CONCATENATE("'",H8603,"'")),",",I8603,",",IF(J8603="baixa","'BAIXA'",IF(J8603="média","'MEDIA'",IF(J8603="alta","'ALTA'","NULL"))),"),")</f>
        <v>(8602,9,30,58,277,844,1,NULL,0,'MEDIA'),</v>
      </c>
    </row>
    <row r="8604" spans="1:11" ht="30.75" customHeight="1">
      <c r="A8604" s="27">
        <v>8603</v>
      </c>
      <c r="B8604" s="37" t="s">
        <v>1011</v>
      </c>
      <c r="C8604" s="28" t="s">
        <v>39</v>
      </c>
      <c r="D8604" s="28" t="s">
        <v>212</v>
      </c>
      <c r="E8604" s="28" t="s">
        <v>326</v>
      </c>
      <c r="F8604" s="28" t="s">
        <v>915</v>
      </c>
      <c r="G8604" s="28" t="s">
        <v>1671</v>
      </c>
      <c r="H8604" s="28"/>
      <c r="I8604" s="93">
        <v>0</v>
      </c>
      <c r="J8604" s="93" t="s">
        <v>1412</v>
      </c>
      <c r="K8604" s="17" t="str">
        <f t="array" ref="K8604">CONCATENATE("(",A8604,",",VLOOKUP(B8604,Núcleo!B$2:E$11,4,TRUE),",",VLOOKUP(C8604,'Tipo de Processo'!B$2:D$55,3,TRUE),",",VLOOKUP(D8604,'Termo Geral'!B$2:D$173,3,TRUE),",",VLOOKUP(E8604,'Termo Específico'!B$2:D$301,3,TRUE),",",MATCH(TRUE,Documento!B$2:B$998=F8604,0),",",IF(G8604="Complementar",0,1),",",IF(H8604="","NULL",CONCATENATE("'",H8604,"'")),",",I8604,",",IF(J8604="baixa","'BAIXA'",IF(J8604="média","'MEDIA'",IF(J8604="alta","'ALTA'","NULL"))),"),")</f>
        <v>(8603,9,30,58,277,885,1,NULL,0,'MEDIA'),</v>
      </c>
    </row>
    <row r="8605" spans="1:11" ht="30.75" customHeight="1">
      <c r="A8605" s="27">
        <v>8604</v>
      </c>
      <c r="B8605" s="37" t="s">
        <v>1011</v>
      </c>
      <c r="C8605" s="28" t="s">
        <v>39</v>
      </c>
      <c r="D8605" s="28" t="s">
        <v>212</v>
      </c>
      <c r="E8605" s="28" t="s">
        <v>326</v>
      </c>
      <c r="F8605" s="28" t="s">
        <v>916</v>
      </c>
      <c r="G8605" s="28" t="s">
        <v>1671</v>
      </c>
      <c r="H8605" s="28"/>
      <c r="I8605" s="93">
        <v>0</v>
      </c>
      <c r="J8605" s="93" t="s">
        <v>1412</v>
      </c>
      <c r="K8605" s="17" t="str">
        <f t="array" ref="K8605">CONCATENATE("(",A8605,",",VLOOKUP(B8605,Núcleo!B$2:E$11,4,TRUE),",",VLOOKUP(C8605,'Tipo de Processo'!B$2:D$55,3,TRUE),",",VLOOKUP(D8605,'Termo Geral'!B$2:D$173,3,TRUE),",",VLOOKUP(E8605,'Termo Específico'!B$2:D$301,3,TRUE),",",MATCH(TRUE,Documento!B$2:B$998=F8605,0),",",IF(G8605="Complementar",0,1),",",IF(H8605="","NULL",CONCATENATE("'",H8605,"'")),",",I8605,",",IF(J8605="baixa","'BAIXA'",IF(J8605="média","'MEDIA'",IF(J8605="alta","'ALTA'","NULL"))),"),")</f>
        <v>(8604,9,30,58,277,305,1,NULL,0,'MEDIA'),</v>
      </c>
    </row>
    <row r="8606" spans="1:11" ht="30.75" customHeight="1">
      <c r="A8606" s="27">
        <v>8605</v>
      </c>
      <c r="B8606" s="37" t="s">
        <v>1011</v>
      </c>
      <c r="C8606" s="28" t="s">
        <v>39</v>
      </c>
      <c r="D8606" s="28" t="s">
        <v>212</v>
      </c>
      <c r="E8606" s="28" t="s">
        <v>326</v>
      </c>
      <c r="F8606" s="28" t="s">
        <v>917</v>
      </c>
      <c r="G8606" s="28" t="s">
        <v>1671</v>
      </c>
      <c r="H8606" s="28"/>
      <c r="I8606" s="93">
        <v>0</v>
      </c>
      <c r="J8606" s="93" t="s">
        <v>1412</v>
      </c>
      <c r="K8606" s="17" t="str">
        <f t="array" ref="K8606">CONCATENATE("(",A8606,",",VLOOKUP(B8606,Núcleo!B$2:E$11,4,TRUE),",",VLOOKUP(C8606,'Tipo de Processo'!B$2:D$55,3,TRUE),",",VLOOKUP(D8606,'Termo Geral'!B$2:D$173,3,TRUE),",",VLOOKUP(E8606,'Termo Específico'!B$2:D$301,3,TRUE),",",MATCH(TRUE,Documento!B$2:B$998=F8606,0),",",IF(G8606="Complementar",0,1),",",IF(H8606="","NULL",CONCATENATE("'",H8606,"'")),",",I8606,",",IF(J8606="baixa","'BAIXA'",IF(J8606="média","'MEDIA'",IF(J8606="alta","'ALTA'","NULL"))),"),")</f>
        <v>(8605,9,30,58,277,7,1,NULL,0,'MEDIA'),</v>
      </c>
    </row>
    <row r="8607" spans="1:11" ht="30.75" customHeight="1">
      <c r="A8607" s="27">
        <v>8606</v>
      </c>
      <c r="B8607" s="37" t="s">
        <v>1011</v>
      </c>
      <c r="C8607" s="28" t="s">
        <v>39</v>
      </c>
      <c r="D8607" s="28" t="s">
        <v>212</v>
      </c>
      <c r="E8607" s="28" t="s">
        <v>326</v>
      </c>
      <c r="F8607" s="28" t="s">
        <v>918</v>
      </c>
      <c r="G8607" s="28" t="s">
        <v>1671</v>
      </c>
      <c r="H8607" s="28"/>
      <c r="I8607" s="93">
        <v>0</v>
      </c>
      <c r="J8607" s="93" t="s">
        <v>1412</v>
      </c>
      <c r="K8607" s="17" t="str">
        <f t="array" ref="K8607">CONCATENATE("(",A8607,",",VLOOKUP(B8607,Núcleo!B$2:E$11,4,TRUE),",",VLOOKUP(C8607,'Tipo de Processo'!B$2:D$55,3,TRUE),",",VLOOKUP(D8607,'Termo Geral'!B$2:D$173,3,TRUE),",",VLOOKUP(E8607,'Termo Específico'!B$2:D$301,3,TRUE),",",MATCH(TRUE,Documento!B$2:B$998=F8607,0),",",IF(G8607="Complementar",0,1),",",IF(H8607="","NULL",CONCATENATE("'",H8607,"'")),",",I8607,",",IF(J8607="baixa","'BAIXA'",IF(J8607="média","'MEDIA'",IF(J8607="alta","'ALTA'","NULL"))),"),")</f>
        <v>(8606,9,30,58,277,906,1,NULL,0,'MEDIA'),</v>
      </c>
    </row>
    <row r="8608" spans="1:11" ht="30.75" customHeight="1">
      <c r="A8608" s="27">
        <v>8607</v>
      </c>
      <c r="B8608" s="37" t="s">
        <v>1011</v>
      </c>
      <c r="C8608" s="28" t="s">
        <v>39</v>
      </c>
      <c r="D8608" s="28" t="s">
        <v>212</v>
      </c>
      <c r="E8608" s="28" t="s">
        <v>326</v>
      </c>
      <c r="F8608" s="28" t="s">
        <v>919</v>
      </c>
      <c r="G8608" s="28" t="s">
        <v>1671</v>
      </c>
      <c r="H8608" s="28"/>
      <c r="I8608" s="93">
        <v>0</v>
      </c>
      <c r="J8608" s="93" t="s">
        <v>1412</v>
      </c>
      <c r="K8608" s="17" t="str">
        <f t="array" ref="K8608">CONCATENATE("(",A8608,",",VLOOKUP(B8608,Núcleo!B$2:E$11,4,TRUE),",",VLOOKUP(C8608,'Tipo de Processo'!B$2:D$55,3,TRUE),",",VLOOKUP(D8608,'Termo Geral'!B$2:D$173,3,TRUE),",",VLOOKUP(E8608,'Termo Específico'!B$2:D$301,3,TRUE),",",MATCH(TRUE,Documento!B$2:B$998=F8608,0),",",IF(G8608="Complementar",0,1),",",IF(H8608="","NULL",CONCATENATE("'",H8608,"'")),",",I8608,",",IF(J8608="baixa","'BAIXA'",IF(J8608="média","'MEDIA'",IF(J8608="alta","'ALTA'","NULL"))),"),")</f>
        <v>(8607,9,30,58,277,51,1,NULL,0,'MEDIA'),</v>
      </c>
    </row>
    <row r="8609" spans="1:11" ht="30.75" customHeight="1">
      <c r="A8609" s="27">
        <v>8608</v>
      </c>
      <c r="B8609" s="37" t="s">
        <v>1011</v>
      </c>
      <c r="C8609" s="28" t="s">
        <v>39</v>
      </c>
      <c r="D8609" s="28" t="s">
        <v>212</v>
      </c>
      <c r="E8609" s="28" t="s">
        <v>327</v>
      </c>
      <c r="F8609" s="28" t="s">
        <v>956</v>
      </c>
      <c r="G8609" s="28" t="s">
        <v>1671</v>
      </c>
      <c r="H8609" s="28"/>
      <c r="I8609" s="93">
        <v>0</v>
      </c>
      <c r="J8609" s="93" t="s">
        <v>1412</v>
      </c>
      <c r="K8609" s="17" t="str">
        <f t="array" ref="K8609">CONCATENATE("(",A8609,",",VLOOKUP(B8609,Núcleo!B$2:E$11,4,TRUE),",",VLOOKUP(C8609,'Tipo de Processo'!B$2:D$55,3,TRUE),",",VLOOKUP(D8609,'Termo Geral'!B$2:D$173,3,TRUE),",",VLOOKUP(E8609,'Termo Específico'!B$2:D$301,3,TRUE),",",MATCH(TRUE,Documento!B$2:B$998=F8609,0),",",IF(G8609="Complementar",0,1),",",IF(H8609="","NULL",CONCATENATE("'",H8609,"'")),",",I8609,",",IF(J8609="baixa","'BAIXA'",IF(J8609="média","'MEDIA'",IF(J8609="alta","'ALTA'","NULL"))),"),")</f>
        <v>(8608,9,30,58,278,87,1,NULL,0,'MEDIA'),</v>
      </c>
    </row>
    <row r="8610" spans="1:11" ht="30.75" customHeight="1">
      <c r="A8610" s="27">
        <v>8609</v>
      </c>
      <c r="B8610" s="37" t="s">
        <v>1011</v>
      </c>
      <c r="C8610" s="28" t="s">
        <v>39</v>
      </c>
      <c r="D8610" s="28" t="s">
        <v>212</v>
      </c>
      <c r="E8610" s="28" t="s">
        <v>327</v>
      </c>
      <c r="F8610" s="28" t="s">
        <v>1550</v>
      </c>
      <c r="G8610" s="28" t="s">
        <v>1671</v>
      </c>
      <c r="H8610" s="28"/>
      <c r="I8610" s="93">
        <v>0</v>
      </c>
      <c r="J8610" s="93" t="s">
        <v>1412</v>
      </c>
      <c r="K8610" s="17" t="str">
        <f t="array" ref="K8610">CONCATENATE("(",A8610,",",VLOOKUP(B8610,Núcleo!B$2:E$11,4,TRUE),",",VLOOKUP(C8610,'Tipo de Processo'!B$2:D$55,3,TRUE),",",VLOOKUP(D8610,'Termo Geral'!B$2:D$173,3,TRUE),",",VLOOKUP(E8610,'Termo Específico'!B$2:D$301,3,TRUE),",",MATCH(TRUE,Documento!B$2:B$998=F8610,0),",",IF(G8610="Complementar",0,1),",",IF(H8610="","NULL",CONCATENATE("'",H8610,"'")),",",I8610,",",IF(J8610="baixa","'BAIXA'",IF(J8610="média","'MEDIA'",IF(J8610="alta","'ALTA'","NULL"))),"),")</f>
        <v>(8609,9,30,58,278,751,1,NULL,0,'MEDIA'),</v>
      </c>
    </row>
    <row r="8611" spans="1:11" ht="30.75" customHeight="1">
      <c r="A8611" s="27">
        <v>8610</v>
      </c>
      <c r="B8611" s="37" t="s">
        <v>1011</v>
      </c>
      <c r="C8611" s="28" t="s">
        <v>39</v>
      </c>
      <c r="D8611" s="28" t="s">
        <v>212</v>
      </c>
      <c r="E8611" s="28" t="s">
        <v>327</v>
      </c>
      <c r="F8611" s="28" t="s">
        <v>910</v>
      </c>
      <c r="G8611" s="28" t="s">
        <v>1671</v>
      </c>
      <c r="H8611" s="28"/>
      <c r="I8611" s="93">
        <v>0</v>
      </c>
      <c r="J8611" s="93" t="s">
        <v>1412</v>
      </c>
      <c r="K8611" s="17" t="str">
        <f t="array" ref="K8611">CONCATENATE("(",A8611,",",VLOOKUP(B8611,Núcleo!B$2:E$11,4,TRUE),",",VLOOKUP(C8611,'Tipo de Processo'!B$2:D$55,3,TRUE),",",VLOOKUP(D8611,'Termo Geral'!B$2:D$173,3,TRUE),",",VLOOKUP(E8611,'Termo Específico'!B$2:D$301,3,TRUE),",",MATCH(TRUE,Documento!B$2:B$998=F8611,0),",",IF(G8611="Complementar",0,1),",",IF(H8611="","NULL",CONCATENATE("'",H8611,"'")),",",I8611,",",IF(J8611="baixa","'BAIXA'",IF(J8611="média","'MEDIA'",IF(J8611="alta","'ALTA'","NULL"))),"),")</f>
        <v>(8610,9,30,58,278,958,1,NULL,0,'MEDIA'),</v>
      </c>
    </row>
    <row r="8612" spans="1:11" ht="30.75" customHeight="1">
      <c r="A8612" s="27">
        <v>8611</v>
      </c>
      <c r="B8612" s="37" t="s">
        <v>1011</v>
      </c>
      <c r="C8612" s="28" t="s">
        <v>39</v>
      </c>
      <c r="D8612" s="28" t="s">
        <v>212</v>
      </c>
      <c r="E8612" s="28" t="s">
        <v>327</v>
      </c>
      <c r="F8612" s="28" t="s">
        <v>911</v>
      </c>
      <c r="G8612" s="28" t="s">
        <v>1671</v>
      </c>
      <c r="H8612" s="28"/>
      <c r="I8612" s="93">
        <v>0</v>
      </c>
      <c r="J8612" s="93" t="s">
        <v>1412</v>
      </c>
      <c r="K8612" s="17" t="str">
        <f t="array" ref="K8612">CONCATENATE("(",A8612,",",VLOOKUP(B8612,Núcleo!B$2:E$11,4,TRUE),",",VLOOKUP(C8612,'Tipo de Processo'!B$2:D$55,3,TRUE),",",VLOOKUP(D8612,'Termo Geral'!B$2:D$173,3,TRUE),",",VLOOKUP(E8612,'Termo Específico'!B$2:D$301,3,TRUE),",",MATCH(TRUE,Documento!B$2:B$998=F8612,0),",",IF(G8612="Complementar",0,1),",",IF(H8612="","NULL",CONCATENATE("'",H8612,"'")),",",I8612,",",IF(J8612="baixa","'BAIXA'",IF(J8612="média","'MEDIA'",IF(J8612="alta","'ALTA'","NULL"))),"),")</f>
        <v>(8611,9,30,58,278,706,1,NULL,0,'MEDIA'),</v>
      </c>
    </row>
    <row r="8613" spans="1:11" ht="30.75" customHeight="1">
      <c r="A8613" s="27">
        <v>8612</v>
      </c>
      <c r="B8613" s="37" t="s">
        <v>1011</v>
      </c>
      <c r="C8613" s="28" t="s">
        <v>39</v>
      </c>
      <c r="D8613" s="28" t="s">
        <v>212</v>
      </c>
      <c r="E8613" s="28" t="s">
        <v>327</v>
      </c>
      <c r="F8613" s="28" t="s">
        <v>914</v>
      </c>
      <c r="G8613" s="28" t="s">
        <v>1671</v>
      </c>
      <c r="H8613" s="28"/>
      <c r="I8613" s="93">
        <v>0</v>
      </c>
      <c r="J8613" s="93" t="s">
        <v>1412</v>
      </c>
      <c r="K8613" s="17" t="str">
        <f t="array" ref="K8613">CONCATENATE("(",A8613,",",VLOOKUP(B8613,Núcleo!B$2:E$11,4,TRUE),",",VLOOKUP(C8613,'Tipo de Processo'!B$2:D$55,3,TRUE),",",VLOOKUP(D8613,'Termo Geral'!B$2:D$173,3,TRUE),",",VLOOKUP(E8613,'Termo Específico'!B$2:D$301,3,TRUE),",",MATCH(TRUE,Documento!B$2:B$998=F8613,0),",",IF(G8613="Complementar",0,1),",",IF(H8613="","NULL",CONCATENATE("'",H8613,"'")),",",I8613,",",IF(J8613="baixa","'BAIXA'",IF(J8613="média","'MEDIA'",IF(J8613="alta","'ALTA'","NULL"))),"),")</f>
        <v>(8612,9,30,58,278,844,1,NULL,0,'MEDIA'),</v>
      </c>
    </row>
    <row r="8614" spans="1:11" ht="30.75" customHeight="1">
      <c r="A8614" s="27">
        <v>8613</v>
      </c>
      <c r="B8614" s="37" t="s">
        <v>1011</v>
      </c>
      <c r="C8614" s="28" t="s">
        <v>39</v>
      </c>
      <c r="D8614" s="28" t="s">
        <v>212</v>
      </c>
      <c r="E8614" s="28" t="s">
        <v>327</v>
      </c>
      <c r="F8614" s="28" t="s">
        <v>984</v>
      </c>
      <c r="G8614" s="28" t="s">
        <v>1671</v>
      </c>
      <c r="H8614" s="28"/>
      <c r="I8614" s="93">
        <v>0</v>
      </c>
      <c r="J8614" s="93" t="s">
        <v>1412</v>
      </c>
      <c r="K8614" s="17" t="str">
        <f t="array" ref="K8614">CONCATENATE("(",A8614,",",VLOOKUP(B8614,Núcleo!B$2:E$11,4,TRUE),",",VLOOKUP(C8614,'Tipo de Processo'!B$2:D$55,3,TRUE),",",VLOOKUP(D8614,'Termo Geral'!B$2:D$173,3,TRUE),",",VLOOKUP(E8614,'Termo Específico'!B$2:D$301,3,TRUE),",",MATCH(TRUE,Documento!B$2:B$998=F8614,0),",",IF(G8614="Complementar",0,1),",",IF(H8614="","NULL",CONCATENATE("'",H8614,"'")),",",I8614,",",IF(J8614="baixa","'BAIXA'",IF(J8614="média","'MEDIA'",IF(J8614="alta","'ALTA'","NULL"))),"),")</f>
        <v>(8613,9,30,58,278,884,1,NULL,0,'MEDIA'),</v>
      </c>
    </row>
    <row r="8615" spans="1:11" ht="30.75" customHeight="1">
      <c r="A8615" s="27">
        <v>8614</v>
      </c>
      <c r="B8615" s="37" t="s">
        <v>1011</v>
      </c>
      <c r="C8615" s="28" t="s">
        <v>39</v>
      </c>
      <c r="D8615" s="28" t="s">
        <v>212</v>
      </c>
      <c r="E8615" s="28" t="s">
        <v>327</v>
      </c>
      <c r="F8615" s="28" t="s">
        <v>964</v>
      </c>
      <c r="G8615" s="28" t="s">
        <v>1671</v>
      </c>
      <c r="H8615" s="28"/>
      <c r="I8615" s="93">
        <v>0</v>
      </c>
      <c r="J8615" s="93" t="s">
        <v>1412</v>
      </c>
      <c r="K8615" s="17" t="str">
        <f t="array" ref="K8615">CONCATENATE("(",A8615,",",VLOOKUP(B8615,Núcleo!B$2:E$11,4,TRUE),",",VLOOKUP(C8615,'Tipo de Processo'!B$2:D$55,3,TRUE),",",VLOOKUP(D8615,'Termo Geral'!B$2:D$173,3,TRUE),",",VLOOKUP(E8615,'Termo Específico'!B$2:D$301,3,TRUE),",",MATCH(TRUE,Documento!B$2:B$998=F8615,0),",",IF(G8615="Complementar",0,1),",",IF(H8615="","NULL",CONCATENATE("'",H8615,"'")),",",I8615,",",IF(J8615="baixa","'BAIXA'",IF(J8615="média","'MEDIA'",IF(J8615="alta","'ALTA'","NULL"))),"),")</f>
        <v>(8614,9,30,58,278,299,1,NULL,0,'MEDIA'),</v>
      </c>
    </row>
    <row r="8616" spans="1:11" ht="30.75" customHeight="1">
      <c r="A8616" s="27">
        <v>8615</v>
      </c>
      <c r="B8616" s="37" t="s">
        <v>1011</v>
      </c>
      <c r="C8616" s="28" t="s">
        <v>39</v>
      </c>
      <c r="D8616" s="28" t="s">
        <v>212</v>
      </c>
      <c r="E8616" s="28" t="s">
        <v>327</v>
      </c>
      <c r="F8616" s="28" t="s">
        <v>969</v>
      </c>
      <c r="G8616" s="28" t="s">
        <v>1671</v>
      </c>
      <c r="H8616" s="28"/>
      <c r="I8616" s="93">
        <v>0</v>
      </c>
      <c r="J8616" s="93" t="s">
        <v>1412</v>
      </c>
      <c r="K8616" s="17" t="str">
        <f t="array" ref="K8616">CONCATENATE("(",A8616,",",VLOOKUP(B8616,Núcleo!B$2:E$11,4,TRUE),",",VLOOKUP(C8616,'Tipo de Processo'!B$2:D$55,3,TRUE),",",VLOOKUP(D8616,'Termo Geral'!B$2:D$173,3,TRUE),",",VLOOKUP(E8616,'Termo Específico'!B$2:D$301,3,TRUE),",",MATCH(TRUE,Documento!B$2:B$998=F8616,0),",",IF(G8616="Complementar",0,1),",",IF(H8616="","NULL",CONCATENATE("'",H8616,"'")),",",I8616,",",IF(J8616="baixa","'BAIXA'",IF(J8616="média","'MEDIA'",IF(J8616="alta","'ALTA'","NULL"))),"),")</f>
        <v>(8615,9,30,58,278,908,1,NULL,0,'MEDIA'),</v>
      </c>
    </row>
    <row r="8617" spans="1:11" ht="30.75" customHeight="1">
      <c r="A8617" s="27">
        <v>8616</v>
      </c>
      <c r="B8617" s="37" t="s">
        <v>1011</v>
      </c>
      <c r="C8617" s="28" t="s">
        <v>39</v>
      </c>
      <c r="D8617" s="28" t="s">
        <v>212</v>
      </c>
      <c r="E8617" s="28" t="s">
        <v>327</v>
      </c>
      <c r="F8617" s="28" t="s">
        <v>917</v>
      </c>
      <c r="G8617" s="28" t="s">
        <v>1671</v>
      </c>
      <c r="H8617" s="28"/>
      <c r="I8617" s="93">
        <v>0</v>
      </c>
      <c r="J8617" s="93" t="s">
        <v>1412</v>
      </c>
      <c r="K8617" s="17" t="str">
        <f t="array" ref="K8617">CONCATENATE("(",A8617,",",VLOOKUP(B8617,Núcleo!B$2:E$11,4,TRUE),",",VLOOKUP(C8617,'Tipo de Processo'!B$2:D$55,3,TRUE),",",VLOOKUP(D8617,'Termo Geral'!B$2:D$173,3,TRUE),",",VLOOKUP(E8617,'Termo Específico'!B$2:D$301,3,TRUE),",",MATCH(TRUE,Documento!B$2:B$998=F8617,0),",",IF(G8617="Complementar",0,1),",",IF(H8617="","NULL",CONCATENATE("'",H8617,"'")),",",I8617,",",IF(J8617="baixa","'BAIXA'",IF(J8617="média","'MEDIA'",IF(J8617="alta","'ALTA'","NULL"))),"),")</f>
        <v>(8616,9,30,58,278,7,1,NULL,0,'MEDIA'),</v>
      </c>
    </row>
    <row r="8618" spans="1:11" ht="30.75" customHeight="1">
      <c r="A8618" s="27">
        <v>8617</v>
      </c>
      <c r="B8618" s="37" t="s">
        <v>1011</v>
      </c>
      <c r="C8618" s="28" t="s">
        <v>39</v>
      </c>
      <c r="D8618" s="28" t="s">
        <v>212</v>
      </c>
      <c r="E8618" s="28" t="s">
        <v>327</v>
      </c>
      <c r="F8618" s="28" t="s">
        <v>912</v>
      </c>
      <c r="G8618" s="28" t="s">
        <v>1671</v>
      </c>
      <c r="H8618" s="28"/>
      <c r="I8618" s="93">
        <v>0</v>
      </c>
      <c r="J8618" s="93" t="s">
        <v>1412</v>
      </c>
      <c r="K8618" s="17" t="str">
        <f t="array" ref="K8618">CONCATENATE("(",A8618,",",VLOOKUP(B8618,Núcleo!B$2:E$11,4,TRUE),",",VLOOKUP(C8618,'Tipo de Processo'!B$2:D$55,3,TRUE),",",VLOOKUP(D8618,'Termo Geral'!B$2:D$173,3,TRUE),",",VLOOKUP(E8618,'Termo Específico'!B$2:D$301,3,TRUE),",",MATCH(TRUE,Documento!B$2:B$998=F8618,0),",",IF(G8618="Complementar",0,1),",",IF(H8618="","NULL",CONCATENATE("'",H8618,"'")),",",I8618,",",IF(J8618="baixa","'BAIXA'",IF(J8618="média","'MEDIA'",IF(J8618="alta","'ALTA'","NULL"))),"),")</f>
        <v>(8617,9,30,58,278,9,1,NULL,0,'MEDIA'),</v>
      </c>
    </row>
    <row r="8619" spans="1:11" ht="30.75" customHeight="1">
      <c r="A8619" s="27">
        <v>8618</v>
      </c>
      <c r="B8619" s="37" t="s">
        <v>1011</v>
      </c>
      <c r="C8619" s="28" t="s">
        <v>39</v>
      </c>
      <c r="D8619" s="28" t="s">
        <v>212</v>
      </c>
      <c r="E8619" s="28" t="s">
        <v>328</v>
      </c>
      <c r="F8619" s="28" t="s">
        <v>960</v>
      </c>
      <c r="G8619" s="28" t="s">
        <v>1671</v>
      </c>
      <c r="H8619" s="28"/>
      <c r="I8619" s="93">
        <v>0</v>
      </c>
      <c r="J8619" s="93" t="s">
        <v>1412</v>
      </c>
      <c r="K8619" s="17" t="str">
        <f t="array" ref="K8619">CONCATENATE("(",A8619,",",VLOOKUP(B8619,Núcleo!B$2:E$11,4,TRUE),",",VLOOKUP(C8619,'Tipo de Processo'!B$2:D$55,3,TRUE),",",VLOOKUP(D8619,'Termo Geral'!B$2:D$173,3,TRUE),",",VLOOKUP(E8619,'Termo Específico'!B$2:D$301,3,TRUE),",",MATCH(TRUE,Documento!B$2:B$998=F8619,0),",",IF(G8619="Complementar",0,1),",",IF(H8619="","NULL",CONCATENATE("'",H8619,"'")),",",I8619,",",IF(J8619="baixa","'BAIXA'",IF(J8619="média","'MEDIA'",IF(J8619="alta","'ALTA'","NULL"))),"),")</f>
        <v>(8618,9,30,58,279,94,1,NULL,0,'MEDIA'),</v>
      </c>
    </row>
    <row r="8620" spans="1:11" ht="30.75" customHeight="1">
      <c r="A8620" s="27">
        <v>8619</v>
      </c>
      <c r="B8620" s="37" t="s">
        <v>1011</v>
      </c>
      <c r="C8620" s="28" t="s">
        <v>39</v>
      </c>
      <c r="D8620" s="28" t="s">
        <v>212</v>
      </c>
      <c r="E8620" s="28" t="s">
        <v>328</v>
      </c>
      <c r="F8620" s="28" t="s">
        <v>1550</v>
      </c>
      <c r="G8620" s="28" t="s">
        <v>1671</v>
      </c>
      <c r="H8620" s="28"/>
      <c r="I8620" s="93">
        <v>0</v>
      </c>
      <c r="J8620" s="93" t="s">
        <v>1412</v>
      </c>
      <c r="K8620" s="17" t="str">
        <f t="array" ref="K8620">CONCATENATE("(",A8620,",",VLOOKUP(B8620,Núcleo!B$2:E$11,4,TRUE),",",VLOOKUP(C8620,'Tipo de Processo'!B$2:D$55,3,TRUE),",",VLOOKUP(D8620,'Termo Geral'!B$2:D$173,3,TRUE),",",VLOOKUP(E8620,'Termo Específico'!B$2:D$301,3,TRUE),",",MATCH(TRUE,Documento!B$2:B$998=F8620,0),",",IF(G8620="Complementar",0,1),",",IF(H8620="","NULL",CONCATENATE("'",H8620,"'")),",",I8620,",",IF(J8620="baixa","'BAIXA'",IF(J8620="média","'MEDIA'",IF(J8620="alta","'ALTA'","NULL"))),"),")</f>
        <v>(8619,9,30,58,279,751,1,NULL,0,'MEDIA'),</v>
      </c>
    </row>
    <row r="8621" spans="1:11" ht="30.75" customHeight="1">
      <c r="A8621" s="27">
        <v>8620</v>
      </c>
      <c r="B8621" s="37" t="s">
        <v>1011</v>
      </c>
      <c r="C8621" s="28" t="s">
        <v>39</v>
      </c>
      <c r="D8621" s="28" t="s">
        <v>212</v>
      </c>
      <c r="E8621" s="28" t="s">
        <v>328</v>
      </c>
      <c r="F8621" s="28" t="s">
        <v>910</v>
      </c>
      <c r="G8621" s="28" t="s">
        <v>1671</v>
      </c>
      <c r="H8621" s="28"/>
      <c r="I8621" s="93">
        <v>0</v>
      </c>
      <c r="J8621" s="93" t="s">
        <v>1412</v>
      </c>
      <c r="K8621" s="17" t="str">
        <f t="array" ref="K8621">CONCATENATE("(",A8621,",",VLOOKUP(B8621,Núcleo!B$2:E$11,4,TRUE),",",VLOOKUP(C8621,'Tipo de Processo'!B$2:D$55,3,TRUE),",",VLOOKUP(D8621,'Termo Geral'!B$2:D$173,3,TRUE),",",VLOOKUP(E8621,'Termo Específico'!B$2:D$301,3,TRUE),",",MATCH(TRUE,Documento!B$2:B$998=F8621,0),",",IF(G8621="Complementar",0,1),",",IF(H8621="","NULL",CONCATENATE("'",H8621,"'")),",",I8621,",",IF(J8621="baixa","'BAIXA'",IF(J8621="média","'MEDIA'",IF(J8621="alta","'ALTA'","NULL"))),"),")</f>
        <v>(8620,9,30,58,279,958,1,NULL,0,'MEDIA'),</v>
      </c>
    </row>
    <row r="8622" spans="1:11" ht="30.75" customHeight="1">
      <c r="A8622" s="27">
        <v>8621</v>
      </c>
      <c r="B8622" s="37" t="s">
        <v>1011</v>
      </c>
      <c r="C8622" s="29" t="s">
        <v>39</v>
      </c>
      <c r="D8622" s="28" t="s">
        <v>212</v>
      </c>
      <c r="E8622" s="28" t="s">
        <v>328</v>
      </c>
      <c r="F8622" s="28" t="s">
        <v>911</v>
      </c>
      <c r="G8622" s="28" t="s">
        <v>1671</v>
      </c>
      <c r="H8622" s="28"/>
      <c r="I8622" s="93">
        <v>0</v>
      </c>
      <c r="J8622" s="93" t="s">
        <v>1412</v>
      </c>
      <c r="K8622" s="17" t="str">
        <f t="array" ref="K8622">CONCATENATE("(",A8622,",",VLOOKUP(B8622,Núcleo!B$2:E$11,4,TRUE),",",VLOOKUP(C8622,'Tipo de Processo'!B$2:D$55,3,TRUE),",",VLOOKUP(D8622,'Termo Geral'!B$2:D$173,3,TRUE),",",VLOOKUP(E8622,'Termo Específico'!B$2:D$301,3,TRUE),",",MATCH(TRUE,Documento!B$2:B$998=F8622,0),",",IF(G8622="Complementar",0,1),",",IF(H8622="","NULL",CONCATENATE("'",H8622,"'")),",",I8622,",",IF(J8622="baixa","'BAIXA'",IF(J8622="média","'MEDIA'",IF(J8622="alta","'ALTA'","NULL"))),"),")</f>
        <v>(8621,9,30,58,279,706,1,NULL,0,'MEDIA'),</v>
      </c>
    </row>
    <row r="8623" spans="1:11" ht="30.75" customHeight="1">
      <c r="A8623" s="27">
        <v>8622</v>
      </c>
      <c r="B8623" s="37" t="s">
        <v>1011</v>
      </c>
      <c r="C8623" s="29" t="s">
        <v>39</v>
      </c>
      <c r="D8623" s="28" t="s">
        <v>212</v>
      </c>
      <c r="E8623" s="28" t="s">
        <v>328</v>
      </c>
      <c r="F8623" s="28" t="s">
        <v>912</v>
      </c>
      <c r="G8623" s="28" t="s">
        <v>1671</v>
      </c>
      <c r="H8623" s="28"/>
      <c r="I8623" s="93">
        <v>0</v>
      </c>
      <c r="J8623" s="93" t="s">
        <v>1412</v>
      </c>
      <c r="K8623" s="17" t="str">
        <f t="array" ref="K8623">CONCATENATE("(",A8623,",",VLOOKUP(B8623,Núcleo!B$2:E$11,4,TRUE),",",VLOOKUP(C8623,'Tipo de Processo'!B$2:D$55,3,TRUE),",",VLOOKUP(D8623,'Termo Geral'!B$2:D$173,3,TRUE),",",VLOOKUP(E8623,'Termo Específico'!B$2:D$301,3,TRUE),",",MATCH(TRUE,Documento!B$2:B$998=F8623,0),",",IF(G8623="Complementar",0,1),",",IF(H8623="","NULL",CONCATENATE("'",H8623,"'")),",",I8623,",",IF(J8623="baixa","'BAIXA'",IF(J8623="média","'MEDIA'",IF(J8623="alta","'ALTA'","NULL"))),"),")</f>
        <v>(8622,9,30,58,279,9,1,NULL,0,'MEDIA'),</v>
      </c>
    </row>
    <row r="8624" spans="1:11" ht="30.75" customHeight="1">
      <c r="A8624" s="27">
        <v>8623</v>
      </c>
      <c r="B8624" s="37" t="s">
        <v>1011</v>
      </c>
      <c r="C8624" s="29" t="s">
        <v>39</v>
      </c>
      <c r="D8624" s="28" t="s">
        <v>212</v>
      </c>
      <c r="E8624" s="28" t="s">
        <v>328</v>
      </c>
      <c r="F8624" s="28" t="s">
        <v>913</v>
      </c>
      <c r="G8624" s="28" t="s">
        <v>1671</v>
      </c>
      <c r="H8624" s="28"/>
      <c r="I8624" s="93">
        <v>0</v>
      </c>
      <c r="J8624" s="93" t="s">
        <v>1412</v>
      </c>
      <c r="K8624" s="17" t="str">
        <f t="array" ref="K8624">CONCATENATE("(",A8624,",",VLOOKUP(B8624,Núcleo!B$2:E$11,4,TRUE),",",VLOOKUP(C8624,'Tipo de Processo'!B$2:D$55,3,TRUE),",",VLOOKUP(D8624,'Termo Geral'!B$2:D$173,3,TRUE),",",VLOOKUP(E8624,'Termo Específico'!B$2:D$301,3,TRUE),",",MATCH(TRUE,Documento!B$2:B$998=F8624,0),",",IF(G8624="Complementar",0,1),",",IF(H8624="","NULL",CONCATENATE("'",H8624,"'")),",",I8624,",",IF(J8624="baixa","'BAIXA'",IF(J8624="média","'MEDIA'",IF(J8624="alta","'ALTA'","NULL"))),"),")</f>
        <v>(8623,9,30,58,279,842,1,NULL,0,'MEDIA'),</v>
      </c>
    </row>
    <row r="8625" spans="1:11" ht="30.75" customHeight="1">
      <c r="A8625" s="27">
        <v>8624</v>
      </c>
      <c r="B8625" s="37" t="s">
        <v>1011</v>
      </c>
      <c r="C8625" s="29" t="s">
        <v>39</v>
      </c>
      <c r="D8625" s="28" t="s">
        <v>212</v>
      </c>
      <c r="E8625" s="28" t="s">
        <v>328</v>
      </c>
      <c r="F8625" s="28" t="s">
        <v>914</v>
      </c>
      <c r="G8625" s="28" t="s">
        <v>1671</v>
      </c>
      <c r="H8625" s="28"/>
      <c r="I8625" s="93">
        <v>0</v>
      </c>
      <c r="J8625" s="93" t="s">
        <v>1412</v>
      </c>
      <c r="K8625" s="17" t="str">
        <f t="array" ref="K8625">CONCATENATE("(",A8625,",",VLOOKUP(B8625,Núcleo!B$2:E$11,4,TRUE),",",VLOOKUP(C8625,'Tipo de Processo'!B$2:D$55,3,TRUE),",",VLOOKUP(D8625,'Termo Geral'!B$2:D$173,3,TRUE),",",VLOOKUP(E8625,'Termo Específico'!B$2:D$301,3,TRUE),",",MATCH(TRUE,Documento!B$2:B$998=F8625,0),",",IF(G8625="Complementar",0,1),",",IF(H8625="","NULL",CONCATENATE("'",H8625,"'")),",",I8625,",",IF(J8625="baixa","'BAIXA'",IF(J8625="média","'MEDIA'",IF(J8625="alta","'ALTA'","NULL"))),"),")</f>
        <v>(8624,9,30,58,279,844,1,NULL,0,'MEDIA'),</v>
      </c>
    </row>
    <row r="8626" spans="1:11" ht="30.75" customHeight="1">
      <c r="A8626" s="27">
        <v>8625</v>
      </c>
      <c r="B8626" s="37" t="s">
        <v>1011</v>
      </c>
      <c r="C8626" s="29" t="s">
        <v>39</v>
      </c>
      <c r="D8626" s="28" t="s">
        <v>212</v>
      </c>
      <c r="E8626" s="28" t="s">
        <v>328</v>
      </c>
      <c r="F8626" s="28" t="s">
        <v>915</v>
      </c>
      <c r="G8626" s="28" t="s">
        <v>1671</v>
      </c>
      <c r="H8626" s="28"/>
      <c r="I8626" s="93">
        <v>0</v>
      </c>
      <c r="J8626" s="93" t="s">
        <v>1412</v>
      </c>
      <c r="K8626" s="17" t="str">
        <f t="array" ref="K8626">CONCATENATE("(",A8626,",",VLOOKUP(B8626,Núcleo!B$2:E$11,4,TRUE),",",VLOOKUP(C8626,'Tipo de Processo'!B$2:D$55,3,TRUE),",",VLOOKUP(D8626,'Termo Geral'!B$2:D$173,3,TRUE),",",VLOOKUP(E8626,'Termo Específico'!B$2:D$301,3,TRUE),",",MATCH(TRUE,Documento!B$2:B$998=F8626,0),",",IF(G8626="Complementar",0,1),",",IF(H8626="","NULL",CONCATENATE("'",H8626,"'")),",",I8626,",",IF(J8626="baixa","'BAIXA'",IF(J8626="média","'MEDIA'",IF(J8626="alta","'ALTA'","NULL"))),"),")</f>
        <v>(8625,9,30,58,279,885,1,NULL,0,'MEDIA'),</v>
      </c>
    </row>
    <row r="8627" spans="1:11" ht="30.75" customHeight="1">
      <c r="A8627" s="27">
        <v>8626</v>
      </c>
      <c r="B8627" s="37" t="s">
        <v>1011</v>
      </c>
      <c r="C8627" s="29" t="s">
        <v>39</v>
      </c>
      <c r="D8627" s="28" t="s">
        <v>212</v>
      </c>
      <c r="E8627" s="28" t="s">
        <v>328</v>
      </c>
      <c r="F8627" s="28" t="s">
        <v>916</v>
      </c>
      <c r="G8627" s="28" t="s">
        <v>1671</v>
      </c>
      <c r="H8627" s="28"/>
      <c r="I8627" s="93">
        <v>0</v>
      </c>
      <c r="J8627" s="93" t="s">
        <v>1412</v>
      </c>
      <c r="K8627" s="17" t="str">
        <f t="array" ref="K8627">CONCATENATE("(",A8627,",",VLOOKUP(B8627,Núcleo!B$2:E$11,4,TRUE),",",VLOOKUP(C8627,'Tipo de Processo'!B$2:D$55,3,TRUE),",",VLOOKUP(D8627,'Termo Geral'!B$2:D$173,3,TRUE),",",VLOOKUP(E8627,'Termo Específico'!B$2:D$301,3,TRUE),",",MATCH(TRUE,Documento!B$2:B$998=F8627,0),",",IF(G8627="Complementar",0,1),",",IF(H8627="","NULL",CONCATENATE("'",H8627,"'")),",",I8627,",",IF(J8627="baixa","'BAIXA'",IF(J8627="média","'MEDIA'",IF(J8627="alta","'ALTA'","NULL"))),"),")</f>
        <v>(8626,9,30,58,279,305,1,NULL,0,'MEDIA'),</v>
      </c>
    </row>
    <row r="8628" spans="1:11" ht="30.75" customHeight="1">
      <c r="A8628" s="27">
        <v>8627</v>
      </c>
      <c r="B8628" s="37" t="s">
        <v>1011</v>
      </c>
      <c r="C8628" s="29" t="s">
        <v>39</v>
      </c>
      <c r="D8628" s="28" t="s">
        <v>212</v>
      </c>
      <c r="E8628" s="28" t="s">
        <v>328</v>
      </c>
      <c r="F8628" s="28" t="s">
        <v>917</v>
      </c>
      <c r="G8628" s="28" t="s">
        <v>1671</v>
      </c>
      <c r="H8628" s="28"/>
      <c r="I8628" s="93">
        <v>0</v>
      </c>
      <c r="J8628" s="93" t="s">
        <v>1412</v>
      </c>
      <c r="K8628" s="17" t="str">
        <f t="array" ref="K8628">CONCATENATE("(",A8628,",",VLOOKUP(B8628,Núcleo!B$2:E$11,4,TRUE),",",VLOOKUP(C8628,'Tipo de Processo'!B$2:D$55,3,TRUE),",",VLOOKUP(D8628,'Termo Geral'!B$2:D$173,3,TRUE),",",VLOOKUP(E8628,'Termo Específico'!B$2:D$301,3,TRUE),",",MATCH(TRUE,Documento!B$2:B$998=F8628,0),",",IF(G8628="Complementar",0,1),",",IF(H8628="","NULL",CONCATENATE("'",H8628,"'")),",",I8628,",",IF(J8628="baixa","'BAIXA'",IF(J8628="média","'MEDIA'",IF(J8628="alta","'ALTA'","NULL"))),"),")</f>
        <v>(8627,9,30,58,279,7,1,NULL,0,'MEDIA'),</v>
      </c>
    </row>
    <row r="8629" spans="1:11" ht="30.75" customHeight="1">
      <c r="A8629" s="27">
        <v>8628</v>
      </c>
      <c r="B8629" s="37" t="s">
        <v>1011</v>
      </c>
      <c r="C8629" s="29" t="s">
        <v>39</v>
      </c>
      <c r="D8629" s="28" t="s">
        <v>212</v>
      </c>
      <c r="E8629" s="28" t="s">
        <v>328</v>
      </c>
      <c r="F8629" s="28" t="s">
        <v>918</v>
      </c>
      <c r="G8629" s="28" t="s">
        <v>1671</v>
      </c>
      <c r="H8629" s="28"/>
      <c r="I8629" s="93">
        <v>0</v>
      </c>
      <c r="J8629" s="93" t="s">
        <v>1412</v>
      </c>
      <c r="K8629" s="17" t="str">
        <f t="array" ref="K8629">CONCATENATE("(",A8629,",",VLOOKUP(B8629,Núcleo!B$2:E$11,4,TRUE),",",VLOOKUP(C8629,'Tipo de Processo'!B$2:D$55,3,TRUE),",",VLOOKUP(D8629,'Termo Geral'!B$2:D$173,3,TRUE),",",VLOOKUP(E8629,'Termo Específico'!B$2:D$301,3,TRUE),",",MATCH(TRUE,Documento!B$2:B$998=F8629,0),",",IF(G8629="Complementar",0,1),",",IF(H8629="","NULL",CONCATENATE("'",H8629,"'")),",",I8629,",",IF(J8629="baixa","'BAIXA'",IF(J8629="média","'MEDIA'",IF(J8629="alta","'ALTA'","NULL"))),"),")</f>
        <v>(8628,9,30,58,279,906,1,NULL,0,'MEDIA'),</v>
      </c>
    </row>
    <row r="8630" spans="1:11" ht="30.75" customHeight="1">
      <c r="A8630" s="27">
        <v>8629</v>
      </c>
      <c r="B8630" s="37" t="s">
        <v>1011</v>
      </c>
      <c r="C8630" s="29" t="s">
        <v>39</v>
      </c>
      <c r="D8630" s="28" t="s">
        <v>212</v>
      </c>
      <c r="E8630" s="28" t="s">
        <v>328</v>
      </c>
      <c r="F8630" s="28" t="s">
        <v>919</v>
      </c>
      <c r="G8630" s="28" t="s">
        <v>1671</v>
      </c>
      <c r="H8630" s="28"/>
      <c r="I8630" s="93">
        <v>0</v>
      </c>
      <c r="J8630" s="93" t="s">
        <v>1412</v>
      </c>
      <c r="K8630" s="17" t="str">
        <f t="array" ref="K8630">CONCATENATE("(",A8630,",",VLOOKUP(B8630,Núcleo!B$2:E$11,4,TRUE),",",VLOOKUP(C8630,'Tipo de Processo'!B$2:D$55,3,TRUE),",",VLOOKUP(D8630,'Termo Geral'!B$2:D$173,3,TRUE),",",VLOOKUP(E8630,'Termo Específico'!B$2:D$301,3,TRUE),",",MATCH(TRUE,Documento!B$2:B$998=F8630,0),",",IF(G8630="Complementar",0,1),",",IF(H8630="","NULL",CONCATENATE("'",H8630,"'")),",",I8630,",",IF(J8630="baixa","'BAIXA'",IF(J8630="média","'MEDIA'",IF(J8630="alta","'ALTA'","NULL"))),"),")</f>
        <v>(8629,9,30,58,279,51,1,NULL,0,'MEDIA'),</v>
      </c>
    </row>
    <row r="8631" spans="1:11" ht="30.75" customHeight="1">
      <c r="A8631" s="27">
        <v>8630</v>
      </c>
      <c r="B8631" s="37" t="s">
        <v>1011</v>
      </c>
      <c r="C8631" s="29" t="s">
        <v>39</v>
      </c>
      <c r="D8631" s="28" t="s">
        <v>212</v>
      </c>
      <c r="E8631" s="28" t="s">
        <v>329</v>
      </c>
      <c r="F8631" s="28" t="s">
        <v>958</v>
      </c>
      <c r="G8631" s="28" t="s">
        <v>1671</v>
      </c>
      <c r="H8631" s="28"/>
      <c r="I8631" s="93">
        <v>0</v>
      </c>
      <c r="J8631" s="93" t="s">
        <v>1412</v>
      </c>
      <c r="K8631" s="17" t="str">
        <f t="array" ref="K8631">CONCATENATE("(",A8631,",",VLOOKUP(B8631,Núcleo!B$2:E$11,4,TRUE),",",VLOOKUP(C8631,'Tipo de Processo'!B$2:D$55,3,TRUE),",",VLOOKUP(D8631,'Termo Geral'!B$2:D$173,3,TRUE),",",VLOOKUP(E8631,'Termo Específico'!B$2:D$301,3,TRUE),",",MATCH(TRUE,Documento!B$2:B$998=F8631,0),",",IF(G8631="Complementar",0,1),",",IF(H8631="","NULL",CONCATENATE("'",H8631,"'")),",",I8631,",",IF(J8631="baixa","'BAIXA'",IF(J8631="média","'MEDIA'",IF(J8631="alta","'ALTA'","NULL"))),"),")</f>
        <v>(8630,9,30,58,280,91,1,NULL,0,'MEDIA'),</v>
      </c>
    </row>
    <row r="8632" spans="1:11" ht="30.75" customHeight="1">
      <c r="A8632" s="27">
        <v>8631</v>
      </c>
      <c r="B8632" s="37" t="s">
        <v>1011</v>
      </c>
      <c r="C8632" s="29" t="s">
        <v>39</v>
      </c>
      <c r="D8632" s="28" t="s">
        <v>212</v>
      </c>
      <c r="E8632" s="28" t="s">
        <v>329</v>
      </c>
      <c r="F8632" s="28" t="s">
        <v>1550</v>
      </c>
      <c r="G8632" s="28" t="s">
        <v>1671</v>
      </c>
      <c r="H8632" s="28"/>
      <c r="I8632" s="93">
        <v>0</v>
      </c>
      <c r="J8632" s="93" t="s">
        <v>1412</v>
      </c>
      <c r="K8632" s="17" t="str">
        <f t="array" ref="K8632">CONCATENATE("(",A8632,",",VLOOKUP(B8632,Núcleo!B$2:E$11,4,TRUE),",",VLOOKUP(C8632,'Tipo de Processo'!B$2:D$55,3,TRUE),",",VLOOKUP(D8632,'Termo Geral'!B$2:D$173,3,TRUE),",",VLOOKUP(E8632,'Termo Específico'!B$2:D$301,3,TRUE),",",MATCH(TRUE,Documento!B$2:B$998=F8632,0),",",IF(G8632="Complementar",0,1),",",IF(H8632="","NULL",CONCATENATE("'",H8632,"'")),",",I8632,",",IF(J8632="baixa","'BAIXA'",IF(J8632="média","'MEDIA'",IF(J8632="alta","'ALTA'","NULL"))),"),")</f>
        <v>(8631,9,30,58,280,751,1,NULL,0,'MEDIA'),</v>
      </c>
    </row>
    <row r="8633" spans="1:11" ht="30.75" customHeight="1">
      <c r="A8633" s="27">
        <v>8632</v>
      </c>
      <c r="B8633" s="37" t="s">
        <v>1011</v>
      </c>
      <c r="C8633" s="29" t="s">
        <v>39</v>
      </c>
      <c r="D8633" s="28" t="s">
        <v>212</v>
      </c>
      <c r="E8633" s="28" t="s">
        <v>329</v>
      </c>
      <c r="F8633" s="28" t="s">
        <v>910</v>
      </c>
      <c r="G8633" s="28" t="s">
        <v>1671</v>
      </c>
      <c r="H8633" s="28"/>
      <c r="I8633" s="93">
        <v>0</v>
      </c>
      <c r="J8633" s="93" t="s">
        <v>1412</v>
      </c>
      <c r="K8633" s="17" t="str">
        <f t="array" ref="K8633">CONCATENATE("(",A8633,",",VLOOKUP(B8633,Núcleo!B$2:E$11,4,TRUE),",",VLOOKUP(C8633,'Tipo de Processo'!B$2:D$55,3,TRUE),",",VLOOKUP(D8633,'Termo Geral'!B$2:D$173,3,TRUE),",",VLOOKUP(E8633,'Termo Específico'!B$2:D$301,3,TRUE),",",MATCH(TRUE,Documento!B$2:B$998=F8633,0),",",IF(G8633="Complementar",0,1),",",IF(H8633="","NULL",CONCATENATE("'",H8633,"'")),",",I8633,",",IF(J8633="baixa","'BAIXA'",IF(J8633="média","'MEDIA'",IF(J8633="alta","'ALTA'","NULL"))),"),")</f>
        <v>(8632,9,30,58,280,958,1,NULL,0,'MEDIA'),</v>
      </c>
    </row>
    <row r="8634" spans="1:11" ht="30.75" customHeight="1">
      <c r="A8634" s="27">
        <v>8633</v>
      </c>
      <c r="B8634" s="37" t="s">
        <v>1011</v>
      </c>
      <c r="C8634" s="29" t="s">
        <v>39</v>
      </c>
      <c r="D8634" s="28" t="s">
        <v>212</v>
      </c>
      <c r="E8634" s="28" t="s">
        <v>329</v>
      </c>
      <c r="F8634" s="28" t="s">
        <v>911</v>
      </c>
      <c r="G8634" s="28" t="s">
        <v>1671</v>
      </c>
      <c r="H8634" s="28"/>
      <c r="I8634" s="93">
        <v>0</v>
      </c>
      <c r="J8634" s="93" t="s">
        <v>1412</v>
      </c>
      <c r="K8634" s="17" t="str">
        <f t="array" ref="K8634">CONCATENATE("(",A8634,",",VLOOKUP(B8634,Núcleo!B$2:E$11,4,TRUE),",",VLOOKUP(C8634,'Tipo de Processo'!B$2:D$55,3,TRUE),",",VLOOKUP(D8634,'Termo Geral'!B$2:D$173,3,TRUE),",",VLOOKUP(E8634,'Termo Específico'!B$2:D$301,3,TRUE),",",MATCH(TRUE,Documento!B$2:B$998=F8634,0),",",IF(G8634="Complementar",0,1),",",IF(H8634="","NULL",CONCATENATE("'",H8634,"'")),",",I8634,",",IF(J8634="baixa","'BAIXA'",IF(J8634="média","'MEDIA'",IF(J8634="alta","'ALTA'","NULL"))),"),")</f>
        <v>(8633,9,30,58,280,706,1,NULL,0,'MEDIA'),</v>
      </c>
    </row>
    <row r="8635" spans="1:11" ht="30.75" customHeight="1">
      <c r="A8635" s="27">
        <v>8634</v>
      </c>
      <c r="B8635" s="37" t="s">
        <v>1011</v>
      </c>
      <c r="C8635" s="29" t="s">
        <v>39</v>
      </c>
      <c r="D8635" s="28" t="s">
        <v>212</v>
      </c>
      <c r="E8635" s="28" t="s">
        <v>329</v>
      </c>
      <c r="F8635" s="28" t="s">
        <v>912</v>
      </c>
      <c r="G8635" s="28" t="s">
        <v>1671</v>
      </c>
      <c r="H8635" s="28"/>
      <c r="I8635" s="93">
        <v>0</v>
      </c>
      <c r="J8635" s="93" t="s">
        <v>1412</v>
      </c>
      <c r="K8635" s="17" t="str">
        <f t="array" ref="K8635">CONCATENATE("(",A8635,",",VLOOKUP(B8635,Núcleo!B$2:E$11,4,TRUE),",",VLOOKUP(C8635,'Tipo de Processo'!B$2:D$55,3,TRUE),",",VLOOKUP(D8635,'Termo Geral'!B$2:D$173,3,TRUE),",",VLOOKUP(E8635,'Termo Específico'!B$2:D$301,3,TRUE),",",MATCH(TRUE,Documento!B$2:B$998=F8635,0),",",IF(G8635="Complementar",0,1),",",IF(H8635="","NULL",CONCATENATE("'",H8635,"'")),",",I8635,",",IF(J8635="baixa","'BAIXA'",IF(J8635="média","'MEDIA'",IF(J8635="alta","'ALTA'","NULL"))),"),")</f>
        <v>(8634,9,30,58,280,9,1,NULL,0,'MEDIA'),</v>
      </c>
    </row>
    <row r="8636" spans="1:11" ht="30.75" customHeight="1">
      <c r="A8636" s="27">
        <v>8635</v>
      </c>
      <c r="B8636" s="37" t="s">
        <v>1011</v>
      </c>
      <c r="C8636" s="29" t="s">
        <v>39</v>
      </c>
      <c r="D8636" s="28" t="s">
        <v>212</v>
      </c>
      <c r="E8636" s="28" t="s">
        <v>329</v>
      </c>
      <c r="F8636" s="28" t="s">
        <v>913</v>
      </c>
      <c r="G8636" s="28" t="s">
        <v>1671</v>
      </c>
      <c r="H8636" s="28"/>
      <c r="I8636" s="93">
        <v>0</v>
      </c>
      <c r="J8636" s="93" t="s">
        <v>1412</v>
      </c>
      <c r="K8636" s="17" t="str">
        <f t="array" ref="K8636">CONCATENATE("(",A8636,",",VLOOKUP(B8636,Núcleo!B$2:E$11,4,TRUE),",",VLOOKUP(C8636,'Tipo de Processo'!B$2:D$55,3,TRUE),",",VLOOKUP(D8636,'Termo Geral'!B$2:D$173,3,TRUE),",",VLOOKUP(E8636,'Termo Específico'!B$2:D$301,3,TRUE),",",MATCH(TRUE,Documento!B$2:B$998=F8636,0),",",IF(G8636="Complementar",0,1),",",IF(H8636="","NULL",CONCATENATE("'",H8636,"'")),",",I8636,",",IF(J8636="baixa","'BAIXA'",IF(J8636="média","'MEDIA'",IF(J8636="alta","'ALTA'","NULL"))),"),")</f>
        <v>(8635,9,30,58,280,842,1,NULL,0,'MEDIA'),</v>
      </c>
    </row>
    <row r="8637" spans="1:11" ht="30.75" customHeight="1">
      <c r="A8637" s="27">
        <v>8636</v>
      </c>
      <c r="B8637" s="37" t="s">
        <v>1011</v>
      </c>
      <c r="C8637" s="29" t="s">
        <v>39</v>
      </c>
      <c r="D8637" s="28" t="s">
        <v>212</v>
      </c>
      <c r="E8637" s="28" t="s">
        <v>329</v>
      </c>
      <c r="F8637" s="28" t="s">
        <v>914</v>
      </c>
      <c r="G8637" s="28" t="s">
        <v>1671</v>
      </c>
      <c r="H8637" s="28"/>
      <c r="I8637" s="93">
        <v>0</v>
      </c>
      <c r="J8637" s="93" t="s">
        <v>1412</v>
      </c>
      <c r="K8637" s="17" t="str">
        <f t="array" ref="K8637">CONCATENATE("(",A8637,",",VLOOKUP(B8637,Núcleo!B$2:E$11,4,TRUE),",",VLOOKUP(C8637,'Tipo de Processo'!B$2:D$55,3,TRUE),",",VLOOKUP(D8637,'Termo Geral'!B$2:D$173,3,TRUE),",",VLOOKUP(E8637,'Termo Específico'!B$2:D$301,3,TRUE),",",MATCH(TRUE,Documento!B$2:B$998=F8637,0),",",IF(G8637="Complementar",0,1),",",IF(H8637="","NULL",CONCATENATE("'",H8637,"'")),",",I8637,",",IF(J8637="baixa","'BAIXA'",IF(J8637="média","'MEDIA'",IF(J8637="alta","'ALTA'","NULL"))),"),")</f>
        <v>(8636,9,30,58,280,844,1,NULL,0,'MEDIA'),</v>
      </c>
    </row>
    <row r="8638" spans="1:11" ht="30.75" customHeight="1">
      <c r="A8638" s="27">
        <v>8637</v>
      </c>
      <c r="B8638" s="37" t="s">
        <v>1011</v>
      </c>
      <c r="C8638" s="29" t="s">
        <v>39</v>
      </c>
      <c r="D8638" s="28" t="s">
        <v>212</v>
      </c>
      <c r="E8638" s="28" t="s">
        <v>329</v>
      </c>
      <c r="F8638" s="28" t="s">
        <v>916</v>
      </c>
      <c r="G8638" s="28" t="s">
        <v>1671</v>
      </c>
      <c r="H8638" s="28"/>
      <c r="I8638" s="93">
        <v>0</v>
      </c>
      <c r="J8638" s="93" t="s">
        <v>1412</v>
      </c>
      <c r="K8638" s="17" t="str">
        <f t="array" ref="K8638">CONCATENATE("(",A8638,",",VLOOKUP(B8638,Núcleo!B$2:E$11,4,TRUE),",",VLOOKUP(C8638,'Tipo de Processo'!B$2:D$55,3,TRUE),",",VLOOKUP(D8638,'Termo Geral'!B$2:D$173,3,TRUE),",",VLOOKUP(E8638,'Termo Específico'!B$2:D$301,3,TRUE),",",MATCH(TRUE,Documento!B$2:B$998=F8638,0),",",IF(G8638="Complementar",0,1),",",IF(H8638="","NULL",CONCATENATE("'",H8638,"'")),",",I8638,",",IF(J8638="baixa","'BAIXA'",IF(J8638="média","'MEDIA'",IF(J8638="alta","'ALTA'","NULL"))),"),")</f>
        <v>(8637,9,30,58,280,305,1,NULL,0,'MEDIA'),</v>
      </c>
    </row>
    <row r="8639" spans="1:11" ht="30.75" customHeight="1">
      <c r="A8639" s="27">
        <v>8638</v>
      </c>
      <c r="B8639" s="37" t="s">
        <v>1011</v>
      </c>
      <c r="C8639" s="29" t="s">
        <v>39</v>
      </c>
      <c r="D8639" s="28" t="s">
        <v>212</v>
      </c>
      <c r="E8639" s="28" t="s">
        <v>329</v>
      </c>
      <c r="F8639" s="28" t="s">
        <v>917</v>
      </c>
      <c r="G8639" s="28" t="s">
        <v>1671</v>
      </c>
      <c r="H8639" s="28"/>
      <c r="I8639" s="93">
        <v>0</v>
      </c>
      <c r="J8639" s="93" t="s">
        <v>1412</v>
      </c>
      <c r="K8639" s="17" t="str">
        <f t="array" ref="K8639">CONCATENATE("(",A8639,",",VLOOKUP(B8639,Núcleo!B$2:E$11,4,TRUE),",",VLOOKUP(C8639,'Tipo de Processo'!B$2:D$55,3,TRUE),",",VLOOKUP(D8639,'Termo Geral'!B$2:D$173,3,TRUE),",",VLOOKUP(E8639,'Termo Específico'!B$2:D$301,3,TRUE),",",MATCH(TRUE,Documento!B$2:B$998=F8639,0),",",IF(G8639="Complementar",0,1),",",IF(H8639="","NULL",CONCATENATE("'",H8639,"'")),",",I8639,",",IF(J8639="baixa","'BAIXA'",IF(J8639="média","'MEDIA'",IF(J8639="alta","'ALTA'","NULL"))),"),")</f>
        <v>(8638,9,30,58,280,7,1,NULL,0,'MEDIA'),</v>
      </c>
    </row>
    <row r="8640" spans="1:11" ht="30.75" customHeight="1">
      <c r="A8640" s="27">
        <v>8639</v>
      </c>
      <c r="B8640" s="37" t="s">
        <v>1011</v>
      </c>
      <c r="C8640" s="29" t="s">
        <v>39</v>
      </c>
      <c r="D8640" s="28" t="s">
        <v>212</v>
      </c>
      <c r="E8640" s="28" t="s">
        <v>329</v>
      </c>
      <c r="F8640" s="28" t="s">
        <v>918</v>
      </c>
      <c r="G8640" s="28" t="s">
        <v>1671</v>
      </c>
      <c r="H8640" s="28"/>
      <c r="I8640" s="93">
        <v>0</v>
      </c>
      <c r="J8640" s="93" t="s">
        <v>1412</v>
      </c>
      <c r="K8640" s="17" t="str">
        <f t="array" ref="K8640">CONCATENATE("(",A8640,",",VLOOKUP(B8640,Núcleo!B$2:E$11,4,TRUE),",",VLOOKUP(C8640,'Tipo de Processo'!B$2:D$55,3,TRUE),",",VLOOKUP(D8640,'Termo Geral'!B$2:D$173,3,TRUE),",",VLOOKUP(E8640,'Termo Específico'!B$2:D$301,3,TRUE),",",MATCH(TRUE,Documento!B$2:B$998=F8640,0),",",IF(G8640="Complementar",0,1),",",IF(H8640="","NULL",CONCATENATE("'",H8640,"'")),",",I8640,",",IF(J8640="baixa","'BAIXA'",IF(J8640="média","'MEDIA'",IF(J8640="alta","'ALTA'","NULL"))),"),")</f>
        <v>(8639,9,30,58,280,906,1,NULL,0,'MEDIA'),</v>
      </c>
    </row>
    <row r="8641" spans="1:11" ht="30.75" customHeight="1">
      <c r="A8641" s="27">
        <v>8640</v>
      </c>
      <c r="B8641" s="37" t="s">
        <v>1011</v>
      </c>
      <c r="C8641" s="29" t="s">
        <v>39</v>
      </c>
      <c r="D8641" s="28" t="s">
        <v>212</v>
      </c>
      <c r="E8641" s="28" t="s">
        <v>329</v>
      </c>
      <c r="F8641" s="28" t="s">
        <v>919</v>
      </c>
      <c r="G8641" s="28" t="s">
        <v>1671</v>
      </c>
      <c r="H8641" s="28"/>
      <c r="I8641" s="93">
        <v>0</v>
      </c>
      <c r="J8641" s="93" t="s">
        <v>1412</v>
      </c>
      <c r="K8641" s="17" t="str">
        <f t="array" ref="K8641">CONCATENATE("(",A8641,",",VLOOKUP(B8641,Núcleo!B$2:E$11,4,TRUE),",",VLOOKUP(C8641,'Tipo de Processo'!B$2:D$55,3,TRUE),",",VLOOKUP(D8641,'Termo Geral'!B$2:D$173,3,TRUE),",",VLOOKUP(E8641,'Termo Específico'!B$2:D$301,3,TRUE),",",MATCH(TRUE,Documento!B$2:B$998=F8641,0),",",IF(G8641="Complementar",0,1),",",IF(H8641="","NULL",CONCATENATE("'",H8641,"'")),",",I8641,",",IF(J8641="baixa","'BAIXA'",IF(J8641="média","'MEDIA'",IF(J8641="alta","'ALTA'","NULL"))),"),")</f>
        <v>(8640,9,30,58,280,51,1,NULL,0,'MEDIA'),</v>
      </c>
    </row>
    <row r="8642" spans="1:11" ht="30.75" customHeight="1">
      <c r="A8642" s="27">
        <v>8641</v>
      </c>
      <c r="B8642" s="37" t="s">
        <v>1011</v>
      </c>
      <c r="C8642" s="29" t="s">
        <v>39</v>
      </c>
      <c r="D8642" s="28" t="s">
        <v>212</v>
      </c>
      <c r="E8642" s="28" t="s">
        <v>330</v>
      </c>
      <c r="F8642" s="28" t="s">
        <v>955</v>
      </c>
      <c r="G8642" s="28" t="s">
        <v>1671</v>
      </c>
      <c r="H8642" s="28"/>
      <c r="I8642" s="93">
        <v>0</v>
      </c>
      <c r="J8642" s="93" t="s">
        <v>1411</v>
      </c>
      <c r="K8642" s="17" t="str">
        <f t="array" ref="K8642">CONCATENATE("(",A8642,",",VLOOKUP(B8642,Núcleo!B$2:E$11,4,TRUE),",",VLOOKUP(C8642,'Tipo de Processo'!B$2:D$55,3,TRUE),",",VLOOKUP(D8642,'Termo Geral'!B$2:D$173,3,TRUE),",",VLOOKUP(E8642,'Termo Específico'!B$2:D$301,3,TRUE),",",MATCH(TRUE,Documento!B$2:B$998=F8642,0),",",IF(G8642="Complementar",0,1),",",IF(H8642="","NULL",CONCATENATE("'",H8642,"'")),",",I8642,",",IF(J8642="baixa","'BAIXA'",IF(J8642="média","'MEDIA'",IF(J8642="alta","'ALTA'","NULL"))),"),")</f>
        <v>(8641,9,30,58,287,86,1,NULL,0,'BAIXA'),</v>
      </c>
    </row>
    <row r="8643" spans="1:11" ht="30.75" customHeight="1">
      <c r="A8643" s="27">
        <v>8642</v>
      </c>
      <c r="B8643" s="37" t="s">
        <v>1011</v>
      </c>
      <c r="C8643" s="29" t="s">
        <v>39</v>
      </c>
      <c r="D8643" s="28" t="s">
        <v>212</v>
      </c>
      <c r="E8643" s="28" t="s">
        <v>330</v>
      </c>
      <c r="F8643" s="28" t="s">
        <v>1550</v>
      </c>
      <c r="G8643" s="28" t="s">
        <v>1671</v>
      </c>
      <c r="H8643" s="28"/>
      <c r="I8643" s="93">
        <v>0</v>
      </c>
      <c r="J8643" s="93" t="s">
        <v>1411</v>
      </c>
      <c r="K8643" s="17" t="str">
        <f t="array" ref="K8643">CONCATENATE("(",A8643,",",VLOOKUP(B8643,Núcleo!B$2:E$11,4,TRUE),",",VLOOKUP(C8643,'Tipo de Processo'!B$2:D$55,3,TRUE),",",VLOOKUP(D8643,'Termo Geral'!B$2:D$173,3,TRUE),",",VLOOKUP(E8643,'Termo Específico'!B$2:D$301,3,TRUE),",",MATCH(TRUE,Documento!B$2:B$998=F8643,0),",",IF(G8643="Complementar",0,1),",",IF(H8643="","NULL",CONCATENATE("'",H8643,"'")),",",I8643,",",IF(J8643="baixa","'BAIXA'",IF(J8643="média","'MEDIA'",IF(J8643="alta","'ALTA'","NULL"))),"),")</f>
        <v>(8642,9,30,58,287,751,1,NULL,0,'BAIXA'),</v>
      </c>
    </row>
    <row r="8644" spans="1:11" ht="30.75" customHeight="1">
      <c r="A8644" s="27">
        <v>8643</v>
      </c>
      <c r="B8644" s="37" t="s">
        <v>1011</v>
      </c>
      <c r="C8644" s="29" t="s">
        <v>39</v>
      </c>
      <c r="D8644" s="28" t="s">
        <v>212</v>
      </c>
      <c r="E8644" s="28" t="s">
        <v>330</v>
      </c>
      <c r="F8644" s="28" t="s">
        <v>980</v>
      </c>
      <c r="G8644" s="28" t="s">
        <v>1671</v>
      </c>
      <c r="H8644" s="28"/>
      <c r="I8644" s="93">
        <v>0</v>
      </c>
      <c r="J8644" s="93" t="s">
        <v>1411</v>
      </c>
      <c r="K8644" s="17" t="str">
        <f t="array" ref="K8644">CONCATENATE("(",A8644,",",VLOOKUP(B8644,Núcleo!B$2:E$11,4,TRUE),",",VLOOKUP(C8644,'Tipo de Processo'!B$2:D$55,3,TRUE),",",VLOOKUP(D8644,'Termo Geral'!B$2:D$173,3,TRUE),",",VLOOKUP(E8644,'Termo Específico'!B$2:D$301,3,TRUE),",",MATCH(TRUE,Documento!B$2:B$998=F8644,0),",",IF(G8644="Complementar",0,1),",",IF(H8644="","NULL",CONCATENATE("'",H8644,"'")),",",I8644,",",IF(J8644="baixa","'BAIXA'",IF(J8644="média","'MEDIA'",IF(J8644="alta","'ALTA'","NULL"))),"),")</f>
        <v>(8643,9,30,58,287,960,1,NULL,0,'BAIXA'),</v>
      </c>
    </row>
    <row r="8645" spans="1:11" ht="30.75" customHeight="1">
      <c r="A8645" s="27">
        <v>8644</v>
      </c>
      <c r="B8645" s="37" t="s">
        <v>1011</v>
      </c>
      <c r="C8645" s="29" t="s">
        <v>39</v>
      </c>
      <c r="D8645" s="28" t="s">
        <v>212</v>
      </c>
      <c r="E8645" s="28" t="s">
        <v>330</v>
      </c>
      <c r="F8645" s="28" t="s">
        <v>911</v>
      </c>
      <c r="G8645" s="28" t="s">
        <v>1671</v>
      </c>
      <c r="H8645" s="28"/>
      <c r="I8645" s="93">
        <v>0</v>
      </c>
      <c r="J8645" s="93" t="s">
        <v>1411</v>
      </c>
      <c r="K8645" s="17" t="str">
        <f t="array" ref="K8645">CONCATENATE("(",A8645,",",VLOOKUP(B8645,Núcleo!B$2:E$11,4,TRUE),",",VLOOKUP(C8645,'Tipo de Processo'!B$2:D$55,3,TRUE),",",VLOOKUP(D8645,'Termo Geral'!B$2:D$173,3,TRUE),",",VLOOKUP(E8645,'Termo Específico'!B$2:D$301,3,TRUE),",",MATCH(TRUE,Documento!B$2:B$998=F8645,0),",",IF(G8645="Complementar",0,1),",",IF(H8645="","NULL",CONCATENATE("'",H8645,"'")),",",I8645,",",IF(J8645="baixa","'BAIXA'",IF(J8645="média","'MEDIA'",IF(J8645="alta","'ALTA'","NULL"))),"),")</f>
        <v>(8644,9,30,58,287,706,1,NULL,0,'BAIXA'),</v>
      </c>
    </row>
    <row r="8646" spans="1:11" ht="30.75" customHeight="1">
      <c r="A8646" s="27">
        <v>8645</v>
      </c>
      <c r="B8646" s="37" t="s">
        <v>1011</v>
      </c>
      <c r="C8646" s="29" t="s">
        <v>39</v>
      </c>
      <c r="D8646" s="28" t="s">
        <v>212</v>
      </c>
      <c r="E8646" s="28" t="s">
        <v>330</v>
      </c>
      <c r="F8646" s="28" t="s">
        <v>964</v>
      </c>
      <c r="G8646" s="28" t="s">
        <v>1671</v>
      </c>
      <c r="H8646" s="28"/>
      <c r="I8646" s="93">
        <v>0</v>
      </c>
      <c r="J8646" s="93" t="s">
        <v>1411</v>
      </c>
      <c r="K8646" s="17" t="str">
        <f t="array" ref="K8646">CONCATENATE("(",A8646,",",VLOOKUP(B8646,Núcleo!B$2:E$11,4,TRUE),",",VLOOKUP(C8646,'Tipo de Processo'!B$2:D$55,3,TRUE),",",VLOOKUP(D8646,'Termo Geral'!B$2:D$173,3,TRUE),",",VLOOKUP(E8646,'Termo Específico'!B$2:D$301,3,TRUE),",",MATCH(TRUE,Documento!B$2:B$998=F8646,0),",",IF(G8646="Complementar",0,1),",",IF(H8646="","NULL",CONCATENATE("'",H8646,"'")),",",I8646,",",IF(J8646="baixa","'BAIXA'",IF(J8646="média","'MEDIA'",IF(J8646="alta","'ALTA'","NULL"))),"),")</f>
        <v>(8645,9,30,58,287,299,1,NULL,0,'BAIXA'),</v>
      </c>
    </row>
    <row r="8647" spans="1:11" ht="30.75" customHeight="1">
      <c r="A8647" s="27">
        <v>8646</v>
      </c>
      <c r="B8647" s="37" t="s">
        <v>1011</v>
      </c>
      <c r="C8647" s="29" t="s">
        <v>39</v>
      </c>
      <c r="D8647" s="28" t="s">
        <v>212</v>
      </c>
      <c r="E8647" s="28" t="s">
        <v>330</v>
      </c>
      <c r="F8647" s="28" t="s">
        <v>969</v>
      </c>
      <c r="G8647" s="28" t="s">
        <v>1671</v>
      </c>
      <c r="H8647" s="28"/>
      <c r="I8647" s="93">
        <v>0</v>
      </c>
      <c r="J8647" s="93" t="s">
        <v>1411</v>
      </c>
      <c r="K8647" s="17" t="str">
        <f t="array" ref="K8647">CONCATENATE("(",A8647,",",VLOOKUP(B8647,Núcleo!B$2:E$11,4,TRUE),",",VLOOKUP(C8647,'Tipo de Processo'!B$2:D$55,3,TRUE),",",VLOOKUP(D8647,'Termo Geral'!B$2:D$173,3,TRUE),",",VLOOKUP(E8647,'Termo Específico'!B$2:D$301,3,TRUE),",",MATCH(TRUE,Documento!B$2:B$998=F8647,0),",",IF(G8647="Complementar",0,1),",",IF(H8647="","NULL",CONCATENATE("'",H8647,"'")),",",I8647,",",IF(J8647="baixa","'BAIXA'",IF(J8647="média","'MEDIA'",IF(J8647="alta","'ALTA'","NULL"))),"),")</f>
        <v>(8646,9,30,58,287,908,1,NULL,0,'BAIXA'),</v>
      </c>
    </row>
    <row r="8648" spans="1:11" ht="30.75" customHeight="1">
      <c r="A8648" s="27">
        <v>8647</v>
      </c>
      <c r="B8648" s="37" t="s">
        <v>1011</v>
      </c>
      <c r="C8648" s="29" t="s">
        <v>39</v>
      </c>
      <c r="D8648" s="28" t="s">
        <v>212</v>
      </c>
      <c r="E8648" s="28" t="s">
        <v>330</v>
      </c>
      <c r="F8648" s="28" t="s">
        <v>917</v>
      </c>
      <c r="G8648" s="28" t="s">
        <v>1671</v>
      </c>
      <c r="H8648" s="28"/>
      <c r="I8648" s="93">
        <v>0</v>
      </c>
      <c r="J8648" s="93" t="s">
        <v>1411</v>
      </c>
      <c r="K8648" s="17" t="str">
        <f t="array" ref="K8648">CONCATENATE("(",A8648,",",VLOOKUP(B8648,Núcleo!B$2:E$11,4,TRUE),",",VLOOKUP(C8648,'Tipo de Processo'!B$2:D$55,3,TRUE),",",VLOOKUP(D8648,'Termo Geral'!B$2:D$173,3,TRUE),",",VLOOKUP(E8648,'Termo Específico'!B$2:D$301,3,TRUE),",",MATCH(TRUE,Documento!B$2:B$998=F8648,0),",",IF(G8648="Complementar",0,1),",",IF(H8648="","NULL",CONCATENATE("'",H8648,"'")),",",I8648,",",IF(J8648="baixa","'BAIXA'",IF(J8648="média","'MEDIA'",IF(J8648="alta","'ALTA'","NULL"))),"),")</f>
        <v>(8647,9,30,58,287,7,1,NULL,0,'BAIXA'),</v>
      </c>
    </row>
    <row r="8649" spans="1:11" ht="30.75" customHeight="1">
      <c r="A8649" s="27">
        <v>8648</v>
      </c>
      <c r="B8649" s="37" t="s">
        <v>1011</v>
      </c>
      <c r="C8649" s="29" t="s">
        <v>39</v>
      </c>
      <c r="D8649" s="28" t="s">
        <v>212</v>
      </c>
      <c r="E8649" s="28" t="s">
        <v>330</v>
      </c>
      <c r="F8649" s="28" t="s">
        <v>987</v>
      </c>
      <c r="G8649" s="28" t="s">
        <v>1671</v>
      </c>
      <c r="H8649" s="28"/>
      <c r="I8649" s="93">
        <v>0</v>
      </c>
      <c r="J8649" s="93" t="s">
        <v>1411</v>
      </c>
      <c r="K8649" s="17" t="str">
        <f t="array" ref="K8649">CONCATENATE("(",A8649,",",VLOOKUP(B8649,Núcleo!B$2:E$11,4,TRUE),",",VLOOKUP(C8649,'Tipo de Processo'!B$2:D$55,3,TRUE),",",VLOOKUP(D8649,'Termo Geral'!B$2:D$173,3,TRUE),",",VLOOKUP(E8649,'Termo Específico'!B$2:D$301,3,TRUE),",",MATCH(TRUE,Documento!B$2:B$998=F8649,0),",",IF(G8649="Complementar",0,1),",",IF(H8649="","NULL",CONCATENATE("'",H8649,"'")),",",I8649,",",IF(J8649="baixa","'BAIXA'",IF(J8649="média","'MEDIA'",IF(J8649="alta","'ALTA'","NULL"))),"),")</f>
        <v>(8648,9,30,58,287,286,1,NULL,0,'BAIXA'),</v>
      </c>
    </row>
    <row r="8650" spans="1:11" ht="30.75" customHeight="1">
      <c r="A8650" s="27">
        <v>8649</v>
      </c>
      <c r="B8650" s="37" t="s">
        <v>1011</v>
      </c>
      <c r="C8650" s="29" t="s">
        <v>39</v>
      </c>
      <c r="D8650" s="28" t="s">
        <v>212</v>
      </c>
      <c r="E8650" s="28" t="s">
        <v>330</v>
      </c>
      <c r="F8650" s="28" t="s">
        <v>963</v>
      </c>
      <c r="G8650" s="28" t="s">
        <v>1671</v>
      </c>
      <c r="H8650" s="28"/>
      <c r="I8650" s="93">
        <v>0</v>
      </c>
      <c r="J8650" s="93" t="s">
        <v>1411</v>
      </c>
      <c r="K8650" s="17" t="str">
        <f t="array" ref="K8650">CONCATENATE("(",A8650,",",VLOOKUP(B8650,Núcleo!B$2:E$11,4,TRUE),",",VLOOKUP(C8650,'Tipo de Processo'!B$2:D$55,3,TRUE),",",VLOOKUP(D8650,'Termo Geral'!B$2:D$173,3,TRUE),",",VLOOKUP(E8650,'Termo Específico'!B$2:D$301,3,TRUE),",",MATCH(TRUE,Documento!B$2:B$998=F8650,0),",",IF(G8650="Complementar",0,1),",",IF(H8650="","NULL",CONCATENATE("'",H8650,"'")),",",I8650,",",IF(J8650="baixa","'BAIXA'",IF(J8650="média","'MEDIA'",IF(J8650="alta","'ALTA'","NULL"))),"),")</f>
        <v>(8649,9,30,58,287,8,1,NULL,0,'BAIXA'),</v>
      </c>
    </row>
    <row r="8651" spans="1:11" ht="30.75" customHeight="1">
      <c r="A8651" s="27">
        <v>8650</v>
      </c>
      <c r="B8651" s="37" t="s">
        <v>1011</v>
      </c>
      <c r="C8651" s="29" t="s">
        <v>39</v>
      </c>
      <c r="D8651" s="28" t="s">
        <v>212</v>
      </c>
      <c r="E8651" s="28" t="s">
        <v>330</v>
      </c>
      <c r="F8651" s="28" t="s">
        <v>970</v>
      </c>
      <c r="G8651" s="28" t="s">
        <v>1671</v>
      </c>
      <c r="H8651" s="28"/>
      <c r="I8651" s="93">
        <v>0</v>
      </c>
      <c r="J8651" s="93" t="s">
        <v>1411</v>
      </c>
      <c r="K8651" s="17" t="str">
        <f t="array" ref="K8651">CONCATENATE("(",A8651,",",VLOOKUP(B8651,Núcleo!B$2:E$11,4,TRUE),",",VLOOKUP(C8651,'Tipo de Processo'!B$2:D$55,3,TRUE),",",VLOOKUP(D8651,'Termo Geral'!B$2:D$173,3,TRUE),",",VLOOKUP(E8651,'Termo Específico'!B$2:D$301,3,TRUE),",",MATCH(TRUE,Documento!B$2:B$998=F8651,0),",",IF(G8651="Complementar",0,1),",",IF(H8651="","NULL",CONCATENATE("'",H8651,"'")),",",I8651,",",IF(J8651="baixa","'BAIXA'",IF(J8651="média","'MEDIA'",IF(J8651="alta","'ALTA'","NULL"))),"),")</f>
        <v>(8650,9,30,58,287,976,1,NULL,0,'BAIXA'),</v>
      </c>
    </row>
    <row r="8652" spans="1:11" ht="30.75" customHeight="1">
      <c r="A8652" s="27">
        <v>8651</v>
      </c>
      <c r="B8652" s="37" t="s">
        <v>1011</v>
      </c>
      <c r="C8652" s="29" t="s">
        <v>39</v>
      </c>
      <c r="D8652" s="28" t="s">
        <v>213</v>
      </c>
      <c r="E8652" s="28" t="s">
        <v>1040</v>
      </c>
      <c r="F8652" s="28" t="s">
        <v>920</v>
      </c>
      <c r="G8652" s="28" t="s">
        <v>1671</v>
      </c>
      <c r="H8652" s="28"/>
      <c r="I8652" s="93">
        <v>0</v>
      </c>
      <c r="J8652" s="93" t="s">
        <v>1412</v>
      </c>
      <c r="K8652" s="17" t="str">
        <f t="array" ref="K8652">CONCATENATE("(",A8652,",",VLOOKUP(B8652,Núcleo!B$2:E$11,4,TRUE),",",VLOOKUP(C8652,'Tipo de Processo'!B$2:D$55,3,TRUE),",",VLOOKUP(D8652,'Termo Geral'!B$2:D$173,3,TRUE),",",VLOOKUP(E8652,'Termo Específico'!B$2:D$301,3,TRUE),",",MATCH(TRUE,Documento!B$2:B$998=F8652,0),",",IF(G8652="Complementar",0,1),",",IF(H8652="","NULL",CONCATENATE("'",H8652,"'")),",",I8652,",",IF(J8652="baixa","'BAIXA'",IF(J8652="média","'MEDIA'",IF(J8652="alta","'ALTA'","NULL"))),"),")</f>
        <v>(8651,9,30,103,157,168,1,NULL,0,'MEDIA'),</v>
      </c>
    </row>
    <row r="8653" spans="1:11" ht="30.75" customHeight="1">
      <c r="A8653" s="27">
        <v>8652</v>
      </c>
      <c r="B8653" s="37" t="s">
        <v>1011</v>
      </c>
      <c r="C8653" s="29" t="s">
        <v>39</v>
      </c>
      <c r="D8653" s="28" t="s">
        <v>213</v>
      </c>
      <c r="E8653" s="28" t="s">
        <v>1045</v>
      </c>
      <c r="F8653" s="28" t="s">
        <v>853</v>
      </c>
      <c r="G8653" s="28" t="s">
        <v>1671</v>
      </c>
      <c r="H8653" s="28"/>
      <c r="I8653" s="93">
        <v>0</v>
      </c>
      <c r="J8653" s="93" t="s">
        <v>1412</v>
      </c>
      <c r="K8653" s="17" t="str">
        <f t="array" ref="K8653">CONCATENATE("(",A8653,",",VLOOKUP(B8653,Núcleo!B$2:E$11,4,TRUE),",",VLOOKUP(C8653,'Tipo de Processo'!B$2:D$55,3,TRUE),",",VLOOKUP(D8653,'Termo Geral'!B$2:D$173,3,TRUE),",",VLOOKUP(E8653,'Termo Específico'!B$2:D$301,3,TRUE),",",MATCH(TRUE,Documento!B$2:B$998=F8653,0),",",IF(G8653="Complementar",0,1),",",IF(H8653="","NULL",CONCATENATE("'",H8653,"'")),",",I8653,",",IF(J8653="baixa","'BAIXA'",IF(J8653="média","'MEDIA'",IF(J8653="alta","'ALTA'","NULL"))),"),")</f>
        <v>(8652,9,30,103,161,439,1,NULL,0,'MEDIA'),</v>
      </c>
    </row>
    <row r="8654" spans="1:11" ht="30.75" customHeight="1">
      <c r="A8654" s="27">
        <v>8653</v>
      </c>
      <c r="B8654" s="37" t="s">
        <v>1011</v>
      </c>
      <c r="C8654" s="29" t="s">
        <v>39</v>
      </c>
      <c r="D8654" s="28" t="s">
        <v>213</v>
      </c>
      <c r="E8654" s="28" t="s">
        <v>1046</v>
      </c>
      <c r="F8654" s="28" t="s">
        <v>1632</v>
      </c>
      <c r="G8654" s="28" t="s">
        <v>1671</v>
      </c>
      <c r="H8654" s="28"/>
      <c r="I8654" s="93">
        <v>0</v>
      </c>
      <c r="J8654" s="93" t="s">
        <v>1412</v>
      </c>
      <c r="K8654" s="17" t="str">
        <f t="array" ref="K8654">CONCATENATE("(",A8654,",",VLOOKUP(B8654,Núcleo!B$2:E$11,4,TRUE),",",VLOOKUP(C8654,'Tipo de Processo'!B$2:D$55,3,TRUE),",",VLOOKUP(D8654,'Termo Geral'!B$2:D$173,3,TRUE),",",VLOOKUP(E8654,'Termo Específico'!B$2:D$301,3,TRUE),",",MATCH(TRUE,Documento!B$2:B$998=F8654,0),",",IF(G8654="Complementar",0,1),",",IF(H8654="","NULL",CONCATENATE("'",H8654,"'")),",",I8654,",",IF(J8654="baixa","'BAIXA'",IF(J8654="média","'MEDIA'",IF(J8654="alta","'ALTA'","NULL"))),"),")</f>
        <v>(8653,9,30,103,162,528,1,NULL,0,'MEDIA'),</v>
      </c>
    </row>
    <row r="8655" spans="1:11" ht="30.75" customHeight="1">
      <c r="A8655" s="27">
        <v>8654</v>
      </c>
      <c r="B8655" s="37" t="s">
        <v>1011</v>
      </c>
      <c r="C8655" s="29" t="s">
        <v>39</v>
      </c>
      <c r="D8655" s="28" t="s">
        <v>213</v>
      </c>
      <c r="E8655" s="28" t="s">
        <v>1047</v>
      </c>
      <c r="F8655" s="28" t="s">
        <v>854</v>
      </c>
      <c r="G8655" s="28" t="s">
        <v>1671</v>
      </c>
      <c r="H8655" s="28"/>
      <c r="I8655" s="93">
        <v>0</v>
      </c>
      <c r="J8655" s="93" t="s">
        <v>1412</v>
      </c>
      <c r="K8655" s="17" t="str">
        <f t="array" ref="K8655">CONCATENATE("(",A8655,",",VLOOKUP(B8655,Núcleo!B$2:E$11,4,TRUE),",",VLOOKUP(C8655,'Tipo de Processo'!B$2:D$55,3,TRUE),",",VLOOKUP(D8655,'Termo Geral'!B$2:D$173,3,TRUE),",",VLOOKUP(E8655,'Termo Específico'!B$2:D$301,3,TRUE),",",MATCH(TRUE,Documento!B$2:B$998=F8655,0),",",IF(G8655="Complementar",0,1),",",IF(H8655="","NULL",CONCATENATE("'",H8655,"'")),",",I8655,",",IF(J8655="baixa","'BAIXA'",IF(J8655="média","'MEDIA'",IF(J8655="alta","'ALTA'","NULL"))),"),")</f>
        <v>(8654,9,30,103,163,854,1,NULL,0,'MEDIA'),</v>
      </c>
    </row>
    <row r="8656" spans="1:11" ht="30.75" customHeight="1">
      <c r="A8656" s="27">
        <v>8655</v>
      </c>
      <c r="B8656" s="37" t="s">
        <v>1011</v>
      </c>
      <c r="C8656" s="29" t="s">
        <v>39</v>
      </c>
      <c r="D8656" s="28" t="s">
        <v>213</v>
      </c>
      <c r="E8656" s="28" t="s">
        <v>1048</v>
      </c>
      <c r="F8656" s="28" t="s">
        <v>921</v>
      </c>
      <c r="G8656" s="28" t="s">
        <v>1671</v>
      </c>
      <c r="H8656" s="28"/>
      <c r="I8656" s="93">
        <v>0</v>
      </c>
      <c r="J8656" s="93" t="s">
        <v>1412</v>
      </c>
      <c r="K8656" s="17" t="str">
        <f t="array" ref="K8656">CONCATENATE("(",A8656,",",VLOOKUP(B8656,Núcleo!B$2:E$11,4,TRUE),",",VLOOKUP(C8656,'Tipo de Processo'!B$2:D$55,3,TRUE),",",VLOOKUP(D8656,'Termo Geral'!B$2:D$173,3,TRUE),",",VLOOKUP(E8656,'Termo Específico'!B$2:D$301,3,TRUE),",",MATCH(TRUE,Documento!B$2:B$998=F8656,0),",",IF(G8656="Complementar",0,1),",",IF(H8656="","NULL",CONCATENATE("'",H8656,"'")),",",I8656,",",IF(J8656="baixa","'BAIXA'",IF(J8656="média","'MEDIA'",IF(J8656="alta","'ALTA'","NULL"))),"),")</f>
        <v>(8655,9,30,103,164,292,1,NULL,0,'MEDIA'),</v>
      </c>
    </row>
    <row r="8657" spans="1:11" ht="30.75" customHeight="1">
      <c r="A8657" s="27">
        <v>8656</v>
      </c>
      <c r="B8657" s="37" t="s">
        <v>1011</v>
      </c>
      <c r="C8657" s="29" t="s">
        <v>39</v>
      </c>
      <c r="D8657" s="28" t="s">
        <v>213</v>
      </c>
      <c r="E8657" s="28" t="s">
        <v>1049</v>
      </c>
      <c r="F8657" s="28" t="s">
        <v>865</v>
      </c>
      <c r="G8657" s="28" t="s">
        <v>1671</v>
      </c>
      <c r="H8657" s="28"/>
      <c r="I8657" s="93">
        <v>0</v>
      </c>
      <c r="J8657" s="93" t="s">
        <v>1412</v>
      </c>
      <c r="K8657" s="17" t="str">
        <f t="array" ref="K8657">CONCATENATE("(",A8657,",",VLOOKUP(B8657,Núcleo!B$2:E$11,4,TRUE),",",VLOOKUP(C8657,'Tipo de Processo'!B$2:D$55,3,TRUE),",",VLOOKUP(D8657,'Termo Geral'!B$2:D$173,3,TRUE),",",VLOOKUP(E8657,'Termo Específico'!B$2:D$301,3,TRUE),",",MATCH(TRUE,Documento!B$2:B$998=F8657,0),",",IF(G8657="Complementar",0,1),",",IF(H8657="","NULL",CONCATENATE("'",H8657,"'")),",",I8657,",",IF(J8657="baixa","'BAIXA'",IF(J8657="média","'MEDIA'",IF(J8657="alta","'ALTA'","NULL"))),"),")</f>
        <v>(8656,9,30,103,165,568,1,NULL,0,'MEDIA'),</v>
      </c>
    </row>
    <row r="8658" spans="1:11" ht="30.75" customHeight="1">
      <c r="A8658" s="27">
        <v>8657</v>
      </c>
      <c r="B8658" s="37" t="s">
        <v>1011</v>
      </c>
      <c r="C8658" s="29" t="s">
        <v>39</v>
      </c>
      <c r="D8658" s="28" t="s">
        <v>213</v>
      </c>
      <c r="E8658" s="28" t="s">
        <v>1050</v>
      </c>
      <c r="F8658" s="28" t="s">
        <v>856</v>
      </c>
      <c r="G8658" s="28" t="s">
        <v>1671</v>
      </c>
      <c r="H8658" s="28"/>
      <c r="I8658" s="93">
        <v>0</v>
      </c>
      <c r="J8658" s="93" t="s">
        <v>1412</v>
      </c>
      <c r="K8658" s="17" t="str">
        <f t="array" ref="K8658">CONCATENATE("(",A8658,",",VLOOKUP(B8658,Núcleo!B$2:E$11,4,TRUE),",",VLOOKUP(C8658,'Tipo de Processo'!B$2:D$55,3,TRUE),",",VLOOKUP(D8658,'Termo Geral'!B$2:D$173,3,TRUE),",",VLOOKUP(E8658,'Termo Específico'!B$2:D$301,3,TRUE),",",MATCH(TRUE,Documento!B$2:B$998=F8658,0),",",IF(G8658="Complementar",0,1),",",IF(H8658="","NULL",CONCATENATE("'",H8658,"'")),",",I8658,",",IF(J8658="baixa","'BAIXA'",IF(J8658="média","'MEDIA'",IF(J8658="alta","'ALTA'","NULL"))),"),")</f>
        <v>(8657,9,30,103,166,723,1,NULL,0,'MEDIA'),</v>
      </c>
    </row>
    <row r="8659" spans="1:11" ht="30.75" customHeight="1">
      <c r="A8659" s="27">
        <v>8658</v>
      </c>
      <c r="B8659" s="37" t="s">
        <v>1011</v>
      </c>
      <c r="C8659" s="29" t="s">
        <v>39</v>
      </c>
      <c r="D8659" s="28" t="s">
        <v>213</v>
      </c>
      <c r="E8659" s="28" t="s">
        <v>1051</v>
      </c>
      <c r="F8659" s="28" t="s">
        <v>827</v>
      </c>
      <c r="G8659" s="28" t="s">
        <v>1671</v>
      </c>
      <c r="H8659" s="28"/>
      <c r="I8659" s="93">
        <v>0</v>
      </c>
      <c r="J8659" s="93" t="s">
        <v>1412</v>
      </c>
      <c r="K8659" s="17" t="str">
        <f t="array" ref="K8659">CONCATENATE("(",A8659,",",VLOOKUP(B8659,Núcleo!B$2:E$11,4,TRUE),",",VLOOKUP(C8659,'Tipo de Processo'!B$2:D$55,3,TRUE),",",VLOOKUP(D8659,'Termo Geral'!B$2:D$173,3,TRUE),",",VLOOKUP(E8659,'Termo Específico'!B$2:D$301,3,TRUE),",",MATCH(TRUE,Documento!B$2:B$998=F8659,0),",",IF(G8659="Complementar",0,1),",",IF(H8659="","NULL",CONCATENATE("'",H8659,"'")),",",I8659,",",IF(J8659="baixa","'BAIXA'",IF(J8659="média","'MEDIA'",IF(J8659="alta","'ALTA'","NULL"))),"),")</f>
        <v>(8658,9,30,103,167,829,1,NULL,0,'MEDIA'),</v>
      </c>
    </row>
    <row r="8660" spans="1:11" ht="30.75" customHeight="1">
      <c r="A8660" s="27">
        <v>8659</v>
      </c>
      <c r="B8660" s="37" t="s">
        <v>1011</v>
      </c>
      <c r="C8660" s="29" t="s">
        <v>39</v>
      </c>
      <c r="D8660" s="28" t="s">
        <v>213</v>
      </c>
      <c r="E8660" s="28" t="s">
        <v>1052</v>
      </c>
      <c r="F8660" s="28" t="s">
        <v>828</v>
      </c>
      <c r="G8660" s="28" t="s">
        <v>1671</v>
      </c>
      <c r="H8660" s="28"/>
      <c r="I8660" s="93">
        <v>0</v>
      </c>
      <c r="J8660" s="93" t="s">
        <v>1412</v>
      </c>
      <c r="K8660" s="17" t="str">
        <f t="array" ref="K8660">CONCATENATE("(",A8660,",",VLOOKUP(B8660,Núcleo!B$2:E$11,4,TRUE),",",VLOOKUP(C8660,'Tipo de Processo'!B$2:D$55,3,TRUE),",",VLOOKUP(D8660,'Termo Geral'!B$2:D$173,3,TRUE),",",VLOOKUP(E8660,'Termo Específico'!B$2:D$301,3,TRUE),",",MATCH(TRUE,Documento!B$2:B$998=F8660,0),",",IF(G8660="Complementar",0,1),",",IF(H8660="","NULL",CONCATENATE("'",H8660,"'")),",",I8660,",",IF(J8660="baixa","'BAIXA'",IF(J8660="média","'MEDIA'",IF(J8660="alta","'ALTA'","NULL"))),"),")</f>
        <v>(8659,9,30,103,168,827,1,NULL,0,'MEDIA'),</v>
      </c>
    </row>
    <row r="8661" spans="1:11" ht="30.75" customHeight="1">
      <c r="A8661" s="27">
        <v>8660</v>
      </c>
      <c r="B8661" s="37" t="s">
        <v>1011</v>
      </c>
      <c r="C8661" s="29" t="s">
        <v>39</v>
      </c>
      <c r="D8661" s="28" t="s">
        <v>213</v>
      </c>
      <c r="E8661" s="28" t="s">
        <v>1053</v>
      </c>
      <c r="F8661" s="28" t="s">
        <v>829</v>
      </c>
      <c r="G8661" s="28" t="s">
        <v>1671</v>
      </c>
      <c r="H8661" s="28"/>
      <c r="I8661" s="93">
        <v>0</v>
      </c>
      <c r="J8661" s="93" t="s">
        <v>1412</v>
      </c>
      <c r="K8661" s="17" t="str">
        <f t="array" ref="K8661">CONCATENATE("(",A8661,",",VLOOKUP(B8661,Núcleo!B$2:E$11,4,TRUE),",",VLOOKUP(C8661,'Tipo de Processo'!B$2:D$55,3,TRUE),",",VLOOKUP(D8661,'Termo Geral'!B$2:D$173,3,TRUE),",",VLOOKUP(E8661,'Termo Específico'!B$2:D$301,3,TRUE),",",MATCH(TRUE,Documento!B$2:B$998=F8661,0),",",IF(G8661="Complementar",0,1),",",IF(H8661="","NULL",CONCATENATE("'",H8661,"'")),",",I8661,",",IF(J8661="baixa","'BAIXA'",IF(J8661="média","'MEDIA'",IF(J8661="alta","'ALTA'","NULL"))),"),")</f>
        <v>(8660,9,30,103,169,831,1,NULL,0,'MEDIA'),</v>
      </c>
    </row>
    <row r="8662" spans="1:11" ht="30.75" customHeight="1">
      <c r="A8662" s="27">
        <v>8661</v>
      </c>
      <c r="B8662" s="37" t="s">
        <v>1011</v>
      </c>
      <c r="C8662" s="29" t="s">
        <v>39</v>
      </c>
      <c r="D8662" s="28" t="s">
        <v>213</v>
      </c>
      <c r="E8662" s="28" t="s">
        <v>1054</v>
      </c>
      <c r="F8662" s="28" t="s">
        <v>830</v>
      </c>
      <c r="G8662" s="28" t="s">
        <v>1671</v>
      </c>
      <c r="H8662" s="28"/>
      <c r="I8662" s="93">
        <v>0</v>
      </c>
      <c r="J8662" s="93" t="s">
        <v>1412</v>
      </c>
      <c r="K8662" s="17" t="str">
        <f t="array" ref="K8662">CONCATENATE("(",A8662,",",VLOOKUP(B8662,Núcleo!B$2:E$11,4,TRUE),",",VLOOKUP(C8662,'Tipo de Processo'!B$2:D$55,3,TRUE),",",VLOOKUP(D8662,'Termo Geral'!B$2:D$173,3,TRUE),",",VLOOKUP(E8662,'Termo Específico'!B$2:D$301,3,TRUE),",",MATCH(TRUE,Documento!B$2:B$998=F8662,0),",",IF(G8662="Complementar",0,1),",",IF(H8662="","NULL",CONCATENATE("'",H8662,"'")),",",I8662,",",IF(J8662="baixa","'BAIXA'",IF(J8662="média","'MEDIA'",IF(J8662="alta","'ALTA'","NULL"))),"),")</f>
        <v>(8661,9,30,103,170,837,1,NULL,0,'MEDIA'),</v>
      </c>
    </row>
    <row r="8663" spans="1:11" ht="30.75" customHeight="1">
      <c r="A8663" s="27">
        <v>8662</v>
      </c>
      <c r="B8663" s="37" t="s">
        <v>1011</v>
      </c>
      <c r="C8663" s="29" t="s">
        <v>39</v>
      </c>
      <c r="D8663" s="28" t="s">
        <v>213</v>
      </c>
      <c r="E8663" s="28" t="s">
        <v>1055</v>
      </c>
      <c r="F8663" s="28" t="s">
        <v>831</v>
      </c>
      <c r="G8663" s="28" t="s">
        <v>1671</v>
      </c>
      <c r="H8663" s="28"/>
      <c r="I8663" s="93">
        <v>0</v>
      </c>
      <c r="J8663" s="93" t="s">
        <v>1412</v>
      </c>
      <c r="K8663" s="17" t="str">
        <f t="array" ref="K8663">CONCATENATE("(",A8663,",",VLOOKUP(B8663,Núcleo!B$2:E$11,4,TRUE),",",VLOOKUP(C8663,'Tipo de Processo'!B$2:D$55,3,TRUE),",",VLOOKUP(D8663,'Termo Geral'!B$2:D$173,3,TRUE),",",VLOOKUP(E8663,'Termo Específico'!B$2:D$301,3,TRUE),",",MATCH(TRUE,Documento!B$2:B$998=F8663,0),",",IF(G8663="Complementar",0,1),",",IF(H8663="","NULL",CONCATENATE("'",H8663,"'")),",",I8663,",",IF(J8663="baixa","'BAIXA'",IF(J8663="média","'MEDIA'",IF(J8663="alta","'ALTA'","NULL"))),"),")</f>
        <v>(8662,9,30,103,171,142,1,NULL,0,'MEDIA'),</v>
      </c>
    </row>
    <row r="8664" spans="1:11" ht="30.75" customHeight="1">
      <c r="A8664" s="27">
        <v>8663</v>
      </c>
      <c r="B8664" s="37" t="s">
        <v>1011</v>
      </c>
      <c r="C8664" s="29" t="s">
        <v>39</v>
      </c>
      <c r="D8664" s="28" t="s">
        <v>213</v>
      </c>
      <c r="E8664" s="28" t="s">
        <v>1056</v>
      </c>
      <c r="F8664" s="28" t="s">
        <v>832</v>
      </c>
      <c r="G8664" s="28" t="s">
        <v>1671</v>
      </c>
      <c r="H8664" s="28"/>
      <c r="I8664" s="93">
        <v>0</v>
      </c>
      <c r="J8664" s="93" t="s">
        <v>1412</v>
      </c>
      <c r="K8664" s="17" t="str">
        <f t="array" ref="K8664">CONCATENATE("(",A8664,",",VLOOKUP(B8664,Núcleo!B$2:E$11,4,TRUE),",",VLOOKUP(C8664,'Tipo de Processo'!B$2:D$55,3,TRUE),",",VLOOKUP(D8664,'Termo Geral'!B$2:D$173,3,TRUE),",",VLOOKUP(E8664,'Termo Específico'!B$2:D$301,3,TRUE),",",MATCH(TRUE,Documento!B$2:B$998=F8664,0),",",IF(G8664="Complementar",0,1),",",IF(H8664="","NULL",CONCATENATE("'",H8664,"'")),",",I8664,",",IF(J8664="baixa","'BAIXA'",IF(J8664="média","'MEDIA'",IF(J8664="alta","'ALTA'","NULL"))),"),")</f>
        <v>(8663,9,30,103,172,159,1,NULL,0,'MEDIA'),</v>
      </c>
    </row>
    <row r="8665" spans="1:11" ht="30.75" customHeight="1">
      <c r="A8665" s="27">
        <v>8664</v>
      </c>
      <c r="B8665" s="37" t="s">
        <v>1011</v>
      </c>
      <c r="C8665" s="29" t="s">
        <v>39</v>
      </c>
      <c r="D8665" s="28" t="s">
        <v>213</v>
      </c>
      <c r="E8665" s="28" t="s">
        <v>1057</v>
      </c>
      <c r="F8665" s="28" t="s">
        <v>833</v>
      </c>
      <c r="G8665" s="28" t="s">
        <v>1671</v>
      </c>
      <c r="H8665" s="28"/>
      <c r="I8665" s="93">
        <v>0</v>
      </c>
      <c r="J8665" s="93" t="s">
        <v>1412</v>
      </c>
      <c r="K8665" s="17" t="str">
        <f t="array" ref="K8665">CONCATENATE("(",A8665,",",VLOOKUP(B8665,Núcleo!B$2:E$11,4,TRUE),",",VLOOKUP(C8665,'Tipo de Processo'!B$2:D$55,3,TRUE),",",VLOOKUP(D8665,'Termo Geral'!B$2:D$173,3,TRUE),",",VLOOKUP(E8665,'Termo Específico'!B$2:D$301,3,TRUE),",",MATCH(TRUE,Documento!B$2:B$998=F8665,0),",",IF(G8665="Complementar",0,1),",",IF(H8665="","NULL",CONCATENATE("'",H8665,"'")),",",I8665,",",IF(J8665="baixa","'BAIXA'",IF(J8665="média","'MEDIA'",IF(J8665="alta","'ALTA'","NULL"))),"),")</f>
        <v>(8664,9,30,103,173,127,1,NULL,0,'MEDIA'),</v>
      </c>
    </row>
    <row r="8666" spans="1:11" ht="30.75" customHeight="1">
      <c r="A8666" s="27">
        <v>8665</v>
      </c>
      <c r="B8666" s="37" t="s">
        <v>1011</v>
      </c>
      <c r="C8666" s="29" t="s">
        <v>39</v>
      </c>
      <c r="D8666" s="28" t="s">
        <v>213</v>
      </c>
      <c r="E8666" s="28" t="s">
        <v>1058</v>
      </c>
      <c r="F8666" s="28" t="s">
        <v>1041</v>
      </c>
      <c r="G8666" s="28" t="s">
        <v>1671</v>
      </c>
      <c r="H8666" s="28"/>
      <c r="I8666" s="93">
        <v>0</v>
      </c>
      <c r="J8666" s="93" t="s">
        <v>1412</v>
      </c>
      <c r="K8666" s="17" t="str">
        <f t="array" ref="K8666">CONCATENATE("(",A8666,",",VLOOKUP(B8666,Núcleo!B$2:E$11,4,TRUE),",",VLOOKUP(C8666,'Tipo de Processo'!B$2:D$55,3,TRUE),",",VLOOKUP(D8666,'Termo Geral'!B$2:D$173,3,TRUE),",",VLOOKUP(E8666,'Termo Específico'!B$2:D$301,3,TRUE),",",MATCH(TRUE,Documento!B$2:B$998=F8666,0),",",IF(G8666="Complementar",0,1),",",IF(H8666="","NULL",CONCATENATE("'",H8666,"'")),",",I8666,",",IF(J8666="baixa","'BAIXA'",IF(J8666="média","'MEDIA'",IF(J8666="alta","'ALTA'","NULL"))),"),")</f>
        <v>(8665,9,30,103,174,18,1,NULL,0,'MEDIA'),</v>
      </c>
    </row>
    <row r="8667" spans="1:11" ht="30.75" customHeight="1">
      <c r="A8667" s="27">
        <v>8666</v>
      </c>
      <c r="B8667" s="37" t="s">
        <v>1011</v>
      </c>
      <c r="C8667" s="29" t="s">
        <v>39</v>
      </c>
      <c r="D8667" s="28" t="s">
        <v>213</v>
      </c>
      <c r="E8667" s="28" t="s">
        <v>1059</v>
      </c>
      <c r="F8667" s="28" t="s">
        <v>1580</v>
      </c>
      <c r="G8667" s="28" t="s">
        <v>1671</v>
      </c>
      <c r="H8667" s="28"/>
      <c r="I8667" s="93">
        <v>0</v>
      </c>
      <c r="J8667" s="93" t="s">
        <v>1412</v>
      </c>
      <c r="K8667" s="17" t="str">
        <f t="array" ref="K8667">CONCATENATE("(",A8667,",",VLOOKUP(B8667,Núcleo!B$2:E$11,4,TRUE),",",VLOOKUP(C8667,'Tipo de Processo'!B$2:D$55,3,TRUE),",",VLOOKUP(D8667,'Termo Geral'!B$2:D$173,3,TRUE),",",VLOOKUP(E8667,'Termo Específico'!B$2:D$301,3,TRUE),",",MATCH(TRUE,Documento!B$2:B$998=F8667,0),",",IF(G8667="Complementar",0,1),",",IF(H8667="","NULL",CONCATENATE("'",H8667,"'")),",",I8667,",",IF(J8667="baixa","'BAIXA'",IF(J8667="média","'MEDIA'",IF(J8667="alta","'ALTA'","NULL"))),"),")</f>
        <v>(8666,9,30,103,175,922,1,NULL,0,'MEDIA'),</v>
      </c>
    </row>
    <row r="8668" spans="1:11" ht="30.75" customHeight="1">
      <c r="A8668" s="27">
        <v>8667</v>
      </c>
      <c r="B8668" s="37" t="s">
        <v>1011</v>
      </c>
      <c r="C8668" s="29" t="s">
        <v>39</v>
      </c>
      <c r="D8668" s="28" t="s">
        <v>213</v>
      </c>
      <c r="E8668" s="28" t="s">
        <v>1060</v>
      </c>
      <c r="F8668" s="28" t="s">
        <v>1414</v>
      </c>
      <c r="G8668" s="28" t="s">
        <v>1671</v>
      </c>
      <c r="H8668" s="28"/>
      <c r="I8668" s="93">
        <v>0</v>
      </c>
      <c r="J8668" s="93" t="s">
        <v>1412</v>
      </c>
      <c r="K8668" s="17" t="str">
        <f t="array" ref="K8668">CONCATENATE("(",A8668,",",VLOOKUP(B8668,Núcleo!B$2:E$11,4,TRUE),",",VLOOKUP(C8668,'Tipo de Processo'!B$2:D$55,3,TRUE),",",VLOOKUP(D8668,'Termo Geral'!B$2:D$173,3,TRUE),",",VLOOKUP(E8668,'Termo Específico'!B$2:D$301,3,TRUE),",",MATCH(TRUE,Documento!B$2:B$998=F8668,0),",",IF(G8668="Complementar",0,1),",",IF(H8668="","NULL",CONCATENATE("'",H8668,"'")),",",I8668,",",IF(J8668="baixa","'BAIXA'",IF(J8668="média","'MEDIA'",IF(J8668="alta","'ALTA'","NULL"))),"),")</f>
        <v>(8667,9,30,103,176,4,1,NULL,0,'MEDIA'),</v>
      </c>
    </row>
    <row r="8669" spans="1:11" ht="30.75" customHeight="1">
      <c r="A8669" s="27">
        <v>8668</v>
      </c>
      <c r="B8669" s="37" t="s">
        <v>1011</v>
      </c>
      <c r="C8669" s="29" t="s">
        <v>39</v>
      </c>
      <c r="D8669" s="28" t="s">
        <v>213</v>
      </c>
      <c r="E8669" s="28" t="s">
        <v>1061</v>
      </c>
      <c r="F8669" s="28" t="s">
        <v>858</v>
      </c>
      <c r="G8669" s="28" t="s">
        <v>1671</v>
      </c>
      <c r="H8669" s="28"/>
      <c r="I8669" s="93">
        <v>0</v>
      </c>
      <c r="J8669" s="93" t="s">
        <v>1412</v>
      </c>
      <c r="K8669" s="17" t="str">
        <f t="array" ref="K8669">CONCATENATE("(",A8669,",",VLOOKUP(B8669,Núcleo!B$2:E$11,4,TRUE),",",VLOOKUP(C8669,'Tipo de Processo'!B$2:D$55,3,TRUE),",",VLOOKUP(D8669,'Termo Geral'!B$2:D$173,3,TRUE),",",VLOOKUP(E8669,'Termo Específico'!B$2:D$301,3,TRUE),",",MATCH(TRUE,Documento!B$2:B$998=F8669,0),",",IF(G8669="Complementar",0,1),",",IF(H8669="","NULL",CONCATENATE("'",H8669,"'")),",",I8669,",",IF(J8669="baixa","'BAIXA'",IF(J8669="média","'MEDIA'",IF(J8669="alta","'ALTA'","NULL"))),"),")</f>
        <v>(8668,9,30,103,177,910,1,NULL,0,'MEDIA'),</v>
      </c>
    </row>
    <row r="8670" spans="1:11" ht="30.75" customHeight="1">
      <c r="A8670" s="27">
        <v>8669</v>
      </c>
      <c r="B8670" s="37" t="s">
        <v>1011</v>
      </c>
      <c r="C8670" s="29" t="s">
        <v>39</v>
      </c>
      <c r="D8670" s="28" t="s">
        <v>213</v>
      </c>
      <c r="E8670" s="28" t="s">
        <v>1062</v>
      </c>
      <c r="F8670" s="28" t="s">
        <v>922</v>
      </c>
      <c r="G8670" s="28" t="s">
        <v>1671</v>
      </c>
      <c r="H8670" s="28"/>
      <c r="I8670" s="93">
        <v>0</v>
      </c>
      <c r="J8670" s="93" t="s">
        <v>1412</v>
      </c>
      <c r="K8670" s="17" t="str">
        <f t="array" ref="K8670">CONCATENATE("(",A8670,",",VLOOKUP(B8670,Núcleo!B$2:E$11,4,TRUE),",",VLOOKUP(C8670,'Tipo de Processo'!B$2:D$55,3,TRUE),",",VLOOKUP(D8670,'Termo Geral'!B$2:D$173,3,TRUE),",",VLOOKUP(E8670,'Termo Específico'!B$2:D$301,3,TRUE),",",MATCH(TRUE,Documento!B$2:B$998=F8670,0),",",IF(G8670="Complementar",0,1),",",IF(H8670="","NULL",CONCATENATE("'",H8670,"'")),",",I8670,",",IF(J8670="baixa","'BAIXA'",IF(J8670="média","'MEDIA'",IF(J8670="alta","'ALTA'","NULL"))),"),")</f>
        <v>(8669,9,30,103,178,400,1,NULL,0,'MEDIA'),</v>
      </c>
    </row>
    <row r="8671" spans="1:11" ht="30.75" customHeight="1">
      <c r="A8671" s="27">
        <v>8670</v>
      </c>
      <c r="B8671" s="37" t="s">
        <v>1011</v>
      </c>
      <c r="C8671" s="29" t="s">
        <v>39</v>
      </c>
      <c r="D8671" s="28" t="s">
        <v>213</v>
      </c>
      <c r="E8671" s="28" t="s">
        <v>1063</v>
      </c>
      <c r="F8671" s="28" t="s">
        <v>835</v>
      </c>
      <c r="G8671" s="28" t="s">
        <v>1671</v>
      </c>
      <c r="H8671" s="28"/>
      <c r="I8671" s="93">
        <v>0</v>
      </c>
      <c r="J8671" s="93" t="s">
        <v>1412</v>
      </c>
      <c r="K8671" s="17" t="str">
        <f t="array" ref="K8671">CONCATENATE("(",A8671,",",VLOOKUP(B8671,Núcleo!B$2:E$11,4,TRUE),",",VLOOKUP(C8671,'Tipo de Processo'!B$2:D$55,3,TRUE),",",VLOOKUP(D8671,'Termo Geral'!B$2:D$173,3,TRUE),",",VLOOKUP(E8671,'Termo Específico'!B$2:D$301,3,TRUE),",",MATCH(TRUE,Documento!B$2:B$998=F8671,0),",",IF(G8671="Complementar",0,1),",",IF(H8671="","NULL",CONCATENATE("'",H8671,"'")),",",I8671,",",IF(J8671="baixa","'BAIXA'",IF(J8671="média","'MEDIA'",IF(J8671="alta","'ALTA'","NULL"))),"),")</f>
        <v>(8670,9,30,103,179,860,1,NULL,0,'MEDIA'),</v>
      </c>
    </row>
    <row r="8672" spans="1:11" ht="30.75" customHeight="1">
      <c r="A8672" s="27">
        <v>8671</v>
      </c>
      <c r="B8672" s="37" t="s">
        <v>1011</v>
      </c>
      <c r="C8672" s="29" t="s">
        <v>39</v>
      </c>
      <c r="D8672" s="28" t="s">
        <v>213</v>
      </c>
      <c r="E8672" s="28" t="s">
        <v>1042</v>
      </c>
      <c r="F8672" s="28" t="s">
        <v>853</v>
      </c>
      <c r="G8672" s="28" t="s">
        <v>1671</v>
      </c>
      <c r="H8672" s="28"/>
      <c r="I8672" s="93">
        <v>0</v>
      </c>
      <c r="J8672" s="93" t="s">
        <v>1412</v>
      </c>
      <c r="K8672" s="17" t="str">
        <f t="array" ref="K8672">CONCATENATE("(",A8672,",",VLOOKUP(B8672,Núcleo!B$2:E$11,4,TRUE),",",VLOOKUP(C8672,'Tipo de Processo'!B$2:D$55,3,TRUE),",",VLOOKUP(D8672,'Termo Geral'!B$2:D$173,3,TRUE),",",VLOOKUP(E8672,'Termo Específico'!B$2:D$301,3,TRUE),",",MATCH(TRUE,Documento!B$2:B$998=F8672,0),",",IF(G8672="Complementar",0,1),",",IF(H8672="","NULL",CONCATENATE("'",H8672,"'")),",",I8672,",",IF(J8672="baixa","'BAIXA'",IF(J8672="média","'MEDIA'",IF(J8672="alta","'ALTA'","NULL"))),"),")</f>
        <v>(8671,9,30,103,158,439,1,NULL,0,'MEDIA'),</v>
      </c>
    </row>
    <row r="8673" spans="1:11" ht="30.75" customHeight="1">
      <c r="A8673" s="27">
        <v>8672</v>
      </c>
      <c r="B8673" s="37" t="s">
        <v>1011</v>
      </c>
      <c r="C8673" s="29" t="s">
        <v>39</v>
      </c>
      <c r="D8673" s="28" t="s">
        <v>213</v>
      </c>
      <c r="E8673" s="28" t="s">
        <v>1042</v>
      </c>
      <c r="F8673" s="28" t="s">
        <v>1632</v>
      </c>
      <c r="G8673" s="28" t="s">
        <v>1671</v>
      </c>
      <c r="H8673" s="28"/>
      <c r="I8673" s="93">
        <v>0</v>
      </c>
      <c r="J8673" s="93" t="s">
        <v>1412</v>
      </c>
      <c r="K8673" s="17" t="str">
        <f t="array" ref="K8673">CONCATENATE("(",A8673,",",VLOOKUP(B8673,Núcleo!B$2:E$11,4,TRUE),",",VLOOKUP(C8673,'Tipo de Processo'!B$2:D$55,3,TRUE),",",VLOOKUP(D8673,'Termo Geral'!B$2:D$173,3,TRUE),",",VLOOKUP(E8673,'Termo Específico'!B$2:D$301,3,TRUE),",",MATCH(TRUE,Documento!B$2:B$998=F8673,0),",",IF(G8673="Complementar",0,1),",",IF(H8673="","NULL",CONCATENATE("'",H8673,"'")),",",I8673,",",IF(J8673="baixa","'BAIXA'",IF(J8673="média","'MEDIA'",IF(J8673="alta","'ALTA'","NULL"))),"),")</f>
        <v>(8672,9,30,103,158,528,1,NULL,0,'MEDIA'),</v>
      </c>
    </row>
    <row r="8674" spans="1:11" ht="30.75" customHeight="1">
      <c r="A8674" s="27">
        <v>8673</v>
      </c>
      <c r="B8674" s="37" t="s">
        <v>1011</v>
      </c>
      <c r="C8674" s="29" t="s">
        <v>39</v>
      </c>
      <c r="D8674" s="28" t="s">
        <v>213</v>
      </c>
      <c r="E8674" s="28" t="s">
        <v>1042</v>
      </c>
      <c r="F8674" s="28" t="s">
        <v>854</v>
      </c>
      <c r="G8674" s="28" t="s">
        <v>1671</v>
      </c>
      <c r="H8674" s="28"/>
      <c r="I8674" s="93">
        <v>0</v>
      </c>
      <c r="J8674" s="93" t="s">
        <v>1412</v>
      </c>
      <c r="K8674" s="17" t="str">
        <f t="array" ref="K8674">CONCATENATE("(",A8674,",",VLOOKUP(B8674,Núcleo!B$2:E$11,4,TRUE),",",VLOOKUP(C8674,'Tipo de Processo'!B$2:D$55,3,TRUE),",",VLOOKUP(D8674,'Termo Geral'!B$2:D$173,3,TRUE),",",VLOOKUP(E8674,'Termo Específico'!B$2:D$301,3,TRUE),",",MATCH(TRUE,Documento!B$2:B$998=F8674,0),",",IF(G8674="Complementar",0,1),",",IF(H8674="","NULL",CONCATENATE("'",H8674,"'")),",",I8674,",",IF(J8674="baixa","'BAIXA'",IF(J8674="média","'MEDIA'",IF(J8674="alta","'ALTA'","NULL"))),"),")</f>
        <v>(8673,9,30,103,158,854,1,NULL,0,'MEDIA'),</v>
      </c>
    </row>
    <row r="8675" spans="1:11" ht="30.75" customHeight="1">
      <c r="A8675" s="27">
        <v>8674</v>
      </c>
      <c r="B8675" s="37" t="s">
        <v>1011</v>
      </c>
      <c r="C8675" s="29" t="s">
        <v>39</v>
      </c>
      <c r="D8675" s="28" t="s">
        <v>213</v>
      </c>
      <c r="E8675" s="28" t="s">
        <v>1042</v>
      </c>
      <c r="F8675" s="28" t="s">
        <v>923</v>
      </c>
      <c r="G8675" s="28" t="s">
        <v>1671</v>
      </c>
      <c r="H8675" s="28"/>
      <c r="I8675" s="93">
        <v>0</v>
      </c>
      <c r="J8675" s="93" t="s">
        <v>1412</v>
      </c>
      <c r="K8675" s="17" t="str">
        <f t="array" ref="K8675">CONCATENATE("(",A8675,",",VLOOKUP(B8675,Núcleo!B$2:E$11,4,TRUE),",",VLOOKUP(C8675,'Tipo de Processo'!B$2:D$55,3,TRUE),",",VLOOKUP(D8675,'Termo Geral'!B$2:D$173,3,TRUE),",",VLOOKUP(E8675,'Termo Específico'!B$2:D$301,3,TRUE),",",MATCH(TRUE,Documento!B$2:B$998=F8675,0),",",IF(G8675="Complementar",0,1),",",IF(H8675="","NULL",CONCATENATE("'",H8675,"'")),",",I8675,",",IF(J8675="baixa","'BAIXA'",IF(J8675="média","'MEDIA'",IF(J8675="alta","'ALTA'","NULL"))),"),")</f>
        <v>(8674,9,30,103,158,290,1,NULL,0,'MEDIA'),</v>
      </c>
    </row>
    <row r="8676" spans="1:11" ht="30.75" customHeight="1">
      <c r="A8676" s="27">
        <v>8675</v>
      </c>
      <c r="B8676" s="37" t="s">
        <v>1011</v>
      </c>
      <c r="C8676" s="29" t="s">
        <v>39</v>
      </c>
      <c r="D8676" s="28" t="s">
        <v>213</v>
      </c>
      <c r="E8676" s="28" t="s">
        <v>1042</v>
      </c>
      <c r="F8676" s="28" t="s">
        <v>865</v>
      </c>
      <c r="G8676" s="28" t="s">
        <v>1671</v>
      </c>
      <c r="H8676" s="28"/>
      <c r="I8676" s="93">
        <v>0</v>
      </c>
      <c r="J8676" s="93" t="s">
        <v>1412</v>
      </c>
      <c r="K8676" s="17" t="str">
        <f t="array" ref="K8676">CONCATENATE("(",A8676,",",VLOOKUP(B8676,Núcleo!B$2:E$11,4,TRUE),",",VLOOKUP(C8676,'Tipo de Processo'!B$2:D$55,3,TRUE),",",VLOOKUP(D8676,'Termo Geral'!B$2:D$173,3,TRUE),",",VLOOKUP(E8676,'Termo Específico'!B$2:D$301,3,TRUE),",",MATCH(TRUE,Documento!B$2:B$998=F8676,0),",",IF(G8676="Complementar",0,1),",",IF(H8676="","NULL",CONCATENATE("'",H8676,"'")),",",I8676,",",IF(J8676="baixa","'BAIXA'",IF(J8676="média","'MEDIA'",IF(J8676="alta","'ALTA'","NULL"))),"),")</f>
        <v>(8675,9,30,103,158,568,1,NULL,0,'MEDIA'),</v>
      </c>
    </row>
    <row r="8677" spans="1:11" ht="30.75" customHeight="1">
      <c r="A8677" s="27">
        <v>8676</v>
      </c>
      <c r="B8677" s="37" t="s">
        <v>1011</v>
      </c>
      <c r="C8677" s="28" t="s">
        <v>39</v>
      </c>
      <c r="D8677" s="28" t="s">
        <v>213</v>
      </c>
      <c r="E8677" s="28" t="s">
        <v>1042</v>
      </c>
      <c r="F8677" s="28" t="s">
        <v>856</v>
      </c>
      <c r="G8677" s="28" t="s">
        <v>1671</v>
      </c>
      <c r="H8677" s="28"/>
      <c r="I8677" s="93">
        <v>0</v>
      </c>
      <c r="J8677" s="93" t="s">
        <v>1412</v>
      </c>
      <c r="K8677" s="17" t="str">
        <f t="array" ref="K8677">CONCATENATE("(",A8677,",",VLOOKUP(B8677,Núcleo!B$2:E$11,4,TRUE),",",VLOOKUP(C8677,'Tipo de Processo'!B$2:D$55,3,TRUE),",",VLOOKUP(D8677,'Termo Geral'!B$2:D$173,3,TRUE),",",VLOOKUP(E8677,'Termo Específico'!B$2:D$301,3,TRUE),",",MATCH(TRUE,Documento!B$2:B$998=F8677,0),",",IF(G8677="Complementar",0,1),",",IF(H8677="","NULL",CONCATENATE("'",H8677,"'")),",",I8677,",",IF(J8677="baixa","'BAIXA'",IF(J8677="média","'MEDIA'",IF(J8677="alta","'ALTA'","NULL"))),"),")</f>
        <v>(8676,9,30,103,158,723,1,NULL,0,'MEDIA'),</v>
      </c>
    </row>
    <row r="8678" spans="1:11" ht="30.75" customHeight="1">
      <c r="A8678" s="27">
        <v>8677</v>
      </c>
      <c r="B8678" s="37" t="s">
        <v>1011</v>
      </c>
      <c r="C8678" s="28" t="s">
        <v>39</v>
      </c>
      <c r="D8678" s="28" t="s">
        <v>213</v>
      </c>
      <c r="E8678" s="28" t="s">
        <v>1042</v>
      </c>
      <c r="F8678" s="28" t="s">
        <v>827</v>
      </c>
      <c r="G8678" s="28" t="s">
        <v>1671</v>
      </c>
      <c r="H8678" s="28"/>
      <c r="I8678" s="93">
        <v>0</v>
      </c>
      <c r="J8678" s="93" t="s">
        <v>1412</v>
      </c>
      <c r="K8678" s="17" t="str">
        <f t="array" ref="K8678">CONCATENATE("(",A8678,",",VLOOKUP(B8678,Núcleo!B$2:E$11,4,TRUE),",",VLOOKUP(C8678,'Tipo de Processo'!B$2:D$55,3,TRUE),",",VLOOKUP(D8678,'Termo Geral'!B$2:D$173,3,TRUE),",",VLOOKUP(E8678,'Termo Específico'!B$2:D$301,3,TRUE),",",MATCH(TRUE,Documento!B$2:B$998=F8678,0),",",IF(G8678="Complementar",0,1),",",IF(H8678="","NULL",CONCATENATE("'",H8678,"'")),",",I8678,",",IF(J8678="baixa","'BAIXA'",IF(J8678="média","'MEDIA'",IF(J8678="alta","'ALTA'","NULL"))),"),")</f>
        <v>(8677,9,30,103,158,829,1,NULL,0,'MEDIA'),</v>
      </c>
    </row>
    <row r="8679" spans="1:11" ht="30.75" customHeight="1">
      <c r="A8679" s="27">
        <v>8678</v>
      </c>
      <c r="B8679" s="37" t="s">
        <v>1011</v>
      </c>
      <c r="C8679" s="29" t="s">
        <v>39</v>
      </c>
      <c r="D8679" s="29" t="s">
        <v>213</v>
      </c>
      <c r="E8679" s="29" t="s">
        <v>1042</v>
      </c>
      <c r="F8679" s="28" t="s">
        <v>828</v>
      </c>
      <c r="G8679" s="28" t="s">
        <v>1671</v>
      </c>
      <c r="H8679" s="28"/>
      <c r="I8679" s="93">
        <v>0</v>
      </c>
      <c r="J8679" s="93" t="s">
        <v>1412</v>
      </c>
      <c r="K8679" s="17" t="str">
        <f t="array" ref="K8679">CONCATENATE("(",A8679,",",VLOOKUP(B8679,Núcleo!B$2:E$11,4,TRUE),",",VLOOKUP(C8679,'Tipo de Processo'!B$2:D$55,3,TRUE),",",VLOOKUP(D8679,'Termo Geral'!B$2:D$173,3,TRUE),",",VLOOKUP(E8679,'Termo Específico'!B$2:D$301,3,TRUE),",",MATCH(TRUE,Documento!B$2:B$998=F8679,0),",",IF(G8679="Complementar",0,1),",",IF(H8679="","NULL",CONCATENATE("'",H8679,"'")),",",I8679,",",IF(J8679="baixa","'BAIXA'",IF(J8679="média","'MEDIA'",IF(J8679="alta","'ALTA'","NULL"))),"),")</f>
        <v>(8678,9,30,103,158,827,1,NULL,0,'MEDIA'),</v>
      </c>
    </row>
    <row r="8680" spans="1:11" ht="30.75" customHeight="1">
      <c r="A8680" s="27">
        <v>8679</v>
      </c>
      <c r="B8680" s="37" t="s">
        <v>1011</v>
      </c>
      <c r="C8680" s="29" t="s">
        <v>39</v>
      </c>
      <c r="D8680" s="29" t="s">
        <v>213</v>
      </c>
      <c r="E8680" s="29" t="s">
        <v>1042</v>
      </c>
      <c r="F8680" s="28" t="s">
        <v>829</v>
      </c>
      <c r="G8680" s="28" t="s">
        <v>1671</v>
      </c>
      <c r="H8680" s="28"/>
      <c r="I8680" s="93">
        <v>0</v>
      </c>
      <c r="J8680" s="93" t="s">
        <v>1412</v>
      </c>
      <c r="K8680" s="17" t="str">
        <f t="array" ref="K8680">CONCATENATE("(",A8680,",",VLOOKUP(B8680,Núcleo!B$2:E$11,4,TRUE),",",VLOOKUP(C8680,'Tipo de Processo'!B$2:D$55,3,TRUE),",",VLOOKUP(D8680,'Termo Geral'!B$2:D$173,3,TRUE),",",VLOOKUP(E8680,'Termo Específico'!B$2:D$301,3,TRUE),",",MATCH(TRUE,Documento!B$2:B$998=F8680,0),",",IF(G8680="Complementar",0,1),",",IF(H8680="","NULL",CONCATENATE("'",H8680,"'")),",",I8680,",",IF(J8680="baixa","'BAIXA'",IF(J8680="média","'MEDIA'",IF(J8680="alta","'ALTA'","NULL"))),"),")</f>
        <v>(8679,9,30,103,158,831,1,NULL,0,'MEDIA'),</v>
      </c>
    </row>
    <row r="8681" spans="1:11" ht="30.75" customHeight="1">
      <c r="A8681" s="27">
        <v>8680</v>
      </c>
      <c r="B8681" s="37" t="s">
        <v>1011</v>
      </c>
      <c r="C8681" s="29" t="s">
        <v>39</v>
      </c>
      <c r="D8681" s="29" t="s">
        <v>213</v>
      </c>
      <c r="E8681" s="29" t="s">
        <v>1042</v>
      </c>
      <c r="F8681" s="28" t="s">
        <v>830</v>
      </c>
      <c r="G8681" s="28" t="s">
        <v>1671</v>
      </c>
      <c r="H8681" s="28"/>
      <c r="I8681" s="93">
        <v>0</v>
      </c>
      <c r="J8681" s="93" t="s">
        <v>1412</v>
      </c>
      <c r="K8681" s="17" t="str">
        <f t="array" ref="K8681">CONCATENATE("(",A8681,",",VLOOKUP(B8681,Núcleo!B$2:E$11,4,TRUE),",",VLOOKUP(C8681,'Tipo de Processo'!B$2:D$55,3,TRUE),",",VLOOKUP(D8681,'Termo Geral'!B$2:D$173,3,TRUE),",",VLOOKUP(E8681,'Termo Específico'!B$2:D$301,3,TRUE),",",MATCH(TRUE,Documento!B$2:B$998=F8681,0),",",IF(G8681="Complementar",0,1),",",IF(H8681="","NULL",CONCATENATE("'",H8681,"'")),",",I8681,",",IF(J8681="baixa","'BAIXA'",IF(J8681="média","'MEDIA'",IF(J8681="alta","'ALTA'","NULL"))),"),")</f>
        <v>(8680,9,30,103,158,837,1,NULL,0,'MEDIA'),</v>
      </c>
    </row>
    <row r="8682" spans="1:11" ht="30.75" customHeight="1">
      <c r="A8682" s="27">
        <v>8681</v>
      </c>
      <c r="B8682" s="37" t="s">
        <v>1011</v>
      </c>
      <c r="C8682" s="47" t="s">
        <v>39</v>
      </c>
      <c r="D8682" s="29" t="s">
        <v>213</v>
      </c>
      <c r="E8682" s="28" t="s">
        <v>1042</v>
      </c>
      <c r="F8682" s="28" t="s">
        <v>831</v>
      </c>
      <c r="G8682" s="28" t="s">
        <v>1671</v>
      </c>
      <c r="H8682" s="28"/>
      <c r="I8682" s="93">
        <v>0</v>
      </c>
      <c r="J8682" s="93" t="s">
        <v>1412</v>
      </c>
      <c r="K8682" s="17" t="str">
        <f t="array" ref="K8682">CONCATENATE("(",A8682,",",VLOOKUP(B8682,Núcleo!B$2:E$11,4,TRUE),",",VLOOKUP(C8682,'Tipo de Processo'!B$2:D$55,3,TRUE),",",VLOOKUP(D8682,'Termo Geral'!B$2:D$173,3,TRUE),",",VLOOKUP(E8682,'Termo Específico'!B$2:D$301,3,TRUE),",",MATCH(TRUE,Documento!B$2:B$998=F8682,0),",",IF(G8682="Complementar",0,1),",",IF(H8682="","NULL",CONCATENATE("'",H8682,"'")),",",I8682,",",IF(J8682="baixa","'BAIXA'",IF(J8682="média","'MEDIA'",IF(J8682="alta","'ALTA'","NULL"))),"),")</f>
        <v>(8681,9,30,103,158,142,1,NULL,0,'MEDIA'),</v>
      </c>
    </row>
    <row r="8683" spans="1:11" ht="30.75" customHeight="1">
      <c r="A8683" s="27">
        <v>8682</v>
      </c>
      <c r="B8683" s="37" t="s">
        <v>1011</v>
      </c>
      <c r="C8683" s="47" t="s">
        <v>39</v>
      </c>
      <c r="D8683" s="29" t="s">
        <v>213</v>
      </c>
      <c r="E8683" s="28" t="s">
        <v>1042</v>
      </c>
      <c r="F8683" s="28" t="s">
        <v>832</v>
      </c>
      <c r="G8683" s="28" t="s">
        <v>1671</v>
      </c>
      <c r="H8683" s="28"/>
      <c r="I8683" s="93">
        <v>0</v>
      </c>
      <c r="J8683" s="93" t="s">
        <v>1412</v>
      </c>
      <c r="K8683" s="17" t="str">
        <f t="array" ref="K8683">CONCATENATE("(",A8683,",",VLOOKUP(B8683,Núcleo!B$2:E$11,4,TRUE),",",VLOOKUP(C8683,'Tipo de Processo'!B$2:D$55,3,TRUE),",",VLOOKUP(D8683,'Termo Geral'!B$2:D$173,3,TRUE),",",VLOOKUP(E8683,'Termo Específico'!B$2:D$301,3,TRUE),",",MATCH(TRUE,Documento!B$2:B$998=F8683,0),",",IF(G8683="Complementar",0,1),",",IF(H8683="","NULL",CONCATENATE("'",H8683,"'")),",",I8683,",",IF(J8683="baixa","'BAIXA'",IF(J8683="média","'MEDIA'",IF(J8683="alta","'ALTA'","NULL"))),"),")</f>
        <v>(8682,9,30,103,158,159,1,NULL,0,'MEDIA'),</v>
      </c>
    </row>
    <row r="8684" spans="1:11" ht="30.75" customHeight="1">
      <c r="A8684" s="27">
        <v>8683</v>
      </c>
      <c r="B8684" s="37" t="s">
        <v>1011</v>
      </c>
      <c r="C8684" s="47" t="s">
        <v>39</v>
      </c>
      <c r="D8684" s="29" t="s">
        <v>213</v>
      </c>
      <c r="E8684" s="28" t="s">
        <v>1042</v>
      </c>
      <c r="F8684" s="28" t="s">
        <v>833</v>
      </c>
      <c r="G8684" s="28" t="s">
        <v>1671</v>
      </c>
      <c r="H8684" s="28"/>
      <c r="I8684" s="93">
        <v>0</v>
      </c>
      <c r="J8684" s="93" t="s">
        <v>1412</v>
      </c>
      <c r="K8684" s="17" t="str">
        <f t="array" ref="K8684">CONCATENATE("(",A8684,",",VLOOKUP(B8684,Núcleo!B$2:E$11,4,TRUE),",",VLOOKUP(C8684,'Tipo de Processo'!B$2:D$55,3,TRUE),",",VLOOKUP(D8684,'Termo Geral'!B$2:D$173,3,TRUE),",",VLOOKUP(E8684,'Termo Específico'!B$2:D$301,3,TRUE),",",MATCH(TRUE,Documento!B$2:B$998=F8684,0),",",IF(G8684="Complementar",0,1),",",IF(H8684="","NULL",CONCATENATE("'",H8684,"'")),",",I8684,",",IF(J8684="baixa","'BAIXA'",IF(J8684="média","'MEDIA'",IF(J8684="alta","'ALTA'","NULL"))),"),")</f>
        <v>(8683,9,30,103,158,127,1,NULL,0,'MEDIA'),</v>
      </c>
    </row>
    <row r="8685" spans="1:11" ht="30.75" customHeight="1">
      <c r="A8685" s="27">
        <v>8684</v>
      </c>
      <c r="B8685" s="37" t="s">
        <v>1011</v>
      </c>
      <c r="C8685" s="47" t="s">
        <v>39</v>
      </c>
      <c r="D8685" s="29" t="s">
        <v>213</v>
      </c>
      <c r="E8685" s="28" t="s">
        <v>1042</v>
      </c>
      <c r="F8685" s="28" t="s">
        <v>1419</v>
      </c>
      <c r="G8685" s="28" t="s">
        <v>1671</v>
      </c>
      <c r="H8685" s="28"/>
      <c r="I8685" s="93">
        <v>0</v>
      </c>
      <c r="J8685" s="93" t="s">
        <v>1412</v>
      </c>
      <c r="K8685" s="17" t="str">
        <f t="array" ref="K8685">CONCATENATE("(",A8685,",",VLOOKUP(B8685,Núcleo!B$2:E$11,4,TRUE),",",VLOOKUP(C8685,'Tipo de Processo'!B$2:D$55,3,TRUE),",",VLOOKUP(D8685,'Termo Geral'!B$2:D$173,3,TRUE),",",VLOOKUP(E8685,'Termo Específico'!B$2:D$301,3,TRUE),",",MATCH(TRUE,Documento!B$2:B$998=F8685,0),",",IF(G8685="Complementar",0,1),",",IF(H8685="","NULL",CONCATENATE("'",H8685,"'")),",",I8685,",",IF(J8685="baixa","'BAIXA'",IF(J8685="média","'MEDIA'",IF(J8685="alta","'ALTA'","NULL"))),"),")</f>
        <v>(8684,9,30,103,158,16,1,NULL,0,'MEDIA'),</v>
      </c>
    </row>
    <row r="8686" spans="1:11" ht="30.75" customHeight="1">
      <c r="A8686" s="27">
        <v>8685</v>
      </c>
      <c r="B8686" s="37" t="s">
        <v>1011</v>
      </c>
      <c r="C8686" s="47" t="s">
        <v>39</v>
      </c>
      <c r="D8686" s="29" t="s">
        <v>213</v>
      </c>
      <c r="E8686" s="28" t="s">
        <v>1042</v>
      </c>
      <c r="F8686" s="16" t="s">
        <v>1580</v>
      </c>
      <c r="G8686" s="28" t="s">
        <v>1671</v>
      </c>
      <c r="H8686" s="28"/>
      <c r="I8686" s="93">
        <v>0</v>
      </c>
      <c r="J8686" s="93" t="s">
        <v>1412</v>
      </c>
      <c r="K8686" s="17" t="str">
        <f t="array" ref="K8686">CONCATENATE("(",A8686,",",VLOOKUP(B8686,Núcleo!B$2:E$11,4,TRUE),",",VLOOKUP(C8686,'Tipo de Processo'!B$2:D$55,3,TRUE),",",VLOOKUP(D8686,'Termo Geral'!B$2:D$173,3,TRUE),",",VLOOKUP(E8686,'Termo Específico'!B$2:D$301,3,TRUE),",",MATCH(TRUE,Documento!B$2:B$998=F8686,0),",",IF(G8686="Complementar",0,1),",",IF(H8686="","NULL",CONCATENATE("'",H8686,"'")),",",I8686,",",IF(J8686="baixa","'BAIXA'",IF(J8686="média","'MEDIA'",IF(J8686="alta","'ALTA'","NULL"))),"),")</f>
        <v>(8685,9,30,103,158,922,1,NULL,0,'MEDIA'),</v>
      </c>
    </row>
    <row r="8687" spans="1:11" ht="30.75" customHeight="1">
      <c r="A8687" s="27">
        <v>8686</v>
      </c>
      <c r="B8687" s="37" t="s">
        <v>1011</v>
      </c>
      <c r="C8687" s="47" t="s">
        <v>39</v>
      </c>
      <c r="D8687" s="29" t="s">
        <v>213</v>
      </c>
      <c r="E8687" s="28" t="s">
        <v>1042</v>
      </c>
      <c r="F8687" s="28" t="s">
        <v>1414</v>
      </c>
      <c r="G8687" s="28" t="s">
        <v>1671</v>
      </c>
      <c r="H8687" s="28"/>
      <c r="I8687" s="93">
        <v>0</v>
      </c>
      <c r="J8687" s="93" t="s">
        <v>1412</v>
      </c>
      <c r="K8687" s="17" t="str">
        <f t="array" ref="K8687">CONCATENATE("(",A8687,",",VLOOKUP(B8687,Núcleo!B$2:E$11,4,TRUE),",",VLOOKUP(C8687,'Tipo de Processo'!B$2:D$55,3,TRUE),",",VLOOKUP(D8687,'Termo Geral'!B$2:D$173,3,TRUE),",",VLOOKUP(E8687,'Termo Específico'!B$2:D$301,3,TRUE),",",MATCH(TRUE,Documento!B$2:B$998=F8687,0),",",IF(G8687="Complementar",0,1),",",IF(H8687="","NULL",CONCATENATE("'",H8687,"'")),",",I8687,",",IF(J8687="baixa","'BAIXA'",IF(J8687="média","'MEDIA'",IF(J8687="alta","'ALTA'","NULL"))),"),")</f>
        <v>(8686,9,30,103,158,4,1,NULL,0,'MEDIA'),</v>
      </c>
    </row>
    <row r="8688" spans="1:11" ht="30.75" customHeight="1">
      <c r="A8688" s="27">
        <v>8687</v>
      </c>
      <c r="B8688" s="37" t="s">
        <v>1011</v>
      </c>
      <c r="C8688" s="47" t="s">
        <v>39</v>
      </c>
      <c r="D8688" s="29" t="s">
        <v>213</v>
      </c>
      <c r="E8688" s="28" t="s">
        <v>1042</v>
      </c>
      <c r="F8688" s="28" t="s">
        <v>858</v>
      </c>
      <c r="G8688" s="28" t="s">
        <v>1671</v>
      </c>
      <c r="H8688" s="28"/>
      <c r="I8688" s="93">
        <v>0</v>
      </c>
      <c r="J8688" s="93" t="s">
        <v>1412</v>
      </c>
      <c r="K8688" s="17" t="str">
        <f t="array" ref="K8688">CONCATENATE("(",A8688,",",VLOOKUP(B8688,Núcleo!B$2:E$11,4,TRUE),",",VLOOKUP(C8688,'Tipo de Processo'!B$2:D$55,3,TRUE),",",VLOOKUP(D8688,'Termo Geral'!B$2:D$173,3,TRUE),",",VLOOKUP(E8688,'Termo Específico'!B$2:D$301,3,TRUE),",",MATCH(TRUE,Documento!B$2:B$998=F8688,0),",",IF(G8688="Complementar",0,1),",",IF(H8688="","NULL",CONCATENATE("'",H8688,"'")),",",I8688,",",IF(J8688="baixa","'BAIXA'",IF(J8688="média","'MEDIA'",IF(J8688="alta","'ALTA'","NULL"))),"),")</f>
        <v>(8687,9,30,103,158,910,1,NULL,0,'MEDIA'),</v>
      </c>
    </row>
    <row r="8689" spans="1:11" ht="30.75" customHeight="1">
      <c r="A8689" s="27">
        <v>8688</v>
      </c>
      <c r="B8689" s="37" t="s">
        <v>1011</v>
      </c>
      <c r="C8689" s="47" t="s">
        <v>39</v>
      </c>
      <c r="D8689" s="28" t="s">
        <v>213</v>
      </c>
      <c r="E8689" s="28" t="s">
        <v>1042</v>
      </c>
      <c r="F8689" s="28" t="s">
        <v>922</v>
      </c>
      <c r="G8689" s="28" t="s">
        <v>1671</v>
      </c>
      <c r="H8689" s="28"/>
      <c r="I8689" s="93">
        <v>0</v>
      </c>
      <c r="J8689" s="93" t="s">
        <v>1412</v>
      </c>
      <c r="K8689" s="17" t="str">
        <f t="array" ref="K8689">CONCATENATE("(",A8689,",",VLOOKUP(B8689,Núcleo!B$2:E$11,4,TRUE),",",VLOOKUP(C8689,'Tipo de Processo'!B$2:D$55,3,TRUE),",",VLOOKUP(D8689,'Termo Geral'!B$2:D$173,3,TRUE),",",VLOOKUP(E8689,'Termo Específico'!B$2:D$301,3,TRUE),",",MATCH(TRUE,Documento!B$2:B$998=F8689,0),",",IF(G8689="Complementar",0,1),",",IF(H8689="","NULL",CONCATENATE("'",H8689,"'")),",",I8689,",",IF(J8689="baixa","'BAIXA'",IF(J8689="média","'MEDIA'",IF(J8689="alta","'ALTA'","NULL"))),"),")</f>
        <v>(8688,9,30,103,158,400,1,NULL,0,'MEDIA'),</v>
      </c>
    </row>
    <row r="8690" spans="1:11" ht="30.75" customHeight="1">
      <c r="A8690" s="27">
        <v>8689</v>
      </c>
      <c r="B8690" s="37" t="s">
        <v>1011</v>
      </c>
      <c r="C8690" s="47" t="s">
        <v>39</v>
      </c>
      <c r="D8690" s="28" t="s">
        <v>213</v>
      </c>
      <c r="E8690" s="28" t="s">
        <v>1042</v>
      </c>
      <c r="F8690" s="28" t="s">
        <v>835</v>
      </c>
      <c r="G8690" s="28" t="s">
        <v>1671</v>
      </c>
      <c r="H8690" s="28"/>
      <c r="I8690" s="93">
        <v>0</v>
      </c>
      <c r="J8690" s="93" t="s">
        <v>1412</v>
      </c>
      <c r="K8690" s="17" t="str">
        <f t="array" ref="K8690">CONCATENATE("(",A8690,",",VLOOKUP(B8690,Núcleo!B$2:E$11,4,TRUE),",",VLOOKUP(C8690,'Tipo de Processo'!B$2:D$55,3,TRUE),",",VLOOKUP(D8690,'Termo Geral'!B$2:D$173,3,TRUE),",",VLOOKUP(E8690,'Termo Específico'!B$2:D$301,3,TRUE),",",MATCH(TRUE,Documento!B$2:B$998=F8690,0),",",IF(G8690="Complementar",0,1),",",IF(H8690="","NULL",CONCATENATE("'",H8690,"'")),",",I8690,",",IF(J8690="baixa","'BAIXA'",IF(J8690="média","'MEDIA'",IF(J8690="alta","'ALTA'","NULL"))),"),")</f>
        <v>(8689,9,30,103,158,860,1,NULL,0,'MEDIA'),</v>
      </c>
    </row>
    <row r="8691" spans="1:11" ht="30.75" customHeight="1">
      <c r="A8691" s="27">
        <v>8690</v>
      </c>
      <c r="B8691" s="37" t="s">
        <v>1011</v>
      </c>
      <c r="C8691" s="47" t="s">
        <v>39</v>
      </c>
      <c r="D8691" s="28" t="s">
        <v>213</v>
      </c>
      <c r="E8691" s="28" t="s">
        <v>1043</v>
      </c>
      <c r="F8691" s="28" t="s">
        <v>853</v>
      </c>
      <c r="G8691" s="28" t="s">
        <v>1671</v>
      </c>
      <c r="H8691" s="28"/>
      <c r="I8691" s="93">
        <v>0</v>
      </c>
      <c r="J8691" s="93" t="s">
        <v>1412</v>
      </c>
      <c r="K8691" s="17" t="str">
        <f t="array" ref="K8691">CONCATENATE("(",A8691,",",VLOOKUP(B8691,Núcleo!B$2:E$11,4,TRUE),",",VLOOKUP(C8691,'Tipo de Processo'!B$2:D$55,3,TRUE),",",VLOOKUP(D8691,'Termo Geral'!B$2:D$173,3,TRUE),",",VLOOKUP(E8691,'Termo Específico'!B$2:D$301,3,TRUE),",",MATCH(TRUE,Documento!B$2:B$998=F8691,0),",",IF(G8691="Complementar",0,1),",",IF(H8691="","NULL",CONCATENATE("'",H8691,"'")),",",I8691,",",IF(J8691="baixa","'BAIXA'",IF(J8691="média","'MEDIA'",IF(J8691="alta","'ALTA'","NULL"))),"),")</f>
        <v>(8690,9,30,103,159,439,1,NULL,0,'MEDIA'),</v>
      </c>
    </row>
    <row r="8692" spans="1:11" ht="30.75" customHeight="1">
      <c r="A8692" s="27">
        <v>8691</v>
      </c>
      <c r="B8692" s="37" t="s">
        <v>1011</v>
      </c>
      <c r="C8692" s="29" t="s">
        <v>39</v>
      </c>
      <c r="D8692" s="28" t="s">
        <v>213</v>
      </c>
      <c r="E8692" s="28" t="s">
        <v>1043</v>
      </c>
      <c r="F8692" s="28" t="s">
        <v>1632</v>
      </c>
      <c r="G8692" s="28" t="s">
        <v>1671</v>
      </c>
      <c r="H8692" s="28"/>
      <c r="I8692" s="93">
        <v>0</v>
      </c>
      <c r="J8692" s="93" t="s">
        <v>1412</v>
      </c>
      <c r="K8692" s="17" t="str">
        <f t="array" ref="K8692">CONCATENATE("(",A8692,",",VLOOKUP(B8692,Núcleo!B$2:E$11,4,TRUE),",",VLOOKUP(C8692,'Tipo de Processo'!B$2:D$55,3,TRUE),",",VLOOKUP(D8692,'Termo Geral'!B$2:D$173,3,TRUE),",",VLOOKUP(E8692,'Termo Específico'!B$2:D$301,3,TRUE),",",MATCH(TRUE,Documento!B$2:B$998=F8692,0),",",IF(G8692="Complementar",0,1),",",IF(H8692="","NULL",CONCATENATE("'",H8692,"'")),",",I8692,",",IF(J8692="baixa","'BAIXA'",IF(J8692="média","'MEDIA'",IF(J8692="alta","'ALTA'","NULL"))),"),")</f>
        <v>(8691,9,30,103,159,528,1,NULL,0,'MEDIA'),</v>
      </c>
    </row>
    <row r="8693" spans="1:11" ht="30.75" customHeight="1">
      <c r="A8693" s="27">
        <v>8692</v>
      </c>
      <c r="B8693" s="37" t="s">
        <v>1011</v>
      </c>
      <c r="C8693" s="29" t="s">
        <v>39</v>
      </c>
      <c r="D8693" s="28" t="s">
        <v>213</v>
      </c>
      <c r="E8693" s="28" t="s">
        <v>1043</v>
      </c>
      <c r="F8693" s="28" t="s">
        <v>854</v>
      </c>
      <c r="G8693" s="28" t="s">
        <v>1671</v>
      </c>
      <c r="H8693" s="28"/>
      <c r="I8693" s="93">
        <v>0</v>
      </c>
      <c r="J8693" s="93" t="s">
        <v>1412</v>
      </c>
      <c r="K8693" s="17" t="str">
        <f t="array" ref="K8693">CONCATENATE("(",A8693,",",VLOOKUP(B8693,Núcleo!B$2:E$11,4,TRUE),",",VLOOKUP(C8693,'Tipo de Processo'!B$2:D$55,3,TRUE),",",VLOOKUP(D8693,'Termo Geral'!B$2:D$173,3,TRUE),",",VLOOKUP(E8693,'Termo Específico'!B$2:D$301,3,TRUE),",",MATCH(TRUE,Documento!B$2:B$998=F8693,0),",",IF(G8693="Complementar",0,1),",",IF(H8693="","NULL",CONCATENATE("'",H8693,"'")),",",I8693,",",IF(J8693="baixa","'BAIXA'",IF(J8693="média","'MEDIA'",IF(J8693="alta","'ALTA'","NULL"))),"),")</f>
        <v>(8692,9,30,103,159,854,1,NULL,0,'MEDIA'),</v>
      </c>
    </row>
    <row r="8694" spans="1:11" ht="30.75" customHeight="1">
      <c r="A8694" s="27">
        <v>8693</v>
      </c>
      <c r="B8694" s="37" t="s">
        <v>1011</v>
      </c>
      <c r="C8694" s="29" t="s">
        <v>39</v>
      </c>
      <c r="D8694" s="28" t="s">
        <v>213</v>
      </c>
      <c r="E8694" s="28" t="s">
        <v>1043</v>
      </c>
      <c r="F8694" s="28" t="s">
        <v>924</v>
      </c>
      <c r="G8694" s="28" t="s">
        <v>1671</v>
      </c>
      <c r="H8694" s="28"/>
      <c r="I8694" s="93">
        <v>0</v>
      </c>
      <c r="J8694" s="93" t="s">
        <v>1412</v>
      </c>
      <c r="K8694" s="17" t="str">
        <f t="array" ref="K8694">CONCATENATE("(",A8694,",",VLOOKUP(B8694,Núcleo!B$2:E$11,4,TRUE),",",VLOOKUP(C8694,'Tipo de Processo'!B$2:D$55,3,TRUE),",",VLOOKUP(D8694,'Termo Geral'!B$2:D$173,3,TRUE),",",VLOOKUP(E8694,'Termo Específico'!B$2:D$301,3,TRUE),",",MATCH(TRUE,Documento!B$2:B$998=F8694,0),",",IF(G8694="Complementar",0,1),",",IF(H8694="","NULL",CONCATENATE("'",H8694,"'")),",",I8694,",",IF(J8694="baixa","'BAIXA'",IF(J8694="média","'MEDIA'",IF(J8694="alta","'ALTA'","NULL"))),"),")</f>
        <v>(8693,9,30,103,159,291,1,NULL,0,'MEDIA'),</v>
      </c>
    </row>
    <row r="8695" spans="1:11" ht="30.75" customHeight="1">
      <c r="A8695" s="27">
        <v>8694</v>
      </c>
      <c r="B8695" s="37" t="s">
        <v>1011</v>
      </c>
      <c r="C8695" s="29" t="s">
        <v>39</v>
      </c>
      <c r="D8695" s="28" t="s">
        <v>213</v>
      </c>
      <c r="E8695" s="28" t="s">
        <v>1043</v>
      </c>
      <c r="F8695" s="28" t="s">
        <v>865</v>
      </c>
      <c r="G8695" s="28" t="s">
        <v>1671</v>
      </c>
      <c r="H8695" s="28"/>
      <c r="I8695" s="93">
        <v>0</v>
      </c>
      <c r="J8695" s="93" t="s">
        <v>1412</v>
      </c>
      <c r="K8695" s="17" t="str">
        <f t="array" ref="K8695">CONCATENATE("(",A8695,",",VLOOKUP(B8695,Núcleo!B$2:E$11,4,TRUE),",",VLOOKUP(C8695,'Tipo de Processo'!B$2:D$55,3,TRUE),",",VLOOKUP(D8695,'Termo Geral'!B$2:D$173,3,TRUE),",",VLOOKUP(E8695,'Termo Específico'!B$2:D$301,3,TRUE),",",MATCH(TRUE,Documento!B$2:B$998=F8695,0),",",IF(G8695="Complementar",0,1),",",IF(H8695="","NULL",CONCATENATE("'",H8695,"'")),",",I8695,",",IF(J8695="baixa","'BAIXA'",IF(J8695="média","'MEDIA'",IF(J8695="alta","'ALTA'","NULL"))),"),")</f>
        <v>(8694,9,30,103,159,568,1,NULL,0,'MEDIA'),</v>
      </c>
    </row>
    <row r="8696" spans="1:11" ht="30.75" customHeight="1">
      <c r="A8696" s="27">
        <v>8695</v>
      </c>
      <c r="B8696" s="37" t="s">
        <v>1011</v>
      </c>
      <c r="C8696" s="29" t="s">
        <v>39</v>
      </c>
      <c r="D8696" s="28" t="s">
        <v>213</v>
      </c>
      <c r="E8696" s="28" t="s">
        <v>1043</v>
      </c>
      <c r="F8696" s="28" t="s">
        <v>856</v>
      </c>
      <c r="G8696" s="28" t="s">
        <v>1671</v>
      </c>
      <c r="H8696" s="28"/>
      <c r="I8696" s="93">
        <v>0</v>
      </c>
      <c r="J8696" s="93" t="s">
        <v>1412</v>
      </c>
      <c r="K8696" s="17" t="str">
        <f t="array" ref="K8696">CONCATENATE("(",A8696,",",VLOOKUP(B8696,Núcleo!B$2:E$11,4,TRUE),",",VLOOKUP(C8696,'Tipo de Processo'!B$2:D$55,3,TRUE),",",VLOOKUP(D8696,'Termo Geral'!B$2:D$173,3,TRUE),",",VLOOKUP(E8696,'Termo Específico'!B$2:D$301,3,TRUE),",",MATCH(TRUE,Documento!B$2:B$998=F8696,0),",",IF(G8696="Complementar",0,1),",",IF(H8696="","NULL",CONCATENATE("'",H8696,"'")),",",I8696,",",IF(J8696="baixa","'BAIXA'",IF(J8696="média","'MEDIA'",IF(J8696="alta","'ALTA'","NULL"))),"),")</f>
        <v>(8695,9,30,103,159,723,1,NULL,0,'MEDIA'),</v>
      </c>
    </row>
    <row r="8697" spans="1:11" ht="30.75" customHeight="1">
      <c r="A8697" s="27">
        <v>8696</v>
      </c>
      <c r="B8697" s="37" t="s">
        <v>1011</v>
      </c>
      <c r="C8697" s="29" t="s">
        <v>39</v>
      </c>
      <c r="D8697" s="28" t="s">
        <v>213</v>
      </c>
      <c r="E8697" s="28" t="s">
        <v>1043</v>
      </c>
      <c r="F8697" s="28" t="s">
        <v>827</v>
      </c>
      <c r="G8697" s="28" t="s">
        <v>1671</v>
      </c>
      <c r="H8697" s="28"/>
      <c r="I8697" s="93">
        <v>0</v>
      </c>
      <c r="J8697" s="93" t="s">
        <v>1412</v>
      </c>
      <c r="K8697" s="17" t="str">
        <f t="array" ref="K8697">CONCATENATE("(",A8697,",",VLOOKUP(B8697,Núcleo!B$2:E$11,4,TRUE),",",VLOOKUP(C8697,'Tipo de Processo'!B$2:D$55,3,TRUE),",",VLOOKUP(D8697,'Termo Geral'!B$2:D$173,3,TRUE),",",VLOOKUP(E8697,'Termo Específico'!B$2:D$301,3,TRUE),",",MATCH(TRUE,Documento!B$2:B$998=F8697,0),",",IF(G8697="Complementar",0,1),",",IF(H8697="","NULL",CONCATENATE("'",H8697,"'")),",",I8697,",",IF(J8697="baixa","'BAIXA'",IF(J8697="média","'MEDIA'",IF(J8697="alta","'ALTA'","NULL"))),"),")</f>
        <v>(8696,9,30,103,159,829,1,NULL,0,'MEDIA'),</v>
      </c>
    </row>
    <row r="8698" spans="1:11" ht="30.75" customHeight="1">
      <c r="A8698" s="27">
        <v>8697</v>
      </c>
      <c r="B8698" s="37" t="s">
        <v>1011</v>
      </c>
      <c r="C8698" s="29" t="s">
        <v>39</v>
      </c>
      <c r="D8698" s="28" t="s">
        <v>213</v>
      </c>
      <c r="E8698" s="28" t="s">
        <v>1043</v>
      </c>
      <c r="F8698" s="28" t="s">
        <v>828</v>
      </c>
      <c r="G8698" s="28" t="s">
        <v>1671</v>
      </c>
      <c r="H8698" s="28"/>
      <c r="I8698" s="93">
        <v>0</v>
      </c>
      <c r="J8698" s="93" t="s">
        <v>1412</v>
      </c>
      <c r="K8698" s="17" t="str">
        <f t="array" ref="K8698">CONCATENATE("(",A8698,",",VLOOKUP(B8698,Núcleo!B$2:E$11,4,TRUE),",",VLOOKUP(C8698,'Tipo de Processo'!B$2:D$55,3,TRUE),",",VLOOKUP(D8698,'Termo Geral'!B$2:D$173,3,TRUE),",",VLOOKUP(E8698,'Termo Específico'!B$2:D$301,3,TRUE),",",MATCH(TRUE,Documento!B$2:B$998=F8698,0),",",IF(G8698="Complementar",0,1),",",IF(H8698="","NULL",CONCATENATE("'",H8698,"'")),",",I8698,",",IF(J8698="baixa","'BAIXA'",IF(J8698="média","'MEDIA'",IF(J8698="alta","'ALTA'","NULL"))),"),")</f>
        <v>(8697,9,30,103,159,827,1,NULL,0,'MEDIA'),</v>
      </c>
    </row>
    <row r="8699" spans="1:11" ht="30.75" customHeight="1">
      <c r="A8699" s="27">
        <v>8698</v>
      </c>
      <c r="B8699" s="37" t="s">
        <v>1011</v>
      </c>
      <c r="C8699" s="29" t="s">
        <v>39</v>
      </c>
      <c r="D8699" s="28" t="s">
        <v>213</v>
      </c>
      <c r="E8699" s="28" t="s">
        <v>1043</v>
      </c>
      <c r="F8699" s="28" t="s">
        <v>829</v>
      </c>
      <c r="G8699" s="28" t="s">
        <v>1671</v>
      </c>
      <c r="H8699" s="28"/>
      <c r="I8699" s="93">
        <v>0</v>
      </c>
      <c r="J8699" s="93" t="s">
        <v>1412</v>
      </c>
      <c r="K8699" s="17" t="str">
        <f t="array" ref="K8699">CONCATENATE("(",A8699,",",VLOOKUP(B8699,Núcleo!B$2:E$11,4,TRUE),",",VLOOKUP(C8699,'Tipo de Processo'!B$2:D$55,3,TRUE),",",VLOOKUP(D8699,'Termo Geral'!B$2:D$173,3,TRUE),",",VLOOKUP(E8699,'Termo Específico'!B$2:D$301,3,TRUE),",",MATCH(TRUE,Documento!B$2:B$998=F8699,0),",",IF(G8699="Complementar",0,1),",",IF(H8699="","NULL",CONCATENATE("'",H8699,"'")),",",I8699,",",IF(J8699="baixa","'BAIXA'",IF(J8699="média","'MEDIA'",IF(J8699="alta","'ALTA'","NULL"))),"),")</f>
        <v>(8698,9,30,103,159,831,1,NULL,0,'MEDIA'),</v>
      </c>
    </row>
    <row r="8700" spans="1:11" ht="30.75" customHeight="1">
      <c r="A8700" s="27">
        <v>8699</v>
      </c>
      <c r="B8700" s="37" t="s">
        <v>1011</v>
      </c>
      <c r="C8700" s="29" t="s">
        <v>39</v>
      </c>
      <c r="D8700" s="28" t="s">
        <v>213</v>
      </c>
      <c r="E8700" s="28" t="s">
        <v>1043</v>
      </c>
      <c r="F8700" s="28" t="s">
        <v>830</v>
      </c>
      <c r="G8700" s="28" t="s">
        <v>1671</v>
      </c>
      <c r="H8700" s="28"/>
      <c r="I8700" s="93">
        <v>0</v>
      </c>
      <c r="J8700" s="93" t="s">
        <v>1412</v>
      </c>
      <c r="K8700" s="17" t="str">
        <f t="array" ref="K8700">CONCATENATE("(",A8700,",",VLOOKUP(B8700,Núcleo!B$2:E$11,4,TRUE),",",VLOOKUP(C8700,'Tipo de Processo'!B$2:D$55,3,TRUE),",",VLOOKUP(D8700,'Termo Geral'!B$2:D$173,3,TRUE),",",VLOOKUP(E8700,'Termo Específico'!B$2:D$301,3,TRUE),",",MATCH(TRUE,Documento!B$2:B$998=F8700,0),",",IF(G8700="Complementar",0,1),",",IF(H8700="","NULL",CONCATENATE("'",H8700,"'")),",",I8700,",",IF(J8700="baixa","'BAIXA'",IF(J8700="média","'MEDIA'",IF(J8700="alta","'ALTA'","NULL"))),"),")</f>
        <v>(8699,9,30,103,159,837,1,NULL,0,'MEDIA'),</v>
      </c>
    </row>
    <row r="8701" spans="1:11" ht="30.75" customHeight="1">
      <c r="A8701" s="27">
        <v>8700</v>
      </c>
      <c r="B8701" s="37" t="s">
        <v>1011</v>
      </c>
      <c r="C8701" s="29" t="s">
        <v>39</v>
      </c>
      <c r="D8701" s="28" t="s">
        <v>213</v>
      </c>
      <c r="E8701" s="28" t="s">
        <v>1043</v>
      </c>
      <c r="F8701" s="28" t="s">
        <v>831</v>
      </c>
      <c r="G8701" s="28" t="s">
        <v>1671</v>
      </c>
      <c r="H8701" s="28"/>
      <c r="I8701" s="93">
        <v>0</v>
      </c>
      <c r="J8701" s="93" t="s">
        <v>1412</v>
      </c>
      <c r="K8701" s="17" t="str">
        <f t="array" ref="K8701">CONCATENATE("(",A8701,",",VLOOKUP(B8701,Núcleo!B$2:E$11,4,TRUE),",",VLOOKUP(C8701,'Tipo de Processo'!B$2:D$55,3,TRUE),",",VLOOKUP(D8701,'Termo Geral'!B$2:D$173,3,TRUE),",",VLOOKUP(E8701,'Termo Específico'!B$2:D$301,3,TRUE),",",MATCH(TRUE,Documento!B$2:B$998=F8701,0),",",IF(G8701="Complementar",0,1),",",IF(H8701="","NULL",CONCATENATE("'",H8701,"'")),",",I8701,",",IF(J8701="baixa","'BAIXA'",IF(J8701="média","'MEDIA'",IF(J8701="alta","'ALTA'","NULL"))),"),")</f>
        <v>(8700,9,30,103,159,142,1,NULL,0,'MEDIA'),</v>
      </c>
    </row>
    <row r="8702" spans="1:11" ht="30.75" customHeight="1">
      <c r="A8702" s="27">
        <v>8701</v>
      </c>
      <c r="B8702" s="37" t="s">
        <v>1011</v>
      </c>
      <c r="C8702" s="29" t="s">
        <v>39</v>
      </c>
      <c r="D8702" s="28" t="s">
        <v>213</v>
      </c>
      <c r="E8702" s="28" t="s">
        <v>1043</v>
      </c>
      <c r="F8702" s="28" t="s">
        <v>832</v>
      </c>
      <c r="G8702" s="28" t="s">
        <v>1671</v>
      </c>
      <c r="H8702" s="28"/>
      <c r="I8702" s="93">
        <v>0</v>
      </c>
      <c r="J8702" s="93" t="s">
        <v>1412</v>
      </c>
      <c r="K8702" s="17" t="str">
        <f t="array" ref="K8702">CONCATENATE("(",A8702,",",VLOOKUP(B8702,Núcleo!B$2:E$11,4,TRUE),",",VLOOKUP(C8702,'Tipo de Processo'!B$2:D$55,3,TRUE),",",VLOOKUP(D8702,'Termo Geral'!B$2:D$173,3,TRUE),",",VLOOKUP(E8702,'Termo Específico'!B$2:D$301,3,TRUE),",",MATCH(TRUE,Documento!B$2:B$998=F8702,0),",",IF(G8702="Complementar",0,1),",",IF(H8702="","NULL",CONCATENATE("'",H8702,"'")),",",I8702,",",IF(J8702="baixa","'BAIXA'",IF(J8702="média","'MEDIA'",IF(J8702="alta","'ALTA'","NULL"))),"),")</f>
        <v>(8701,9,30,103,159,159,1,NULL,0,'MEDIA'),</v>
      </c>
    </row>
    <row r="8703" spans="1:11" ht="30.75" customHeight="1">
      <c r="A8703" s="27">
        <v>8702</v>
      </c>
      <c r="B8703" s="37" t="s">
        <v>1011</v>
      </c>
      <c r="C8703" s="29" t="s">
        <v>39</v>
      </c>
      <c r="D8703" s="28" t="s">
        <v>213</v>
      </c>
      <c r="E8703" s="28" t="s">
        <v>1043</v>
      </c>
      <c r="F8703" s="28" t="s">
        <v>833</v>
      </c>
      <c r="G8703" s="28" t="s">
        <v>1671</v>
      </c>
      <c r="H8703" s="28"/>
      <c r="I8703" s="93">
        <v>0</v>
      </c>
      <c r="J8703" s="93" t="s">
        <v>1412</v>
      </c>
      <c r="K8703" s="17" t="str">
        <f t="array" ref="K8703">CONCATENATE("(",A8703,",",VLOOKUP(B8703,Núcleo!B$2:E$11,4,TRUE),",",VLOOKUP(C8703,'Tipo de Processo'!B$2:D$55,3,TRUE),",",VLOOKUP(D8703,'Termo Geral'!B$2:D$173,3,TRUE),",",VLOOKUP(E8703,'Termo Específico'!B$2:D$301,3,TRUE),",",MATCH(TRUE,Documento!B$2:B$998=F8703,0),",",IF(G8703="Complementar",0,1),",",IF(H8703="","NULL",CONCATENATE("'",H8703,"'")),",",I8703,",",IF(J8703="baixa","'BAIXA'",IF(J8703="média","'MEDIA'",IF(J8703="alta","'ALTA'","NULL"))),"),")</f>
        <v>(8702,9,30,103,159,127,1,NULL,0,'MEDIA'),</v>
      </c>
    </row>
    <row r="8704" spans="1:11" ht="30.75" customHeight="1">
      <c r="A8704" s="27">
        <v>8703</v>
      </c>
      <c r="B8704" s="37" t="s">
        <v>1011</v>
      </c>
      <c r="C8704" s="29" t="s">
        <v>39</v>
      </c>
      <c r="D8704" s="28" t="s">
        <v>213</v>
      </c>
      <c r="E8704" s="28" t="s">
        <v>1043</v>
      </c>
      <c r="F8704" s="28" t="s">
        <v>1419</v>
      </c>
      <c r="G8704" s="28" t="s">
        <v>1671</v>
      </c>
      <c r="H8704" s="28"/>
      <c r="I8704" s="93">
        <v>0</v>
      </c>
      <c r="J8704" s="93" t="s">
        <v>1412</v>
      </c>
      <c r="K8704" s="17" t="str">
        <f t="array" ref="K8704">CONCATENATE("(",A8704,",",VLOOKUP(B8704,Núcleo!B$2:E$11,4,TRUE),",",VLOOKUP(C8704,'Tipo de Processo'!B$2:D$55,3,TRUE),",",VLOOKUP(D8704,'Termo Geral'!B$2:D$173,3,TRUE),",",VLOOKUP(E8704,'Termo Específico'!B$2:D$301,3,TRUE),",",MATCH(TRUE,Documento!B$2:B$998=F8704,0),",",IF(G8704="Complementar",0,1),",",IF(H8704="","NULL",CONCATENATE("'",H8704,"'")),",",I8704,",",IF(J8704="baixa","'BAIXA'",IF(J8704="média","'MEDIA'",IF(J8704="alta","'ALTA'","NULL"))),"),")</f>
        <v>(8703,9,30,103,159,16,1,NULL,0,'MEDIA'),</v>
      </c>
    </row>
    <row r="8705" spans="1:11" ht="30.75" customHeight="1">
      <c r="A8705" s="27">
        <v>8704</v>
      </c>
      <c r="B8705" s="37" t="s">
        <v>1011</v>
      </c>
      <c r="C8705" s="29" t="s">
        <v>39</v>
      </c>
      <c r="D8705" s="28" t="s">
        <v>213</v>
      </c>
      <c r="E8705" s="28" t="s">
        <v>1043</v>
      </c>
      <c r="F8705" s="16" t="s">
        <v>1580</v>
      </c>
      <c r="G8705" s="28" t="s">
        <v>1671</v>
      </c>
      <c r="H8705" s="28"/>
      <c r="I8705" s="93">
        <v>0</v>
      </c>
      <c r="J8705" s="93" t="s">
        <v>1412</v>
      </c>
      <c r="K8705" s="17" t="str">
        <f t="array" ref="K8705">CONCATENATE("(",A8705,",",VLOOKUP(B8705,Núcleo!B$2:E$11,4,TRUE),",",VLOOKUP(C8705,'Tipo de Processo'!B$2:D$55,3,TRUE),",",VLOOKUP(D8705,'Termo Geral'!B$2:D$173,3,TRUE),",",VLOOKUP(E8705,'Termo Específico'!B$2:D$301,3,TRUE),",",MATCH(TRUE,Documento!B$2:B$998=F8705,0),",",IF(G8705="Complementar",0,1),",",IF(H8705="","NULL",CONCATENATE("'",H8705,"'")),",",I8705,",",IF(J8705="baixa","'BAIXA'",IF(J8705="média","'MEDIA'",IF(J8705="alta","'ALTA'","NULL"))),"),")</f>
        <v>(8704,9,30,103,159,922,1,NULL,0,'MEDIA'),</v>
      </c>
    </row>
    <row r="8706" spans="1:11" ht="30.75" customHeight="1">
      <c r="A8706" s="27">
        <v>8705</v>
      </c>
      <c r="B8706" s="37" t="s">
        <v>1011</v>
      </c>
      <c r="C8706" s="29" t="s">
        <v>39</v>
      </c>
      <c r="D8706" s="28" t="s">
        <v>213</v>
      </c>
      <c r="E8706" s="28" t="s">
        <v>1043</v>
      </c>
      <c r="F8706" s="28" t="s">
        <v>1414</v>
      </c>
      <c r="G8706" s="28" t="s">
        <v>1671</v>
      </c>
      <c r="H8706" s="28"/>
      <c r="I8706" s="93">
        <v>0</v>
      </c>
      <c r="J8706" s="93" t="s">
        <v>1412</v>
      </c>
      <c r="K8706" s="17" t="str">
        <f t="array" ref="K8706">CONCATENATE("(",A8706,",",VLOOKUP(B8706,Núcleo!B$2:E$11,4,TRUE),",",VLOOKUP(C8706,'Tipo de Processo'!B$2:D$55,3,TRUE),",",VLOOKUP(D8706,'Termo Geral'!B$2:D$173,3,TRUE),",",VLOOKUP(E8706,'Termo Específico'!B$2:D$301,3,TRUE),",",MATCH(TRUE,Documento!B$2:B$998=F8706,0),",",IF(G8706="Complementar",0,1),",",IF(H8706="","NULL",CONCATENATE("'",H8706,"'")),",",I8706,",",IF(J8706="baixa","'BAIXA'",IF(J8706="média","'MEDIA'",IF(J8706="alta","'ALTA'","NULL"))),"),")</f>
        <v>(8705,9,30,103,159,4,1,NULL,0,'MEDIA'),</v>
      </c>
    </row>
    <row r="8707" spans="1:11" ht="30.75" customHeight="1">
      <c r="A8707" s="27">
        <v>8706</v>
      </c>
      <c r="B8707" s="37" t="s">
        <v>1011</v>
      </c>
      <c r="C8707" s="29" t="s">
        <v>39</v>
      </c>
      <c r="D8707" s="28" t="s">
        <v>213</v>
      </c>
      <c r="E8707" s="28" t="s">
        <v>1043</v>
      </c>
      <c r="F8707" s="28" t="s">
        <v>1456</v>
      </c>
      <c r="G8707" s="28" t="s">
        <v>1671</v>
      </c>
      <c r="H8707" s="28"/>
      <c r="I8707" s="93">
        <v>0</v>
      </c>
      <c r="J8707" s="93" t="s">
        <v>1412</v>
      </c>
      <c r="K8707" s="17" t="str">
        <f t="array" ref="K8707">CONCATENATE("(",A8707,",",VLOOKUP(B8707,Núcleo!B$2:E$11,4,TRUE),",",VLOOKUP(C8707,'Tipo de Processo'!B$2:D$55,3,TRUE),",",VLOOKUP(D8707,'Termo Geral'!B$2:D$173,3,TRUE),",",VLOOKUP(E8707,'Termo Específico'!B$2:D$301,3,TRUE),",",MATCH(TRUE,Documento!B$2:B$998=F8707,0),",",IF(G8707="Complementar",0,1),",",IF(H8707="","NULL",CONCATENATE("'",H8707,"'")),",",I8707,",",IF(J8707="baixa","'BAIXA'",IF(J8707="média","'MEDIA'",IF(J8707="alta","'ALTA'","NULL"))),"),")</f>
        <v>(8706,9,30,103,159,184,1,NULL,0,'MEDIA'),</v>
      </c>
    </row>
    <row r="8708" spans="1:11" ht="30.75" customHeight="1">
      <c r="A8708" s="27">
        <v>8707</v>
      </c>
      <c r="B8708" s="37" t="s">
        <v>1011</v>
      </c>
      <c r="C8708" s="29" t="s">
        <v>39</v>
      </c>
      <c r="D8708" s="28" t="s">
        <v>213</v>
      </c>
      <c r="E8708" s="28" t="s">
        <v>1043</v>
      </c>
      <c r="F8708" s="28" t="s">
        <v>925</v>
      </c>
      <c r="G8708" s="28" t="s">
        <v>1671</v>
      </c>
      <c r="H8708" s="28"/>
      <c r="I8708" s="93">
        <v>0</v>
      </c>
      <c r="J8708" s="93" t="s">
        <v>1412</v>
      </c>
      <c r="K8708" s="17" t="str">
        <f t="array" ref="K8708">CONCATENATE("(",A8708,",",VLOOKUP(B8708,Núcleo!B$2:E$11,4,TRUE),",",VLOOKUP(C8708,'Tipo de Processo'!B$2:D$55,3,TRUE),",",VLOOKUP(D8708,'Termo Geral'!B$2:D$173,3,TRUE),",",VLOOKUP(E8708,'Termo Específico'!B$2:D$301,3,TRUE),",",MATCH(TRUE,Documento!B$2:B$998=F8708,0),",",IF(G8708="Complementar",0,1),",",IF(H8708="","NULL",CONCATENATE("'",H8708,"'")),",",I8708,",",IF(J8708="baixa","'BAIXA'",IF(J8708="média","'MEDIA'",IF(J8708="alta","'ALTA'","NULL"))),"),")</f>
        <v>(8707,9,30,103,159,170,1,NULL,0,'MEDIA'),</v>
      </c>
    </row>
    <row r="8709" spans="1:11" ht="30.75" customHeight="1">
      <c r="A8709" s="27">
        <v>8708</v>
      </c>
      <c r="B8709" s="37" t="s">
        <v>1011</v>
      </c>
      <c r="C8709" s="29" t="s">
        <v>39</v>
      </c>
      <c r="D8709" s="28" t="s">
        <v>213</v>
      </c>
      <c r="E8709" s="28" t="s">
        <v>1043</v>
      </c>
      <c r="F8709" s="28" t="s">
        <v>926</v>
      </c>
      <c r="G8709" s="28" t="s">
        <v>1671</v>
      </c>
      <c r="H8709" s="28"/>
      <c r="I8709" s="93">
        <v>0</v>
      </c>
      <c r="J8709" s="93" t="s">
        <v>1412</v>
      </c>
      <c r="K8709" s="17" t="str">
        <f t="array" ref="K8709">CONCATENATE("(",A8709,",",VLOOKUP(B8709,Núcleo!B$2:E$11,4,TRUE),",",VLOOKUP(C8709,'Tipo de Processo'!B$2:D$55,3,TRUE),",",VLOOKUP(D8709,'Termo Geral'!B$2:D$173,3,TRUE),",",VLOOKUP(E8709,'Termo Específico'!B$2:D$301,3,TRUE),",",MATCH(TRUE,Documento!B$2:B$998=F8709,0),",",IF(G8709="Complementar",0,1),",",IF(H8709="","NULL",CONCATENATE("'",H8709,"'")),",",I8709,",",IF(J8709="baixa","'BAIXA'",IF(J8709="média","'MEDIA'",IF(J8709="alta","'ALTA'","NULL"))),"),")</f>
        <v>(8708,9,30,103,159,169,1,NULL,0,'MEDIA'),</v>
      </c>
    </row>
    <row r="8710" spans="1:11" ht="30.75" customHeight="1">
      <c r="A8710" s="27">
        <v>8709</v>
      </c>
      <c r="B8710" s="37" t="s">
        <v>1011</v>
      </c>
      <c r="C8710" s="29" t="s">
        <v>39</v>
      </c>
      <c r="D8710" s="28" t="s">
        <v>213</v>
      </c>
      <c r="E8710" s="28" t="s">
        <v>1043</v>
      </c>
      <c r="F8710" s="29" t="s">
        <v>858</v>
      </c>
      <c r="G8710" s="28" t="s">
        <v>1671</v>
      </c>
      <c r="H8710" s="28"/>
      <c r="I8710" s="93">
        <v>0</v>
      </c>
      <c r="J8710" s="93" t="s">
        <v>1412</v>
      </c>
      <c r="K8710" s="17" t="str">
        <f t="array" ref="K8710">CONCATENATE("(",A8710,",",VLOOKUP(B8710,Núcleo!B$2:E$11,4,TRUE),",",VLOOKUP(C8710,'Tipo de Processo'!B$2:D$55,3,TRUE),",",VLOOKUP(D8710,'Termo Geral'!B$2:D$173,3,TRUE),",",VLOOKUP(E8710,'Termo Específico'!B$2:D$301,3,TRUE),",",MATCH(TRUE,Documento!B$2:B$998=F8710,0),",",IF(G8710="Complementar",0,1),",",IF(H8710="","NULL",CONCATENATE("'",H8710,"'")),",",I8710,",",IF(J8710="baixa","'BAIXA'",IF(J8710="média","'MEDIA'",IF(J8710="alta","'ALTA'","NULL"))),"),")</f>
        <v>(8709,9,30,103,159,910,1,NULL,0,'MEDIA'),</v>
      </c>
    </row>
    <row r="8711" spans="1:11" ht="30.75" customHeight="1">
      <c r="A8711" s="27">
        <v>8710</v>
      </c>
      <c r="B8711" s="37" t="s">
        <v>1011</v>
      </c>
      <c r="C8711" s="29" t="s">
        <v>39</v>
      </c>
      <c r="D8711" s="28" t="s">
        <v>213</v>
      </c>
      <c r="E8711" s="28" t="s">
        <v>1043</v>
      </c>
      <c r="F8711" s="29" t="s">
        <v>922</v>
      </c>
      <c r="G8711" s="28" t="s">
        <v>1671</v>
      </c>
      <c r="H8711" s="28"/>
      <c r="I8711" s="93">
        <v>0</v>
      </c>
      <c r="J8711" s="93" t="s">
        <v>1412</v>
      </c>
      <c r="K8711" s="17" t="str">
        <f t="array" ref="K8711">CONCATENATE("(",A8711,",",VLOOKUP(B8711,Núcleo!B$2:E$11,4,TRUE),",",VLOOKUP(C8711,'Tipo de Processo'!B$2:D$55,3,TRUE),",",VLOOKUP(D8711,'Termo Geral'!B$2:D$173,3,TRUE),",",VLOOKUP(E8711,'Termo Específico'!B$2:D$301,3,TRUE),",",MATCH(TRUE,Documento!B$2:B$998=F8711,0),",",IF(G8711="Complementar",0,1),",",IF(H8711="","NULL",CONCATENATE("'",H8711,"'")),",",I8711,",",IF(J8711="baixa","'BAIXA'",IF(J8711="média","'MEDIA'",IF(J8711="alta","'ALTA'","NULL"))),"),")</f>
        <v>(8710,9,30,103,159,400,1,NULL,0,'MEDIA'),</v>
      </c>
    </row>
    <row r="8712" spans="1:11" ht="30.75" customHeight="1">
      <c r="A8712" s="27">
        <v>8711</v>
      </c>
      <c r="B8712" s="37" t="s">
        <v>1011</v>
      </c>
      <c r="C8712" s="29" t="s">
        <v>39</v>
      </c>
      <c r="D8712" s="28" t="s">
        <v>213</v>
      </c>
      <c r="E8712" s="28" t="s">
        <v>1043</v>
      </c>
      <c r="F8712" s="29" t="s">
        <v>835</v>
      </c>
      <c r="G8712" s="28" t="s">
        <v>1671</v>
      </c>
      <c r="H8712" s="28"/>
      <c r="I8712" s="93">
        <v>0</v>
      </c>
      <c r="J8712" s="93" t="s">
        <v>1412</v>
      </c>
      <c r="K8712" s="17" t="str">
        <f t="array" ref="K8712">CONCATENATE("(",A8712,",",VLOOKUP(B8712,Núcleo!B$2:E$11,4,TRUE),",",VLOOKUP(C8712,'Tipo de Processo'!B$2:D$55,3,TRUE),",",VLOOKUP(D8712,'Termo Geral'!B$2:D$173,3,TRUE),",",VLOOKUP(E8712,'Termo Específico'!B$2:D$301,3,TRUE),",",MATCH(TRUE,Documento!B$2:B$998=F8712,0),",",IF(G8712="Complementar",0,1),",",IF(H8712="","NULL",CONCATENATE("'",H8712,"'")),",",I8712,",",IF(J8712="baixa","'BAIXA'",IF(J8712="média","'MEDIA'",IF(J8712="alta","'ALTA'","NULL"))),"),")</f>
        <v>(8711,9,30,103,159,860,1,NULL,0,'MEDIA'),</v>
      </c>
    </row>
    <row r="8713" spans="1:11" ht="30.75" customHeight="1">
      <c r="A8713" s="27">
        <v>8712</v>
      </c>
      <c r="B8713" s="37" t="s">
        <v>1011</v>
      </c>
      <c r="C8713" s="29" t="s">
        <v>39</v>
      </c>
      <c r="D8713" s="28" t="s">
        <v>213</v>
      </c>
      <c r="E8713" s="28" t="s">
        <v>1044</v>
      </c>
      <c r="F8713" s="29" t="s">
        <v>853</v>
      </c>
      <c r="G8713" s="28" t="s">
        <v>1671</v>
      </c>
      <c r="H8713" s="28"/>
      <c r="I8713" s="93">
        <v>0</v>
      </c>
      <c r="J8713" s="93" t="s">
        <v>1412</v>
      </c>
      <c r="K8713" s="17" t="str">
        <f t="array" ref="K8713">CONCATENATE("(",A8713,",",VLOOKUP(B8713,Núcleo!B$2:E$11,4,TRUE),",",VLOOKUP(C8713,'Tipo de Processo'!B$2:D$55,3,TRUE),",",VLOOKUP(D8713,'Termo Geral'!B$2:D$173,3,TRUE),",",VLOOKUP(E8713,'Termo Específico'!B$2:D$301,3,TRUE),",",MATCH(TRUE,Documento!B$2:B$998=F8713,0),",",IF(G8713="Complementar",0,1),",",IF(H8713="","NULL",CONCATENATE("'",H8713,"'")),",",I8713,",",IF(J8713="baixa","'BAIXA'",IF(J8713="média","'MEDIA'",IF(J8713="alta","'ALTA'","NULL"))),"),")</f>
        <v>(8712,9,30,103,160,439,1,NULL,0,'MEDIA'),</v>
      </c>
    </row>
    <row r="8714" spans="1:11" ht="30.75" customHeight="1">
      <c r="A8714" s="27">
        <v>8713</v>
      </c>
      <c r="B8714" s="37" t="s">
        <v>1011</v>
      </c>
      <c r="C8714" s="29" t="s">
        <v>39</v>
      </c>
      <c r="D8714" s="28" t="s">
        <v>213</v>
      </c>
      <c r="E8714" s="28" t="s">
        <v>1044</v>
      </c>
      <c r="F8714" s="29" t="s">
        <v>1632</v>
      </c>
      <c r="G8714" s="28" t="s">
        <v>1671</v>
      </c>
      <c r="H8714" s="28"/>
      <c r="I8714" s="93">
        <v>0</v>
      </c>
      <c r="J8714" s="93" t="s">
        <v>1412</v>
      </c>
      <c r="K8714" s="17" t="str">
        <f t="array" ref="K8714">CONCATENATE("(",A8714,",",VLOOKUP(B8714,Núcleo!B$2:E$11,4,TRUE),",",VLOOKUP(C8714,'Tipo de Processo'!B$2:D$55,3,TRUE),",",VLOOKUP(D8714,'Termo Geral'!B$2:D$173,3,TRUE),",",VLOOKUP(E8714,'Termo Específico'!B$2:D$301,3,TRUE),",",MATCH(TRUE,Documento!B$2:B$998=F8714,0),",",IF(G8714="Complementar",0,1),",",IF(H8714="","NULL",CONCATENATE("'",H8714,"'")),",",I8714,",",IF(J8714="baixa","'BAIXA'",IF(J8714="média","'MEDIA'",IF(J8714="alta","'ALTA'","NULL"))),"),")</f>
        <v>(8713,9,30,103,160,528,1,NULL,0,'MEDIA'),</v>
      </c>
    </row>
    <row r="8715" spans="1:11" ht="30.75" customHeight="1">
      <c r="A8715" s="27">
        <v>8714</v>
      </c>
      <c r="B8715" s="37" t="s">
        <v>1011</v>
      </c>
      <c r="C8715" s="29" t="s">
        <v>39</v>
      </c>
      <c r="D8715" s="28" t="s">
        <v>213</v>
      </c>
      <c r="E8715" s="28" t="s">
        <v>1044</v>
      </c>
      <c r="F8715" s="29" t="s">
        <v>854</v>
      </c>
      <c r="G8715" s="28" t="s">
        <v>1671</v>
      </c>
      <c r="H8715" s="28"/>
      <c r="I8715" s="93">
        <v>0</v>
      </c>
      <c r="J8715" s="93" t="s">
        <v>1412</v>
      </c>
      <c r="K8715" s="17" t="str">
        <f t="array" ref="K8715">CONCATENATE("(",A8715,",",VLOOKUP(B8715,Núcleo!B$2:E$11,4,TRUE),",",VLOOKUP(C8715,'Tipo de Processo'!B$2:D$55,3,TRUE),",",VLOOKUP(D8715,'Termo Geral'!B$2:D$173,3,TRUE),",",VLOOKUP(E8715,'Termo Específico'!B$2:D$301,3,TRUE),",",MATCH(TRUE,Documento!B$2:B$998=F8715,0),",",IF(G8715="Complementar",0,1),",",IF(H8715="","NULL",CONCATENATE("'",H8715,"'")),",",I8715,",",IF(J8715="baixa","'BAIXA'",IF(J8715="média","'MEDIA'",IF(J8715="alta","'ALTA'","NULL"))),"),")</f>
        <v>(8714,9,30,103,160,854,1,NULL,0,'MEDIA'),</v>
      </c>
    </row>
    <row r="8716" spans="1:11" ht="30.75" customHeight="1">
      <c r="A8716" s="27">
        <v>8715</v>
      </c>
      <c r="B8716" s="37" t="s">
        <v>1011</v>
      </c>
      <c r="C8716" s="29" t="s">
        <v>39</v>
      </c>
      <c r="D8716" s="28" t="s">
        <v>213</v>
      </c>
      <c r="E8716" s="28" t="s">
        <v>1044</v>
      </c>
      <c r="F8716" s="29" t="s">
        <v>924</v>
      </c>
      <c r="G8716" s="28" t="s">
        <v>1671</v>
      </c>
      <c r="H8716" s="28"/>
      <c r="I8716" s="93">
        <v>0</v>
      </c>
      <c r="J8716" s="93" t="s">
        <v>1412</v>
      </c>
      <c r="K8716" s="17" t="str">
        <f t="array" ref="K8716">CONCATENATE("(",A8716,",",VLOOKUP(B8716,Núcleo!B$2:E$11,4,TRUE),",",VLOOKUP(C8716,'Tipo de Processo'!B$2:D$55,3,TRUE),",",VLOOKUP(D8716,'Termo Geral'!B$2:D$173,3,TRUE),",",VLOOKUP(E8716,'Termo Específico'!B$2:D$301,3,TRUE),",",MATCH(TRUE,Documento!B$2:B$998=F8716,0),",",IF(G8716="Complementar",0,1),",",IF(H8716="","NULL",CONCATENATE("'",H8716,"'")),",",I8716,",",IF(J8716="baixa","'BAIXA'",IF(J8716="média","'MEDIA'",IF(J8716="alta","'ALTA'","NULL"))),"),")</f>
        <v>(8715,9,30,103,160,291,1,NULL,0,'MEDIA'),</v>
      </c>
    </row>
    <row r="8717" spans="1:11" ht="30.75" customHeight="1">
      <c r="A8717" s="27">
        <v>8716</v>
      </c>
      <c r="B8717" s="37" t="s">
        <v>1011</v>
      </c>
      <c r="C8717" s="29" t="s">
        <v>39</v>
      </c>
      <c r="D8717" s="28" t="s">
        <v>213</v>
      </c>
      <c r="E8717" s="28" t="s">
        <v>1044</v>
      </c>
      <c r="F8717" s="29" t="s">
        <v>865</v>
      </c>
      <c r="G8717" s="28" t="s">
        <v>1671</v>
      </c>
      <c r="H8717" s="28"/>
      <c r="I8717" s="93">
        <v>0</v>
      </c>
      <c r="J8717" s="93" t="s">
        <v>1412</v>
      </c>
      <c r="K8717" s="17" t="str">
        <f t="array" ref="K8717">CONCATENATE("(",A8717,",",VLOOKUP(B8717,Núcleo!B$2:E$11,4,TRUE),",",VLOOKUP(C8717,'Tipo de Processo'!B$2:D$55,3,TRUE),",",VLOOKUP(D8717,'Termo Geral'!B$2:D$173,3,TRUE),",",VLOOKUP(E8717,'Termo Específico'!B$2:D$301,3,TRUE),",",MATCH(TRUE,Documento!B$2:B$998=F8717,0),",",IF(G8717="Complementar",0,1),",",IF(H8717="","NULL",CONCATENATE("'",H8717,"'")),",",I8717,",",IF(J8717="baixa","'BAIXA'",IF(J8717="média","'MEDIA'",IF(J8717="alta","'ALTA'","NULL"))),"),")</f>
        <v>(8716,9,30,103,160,568,1,NULL,0,'MEDIA'),</v>
      </c>
    </row>
    <row r="8718" spans="1:11" ht="30.75" customHeight="1">
      <c r="A8718" s="27">
        <v>8717</v>
      </c>
      <c r="B8718" s="37" t="s">
        <v>1011</v>
      </c>
      <c r="C8718" s="29" t="s">
        <v>39</v>
      </c>
      <c r="D8718" s="28" t="s">
        <v>213</v>
      </c>
      <c r="E8718" s="28" t="s">
        <v>1044</v>
      </c>
      <c r="F8718" s="29" t="s">
        <v>856</v>
      </c>
      <c r="G8718" s="28" t="s">
        <v>1671</v>
      </c>
      <c r="H8718" s="28"/>
      <c r="I8718" s="93">
        <v>0</v>
      </c>
      <c r="J8718" s="93" t="s">
        <v>1412</v>
      </c>
      <c r="K8718" s="17" t="str">
        <f t="array" ref="K8718">CONCATENATE("(",A8718,",",VLOOKUP(B8718,Núcleo!B$2:E$11,4,TRUE),",",VLOOKUP(C8718,'Tipo de Processo'!B$2:D$55,3,TRUE),",",VLOOKUP(D8718,'Termo Geral'!B$2:D$173,3,TRUE),",",VLOOKUP(E8718,'Termo Específico'!B$2:D$301,3,TRUE),",",MATCH(TRUE,Documento!B$2:B$998=F8718,0),",",IF(G8718="Complementar",0,1),",",IF(H8718="","NULL",CONCATENATE("'",H8718,"'")),",",I8718,",",IF(J8718="baixa","'BAIXA'",IF(J8718="média","'MEDIA'",IF(J8718="alta","'ALTA'","NULL"))),"),")</f>
        <v>(8717,9,30,103,160,723,1,NULL,0,'MEDIA'),</v>
      </c>
    </row>
    <row r="8719" spans="1:11" ht="30.75" customHeight="1">
      <c r="A8719" s="27">
        <v>8718</v>
      </c>
      <c r="B8719" s="37" t="s">
        <v>1011</v>
      </c>
      <c r="C8719" s="29" t="s">
        <v>39</v>
      </c>
      <c r="D8719" s="28" t="s">
        <v>213</v>
      </c>
      <c r="E8719" s="28" t="s">
        <v>1044</v>
      </c>
      <c r="F8719" s="29" t="s">
        <v>827</v>
      </c>
      <c r="G8719" s="28" t="s">
        <v>1671</v>
      </c>
      <c r="H8719" s="28"/>
      <c r="I8719" s="93">
        <v>0</v>
      </c>
      <c r="J8719" s="93" t="s">
        <v>1412</v>
      </c>
      <c r="K8719" s="17" t="str">
        <f t="array" ref="K8719">CONCATENATE("(",A8719,",",VLOOKUP(B8719,Núcleo!B$2:E$11,4,TRUE),",",VLOOKUP(C8719,'Tipo de Processo'!B$2:D$55,3,TRUE),",",VLOOKUP(D8719,'Termo Geral'!B$2:D$173,3,TRUE),",",VLOOKUP(E8719,'Termo Específico'!B$2:D$301,3,TRUE),",",MATCH(TRUE,Documento!B$2:B$998=F8719,0),",",IF(G8719="Complementar",0,1),",",IF(H8719="","NULL",CONCATENATE("'",H8719,"'")),",",I8719,",",IF(J8719="baixa","'BAIXA'",IF(J8719="média","'MEDIA'",IF(J8719="alta","'ALTA'","NULL"))),"),")</f>
        <v>(8718,9,30,103,160,829,1,NULL,0,'MEDIA'),</v>
      </c>
    </row>
    <row r="8720" spans="1:11" ht="30.75" customHeight="1">
      <c r="A8720" s="27">
        <v>8719</v>
      </c>
      <c r="B8720" s="37" t="s">
        <v>1011</v>
      </c>
      <c r="C8720" s="29" t="s">
        <v>39</v>
      </c>
      <c r="D8720" s="28" t="s">
        <v>213</v>
      </c>
      <c r="E8720" s="28" t="s">
        <v>1044</v>
      </c>
      <c r="F8720" s="29" t="s">
        <v>828</v>
      </c>
      <c r="G8720" s="28" t="s">
        <v>1671</v>
      </c>
      <c r="H8720" s="28"/>
      <c r="I8720" s="93">
        <v>0</v>
      </c>
      <c r="J8720" s="93" t="s">
        <v>1412</v>
      </c>
      <c r="K8720" s="17" t="str">
        <f t="array" ref="K8720">CONCATENATE("(",A8720,",",VLOOKUP(B8720,Núcleo!B$2:E$11,4,TRUE),",",VLOOKUP(C8720,'Tipo de Processo'!B$2:D$55,3,TRUE),",",VLOOKUP(D8720,'Termo Geral'!B$2:D$173,3,TRUE),",",VLOOKUP(E8720,'Termo Específico'!B$2:D$301,3,TRUE),",",MATCH(TRUE,Documento!B$2:B$998=F8720,0),",",IF(G8720="Complementar",0,1),",",IF(H8720="","NULL",CONCATENATE("'",H8720,"'")),",",I8720,",",IF(J8720="baixa","'BAIXA'",IF(J8720="média","'MEDIA'",IF(J8720="alta","'ALTA'","NULL"))),"),")</f>
        <v>(8719,9,30,103,160,827,1,NULL,0,'MEDIA'),</v>
      </c>
    </row>
    <row r="8721" spans="1:11" ht="30.75" customHeight="1">
      <c r="A8721" s="27">
        <v>8720</v>
      </c>
      <c r="B8721" s="37" t="s">
        <v>1011</v>
      </c>
      <c r="C8721" s="29" t="s">
        <v>39</v>
      </c>
      <c r="D8721" s="28" t="s">
        <v>213</v>
      </c>
      <c r="E8721" s="28" t="s">
        <v>1044</v>
      </c>
      <c r="F8721" s="29" t="s">
        <v>829</v>
      </c>
      <c r="G8721" s="28" t="s">
        <v>1671</v>
      </c>
      <c r="H8721" s="28"/>
      <c r="I8721" s="93">
        <v>0</v>
      </c>
      <c r="J8721" s="93" t="s">
        <v>1412</v>
      </c>
      <c r="K8721" s="17" t="str">
        <f t="array" ref="K8721">CONCATENATE("(",A8721,",",VLOOKUP(B8721,Núcleo!B$2:E$11,4,TRUE),",",VLOOKUP(C8721,'Tipo de Processo'!B$2:D$55,3,TRUE),",",VLOOKUP(D8721,'Termo Geral'!B$2:D$173,3,TRUE),",",VLOOKUP(E8721,'Termo Específico'!B$2:D$301,3,TRUE),",",MATCH(TRUE,Documento!B$2:B$998=F8721,0),",",IF(G8721="Complementar",0,1),",",IF(H8721="","NULL",CONCATENATE("'",H8721,"'")),",",I8721,",",IF(J8721="baixa","'BAIXA'",IF(J8721="média","'MEDIA'",IF(J8721="alta","'ALTA'","NULL"))),"),")</f>
        <v>(8720,9,30,103,160,831,1,NULL,0,'MEDIA'),</v>
      </c>
    </row>
    <row r="8722" spans="1:11" ht="30.75" customHeight="1">
      <c r="A8722" s="27">
        <v>8721</v>
      </c>
      <c r="B8722" s="37" t="s">
        <v>1011</v>
      </c>
      <c r="C8722" s="29" t="s">
        <v>39</v>
      </c>
      <c r="D8722" s="28" t="s">
        <v>213</v>
      </c>
      <c r="E8722" s="28" t="s">
        <v>1044</v>
      </c>
      <c r="F8722" s="29" t="s">
        <v>830</v>
      </c>
      <c r="G8722" s="28" t="s">
        <v>1671</v>
      </c>
      <c r="H8722" s="28"/>
      <c r="I8722" s="93">
        <v>0</v>
      </c>
      <c r="J8722" s="93" t="s">
        <v>1412</v>
      </c>
      <c r="K8722" s="17" t="str">
        <f t="array" ref="K8722">CONCATENATE("(",A8722,",",VLOOKUP(B8722,Núcleo!B$2:E$11,4,TRUE),",",VLOOKUP(C8722,'Tipo de Processo'!B$2:D$55,3,TRUE),",",VLOOKUP(D8722,'Termo Geral'!B$2:D$173,3,TRUE),",",VLOOKUP(E8722,'Termo Específico'!B$2:D$301,3,TRUE),",",MATCH(TRUE,Documento!B$2:B$998=F8722,0),",",IF(G8722="Complementar",0,1),",",IF(H8722="","NULL",CONCATENATE("'",H8722,"'")),",",I8722,",",IF(J8722="baixa","'BAIXA'",IF(J8722="média","'MEDIA'",IF(J8722="alta","'ALTA'","NULL"))),"),")</f>
        <v>(8721,9,30,103,160,837,1,NULL,0,'MEDIA'),</v>
      </c>
    </row>
    <row r="8723" spans="1:11" ht="30.75" customHeight="1">
      <c r="A8723" s="27">
        <v>8722</v>
      </c>
      <c r="B8723" s="37" t="s">
        <v>1011</v>
      </c>
      <c r="C8723" s="29" t="s">
        <v>39</v>
      </c>
      <c r="D8723" s="28" t="s">
        <v>213</v>
      </c>
      <c r="E8723" s="28" t="s">
        <v>1044</v>
      </c>
      <c r="F8723" s="29" t="s">
        <v>831</v>
      </c>
      <c r="G8723" s="28" t="s">
        <v>1671</v>
      </c>
      <c r="H8723" s="28"/>
      <c r="I8723" s="93">
        <v>0</v>
      </c>
      <c r="J8723" s="93" t="s">
        <v>1412</v>
      </c>
      <c r="K8723" s="17" t="str">
        <f t="array" ref="K8723">CONCATENATE("(",A8723,",",VLOOKUP(B8723,Núcleo!B$2:E$11,4,TRUE),",",VLOOKUP(C8723,'Tipo de Processo'!B$2:D$55,3,TRUE),",",VLOOKUP(D8723,'Termo Geral'!B$2:D$173,3,TRUE),",",VLOOKUP(E8723,'Termo Específico'!B$2:D$301,3,TRUE),",",MATCH(TRUE,Documento!B$2:B$998=F8723,0),",",IF(G8723="Complementar",0,1),",",IF(H8723="","NULL",CONCATENATE("'",H8723,"'")),",",I8723,",",IF(J8723="baixa","'BAIXA'",IF(J8723="média","'MEDIA'",IF(J8723="alta","'ALTA'","NULL"))),"),")</f>
        <v>(8722,9,30,103,160,142,1,NULL,0,'MEDIA'),</v>
      </c>
    </row>
    <row r="8724" spans="1:11" ht="30.75" customHeight="1">
      <c r="A8724" s="27">
        <v>8723</v>
      </c>
      <c r="B8724" s="37" t="s">
        <v>1011</v>
      </c>
      <c r="C8724" s="29" t="s">
        <v>39</v>
      </c>
      <c r="D8724" s="28" t="s">
        <v>213</v>
      </c>
      <c r="E8724" s="28" t="s">
        <v>1044</v>
      </c>
      <c r="F8724" s="29" t="s">
        <v>832</v>
      </c>
      <c r="G8724" s="28" t="s">
        <v>1671</v>
      </c>
      <c r="H8724" s="28"/>
      <c r="I8724" s="93">
        <v>0</v>
      </c>
      <c r="J8724" s="93" t="s">
        <v>1412</v>
      </c>
      <c r="K8724" s="17" t="str">
        <f t="array" ref="K8724">CONCATENATE("(",A8724,",",VLOOKUP(B8724,Núcleo!B$2:E$11,4,TRUE),",",VLOOKUP(C8724,'Tipo de Processo'!B$2:D$55,3,TRUE),",",VLOOKUP(D8724,'Termo Geral'!B$2:D$173,3,TRUE),",",VLOOKUP(E8724,'Termo Específico'!B$2:D$301,3,TRUE),",",MATCH(TRUE,Documento!B$2:B$998=F8724,0),",",IF(G8724="Complementar",0,1),",",IF(H8724="","NULL",CONCATENATE("'",H8724,"'")),",",I8724,",",IF(J8724="baixa","'BAIXA'",IF(J8724="média","'MEDIA'",IF(J8724="alta","'ALTA'","NULL"))),"),")</f>
        <v>(8723,9,30,103,160,159,1,NULL,0,'MEDIA'),</v>
      </c>
    </row>
    <row r="8725" spans="1:11" ht="30.75" customHeight="1">
      <c r="A8725" s="27">
        <v>8724</v>
      </c>
      <c r="B8725" s="37" t="s">
        <v>1011</v>
      </c>
      <c r="C8725" s="29" t="s">
        <v>39</v>
      </c>
      <c r="D8725" s="28" t="s">
        <v>213</v>
      </c>
      <c r="E8725" s="28" t="s">
        <v>1044</v>
      </c>
      <c r="F8725" s="29" t="s">
        <v>833</v>
      </c>
      <c r="G8725" s="28" t="s">
        <v>1671</v>
      </c>
      <c r="H8725" s="28"/>
      <c r="I8725" s="93">
        <v>0</v>
      </c>
      <c r="J8725" s="93" t="s">
        <v>1412</v>
      </c>
      <c r="K8725" s="17" t="str">
        <f t="array" ref="K8725">CONCATENATE("(",A8725,",",VLOOKUP(B8725,Núcleo!B$2:E$11,4,TRUE),",",VLOOKUP(C8725,'Tipo de Processo'!B$2:D$55,3,TRUE),",",VLOOKUP(D8725,'Termo Geral'!B$2:D$173,3,TRUE),",",VLOOKUP(E8725,'Termo Específico'!B$2:D$301,3,TRUE),",",MATCH(TRUE,Documento!B$2:B$998=F8725,0),",",IF(G8725="Complementar",0,1),",",IF(H8725="","NULL",CONCATENATE("'",H8725,"'")),",",I8725,",",IF(J8725="baixa","'BAIXA'",IF(J8725="média","'MEDIA'",IF(J8725="alta","'ALTA'","NULL"))),"),")</f>
        <v>(8724,9,30,103,160,127,1,NULL,0,'MEDIA'),</v>
      </c>
    </row>
    <row r="8726" spans="1:11" ht="30.75" customHeight="1">
      <c r="A8726" s="27">
        <v>8725</v>
      </c>
      <c r="B8726" s="37" t="s">
        <v>1011</v>
      </c>
      <c r="C8726" s="29" t="s">
        <v>39</v>
      </c>
      <c r="D8726" s="28" t="s">
        <v>213</v>
      </c>
      <c r="E8726" s="28" t="s">
        <v>1044</v>
      </c>
      <c r="F8726" s="29" t="s">
        <v>1419</v>
      </c>
      <c r="G8726" s="28" t="s">
        <v>1671</v>
      </c>
      <c r="H8726" s="28"/>
      <c r="I8726" s="93">
        <v>0</v>
      </c>
      <c r="J8726" s="93" t="s">
        <v>1412</v>
      </c>
      <c r="K8726" s="17" t="str">
        <f t="array" ref="K8726">CONCATENATE("(",A8726,",",VLOOKUP(B8726,Núcleo!B$2:E$11,4,TRUE),",",VLOOKUP(C8726,'Tipo de Processo'!B$2:D$55,3,TRUE),",",VLOOKUP(D8726,'Termo Geral'!B$2:D$173,3,TRUE),",",VLOOKUP(E8726,'Termo Específico'!B$2:D$301,3,TRUE),",",MATCH(TRUE,Documento!B$2:B$998=F8726,0),",",IF(G8726="Complementar",0,1),",",IF(H8726="","NULL",CONCATENATE("'",H8726,"'")),",",I8726,",",IF(J8726="baixa","'BAIXA'",IF(J8726="média","'MEDIA'",IF(J8726="alta","'ALTA'","NULL"))),"),")</f>
        <v>(8725,9,30,103,160,16,1,NULL,0,'MEDIA'),</v>
      </c>
    </row>
    <row r="8727" spans="1:11" ht="30.75" customHeight="1">
      <c r="A8727" s="27">
        <v>8726</v>
      </c>
      <c r="B8727" s="37" t="s">
        <v>1011</v>
      </c>
      <c r="C8727" s="29" t="s">
        <v>39</v>
      </c>
      <c r="D8727" s="28" t="s">
        <v>213</v>
      </c>
      <c r="E8727" s="28" t="s">
        <v>1044</v>
      </c>
      <c r="F8727" s="51" t="s">
        <v>1581</v>
      </c>
      <c r="G8727" s="28" t="s">
        <v>1671</v>
      </c>
      <c r="H8727" s="28"/>
      <c r="I8727" s="93">
        <v>0</v>
      </c>
      <c r="J8727" s="93" t="s">
        <v>1412</v>
      </c>
      <c r="K8727" s="17" t="str">
        <f t="array" ref="K8727">CONCATENATE("(",A8727,",",VLOOKUP(B8727,Núcleo!B$2:E$11,4,TRUE),",",VLOOKUP(C8727,'Tipo de Processo'!B$2:D$55,3,TRUE),",",VLOOKUP(D8727,'Termo Geral'!B$2:D$173,3,TRUE),",",VLOOKUP(E8727,'Termo Específico'!B$2:D$301,3,TRUE),",",MATCH(TRUE,Documento!B$2:B$998=F8727,0),",",IF(G8727="Complementar",0,1),",",IF(H8727="","NULL",CONCATENATE("'",H8727,"'")),",",I8727,",",IF(J8727="baixa","'BAIXA'",IF(J8727="média","'MEDIA'",IF(J8727="alta","'ALTA'","NULL"))),"),")</f>
        <v>(8726,9,30,103,160,923,1,NULL,0,'MEDIA'),</v>
      </c>
    </row>
    <row r="8728" spans="1:11" ht="30.75" customHeight="1">
      <c r="A8728" s="27">
        <v>8727</v>
      </c>
      <c r="B8728" s="37" t="s">
        <v>1011</v>
      </c>
      <c r="C8728" s="29" t="s">
        <v>39</v>
      </c>
      <c r="D8728" s="28" t="s">
        <v>213</v>
      </c>
      <c r="E8728" s="28" t="s">
        <v>1044</v>
      </c>
      <c r="F8728" s="51" t="s">
        <v>1581</v>
      </c>
      <c r="G8728" s="28" t="s">
        <v>1671</v>
      </c>
      <c r="H8728" s="28"/>
      <c r="I8728" s="93">
        <v>0</v>
      </c>
      <c r="J8728" s="93" t="s">
        <v>1412</v>
      </c>
      <c r="K8728" s="17" t="str">
        <f t="array" ref="K8728">CONCATENATE("(",A8728,",",VLOOKUP(B8728,Núcleo!B$2:E$11,4,TRUE),",",VLOOKUP(C8728,'Tipo de Processo'!B$2:D$55,3,TRUE),",",VLOOKUP(D8728,'Termo Geral'!B$2:D$173,3,TRUE),",",VLOOKUP(E8728,'Termo Específico'!B$2:D$301,3,TRUE),",",MATCH(TRUE,Documento!B$2:B$998=F8728,0),",",IF(G8728="Complementar",0,1),",",IF(H8728="","NULL",CONCATENATE("'",H8728,"'")),",",I8728,",",IF(J8728="baixa","'BAIXA'",IF(J8728="média","'MEDIA'",IF(J8728="alta","'ALTA'","NULL"))),"),")</f>
        <v>(8727,9,30,103,160,923,1,NULL,0,'MEDIA'),</v>
      </c>
    </row>
    <row r="8729" spans="1:11" ht="30.75" customHeight="1">
      <c r="A8729" s="27">
        <v>8728</v>
      </c>
      <c r="B8729" s="37" t="s">
        <v>1011</v>
      </c>
      <c r="C8729" s="29" t="s">
        <v>39</v>
      </c>
      <c r="D8729" s="28" t="s">
        <v>213</v>
      </c>
      <c r="E8729" s="28" t="s">
        <v>1044</v>
      </c>
      <c r="F8729" s="28" t="s">
        <v>1456</v>
      </c>
      <c r="G8729" s="28" t="s">
        <v>1671</v>
      </c>
      <c r="H8729" s="28"/>
      <c r="I8729" s="93">
        <v>0</v>
      </c>
      <c r="J8729" s="93" t="s">
        <v>1412</v>
      </c>
      <c r="K8729" s="17" t="str">
        <f t="array" ref="K8729">CONCATENATE("(",A8729,",",VLOOKUP(B8729,Núcleo!B$2:E$11,4,TRUE),",",VLOOKUP(C8729,'Tipo de Processo'!B$2:D$55,3,TRUE),",",VLOOKUP(D8729,'Termo Geral'!B$2:D$173,3,TRUE),",",VLOOKUP(E8729,'Termo Específico'!B$2:D$301,3,TRUE),",",MATCH(TRUE,Documento!B$2:B$998=F8729,0),",",IF(G8729="Complementar",0,1),",",IF(H8729="","NULL",CONCATENATE("'",H8729,"'")),",",I8729,",",IF(J8729="baixa","'BAIXA'",IF(J8729="média","'MEDIA'",IF(J8729="alta","'ALTA'","NULL"))),"),")</f>
        <v>(8728,9,30,103,160,184,1,NULL,0,'MEDIA'),</v>
      </c>
    </row>
    <row r="8730" spans="1:11" ht="30.75" customHeight="1">
      <c r="A8730" s="27">
        <v>8729</v>
      </c>
      <c r="B8730" s="37" t="s">
        <v>1011</v>
      </c>
      <c r="C8730" s="29" t="s">
        <v>39</v>
      </c>
      <c r="D8730" s="28" t="s">
        <v>213</v>
      </c>
      <c r="E8730" s="28" t="s">
        <v>1044</v>
      </c>
      <c r="F8730" s="28" t="s">
        <v>925</v>
      </c>
      <c r="G8730" s="28" t="s">
        <v>1671</v>
      </c>
      <c r="H8730" s="28"/>
      <c r="I8730" s="93">
        <v>0</v>
      </c>
      <c r="J8730" s="93" t="s">
        <v>1412</v>
      </c>
      <c r="K8730" s="17" t="str">
        <f t="array" ref="K8730">CONCATENATE("(",A8730,",",VLOOKUP(B8730,Núcleo!B$2:E$11,4,TRUE),",",VLOOKUP(C8730,'Tipo de Processo'!B$2:D$55,3,TRUE),",",VLOOKUP(D8730,'Termo Geral'!B$2:D$173,3,TRUE),",",VLOOKUP(E8730,'Termo Específico'!B$2:D$301,3,TRUE),",",MATCH(TRUE,Documento!B$2:B$998=F8730,0),",",IF(G8730="Complementar",0,1),",",IF(H8730="","NULL",CONCATENATE("'",H8730,"'")),",",I8730,",",IF(J8730="baixa","'BAIXA'",IF(J8730="média","'MEDIA'",IF(J8730="alta","'ALTA'","NULL"))),"),")</f>
        <v>(8729,9,30,103,160,170,1,NULL,0,'MEDIA'),</v>
      </c>
    </row>
    <row r="8731" spans="1:11" ht="30.75" customHeight="1">
      <c r="A8731" s="27">
        <v>8730</v>
      </c>
      <c r="B8731" s="37" t="s">
        <v>1011</v>
      </c>
      <c r="C8731" s="29" t="s">
        <v>39</v>
      </c>
      <c r="D8731" s="28" t="s">
        <v>213</v>
      </c>
      <c r="E8731" s="28" t="s">
        <v>1044</v>
      </c>
      <c r="F8731" s="28" t="s">
        <v>926</v>
      </c>
      <c r="G8731" s="28" t="s">
        <v>1671</v>
      </c>
      <c r="H8731" s="28"/>
      <c r="I8731" s="93">
        <v>0</v>
      </c>
      <c r="J8731" s="93" t="s">
        <v>1412</v>
      </c>
      <c r="K8731" s="17" t="str">
        <f t="array" ref="K8731">CONCATENATE("(",A8731,",",VLOOKUP(B8731,Núcleo!B$2:E$11,4,TRUE),",",VLOOKUP(C8731,'Tipo de Processo'!B$2:D$55,3,TRUE),",",VLOOKUP(D8731,'Termo Geral'!B$2:D$173,3,TRUE),",",VLOOKUP(E8731,'Termo Específico'!B$2:D$301,3,TRUE),",",MATCH(TRUE,Documento!B$2:B$998=F8731,0),",",IF(G8731="Complementar",0,1),",",IF(H8731="","NULL",CONCATENATE("'",H8731,"'")),",",I8731,",",IF(J8731="baixa","'BAIXA'",IF(J8731="média","'MEDIA'",IF(J8731="alta","'ALTA'","NULL"))),"),")</f>
        <v>(8730,9,30,103,160,169,1,NULL,0,'MEDIA'),</v>
      </c>
    </row>
    <row r="8732" spans="1:11" ht="30.75" customHeight="1">
      <c r="A8732" s="27">
        <v>8731</v>
      </c>
      <c r="B8732" s="37" t="s">
        <v>1011</v>
      </c>
      <c r="C8732" s="29" t="s">
        <v>39</v>
      </c>
      <c r="D8732" s="28" t="s">
        <v>213</v>
      </c>
      <c r="E8732" s="28" t="s">
        <v>1044</v>
      </c>
      <c r="F8732" s="28" t="s">
        <v>858</v>
      </c>
      <c r="G8732" s="28" t="s">
        <v>1671</v>
      </c>
      <c r="H8732" s="28"/>
      <c r="I8732" s="93">
        <v>0</v>
      </c>
      <c r="J8732" s="93" t="s">
        <v>1412</v>
      </c>
      <c r="K8732" s="17" t="str">
        <f t="array" ref="K8732">CONCATENATE("(",A8732,",",VLOOKUP(B8732,Núcleo!B$2:E$11,4,TRUE),",",VLOOKUP(C8732,'Tipo de Processo'!B$2:D$55,3,TRUE),",",VLOOKUP(D8732,'Termo Geral'!B$2:D$173,3,TRUE),",",VLOOKUP(E8732,'Termo Específico'!B$2:D$301,3,TRUE),",",MATCH(TRUE,Documento!B$2:B$998=F8732,0),",",IF(G8732="Complementar",0,1),",",IF(H8732="","NULL",CONCATENATE("'",H8732,"'")),",",I8732,",",IF(J8732="baixa","'BAIXA'",IF(J8732="média","'MEDIA'",IF(J8732="alta","'ALTA'","NULL"))),"),")</f>
        <v>(8731,9,30,103,160,910,1,NULL,0,'MEDIA'),</v>
      </c>
    </row>
    <row r="8733" spans="1:11" ht="30.75" customHeight="1">
      <c r="A8733" s="27">
        <v>8732</v>
      </c>
      <c r="B8733" s="37" t="s">
        <v>1011</v>
      </c>
      <c r="C8733" s="29" t="s">
        <v>39</v>
      </c>
      <c r="D8733" s="28" t="s">
        <v>213</v>
      </c>
      <c r="E8733" s="28" t="s">
        <v>1044</v>
      </c>
      <c r="F8733" s="28" t="s">
        <v>922</v>
      </c>
      <c r="G8733" s="28" t="s">
        <v>1671</v>
      </c>
      <c r="H8733" s="28"/>
      <c r="I8733" s="93">
        <v>0</v>
      </c>
      <c r="J8733" s="93" t="s">
        <v>1412</v>
      </c>
      <c r="K8733" s="17" t="str">
        <f t="array" ref="K8733">CONCATENATE("(",A8733,",",VLOOKUP(B8733,Núcleo!B$2:E$11,4,TRUE),",",VLOOKUP(C8733,'Tipo de Processo'!B$2:D$55,3,TRUE),",",VLOOKUP(D8733,'Termo Geral'!B$2:D$173,3,TRUE),",",VLOOKUP(E8733,'Termo Específico'!B$2:D$301,3,TRUE),",",MATCH(TRUE,Documento!B$2:B$998=F8733,0),",",IF(G8733="Complementar",0,1),",",IF(H8733="","NULL",CONCATENATE("'",H8733,"'")),",",I8733,",",IF(J8733="baixa","'BAIXA'",IF(J8733="média","'MEDIA'",IF(J8733="alta","'ALTA'","NULL"))),"),")</f>
        <v>(8732,9,30,103,160,400,1,NULL,0,'MEDIA'),</v>
      </c>
    </row>
    <row r="8734" spans="1:11" ht="30.75" customHeight="1">
      <c r="A8734" s="27">
        <v>8733</v>
      </c>
      <c r="B8734" s="37" t="s">
        <v>1011</v>
      </c>
      <c r="C8734" s="29" t="s">
        <v>39</v>
      </c>
      <c r="D8734" s="28" t="s">
        <v>213</v>
      </c>
      <c r="E8734" s="28" t="s">
        <v>1044</v>
      </c>
      <c r="F8734" s="28" t="s">
        <v>835</v>
      </c>
      <c r="G8734" s="28" t="s">
        <v>1671</v>
      </c>
      <c r="H8734" s="28"/>
      <c r="I8734" s="93">
        <v>0</v>
      </c>
      <c r="J8734" s="93" t="s">
        <v>1412</v>
      </c>
      <c r="K8734" s="17" t="str">
        <f t="array" ref="K8734">CONCATENATE("(",A8734,",",VLOOKUP(B8734,Núcleo!B$2:E$11,4,TRUE),",",VLOOKUP(C8734,'Tipo de Processo'!B$2:D$55,3,TRUE),",",VLOOKUP(D8734,'Termo Geral'!B$2:D$173,3,TRUE),",",VLOOKUP(E8734,'Termo Específico'!B$2:D$301,3,TRUE),",",MATCH(TRUE,Documento!B$2:B$998=F8734,0),",",IF(G8734="Complementar",0,1),",",IF(H8734="","NULL",CONCATENATE("'",H8734,"'")),",",I8734,",",IF(J8734="baixa","'BAIXA'",IF(J8734="média","'MEDIA'",IF(J8734="alta","'ALTA'","NULL"))),"),")</f>
        <v>(8733,9,30,103,160,860,1,NULL,0,'MEDIA'),</v>
      </c>
    </row>
    <row r="8735" spans="1:11" ht="30.75" customHeight="1">
      <c r="A8735" s="27">
        <v>8734</v>
      </c>
      <c r="B8735" s="37" t="s">
        <v>1011</v>
      </c>
      <c r="C8735" s="29" t="s">
        <v>39</v>
      </c>
      <c r="D8735" s="28" t="s">
        <v>213</v>
      </c>
      <c r="E8735" s="28" t="s">
        <v>331</v>
      </c>
      <c r="F8735" s="28" t="s">
        <v>920</v>
      </c>
      <c r="G8735" s="28" t="s">
        <v>1671</v>
      </c>
      <c r="H8735" s="28"/>
      <c r="I8735" s="93">
        <v>0</v>
      </c>
      <c r="J8735" s="93" t="s">
        <v>1412</v>
      </c>
      <c r="K8735" s="17" t="str">
        <f t="array" ref="K8735">CONCATENATE("(",A8735,",",VLOOKUP(B8735,Núcleo!B$2:E$11,4,TRUE),",",VLOOKUP(C8735,'Tipo de Processo'!B$2:D$55,3,TRUE),",",VLOOKUP(D8735,'Termo Geral'!B$2:D$173,3,TRUE),",",VLOOKUP(E8735,'Termo Específico'!B$2:D$301,3,TRUE),",",MATCH(TRUE,Documento!B$2:B$998=F8735,0),",",IF(G8735="Complementar",0,1),",",IF(H8735="","NULL",CONCATENATE("'",H8735,"'")),",",I8735,",",IF(J8735="baixa","'BAIXA'",IF(J8735="média","'MEDIA'",IF(J8735="alta","'ALTA'","NULL"))),"),")</f>
        <v>(8734,9,30,103,195,168,1,NULL,0,'MEDIA'),</v>
      </c>
    </row>
    <row r="8736" spans="1:11" ht="30.75" customHeight="1">
      <c r="A8736" s="27">
        <v>8735</v>
      </c>
      <c r="B8736" s="37" t="s">
        <v>1011</v>
      </c>
      <c r="C8736" s="29" t="s">
        <v>39</v>
      </c>
      <c r="D8736" s="28" t="s">
        <v>213</v>
      </c>
      <c r="E8736" s="28" t="s">
        <v>331</v>
      </c>
      <c r="F8736" s="28" t="s">
        <v>1430</v>
      </c>
      <c r="G8736" s="28" t="s">
        <v>1671</v>
      </c>
      <c r="H8736" s="28"/>
      <c r="I8736" s="93">
        <v>0</v>
      </c>
      <c r="J8736" s="93" t="s">
        <v>1412</v>
      </c>
      <c r="K8736" s="17" t="str">
        <f t="array" ref="K8736">CONCATENATE("(",A8736,",",VLOOKUP(B8736,Núcleo!B$2:E$11,4,TRUE),",",VLOOKUP(C8736,'Tipo de Processo'!B$2:D$55,3,TRUE),",",VLOOKUP(D8736,'Termo Geral'!B$2:D$173,3,TRUE),",",VLOOKUP(E8736,'Termo Específico'!B$2:D$301,3,TRUE),",",MATCH(TRUE,Documento!B$2:B$998=F8736,0),",",IF(G8736="Complementar",0,1),",",IF(H8736="","NULL",CONCATENATE("'",H8736,"'")),",",I8736,",",IF(J8736="baixa","'BAIXA'",IF(J8736="média","'MEDIA'",IF(J8736="alta","'ALTA'","NULL"))),"),")</f>
        <v>(8735,9,30,103,195,79,1,NULL,0,'MEDIA'),</v>
      </c>
    </row>
    <row r="8737" spans="1:11" ht="30.75" customHeight="1">
      <c r="A8737" s="27">
        <v>8736</v>
      </c>
      <c r="B8737" s="37" t="s">
        <v>1011</v>
      </c>
      <c r="C8737" s="29" t="s">
        <v>39</v>
      </c>
      <c r="D8737" s="28" t="s">
        <v>213</v>
      </c>
      <c r="E8737" s="28" t="s">
        <v>331</v>
      </c>
      <c r="F8737" s="28" t="s">
        <v>853</v>
      </c>
      <c r="G8737" s="28" t="s">
        <v>1671</v>
      </c>
      <c r="H8737" s="28"/>
      <c r="I8737" s="93">
        <v>0</v>
      </c>
      <c r="J8737" s="93" t="s">
        <v>1412</v>
      </c>
      <c r="K8737" s="17" t="str">
        <f t="array" ref="K8737">CONCATENATE("(",A8737,",",VLOOKUP(B8737,Núcleo!B$2:E$11,4,TRUE),",",VLOOKUP(C8737,'Tipo de Processo'!B$2:D$55,3,TRUE),",",VLOOKUP(D8737,'Termo Geral'!B$2:D$173,3,TRUE),",",VLOOKUP(E8737,'Termo Específico'!B$2:D$301,3,TRUE),",",MATCH(TRUE,Documento!B$2:B$998=F8737,0),",",IF(G8737="Complementar",0,1),",",IF(H8737="","NULL",CONCATENATE("'",H8737,"'")),",",I8737,",",IF(J8737="baixa","'BAIXA'",IF(J8737="média","'MEDIA'",IF(J8737="alta","'ALTA'","NULL"))),"),")</f>
        <v>(8736,9,30,103,195,439,1,NULL,0,'MEDIA'),</v>
      </c>
    </row>
    <row r="8738" spans="1:11" ht="30.75" customHeight="1">
      <c r="A8738" s="27">
        <v>8737</v>
      </c>
      <c r="B8738" s="37" t="s">
        <v>1011</v>
      </c>
      <c r="C8738" s="29" t="s">
        <v>39</v>
      </c>
      <c r="D8738" s="28" t="s">
        <v>213</v>
      </c>
      <c r="E8738" s="28" t="s">
        <v>331</v>
      </c>
      <c r="F8738" s="28" t="s">
        <v>1634</v>
      </c>
      <c r="G8738" s="28" t="s">
        <v>1671</v>
      </c>
      <c r="H8738" s="28"/>
      <c r="I8738" s="93">
        <v>0</v>
      </c>
      <c r="J8738" s="93" t="s">
        <v>1412</v>
      </c>
      <c r="K8738" s="17" t="str">
        <f t="array" ref="K8738">CONCATENATE("(",A8738,",",VLOOKUP(B8738,Núcleo!B$2:E$11,4,TRUE),",",VLOOKUP(C8738,'Tipo de Processo'!B$2:D$55,3,TRUE),",",VLOOKUP(D8738,'Termo Geral'!B$2:D$173,3,TRUE),",",VLOOKUP(E8738,'Termo Específico'!B$2:D$301,3,TRUE),",",MATCH(TRUE,Documento!B$2:B$998=F8738,0),",",IF(G8738="Complementar",0,1),",",IF(H8738="","NULL",CONCATENATE("'",H8738,"'")),",",I8738,",",IF(J8738="baixa","'BAIXA'",IF(J8738="média","'MEDIA'",IF(J8738="alta","'ALTA'","NULL"))),"),")</f>
        <v>(8737,9,30,103,195,530,1,NULL,0,'MEDIA'),</v>
      </c>
    </row>
    <row r="8739" spans="1:11" ht="30.75" customHeight="1">
      <c r="A8739" s="27">
        <v>8738</v>
      </c>
      <c r="B8739" s="37" t="s">
        <v>1011</v>
      </c>
      <c r="C8739" s="29" t="s">
        <v>39</v>
      </c>
      <c r="D8739" s="28" t="s">
        <v>213</v>
      </c>
      <c r="E8739" s="28" t="s">
        <v>331</v>
      </c>
      <c r="F8739" s="28" t="s">
        <v>854</v>
      </c>
      <c r="G8739" s="28" t="s">
        <v>1671</v>
      </c>
      <c r="H8739" s="28"/>
      <c r="I8739" s="93">
        <v>0</v>
      </c>
      <c r="J8739" s="93" t="s">
        <v>1412</v>
      </c>
      <c r="K8739" s="17" t="str">
        <f t="array" ref="K8739">CONCATENATE("(",A8739,",",VLOOKUP(B8739,Núcleo!B$2:E$11,4,TRUE),",",VLOOKUP(C8739,'Tipo de Processo'!B$2:D$55,3,TRUE),",",VLOOKUP(D8739,'Termo Geral'!B$2:D$173,3,TRUE),",",VLOOKUP(E8739,'Termo Específico'!B$2:D$301,3,TRUE),",",MATCH(TRUE,Documento!B$2:B$998=F8739,0),",",IF(G8739="Complementar",0,1),",",IF(H8739="","NULL",CONCATENATE("'",H8739,"'")),",",I8739,",",IF(J8739="baixa","'BAIXA'",IF(J8739="média","'MEDIA'",IF(J8739="alta","'ALTA'","NULL"))),"),")</f>
        <v>(8738,9,30,103,195,854,1,NULL,0,'MEDIA'),</v>
      </c>
    </row>
    <row r="8740" spans="1:11" ht="30.75" customHeight="1">
      <c r="A8740" s="27">
        <v>8739</v>
      </c>
      <c r="B8740" s="37" t="s">
        <v>1011</v>
      </c>
      <c r="C8740" s="29" t="s">
        <v>39</v>
      </c>
      <c r="D8740" s="28" t="s">
        <v>213</v>
      </c>
      <c r="E8740" s="28" t="s">
        <v>331</v>
      </c>
      <c r="F8740" s="28" t="s">
        <v>921</v>
      </c>
      <c r="G8740" s="28" t="s">
        <v>1671</v>
      </c>
      <c r="H8740" s="28"/>
      <c r="I8740" s="93">
        <v>0</v>
      </c>
      <c r="J8740" s="93" t="s">
        <v>1412</v>
      </c>
      <c r="K8740" s="17" t="str">
        <f t="array" ref="K8740">CONCATENATE("(",A8740,",",VLOOKUP(B8740,Núcleo!B$2:E$11,4,TRUE),",",VLOOKUP(C8740,'Tipo de Processo'!B$2:D$55,3,TRUE),",",VLOOKUP(D8740,'Termo Geral'!B$2:D$173,3,TRUE),",",VLOOKUP(E8740,'Termo Específico'!B$2:D$301,3,TRUE),",",MATCH(TRUE,Documento!B$2:B$998=F8740,0),",",IF(G8740="Complementar",0,1),",",IF(H8740="","NULL",CONCATENATE("'",H8740,"'")),",",I8740,",",IF(J8740="baixa","'BAIXA'",IF(J8740="média","'MEDIA'",IF(J8740="alta","'ALTA'","NULL"))),"),")</f>
        <v>(8739,9,30,103,195,292,1,NULL,0,'MEDIA'),</v>
      </c>
    </row>
    <row r="8741" spans="1:11" ht="30.75" customHeight="1">
      <c r="A8741" s="27">
        <v>8740</v>
      </c>
      <c r="B8741" s="37" t="s">
        <v>1011</v>
      </c>
      <c r="C8741" s="29" t="s">
        <v>39</v>
      </c>
      <c r="D8741" s="28" t="s">
        <v>213</v>
      </c>
      <c r="E8741" s="28" t="s">
        <v>331</v>
      </c>
      <c r="F8741" s="28" t="s">
        <v>865</v>
      </c>
      <c r="G8741" s="28" t="s">
        <v>1671</v>
      </c>
      <c r="H8741" s="28"/>
      <c r="I8741" s="93">
        <v>0</v>
      </c>
      <c r="J8741" s="93" t="s">
        <v>1412</v>
      </c>
      <c r="K8741" s="17" t="str">
        <f t="array" ref="K8741">CONCATENATE("(",A8741,",",VLOOKUP(B8741,Núcleo!B$2:E$11,4,TRUE),",",VLOOKUP(C8741,'Tipo de Processo'!B$2:D$55,3,TRUE),",",VLOOKUP(D8741,'Termo Geral'!B$2:D$173,3,TRUE),",",VLOOKUP(E8741,'Termo Específico'!B$2:D$301,3,TRUE),",",MATCH(TRUE,Documento!B$2:B$998=F8741,0),",",IF(G8741="Complementar",0,1),",",IF(H8741="","NULL",CONCATENATE("'",H8741,"'")),",",I8741,",",IF(J8741="baixa","'BAIXA'",IF(J8741="média","'MEDIA'",IF(J8741="alta","'ALTA'","NULL"))),"),")</f>
        <v>(8740,9,30,103,195,568,1,NULL,0,'MEDIA'),</v>
      </c>
    </row>
    <row r="8742" spans="1:11" ht="30.75" customHeight="1">
      <c r="A8742" s="27">
        <v>8741</v>
      </c>
      <c r="B8742" s="37" t="s">
        <v>1011</v>
      </c>
      <c r="C8742" s="29" t="s">
        <v>39</v>
      </c>
      <c r="D8742" s="28" t="s">
        <v>213</v>
      </c>
      <c r="E8742" s="28" t="s">
        <v>331</v>
      </c>
      <c r="F8742" s="28" t="s">
        <v>856</v>
      </c>
      <c r="G8742" s="28" t="s">
        <v>1671</v>
      </c>
      <c r="H8742" s="28"/>
      <c r="I8742" s="93">
        <v>0</v>
      </c>
      <c r="J8742" s="93" t="s">
        <v>1412</v>
      </c>
      <c r="K8742" s="17" t="str">
        <f t="array" ref="K8742">CONCATENATE("(",A8742,",",VLOOKUP(B8742,Núcleo!B$2:E$11,4,TRUE),",",VLOOKUP(C8742,'Tipo de Processo'!B$2:D$55,3,TRUE),",",VLOOKUP(D8742,'Termo Geral'!B$2:D$173,3,TRUE),",",VLOOKUP(E8742,'Termo Específico'!B$2:D$301,3,TRUE),",",MATCH(TRUE,Documento!B$2:B$998=F8742,0),",",IF(G8742="Complementar",0,1),",",IF(H8742="","NULL",CONCATENATE("'",H8742,"'")),",",I8742,",",IF(J8742="baixa","'BAIXA'",IF(J8742="média","'MEDIA'",IF(J8742="alta","'ALTA'","NULL"))),"),")</f>
        <v>(8741,9,30,103,195,723,1,NULL,0,'MEDIA'),</v>
      </c>
    </row>
    <row r="8743" spans="1:11" ht="30.75" customHeight="1">
      <c r="A8743" s="27">
        <v>8742</v>
      </c>
      <c r="B8743" s="37" t="s">
        <v>1011</v>
      </c>
      <c r="C8743" s="29" t="s">
        <v>39</v>
      </c>
      <c r="D8743" s="28" t="s">
        <v>213</v>
      </c>
      <c r="E8743" s="28" t="s">
        <v>331</v>
      </c>
      <c r="F8743" s="28" t="s">
        <v>827</v>
      </c>
      <c r="G8743" s="28" t="s">
        <v>1671</v>
      </c>
      <c r="H8743" s="28"/>
      <c r="I8743" s="93">
        <v>0</v>
      </c>
      <c r="J8743" s="93" t="s">
        <v>1412</v>
      </c>
      <c r="K8743" s="17" t="str">
        <f t="array" ref="K8743">CONCATENATE("(",A8743,",",VLOOKUP(B8743,Núcleo!B$2:E$11,4,TRUE),",",VLOOKUP(C8743,'Tipo de Processo'!B$2:D$55,3,TRUE),",",VLOOKUP(D8743,'Termo Geral'!B$2:D$173,3,TRUE),",",VLOOKUP(E8743,'Termo Específico'!B$2:D$301,3,TRUE),",",MATCH(TRUE,Documento!B$2:B$998=F8743,0),",",IF(G8743="Complementar",0,1),",",IF(H8743="","NULL",CONCATENATE("'",H8743,"'")),",",I8743,",",IF(J8743="baixa","'BAIXA'",IF(J8743="média","'MEDIA'",IF(J8743="alta","'ALTA'","NULL"))),"),")</f>
        <v>(8742,9,30,103,195,829,1,NULL,0,'MEDIA'),</v>
      </c>
    </row>
    <row r="8744" spans="1:11" ht="30.75" customHeight="1">
      <c r="A8744" s="27">
        <v>8743</v>
      </c>
      <c r="B8744" s="37" t="s">
        <v>1011</v>
      </c>
      <c r="C8744" s="29" t="s">
        <v>39</v>
      </c>
      <c r="D8744" s="28" t="s">
        <v>213</v>
      </c>
      <c r="E8744" s="28" t="s">
        <v>331</v>
      </c>
      <c r="F8744" s="28" t="s">
        <v>828</v>
      </c>
      <c r="G8744" s="28" t="s">
        <v>1671</v>
      </c>
      <c r="H8744" s="28"/>
      <c r="I8744" s="93">
        <v>0</v>
      </c>
      <c r="J8744" s="93" t="s">
        <v>1412</v>
      </c>
      <c r="K8744" s="17" t="str">
        <f t="array" ref="K8744">CONCATENATE("(",A8744,",",VLOOKUP(B8744,Núcleo!B$2:E$11,4,TRUE),",",VLOOKUP(C8744,'Tipo de Processo'!B$2:D$55,3,TRUE),",",VLOOKUP(D8744,'Termo Geral'!B$2:D$173,3,TRUE),",",VLOOKUP(E8744,'Termo Específico'!B$2:D$301,3,TRUE),",",MATCH(TRUE,Documento!B$2:B$998=F8744,0),",",IF(G8744="Complementar",0,1),",",IF(H8744="","NULL",CONCATENATE("'",H8744,"'")),",",I8744,",",IF(J8744="baixa","'BAIXA'",IF(J8744="média","'MEDIA'",IF(J8744="alta","'ALTA'","NULL"))),"),")</f>
        <v>(8743,9,30,103,195,827,1,NULL,0,'MEDIA'),</v>
      </c>
    </row>
    <row r="8745" spans="1:11" ht="30.75" customHeight="1">
      <c r="A8745" s="27">
        <v>8744</v>
      </c>
      <c r="B8745" s="37" t="s">
        <v>1011</v>
      </c>
      <c r="C8745" s="29" t="s">
        <v>39</v>
      </c>
      <c r="D8745" s="28" t="s">
        <v>213</v>
      </c>
      <c r="E8745" s="28" t="s">
        <v>331</v>
      </c>
      <c r="F8745" s="28" t="s">
        <v>829</v>
      </c>
      <c r="G8745" s="28" t="s">
        <v>1671</v>
      </c>
      <c r="H8745" s="28"/>
      <c r="I8745" s="93">
        <v>0</v>
      </c>
      <c r="J8745" s="93" t="s">
        <v>1412</v>
      </c>
      <c r="K8745" s="17" t="str">
        <f t="array" ref="K8745">CONCATENATE("(",A8745,",",VLOOKUP(B8745,Núcleo!B$2:E$11,4,TRUE),",",VLOOKUP(C8745,'Tipo de Processo'!B$2:D$55,3,TRUE),",",VLOOKUP(D8745,'Termo Geral'!B$2:D$173,3,TRUE),",",VLOOKUP(E8745,'Termo Específico'!B$2:D$301,3,TRUE),",",MATCH(TRUE,Documento!B$2:B$998=F8745,0),",",IF(G8745="Complementar",0,1),",",IF(H8745="","NULL",CONCATENATE("'",H8745,"'")),",",I8745,",",IF(J8745="baixa","'BAIXA'",IF(J8745="média","'MEDIA'",IF(J8745="alta","'ALTA'","NULL"))),"),")</f>
        <v>(8744,9,30,103,195,831,1,NULL,0,'MEDIA'),</v>
      </c>
    </row>
    <row r="8746" spans="1:11" ht="30.75" customHeight="1">
      <c r="A8746" s="27">
        <v>8745</v>
      </c>
      <c r="B8746" s="37" t="s">
        <v>1011</v>
      </c>
      <c r="C8746" s="29" t="s">
        <v>39</v>
      </c>
      <c r="D8746" s="28" t="s">
        <v>213</v>
      </c>
      <c r="E8746" s="28" t="s">
        <v>331</v>
      </c>
      <c r="F8746" s="28" t="s">
        <v>830</v>
      </c>
      <c r="G8746" s="28" t="s">
        <v>1671</v>
      </c>
      <c r="H8746" s="28"/>
      <c r="I8746" s="93">
        <v>0</v>
      </c>
      <c r="J8746" s="93" t="s">
        <v>1412</v>
      </c>
      <c r="K8746" s="17" t="str">
        <f t="array" ref="K8746">CONCATENATE("(",A8746,",",VLOOKUP(B8746,Núcleo!B$2:E$11,4,TRUE),",",VLOOKUP(C8746,'Tipo de Processo'!B$2:D$55,3,TRUE),",",VLOOKUP(D8746,'Termo Geral'!B$2:D$173,3,TRUE),",",VLOOKUP(E8746,'Termo Específico'!B$2:D$301,3,TRUE),",",MATCH(TRUE,Documento!B$2:B$998=F8746,0),",",IF(G8746="Complementar",0,1),",",IF(H8746="","NULL",CONCATENATE("'",H8746,"'")),",",I8746,",",IF(J8746="baixa","'BAIXA'",IF(J8746="média","'MEDIA'",IF(J8746="alta","'ALTA'","NULL"))),"),")</f>
        <v>(8745,9,30,103,195,837,1,NULL,0,'MEDIA'),</v>
      </c>
    </row>
    <row r="8747" spans="1:11" ht="30.75" customHeight="1">
      <c r="A8747" s="27">
        <v>8746</v>
      </c>
      <c r="B8747" s="37" t="s">
        <v>1011</v>
      </c>
      <c r="C8747" s="29" t="s">
        <v>39</v>
      </c>
      <c r="D8747" s="28" t="s">
        <v>213</v>
      </c>
      <c r="E8747" s="28" t="s">
        <v>331</v>
      </c>
      <c r="F8747" s="28" t="s">
        <v>831</v>
      </c>
      <c r="G8747" s="28" t="s">
        <v>1671</v>
      </c>
      <c r="H8747" s="28"/>
      <c r="I8747" s="93">
        <v>0</v>
      </c>
      <c r="J8747" s="93" t="s">
        <v>1412</v>
      </c>
      <c r="K8747" s="17" t="str">
        <f t="array" ref="K8747">CONCATENATE("(",A8747,",",VLOOKUP(B8747,Núcleo!B$2:E$11,4,TRUE),",",VLOOKUP(C8747,'Tipo de Processo'!B$2:D$55,3,TRUE),",",VLOOKUP(D8747,'Termo Geral'!B$2:D$173,3,TRUE),",",VLOOKUP(E8747,'Termo Específico'!B$2:D$301,3,TRUE),",",MATCH(TRUE,Documento!B$2:B$998=F8747,0),",",IF(G8747="Complementar",0,1),",",IF(H8747="","NULL",CONCATENATE("'",H8747,"'")),",",I8747,",",IF(J8747="baixa","'BAIXA'",IF(J8747="média","'MEDIA'",IF(J8747="alta","'ALTA'","NULL"))),"),")</f>
        <v>(8746,9,30,103,195,142,1,NULL,0,'MEDIA'),</v>
      </c>
    </row>
    <row r="8748" spans="1:11" ht="30.75" customHeight="1">
      <c r="A8748" s="27">
        <v>8747</v>
      </c>
      <c r="B8748" s="37" t="s">
        <v>1011</v>
      </c>
      <c r="C8748" s="29" t="s">
        <v>39</v>
      </c>
      <c r="D8748" s="28" t="s">
        <v>213</v>
      </c>
      <c r="E8748" s="28" t="s">
        <v>331</v>
      </c>
      <c r="F8748" s="28" t="s">
        <v>832</v>
      </c>
      <c r="G8748" s="28" t="s">
        <v>1671</v>
      </c>
      <c r="H8748" s="28"/>
      <c r="I8748" s="93">
        <v>0</v>
      </c>
      <c r="J8748" s="93" t="s">
        <v>1412</v>
      </c>
      <c r="K8748" s="17" t="str">
        <f t="array" ref="K8748">CONCATENATE("(",A8748,",",VLOOKUP(B8748,Núcleo!B$2:E$11,4,TRUE),",",VLOOKUP(C8748,'Tipo de Processo'!B$2:D$55,3,TRUE),",",VLOOKUP(D8748,'Termo Geral'!B$2:D$173,3,TRUE),",",VLOOKUP(E8748,'Termo Específico'!B$2:D$301,3,TRUE),",",MATCH(TRUE,Documento!B$2:B$998=F8748,0),",",IF(G8748="Complementar",0,1),",",IF(H8748="","NULL",CONCATENATE("'",H8748,"'")),",",I8748,",",IF(J8748="baixa","'BAIXA'",IF(J8748="média","'MEDIA'",IF(J8748="alta","'ALTA'","NULL"))),"),")</f>
        <v>(8747,9,30,103,195,159,1,NULL,0,'MEDIA'),</v>
      </c>
    </row>
    <row r="8749" spans="1:11" ht="30.75" customHeight="1">
      <c r="A8749" s="27">
        <v>8748</v>
      </c>
      <c r="B8749" s="37" t="s">
        <v>1011</v>
      </c>
      <c r="C8749" s="29" t="s">
        <v>39</v>
      </c>
      <c r="D8749" s="28" t="s">
        <v>213</v>
      </c>
      <c r="E8749" s="28" t="s">
        <v>331</v>
      </c>
      <c r="F8749" s="28" t="s">
        <v>833</v>
      </c>
      <c r="G8749" s="28" t="s">
        <v>1671</v>
      </c>
      <c r="H8749" s="28"/>
      <c r="I8749" s="93">
        <v>0</v>
      </c>
      <c r="J8749" s="93" t="s">
        <v>1412</v>
      </c>
      <c r="K8749" s="17" t="str">
        <f t="array" ref="K8749">CONCATENATE("(",A8749,",",VLOOKUP(B8749,Núcleo!B$2:E$11,4,TRUE),",",VLOOKUP(C8749,'Tipo de Processo'!B$2:D$55,3,TRUE),",",VLOOKUP(D8749,'Termo Geral'!B$2:D$173,3,TRUE),",",VLOOKUP(E8749,'Termo Específico'!B$2:D$301,3,TRUE),",",MATCH(TRUE,Documento!B$2:B$998=F8749,0),",",IF(G8749="Complementar",0,1),",",IF(H8749="","NULL",CONCATENATE("'",H8749,"'")),",",I8749,",",IF(J8749="baixa","'BAIXA'",IF(J8749="média","'MEDIA'",IF(J8749="alta","'ALTA'","NULL"))),"),")</f>
        <v>(8748,9,30,103,195,127,1,NULL,0,'MEDIA'),</v>
      </c>
    </row>
    <row r="8750" spans="1:11" ht="30.75" customHeight="1">
      <c r="A8750" s="27">
        <v>8749</v>
      </c>
      <c r="B8750" s="37" t="s">
        <v>1011</v>
      </c>
      <c r="C8750" s="29" t="s">
        <v>39</v>
      </c>
      <c r="D8750" s="28" t="s">
        <v>213</v>
      </c>
      <c r="E8750" s="28" t="s">
        <v>331</v>
      </c>
      <c r="F8750" s="28" t="s">
        <v>1041</v>
      </c>
      <c r="G8750" s="28" t="s">
        <v>1671</v>
      </c>
      <c r="H8750" s="28"/>
      <c r="I8750" s="93">
        <v>0</v>
      </c>
      <c r="J8750" s="93" t="s">
        <v>1412</v>
      </c>
      <c r="K8750" s="17" t="str">
        <f t="array" ref="K8750">CONCATENATE("(",A8750,",",VLOOKUP(B8750,Núcleo!B$2:E$11,4,TRUE),",",VLOOKUP(C8750,'Tipo de Processo'!B$2:D$55,3,TRUE),",",VLOOKUP(D8750,'Termo Geral'!B$2:D$173,3,TRUE),",",VLOOKUP(E8750,'Termo Específico'!B$2:D$301,3,TRUE),",",MATCH(TRUE,Documento!B$2:B$998=F8750,0),",",IF(G8750="Complementar",0,1),",",IF(H8750="","NULL",CONCATENATE("'",H8750,"'")),",",I8750,",",IF(J8750="baixa","'BAIXA'",IF(J8750="média","'MEDIA'",IF(J8750="alta","'ALTA'","NULL"))),"),")</f>
        <v>(8749,9,30,103,195,18,1,NULL,0,'MEDIA'),</v>
      </c>
    </row>
    <row r="8751" spans="1:11" ht="30.75" customHeight="1">
      <c r="A8751" s="27">
        <v>8750</v>
      </c>
      <c r="B8751" s="37" t="s">
        <v>1011</v>
      </c>
      <c r="C8751" s="29" t="s">
        <v>39</v>
      </c>
      <c r="D8751" s="28" t="s">
        <v>213</v>
      </c>
      <c r="E8751" s="28" t="s">
        <v>331</v>
      </c>
      <c r="F8751" s="28" t="s">
        <v>1580</v>
      </c>
      <c r="G8751" s="28" t="s">
        <v>1671</v>
      </c>
      <c r="H8751" s="28"/>
      <c r="I8751" s="93">
        <v>0</v>
      </c>
      <c r="J8751" s="93" t="s">
        <v>1412</v>
      </c>
      <c r="K8751" s="17" t="str">
        <f t="array" ref="K8751">CONCATENATE("(",A8751,",",VLOOKUP(B8751,Núcleo!B$2:E$11,4,TRUE),",",VLOOKUP(C8751,'Tipo de Processo'!B$2:D$55,3,TRUE),",",VLOOKUP(D8751,'Termo Geral'!B$2:D$173,3,TRUE),",",VLOOKUP(E8751,'Termo Específico'!B$2:D$301,3,TRUE),",",MATCH(TRUE,Documento!B$2:B$998=F8751,0),",",IF(G8751="Complementar",0,1),",",IF(H8751="","NULL",CONCATENATE("'",H8751,"'")),",",I8751,",",IF(J8751="baixa","'BAIXA'",IF(J8751="média","'MEDIA'",IF(J8751="alta","'ALTA'","NULL"))),"),")</f>
        <v>(8750,9,30,103,195,922,1,NULL,0,'MEDIA'),</v>
      </c>
    </row>
    <row r="8752" spans="1:11" ht="30.75" customHeight="1">
      <c r="A8752" s="27">
        <v>8751</v>
      </c>
      <c r="B8752" s="37" t="s">
        <v>1011</v>
      </c>
      <c r="C8752" s="29" t="s">
        <v>39</v>
      </c>
      <c r="D8752" s="28" t="s">
        <v>213</v>
      </c>
      <c r="E8752" s="28" t="s">
        <v>331</v>
      </c>
      <c r="F8752" s="28" t="s">
        <v>1414</v>
      </c>
      <c r="G8752" s="28" t="s">
        <v>1671</v>
      </c>
      <c r="H8752" s="28"/>
      <c r="I8752" s="93">
        <v>0</v>
      </c>
      <c r="J8752" s="93" t="s">
        <v>1412</v>
      </c>
      <c r="K8752" s="17" t="str">
        <f t="array" ref="K8752">CONCATENATE("(",A8752,",",VLOOKUP(B8752,Núcleo!B$2:E$11,4,TRUE),",",VLOOKUP(C8752,'Tipo de Processo'!B$2:D$55,3,TRUE),",",VLOOKUP(D8752,'Termo Geral'!B$2:D$173,3,TRUE),",",VLOOKUP(E8752,'Termo Específico'!B$2:D$301,3,TRUE),",",MATCH(TRUE,Documento!B$2:B$998=F8752,0),",",IF(G8752="Complementar",0,1),",",IF(H8752="","NULL",CONCATENATE("'",H8752,"'")),",",I8752,",",IF(J8752="baixa","'BAIXA'",IF(J8752="média","'MEDIA'",IF(J8752="alta","'ALTA'","NULL"))),"),")</f>
        <v>(8751,9,30,103,195,4,1,NULL,0,'MEDIA'),</v>
      </c>
    </row>
    <row r="8753" spans="1:11" ht="30.75" customHeight="1">
      <c r="A8753" s="27">
        <v>8752</v>
      </c>
      <c r="B8753" s="37" t="s">
        <v>1011</v>
      </c>
      <c r="C8753" s="29" t="s">
        <v>39</v>
      </c>
      <c r="D8753" s="28" t="s">
        <v>213</v>
      </c>
      <c r="E8753" s="28" t="s">
        <v>331</v>
      </c>
      <c r="F8753" s="28" t="s">
        <v>858</v>
      </c>
      <c r="G8753" s="28" t="s">
        <v>1671</v>
      </c>
      <c r="H8753" s="28"/>
      <c r="I8753" s="93">
        <v>0</v>
      </c>
      <c r="J8753" s="93" t="s">
        <v>1412</v>
      </c>
      <c r="K8753" s="17" t="str">
        <f t="array" ref="K8753">CONCATENATE("(",A8753,",",VLOOKUP(B8753,Núcleo!B$2:E$11,4,TRUE),",",VLOOKUP(C8753,'Tipo de Processo'!B$2:D$55,3,TRUE),",",VLOOKUP(D8753,'Termo Geral'!B$2:D$173,3,TRUE),",",VLOOKUP(E8753,'Termo Específico'!B$2:D$301,3,TRUE),",",MATCH(TRUE,Documento!B$2:B$998=F8753,0),",",IF(G8753="Complementar",0,1),",",IF(H8753="","NULL",CONCATENATE("'",H8753,"'")),",",I8753,",",IF(J8753="baixa","'BAIXA'",IF(J8753="média","'MEDIA'",IF(J8753="alta","'ALTA'","NULL"))),"),")</f>
        <v>(8752,9,30,103,195,910,1,NULL,0,'MEDIA'),</v>
      </c>
    </row>
    <row r="8754" spans="1:11" ht="30.75" customHeight="1">
      <c r="A8754" s="27">
        <v>8753</v>
      </c>
      <c r="B8754" s="37" t="s">
        <v>1011</v>
      </c>
      <c r="C8754" s="29" t="s">
        <v>39</v>
      </c>
      <c r="D8754" s="28" t="s">
        <v>213</v>
      </c>
      <c r="E8754" s="28" t="s">
        <v>331</v>
      </c>
      <c r="F8754" s="28" t="s">
        <v>922</v>
      </c>
      <c r="G8754" s="28" t="s">
        <v>1671</v>
      </c>
      <c r="H8754" s="28"/>
      <c r="I8754" s="93">
        <v>0</v>
      </c>
      <c r="J8754" s="93" t="s">
        <v>1412</v>
      </c>
      <c r="K8754" s="17" t="str">
        <f t="array" ref="K8754">CONCATENATE("(",A8754,",",VLOOKUP(B8754,Núcleo!B$2:E$11,4,TRUE),",",VLOOKUP(C8754,'Tipo de Processo'!B$2:D$55,3,TRUE),",",VLOOKUP(D8754,'Termo Geral'!B$2:D$173,3,TRUE),",",VLOOKUP(E8754,'Termo Específico'!B$2:D$301,3,TRUE),",",MATCH(TRUE,Documento!B$2:B$998=F8754,0),",",IF(G8754="Complementar",0,1),",",IF(H8754="","NULL",CONCATENATE("'",H8754,"'")),",",I8754,",",IF(J8754="baixa","'BAIXA'",IF(J8754="média","'MEDIA'",IF(J8754="alta","'ALTA'","NULL"))),"),")</f>
        <v>(8753,9,30,103,195,400,1,NULL,0,'MEDIA'),</v>
      </c>
    </row>
    <row r="8755" spans="1:11" ht="30.75" customHeight="1">
      <c r="A8755" s="27">
        <v>8754</v>
      </c>
      <c r="B8755" s="37" t="s">
        <v>1011</v>
      </c>
      <c r="C8755" s="29" t="s">
        <v>39</v>
      </c>
      <c r="D8755" s="28" t="s">
        <v>213</v>
      </c>
      <c r="E8755" s="28" t="s">
        <v>331</v>
      </c>
      <c r="F8755" s="28" t="s">
        <v>835</v>
      </c>
      <c r="G8755" s="28" t="s">
        <v>1671</v>
      </c>
      <c r="H8755" s="28"/>
      <c r="I8755" s="93">
        <v>0</v>
      </c>
      <c r="J8755" s="93" t="s">
        <v>1412</v>
      </c>
      <c r="K8755" s="17" t="str">
        <f t="array" ref="K8755">CONCATENATE("(",A8755,",",VLOOKUP(B8755,Núcleo!B$2:E$11,4,TRUE),",",VLOOKUP(C8755,'Tipo de Processo'!B$2:D$55,3,TRUE),",",VLOOKUP(D8755,'Termo Geral'!B$2:D$173,3,TRUE),",",VLOOKUP(E8755,'Termo Específico'!B$2:D$301,3,TRUE),",",MATCH(TRUE,Documento!B$2:B$998=F8755,0),",",IF(G8755="Complementar",0,1),",",IF(H8755="","NULL",CONCATENATE("'",H8755,"'")),",",I8755,",",IF(J8755="baixa","'BAIXA'",IF(J8755="média","'MEDIA'",IF(J8755="alta","'ALTA'","NULL"))),"),")</f>
        <v>(8754,9,30,103,195,860,1,NULL,0,'MEDIA'),</v>
      </c>
    </row>
    <row r="8756" spans="1:11" ht="30.75" customHeight="1">
      <c r="A8756" s="27">
        <v>8755</v>
      </c>
      <c r="B8756" s="37" t="s">
        <v>1011</v>
      </c>
      <c r="C8756" s="29" t="s">
        <v>39</v>
      </c>
      <c r="D8756" s="28" t="s">
        <v>213</v>
      </c>
      <c r="E8756" s="28" t="s">
        <v>331</v>
      </c>
      <c r="F8756" s="28" t="s">
        <v>944</v>
      </c>
      <c r="G8756" s="28" t="s">
        <v>1671</v>
      </c>
      <c r="H8756" s="28"/>
      <c r="I8756" s="93">
        <v>0</v>
      </c>
      <c r="J8756" s="93" t="s">
        <v>1412</v>
      </c>
      <c r="K8756" s="17" t="str">
        <f t="array" ref="K8756">CONCATENATE("(",A8756,",",VLOOKUP(B8756,Núcleo!B$2:E$11,4,TRUE),",",VLOOKUP(C8756,'Tipo de Processo'!B$2:D$55,3,TRUE),",",VLOOKUP(D8756,'Termo Geral'!B$2:D$173,3,TRUE),",",VLOOKUP(E8756,'Termo Específico'!B$2:D$301,3,TRUE),",",MATCH(TRUE,Documento!B$2:B$998=F8756,0),",",IF(G8756="Complementar",0,1),",",IF(H8756="","NULL",CONCATENATE("'",H8756,"'")),",",I8756,",",IF(J8756="baixa","'BAIXA'",IF(J8756="média","'MEDIA'",IF(J8756="alta","'ALTA'","NULL"))),"),")</f>
        <v>(8755,9,30,103,195,70,1,NULL,0,'MEDIA'),</v>
      </c>
    </row>
    <row r="8757" spans="1:11" ht="30.75" customHeight="1">
      <c r="A8757" s="27">
        <v>8756</v>
      </c>
      <c r="B8757" s="37" t="s">
        <v>1011</v>
      </c>
      <c r="C8757" s="29" t="s">
        <v>39</v>
      </c>
      <c r="D8757" s="28" t="s">
        <v>213</v>
      </c>
      <c r="E8757" s="28" t="s">
        <v>331</v>
      </c>
      <c r="F8757" s="28" t="s">
        <v>945</v>
      </c>
      <c r="G8757" s="28" t="s">
        <v>1671</v>
      </c>
      <c r="H8757" s="28"/>
      <c r="I8757" s="93">
        <v>0</v>
      </c>
      <c r="J8757" s="93" t="s">
        <v>1412</v>
      </c>
      <c r="K8757" s="17" t="str">
        <f t="array" ref="K8757">CONCATENATE("(",A8757,",",VLOOKUP(B8757,Núcleo!B$2:E$11,4,TRUE),",",VLOOKUP(C8757,'Tipo de Processo'!B$2:D$55,3,TRUE),",",VLOOKUP(D8757,'Termo Geral'!B$2:D$173,3,TRUE),",",VLOOKUP(E8757,'Termo Específico'!B$2:D$301,3,TRUE),",",MATCH(TRUE,Documento!B$2:B$998=F8757,0),",",IF(G8757="Complementar",0,1),",",IF(H8757="","NULL",CONCATENATE("'",H8757,"'")),",",I8757,",",IF(J8757="baixa","'BAIXA'",IF(J8757="média","'MEDIA'",IF(J8757="alta","'ALTA'","NULL"))),"),")</f>
        <v>(8756,9,30,103,195,301,1,NULL,0,'MEDIA'),</v>
      </c>
    </row>
    <row r="8758" spans="1:11" ht="30.75" customHeight="1">
      <c r="A8758" s="27">
        <v>8757</v>
      </c>
      <c r="B8758" s="37" t="s">
        <v>1011</v>
      </c>
      <c r="C8758" s="29" t="s">
        <v>39</v>
      </c>
      <c r="D8758" s="28" t="s">
        <v>213</v>
      </c>
      <c r="E8758" s="28" t="s">
        <v>332</v>
      </c>
      <c r="F8758" s="29" t="s">
        <v>1430</v>
      </c>
      <c r="G8758" s="28" t="s">
        <v>1671</v>
      </c>
      <c r="H8758" s="28"/>
      <c r="I8758" s="93">
        <v>0</v>
      </c>
      <c r="J8758" s="93" t="s">
        <v>1412</v>
      </c>
      <c r="K8758" s="17" t="str">
        <f t="array" ref="K8758">CONCATENATE("(",A8758,",",VLOOKUP(B8758,Núcleo!B$2:E$11,4,TRUE),",",VLOOKUP(C8758,'Tipo de Processo'!B$2:D$55,3,TRUE),",",VLOOKUP(D8758,'Termo Geral'!B$2:D$173,3,TRUE),",",VLOOKUP(E8758,'Termo Específico'!B$2:D$301,3,TRUE),",",MATCH(TRUE,Documento!B$2:B$998=F8758,0),",",IF(G8758="Complementar",0,1),",",IF(H8758="","NULL",CONCATENATE("'",H8758,"'")),",",I8758,",",IF(J8758="baixa","'BAIXA'",IF(J8758="média","'MEDIA'",IF(J8758="alta","'ALTA'","NULL"))),"),")</f>
        <v>(8757,9,30,103,196,79,1,NULL,0,'MEDIA'),</v>
      </c>
    </row>
    <row r="8759" spans="1:11" ht="30.75" customHeight="1">
      <c r="A8759" s="27">
        <v>8758</v>
      </c>
      <c r="B8759" s="37" t="s">
        <v>1011</v>
      </c>
      <c r="C8759" s="29" t="s">
        <v>39</v>
      </c>
      <c r="D8759" s="28" t="s">
        <v>213</v>
      </c>
      <c r="E8759" s="28" t="s">
        <v>332</v>
      </c>
      <c r="F8759" s="29" t="s">
        <v>853</v>
      </c>
      <c r="G8759" s="28" t="s">
        <v>1671</v>
      </c>
      <c r="H8759" s="28"/>
      <c r="I8759" s="93">
        <v>0</v>
      </c>
      <c r="J8759" s="93" t="s">
        <v>1412</v>
      </c>
      <c r="K8759" s="17" t="str">
        <f t="array" ref="K8759">CONCATENATE("(",A8759,",",VLOOKUP(B8759,Núcleo!B$2:E$11,4,TRUE),",",VLOOKUP(C8759,'Tipo de Processo'!B$2:D$55,3,TRUE),",",VLOOKUP(D8759,'Termo Geral'!B$2:D$173,3,TRUE),",",VLOOKUP(E8759,'Termo Específico'!B$2:D$301,3,TRUE),",",MATCH(TRUE,Documento!B$2:B$998=F8759,0),",",IF(G8759="Complementar",0,1),",",IF(H8759="","NULL",CONCATENATE("'",H8759,"'")),",",I8759,",",IF(J8759="baixa","'BAIXA'",IF(J8759="média","'MEDIA'",IF(J8759="alta","'ALTA'","NULL"))),"),")</f>
        <v>(8758,9,30,103,196,439,1,NULL,0,'MEDIA'),</v>
      </c>
    </row>
    <row r="8760" spans="1:11" ht="30.75" customHeight="1">
      <c r="A8760" s="27">
        <v>8759</v>
      </c>
      <c r="B8760" s="37" t="s">
        <v>1011</v>
      </c>
      <c r="C8760" s="28" t="s">
        <v>39</v>
      </c>
      <c r="D8760" s="28" t="s">
        <v>213</v>
      </c>
      <c r="E8760" s="28" t="s">
        <v>332</v>
      </c>
      <c r="F8760" s="29" t="s">
        <v>1634</v>
      </c>
      <c r="G8760" s="28" t="s">
        <v>1671</v>
      </c>
      <c r="H8760" s="28"/>
      <c r="I8760" s="93">
        <v>0</v>
      </c>
      <c r="J8760" s="93" t="s">
        <v>1412</v>
      </c>
      <c r="K8760" s="17" t="str">
        <f t="array" ref="K8760">CONCATENATE("(",A8760,",",VLOOKUP(B8760,Núcleo!B$2:E$11,4,TRUE),",",VLOOKUP(C8760,'Tipo de Processo'!B$2:D$55,3,TRUE),",",VLOOKUP(D8760,'Termo Geral'!B$2:D$173,3,TRUE),",",VLOOKUP(E8760,'Termo Específico'!B$2:D$301,3,TRUE),",",MATCH(TRUE,Documento!B$2:B$998=F8760,0),",",IF(G8760="Complementar",0,1),",",IF(H8760="","NULL",CONCATENATE("'",H8760,"'")),",",I8760,",",IF(J8760="baixa","'BAIXA'",IF(J8760="média","'MEDIA'",IF(J8760="alta","'ALTA'","NULL"))),"),")</f>
        <v>(8759,9,30,103,196,530,1,NULL,0,'MEDIA'),</v>
      </c>
    </row>
    <row r="8761" spans="1:11" ht="30.75" customHeight="1">
      <c r="A8761" s="27">
        <v>8760</v>
      </c>
      <c r="B8761" s="37" t="s">
        <v>1011</v>
      </c>
      <c r="C8761" s="29" t="s">
        <v>39</v>
      </c>
      <c r="D8761" s="28" t="s">
        <v>213</v>
      </c>
      <c r="E8761" s="28" t="s">
        <v>332</v>
      </c>
      <c r="F8761" s="29" t="s">
        <v>854</v>
      </c>
      <c r="G8761" s="28" t="s">
        <v>1671</v>
      </c>
      <c r="H8761" s="28"/>
      <c r="I8761" s="93">
        <v>0</v>
      </c>
      <c r="J8761" s="93" t="s">
        <v>1412</v>
      </c>
      <c r="K8761" s="17" t="str">
        <f t="array" ref="K8761">CONCATENATE("(",A8761,",",VLOOKUP(B8761,Núcleo!B$2:E$11,4,TRUE),",",VLOOKUP(C8761,'Tipo de Processo'!B$2:D$55,3,TRUE),",",VLOOKUP(D8761,'Termo Geral'!B$2:D$173,3,TRUE),",",VLOOKUP(E8761,'Termo Específico'!B$2:D$301,3,TRUE),",",MATCH(TRUE,Documento!B$2:B$998=F8761,0),",",IF(G8761="Complementar",0,1),",",IF(H8761="","NULL",CONCATENATE("'",H8761,"'")),",",I8761,",",IF(J8761="baixa","'BAIXA'",IF(J8761="média","'MEDIA'",IF(J8761="alta","'ALTA'","NULL"))),"),")</f>
        <v>(8760,9,30,103,196,854,1,NULL,0,'MEDIA'),</v>
      </c>
    </row>
    <row r="8762" spans="1:11" ht="30.75" customHeight="1">
      <c r="A8762" s="27">
        <v>8761</v>
      </c>
      <c r="B8762" s="37" t="s">
        <v>1011</v>
      </c>
      <c r="C8762" s="29" t="s">
        <v>39</v>
      </c>
      <c r="D8762" s="28" t="s">
        <v>213</v>
      </c>
      <c r="E8762" s="28" t="s">
        <v>332</v>
      </c>
      <c r="F8762" s="29" t="s">
        <v>923</v>
      </c>
      <c r="G8762" s="28" t="s">
        <v>1671</v>
      </c>
      <c r="H8762" s="28"/>
      <c r="I8762" s="93">
        <v>0</v>
      </c>
      <c r="J8762" s="93" t="s">
        <v>1412</v>
      </c>
      <c r="K8762" s="17" t="str">
        <f t="array" ref="K8762">CONCATENATE("(",A8762,",",VLOOKUP(B8762,Núcleo!B$2:E$11,4,TRUE),",",VLOOKUP(C8762,'Tipo de Processo'!B$2:D$55,3,TRUE),",",VLOOKUP(D8762,'Termo Geral'!B$2:D$173,3,TRUE),",",VLOOKUP(E8762,'Termo Específico'!B$2:D$301,3,TRUE),",",MATCH(TRUE,Documento!B$2:B$998=F8762,0),",",IF(G8762="Complementar",0,1),",",IF(H8762="","NULL",CONCATENATE("'",H8762,"'")),",",I8762,",",IF(J8762="baixa","'BAIXA'",IF(J8762="média","'MEDIA'",IF(J8762="alta","'ALTA'","NULL"))),"),")</f>
        <v>(8761,9,30,103,196,290,1,NULL,0,'MEDIA'),</v>
      </c>
    </row>
    <row r="8763" spans="1:11" ht="30.75" customHeight="1">
      <c r="A8763" s="27">
        <v>8762</v>
      </c>
      <c r="B8763" s="37" t="s">
        <v>1011</v>
      </c>
      <c r="C8763" s="29" t="s">
        <v>39</v>
      </c>
      <c r="D8763" s="28" t="s">
        <v>213</v>
      </c>
      <c r="E8763" s="28" t="s">
        <v>332</v>
      </c>
      <c r="F8763" s="29" t="s">
        <v>865</v>
      </c>
      <c r="G8763" s="28" t="s">
        <v>1671</v>
      </c>
      <c r="H8763" s="28"/>
      <c r="I8763" s="93">
        <v>0</v>
      </c>
      <c r="J8763" s="93" t="s">
        <v>1412</v>
      </c>
      <c r="K8763" s="17" t="str">
        <f t="array" ref="K8763">CONCATENATE("(",A8763,",",VLOOKUP(B8763,Núcleo!B$2:E$11,4,TRUE),",",VLOOKUP(C8763,'Tipo de Processo'!B$2:D$55,3,TRUE),",",VLOOKUP(D8763,'Termo Geral'!B$2:D$173,3,TRUE),",",VLOOKUP(E8763,'Termo Específico'!B$2:D$301,3,TRUE),",",MATCH(TRUE,Documento!B$2:B$998=F8763,0),",",IF(G8763="Complementar",0,1),",",IF(H8763="","NULL",CONCATENATE("'",H8763,"'")),",",I8763,",",IF(J8763="baixa","'BAIXA'",IF(J8763="média","'MEDIA'",IF(J8763="alta","'ALTA'","NULL"))),"),")</f>
        <v>(8762,9,30,103,196,568,1,NULL,0,'MEDIA'),</v>
      </c>
    </row>
    <row r="8764" spans="1:11" ht="30.75" customHeight="1">
      <c r="A8764" s="27">
        <v>8763</v>
      </c>
      <c r="B8764" s="37" t="s">
        <v>1011</v>
      </c>
      <c r="C8764" s="29" t="s">
        <v>39</v>
      </c>
      <c r="D8764" s="28" t="s">
        <v>213</v>
      </c>
      <c r="E8764" s="28" t="s">
        <v>332</v>
      </c>
      <c r="F8764" s="29" t="s">
        <v>856</v>
      </c>
      <c r="G8764" s="28" t="s">
        <v>1671</v>
      </c>
      <c r="H8764" s="28"/>
      <c r="I8764" s="93">
        <v>0</v>
      </c>
      <c r="J8764" s="93" t="s">
        <v>1412</v>
      </c>
      <c r="K8764" s="17" t="str">
        <f t="array" ref="K8764">CONCATENATE("(",A8764,",",VLOOKUP(B8764,Núcleo!B$2:E$11,4,TRUE),",",VLOOKUP(C8764,'Tipo de Processo'!B$2:D$55,3,TRUE),",",VLOOKUP(D8764,'Termo Geral'!B$2:D$173,3,TRUE),",",VLOOKUP(E8764,'Termo Específico'!B$2:D$301,3,TRUE),",",MATCH(TRUE,Documento!B$2:B$998=F8764,0),",",IF(G8764="Complementar",0,1),",",IF(H8764="","NULL",CONCATENATE("'",H8764,"'")),",",I8764,",",IF(J8764="baixa","'BAIXA'",IF(J8764="média","'MEDIA'",IF(J8764="alta","'ALTA'","NULL"))),"),")</f>
        <v>(8763,9,30,103,196,723,1,NULL,0,'MEDIA'),</v>
      </c>
    </row>
    <row r="8765" spans="1:11" ht="30.75" customHeight="1">
      <c r="A8765" s="27">
        <v>8764</v>
      </c>
      <c r="B8765" s="37" t="s">
        <v>1011</v>
      </c>
      <c r="C8765" s="28" t="s">
        <v>39</v>
      </c>
      <c r="D8765" s="28" t="s">
        <v>213</v>
      </c>
      <c r="E8765" s="28" t="s">
        <v>332</v>
      </c>
      <c r="F8765" s="29" t="s">
        <v>827</v>
      </c>
      <c r="G8765" s="28" t="s">
        <v>1671</v>
      </c>
      <c r="H8765" s="28"/>
      <c r="I8765" s="93">
        <v>0</v>
      </c>
      <c r="J8765" s="93" t="s">
        <v>1412</v>
      </c>
      <c r="K8765" s="17" t="str">
        <f t="array" ref="K8765">CONCATENATE("(",A8765,",",VLOOKUP(B8765,Núcleo!B$2:E$11,4,TRUE),",",VLOOKUP(C8765,'Tipo de Processo'!B$2:D$55,3,TRUE),",",VLOOKUP(D8765,'Termo Geral'!B$2:D$173,3,TRUE),",",VLOOKUP(E8765,'Termo Específico'!B$2:D$301,3,TRUE),",",MATCH(TRUE,Documento!B$2:B$998=F8765,0),",",IF(G8765="Complementar",0,1),",",IF(H8765="","NULL",CONCATENATE("'",H8765,"'")),",",I8765,",",IF(J8765="baixa","'BAIXA'",IF(J8765="média","'MEDIA'",IF(J8765="alta","'ALTA'","NULL"))),"),")</f>
        <v>(8764,9,30,103,196,829,1,NULL,0,'MEDIA'),</v>
      </c>
    </row>
    <row r="8766" spans="1:11" ht="30.75" customHeight="1">
      <c r="A8766" s="27">
        <v>8765</v>
      </c>
      <c r="B8766" s="37" t="s">
        <v>1011</v>
      </c>
      <c r="C8766" s="29" t="s">
        <v>39</v>
      </c>
      <c r="D8766" s="28" t="s">
        <v>213</v>
      </c>
      <c r="E8766" s="28" t="s">
        <v>332</v>
      </c>
      <c r="F8766" s="29" t="s">
        <v>828</v>
      </c>
      <c r="G8766" s="28" t="s">
        <v>1671</v>
      </c>
      <c r="H8766" s="28"/>
      <c r="I8766" s="93">
        <v>0</v>
      </c>
      <c r="J8766" s="93" t="s">
        <v>1412</v>
      </c>
      <c r="K8766" s="17" t="str">
        <f t="array" ref="K8766">CONCATENATE("(",A8766,",",VLOOKUP(B8766,Núcleo!B$2:E$11,4,TRUE),",",VLOOKUP(C8766,'Tipo de Processo'!B$2:D$55,3,TRUE),",",VLOOKUP(D8766,'Termo Geral'!B$2:D$173,3,TRUE),",",VLOOKUP(E8766,'Termo Específico'!B$2:D$301,3,TRUE),",",MATCH(TRUE,Documento!B$2:B$998=F8766,0),",",IF(G8766="Complementar",0,1),",",IF(H8766="","NULL",CONCATENATE("'",H8766,"'")),",",I8766,",",IF(J8766="baixa","'BAIXA'",IF(J8766="média","'MEDIA'",IF(J8766="alta","'ALTA'","NULL"))),"),")</f>
        <v>(8765,9,30,103,196,827,1,NULL,0,'MEDIA'),</v>
      </c>
    </row>
    <row r="8767" spans="1:11" ht="30.75" customHeight="1">
      <c r="A8767" s="27">
        <v>8766</v>
      </c>
      <c r="B8767" s="37" t="s">
        <v>1011</v>
      </c>
      <c r="C8767" s="29" t="s">
        <v>39</v>
      </c>
      <c r="D8767" s="28" t="s">
        <v>213</v>
      </c>
      <c r="E8767" s="28" t="s">
        <v>332</v>
      </c>
      <c r="F8767" s="29" t="s">
        <v>829</v>
      </c>
      <c r="G8767" s="28" t="s">
        <v>1671</v>
      </c>
      <c r="H8767" s="28"/>
      <c r="I8767" s="93">
        <v>0</v>
      </c>
      <c r="J8767" s="93" t="s">
        <v>1412</v>
      </c>
      <c r="K8767" s="17" t="str">
        <f t="array" ref="K8767">CONCATENATE("(",A8767,",",VLOOKUP(B8767,Núcleo!B$2:E$11,4,TRUE),",",VLOOKUP(C8767,'Tipo de Processo'!B$2:D$55,3,TRUE),",",VLOOKUP(D8767,'Termo Geral'!B$2:D$173,3,TRUE),",",VLOOKUP(E8767,'Termo Específico'!B$2:D$301,3,TRUE),",",MATCH(TRUE,Documento!B$2:B$998=F8767,0),",",IF(G8767="Complementar",0,1),",",IF(H8767="","NULL",CONCATENATE("'",H8767,"'")),",",I8767,",",IF(J8767="baixa","'BAIXA'",IF(J8767="média","'MEDIA'",IF(J8767="alta","'ALTA'","NULL"))),"),")</f>
        <v>(8766,9,30,103,196,831,1,NULL,0,'MEDIA'),</v>
      </c>
    </row>
    <row r="8768" spans="1:11" ht="30.75" customHeight="1">
      <c r="A8768" s="27">
        <v>8767</v>
      </c>
      <c r="B8768" s="37" t="s">
        <v>1011</v>
      </c>
      <c r="C8768" s="29" t="s">
        <v>39</v>
      </c>
      <c r="D8768" s="28" t="s">
        <v>213</v>
      </c>
      <c r="E8768" s="28" t="s">
        <v>332</v>
      </c>
      <c r="F8768" s="29" t="s">
        <v>830</v>
      </c>
      <c r="G8768" s="28" t="s">
        <v>1671</v>
      </c>
      <c r="H8768" s="28"/>
      <c r="I8768" s="93">
        <v>0</v>
      </c>
      <c r="J8768" s="93" t="s">
        <v>1412</v>
      </c>
      <c r="K8768" s="17" t="str">
        <f t="array" ref="K8768">CONCATENATE("(",A8768,",",VLOOKUP(B8768,Núcleo!B$2:E$11,4,TRUE),",",VLOOKUP(C8768,'Tipo de Processo'!B$2:D$55,3,TRUE),",",VLOOKUP(D8768,'Termo Geral'!B$2:D$173,3,TRUE),",",VLOOKUP(E8768,'Termo Específico'!B$2:D$301,3,TRUE),",",MATCH(TRUE,Documento!B$2:B$998=F8768,0),",",IF(G8768="Complementar",0,1),",",IF(H8768="","NULL",CONCATENATE("'",H8768,"'")),",",I8768,",",IF(J8768="baixa","'BAIXA'",IF(J8768="média","'MEDIA'",IF(J8768="alta","'ALTA'","NULL"))),"),")</f>
        <v>(8767,9,30,103,196,837,1,NULL,0,'MEDIA'),</v>
      </c>
    </row>
    <row r="8769" spans="1:11" ht="30.75" customHeight="1">
      <c r="A8769" s="27">
        <v>8768</v>
      </c>
      <c r="B8769" s="37" t="s">
        <v>1011</v>
      </c>
      <c r="C8769" s="28" t="s">
        <v>39</v>
      </c>
      <c r="D8769" s="28" t="s">
        <v>213</v>
      </c>
      <c r="E8769" s="28" t="s">
        <v>332</v>
      </c>
      <c r="F8769" s="29" t="s">
        <v>831</v>
      </c>
      <c r="G8769" s="28" t="s">
        <v>1671</v>
      </c>
      <c r="H8769" s="28"/>
      <c r="I8769" s="93">
        <v>0</v>
      </c>
      <c r="J8769" s="93" t="s">
        <v>1412</v>
      </c>
      <c r="K8769" s="17" t="str">
        <f t="array" ref="K8769">CONCATENATE("(",A8769,",",VLOOKUP(B8769,Núcleo!B$2:E$11,4,TRUE),",",VLOOKUP(C8769,'Tipo de Processo'!B$2:D$55,3,TRUE),",",VLOOKUP(D8769,'Termo Geral'!B$2:D$173,3,TRUE),",",VLOOKUP(E8769,'Termo Específico'!B$2:D$301,3,TRUE),",",MATCH(TRUE,Documento!B$2:B$998=F8769,0),",",IF(G8769="Complementar",0,1),",",IF(H8769="","NULL",CONCATENATE("'",H8769,"'")),",",I8769,",",IF(J8769="baixa","'BAIXA'",IF(J8769="média","'MEDIA'",IF(J8769="alta","'ALTA'","NULL"))),"),")</f>
        <v>(8768,9,30,103,196,142,1,NULL,0,'MEDIA'),</v>
      </c>
    </row>
    <row r="8770" spans="1:11" ht="30.75" customHeight="1">
      <c r="A8770" s="27">
        <v>8769</v>
      </c>
      <c r="B8770" s="37" t="s">
        <v>1011</v>
      </c>
      <c r="C8770" s="29" t="s">
        <v>39</v>
      </c>
      <c r="D8770" s="28" t="s">
        <v>213</v>
      </c>
      <c r="E8770" s="28" t="s">
        <v>332</v>
      </c>
      <c r="F8770" s="29" t="s">
        <v>832</v>
      </c>
      <c r="G8770" s="28" t="s">
        <v>1671</v>
      </c>
      <c r="H8770" s="28"/>
      <c r="I8770" s="93">
        <v>0</v>
      </c>
      <c r="J8770" s="93" t="s">
        <v>1412</v>
      </c>
      <c r="K8770" s="17" t="str">
        <f t="array" ref="K8770">CONCATENATE("(",A8770,",",VLOOKUP(B8770,Núcleo!B$2:E$11,4,TRUE),",",VLOOKUP(C8770,'Tipo de Processo'!B$2:D$55,3,TRUE),",",VLOOKUP(D8770,'Termo Geral'!B$2:D$173,3,TRUE),",",VLOOKUP(E8770,'Termo Específico'!B$2:D$301,3,TRUE),",",MATCH(TRUE,Documento!B$2:B$998=F8770,0),",",IF(G8770="Complementar",0,1),",",IF(H8770="","NULL",CONCATENATE("'",H8770,"'")),",",I8770,",",IF(J8770="baixa","'BAIXA'",IF(J8770="média","'MEDIA'",IF(J8770="alta","'ALTA'","NULL"))),"),")</f>
        <v>(8769,9,30,103,196,159,1,NULL,0,'MEDIA'),</v>
      </c>
    </row>
    <row r="8771" spans="1:11" ht="30.75" customHeight="1">
      <c r="A8771" s="27">
        <v>8770</v>
      </c>
      <c r="B8771" s="37" t="s">
        <v>1011</v>
      </c>
      <c r="C8771" s="29" t="s">
        <v>39</v>
      </c>
      <c r="D8771" s="28" t="s">
        <v>213</v>
      </c>
      <c r="E8771" s="28" t="s">
        <v>332</v>
      </c>
      <c r="F8771" s="29" t="s">
        <v>833</v>
      </c>
      <c r="G8771" s="28" t="s">
        <v>1671</v>
      </c>
      <c r="H8771" s="28"/>
      <c r="I8771" s="93">
        <v>0</v>
      </c>
      <c r="J8771" s="93" t="s">
        <v>1412</v>
      </c>
      <c r="K8771" s="17" t="str">
        <f t="array" ref="K8771">CONCATENATE("(",A8771,",",VLOOKUP(B8771,Núcleo!B$2:E$11,4,TRUE),",",VLOOKUP(C8771,'Tipo de Processo'!B$2:D$55,3,TRUE),",",VLOOKUP(D8771,'Termo Geral'!B$2:D$173,3,TRUE),",",VLOOKUP(E8771,'Termo Específico'!B$2:D$301,3,TRUE),",",MATCH(TRUE,Documento!B$2:B$998=F8771,0),",",IF(G8771="Complementar",0,1),",",IF(H8771="","NULL",CONCATENATE("'",H8771,"'")),",",I8771,",",IF(J8771="baixa","'BAIXA'",IF(J8771="média","'MEDIA'",IF(J8771="alta","'ALTA'","NULL"))),"),")</f>
        <v>(8770,9,30,103,196,127,1,NULL,0,'MEDIA'),</v>
      </c>
    </row>
    <row r="8772" spans="1:11" ht="30.75" customHeight="1">
      <c r="A8772" s="27">
        <v>8771</v>
      </c>
      <c r="B8772" s="37" t="s">
        <v>1011</v>
      </c>
      <c r="C8772" s="29" t="s">
        <v>39</v>
      </c>
      <c r="D8772" s="28" t="s">
        <v>213</v>
      </c>
      <c r="E8772" s="28" t="s">
        <v>332</v>
      </c>
      <c r="F8772" s="29" t="s">
        <v>1419</v>
      </c>
      <c r="G8772" s="28" t="s">
        <v>1671</v>
      </c>
      <c r="H8772" s="28"/>
      <c r="I8772" s="93">
        <v>0</v>
      </c>
      <c r="J8772" s="93" t="s">
        <v>1412</v>
      </c>
      <c r="K8772" s="17" t="str">
        <f t="array" ref="K8772">CONCATENATE("(",A8772,",",VLOOKUP(B8772,Núcleo!B$2:E$11,4,TRUE),",",VLOOKUP(C8772,'Tipo de Processo'!B$2:D$55,3,TRUE),",",VLOOKUP(D8772,'Termo Geral'!B$2:D$173,3,TRUE),",",VLOOKUP(E8772,'Termo Específico'!B$2:D$301,3,TRUE),",",MATCH(TRUE,Documento!B$2:B$998=F8772,0),",",IF(G8772="Complementar",0,1),",",IF(H8772="","NULL",CONCATENATE("'",H8772,"'")),",",I8772,",",IF(J8772="baixa","'BAIXA'",IF(J8772="média","'MEDIA'",IF(J8772="alta","'ALTA'","NULL"))),"),")</f>
        <v>(8771,9,30,103,196,16,1,NULL,0,'MEDIA'),</v>
      </c>
    </row>
    <row r="8773" spans="1:11" ht="30.75" customHeight="1">
      <c r="A8773" s="27">
        <v>8772</v>
      </c>
      <c r="B8773" s="37" t="s">
        <v>1011</v>
      </c>
      <c r="C8773" s="29" t="s">
        <v>39</v>
      </c>
      <c r="D8773" s="28" t="s">
        <v>213</v>
      </c>
      <c r="E8773" s="28" t="s">
        <v>332</v>
      </c>
      <c r="F8773" s="51" t="s">
        <v>1581</v>
      </c>
      <c r="G8773" s="28" t="s">
        <v>1671</v>
      </c>
      <c r="H8773" s="28"/>
      <c r="I8773" s="93">
        <v>0</v>
      </c>
      <c r="J8773" s="93" t="s">
        <v>1412</v>
      </c>
      <c r="K8773" s="17" t="str">
        <f t="array" ref="K8773">CONCATENATE("(",A8773,",",VLOOKUP(B8773,Núcleo!B$2:E$11,4,TRUE),",",VLOOKUP(C8773,'Tipo de Processo'!B$2:D$55,3,TRUE),",",VLOOKUP(D8773,'Termo Geral'!B$2:D$173,3,TRUE),",",VLOOKUP(E8773,'Termo Específico'!B$2:D$301,3,TRUE),",",MATCH(TRUE,Documento!B$2:B$998=F8773,0),",",IF(G8773="Complementar",0,1),",",IF(H8773="","NULL",CONCATENATE("'",H8773,"'")),",",I8773,",",IF(J8773="baixa","'BAIXA'",IF(J8773="média","'MEDIA'",IF(J8773="alta","'ALTA'","NULL"))),"),")</f>
        <v>(8772,9,30,103,196,923,1,NULL,0,'MEDIA'),</v>
      </c>
    </row>
    <row r="8774" spans="1:11" ht="30.75" customHeight="1">
      <c r="A8774" s="27">
        <v>8773</v>
      </c>
      <c r="B8774" s="37" t="s">
        <v>1011</v>
      </c>
      <c r="C8774" s="29" t="s">
        <v>39</v>
      </c>
      <c r="D8774" s="28" t="s">
        <v>213</v>
      </c>
      <c r="E8774" s="28" t="s">
        <v>332</v>
      </c>
      <c r="F8774" s="29" t="s">
        <v>1414</v>
      </c>
      <c r="G8774" s="28" t="s">
        <v>1671</v>
      </c>
      <c r="H8774" s="28"/>
      <c r="I8774" s="93">
        <v>0</v>
      </c>
      <c r="J8774" s="93" t="s">
        <v>1412</v>
      </c>
      <c r="K8774" s="17" t="str">
        <f t="array" ref="K8774">CONCATENATE("(",A8774,",",VLOOKUP(B8774,Núcleo!B$2:E$11,4,TRUE),",",VLOOKUP(C8774,'Tipo de Processo'!B$2:D$55,3,TRUE),",",VLOOKUP(D8774,'Termo Geral'!B$2:D$173,3,TRUE),",",VLOOKUP(E8774,'Termo Específico'!B$2:D$301,3,TRUE),",",MATCH(TRUE,Documento!B$2:B$998=F8774,0),",",IF(G8774="Complementar",0,1),",",IF(H8774="","NULL",CONCATENATE("'",H8774,"'")),",",I8774,",",IF(J8774="baixa","'BAIXA'",IF(J8774="média","'MEDIA'",IF(J8774="alta","'ALTA'","NULL"))),"),")</f>
        <v>(8773,9,30,103,196,4,1,NULL,0,'MEDIA'),</v>
      </c>
    </row>
    <row r="8775" spans="1:11" ht="30.75" customHeight="1">
      <c r="A8775" s="27">
        <v>8774</v>
      </c>
      <c r="B8775" s="37" t="s">
        <v>1011</v>
      </c>
      <c r="C8775" s="29" t="s">
        <v>39</v>
      </c>
      <c r="D8775" s="28" t="s">
        <v>213</v>
      </c>
      <c r="E8775" s="28" t="s">
        <v>332</v>
      </c>
      <c r="F8775" s="29" t="s">
        <v>858</v>
      </c>
      <c r="G8775" s="28" t="s">
        <v>1671</v>
      </c>
      <c r="H8775" s="28"/>
      <c r="I8775" s="93">
        <v>0</v>
      </c>
      <c r="J8775" s="93" t="s">
        <v>1412</v>
      </c>
      <c r="K8775" s="17" t="str">
        <f t="array" ref="K8775">CONCATENATE("(",A8775,",",VLOOKUP(B8775,Núcleo!B$2:E$11,4,TRUE),",",VLOOKUP(C8775,'Tipo de Processo'!B$2:D$55,3,TRUE),",",VLOOKUP(D8775,'Termo Geral'!B$2:D$173,3,TRUE),",",VLOOKUP(E8775,'Termo Específico'!B$2:D$301,3,TRUE),",",MATCH(TRUE,Documento!B$2:B$998=F8775,0),",",IF(G8775="Complementar",0,1),",",IF(H8775="","NULL",CONCATENATE("'",H8775,"'")),",",I8775,",",IF(J8775="baixa","'BAIXA'",IF(J8775="média","'MEDIA'",IF(J8775="alta","'ALTA'","NULL"))),"),")</f>
        <v>(8774,9,30,103,196,910,1,NULL,0,'MEDIA'),</v>
      </c>
    </row>
    <row r="8776" spans="1:11" ht="30.75" customHeight="1">
      <c r="A8776" s="27">
        <v>8775</v>
      </c>
      <c r="B8776" s="37" t="s">
        <v>1011</v>
      </c>
      <c r="C8776" s="29" t="s">
        <v>39</v>
      </c>
      <c r="D8776" s="28" t="s">
        <v>213</v>
      </c>
      <c r="E8776" s="28" t="s">
        <v>332</v>
      </c>
      <c r="F8776" s="29" t="s">
        <v>922</v>
      </c>
      <c r="G8776" s="28" t="s">
        <v>1671</v>
      </c>
      <c r="H8776" s="28"/>
      <c r="I8776" s="93">
        <v>0</v>
      </c>
      <c r="J8776" s="93" t="s">
        <v>1412</v>
      </c>
      <c r="K8776" s="17" t="str">
        <f t="array" ref="K8776">CONCATENATE("(",A8776,",",VLOOKUP(B8776,Núcleo!B$2:E$11,4,TRUE),",",VLOOKUP(C8776,'Tipo de Processo'!B$2:D$55,3,TRUE),",",VLOOKUP(D8776,'Termo Geral'!B$2:D$173,3,TRUE),",",VLOOKUP(E8776,'Termo Específico'!B$2:D$301,3,TRUE),",",MATCH(TRUE,Documento!B$2:B$998=F8776,0),",",IF(G8776="Complementar",0,1),",",IF(H8776="","NULL",CONCATENATE("'",H8776,"'")),",",I8776,",",IF(J8776="baixa","'BAIXA'",IF(J8776="média","'MEDIA'",IF(J8776="alta","'ALTA'","NULL"))),"),")</f>
        <v>(8775,9,30,103,196,400,1,NULL,0,'MEDIA'),</v>
      </c>
    </row>
    <row r="8777" spans="1:11" ht="30.75" customHeight="1">
      <c r="A8777" s="27">
        <v>8776</v>
      </c>
      <c r="B8777" s="37" t="s">
        <v>1011</v>
      </c>
      <c r="C8777" s="28" t="s">
        <v>39</v>
      </c>
      <c r="D8777" s="28" t="s">
        <v>213</v>
      </c>
      <c r="E8777" s="28" t="s">
        <v>332</v>
      </c>
      <c r="F8777" s="29" t="s">
        <v>835</v>
      </c>
      <c r="G8777" s="28" t="s">
        <v>1671</v>
      </c>
      <c r="H8777" s="28"/>
      <c r="I8777" s="93">
        <v>0</v>
      </c>
      <c r="J8777" s="93" t="s">
        <v>1412</v>
      </c>
      <c r="K8777" s="17" t="str">
        <f t="array" ref="K8777">CONCATENATE("(",A8777,",",VLOOKUP(B8777,Núcleo!B$2:E$11,4,TRUE),",",VLOOKUP(C8777,'Tipo de Processo'!B$2:D$55,3,TRUE),",",VLOOKUP(D8777,'Termo Geral'!B$2:D$173,3,TRUE),",",VLOOKUP(E8777,'Termo Específico'!B$2:D$301,3,TRUE),",",MATCH(TRUE,Documento!B$2:B$998=F8777,0),",",IF(G8777="Complementar",0,1),",",IF(H8777="","NULL",CONCATENATE("'",H8777,"'")),",",I8777,",",IF(J8777="baixa","'BAIXA'",IF(J8777="média","'MEDIA'",IF(J8777="alta","'ALTA'","NULL"))),"),")</f>
        <v>(8776,9,30,103,196,860,1,NULL,0,'MEDIA'),</v>
      </c>
    </row>
    <row r="8778" spans="1:11" ht="30.75" customHeight="1">
      <c r="A8778" s="27">
        <v>8777</v>
      </c>
      <c r="B8778" s="37" t="s">
        <v>1011</v>
      </c>
      <c r="C8778" s="28" t="s">
        <v>39</v>
      </c>
      <c r="D8778" s="28" t="s">
        <v>213</v>
      </c>
      <c r="E8778" s="28" t="s">
        <v>333</v>
      </c>
      <c r="F8778" s="29" t="s">
        <v>1430</v>
      </c>
      <c r="G8778" s="28" t="s">
        <v>1671</v>
      </c>
      <c r="H8778" s="28"/>
      <c r="I8778" s="93">
        <v>0</v>
      </c>
      <c r="J8778" s="93" t="s">
        <v>1412</v>
      </c>
      <c r="K8778" s="17" t="str">
        <f t="array" ref="K8778">CONCATENATE("(",A8778,",",VLOOKUP(B8778,Núcleo!B$2:E$11,4,TRUE),",",VLOOKUP(C8778,'Tipo de Processo'!B$2:D$55,3,TRUE),",",VLOOKUP(D8778,'Termo Geral'!B$2:D$173,3,TRUE),",",VLOOKUP(E8778,'Termo Específico'!B$2:D$301,3,TRUE),",",MATCH(TRUE,Documento!B$2:B$998=F8778,0),",",IF(G8778="Complementar",0,1),",",IF(H8778="","NULL",CONCATENATE("'",H8778,"'")),",",I8778,",",IF(J8778="baixa","'BAIXA'",IF(J8778="média","'MEDIA'",IF(J8778="alta","'ALTA'","NULL"))),"),")</f>
        <v>(8777,9,30,103,197,79,1,NULL,0,'MEDIA'),</v>
      </c>
    </row>
    <row r="8779" spans="1:11" ht="30.75" customHeight="1">
      <c r="A8779" s="27">
        <v>8778</v>
      </c>
      <c r="B8779" s="37" t="s">
        <v>1011</v>
      </c>
      <c r="C8779" s="29" t="s">
        <v>39</v>
      </c>
      <c r="D8779" s="28" t="s">
        <v>213</v>
      </c>
      <c r="E8779" s="28" t="s">
        <v>333</v>
      </c>
      <c r="F8779" s="29" t="s">
        <v>853</v>
      </c>
      <c r="G8779" s="28" t="s">
        <v>1671</v>
      </c>
      <c r="H8779" s="28"/>
      <c r="I8779" s="93">
        <v>0</v>
      </c>
      <c r="J8779" s="93" t="s">
        <v>1412</v>
      </c>
      <c r="K8779" s="17" t="str">
        <f t="array" ref="K8779">CONCATENATE("(",A8779,",",VLOOKUP(B8779,Núcleo!B$2:E$11,4,TRUE),",",VLOOKUP(C8779,'Tipo de Processo'!B$2:D$55,3,TRUE),",",VLOOKUP(D8779,'Termo Geral'!B$2:D$173,3,TRUE),",",VLOOKUP(E8779,'Termo Específico'!B$2:D$301,3,TRUE),",",MATCH(TRUE,Documento!B$2:B$998=F8779,0),",",IF(G8779="Complementar",0,1),",",IF(H8779="","NULL",CONCATENATE("'",H8779,"'")),",",I8779,",",IF(J8779="baixa","'BAIXA'",IF(J8779="média","'MEDIA'",IF(J8779="alta","'ALTA'","NULL"))),"),")</f>
        <v>(8778,9,30,103,197,439,1,NULL,0,'MEDIA'),</v>
      </c>
    </row>
    <row r="8780" spans="1:11" ht="30.75" customHeight="1">
      <c r="A8780" s="27">
        <v>8779</v>
      </c>
      <c r="B8780" s="37" t="s">
        <v>1011</v>
      </c>
      <c r="C8780" s="28" t="s">
        <v>39</v>
      </c>
      <c r="D8780" s="28" t="s">
        <v>213</v>
      </c>
      <c r="E8780" s="28" t="s">
        <v>333</v>
      </c>
      <c r="F8780" s="29" t="s">
        <v>1634</v>
      </c>
      <c r="G8780" s="28" t="s">
        <v>1671</v>
      </c>
      <c r="H8780" s="28"/>
      <c r="I8780" s="93">
        <v>0</v>
      </c>
      <c r="J8780" s="93" t="s">
        <v>1412</v>
      </c>
      <c r="K8780" s="17" t="str">
        <f t="array" ref="K8780">CONCATENATE("(",A8780,",",VLOOKUP(B8780,Núcleo!B$2:E$11,4,TRUE),",",VLOOKUP(C8780,'Tipo de Processo'!B$2:D$55,3,TRUE),",",VLOOKUP(D8780,'Termo Geral'!B$2:D$173,3,TRUE),",",VLOOKUP(E8780,'Termo Específico'!B$2:D$301,3,TRUE),",",MATCH(TRUE,Documento!B$2:B$998=F8780,0),",",IF(G8780="Complementar",0,1),",",IF(H8780="","NULL",CONCATENATE("'",H8780,"'")),",",I8780,",",IF(J8780="baixa","'BAIXA'",IF(J8780="média","'MEDIA'",IF(J8780="alta","'ALTA'","NULL"))),"),")</f>
        <v>(8779,9,30,103,197,530,1,NULL,0,'MEDIA'),</v>
      </c>
    </row>
    <row r="8781" spans="1:11" ht="30.75" customHeight="1">
      <c r="A8781" s="27">
        <v>8780</v>
      </c>
      <c r="B8781" s="37" t="s">
        <v>1011</v>
      </c>
      <c r="C8781" s="29" t="s">
        <v>39</v>
      </c>
      <c r="D8781" s="28" t="s">
        <v>213</v>
      </c>
      <c r="E8781" s="28" t="s">
        <v>333</v>
      </c>
      <c r="F8781" s="29" t="s">
        <v>854</v>
      </c>
      <c r="G8781" s="28" t="s">
        <v>1671</v>
      </c>
      <c r="H8781" s="28"/>
      <c r="I8781" s="93">
        <v>0</v>
      </c>
      <c r="J8781" s="93" t="s">
        <v>1412</v>
      </c>
      <c r="K8781" s="17" t="str">
        <f t="array" ref="K8781">CONCATENATE("(",A8781,",",VLOOKUP(B8781,Núcleo!B$2:E$11,4,TRUE),",",VLOOKUP(C8781,'Tipo de Processo'!B$2:D$55,3,TRUE),",",VLOOKUP(D8781,'Termo Geral'!B$2:D$173,3,TRUE),",",VLOOKUP(E8781,'Termo Específico'!B$2:D$301,3,TRUE),",",MATCH(TRUE,Documento!B$2:B$998=F8781,0),",",IF(G8781="Complementar",0,1),",",IF(H8781="","NULL",CONCATENATE("'",H8781,"'")),",",I8781,",",IF(J8781="baixa","'BAIXA'",IF(J8781="média","'MEDIA'",IF(J8781="alta","'ALTA'","NULL"))),"),")</f>
        <v>(8780,9,30,103,197,854,1,NULL,0,'MEDIA'),</v>
      </c>
    </row>
    <row r="8782" spans="1:11" ht="30.75" customHeight="1">
      <c r="A8782" s="27">
        <v>8781</v>
      </c>
      <c r="B8782" s="37" t="s">
        <v>1011</v>
      </c>
      <c r="C8782" s="28" t="s">
        <v>39</v>
      </c>
      <c r="D8782" s="28" t="s">
        <v>213</v>
      </c>
      <c r="E8782" s="28" t="s">
        <v>333</v>
      </c>
      <c r="F8782" s="29" t="s">
        <v>924</v>
      </c>
      <c r="G8782" s="28" t="s">
        <v>1671</v>
      </c>
      <c r="H8782" s="28"/>
      <c r="I8782" s="93">
        <v>0</v>
      </c>
      <c r="J8782" s="93" t="s">
        <v>1412</v>
      </c>
      <c r="K8782" s="17" t="str">
        <f t="array" ref="K8782">CONCATENATE("(",A8782,",",VLOOKUP(B8782,Núcleo!B$2:E$11,4,TRUE),",",VLOOKUP(C8782,'Tipo de Processo'!B$2:D$55,3,TRUE),",",VLOOKUP(D8782,'Termo Geral'!B$2:D$173,3,TRUE),",",VLOOKUP(E8782,'Termo Específico'!B$2:D$301,3,TRUE),",",MATCH(TRUE,Documento!B$2:B$998=F8782,0),",",IF(G8782="Complementar",0,1),",",IF(H8782="","NULL",CONCATENATE("'",H8782,"'")),",",I8782,",",IF(J8782="baixa","'BAIXA'",IF(J8782="média","'MEDIA'",IF(J8782="alta","'ALTA'","NULL"))),"),")</f>
        <v>(8781,9,30,103,197,291,1,NULL,0,'MEDIA'),</v>
      </c>
    </row>
    <row r="8783" spans="1:11" ht="30.75" customHeight="1">
      <c r="A8783" s="27">
        <v>8782</v>
      </c>
      <c r="B8783" s="37" t="s">
        <v>1011</v>
      </c>
      <c r="C8783" s="29" t="s">
        <v>39</v>
      </c>
      <c r="D8783" s="28" t="s">
        <v>213</v>
      </c>
      <c r="E8783" s="28" t="s">
        <v>333</v>
      </c>
      <c r="F8783" s="29" t="s">
        <v>865</v>
      </c>
      <c r="G8783" s="28" t="s">
        <v>1671</v>
      </c>
      <c r="H8783" s="28"/>
      <c r="I8783" s="93">
        <v>0</v>
      </c>
      <c r="J8783" s="93" t="s">
        <v>1412</v>
      </c>
      <c r="K8783" s="17" t="str">
        <f t="array" ref="K8783">CONCATENATE("(",A8783,",",VLOOKUP(B8783,Núcleo!B$2:E$11,4,TRUE),",",VLOOKUP(C8783,'Tipo de Processo'!B$2:D$55,3,TRUE),",",VLOOKUP(D8783,'Termo Geral'!B$2:D$173,3,TRUE),",",VLOOKUP(E8783,'Termo Específico'!B$2:D$301,3,TRUE),",",MATCH(TRUE,Documento!B$2:B$998=F8783,0),",",IF(G8783="Complementar",0,1),",",IF(H8783="","NULL",CONCATENATE("'",H8783,"'")),",",I8783,",",IF(J8783="baixa","'BAIXA'",IF(J8783="média","'MEDIA'",IF(J8783="alta","'ALTA'","NULL"))),"),")</f>
        <v>(8782,9,30,103,197,568,1,NULL,0,'MEDIA'),</v>
      </c>
    </row>
    <row r="8784" spans="1:11" ht="30.75" customHeight="1">
      <c r="A8784" s="27">
        <v>8783</v>
      </c>
      <c r="B8784" s="37" t="s">
        <v>1011</v>
      </c>
      <c r="C8784" s="28" t="s">
        <v>39</v>
      </c>
      <c r="D8784" s="28" t="s">
        <v>213</v>
      </c>
      <c r="E8784" s="28" t="s">
        <v>333</v>
      </c>
      <c r="F8784" s="29" t="s">
        <v>856</v>
      </c>
      <c r="G8784" s="28" t="s">
        <v>1671</v>
      </c>
      <c r="H8784" s="28"/>
      <c r="I8784" s="93">
        <v>0</v>
      </c>
      <c r="J8784" s="93" t="s">
        <v>1412</v>
      </c>
      <c r="K8784" s="17" t="str">
        <f t="array" ref="K8784">CONCATENATE("(",A8784,",",VLOOKUP(B8784,Núcleo!B$2:E$11,4,TRUE),",",VLOOKUP(C8784,'Tipo de Processo'!B$2:D$55,3,TRUE),",",VLOOKUP(D8784,'Termo Geral'!B$2:D$173,3,TRUE),",",VLOOKUP(E8784,'Termo Específico'!B$2:D$301,3,TRUE),",",MATCH(TRUE,Documento!B$2:B$998=F8784,0),",",IF(G8784="Complementar",0,1),",",IF(H8784="","NULL",CONCATENATE("'",H8784,"'")),",",I8784,",",IF(J8784="baixa","'BAIXA'",IF(J8784="média","'MEDIA'",IF(J8784="alta","'ALTA'","NULL"))),"),")</f>
        <v>(8783,9,30,103,197,723,1,NULL,0,'MEDIA'),</v>
      </c>
    </row>
    <row r="8785" spans="1:11" ht="30.75" customHeight="1">
      <c r="A8785" s="27">
        <v>8784</v>
      </c>
      <c r="B8785" s="37" t="s">
        <v>1011</v>
      </c>
      <c r="C8785" s="28" t="s">
        <v>39</v>
      </c>
      <c r="D8785" s="28" t="s">
        <v>213</v>
      </c>
      <c r="E8785" s="28" t="s">
        <v>333</v>
      </c>
      <c r="F8785" s="29" t="s">
        <v>827</v>
      </c>
      <c r="G8785" s="28" t="s">
        <v>1671</v>
      </c>
      <c r="H8785" s="28"/>
      <c r="I8785" s="93">
        <v>0</v>
      </c>
      <c r="J8785" s="93" t="s">
        <v>1412</v>
      </c>
      <c r="K8785" s="17" t="str">
        <f t="array" ref="K8785">CONCATENATE("(",A8785,",",VLOOKUP(B8785,Núcleo!B$2:E$11,4,TRUE),",",VLOOKUP(C8785,'Tipo de Processo'!B$2:D$55,3,TRUE),",",VLOOKUP(D8785,'Termo Geral'!B$2:D$173,3,TRUE),",",VLOOKUP(E8785,'Termo Específico'!B$2:D$301,3,TRUE),",",MATCH(TRUE,Documento!B$2:B$998=F8785,0),",",IF(G8785="Complementar",0,1),",",IF(H8785="","NULL",CONCATENATE("'",H8785,"'")),",",I8785,",",IF(J8785="baixa","'BAIXA'",IF(J8785="média","'MEDIA'",IF(J8785="alta","'ALTA'","NULL"))),"),")</f>
        <v>(8784,9,30,103,197,829,1,NULL,0,'MEDIA'),</v>
      </c>
    </row>
    <row r="8786" spans="1:11" ht="30.75" customHeight="1">
      <c r="A8786" s="27">
        <v>8785</v>
      </c>
      <c r="B8786" s="37" t="s">
        <v>1011</v>
      </c>
      <c r="C8786" s="29" t="s">
        <v>39</v>
      </c>
      <c r="D8786" s="28" t="s">
        <v>213</v>
      </c>
      <c r="E8786" s="28" t="s">
        <v>333</v>
      </c>
      <c r="F8786" s="29" t="s">
        <v>828</v>
      </c>
      <c r="G8786" s="28" t="s">
        <v>1671</v>
      </c>
      <c r="H8786" s="28"/>
      <c r="I8786" s="93">
        <v>0</v>
      </c>
      <c r="J8786" s="93" t="s">
        <v>1412</v>
      </c>
      <c r="K8786" s="17" t="str">
        <f t="array" ref="K8786">CONCATENATE("(",A8786,",",VLOOKUP(B8786,Núcleo!B$2:E$11,4,TRUE),",",VLOOKUP(C8786,'Tipo de Processo'!B$2:D$55,3,TRUE),",",VLOOKUP(D8786,'Termo Geral'!B$2:D$173,3,TRUE),",",VLOOKUP(E8786,'Termo Específico'!B$2:D$301,3,TRUE),",",MATCH(TRUE,Documento!B$2:B$998=F8786,0),",",IF(G8786="Complementar",0,1),",",IF(H8786="","NULL",CONCATENATE("'",H8786,"'")),",",I8786,",",IF(J8786="baixa","'BAIXA'",IF(J8786="média","'MEDIA'",IF(J8786="alta","'ALTA'","NULL"))),"),")</f>
        <v>(8785,9,30,103,197,827,1,NULL,0,'MEDIA'),</v>
      </c>
    </row>
    <row r="8787" spans="1:11" ht="30.75" customHeight="1">
      <c r="A8787" s="27">
        <v>8786</v>
      </c>
      <c r="B8787" s="37" t="s">
        <v>1011</v>
      </c>
      <c r="C8787" s="29" t="s">
        <v>39</v>
      </c>
      <c r="D8787" s="28" t="s">
        <v>213</v>
      </c>
      <c r="E8787" s="28" t="s">
        <v>333</v>
      </c>
      <c r="F8787" s="29" t="s">
        <v>829</v>
      </c>
      <c r="G8787" s="28" t="s">
        <v>1671</v>
      </c>
      <c r="H8787" s="28"/>
      <c r="I8787" s="93">
        <v>0</v>
      </c>
      <c r="J8787" s="93" t="s">
        <v>1412</v>
      </c>
      <c r="K8787" s="17" t="str">
        <f t="array" ref="K8787">CONCATENATE("(",A8787,",",VLOOKUP(B8787,Núcleo!B$2:E$11,4,TRUE),",",VLOOKUP(C8787,'Tipo de Processo'!B$2:D$55,3,TRUE),",",VLOOKUP(D8787,'Termo Geral'!B$2:D$173,3,TRUE),",",VLOOKUP(E8787,'Termo Específico'!B$2:D$301,3,TRUE),",",MATCH(TRUE,Documento!B$2:B$998=F8787,0),",",IF(G8787="Complementar",0,1),",",IF(H8787="","NULL",CONCATENATE("'",H8787,"'")),",",I8787,",",IF(J8787="baixa","'BAIXA'",IF(J8787="média","'MEDIA'",IF(J8787="alta","'ALTA'","NULL"))),"),")</f>
        <v>(8786,9,30,103,197,831,1,NULL,0,'MEDIA'),</v>
      </c>
    </row>
    <row r="8788" spans="1:11" ht="30.75" customHeight="1">
      <c r="A8788" s="27">
        <v>8787</v>
      </c>
      <c r="B8788" s="37" t="s">
        <v>1011</v>
      </c>
      <c r="C8788" s="29" t="s">
        <v>39</v>
      </c>
      <c r="D8788" s="28" t="s">
        <v>213</v>
      </c>
      <c r="E8788" s="28" t="s">
        <v>333</v>
      </c>
      <c r="F8788" s="29" t="s">
        <v>830</v>
      </c>
      <c r="G8788" s="28" t="s">
        <v>1671</v>
      </c>
      <c r="H8788" s="28"/>
      <c r="I8788" s="93">
        <v>0</v>
      </c>
      <c r="J8788" s="93" t="s">
        <v>1412</v>
      </c>
      <c r="K8788" s="17" t="str">
        <f t="array" ref="K8788">CONCATENATE("(",A8788,",",VLOOKUP(B8788,Núcleo!B$2:E$11,4,TRUE),",",VLOOKUP(C8788,'Tipo de Processo'!B$2:D$55,3,TRUE),",",VLOOKUP(D8788,'Termo Geral'!B$2:D$173,3,TRUE),",",VLOOKUP(E8788,'Termo Específico'!B$2:D$301,3,TRUE),",",MATCH(TRUE,Documento!B$2:B$998=F8788,0),",",IF(G8788="Complementar",0,1),",",IF(H8788="","NULL",CONCATENATE("'",H8788,"'")),",",I8788,",",IF(J8788="baixa","'BAIXA'",IF(J8788="média","'MEDIA'",IF(J8788="alta","'ALTA'","NULL"))),"),")</f>
        <v>(8787,9,30,103,197,837,1,NULL,0,'MEDIA'),</v>
      </c>
    </row>
    <row r="8789" spans="1:11" ht="30.75" customHeight="1">
      <c r="A8789" s="27">
        <v>8788</v>
      </c>
      <c r="B8789" s="37" t="s">
        <v>1011</v>
      </c>
      <c r="C8789" s="29" t="s">
        <v>39</v>
      </c>
      <c r="D8789" s="28" t="s">
        <v>213</v>
      </c>
      <c r="E8789" s="28" t="s">
        <v>333</v>
      </c>
      <c r="F8789" s="29" t="s">
        <v>831</v>
      </c>
      <c r="G8789" s="28" t="s">
        <v>1671</v>
      </c>
      <c r="H8789" s="28"/>
      <c r="I8789" s="93">
        <v>0</v>
      </c>
      <c r="J8789" s="93" t="s">
        <v>1412</v>
      </c>
      <c r="K8789" s="17" t="str">
        <f t="array" ref="K8789">CONCATENATE("(",A8789,",",VLOOKUP(B8789,Núcleo!B$2:E$11,4,TRUE),",",VLOOKUP(C8789,'Tipo de Processo'!B$2:D$55,3,TRUE),",",VLOOKUP(D8789,'Termo Geral'!B$2:D$173,3,TRUE),",",VLOOKUP(E8789,'Termo Específico'!B$2:D$301,3,TRUE),",",MATCH(TRUE,Documento!B$2:B$998=F8789,0),",",IF(G8789="Complementar",0,1),",",IF(H8789="","NULL",CONCATENATE("'",H8789,"'")),",",I8789,",",IF(J8789="baixa","'BAIXA'",IF(J8789="média","'MEDIA'",IF(J8789="alta","'ALTA'","NULL"))),"),")</f>
        <v>(8788,9,30,103,197,142,1,NULL,0,'MEDIA'),</v>
      </c>
    </row>
    <row r="8790" spans="1:11" ht="30.75" customHeight="1">
      <c r="A8790" s="27">
        <v>8789</v>
      </c>
      <c r="B8790" s="37" t="s">
        <v>1011</v>
      </c>
      <c r="C8790" s="28" t="s">
        <v>39</v>
      </c>
      <c r="D8790" s="28" t="s">
        <v>213</v>
      </c>
      <c r="E8790" s="28" t="s">
        <v>333</v>
      </c>
      <c r="F8790" s="29" t="s">
        <v>832</v>
      </c>
      <c r="G8790" s="28" t="s">
        <v>1671</v>
      </c>
      <c r="H8790" s="28"/>
      <c r="I8790" s="93">
        <v>0</v>
      </c>
      <c r="J8790" s="93" t="s">
        <v>1412</v>
      </c>
      <c r="K8790" s="17" t="str">
        <f t="array" ref="K8790">CONCATENATE("(",A8790,",",VLOOKUP(B8790,Núcleo!B$2:E$11,4,TRUE),",",VLOOKUP(C8790,'Tipo de Processo'!B$2:D$55,3,TRUE),",",VLOOKUP(D8790,'Termo Geral'!B$2:D$173,3,TRUE),",",VLOOKUP(E8790,'Termo Específico'!B$2:D$301,3,TRUE),",",MATCH(TRUE,Documento!B$2:B$998=F8790,0),",",IF(G8790="Complementar",0,1),",",IF(H8790="","NULL",CONCATENATE("'",H8790,"'")),",",I8790,",",IF(J8790="baixa","'BAIXA'",IF(J8790="média","'MEDIA'",IF(J8790="alta","'ALTA'","NULL"))),"),")</f>
        <v>(8789,9,30,103,197,159,1,NULL,0,'MEDIA'),</v>
      </c>
    </row>
    <row r="8791" spans="1:11" ht="30.75" customHeight="1">
      <c r="A8791" s="27">
        <v>8790</v>
      </c>
      <c r="B8791" s="37" t="s">
        <v>1011</v>
      </c>
      <c r="C8791" s="29" t="s">
        <v>39</v>
      </c>
      <c r="D8791" s="28" t="s">
        <v>213</v>
      </c>
      <c r="E8791" s="28" t="s">
        <v>333</v>
      </c>
      <c r="F8791" s="29" t="s">
        <v>833</v>
      </c>
      <c r="G8791" s="28" t="s">
        <v>1671</v>
      </c>
      <c r="H8791" s="28"/>
      <c r="I8791" s="93">
        <v>0</v>
      </c>
      <c r="J8791" s="93" t="s">
        <v>1412</v>
      </c>
      <c r="K8791" s="17" t="str">
        <f t="array" ref="K8791">CONCATENATE("(",A8791,",",VLOOKUP(B8791,Núcleo!B$2:E$11,4,TRUE),",",VLOOKUP(C8791,'Tipo de Processo'!B$2:D$55,3,TRUE),",",VLOOKUP(D8791,'Termo Geral'!B$2:D$173,3,TRUE),",",VLOOKUP(E8791,'Termo Específico'!B$2:D$301,3,TRUE),",",MATCH(TRUE,Documento!B$2:B$998=F8791,0),",",IF(G8791="Complementar",0,1),",",IF(H8791="","NULL",CONCATENATE("'",H8791,"'")),",",I8791,",",IF(J8791="baixa","'BAIXA'",IF(J8791="média","'MEDIA'",IF(J8791="alta","'ALTA'","NULL"))),"),")</f>
        <v>(8790,9,30,103,197,127,1,NULL,0,'MEDIA'),</v>
      </c>
    </row>
    <row r="8792" spans="1:11" ht="30.75" customHeight="1">
      <c r="A8792" s="27">
        <v>8791</v>
      </c>
      <c r="B8792" s="37" t="s">
        <v>1011</v>
      </c>
      <c r="C8792" s="29" t="s">
        <v>39</v>
      </c>
      <c r="D8792" s="28" t="s">
        <v>213</v>
      </c>
      <c r="E8792" s="28" t="s">
        <v>333</v>
      </c>
      <c r="F8792" s="29" t="s">
        <v>1419</v>
      </c>
      <c r="G8792" s="28" t="s">
        <v>1671</v>
      </c>
      <c r="H8792" s="28"/>
      <c r="I8792" s="93">
        <v>0</v>
      </c>
      <c r="J8792" s="93" t="s">
        <v>1412</v>
      </c>
      <c r="K8792" s="17" t="str">
        <f t="array" ref="K8792">CONCATENATE("(",A8792,",",VLOOKUP(B8792,Núcleo!B$2:E$11,4,TRUE),",",VLOOKUP(C8792,'Tipo de Processo'!B$2:D$55,3,TRUE),",",VLOOKUP(D8792,'Termo Geral'!B$2:D$173,3,TRUE),",",VLOOKUP(E8792,'Termo Específico'!B$2:D$301,3,TRUE),",",MATCH(TRUE,Documento!B$2:B$998=F8792,0),",",IF(G8792="Complementar",0,1),",",IF(H8792="","NULL",CONCATENATE("'",H8792,"'")),",",I8792,",",IF(J8792="baixa","'BAIXA'",IF(J8792="média","'MEDIA'",IF(J8792="alta","'ALTA'","NULL"))),"),")</f>
        <v>(8791,9,30,103,197,16,1,NULL,0,'MEDIA'),</v>
      </c>
    </row>
    <row r="8793" spans="1:11" ht="30.75" customHeight="1">
      <c r="A8793" s="27">
        <v>8792</v>
      </c>
      <c r="B8793" s="37" t="s">
        <v>1011</v>
      </c>
      <c r="C8793" s="28" t="s">
        <v>39</v>
      </c>
      <c r="D8793" s="28" t="s">
        <v>213</v>
      </c>
      <c r="E8793" s="28" t="s">
        <v>333</v>
      </c>
      <c r="F8793" s="51" t="s">
        <v>1581</v>
      </c>
      <c r="G8793" s="28" t="s">
        <v>1671</v>
      </c>
      <c r="H8793" s="28"/>
      <c r="I8793" s="93">
        <v>0</v>
      </c>
      <c r="J8793" s="93" t="s">
        <v>1412</v>
      </c>
      <c r="K8793" s="17" t="str">
        <f t="array" ref="K8793">CONCATENATE("(",A8793,",",VLOOKUP(B8793,Núcleo!B$2:E$11,4,TRUE),",",VLOOKUP(C8793,'Tipo de Processo'!B$2:D$55,3,TRUE),",",VLOOKUP(D8793,'Termo Geral'!B$2:D$173,3,TRUE),",",VLOOKUP(E8793,'Termo Específico'!B$2:D$301,3,TRUE),",",MATCH(TRUE,Documento!B$2:B$998=F8793,0),",",IF(G8793="Complementar",0,1),",",IF(H8793="","NULL",CONCATENATE("'",H8793,"'")),",",I8793,",",IF(J8793="baixa","'BAIXA'",IF(J8793="média","'MEDIA'",IF(J8793="alta","'ALTA'","NULL"))),"),")</f>
        <v>(8792,9,30,103,197,923,1,NULL,0,'MEDIA'),</v>
      </c>
    </row>
    <row r="8794" spans="1:11" ht="30.75" customHeight="1">
      <c r="A8794" s="27">
        <v>8793</v>
      </c>
      <c r="B8794" s="37" t="s">
        <v>1011</v>
      </c>
      <c r="C8794" s="28" t="s">
        <v>39</v>
      </c>
      <c r="D8794" s="28" t="s">
        <v>213</v>
      </c>
      <c r="E8794" s="28" t="s">
        <v>333</v>
      </c>
      <c r="F8794" s="28" t="s">
        <v>1414</v>
      </c>
      <c r="G8794" s="28" t="s">
        <v>1671</v>
      </c>
      <c r="H8794" s="28"/>
      <c r="I8794" s="93">
        <v>0</v>
      </c>
      <c r="J8794" s="93" t="s">
        <v>1412</v>
      </c>
      <c r="K8794" s="17" t="str">
        <f t="array" ref="K8794">CONCATENATE("(",A8794,",",VLOOKUP(B8794,Núcleo!B$2:E$11,4,TRUE),",",VLOOKUP(C8794,'Tipo de Processo'!B$2:D$55,3,TRUE),",",VLOOKUP(D8794,'Termo Geral'!B$2:D$173,3,TRUE),",",VLOOKUP(E8794,'Termo Específico'!B$2:D$301,3,TRUE),",",MATCH(TRUE,Documento!B$2:B$998=F8794,0),",",IF(G8794="Complementar",0,1),",",IF(H8794="","NULL",CONCATENATE("'",H8794,"'")),",",I8794,",",IF(J8794="baixa","'BAIXA'",IF(J8794="média","'MEDIA'",IF(J8794="alta","'ALTA'","NULL"))),"),")</f>
        <v>(8793,9,30,103,197,4,1,NULL,0,'MEDIA'),</v>
      </c>
    </row>
    <row r="8795" spans="1:11" ht="30.75" customHeight="1">
      <c r="A8795" s="27">
        <v>8794</v>
      </c>
      <c r="B8795" s="37" t="s">
        <v>1011</v>
      </c>
      <c r="C8795" s="29" t="s">
        <v>39</v>
      </c>
      <c r="D8795" s="29" t="s">
        <v>213</v>
      </c>
      <c r="E8795" s="29" t="s">
        <v>333</v>
      </c>
      <c r="F8795" s="28" t="s">
        <v>1455</v>
      </c>
      <c r="G8795" s="28" t="s">
        <v>1671</v>
      </c>
      <c r="H8795" s="28"/>
      <c r="I8795" s="93">
        <v>0</v>
      </c>
      <c r="J8795" s="93" t="s">
        <v>1412</v>
      </c>
      <c r="K8795" s="17" t="str">
        <f t="array" ref="K8795">CONCATENATE("(",A8795,",",VLOOKUP(B8795,Núcleo!B$2:E$11,4,TRUE),",",VLOOKUP(C8795,'Tipo de Processo'!B$2:D$55,3,TRUE),",",VLOOKUP(D8795,'Termo Geral'!B$2:D$173,3,TRUE),",",VLOOKUP(E8795,'Termo Específico'!B$2:D$301,3,TRUE),",",MATCH(TRUE,Documento!B$2:B$998=F8795,0),",",IF(G8795="Complementar",0,1),",",IF(H8795="","NULL",CONCATENATE("'",H8795,"'")),",",I8795,",",IF(J8795="baixa","'BAIXA'",IF(J8795="média","'MEDIA'",IF(J8795="alta","'ALTA'","NULL"))),"),")</f>
        <v>(8794,9,30,103,197,183,1,NULL,0,'MEDIA'),</v>
      </c>
    </row>
    <row r="8796" spans="1:11" ht="30.75" customHeight="1">
      <c r="A8796" s="27">
        <v>8795</v>
      </c>
      <c r="B8796" s="37" t="s">
        <v>1011</v>
      </c>
      <c r="C8796" s="28" t="s">
        <v>39</v>
      </c>
      <c r="D8796" s="28" t="s">
        <v>213</v>
      </c>
      <c r="E8796" s="28" t="s">
        <v>333</v>
      </c>
      <c r="F8796" s="28" t="s">
        <v>925</v>
      </c>
      <c r="G8796" s="28" t="s">
        <v>1671</v>
      </c>
      <c r="H8796" s="28"/>
      <c r="I8796" s="93">
        <v>0</v>
      </c>
      <c r="J8796" s="93" t="s">
        <v>1412</v>
      </c>
      <c r="K8796" s="17" t="str">
        <f t="array" ref="K8796">CONCATENATE("(",A8796,",",VLOOKUP(B8796,Núcleo!B$2:E$11,4,TRUE),",",VLOOKUP(C8796,'Tipo de Processo'!B$2:D$55,3,TRUE),",",VLOOKUP(D8796,'Termo Geral'!B$2:D$173,3,TRUE),",",VLOOKUP(E8796,'Termo Específico'!B$2:D$301,3,TRUE),",",MATCH(TRUE,Documento!B$2:B$998=F8796,0),",",IF(G8796="Complementar",0,1),",",IF(H8796="","NULL",CONCATENATE("'",H8796,"'")),",",I8796,",",IF(J8796="baixa","'BAIXA'",IF(J8796="média","'MEDIA'",IF(J8796="alta","'ALTA'","NULL"))),"),")</f>
        <v>(8795,9,30,103,197,170,1,NULL,0,'MEDIA'),</v>
      </c>
    </row>
    <row r="8797" spans="1:11" ht="30.75" customHeight="1">
      <c r="A8797" s="27">
        <v>8796</v>
      </c>
      <c r="B8797" s="37" t="s">
        <v>1011</v>
      </c>
      <c r="C8797" s="29" t="s">
        <v>39</v>
      </c>
      <c r="D8797" s="29" t="s">
        <v>213</v>
      </c>
      <c r="E8797" s="29" t="s">
        <v>333</v>
      </c>
      <c r="F8797" s="28" t="s">
        <v>926</v>
      </c>
      <c r="G8797" s="28" t="s">
        <v>1671</v>
      </c>
      <c r="H8797" s="28"/>
      <c r="I8797" s="93">
        <v>0</v>
      </c>
      <c r="J8797" s="93" t="s">
        <v>1412</v>
      </c>
      <c r="K8797" s="17" t="str">
        <f t="array" ref="K8797">CONCATENATE("(",A8797,",",VLOOKUP(B8797,Núcleo!B$2:E$11,4,TRUE),",",VLOOKUP(C8797,'Tipo de Processo'!B$2:D$55,3,TRUE),",",VLOOKUP(D8797,'Termo Geral'!B$2:D$173,3,TRUE),",",VLOOKUP(E8797,'Termo Específico'!B$2:D$301,3,TRUE),",",MATCH(TRUE,Documento!B$2:B$998=F8797,0),",",IF(G8797="Complementar",0,1),",",IF(H8797="","NULL",CONCATENATE("'",H8797,"'")),",",I8797,",",IF(J8797="baixa","'BAIXA'",IF(J8797="média","'MEDIA'",IF(J8797="alta","'ALTA'","NULL"))),"),")</f>
        <v>(8796,9,30,103,197,169,1,NULL,0,'MEDIA'),</v>
      </c>
    </row>
    <row r="8798" spans="1:11" ht="30.75" customHeight="1">
      <c r="A8798" s="27">
        <v>8797</v>
      </c>
      <c r="B8798" s="37" t="s">
        <v>1011</v>
      </c>
      <c r="C8798" s="28" t="s">
        <v>39</v>
      </c>
      <c r="D8798" s="28" t="s">
        <v>213</v>
      </c>
      <c r="E8798" s="28" t="s">
        <v>333</v>
      </c>
      <c r="F8798" s="28" t="s">
        <v>858</v>
      </c>
      <c r="G8798" s="28" t="s">
        <v>1671</v>
      </c>
      <c r="H8798" s="28"/>
      <c r="I8798" s="93">
        <v>0</v>
      </c>
      <c r="J8798" s="93" t="s">
        <v>1412</v>
      </c>
      <c r="K8798" s="17" t="str">
        <f t="array" ref="K8798">CONCATENATE("(",A8798,",",VLOOKUP(B8798,Núcleo!B$2:E$11,4,TRUE),",",VLOOKUP(C8798,'Tipo de Processo'!B$2:D$55,3,TRUE),",",VLOOKUP(D8798,'Termo Geral'!B$2:D$173,3,TRUE),",",VLOOKUP(E8798,'Termo Específico'!B$2:D$301,3,TRUE),",",MATCH(TRUE,Documento!B$2:B$998=F8798,0),",",IF(G8798="Complementar",0,1),",",IF(H8798="","NULL",CONCATENATE("'",H8798,"'")),",",I8798,",",IF(J8798="baixa","'BAIXA'",IF(J8798="média","'MEDIA'",IF(J8798="alta","'ALTA'","NULL"))),"),")</f>
        <v>(8797,9,30,103,197,910,1,NULL,0,'MEDIA'),</v>
      </c>
    </row>
    <row r="8799" spans="1:11" ht="30.75" customHeight="1">
      <c r="A8799" s="27">
        <v>8798</v>
      </c>
      <c r="B8799" s="37" t="s">
        <v>1011</v>
      </c>
      <c r="C8799" s="28" t="s">
        <v>39</v>
      </c>
      <c r="D8799" s="28" t="s">
        <v>213</v>
      </c>
      <c r="E8799" s="28" t="s">
        <v>333</v>
      </c>
      <c r="F8799" s="28" t="s">
        <v>922</v>
      </c>
      <c r="G8799" s="28" t="s">
        <v>1671</v>
      </c>
      <c r="H8799" s="28"/>
      <c r="I8799" s="93">
        <v>0</v>
      </c>
      <c r="J8799" s="93" t="s">
        <v>1412</v>
      </c>
      <c r="K8799" s="17" t="str">
        <f t="array" ref="K8799">CONCATENATE("(",A8799,",",VLOOKUP(B8799,Núcleo!B$2:E$11,4,TRUE),",",VLOOKUP(C8799,'Tipo de Processo'!B$2:D$55,3,TRUE),",",VLOOKUP(D8799,'Termo Geral'!B$2:D$173,3,TRUE),",",VLOOKUP(E8799,'Termo Específico'!B$2:D$301,3,TRUE),",",MATCH(TRUE,Documento!B$2:B$998=F8799,0),",",IF(G8799="Complementar",0,1),",",IF(H8799="","NULL",CONCATENATE("'",H8799,"'")),",",I8799,",",IF(J8799="baixa","'BAIXA'",IF(J8799="média","'MEDIA'",IF(J8799="alta","'ALTA'","NULL"))),"),")</f>
        <v>(8798,9,30,103,197,400,1,NULL,0,'MEDIA'),</v>
      </c>
    </row>
    <row r="8800" spans="1:11" ht="30.75" customHeight="1">
      <c r="A8800" s="27">
        <v>8799</v>
      </c>
      <c r="B8800" s="37" t="s">
        <v>1011</v>
      </c>
      <c r="C8800" s="28" t="s">
        <v>39</v>
      </c>
      <c r="D8800" s="28" t="s">
        <v>213</v>
      </c>
      <c r="E8800" s="28" t="s">
        <v>333</v>
      </c>
      <c r="F8800" s="28" t="s">
        <v>835</v>
      </c>
      <c r="G8800" s="28" t="s">
        <v>1671</v>
      </c>
      <c r="H8800" s="28"/>
      <c r="I8800" s="93">
        <v>0</v>
      </c>
      <c r="J8800" s="93" t="s">
        <v>1412</v>
      </c>
      <c r="K8800" s="17" t="str">
        <f t="array" ref="K8800">CONCATENATE("(",A8800,",",VLOOKUP(B8800,Núcleo!B$2:E$11,4,TRUE),",",VLOOKUP(C8800,'Tipo de Processo'!B$2:D$55,3,TRUE),",",VLOOKUP(D8800,'Termo Geral'!B$2:D$173,3,TRUE),",",VLOOKUP(E8800,'Termo Específico'!B$2:D$301,3,TRUE),",",MATCH(TRUE,Documento!B$2:B$998=F8800,0),",",IF(G8800="Complementar",0,1),",",IF(H8800="","NULL",CONCATENATE("'",H8800,"'")),",",I8800,",",IF(J8800="baixa","'BAIXA'",IF(J8800="média","'MEDIA'",IF(J8800="alta","'ALTA'","NULL"))),"),")</f>
        <v>(8799,9,30,103,197,860,1,NULL,0,'MEDIA'),</v>
      </c>
    </row>
    <row r="8801" spans="1:11" ht="30.75" customHeight="1">
      <c r="A8801" s="27">
        <v>8800</v>
      </c>
      <c r="B8801" s="37" t="s">
        <v>1011</v>
      </c>
      <c r="C8801" s="29" t="s">
        <v>39</v>
      </c>
      <c r="D8801" s="29" t="s">
        <v>213</v>
      </c>
      <c r="E8801" s="29" t="s">
        <v>334</v>
      </c>
      <c r="F8801" s="28" t="s">
        <v>1428</v>
      </c>
      <c r="G8801" s="28" t="s">
        <v>1671</v>
      </c>
      <c r="H8801" s="28"/>
      <c r="I8801" s="93">
        <v>0</v>
      </c>
      <c r="J8801" s="93" t="s">
        <v>1412</v>
      </c>
      <c r="K8801" s="17" t="str">
        <f t="array" ref="K8801">CONCATENATE("(",A8801,",",VLOOKUP(B8801,Núcleo!B$2:E$11,4,TRUE),",",VLOOKUP(C8801,'Tipo de Processo'!B$2:D$55,3,TRUE),",",VLOOKUP(D8801,'Termo Geral'!B$2:D$173,3,TRUE),",",VLOOKUP(E8801,'Termo Específico'!B$2:D$301,3,TRUE),",",MATCH(TRUE,Documento!B$2:B$998=F8801,0),",",IF(G8801="Complementar",0,1),",",IF(H8801="","NULL",CONCATENATE("'",H8801,"'")),",",I8801,",",IF(J8801="baixa","'BAIXA'",IF(J8801="média","'MEDIA'",IF(J8801="alta","'ALTA'","NULL"))),"),")</f>
        <v>(8800,9,30,103,198,77,1,NULL,0,'MEDIA'),</v>
      </c>
    </row>
    <row r="8802" spans="1:11" ht="30.75" customHeight="1">
      <c r="A8802" s="27">
        <v>8801</v>
      </c>
      <c r="B8802" s="37" t="s">
        <v>1011</v>
      </c>
      <c r="C8802" s="28" t="s">
        <v>39</v>
      </c>
      <c r="D8802" s="28" t="s">
        <v>213</v>
      </c>
      <c r="E8802" s="28" t="s">
        <v>334</v>
      </c>
      <c r="F8802" s="28" t="s">
        <v>853</v>
      </c>
      <c r="G8802" s="28" t="s">
        <v>1671</v>
      </c>
      <c r="H8802" s="28"/>
      <c r="I8802" s="93">
        <v>0</v>
      </c>
      <c r="J8802" s="93" t="s">
        <v>1412</v>
      </c>
      <c r="K8802" s="17" t="str">
        <f t="array" ref="K8802">CONCATENATE("(",A8802,",",VLOOKUP(B8802,Núcleo!B$2:E$11,4,TRUE),",",VLOOKUP(C8802,'Tipo de Processo'!B$2:D$55,3,TRUE),",",VLOOKUP(D8802,'Termo Geral'!B$2:D$173,3,TRUE),",",VLOOKUP(E8802,'Termo Específico'!B$2:D$301,3,TRUE),",",MATCH(TRUE,Documento!B$2:B$998=F8802,0),",",IF(G8802="Complementar",0,1),",",IF(H8802="","NULL",CONCATENATE("'",H8802,"'")),",",I8802,",",IF(J8802="baixa","'BAIXA'",IF(J8802="média","'MEDIA'",IF(J8802="alta","'ALTA'","NULL"))),"),")</f>
        <v>(8801,9,30,103,198,439,1,NULL,0,'MEDIA'),</v>
      </c>
    </row>
    <row r="8803" spans="1:11" ht="30.75" customHeight="1">
      <c r="A8803" s="27">
        <v>8802</v>
      </c>
      <c r="B8803" s="37" t="s">
        <v>1011</v>
      </c>
      <c r="C8803" s="28" t="s">
        <v>39</v>
      </c>
      <c r="D8803" s="28" t="s">
        <v>213</v>
      </c>
      <c r="E8803" s="28" t="s">
        <v>334</v>
      </c>
      <c r="F8803" s="28" t="s">
        <v>1634</v>
      </c>
      <c r="G8803" s="28" t="s">
        <v>1671</v>
      </c>
      <c r="H8803" s="28"/>
      <c r="I8803" s="93">
        <v>0</v>
      </c>
      <c r="J8803" s="93" t="s">
        <v>1412</v>
      </c>
      <c r="K8803" s="17" t="str">
        <f t="array" ref="K8803">CONCATENATE("(",A8803,",",VLOOKUP(B8803,Núcleo!B$2:E$11,4,TRUE),",",VLOOKUP(C8803,'Tipo de Processo'!B$2:D$55,3,TRUE),",",VLOOKUP(D8803,'Termo Geral'!B$2:D$173,3,TRUE),",",VLOOKUP(E8803,'Termo Específico'!B$2:D$301,3,TRUE),",",MATCH(TRUE,Documento!B$2:B$998=F8803,0),",",IF(G8803="Complementar",0,1),",",IF(H8803="","NULL",CONCATENATE("'",H8803,"'")),",",I8803,",",IF(J8803="baixa","'BAIXA'",IF(J8803="média","'MEDIA'",IF(J8803="alta","'ALTA'","NULL"))),"),")</f>
        <v>(8802,9,30,103,198,530,1,NULL,0,'MEDIA'),</v>
      </c>
    </row>
    <row r="8804" spans="1:11" ht="30.75" customHeight="1">
      <c r="A8804" s="27">
        <v>8803</v>
      </c>
      <c r="B8804" s="37" t="s">
        <v>1011</v>
      </c>
      <c r="C8804" s="28" t="s">
        <v>39</v>
      </c>
      <c r="D8804" s="28" t="s">
        <v>213</v>
      </c>
      <c r="E8804" s="28" t="s">
        <v>334</v>
      </c>
      <c r="F8804" s="28" t="s">
        <v>854</v>
      </c>
      <c r="G8804" s="28" t="s">
        <v>1671</v>
      </c>
      <c r="H8804" s="28"/>
      <c r="I8804" s="93">
        <v>0</v>
      </c>
      <c r="J8804" s="93" t="s">
        <v>1412</v>
      </c>
      <c r="K8804" s="17" t="str">
        <f t="array" ref="K8804">CONCATENATE("(",A8804,",",VLOOKUP(B8804,Núcleo!B$2:E$11,4,TRUE),",",VLOOKUP(C8804,'Tipo de Processo'!B$2:D$55,3,TRUE),",",VLOOKUP(D8804,'Termo Geral'!B$2:D$173,3,TRUE),",",VLOOKUP(E8804,'Termo Específico'!B$2:D$301,3,TRUE),",",MATCH(TRUE,Documento!B$2:B$998=F8804,0),",",IF(G8804="Complementar",0,1),",",IF(H8804="","NULL",CONCATENATE("'",H8804,"'")),",",I8804,",",IF(J8804="baixa","'BAIXA'",IF(J8804="média","'MEDIA'",IF(J8804="alta","'ALTA'","NULL"))),"),")</f>
        <v>(8803,9,30,103,198,854,1,NULL,0,'MEDIA'),</v>
      </c>
    </row>
    <row r="8805" spans="1:11" ht="30.75" customHeight="1">
      <c r="A8805" s="27">
        <v>8804</v>
      </c>
      <c r="B8805" s="37" t="s">
        <v>1011</v>
      </c>
      <c r="C8805" s="28" t="s">
        <v>39</v>
      </c>
      <c r="D8805" s="28" t="s">
        <v>213</v>
      </c>
      <c r="E8805" s="28" t="s">
        <v>334</v>
      </c>
      <c r="F8805" s="28" t="s">
        <v>927</v>
      </c>
      <c r="G8805" s="28" t="s">
        <v>1671</v>
      </c>
      <c r="H8805" s="28"/>
      <c r="I8805" s="93">
        <v>0</v>
      </c>
      <c r="J8805" s="93" t="s">
        <v>1412</v>
      </c>
      <c r="K8805" s="17" t="str">
        <f t="array" ref="K8805">CONCATENATE("(",A8805,",",VLOOKUP(B8805,Núcleo!B$2:E$11,4,TRUE),",",VLOOKUP(C8805,'Tipo de Processo'!B$2:D$55,3,TRUE),",",VLOOKUP(D8805,'Termo Geral'!B$2:D$173,3,TRUE),",",VLOOKUP(E8805,'Termo Específico'!B$2:D$301,3,TRUE),",",MATCH(TRUE,Documento!B$2:B$998=F8805,0),",",IF(G8805="Complementar",0,1),",",IF(H8805="","NULL",CONCATENATE("'",H8805,"'")),",",I8805,",",IF(J8805="baixa","'BAIXA'",IF(J8805="média","'MEDIA'",IF(J8805="alta","'ALTA'","NULL"))),"),")</f>
        <v>(8804,9,30,103,198,293,1,NULL,0,'MEDIA'),</v>
      </c>
    </row>
    <row r="8806" spans="1:11" ht="30.75" customHeight="1">
      <c r="A8806" s="27">
        <v>8805</v>
      </c>
      <c r="B8806" s="37" t="s">
        <v>1011</v>
      </c>
      <c r="C8806" s="29" t="s">
        <v>39</v>
      </c>
      <c r="D8806" s="29" t="s">
        <v>213</v>
      </c>
      <c r="E8806" s="29" t="s">
        <v>334</v>
      </c>
      <c r="F8806" s="28" t="s">
        <v>865</v>
      </c>
      <c r="G8806" s="28" t="s">
        <v>1671</v>
      </c>
      <c r="H8806" s="28"/>
      <c r="I8806" s="93">
        <v>0</v>
      </c>
      <c r="J8806" s="93" t="s">
        <v>1412</v>
      </c>
      <c r="K8806" s="17" t="str">
        <f t="array" ref="K8806">CONCATENATE("(",A8806,",",VLOOKUP(B8806,Núcleo!B$2:E$11,4,TRUE),",",VLOOKUP(C8806,'Tipo de Processo'!B$2:D$55,3,TRUE),",",VLOOKUP(D8806,'Termo Geral'!B$2:D$173,3,TRUE),",",VLOOKUP(E8806,'Termo Específico'!B$2:D$301,3,TRUE),",",MATCH(TRUE,Documento!B$2:B$998=F8806,0),",",IF(G8806="Complementar",0,1),",",IF(H8806="","NULL",CONCATENATE("'",H8806,"'")),",",I8806,",",IF(J8806="baixa","'BAIXA'",IF(J8806="média","'MEDIA'",IF(J8806="alta","'ALTA'","NULL"))),"),")</f>
        <v>(8805,9,30,103,198,568,1,NULL,0,'MEDIA'),</v>
      </c>
    </row>
    <row r="8807" spans="1:11" ht="30.75" customHeight="1">
      <c r="A8807" s="27">
        <v>8806</v>
      </c>
      <c r="B8807" s="37" t="s">
        <v>1011</v>
      </c>
      <c r="C8807" s="28" t="s">
        <v>39</v>
      </c>
      <c r="D8807" s="28" t="s">
        <v>213</v>
      </c>
      <c r="E8807" s="28" t="s">
        <v>334</v>
      </c>
      <c r="F8807" s="28" t="s">
        <v>856</v>
      </c>
      <c r="G8807" s="28" t="s">
        <v>1671</v>
      </c>
      <c r="H8807" s="28"/>
      <c r="I8807" s="93">
        <v>0</v>
      </c>
      <c r="J8807" s="93" t="s">
        <v>1412</v>
      </c>
      <c r="K8807" s="17" t="str">
        <f t="array" ref="K8807">CONCATENATE("(",A8807,",",VLOOKUP(B8807,Núcleo!B$2:E$11,4,TRUE),",",VLOOKUP(C8807,'Tipo de Processo'!B$2:D$55,3,TRUE),",",VLOOKUP(D8807,'Termo Geral'!B$2:D$173,3,TRUE),",",VLOOKUP(E8807,'Termo Específico'!B$2:D$301,3,TRUE),",",MATCH(TRUE,Documento!B$2:B$998=F8807,0),",",IF(G8807="Complementar",0,1),",",IF(H8807="","NULL",CONCATENATE("'",H8807,"'")),",",I8807,",",IF(J8807="baixa","'BAIXA'",IF(J8807="média","'MEDIA'",IF(J8807="alta","'ALTA'","NULL"))),"),")</f>
        <v>(8806,9,30,103,198,723,1,NULL,0,'MEDIA'),</v>
      </c>
    </row>
    <row r="8808" spans="1:11" ht="30.75" customHeight="1">
      <c r="A8808" s="27">
        <v>8807</v>
      </c>
      <c r="B8808" s="37" t="s">
        <v>1011</v>
      </c>
      <c r="C8808" s="28" t="s">
        <v>39</v>
      </c>
      <c r="D8808" s="28" t="s">
        <v>213</v>
      </c>
      <c r="E8808" s="28" t="s">
        <v>334</v>
      </c>
      <c r="F8808" s="28" t="s">
        <v>827</v>
      </c>
      <c r="G8808" s="28" t="s">
        <v>1671</v>
      </c>
      <c r="H8808" s="28"/>
      <c r="I8808" s="93">
        <v>0</v>
      </c>
      <c r="J8808" s="93" t="s">
        <v>1412</v>
      </c>
      <c r="K8808" s="17" t="str">
        <f t="array" ref="K8808">CONCATENATE("(",A8808,",",VLOOKUP(B8808,Núcleo!B$2:E$11,4,TRUE),",",VLOOKUP(C8808,'Tipo de Processo'!B$2:D$55,3,TRUE),",",VLOOKUP(D8808,'Termo Geral'!B$2:D$173,3,TRUE),",",VLOOKUP(E8808,'Termo Específico'!B$2:D$301,3,TRUE),",",MATCH(TRUE,Documento!B$2:B$998=F8808,0),",",IF(G8808="Complementar",0,1),",",IF(H8808="","NULL",CONCATENATE("'",H8808,"'")),",",I8808,",",IF(J8808="baixa","'BAIXA'",IF(J8808="média","'MEDIA'",IF(J8808="alta","'ALTA'","NULL"))),"),")</f>
        <v>(8807,9,30,103,198,829,1,NULL,0,'MEDIA'),</v>
      </c>
    </row>
    <row r="8809" spans="1:11" ht="30.75" customHeight="1">
      <c r="A8809" s="27">
        <v>8808</v>
      </c>
      <c r="B8809" s="37" t="s">
        <v>1011</v>
      </c>
      <c r="C8809" s="28" t="s">
        <v>39</v>
      </c>
      <c r="D8809" s="28" t="s">
        <v>213</v>
      </c>
      <c r="E8809" s="28" t="s">
        <v>334</v>
      </c>
      <c r="F8809" s="28" t="s">
        <v>828</v>
      </c>
      <c r="G8809" s="28" t="s">
        <v>1671</v>
      </c>
      <c r="H8809" s="28"/>
      <c r="I8809" s="93">
        <v>0</v>
      </c>
      <c r="J8809" s="93" t="s">
        <v>1412</v>
      </c>
      <c r="K8809" s="17" t="str">
        <f t="array" ref="K8809">CONCATENATE("(",A8809,",",VLOOKUP(B8809,Núcleo!B$2:E$11,4,TRUE),",",VLOOKUP(C8809,'Tipo de Processo'!B$2:D$55,3,TRUE),",",VLOOKUP(D8809,'Termo Geral'!B$2:D$173,3,TRUE),",",VLOOKUP(E8809,'Termo Específico'!B$2:D$301,3,TRUE),",",MATCH(TRUE,Documento!B$2:B$998=F8809,0),",",IF(G8809="Complementar",0,1),",",IF(H8809="","NULL",CONCATENATE("'",H8809,"'")),",",I8809,",",IF(J8809="baixa","'BAIXA'",IF(J8809="média","'MEDIA'",IF(J8809="alta","'ALTA'","NULL"))),"),")</f>
        <v>(8808,9,30,103,198,827,1,NULL,0,'MEDIA'),</v>
      </c>
    </row>
    <row r="8810" spans="1:11" ht="30.75" customHeight="1">
      <c r="A8810" s="27">
        <v>8809</v>
      </c>
      <c r="B8810" s="37" t="s">
        <v>1011</v>
      </c>
      <c r="C8810" s="29" t="s">
        <v>39</v>
      </c>
      <c r="D8810" s="28" t="s">
        <v>213</v>
      </c>
      <c r="E8810" s="28" t="s">
        <v>334</v>
      </c>
      <c r="F8810" s="28" t="s">
        <v>829</v>
      </c>
      <c r="G8810" s="28" t="s">
        <v>1671</v>
      </c>
      <c r="H8810" s="28"/>
      <c r="I8810" s="93">
        <v>0</v>
      </c>
      <c r="J8810" s="93" t="s">
        <v>1412</v>
      </c>
      <c r="K8810" s="17" t="str">
        <f t="array" ref="K8810">CONCATENATE("(",A8810,",",VLOOKUP(B8810,Núcleo!B$2:E$11,4,TRUE),",",VLOOKUP(C8810,'Tipo de Processo'!B$2:D$55,3,TRUE),",",VLOOKUP(D8810,'Termo Geral'!B$2:D$173,3,TRUE),",",VLOOKUP(E8810,'Termo Específico'!B$2:D$301,3,TRUE),",",MATCH(TRUE,Documento!B$2:B$998=F8810,0),",",IF(G8810="Complementar",0,1),",",IF(H8810="","NULL",CONCATENATE("'",H8810,"'")),",",I8810,",",IF(J8810="baixa","'BAIXA'",IF(J8810="média","'MEDIA'",IF(J8810="alta","'ALTA'","NULL"))),"),")</f>
        <v>(8809,9,30,103,198,831,1,NULL,0,'MEDIA'),</v>
      </c>
    </row>
    <row r="8811" spans="1:11" ht="30.75" customHeight="1">
      <c r="A8811" s="27">
        <v>8810</v>
      </c>
      <c r="B8811" s="37" t="s">
        <v>1011</v>
      </c>
      <c r="C8811" s="28" t="s">
        <v>39</v>
      </c>
      <c r="D8811" s="28" t="s">
        <v>213</v>
      </c>
      <c r="E8811" s="29" t="s">
        <v>334</v>
      </c>
      <c r="F8811" s="28" t="s">
        <v>830</v>
      </c>
      <c r="G8811" s="28" t="s">
        <v>1671</v>
      </c>
      <c r="H8811" s="28"/>
      <c r="I8811" s="93">
        <v>0</v>
      </c>
      <c r="J8811" s="93" t="s">
        <v>1412</v>
      </c>
      <c r="K8811" s="17" t="str">
        <f t="array" ref="K8811">CONCATENATE("(",A8811,",",VLOOKUP(B8811,Núcleo!B$2:E$11,4,TRUE),",",VLOOKUP(C8811,'Tipo de Processo'!B$2:D$55,3,TRUE),",",VLOOKUP(D8811,'Termo Geral'!B$2:D$173,3,TRUE),",",VLOOKUP(E8811,'Termo Específico'!B$2:D$301,3,TRUE),",",MATCH(TRUE,Documento!B$2:B$998=F8811,0),",",IF(G8811="Complementar",0,1),",",IF(H8811="","NULL",CONCATENATE("'",H8811,"'")),",",I8811,",",IF(J8811="baixa","'BAIXA'",IF(J8811="média","'MEDIA'",IF(J8811="alta","'ALTA'","NULL"))),"),")</f>
        <v>(8810,9,30,103,198,837,1,NULL,0,'MEDIA'),</v>
      </c>
    </row>
    <row r="8812" spans="1:11" ht="30.75" customHeight="1">
      <c r="A8812" s="27">
        <v>8811</v>
      </c>
      <c r="B8812" s="37" t="s">
        <v>1011</v>
      </c>
      <c r="C8812" s="28" t="s">
        <v>39</v>
      </c>
      <c r="D8812" s="28" t="s">
        <v>213</v>
      </c>
      <c r="E8812" s="29" t="s">
        <v>334</v>
      </c>
      <c r="F8812" s="28" t="s">
        <v>831</v>
      </c>
      <c r="G8812" s="28" t="s">
        <v>1671</v>
      </c>
      <c r="H8812" s="28"/>
      <c r="I8812" s="93">
        <v>0</v>
      </c>
      <c r="J8812" s="93" t="s">
        <v>1412</v>
      </c>
      <c r="K8812" s="17" t="str">
        <f t="array" ref="K8812">CONCATENATE("(",A8812,",",VLOOKUP(B8812,Núcleo!B$2:E$11,4,TRUE),",",VLOOKUP(C8812,'Tipo de Processo'!B$2:D$55,3,TRUE),",",VLOOKUP(D8812,'Termo Geral'!B$2:D$173,3,TRUE),",",VLOOKUP(E8812,'Termo Específico'!B$2:D$301,3,TRUE),",",MATCH(TRUE,Documento!B$2:B$998=F8812,0),",",IF(G8812="Complementar",0,1),",",IF(H8812="","NULL",CONCATENATE("'",H8812,"'")),",",I8812,",",IF(J8812="baixa","'BAIXA'",IF(J8812="média","'MEDIA'",IF(J8812="alta","'ALTA'","NULL"))),"),")</f>
        <v>(8811,9,30,103,198,142,1,NULL,0,'MEDIA'),</v>
      </c>
    </row>
    <row r="8813" spans="1:11" ht="30.75" customHeight="1">
      <c r="A8813" s="27">
        <v>8812</v>
      </c>
      <c r="B8813" s="37" t="s">
        <v>1011</v>
      </c>
      <c r="C8813" s="29" t="s">
        <v>39</v>
      </c>
      <c r="D8813" s="28" t="s">
        <v>213</v>
      </c>
      <c r="E8813" s="28" t="s">
        <v>334</v>
      </c>
      <c r="F8813" s="28" t="s">
        <v>832</v>
      </c>
      <c r="G8813" s="28" t="s">
        <v>1671</v>
      </c>
      <c r="H8813" s="28"/>
      <c r="I8813" s="93">
        <v>0</v>
      </c>
      <c r="J8813" s="93" t="s">
        <v>1412</v>
      </c>
      <c r="K8813" s="17" t="str">
        <f t="array" ref="K8813">CONCATENATE("(",A8813,",",VLOOKUP(B8813,Núcleo!B$2:E$11,4,TRUE),",",VLOOKUP(C8813,'Tipo de Processo'!B$2:D$55,3,TRUE),",",VLOOKUP(D8813,'Termo Geral'!B$2:D$173,3,TRUE),",",VLOOKUP(E8813,'Termo Específico'!B$2:D$301,3,TRUE),",",MATCH(TRUE,Documento!B$2:B$998=F8813,0),",",IF(G8813="Complementar",0,1),",",IF(H8813="","NULL",CONCATENATE("'",H8813,"'")),",",I8813,",",IF(J8813="baixa","'BAIXA'",IF(J8813="média","'MEDIA'",IF(J8813="alta","'ALTA'","NULL"))),"),")</f>
        <v>(8812,9,30,103,198,159,1,NULL,0,'MEDIA'),</v>
      </c>
    </row>
    <row r="8814" spans="1:11" ht="30.75" customHeight="1">
      <c r="A8814" s="27">
        <v>8813</v>
      </c>
      <c r="B8814" s="37" t="s">
        <v>1011</v>
      </c>
      <c r="C8814" s="28" t="s">
        <v>39</v>
      </c>
      <c r="D8814" s="28" t="s">
        <v>213</v>
      </c>
      <c r="E8814" s="29" t="s">
        <v>334</v>
      </c>
      <c r="F8814" s="28" t="s">
        <v>833</v>
      </c>
      <c r="G8814" s="28" t="s">
        <v>1671</v>
      </c>
      <c r="H8814" s="28"/>
      <c r="I8814" s="93">
        <v>0</v>
      </c>
      <c r="J8814" s="93" t="s">
        <v>1412</v>
      </c>
      <c r="K8814" s="17" t="str">
        <f t="array" ref="K8814">CONCATENATE("(",A8814,",",VLOOKUP(B8814,Núcleo!B$2:E$11,4,TRUE),",",VLOOKUP(C8814,'Tipo de Processo'!B$2:D$55,3,TRUE),",",VLOOKUP(D8814,'Termo Geral'!B$2:D$173,3,TRUE),",",VLOOKUP(E8814,'Termo Específico'!B$2:D$301,3,TRUE),",",MATCH(TRUE,Documento!B$2:B$998=F8814,0),",",IF(G8814="Complementar",0,1),",",IF(H8814="","NULL",CONCATENATE("'",H8814,"'")),",",I8814,",",IF(J8814="baixa","'BAIXA'",IF(J8814="média","'MEDIA'",IF(J8814="alta","'ALTA'","NULL"))),"),")</f>
        <v>(8813,9,30,103,198,127,1,NULL,0,'MEDIA'),</v>
      </c>
    </row>
    <row r="8815" spans="1:11" ht="30.75" customHeight="1">
      <c r="A8815" s="27">
        <v>8814</v>
      </c>
      <c r="B8815" s="37" t="s">
        <v>1011</v>
      </c>
      <c r="C8815" s="28" t="s">
        <v>39</v>
      </c>
      <c r="D8815" s="28" t="s">
        <v>213</v>
      </c>
      <c r="E8815" s="29" t="s">
        <v>334</v>
      </c>
      <c r="F8815" s="28" t="s">
        <v>1419</v>
      </c>
      <c r="G8815" s="28" t="s">
        <v>1671</v>
      </c>
      <c r="H8815" s="28"/>
      <c r="I8815" s="93">
        <v>0</v>
      </c>
      <c r="J8815" s="93" t="s">
        <v>1412</v>
      </c>
      <c r="K8815" s="17" t="str">
        <f t="array" ref="K8815">CONCATENATE("(",A8815,",",VLOOKUP(B8815,Núcleo!B$2:E$11,4,TRUE),",",VLOOKUP(C8815,'Tipo de Processo'!B$2:D$55,3,TRUE),",",VLOOKUP(D8815,'Termo Geral'!B$2:D$173,3,TRUE),",",VLOOKUP(E8815,'Termo Específico'!B$2:D$301,3,TRUE),",",MATCH(TRUE,Documento!B$2:B$998=F8815,0),",",IF(G8815="Complementar",0,1),",",IF(H8815="","NULL",CONCATENATE("'",H8815,"'")),",",I8815,",",IF(J8815="baixa","'BAIXA'",IF(J8815="média","'MEDIA'",IF(J8815="alta","'ALTA'","NULL"))),"),")</f>
        <v>(8814,9,30,103,198,16,1,NULL,0,'MEDIA'),</v>
      </c>
    </row>
    <row r="8816" spans="1:11" ht="30.75" customHeight="1">
      <c r="A8816" s="27">
        <v>8815</v>
      </c>
      <c r="B8816" s="37" t="s">
        <v>1011</v>
      </c>
      <c r="C8816" s="28" t="s">
        <v>39</v>
      </c>
      <c r="D8816" s="28" t="s">
        <v>213</v>
      </c>
      <c r="E8816" s="29" t="s">
        <v>334</v>
      </c>
      <c r="F8816" s="51" t="s">
        <v>1581</v>
      </c>
      <c r="G8816" s="28" t="s">
        <v>1671</v>
      </c>
      <c r="H8816" s="28"/>
      <c r="I8816" s="93">
        <v>0</v>
      </c>
      <c r="J8816" s="93" t="s">
        <v>1412</v>
      </c>
      <c r="K8816" s="17" t="str">
        <f t="array" ref="K8816">CONCATENATE("(",A8816,",",VLOOKUP(B8816,Núcleo!B$2:E$11,4,TRUE),",",VLOOKUP(C8816,'Tipo de Processo'!B$2:D$55,3,TRUE),",",VLOOKUP(D8816,'Termo Geral'!B$2:D$173,3,TRUE),",",VLOOKUP(E8816,'Termo Específico'!B$2:D$301,3,TRUE),",",MATCH(TRUE,Documento!B$2:B$998=F8816,0),",",IF(G8816="Complementar",0,1),",",IF(H8816="","NULL",CONCATENATE("'",H8816,"'")),",",I8816,",",IF(J8816="baixa","'BAIXA'",IF(J8816="média","'MEDIA'",IF(J8816="alta","'ALTA'","NULL"))),"),")</f>
        <v>(8815,9,30,103,198,923,1,NULL,0,'MEDIA'),</v>
      </c>
    </row>
    <row r="8817" spans="1:11" ht="30.75" customHeight="1">
      <c r="A8817" s="27">
        <v>8816</v>
      </c>
      <c r="B8817" s="37" t="s">
        <v>1011</v>
      </c>
      <c r="C8817" s="29" t="s">
        <v>39</v>
      </c>
      <c r="D8817" s="28" t="s">
        <v>213</v>
      </c>
      <c r="E8817" s="28" t="s">
        <v>334</v>
      </c>
      <c r="F8817" s="28" t="s">
        <v>1414</v>
      </c>
      <c r="G8817" s="28" t="s">
        <v>1671</v>
      </c>
      <c r="H8817" s="28"/>
      <c r="I8817" s="93">
        <v>0</v>
      </c>
      <c r="J8817" s="93" t="s">
        <v>1412</v>
      </c>
      <c r="K8817" s="17" t="str">
        <f t="array" ref="K8817">CONCATENATE("(",A8817,",",VLOOKUP(B8817,Núcleo!B$2:E$11,4,TRUE),",",VLOOKUP(C8817,'Tipo de Processo'!B$2:D$55,3,TRUE),",",VLOOKUP(D8817,'Termo Geral'!B$2:D$173,3,TRUE),",",VLOOKUP(E8817,'Termo Específico'!B$2:D$301,3,TRUE),",",MATCH(TRUE,Documento!B$2:B$998=F8817,0),",",IF(G8817="Complementar",0,1),",",IF(H8817="","NULL",CONCATENATE("'",H8817,"'")),",",I8817,",",IF(J8817="baixa","'BAIXA'",IF(J8817="média","'MEDIA'",IF(J8817="alta","'ALTA'","NULL"))),"),")</f>
        <v>(8816,9,30,103,198,4,1,NULL,0,'MEDIA'),</v>
      </c>
    </row>
    <row r="8818" spans="1:11" ht="30.75" customHeight="1">
      <c r="A8818" s="27">
        <v>8817</v>
      </c>
      <c r="B8818" s="37" t="s">
        <v>1011</v>
      </c>
      <c r="C8818" s="29" t="s">
        <v>39</v>
      </c>
      <c r="D8818" s="28" t="s">
        <v>213</v>
      </c>
      <c r="E8818" s="28" t="s">
        <v>334</v>
      </c>
      <c r="F8818" s="28" t="s">
        <v>1512</v>
      </c>
      <c r="G8818" s="28" t="s">
        <v>1671</v>
      </c>
      <c r="H8818" s="28"/>
      <c r="I8818" s="93">
        <v>0</v>
      </c>
      <c r="J8818" s="93" t="s">
        <v>1412</v>
      </c>
      <c r="K8818" s="17" t="str">
        <f t="array" ref="K8818">CONCATENATE("(",A8818,",",VLOOKUP(B8818,Núcleo!B$2:E$11,4,TRUE),",",VLOOKUP(C8818,'Tipo de Processo'!B$2:D$55,3,TRUE),",",VLOOKUP(D8818,'Termo Geral'!B$2:D$173,3,TRUE),",",VLOOKUP(E8818,'Termo Específico'!B$2:D$301,3,TRUE),",",MATCH(TRUE,Documento!B$2:B$998=F8818,0),",",IF(G8818="Complementar",0,1),",",IF(H8818="","NULL",CONCATENATE("'",H8818,"'")),",",I8818,",",IF(J8818="baixa","'BAIXA'",IF(J8818="média","'MEDIA'",IF(J8818="alta","'ALTA'","NULL"))),"),")</f>
        <v>(8817,9,30,103,198,559,1,NULL,0,'MEDIA'),</v>
      </c>
    </row>
    <row r="8819" spans="1:11" ht="30.75" customHeight="1">
      <c r="A8819" s="27">
        <v>8818</v>
      </c>
      <c r="B8819" s="37" t="s">
        <v>1011</v>
      </c>
      <c r="C8819" s="29" t="s">
        <v>39</v>
      </c>
      <c r="D8819" s="28" t="s">
        <v>213</v>
      </c>
      <c r="E8819" s="28" t="s">
        <v>334</v>
      </c>
      <c r="F8819" s="28" t="s">
        <v>858</v>
      </c>
      <c r="G8819" s="28" t="s">
        <v>1671</v>
      </c>
      <c r="H8819" s="28"/>
      <c r="I8819" s="93">
        <v>0</v>
      </c>
      <c r="J8819" s="93" t="s">
        <v>1412</v>
      </c>
      <c r="K8819" s="17" t="str">
        <f t="array" ref="K8819">CONCATENATE("(",A8819,",",VLOOKUP(B8819,Núcleo!B$2:E$11,4,TRUE),",",VLOOKUP(C8819,'Tipo de Processo'!B$2:D$55,3,TRUE),",",VLOOKUP(D8819,'Termo Geral'!B$2:D$173,3,TRUE),",",VLOOKUP(E8819,'Termo Específico'!B$2:D$301,3,TRUE),",",MATCH(TRUE,Documento!B$2:B$998=F8819,0),",",IF(G8819="Complementar",0,1),",",IF(H8819="","NULL",CONCATENATE("'",H8819,"'")),",",I8819,",",IF(J8819="baixa","'BAIXA'",IF(J8819="média","'MEDIA'",IF(J8819="alta","'ALTA'","NULL"))),"),")</f>
        <v>(8818,9,30,103,198,910,1,NULL,0,'MEDIA'),</v>
      </c>
    </row>
    <row r="8820" spans="1:11" ht="30.75" customHeight="1">
      <c r="A8820" s="27">
        <v>8819</v>
      </c>
      <c r="B8820" s="37" t="s">
        <v>1011</v>
      </c>
      <c r="C8820" s="28" t="s">
        <v>39</v>
      </c>
      <c r="D8820" s="28" t="s">
        <v>213</v>
      </c>
      <c r="E8820" s="29" t="s">
        <v>334</v>
      </c>
      <c r="F8820" s="28" t="s">
        <v>922</v>
      </c>
      <c r="G8820" s="28" t="s">
        <v>1671</v>
      </c>
      <c r="H8820" s="28"/>
      <c r="I8820" s="93">
        <v>0</v>
      </c>
      <c r="J8820" s="93" t="s">
        <v>1412</v>
      </c>
      <c r="K8820" s="17" t="str">
        <f t="array" ref="K8820">CONCATENATE("(",A8820,",",VLOOKUP(B8820,Núcleo!B$2:E$11,4,TRUE),",",VLOOKUP(C8820,'Tipo de Processo'!B$2:D$55,3,TRUE),",",VLOOKUP(D8820,'Termo Geral'!B$2:D$173,3,TRUE),",",VLOOKUP(E8820,'Termo Específico'!B$2:D$301,3,TRUE),",",MATCH(TRUE,Documento!B$2:B$998=F8820,0),",",IF(G8820="Complementar",0,1),",",IF(H8820="","NULL",CONCATENATE("'",H8820,"'")),",",I8820,",",IF(J8820="baixa","'BAIXA'",IF(J8820="média","'MEDIA'",IF(J8820="alta","'ALTA'","NULL"))),"),")</f>
        <v>(8819,9,30,103,198,400,1,NULL,0,'MEDIA'),</v>
      </c>
    </row>
    <row r="8821" spans="1:11" ht="30.75" customHeight="1">
      <c r="A8821" s="27">
        <v>8820</v>
      </c>
      <c r="B8821" s="37" t="s">
        <v>1011</v>
      </c>
      <c r="C8821" s="29" t="s">
        <v>39</v>
      </c>
      <c r="D8821" s="28" t="s">
        <v>213</v>
      </c>
      <c r="E8821" s="28" t="s">
        <v>334</v>
      </c>
      <c r="F8821" s="28" t="s">
        <v>835</v>
      </c>
      <c r="G8821" s="28" t="s">
        <v>1671</v>
      </c>
      <c r="H8821" s="28"/>
      <c r="I8821" s="93">
        <v>0</v>
      </c>
      <c r="J8821" s="93" t="s">
        <v>1412</v>
      </c>
      <c r="K8821" s="17" t="str">
        <f t="array" ref="K8821">CONCATENATE("(",A8821,",",VLOOKUP(B8821,Núcleo!B$2:E$11,4,TRUE),",",VLOOKUP(C8821,'Tipo de Processo'!B$2:D$55,3,TRUE),",",VLOOKUP(D8821,'Termo Geral'!B$2:D$173,3,TRUE),",",VLOOKUP(E8821,'Termo Específico'!B$2:D$301,3,TRUE),",",MATCH(TRUE,Documento!B$2:B$998=F8821,0),",",IF(G8821="Complementar",0,1),",",IF(H8821="","NULL",CONCATENATE("'",H8821,"'")),",",I8821,",",IF(J8821="baixa","'BAIXA'",IF(J8821="média","'MEDIA'",IF(J8821="alta","'ALTA'","NULL"))),"),")</f>
        <v>(8820,9,30,103,198,860,1,NULL,0,'MEDIA'),</v>
      </c>
    </row>
    <row r="8822" spans="1:11" ht="30.75" customHeight="1">
      <c r="A8822" s="27">
        <v>8821</v>
      </c>
      <c r="B8822" s="37" t="s">
        <v>1011</v>
      </c>
      <c r="C8822" s="28" t="s">
        <v>39</v>
      </c>
      <c r="D8822" s="28" t="s">
        <v>213</v>
      </c>
      <c r="E8822" s="28" t="s">
        <v>334</v>
      </c>
      <c r="F8822" s="28" t="s">
        <v>928</v>
      </c>
      <c r="G8822" s="28" t="s">
        <v>1671</v>
      </c>
      <c r="H8822" s="28"/>
      <c r="I8822" s="93">
        <v>0</v>
      </c>
      <c r="J8822" s="93" t="s">
        <v>1412</v>
      </c>
      <c r="K8822" s="17" t="str">
        <f t="array" ref="K8822">CONCATENATE("(",A8822,",",VLOOKUP(B8822,Núcleo!B$2:E$11,4,TRUE),",",VLOOKUP(C8822,'Tipo de Processo'!B$2:D$55,3,TRUE),",",VLOOKUP(D8822,'Termo Geral'!B$2:D$173,3,TRUE),",",VLOOKUP(E8822,'Termo Específico'!B$2:D$301,3,TRUE),",",MATCH(TRUE,Documento!B$2:B$998=F8822,0),",",IF(G8822="Complementar",0,1),",",IF(H8822="","NULL",CONCATENATE("'",H8822,"'")),",",I8822,",",IF(J8822="baixa","'BAIXA'",IF(J8822="média","'MEDIA'",IF(J8822="alta","'ALTA'","NULL"))),"),")</f>
        <v>(8821,9,30,103,198,203,1,NULL,0,'MEDIA'),</v>
      </c>
    </row>
    <row r="8823" spans="1:11" ht="30.75" customHeight="1">
      <c r="A8823" s="27">
        <v>8822</v>
      </c>
      <c r="B8823" s="37" t="s">
        <v>1011</v>
      </c>
      <c r="C8823" s="28" t="s">
        <v>39</v>
      </c>
      <c r="D8823" s="28" t="s">
        <v>214</v>
      </c>
      <c r="E8823" s="28" t="s">
        <v>335</v>
      </c>
      <c r="F8823" s="28" t="s">
        <v>929</v>
      </c>
      <c r="G8823" s="28" t="s">
        <v>1671</v>
      </c>
      <c r="H8823" s="28"/>
      <c r="I8823" s="93">
        <v>0</v>
      </c>
      <c r="J8823" s="93" t="s">
        <v>1410</v>
      </c>
      <c r="K8823" s="17" t="str">
        <f t="array" ref="K8823">CONCATENATE("(",A8823,",",VLOOKUP(B8823,Núcleo!B$2:E$11,4,TRUE),",",VLOOKUP(C8823,'Tipo de Processo'!B$2:D$55,3,TRUE),",",VLOOKUP(D8823,'Termo Geral'!B$2:D$173,3,TRUE),",",VLOOKUP(E8823,'Termo Específico'!B$2:D$301,3,TRUE),",",MATCH(TRUE,Documento!B$2:B$998=F8823,0),",",IF(G8823="Complementar",0,1),",",IF(H8823="","NULL",CONCATENATE("'",H8823,"'")),",",I8823,",",IF(J8823="baixa","'BAIXA'",IF(J8823="média","'MEDIA'",IF(J8823="alta","'ALTA'","NULL"))),"),")</f>
        <v>(8822,9,30,122,45,675,1,NULL,0,'ALTA'),</v>
      </c>
    </row>
    <row r="8824" spans="1:11" ht="30.75" customHeight="1">
      <c r="A8824" s="27">
        <v>8823</v>
      </c>
      <c r="B8824" s="37" t="s">
        <v>1011</v>
      </c>
      <c r="C8824" s="29" t="s">
        <v>39</v>
      </c>
      <c r="D8824" s="28" t="s">
        <v>214</v>
      </c>
      <c r="E8824" s="28" t="s">
        <v>335</v>
      </c>
      <c r="F8824" s="28" t="s">
        <v>930</v>
      </c>
      <c r="G8824" s="28" t="s">
        <v>1671</v>
      </c>
      <c r="H8824" s="28"/>
      <c r="I8824" s="93">
        <v>0</v>
      </c>
      <c r="J8824" s="93" t="s">
        <v>1410</v>
      </c>
      <c r="K8824" s="17" t="str">
        <f t="array" ref="K8824">CONCATENATE("(",A8824,",",VLOOKUP(B8824,Núcleo!B$2:E$11,4,TRUE),",",VLOOKUP(C8824,'Tipo de Processo'!B$2:D$55,3,TRUE),",",VLOOKUP(D8824,'Termo Geral'!B$2:D$173,3,TRUE),",",VLOOKUP(E8824,'Termo Específico'!B$2:D$301,3,TRUE),",",MATCH(TRUE,Documento!B$2:B$998=F8824,0),",",IF(G8824="Complementar",0,1),",",IF(H8824="","NULL",CONCATENATE("'",H8824,"'")),",",I8824,",",IF(J8824="baixa","'BAIXA'",IF(J8824="média","'MEDIA'",IF(J8824="alta","'ALTA'","NULL"))),"),")</f>
        <v>(8823,9,30,122,45,467,1,NULL,0,'ALTA'),</v>
      </c>
    </row>
    <row r="8825" spans="1:11" ht="30.75" customHeight="1">
      <c r="A8825" s="27">
        <v>8824</v>
      </c>
      <c r="B8825" s="37" t="s">
        <v>1011</v>
      </c>
      <c r="C8825" s="28" t="s">
        <v>39</v>
      </c>
      <c r="D8825" s="28" t="s">
        <v>214</v>
      </c>
      <c r="E8825" s="28" t="s">
        <v>346</v>
      </c>
      <c r="F8825" s="28" t="s">
        <v>1617</v>
      </c>
      <c r="G8825" s="28" t="s">
        <v>1671</v>
      </c>
      <c r="H8825" s="28"/>
      <c r="I8825" s="93">
        <v>0</v>
      </c>
      <c r="J8825" s="93" t="s">
        <v>1410</v>
      </c>
      <c r="K8825" s="17" t="str">
        <f t="array" ref="K8825">CONCATENATE("(",A8825,",",VLOOKUP(B8825,Núcleo!B$2:E$11,4,TRUE),",",VLOOKUP(C8825,'Tipo de Processo'!B$2:D$55,3,TRUE),",",VLOOKUP(D8825,'Termo Geral'!B$2:D$173,3,TRUE),",",VLOOKUP(E8825,'Termo Específico'!B$2:D$301,3,TRUE),",",MATCH(TRUE,Documento!B$2:B$998=F8825,0),",",IF(G8825="Complementar",0,1),",",IF(H8825="","NULL",CONCATENATE("'",H8825,"'")),",",I8825,",",IF(J8825="baixa","'BAIXA'",IF(J8825="média","'MEDIA'",IF(J8825="alta","'ALTA'","NULL"))),"),")</f>
        <v>(8824,9,30,122,62,243,1,NULL,0,'ALTA'),</v>
      </c>
    </row>
    <row r="8826" spans="1:11" ht="30.75" customHeight="1">
      <c r="A8826" s="27">
        <v>8825</v>
      </c>
      <c r="B8826" s="37" t="s">
        <v>1011</v>
      </c>
      <c r="C8826" s="29" t="s">
        <v>39</v>
      </c>
      <c r="D8826" s="28" t="s">
        <v>214</v>
      </c>
      <c r="E8826" s="28" t="s">
        <v>346</v>
      </c>
      <c r="F8826" s="28" t="s">
        <v>837</v>
      </c>
      <c r="G8826" s="28" t="s">
        <v>1671</v>
      </c>
      <c r="H8826" s="28"/>
      <c r="I8826" s="93">
        <v>0</v>
      </c>
      <c r="J8826" s="93" t="s">
        <v>1410</v>
      </c>
      <c r="K8826" s="17" t="str">
        <f t="array" ref="K8826">CONCATENATE("(",A8826,",",VLOOKUP(B8826,Núcleo!B$2:E$11,4,TRUE),",",VLOOKUP(C8826,'Tipo de Processo'!B$2:D$55,3,TRUE),",",VLOOKUP(D8826,'Termo Geral'!B$2:D$173,3,TRUE),",",VLOOKUP(E8826,'Termo Específico'!B$2:D$301,3,TRUE),",",MATCH(TRUE,Documento!B$2:B$998=F8826,0),",",IF(G8826="Complementar",0,1),",",IF(H8826="","NULL",CONCATENATE("'",H8826,"'")),",",I8826,",",IF(J8826="baixa","'BAIXA'",IF(J8826="média","'MEDIA'",IF(J8826="alta","'ALTA'","NULL"))),"),")</f>
        <v>(8825,9,30,122,62,637,1,NULL,0,'ALTA'),</v>
      </c>
    </row>
    <row r="8827" spans="1:11" ht="30.75" customHeight="1">
      <c r="A8827" s="27">
        <v>8826</v>
      </c>
      <c r="B8827" s="37" t="s">
        <v>1011</v>
      </c>
      <c r="C8827" s="29" t="s">
        <v>39</v>
      </c>
      <c r="D8827" s="28" t="s">
        <v>214</v>
      </c>
      <c r="E8827" s="28" t="s">
        <v>347</v>
      </c>
      <c r="F8827" s="28" t="s">
        <v>837</v>
      </c>
      <c r="G8827" s="28" t="s">
        <v>1671</v>
      </c>
      <c r="H8827" s="28"/>
      <c r="I8827" s="93">
        <v>0</v>
      </c>
      <c r="J8827" s="93" t="s">
        <v>1410</v>
      </c>
      <c r="K8827" s="17" t="str">
        <f t="array" ref="K8827">CONCATENATE("(",A8827,",",VLOOKUP(B8827,Núcleo!B$2:E$11,4,TRUE),",",VLOOKUP(C8827,'Tipo de Processo'!B$2:D$55,3,TRUE),",",VLOOKUP(D8827,'Termo Geral'!B$2:D$173,3,TRUE),",",VLOOKUP(E8827,'Termo Específico'!B$2:D$301,3,TRUE),",",MATCH(TRUE,Documento!B$2:B$998=F8827,0),",",IF(G8827="Complementar",0,1),",",IF(H8827="","NULL",CONCATENATE("'",H8827,"'")),",",I8827,",",IF(J8827="baixa","'BAIXA'",IF(J8827="média","'MEDIA'",IF(J8827="alta","'ALTA'","NULL"))),"),")</f>
        <v>(8826,9,30,122,72,637,1,NULL,0,'ALTA'),</v>
      </c>
    </row>
    <row r="8828" spans="1:11" ht="30.75" customHeight="1">
      <c r="A8828" s="27">
        <v>8827</v>
      </c>
      <c r="B8828" s="37" t="s">
        <v>1011</v>
      </c>
      <c r="C8828" s="29" t="s">
        <v>39</v>
      </c>
      <c r="D8828" s="28" t="s">
        <v>214</v>
      </c>
      <c r="E8828" s="28" t="s">
        <v>337</v>
      </c>
      <c r="F8828" s="28" t="s">
        <v>1617</v>
      </c>
      <c r="G8828" s="28" t="s">
        <v>1671</v>
      </c>
      <c r="H8828" s="28"/>
      <c r="I8828" s="93">
        <v>0</v>
      </c>
      <c r="J8828" s="93" t="s">
        <v>1412</v>
      </c>
      <c r="K8828" s="17" t="str">
        <f t="array" ref="K8828">CONCATENATE("(",A8828,",",VLOOKUP(B8828,Núcleo!B$2:E$11,4,TRUE),",",VLOOKUP(C8828,'Tipo de Processo'!B$2:D$55,3,TRUE),",",VLOOKUP(D8828,'Termo Geral'!B$2:D$173,3,TRUE),",",VLOOKUP(E8828,'Termo Específico'!B$2:D$301,3,TRUE),",",MATCH(TRUE,Documento!B$2:B$998=F8828,0),",",IF(G8828="Complementar",0,1),",",IF(H8828="","NULL",CONCATENATE("'",H8828,"'")),",",I8828,",",IF(J8828="baixa","'BAIXA'",IF(J8828="média","'MEDIA'",IF(J8828="alta","'ALTA'","NULL"))),"),")</f>
        <v>(8827,9,30,122,134,243,1,NULL,0,'MEDIA'),</v>
      </c>
    </row>
    <row r="8829" spans="1:11" ht="30.75" customHeight="1">
      <c r="A8829" s="27">
        <v>8828</v>
      </c>
      <c r="B8829" s="37" t="s">
        <v>1011</v>
      </c>
      <c r="C8829" s="28" t="s">
        <v>39</v>
      </c>
      <c r="D8829" s="28" t="s">
        <v>214</v>
      </c>
      <c r="E8829" s="28" t="s">
        <v>337</v>
      </c>
      <c r="F8829" s="28" t="s">
        <v>976</v>
      </c>
      <c r="G8829" s="28" t="s">
        <v>1671</v>
      </c>
      <c r="H8829" s="28"/>
      <c r="I8829" s="93">
        <v>0</v>
      </c>
      <c r="J8829" s="93" t="s">
        <v>1412</v>
      </c>
      <c r="K8829" s="17" t="str">
        <f t="array" ref="K8829">CONCATENATE("(",A8829,",",VLOOKUP(B8829,Núcleo!B$2:E$11,4,TRUE),",",VLOOKUP(C8829,'Tipo de Processo'!B$2:D$55,3,TRUE),",",VLOOKUP(D8829,'Termo Geral'!B$2:D$173,3,TRUE),",",VLOOKUP(E8829,'Termo Específico'!B$2:D$301,3,TRUE),",",MATCH(TRUE,Documento!B$2:B$998=F8829,0),",",IF(G8829="Complementar",0,1),",",IF(H8829="","NULL",CONCATENATE("'",H8829,"'")),",",I8829,",",IF(J8829="baixa","'BAIXA'",IF(J8829="média","'MEDIA'",IF(J8829="alta","'ALTA'","NULL"))),"),")</f>
        <v>(8828,9,30,122,134,647,1,NULL,0,'MEDIA'),</v>
      </c>
    </row>
    <row r="8830" spans="1:11" ht="30.75" customHeight="1">
      <c r="A8830" s="27">
        <v>8829</v>
      </c>
      <c r="B8830" s="37" t="s">
        <v>1011</v>
      </c>
      <c r="C8830" s="28" t="s">
        <v>39</v>
      </c>
      <c r="D8830" s="28" t="s">
        <v>214</v>
      </c>
      <c r="E8830" s="28" t="s">
        <v>338</v>
      </c>
      <c r="F8830" s="28" t="s">
        <v>1644</v>
      </c>
      <c r="G8830" s="28" t="s">
        <v>1671</v>
      </c>
      <c r="H8830" s="28"/>
      <c r="I8830" s="93">
        <v>0</v>
      </c>
      <c r="J8830" s="93" t="s">
        <v>1412</v>
      </c>
      <c r="K8830" s="17" t="str">
        <f t="array" ref="K8830">CONCATENATE("(",A8830,",",VLOOKUP(B8830,Núcleo!B$2:E$11,4,TRUE),",",VLOOKUP(C8830,'Tipo de Processo'!B$2:D$55,3,TRUE),",",VLOOKUP(D8830,'Termo Geral'!B$2:D$173,3,TRUE),",",VLOOKUP(E8830,'Termo Específico'!B$2:D$301,3,TRUE),",",MATCH(TRUE,Documento!B$2:B$998=F8830,0),",",IF(G8830="Complementar",0,1),",",IF(H8830="","NULL",CONCATENATE("'",H8830,"'")),",",I8830,",",IF(J8830="baixa","'BAIXA'",IF(J8830="média","'MEDIA'",IF(J8830="alta","'ALTA'","NULL"))),"),")</f>
        <v>(8829,9,30,122,199,662,1,NULL,0,'MEDIA'),</v>
      </c>
    </row>
    <row r="8831" spans="1:11" ht="30.75" customHeight="1">
      <c r="A8831" s="27">
        <v>8830</v>
      </c>
      <c r="B8831" s="37" t="s">
        <v>1011</v>
      </c>
      <c r="C8831" s="29" t="s">
        <v>39</v>
      </c>
      <c r="D8831" s="28" t="s">
        <v>214</v>
      </c>
      <c r="E8831" s="28" t="s">
        <v>338</v>
      </c>
      <c r="F8831" s="28" t="s">
        <v>837</v>
      </c>
      <c r="G8831" s="28" t="s">
        <v>1671</v>
      </c>
      <c r="H8831" s="28"/>
      <c r="I8831" s="93">
        <v>0</v>
      </c>
      <c r="J8831" s="93" t="s">
        <v>1412</v>
      </c>
      <c r="K8831" s="17" t="str">
        <f t="array" ref="K8831">CONCATENATE("(",A8831,",",VLOOKUP(B8831,Núcleo!B$2:E$11,4,TRUE),",",VLOOKUP(C8831,'Tipo de Processo'!B$2:D$55,3,TRUE),",",VLOOKUP(D8831,'Termo Geral'!B$2:D$173,3,TRUE),",",VLOOKUP(E8831,'Termo Específico'!B$2:D$301,3,TRUE),",",MATCH(TRUE,Documento!B$2:B$998=F8831,0),",",IF(G8831="Complementar",0,1),",",IF(H8831="","NULL",CONCATENATE("'",H8831,"'")),",",I8831,",",IF(J8831="baixa","'BAIXA'",IF(J8831="média","'MEDIA'",IF(J8831="alta","'ALTA'","NULL"))),"),")</f>
        <v>(8830,9,30,122,199,637,1,NULL,0,'MEDIA'),</v>
      </c>
    </row>
    <row r="8832" spans="1:11" ht="30.75" customHeight="1">
      <c r="A8832" s="27">
        <v>8831</v>
      </c>
      <c r="B8832" s="37" t="s">
        <v>1011</v>
      </c>
      <c r="C8832" s="29" t="s">
        <v>39</v>
      </c>
      <c r="D8832" s="28" t="s">
        <v>214</v>
      </c>
      <c r="E8832" s="28" t="s">
        <v>338</v>
      </c>
      <c r="F8832" s="28" t="s">
        <v>1660</v>
      </c>
      <c r="G8832" s="28" t="s">
        <v>1671</v>
      </c>
      <c r="H8832" s="28"/>
      <c r="I8832" s="93">
        <v>0</v>
      </c>
      <c r="J8832" s="93" t="s">
        <v>1412</v>
      </c>
      <c r="K8832" s="17" t="str">
        <f t="array" ref="K8832">CONCATENATE("(",A8832,",",VLOOKUP(B8832,Núcleo!B$2:E$11,4,TRUE),",",VLOOKUP(C8832,'Tipo de Processo'!B$2:D$55,3,TRUE),",",VLOOKUP(D8832,'Termo Geral'!B$2:D$173,3,TRUE),",",VLOOKUP(E8832,'Termo Específico'!B$2:D$301,3,TRUE),",",MATCH(TRUE,Documento!B$2:B$998=F8832,0),",",IF(G8832="Complementar",0,1),",",IF(H8832="","NULL",CONCATENATE("'",H8832,"'")),",",I8832,",",IF(J8832="baixa","'BAIXA'",IF(J8832="média","'MEDIA'",IF(J8832="alta","'ALTA'","NULL"))),"),")</f>
        <v>(8831,9,30,122,199,875,1,NULL,0,'MEDIA'),</v>
      </c>
    </row>
    <row r="8833" spans="1:11" ht="30.75" customHeight="1">
      <c r="A8833" s="27">
        <v>8832</v>
      </c>
      <c r="B8833" s="37" t="s">
        <v>1011</v>
      </c>
      <c r="C8833" s="28" t="s">
        <v>39</v>
      </c>
      <c r="D8833" s="28" t="s">
        <v>214</v>
      </c>
      <c r="E8833" s="28" t="s">
        <v>338</v>
      </c>
      <c r="F8833" s="28" t="s">
        <v>1515</v>
      </c>
      <c r="G8833" s="28" t="s">
        <v>1671</v>
      </c>
      <c r="H8833" s="28"/>
      <c r="I8833" s="93">
        <v>0</v>
      </c>
      <c r="J8833" s="93" t="s">
        <v>1412</v>
      </c>
      <c r="K8833" s="17" t="str">
        <f t="array" ref="K8833">CONCATENATE("(",A8833,",",VLOOKUP(B8833,Núcleo!B$2:E$11,4,TRUE),",",VLOOKUP(C8833,'Tipo de Processo'!B$2:D$55,3,TRUE),",",VLOOKUP(D8833,'Termo Geral'!B$2:D$173,3,TRUE),",",VLOOKUP(E8833,'Termo Específico'!B$2:D$301,3,TRUE),",",MATCH(TRUE,Documento!B$2:B$998=F8833,0),",",IF(G8833="Complementar",0,1),",",IF(H8833="","NULL",CONCATENATE("'",H8833,"'")),",",I8833,",",IF(J8833="baixa","'BAIXA'",IF(J8833="média","'MEDIA'",IF(J8833="alta","'ALTA'","NULL"))),"),")</f>
        <v>(8832,9,30,122,199,578,1,NULL,0,'MEDIA'),</v>
      </c>
    </row>
    <row r="8834" spans="1:11" ht="30.75" customHeight="1">
      <c r="A8834" s="27">
        <v>8833</v>
      </c>
      <c r="B8834" s="37" t="s">
        <v>1011</v>
      </c>
      <c r="C8834" s="29" t="s">
        <v>39</v>
      </c>
      <c r="D8834" s="28" t="s">
        <v>214</v>
      </c>
      <c r="E8834" s="28" t="s">
        <v>339</v>
      </c>
      <c r="F8834" s="28" t="s">
        <v>931</v>
      </c>
      <c r="G8834" s="28" t="s">
        <v>1671</v>
      </c>
      <c r="H8834" s="28"/>
      <c r="I8834" s="93">
        <v>0</v>
      </c>
      <c r="J8834" s="93" t="s">
        <v>1412</v>
      </c>
      <c r="K8834" s="17" t="str">
        <f t="array" ref="K8834">CONCATENATE("(",A8834,",",VLOOKUP(B8834,Núcleo!B$2:E$11,4,TRUE),",",VLOOKUP(C8834,'Tipo de Processo'!B$2:D$55,3,TRUE),",",VLOOKUP(D8834,'Termo Geral'!B$2:D$173,3,TRUE),",",VLOOKUP(E8834,'Termo Específico'!B$2:D$301,3,TRUE),",",MATCH(TRUE,Documento!B$2:B$998=F8834,0),",",IF(G8834="Complementar",0,1),",",IF(H8834="","NULL",CONCATENATE("'",H8834,"'")),",",I8834,",",IF(J8834="baixa","'BAIXA'",IF(J8834="média","'MEDIA'",IF(J8834="alta","'ALTA'","NULL"))),"),")</f>
        <v>(8833,9,30,122,249,541,1,NULL,0,'MEDIA'),</v>
      </c>
    </row>
    <row r="8835" spans="1:11" ht="30.75" customHeight="1">
      <c r="A8835" s="27">
        <v>8834</v>
      </c>
      <c r="B8835" s="37" t="s">
        <v>1011</v>
      </c>
      <c r="C8835" s="28" t="s">
        <v>39</v>
      </c>
      <c r="D8835" s="28" t="s">
        <v>214</v>
      </c>
      <c r="E8835" s="28" t="s">
        <v>339</v>
      </c>
      <c r="F8835" s="28" t="s">
        <v>932</v>
      </c>
      <c r="G8835" s="28" t="s">
        <v>1671</v>
      </c>
      <c r="H8835" s="28"/>
      <c r="I8835" s="93">
        <v>0</v>
      </c>
      <c r="J8835" s="93" t="s">
        <v>1412</v>
      </c>
      <c r="K8835" s="17" t="str">
        <f t="array" ref="K8835">CONCATENATE("(",A8835,",",VLOOKUP(B8835,Núcleo!B$2:E$11,4,TRUE),",",VLOOKUP(C8835,'Tipo de Processo'!B$2:D$55,3,TRUE),",",VLOOKUP(D8835,'Termo Geral'!B$2:D$173,3,TRUE),",",VLOOKUP(E8835,'Termo Específico'!B$2:D$301,3,TRUE),",",MATCH(TRUE,Documento!B$2:B$998=F8835,0),",",IF(G8835="Complementar",0,1),",",IF(H8835="","NULL",CONCATENATE("'",H8835,"'")),",",I8835,",",IF(J8835="baixa","'BAIXA'",IF(J8835="média","'MEDIA'",IF(J8835="alta","'ALTA'","NULL"))),"),")</f>
        <v>(8834,9,30,122,249,815,1,NULL,0,'MEDIA'),</v>
      </c>
    </row>
    <row r="8836" spans="1:11" ht="30.75" customHeight="1">
      <c r="A8836" s="27">
        <v>8835</v>
      </c>
      <c r="B8836" s="37" t="s">
        <v>1011</v>
      </c>
      <c r="C8836" s="29" t="s">
        <v>39</v>
      </c>
      <c r="D8836" s="28" t="s">
        <v>214</v>
      </c>
      <c r="E8836" s="28" t="s">
        <v>339</v>
      </c>
      <c r="F8836" s="28" t="s">
        <v>933</v>
      </c>
      <c r="G8836" s="28" t="s">
        <v>1671</v>
      </c>
      <c r="H8836" s="28"/>
      <c r="I8836" s="93">
        <v>0</v>
      </c>
      <c r="J8836" s="93" t="s">
        <v>1412</v>
      </c>
      <c r="K8836" s="17" t="str">
        <f t="array" ref="K8836">CONCATENATE("(",A8836,",",VLOOKUP(B8836,Núcleo!B$2:E$11,4,TRUE),",",VLOOKUP(C8836,'Tipo de Processo'!B$2:D$55,3,TRUE),",",VLOOKUP(D8836,'Termo Geral'!B$2:D$173,3,TRUE),",",VLOOKUP(E8836,'Termo Específico'!B$2:D$301,3,TRUE),",",MATCH(TRUE,Documento!B$2:B$998=F8836,0),",",IF(G8836="Complementar",0,1),",",IF(H8836="","NULL",CONCATENATE("'",H8836,"'")),",",I8836,",",IF(J8836="baixa","'BAIXA'",IF(J8836="média","'MEDIA'",IF(J8836="alta","'ALTA'","NULL"))),"),")</f>
        <v>(8835,9,30,122,249,199,1,NULL,0,'MEDIA'),</v>
      </c>
    </row>
    <row r="8837" spans="1:11" ht="30.75" customHeight="1">
      <c r="A8837" s="27">
        <v>8836</v>
      </c>
      <c r="B8837" s="37" t="s">
        <v>1011</v>
      </c>
      <c r="C8837" s="28" t="s">
        <v>39</v>
      </c>
      <c r="D8837" s="28" t="s">
        <v>214</v>
      </c>
      <c r="E8837" s="28" t="s">
        <v>339</v>
      </c>
      <c r="F8837" s="28" t="s">
        <v>1524</v>
      </c>
      <c r="G8837" s="28" t="s">
        <v>1671</v>
      </c>
      <c r="H8837" s="28"/>
      <c r="I8837" s="93">
        <v>0</v>
      </c>
      <c r="J8837" s="93" t="s">
        <v>1412</v>
      </c>
      <c r="K8837" s="17" t="str">
        <f t="array" ref="K8837">CONCATENATE("(",A8837,",",VLOOKUP(B8837,Núcleo!B$2:E$11,4,TRUE),",",VLOOKUP(C8837,'Tipo de Processo'!B$2:D$55,3,TRUE),",",VLOOKUP(D8837,'Termo Geral'!B$2:D$173,3,TRUE),",",VLOOKUP(E8837,'Termo Específico'!B$2:D$301,3,TRUE),",",MATCH(TRUE,Documento!B$2:B$998=F8837,0),",",IF(G8837="Complementar",0,1),",",IF(H8837="","NULL",CONCATENATE("'",H8837,"'")),",",I8837,",",IF(J8837="baixa","'BAIXA'",IF(J8837="média","'MEDIA'",IF(J8837="alta","'ALTA'","NULL"))),"),")</f>
        <v>(8836,9,30,122,249,644,1,NULL,0,'MEDIA'),</v>
      </c>
    </row>
    <row r="8838" spans="1:11" ht="30.75" customHeight="1">
      <c r="A8838" s="27">
        <v>8837</v>
      </c>
      <c r="B8838" s="37" t="s">
        <v>1011</v>
      </c>
      <c r="C8838" s="29" t="s">
        <v>39</v>
      </c>
      <c r="D8838" s="28" t="s">
        <v>214</v>
      </c>
      <c r="E8838" s="28" t="s">
        <v>340</v>
      </c>
      <c r="F8838" s="28" t="s">
        <v>1617</v>
      </c>
      <c r="G8838" s="28" t="s">
        <v>1671</v>
      </c>
      <c r="H8838" s="28"/>
      <c r="I8838" s="93">
        <v>0</v>
      </c>
      <c r="J8838" s="93" t="s">
        <v>1412</v>
      </c>
      <c r="K8838" s="17" t="str">
        <f t="array" ref="K8838">CONCATENATE("(",A8838,",",VLOOKUP(B8838,Núcleo!B$2:E$11,4,TRUE),",",VLOOKUP(C8838,'Tipo de Processo'!B$2:D$55,3,TRUE),",",VLOOKUP(D8838,'Termo Geral'!B$2:D$173,3,TRUE),",",VLOOKUP(E8838,'Termo Específico'!B$2:D$301,3,TRUE),",",MATCH(TRUE,Documento!B$2:B$998=F8838,0),",",IF(G8838="Complementar",0,1),",",IF(H8838="","NULL",CONCATENATE("'",H8838,"'")),",",I8838,",",IF(J8838="baixa","'BAIXA'",IF(J8838="média","'MEDIA'",IF(J8838="alta","'ALTA'","NULL"))),"),")</f>
        <v>(8837,9,30,122,275,243,1,NULL,0,'MEDIA'),</v>
      </c>
    </row>
    <row r="8839" spans="1:11" ht="30.75" customHeight="1">
      <c r="A8839" s="27">
        <v>8838</v>
      </c>
      <c r="B8839" s="37" t="s">
        <v>1011</v>
      </c>
      <c r="C8839" s="28" t="s">
        <v>39</v>
      </c>
      <c r="D8839" s="28" t="s">
        <v>214</v>
      </c>
      <c r="E8839" s="28" t="s">
        <v>340</v>
      </c>
      <c r="F8839" s="28" t="s">
        <v>837</v>
      </c>
      <c r="G8839" s="28" t="s">
        <v>1671</v>
      </c>
      <c r="H8839" s="28"/>
      <c r="I8839" s="93">
        <v>0</v>
      </c>
      <c r="J8839" s="93" t="s">
        <v>1412</v>
      </c>
      <c r="K8839" s="17" t="str">
        <f t="array" ref="K8839">CONCATENATE("(",A8839,",",VLOOKUP(B8839,Núcleo!B$2:E$11,4,TRUE),",",VLOOKUP(C8839,'Tipo de Processo'!B$2:D$55,3,TRUE),",",VLOOKUP(D8839,'Termo Geral'!B$2:D$173,3,TRUE),",",VLOOKUP(E8839,'Termo Específico'!B$2:D$301,3,TRUE),",",MATCH(TRUE,Documento!B$2:B$998=F8839,0),",",IF(G8839="Complementar",0,1),",",IF(H8839="","NULL",CONCATENATE("'",H8839,"'")),",",I8839,",",IF(J8839="baixa","'BAIXA'",IF(J8839="média","'MEDIA'",IF(J8839="alta","'ALTA'","NULL"))),"),")</f>
        <v>(8838,9,30,122,275,637,1,NULL,0,'MEDIA'),</v>
      </c>
    </row>
    <row r="8840" spans="1:11" ht="30.75" customHeight="1">
      <c r="A8840" s="27">
        <v>8839</v>
      </c>
      <c r="B8840" s="37" t="s">
        <v>1011</v>
      </c>
      <c r="C8840" s="28" t="s">
        <v>39</v>
      </c>
      <c r="D8840" s="28" t="s">
        <v>214</v>
      </c>
      <c r="E8840" s="28" t="s">
        <v>340</v>
      </c>
      <c r="F8840" s="28" t="s">
        <v>1538</v>
      </c>
      <c r="G8840" s="28" t="s">
        <v>1671</v>
      </c>
      <c r="H8840" s="28"/>
      <c r="I8840" s="93">
        <v>0</v>
      </c>
      <c r="J8840" s="93" t="s">
        <v>1412</v>
      </c>
      <c r="K8840" s="17" t="str">
        <f t="array" ref="K8840">CONCATENATE("(",A8840,",",VLOOKUP(B8840,Núcleo!B$2:E$11,4,TRUE),",",VLOOKUP(C8840,'Tipo de Processo'!B$2:D$55,3,TRUE),",",VLOOKUP(D8840,'Termo Geral'!B$2:D$173,3,TRUE),",",VLOOKUP(E8840,'Termo Específico'!B$2:D$301,3,TRUE),",",MATCH(TRUE,Documento!B$2:B$998=F8840,0),",",IF(G8840="Complementar",0,1),",",IF(H8840="","NULL",CONCATENATE("'",H8840,"'")),",",I8840,",",IF(J8840="baixa","'BAIXA'",IF(J8840="média","'MEDIA'",IF(J8840="alta","'ALTA'","NULL"))),"),")</f>
        <v>(8839,9,30,122,275,705,1,NULL,0,'MEDIA'),</v>
      </c>
    </row>
    <row r="8841" spans="1:11" ht="30.75" customHeight="1">
      <c r="A8841" s="27">
        <v>8840</v>
      </c>
      <c r="B8841" s="37" t="s">
        <v>1011</v>
      </c>
      <c r="C8841" s="28" t="s">
        <v>39</v>
      </c>
      <c r="D8841" s="28" t="s">
        <v>215</v>
      </c>
      <c r="E8841" s="28" t="s">
        <v>296</v>
      </c>
      <c r="F8841" s="28" t="s">
        <v>1595</v>
      </c>
      <c r="G8841" s="28" t="s">
        <v>1671</v>
      </c>
      <c r="H8841" s="28"/>
      <c r="I8841" s="93">
        <v>0</v>
      </c>
      <c r="J8841" s="93" t="s">
        <v>1411</v>
      </c>
      <c r="K8841" s="17" t="str">
        <f t="array" ref="K8841">CONCATENATE("(",A8841,",",VLOOKUP(B8841,Núcleo!B$2:E$11,4,TRUE),",",VLOOKUP(C8841,'Tipo de Processo'!B$2:D$55,3,TRUE),",",VLOOKUP(D8841,'Termo Geral'!B$2:D$173,3,TRUE),",",VLOOKUP(E8841,'Termo Específico'!B$2:D$301,3,TRUE),",",MATCH(TRUE,Documento!B$2:B$998=F8841,0),",",IF(G8841="Complementar",0,1),",",IF(H8841="","NULL",CONCATENATE("'",H8841,"'")),",",I8841,",",IF(J8841="baixa","'BAIXA'",IF(J8841="média","'MEDIA'",IF(J8841="alta","'ALTA'","NULL"))),"),")</f>
        <v>(8840,9,30,130,28,982,1,NULL,0,'BAIXA'),</v>
      </c>
    </row>
    <row r="8842" spans="1:11" ht="30.75" customHeight="1">
      <c r="A8842" s="27">
        <v>8841</v>
      </c>
      <c r="B8842" s="37" t="s">
        <v>1011</v>
      </c>
      <c r="C8842" s="29" t="s">
        <v>39</v>
      </c>
      <c r="D8842" s="28" t="s">
        <v>215</v>
      </c>
      <c r="E8842" s="28" t="s">
        <v>296</v>
      </c>
      <c r="F8842" s="28" t="s">
        <v>1663</v>
      </c>
      <c r="G8842" s="28" t="s">
        <v>1671</v>
      </c>
      <c r="H8842" s="28"/>
      <c r="I8842" s="93">
        <v>0</v>
      </c>
      <c r="J8842" s="93" t="s">
        <v>1411</v>
      </c>
      <c r="K8842" s="17" t="str">
        <f t="array" ref="K8842">CONCATENATE("(",A8842,",",VLOOKUP(B8842,Núcleo!B$2:E$11,4,TRUE),",",VLOOKUP(C8842,'Tipo de Processo'!B$2:D$55,3,TRUE),",",VLOOKUP(D8842,'Termo Geral'!B$2:D$173,3,TRUE),",",VLOOKUP(E8842,'Termo Específico'!B$2:D$301,3,TRUE),",",MATCH(TRUE,Documento!B$2:B$998=F8842,0),",",IF(G8842="Complementar",0,1),",",IF(H8842="","NULL",CONCATENATE("'",H8842,"'")),",",I8842,",",IF(J8842="baixa","'BAIXA'",IF(J8842="média","'MEDIA'",IF(J8842="alta","'ALTA'","NULL"))),"),")</f>
        <v>(8841,9,30,130,28,911,1,NULL,0,'BAIXA'),</v>
      </c>
    </row>
    <row r="8843" spans="1:11" ht="30.75" customHeight="1">
      <c r="A8843" s="27">
        <v>8842</v>
      </c>
      <c r="B8843" s="37" t="s">
        <v>1011</v>
      </c>
      <c r="C8843" s="29" t="s">
        <v>39</v>
      </c>
      <c r="D8843" s="28" t="s">
        <v>215</v>
      </c>
      <c r="E8843" s="28" t="s">
        <v>296</v>
      </c>
      <c r="F8843" s="28" t="s">
        <v>838</v>
      </c>
      <c r="G8843" s="28" t="s">
        <v>1671</v>
      </c>
      <c r="H8843" s="28"/>
      <c r="I8843" s="93">
        <v>0</v>
      </c>
      <c r="J8843" s="93" t="s">
        <v>1411</v>
      </c>
      <c r="K8843" s="17" t="str">
        <f t="array" ref="K8843">CONCATENATE("(",A8843,",",VLOOKUP(B8843,Núcleo!B$2:E$11,4,TRUE),",",VLOOKUP(C8843,'Tipo de Processo'!B$2:D$55,3,TRUE),",",VLOOKUP(D8843,'Termo Geral'!B$2:D$173,3,TRUE),",",VLOOKUP(E8843,'Termo Específico'!B$2:D$301,3,TRUE),",",MATCH(TRUE,Documento!B$2:B$998=F8843,0),",",IF(G8843="Complementar",0,1),",",IF(H8843="","NULL",CONCATENATE("'",H8843,"'")),",",I8843,",",IF(J8843="baixa","'BAIXA'",IF(J8843="média","'MEDIA'",IF(J8843="alta","'ALTA'","NULL"))),"),")</f>
        <v>(8842,9,30,130,28,551,1,NULL,0,'BAIXA'),</v>
      </c>
    </row>
    <row r="8844" spans="1:11" ht="30.75" customHeight="1">
      <c r="A8844" s="27">
        <v>8843</v>
      </c>
      <c r="B8844" s="37" t="s">
        <v>1011</v>
      </c>
      <c r="C8844" s="28" t="s">
        <v>39</v>
      </c>
      <c r="D8844" s="28" t="s">
        <v>215</v>
      </c>
      <c r="E8844" s="28" t="s">
        <v>296</v>
      </c>
      <c r="F8844" s="29" t="s">
        <v>840</v>
      </c>
      <c r="G8844" s="28" t="s">
        <v>1671</v>
      </c>
      <c r="H8844" s="28"/>
      <c r="I8844" s="93">
        <v>0</v>
      </c>
      <c r="J8844" s="93" t="s">
        <v>1411</v>
      </c>
      <c r="K8844" s="17" t="str">
        <f t="array" ref="K8844">CONCATENATE("(",A8844,",",VLOOKUP(B8844,Núcleo!B$2:E$11,4,TRUE),",",VLOOKUP(C8844,'Tipo de Processo'!B$2:D$55,3,TRUE),",",VLOOKUP(D8844,'Termo Geral'!B$2:D$173,3,TRUE),",",VLOOKUP(E8844,'Termo Específico'!B$2:D$301,3,TRUE),",",MATCH(TRUE,Documento!B$2:B$998=F8844,0),",",IF(G8844="Complementar",0,1),",",IF(H8844="","NULL",CONCATENATE("'",H8844,"'")),",",I8844,",",IF(J8844="baixa","'BAIXA'",IF(J8844="média","'MEDIA'",IF(J8844="alta","'ALTA'","NULL"))),"),")</f>
        <v>(8843,9,30,130,28,979,1,NULL,0,'BAIXA'),</v>
      </c>
    </row>
    <row r="8845" spans="1:11" ht="30.75" customHeight="1">
      <c r="A8845" s="27">
        <v>8844</v>
      </c>
      <c r="B8845" s="37" t="s">
        <v>1011</v>
      </c>
      <c r="C8845" s="29" t="s">
        <v>39</v>
      </c>
      <c r="D8845" s="28" t="s">
        <v>215</v>
      </c>
      <c r="E8845" s="28" t="s">
        <v>296</v>
      </c>
      <c r="F8845" s="29" t="s">
        <v>1633</v>
      </c>
      <c r="G8845" s="28" t="s">
        <v>1671</v>
      </c>
      <c r="H8845" s="28"/>
      <c r="I8845" s="93">
        <v>0</v>
      </c>
      <c r="J8845" s="93" t="s">
        <v>1411</v>
      </c>
      <c r="K8845" s="17" t="str">
        <f t="array" ref="K8845">CONCATENATE("(",A8845,",",VLOOKUP(B8845,Núcleo!B$2:E$11,4,TRUE),",",VLOOKUP(C8845,'Tipo de Processo'!B$2:D$55,3,TRUE),",",VLOOKUP(D8845,'Termo Geral'!B$2:D$173,3,TRUE),",",VLOOKUP(E8845,'Termo Específico'!B$2:D$301,3,TRUE),",",MATCH(TRUE,Documento!B$2:B$998=F8845,0),",",IF(G8845="Complementar",0,1),",",IF(H8845="","NULL",CONCATENATE("'",H8845,"'")),",",I8845,",",IF(J8845="baixa","'BAIXA'",IF(J8845="média","'MEDIA'",IF(J8845="alta","'ALTA'","NULL"))),"),")</f>
        <v>(8844,9,30,130,28,529,1,NULL,0,'BAIXA'),</v>
      </c>
    </row>
    <row r="8846" spans="1:11" ht="30.75" customHeight="1">
      <c r="A8846" s="27">
        <v>8845</v>
      </c>
      <c r="B8846" s="37" t="s">
        <v>1011</v>
      </c>
      <c r="C8846" s="28" t="s">
        <v>39</v>
      </c>
      <c r="D8846" s="28" t="s">
        <v>215</v>
      </c>
      <c r="E8846" s="28" t="s">
        <v>296</v>
      </c>
      <c r="F8846" s="29" t="s">
        <v>1604</v>
      </c>
      <c r="G8846" s="28" t="s">
        <v>1671</v>
      </c>
      <c r="H8846" s="28"/>
      <c r="I8846" s="93">
        <v>0</v>
      </c>
      <c r="J8846" s="93" t="s">
        <v>1411</v>
      </c>
      <c r="K8846" s="17" t="str">
        <f t="array" ref="K8846">CONCATENATE("(",A8846,",",VLOOKUP(B8846,Núcleo!B$2:E$11,4,TRUE),",",VLOOKUP(C8846,'Tipo de Processo'!B$2:D$55,3,TRUE),",",VLOOKUP(D8846,'Termo Geral'!B$2:D$173,3,TRUE),",",VLOOKUP(E8846,'Termo Específico'!B$2:D$301,3,TRUE),",",MATCH(TRUE,Documento!B$2:B$998=F8846,0),",",IF(G8846="Complementar",0,1),",",IF(H8846="","NULL",CONCATENATE("'",H8846,"'")),",",I8846,",",IF(J8846="baixa","'BAIXA'",IF(J8846="média","'MEDIA'",IF(J8846="alta","'ALTA'","NULL"))),"),")</f>
        <v>(8845,9,30,130,28,52,1,NULL,0,'BAIXA'),</v>
      </c>
    </row>
    <row r="8847" spans="1:11" ht="30.75" customHeight="1">
      <c r="A8847" s="27">
        <v>8846</v>
      </c>
      <c r="B8847" s="37" t="s">
        <v>1011</v>
      </c>
      <c r="C8847" s="29" t="s">
        <v>39</v>
      </c>
      <c r="D8847" s="28" t="s">
        <v>215</v>
      </c>
      <c r="E8847" s="28" t="s">
        <v>296</v>
      </c>
      <c r="F8847" s="29" t="s">
        <v>1426</v>
      </c>
      <c r="G8847" s="28" t="s">
        <v>1671</v>
      </c>
      <c r="H8847" s="28"/>
      <c r="I8847" s="93">
        <v>0</v>
      </c>
      <c r="J8847" s="93" t="s">
        <v>1411</v>
      </c>
      <c r="K8847" s="17" t="str">
        <f t="array" ref="K8847">CONCATENATE("(",A8847,",",VLOOKUP(B8847,Núcleo!B$2:E$11,4,TRUE),",",VLOOKUP(C8847,'Tipo de Processo'!B$2:D$55,3,TRUE),",",VLOOKUP(D8847,'Termo Geral'!B$2:D$173,3,TRUE),",",VLOOKUP(E8847,'Termo Específico'!B$2:D$301,3,TRUE),",",MATCH(TRUE,Documento!B$2:B$998=F8847,0),",",IF(G8847="Complementar",0,1),",",IF(H8847="","NULL",CONCATENATE("'",H8847,"'")),",",I8847,",",IF(J8847="baixa","'BAIXA'",IF(J8847="média","'MEDIA'",IF(J8847="alta","'ALTA'","NULL"))),"),")</f>
        <v>(8846,9,30,130,28,65,1,NULL,0,'BAIXA'),</v>
      </c>
    </row>
    <row r="8848" spans="1:11" ht="30.75" customHeight="1">
      <c r="A8848" s="27">
        <v>8847</v>
      </c>
      <c r="B8848" s="37" t="s">
        <v>1011</v>
      </c>
      <c r="C8848" s="28" t="s">
        <v>39</v>
      </c>
      <c r="D8848" s="28" t="s">
        <v>215</v>
      </c>
      <c r="E8848" s="28" t="s">
        <v>296</v>
      </c>
      <c r="F8848" s="29" t="s">
        <v>1591</v>
      </c>
      <c r="G8848" s="28" t="s">
        <v>1671</v>
      </c>
      <c r="H8848" s="28"/>
      <c r="I8848" s="93">
        <v>0</v>
      </c>
      <c r="J8848" s="93" t="s">
        <v>1411</v>
      </c>
      <c r="K8848" s="17" t="str">
        <f t="array" ref="K8848">CONCATENATE("(",A8848,",",VLOOKUP(B8848,Núcleo!B$2:E$11,4,TRUE),",",VLOOKUP(C8848,'Tipo de Processo'!B$2:D$55,3,TRUE),",",VLOOKUP(D8848,'Termo Geral'!B$2:D$173,3,TRUE),",",VLOOKUP(E8848,'Termo Específico'!B$2:D$301,3,TRUE),",",MATCH(TRUE,Documento!B$2:B$998=F8848,0),",",IF(G8848="Complementar",0,1),",",IF(H8848="","NULL",CONCATENATE("'",H8848,"'")),",",I8848,",",IF(J8848="baixa","'BAIXA'",IF(J8848="média","'MEDIA'",IF(J8848="alta","'ALTA'","NULL"))),"),")</f>
        <v>(8847,9,30,130,28,968,1,NULL,0,'BAIXA'),</v>
      </c>
    </row>
    <row r="8849" spans="1:11" ht="30.75" customHeight="1">
      <c r="A8849" s="27">
        <v>8848</v>
      </c>
      <c r="B8849" s="37" t="s">
        <v>1011</v>
      </c>
      <c r="C8849" s="28" t="s">
        <v>39</v>
      </c>
      <c r="D8849" s="28" t="s">
        <v>215</v>
      </c>
      <c r="E8849" s="28" t="s">
        <v>296</v>
      </c>
      <c r="F8849" s="29" t="s">
        <v>1642</v>
      </c>
      <c r="G8849" s="28" t="s">
        <v>1671</v>
      </c>
      <c r="H8849" s="28"/>
      <c r="I8849" s="93">
        <v>0</v>
      </c>
      <c r="J8849" s="93" t="s">
        <v>1411</v>
      </c>
      <c r="K8849" s="17" t="str">
        <f t="array" ref="K8849">CONCATENATE("(",A8849,",",VLOOKUP(B8849,Núcleo!B$2:E$11,4,TRUE),",",VLOOKUP(C8849,'Tipo de Processo'!B$2:D$55,3,TRUE),",",VLOOKUP(D8849,'Termo Geral'!B$2:D$173,3,TRUE),",",VLOOKUP(E8849,'Termo Específico'!B$2:D$301,3,TRUE),",",MATCH(TRUE,Documento!B$2:B$998=F8849,0),",",IF(G8849="Complementar",0,1),",",IF(H8849="","NULL",CONCATENATE("'",H8849,"'")),",",I8849,",",IF(J8849="baixa","'BAIXA'",IF(J8849="média","'MEDIA'",IF(J8849="alta","'ALTA'","NULL"))),"),")</f>
        <v>(8848,9,30,130,28,667,1,NULL,0,'BAIXA'),</v>
      </c>
    </row>
    <row r="8850" spans="1:11" ht="30.75" customHeight="1">
      <c r="A8850" s="27">
        <v>8849</v>
      </c>
      <c r="B8850" s="37" t="s">
        <v>1011</v>
      </c>
      <c r="C8850" s="28" t="s">
        <v>39</v>
      </c>
      <c r="D8850" s="28" t="s">
        <v>215</v>
      </c>
      <c r="E8850" s="28" t="s">
        <v>296</v>
      </c>
      <c r="F8850" s="29" t="s">
        <v>1654</v>
      </c>
      <c r="G8850" s="28" t="s">
        <v>1671</v>
      </c>
      <c r="H8850" s="28"/>
      <c r="I8850" s="93">
        <v>0</v>
      </c>
      <c r="J8850" s="93" t="s">
        <v>1411</v>
      </c>
      <c r="K8850" s="17" t="str">
        <f t="array" ref="K8850">CONCATENATE("(",A8850,",",VLOOKUP(B8850,Núcleo!B$2:E$11,4,TRUE),",",VLOOKUP(C8850,'Tipo de Processo'!B$2:D$55,3,TRUE),",",VLOOKUP(D8850,'Termo Geral'!B$2:D$173,3,TRUE),",",VLOOKUP(E8850,'Termo Específico'!B$2:D$301,3,TRUE),",",MATCH(TRUE,Documento!B$2:B$998=F8850,0),",",IF(G8850="Complementar",0,1),",",IF(H8850="","NULL",CONCATENATE("'",H8850,"'")),",",I8850,",",IF(J8850="baixa","'BAIXA'",IF(J8850="média","'MEDIA'",IF(J8850="alta","'ALTA'","NULL"))),"),")</f>
        <v>(8849,9,30,130,28,811,1,NULL,0,'BAIXA'),</v>
      </c>
    </row>
    <row r="8851" spans="1:11" ht="30.75" customHeight="1">
      <c r="A8851" s="27">
        <v>8850</v>
      </c>
      <c r="B8851" s="37" t="s">
        <v>1011</v>
      </c>
      <c r="C8851" s="29" t="s">
        <v>39</v>
      </c>
      <c r="D8851" s="28" t="s">
        <v>215</v>
      </c>
      <c r="E8851" s="28" t="s">
        <v>296</v>
      </c>
      <c r="F8851" s="29" t="s">
        <v>1547</v>
      </c>
      <c r="G8851" s="28" t="s">
        <v>1671</v>
      </c>
      <c r="H8851" s="28"/>
      <c r="I8851" s="93">
        <v>0</v>
      </c>
      <c r="J8851" s="93" t="s">
        <v>1411</v>
      </c>
      <c r="K8851" s="17" t="str">
        <f t="array" ref="K8851">CONCATENATE("(",A8851,",",VLOOKUP(B8851,Núcleo!B$2:E$11,4,TRUE),",",VLOOKUP(C8851,'Tipo de Processo'!B$2:D$55,3,TRUE),",",VLOOKUP(D8851,'Termo Geral'!B$2:D$173,3,TRUE),",",VLOOKUP(E8851,'Termo Específico'!B$2:D$301,3,TRUE),",",MATCH(TRUE,Documento!B$2:B$998=F8851,0),",",IF(G8851="Complementar",0,1),",",IF(H8851="","NULL",CONCATENATE("'",H8851,"'")),",",I8851,",",IF(J8851="baixa","'BAIXA'",IF(J8851="média","'MEDIA'",IF(J8851="alta","'ALTA'","NULL"))),"),")</f>
        <v>(8850,9,30,130,28,732,1,NULL,0,'BAIXA'),</v>
      </c>
    </row>
    <row r="8852" spans="1:11" ht="30.75" customHeight="1">
      <c r="A8852" s="27">
        <v>8851</v>
      </c>
      <c r="B8852" s="37" t="s">
        <v>1011</v>
      </c>
      <c r="C8852" s="29" t="s">
        <v>39</v>
      </c>
      <c r="D8852" s="28" t="s">
        <v>215</v>
      </c>
      <c r="E8852" s="28" t="s">
        <v>296</v>
      </c>
      <c r="F8852" s="29" t="s">
        <v>944</v>
      </c>
      <c r="G8852" s="28" t="s">
        <v>1671</v>
      </c>
      <c r="H8852" s="28"/>
      <c r="I8852" s="93">
        <v>0</v>
      </c>
      <c r="J8852" s="93" t="s">
        <v>1412</v>
      </c>
      <c r="K8852" s="17" t="str">
        <f t="array" ref="K8852">CONCATENATE("(",A8852,",",VLOOKUP(B8852,Núcleo!B$2:E$11,4,TRUE),",",VLOOKUP(C8852,'Tipo de Processo'!B$2:D$55,3,TRUE),",",VLOOKUP(D8852,'Termo Geral'!B$2:D$173,3,TRUE),",",VLOOKUP(E8852,'Termo Específico'!B$2:D$301,3,TRUE),",",MATCH(TRUE,Documento!B$2:B$998=F8852,0),",",IF(G8852="Complementar",0,1),",",IF(H8852="","NULL",CONCATENATE("'",H8852,"'")),",",I8852,",",IF(J8852="baixa","'BAIXA'",IF(J8852="média","'MEDIA'",IF(J8852="alta","'ALTA'","NULL"))),"),")</f>
        <v>(8851,9,30,130,28,70,1,NULL,0,'MEDIA'),</v>
      </c>
    </row>
    <row r="8853" spans="1:11" ht="30.75" customHeight="1">
      <c r="A8853" s="27">
        <v>8852</v>
      </c>
      <c r="B8853" s="37" t="s">
        <v>1011</v>
      </c>
      <c r="C8853" s="29" t="s">
        <v>39</v>
      </c>
      <c r="D8853" s="28" t="s">
        <v>215</v>
      </c>
      <c r="E8853" s="28" t="s">
        <v>298</v>
      </c>
      <c r="F8853" s="29" t="s">
        <v>1653</v>
      </c>
      <c r="G8853" s="28" t="s">
        <v>1671</v>
      </c>
      <c r="H8853" s="28"/>
      <c r="I8853" s="93">
        <v>0</v>
      </c>
      <c r="J8853" s="93" t="s">
        <v>1412</v>
      </c>
      <c r="K8853" s="17" t="str">
        <f t="array" ref="K8853">CONCATENATE("(",A8853,",",VLOOKUP(B8853,Núcleo!B$2:E$11,4,TRUE),",",VLOOKUP(C8853,'Tipo de Processo'!B$2:D$55,3,TRUE),",",VLOOKUP(D8853,'Termo Geral'!B$2:D$173,3,TRUE),",",VLOOKUP(E8853,'Termo Específico'!B$2:D$301,3,TRUE),",",MATCH(TRUE,Documento!B$2:B$998=F8853,0),",",IF(G8853="Complementar",0,1),",",IF(H8853="","NULL",CONCATENATE("'",H8853,"'")),",",I8853,",",IF(J8853="baixa","'BAIXA'",IF(J8853="média","'MEDIA'",IF(J8853="alta","'ALTA'","NULL"))),"),")</f>
        <v>(8852,9,30,130,205,806,1,NULL,0,'MEDIA'),</v>
      </c>
    </row>
    <row r="8854" spans="1:11" ht="30.75" customHeight="1">
      <c r="A8854" s="27">
        <v>8853</v>
      </c>
      <c r="B8854" s="37" t="s">
        <v>1011</v>
      </c>
      <c r="C8854" s="28" t="s">
        <v>39</v>
      </c>
      <c r="D8854" s="28" t="s">
        <v>215</v>
      </c>
      <c r="E8854" s="28" t="s">
        <v>298</v>
      </c>
      <c r="F8854" s="29" t="s">
        <v>1539</v>
      </c>
      <c r="G8854" s="28" t="s">
        <v>1671</v>
      </c>
      <c r="H8854" s="28"/>
      <c r="I8854" s="93">
        <v>0</v>
      </c>
      <c r="J8854" s="93" t="s">
        <v>1412</v>
      </c>
      <c r="K8854" s="17" t="str">
        <f t="array" ref="K8854">CONCATENATE("(",A8854,",",VLOOKUP(B8854,Núcleo!B$2:E$11,4,TRUE),",",VLOOKUP(C8854,'Tipo de Processo'!B$2:D$55,3,TRUE),",",VLOOKUP(D8854,'Termo Geral'!B$2:D$173,3,TRUE),",",VLOOKUP(E8854,'Termo Específico'!B$2:D$301,3,TRUE),",",MATCH(TRUE,Documento!B$2:B$998=F8854,0),",",IF(G8854="Complementar",0,1),",",IF(H8854="","NULL",CONCATENATE("'",H8854,"'")),",",I8854,",",IF(J8854="baixa","'BAIXA'",IF(J8854="média","'MEDIA'",IF(J8854="alta","'ALTA'","NULL"))),"),")</f>
        <v>(8853,9,30,130,205,709,1,NULL,0,'MEDIA'),</v>
      </c>
    </row>
    <row r="8855" spans="1:11" ht="30.75" customHeight="1">
      <c r="A8855" s="27">
        <v>8854</v>
      </c>
      <c r="B8855" s="37" t="s">
        <v>1011</v>
      </c>
      <c r="C8855" s="28" t="s">
        <v>39</v>
      </c>
      <c r="D8855" s="28" t="s">
        <v>215</v>
      </c>
      <c r="E8855" s="28" t="s">
        <v>298</v>
      </c>
      <c r="F8855" s="29" t="s">
        <v>1645</v>
      </c>
      <c r="G8855" s="28" t="s">
        <v>1671</v>
      </c>
      <c r="H8855" s="28"/>
      <c r="I8855" s="93">
        <v>0</v>
      </c>
      <c r="J8855" s="93" t="s">
        <v>1412</v>
      </c>
      <c r="K8855" s="17" t="str">
        <f t="array" ref="K8855">CONCATENATE("(",A8855,",",VLOOKUP(B8855,Núcleo!B$2:E$11,4,TRUE),",",VLOOKUP(C8855,'Tipo de Processo'!B$2:D$55,3,TRUE),",",VLOOKUP(D8855,'Termo Geral'!B$2:D$173,3,TRUE),",",VLOOKUP(E8855,'Termo Específico'!B$2:D$301,3,TRUE),",",MATCH(TRUE,Documento!B$2:B$998=F8855,0),",",IF(G8855="Complementar",0,1),",",IF(H8855="","NULL",CONCATENATE("'",H8855,"'")),",",I8855,",",IF(J8855="baixa","'BAIXA'",IF(J8855="média","'MEDIA'",IF(J8855="alta","'ALTA'","NULL"))),"),")</f>
        <v>(8854,9,30,130,205,670,1,NULL,0,'MEDIA'),</v>
      </c>
    </row>
    <row r="8856" spans="1:11" ht="30.75" customHeight="1">
      <c r="A8856" s="27">
        <v>8855</v>
      </c>
      <c r="B8856" s="37" t="s">
        <v>1011</v>
      </c>
      <c r="C8856" s="28" t="s">
        <v>39</v>
      </c>
      <c r="D8856" s="28" t="s">
        <v>215</v>
      </c>
      <c r="E8856" s="28" t="s">
        <v>298</v>
      </c>
      <c r="F8856" s="29" t="s">
        <v>1641</v>
      </c>
      <c r="G8856" s="28" t="s">
        <v>1671</v>
      </c>
      <c r="H8856" s="28"/>
      <c r="I8856" s="93">
        <v>0</v>
      </c>
      <c r="J8856" s="93" t="s">
        <v>1412</v>
      </c>
      <c r="K8856" s="17" t="str">
        <f t="array" ref="K8856">CONCATENATE("(",A8856,",",VLOOKUP(B8856,Núcleo!B$2:E$11,4,TRUE),",",VLOOKUP(C8856,'Tipo de Processo'!B$2:D$55,3,TRUE),",",VLOOKUP(D8856,'Termo Geral'!B$2:D$173,3,TRUE),",",VLOOKUP(E8856,'Termo Específico'!B$2:D$301,3,TRUE),",",MATCH(TRUE,Documento!B$2:B$998=F8856,0),",",IF(G8856="Complementar",0,1),",",IF(H8856="","NULL",CONCATENATE("'",H8856,"'")),",",I8856,",",IF(J8856="baixa","'BAIXA'",IF(J8856="média","'MEDIA'",IF(J8856="alta","'ALTA'","NULL"))),"),")</f>
        <v>(8855,9,30,130,205,651,1,NULL,0,'MEDIA'),</v>
      </c>
    </row>
    <row r="8857" spans="1:11" ht="30.75" customHeight="1">
      <c r="A8857" s="27">
        <v>8856</v>
      </c>
      <c r="B8857" s="37" t="s">
        <v>1011</v>
      </c>
      <c r="C8857" s="29" t="s">
        <v>39</v>
      </c>
      <c r="D8857" s="28" t="s">
        <v>215</v>
      </c>
      <c r="E8857" s="28" t="s">
        <v>298</v>
      </c>
      <c r="F8857" s="29" t="s">
        <v>1563</v>
      </c>
      <c r="G8857" s="28" t="s">
        <v>1671</v>
      </c>
      <c r="H8857" s="28"/>
      <c r="I8857" s="93">
        <v>0</v>
      </c>
      <c r="J8857" s="93" t="s">
        <v>1412</v>
      </c>
      <c r="K8857" s="17" t="str">
        <f t="array" ref="K8857">CONCATENATE("(",A8857,",",VLOOKUP(B8857,Núcleo!B$2:E$11,4,TRUE),",",VLOOKUP(C8857,'Tipo de Processo'!B$2:D$55,3,TRUE),",",VLOOKUP(D8857,'Termo Geral'!B$2:D$173,3,TRUE),",",VLOOKUP(E8857,'Termo Específico'!B$2:D$301,3,TRUE),",",MATCH(TRUE,Documento!B$2:B$998=F8857,0),",",IF(G8857="Complementar",0,1),",",IF(H8857="","NULL",CONCATENATE("'",H8857,"'")),",",I8857,",",IF(J8857="baixa","'BAIXA'",IF(J8857="média","'MEDIA'",IF(J8857="alta","'ALTA'","NULL"))),"),")</f>
        <v>(8856,9,30,130,205,812,1,NULL,0,'MEDIA'),</v>
      </c>
    </row>
    <row r="8858" spans="1:11" ht="30.75" customHeight="1">
      <c r="A8858" s="27">
        <v>8857</v>
      </c>
      <c r="B8858" s="37" t="s">
        <v>1011</v>
      </c>
      <c r="C8858" s="28" t="s">
        <v>39</v>
      </c>
      <c r="D8858" s="28" t="s">
        <v>215</v>
      </c>
      <c r="E8858" s="28" t="s">
        <v>298</v>
      </c>
      <c r="F8858" s="29" t="s">
        <v>841</v>
      </c>
      <c r="G8858" s="28" t="s">
        <v>1671</v>
      </c>
      <c r="H8858" s="28"/>
      <c r="I8858" s="93">
        <v>0</v>
      </c>
      <c r="J8858" s="93" t="s">
        <v>1412</v>
      </c>
      <c r="K8858" s="17" t="str">
        <f t="array" ref="K8858">CONCATENATE("(",A8858,",",VLOOKUP(B8858,Núcleo!B$2:E$11,4,TRUE),",",VLOOKUP(C8858,'Tipo de Processo'!B$2:D$55,3,TRUE),",",VLOOKUP(D8858,'Termo Geral'!B$2:D$173,3,TRUE),",",VLOOKUP(E8858,'Termo Específico'!B$2:D$301,3,TRUE),",",MATCH(TRUE,Documento!B$2:B$998=F8858,0),",",IF(G8858="Complementar",0,1),",",IF(H8858="","NULL",CONCATENATE("'",H8858,"'")),",",I8858,",",IF(J8858="baixa","'BAIXA'",IF(J8858="média","'MEDIA'",IF(J8858="alta","'ALTA'","NULL"))),"),")</f>
        <v>(8857,9,30,130,205,978,1,NULL,0,'MEDIA'),</v>
      </c>
    </row>
    <row r="8859" spans="1:11" ht="30.75" customHeight="1">
      <c r="A8859" s="27">
        <v>8858</v>
      </c>
      <c r="B8859" s="37" t="s">
        <v>1011</v>
      </c>
      <c r="C8859" s="29" t="s">
        <v>39</v>
      </c>
      <c r="D8859" s="28" t="s">
        <v>215</v>
      </c>
      <c r="E8859" s="28" t="s">
        <v>298</v>
      </c>
      <c r="F8859" s="29" t="s">
        <v>1663</v>
      </c>
      <c r="G8859" s="28" t="s">
        <v>1671</v>
      </c>
      <c r="H8859" s="28"/>
      <c r="I8859" s="93">
        <v>0</v>
      </c>
      <c r="J8859" s="93" t="s">
        <v>1412</v>
      </c>
      <c r="K8859" s="17" t="str">
        <f t="array" ref="K8859">CONCATENATE("(",A8859,",",VLOOKUP(B8859,Núcleo!B$2:E$11,4,TRUE),",",VLOOKUP(C8859,'Tipo de Processo'!B$2:D$55,3,TRUE),",",VLOOKUP(D8859,'Termo Geral'!B$2:D$173,3,TRUE),",",VLOOKUP(E8859,'Termo Específico'!B$2:D$301,3,TRUE),",",MATCH(TRUE,Documento!B$2:B$998=F8859,0),",",IF(G8859="Complementar",0,1),",",IF(H8859="","NULL",CONCATENATE("'",H8859,"'")),",",I8859,",",IF(J8859="baixa","'BAIXA'",IF(J8859="média","'MEDIA'",IF(J8859="alta","'ALTA'","NULL"))),"),")</f>
        <v>(8858,9,30,130,205,911,1,NULL,0,'MEDIA'),</v>
      </c>
    </row>
    <row r="8860" spans="1:11" ht="30.75" customHeight="1">
      <c r="A8860" s="27">
        <v>8859</v>
      </c>
      <c r="B8860" s="37" t="s">
        <v>1011</v>
      </c>
      <c r="C8860" s="28" t="s">
        <v>39</v>
      </c>
      <c r="D8860" s="28" t="s">
        <v>215</v>
      </c>
      <c r="E8860" s="28" t="s">
        <v>298</v>
      </c>
      <c r="F8860" s="29" t="s">
        <v>1633</v>
      </c>
      <c r="G8860" s="28" t="s">
        <v>1671</v>
      </c>
      <c r="H8860" s="28"/>
      <c r="I8860" s="93">
        <v>0</v>
      </c>
      <c r="J8860" s="93" t="s">
        <v>1412</v>
      </c>
      <c r="K8860" s="17" t="str">
        <f t="array" ref="K8860">CONCATENATE("(",A8860,",",VLOOKUP(B8860,Núcleo!B$2:E$11,4,TRUE),",",VLOOKUP(C8860,'Tipo de Processo'!B$2:D$55,3,TRUE),",",VLOOKUP(D8860,'Termo Geral'!B$2:D$173,3,TRUE),",",VLOOKUP(E8860,'Termo Específico'!B$2:D$301,3,TRUE),",",MATCH(TRUE,Documento!B$2:B$998=F8860,0),",",IF(G8860="Complementar",0,1),",",IF(H8860="","NULL",CONCATENATE("'",H8860,"'")),",",I8860,",",IF(J8860="baixa","'BAIXA'",IF(J8860="média","'MEDIA'",IF(J8860="alta","'ALTA'","NULL"))),"),")</f>
        <v>(8859,9,30,130,205,529,1,NULL,0,'MEDIA'),</v>
      </c>
    </row>
    <row r="8861" spans="1:11" ht="30.75" customHeight="1">
      <c r="A8861" s="27">
        <v>8860</v>
      </c>
      <c r="B8861" s="37" t="s">
        <v>1011</v>
      </c>
      <c r="C8861" s="28" t="s">
        <v>39</v>
      </c>
      <c r="D8861" s="28" t="s">
        <v>215</v>
      </c>
      <c r="E8861" s="28" t="s">
        <v>298</v>
      </c>
      <c r="F8861" s="29" t="s">
        <v>1604</v>
      </c>
      <c r="G8861" s="28" t="s">
        <v>1671</v>
      </c>
      <c r="H8861" s="28"/>
      <c r="I8861" s="93">
        <v>0</v>
      </c>
      <c r="J8861" s="93" t="s">
        <v>1412</v>
      </c>
      <c r="K8861" s="17" t="str">
        <f t="array" ref="K8861">CONCATENATE("(",A8861,",",VLOOKUP(B8861,Núcleo!B$2:E$11,4,TRUE),",",VLOOKUP(C8861,'Tipo de Processo'!B$2:D$55,3,TRUE),",",VLOOKUP(D8861,'Termo Geral'!B$2:D$173,3,TRUE),",",VLOOKUP(E8861,'Termo Específico'!B$2:D$301,3,TRUE),",",MATCH(TRUE,Documento!B$2:B$998=F8861,0),",",IF(G8861="Complementar",0,1),",",IF(H8861="","NULL",CONCATENATE("'",H8861,"'")),",",I8861,",",IF(J8861="baixa","'BAIXA'",IF(J8861="média","'MEDIA'",IF(J8861="alta","'ALTA'","NULL"))),"),")</f>
        <v>(8860,9,30,130,205,52,1,NULL,0,'MEDIA'),</v>
      </c>
    </row>
    <row r="8862" spans="1:11" ht="30.75" customHeight="1">
      <c r="A8862" s="27">
        <v>8861</v>
      </c>
      <c r="B8862" s="37" t="s">
        <v>1011</v>
      </c>
      <c r="C8862" s="29" t="s">
        <v>39</v>
      </c>
      <c r="D8862" s="28" t="s">
        <v>215</v>
      </c>
      <c r="E8862" s="28" t="s">
        <v>298</v>
      </c>
      <c r="F8862" s="29" t="s">
        <v>1427</v>
      </c>
      <c r="G8862" s="28" t="s">
        <v>1671</v>
      </c>
      <c r="H8862" s="28"/>
      <c r="I8862" s="93">
        <v>0</v>
      </c>
      <c r="J8862" s="93" t="s">
        <v>1412</v>
      </c>
      <c r="K8862" s="17" t="str">
        <f t="array" ref="K8862">CONCATENATE("(",A8862,",",VLOOKUP(B8862,Núcleo!B$2:E$11,4,TRUE),",",VLOOKUP(C8862,'Tipo de Processo'!B$2:D$55,3,TRUE),",",VLOOKUP(D8862,'Termo Geral'!B$2:D$173,3,TRUE),",",VLOOKUP(E8862,'Termo Específico'!B$2:D$301,3,TRUE),",",MATCH(TRUE,Documento!B$2:B$998=F8862,0),",",IF(G8862="Complementar",0,1),",",IF(H8862="","NULL",CONCATENATE("'",H8862,"'")),",",I8862,",",IF(J8862="baixa","'BAIXA'",IF(J8862="média","'MEDIA'",IF(J8862="alta","'ALTA'","NULL"))),"),")</f>
        <v>(8861,9,30,130,205,67,1,NULL,0,'MEDIA'),</v>
      </c>
    </row>
    <row r="8863" spans="1:11" ht="30.75" customHeight="1">
      <c r="A8863" s="27">
        <v>8862</v>
      </c>
      <c r="B8863" s="37" t="s">
        <v>1011</v>
      </c>
      <c r="C8863" s="28" t="s">
        <v>39</v>
      </c>
      <c r="D8863" s="28" t="s">
        <v>215</v>
      </c>
      <c r="E8863" s="28" t="s">
        <v>298</v>
      </c>
      <c r="F8863" s="29" t="s">
        <v>1422</v>
      </c>
      <c r="G8863" s="28" t="s">
        <v>1671</v>
      </c>
      <c r="H8863" s="28"/>
      <c r="I8863" s="93">
        <v>0</v>
      </c>
      <c r="J8863" s="93" t="s">
        <v>1412</v>
      </c>
      <c r="K8863" s="17" t="str">
        <f t="array" ref="K8863">CONCATENATE("(",A8863,",",VLOOKUP(B8863,Núcleo!B$2:E$11,4,TRUE),",",VLOOKUP(C8863,'Tipo de Processo'!B$2:D$55,3,TRUE),",",VLOOKUP(D8863,'Termo Geral'!B$2:D$173,3,TRUE),",",VLOOKUP(E8863,'Termo Específico'!B$2:D$301,3,TRUE),",",MATCH(TRUE,Documento!B$2:B$998=F8863,0),",",IF(G8863="Complementar",0,1),",",IF(H8863="","NULL",CONCATENATE("'",H8863,"'")),",",I8863,",",IF(J8863="baixa","'BAIXA'",IF(J8863="média","'MEDIA'",IF(J8863="alta","'ALTA'","NULL"))),"),")</f>
        <v>(8862,9,30,130,205,21,1,NULL,0,'MEDIA'),</v>
      </c>
    </row>
    <row r="8864" spans="1:11" ht="30.75" customHeight="1">
      <c r="A8864" s="27">
        <v>8863</v>
      </c>
      <c r="B8864" s="37" t="s">
        <v>1011</v>
      </c>
      <c r="C8864" s="29" t="s">
        <v>39</v>
      </c>
      <c r="D8864" s="29" t="s">
        <v>215</v>
      </c>
      <c r="E8864" s="29" t="s">
        <v>298</v>
      </c>
      <c r="F8864" s="23" t="s">
        <v>1582</v>
      </c>
      <c r="G8864" s="29" t="s">
        <v>1671</v>
      </c>
      <c r="H8864" s="28"/>
      <c r="I8864" s="93">
        <v>0</v>
      </c>
      <c r="J8864" s="92" t="s">
        <v>1411</v>
      </c>
      <c r="K8864" s="17" t="str">
        <f t="array" ref="K8864">CONCATENATE("(",A8864,",",VLOOKUP(B8864,Núcleo!B$2:E$11,4,TRUE),",",VLOOKUP(C8864,'Tipo de Processo'!B$2:D$55,3,TRUE),",",VLOOKUP(D8864,'Termo Geral'!B$2:D$173,3,TRUE),",",VLOOKUP(E8864,'Termo Específico'!B$2:D$301,3,TRUE),",",MATCH(TRUE,Documento!B$2:B$998=F8864,0),",",IF(G8864="Complementar",0,1),",",IF(H8864="","NULL",CONCATENATE("'",H8864,"'")),",",I8864,",",IF(J8864="baixa","'BAIXA'",IF(J8864="média","'MEDIA'",IF(J8864="alta","'ALTA'","NULL"))),"),")</f>
        <v>(8863,9,30,130,205,924,1,NULL,0,'BAIXA'),</v>
      </c>
    </row>
    <row r="8865" spans="1:11" ht="30.75" customHeight="1">
      <c r="A8865" s="27">
        <v>8864</v>
      </c>
      <c r="B8865" s="37" t="s">
        <v>1011</v>
      </c>
      <c r="C8865" s="29" t="s">
        <v>39</v>
      </c>
      <c r="D8865" s="29" t="s">
        <v>215</v>
      </c>
      <c r="E8865" s="29" t="s">
        <v>303</v>
      </c>
      <c r="F8865" s="23" t="s">
        <v>1595</v>
      </c>
      <c r="G8865" s="29" t="s">
        <v>1671</v>
      </c>
      <c r="H8865" s="28"/>
      <c r="I8865" s="93">
        <v>0</v>
      </c>
      <c r="J8865" s="92" t="s">
        <v>1411</v>
      </c>
      <c r="K8865" s="17" t="str">
        <f t="array" ref="K8865">CONCATENATE("(",A8865,",",VLOOKUP(B8865,Núcleo!B$2:E$11,4,TRUE),",",VLOOKUP(C8865,'Tipo de Processo'!B$2:D$55,3,TRUE),",",VLOOKUP(D8865,'Termo Geral'!B$2:D$173,3,TRUE),",",VLOOKUP(E8865,'Termo Específico'!B$2:D$301,3,TRUE),",",MATCH(TRUE,Documento!B$2:B$998=F8865,0),",",IF(G8865="Complementar",0,1),",",IF(H8865="","NULL",CONCATENATE("'",H8865,"'")),",",I8865,",",IF(J8865="baixa","'BAIXA'",IF(J8865="média","'MEDIA'",IF(J8865="alta","'ALTA'","NULL"))),"),")</f>
        <v>(8864,9,30,130,282,982,1,NULL,0,'BAIXA'),</v>
      </c>
    </row>
    <row r="8866" spans="1:11" ht="30.75" customHeight="1">
      <c r="A8866" s="27">
        <v>8865</v>
      </c>
      <c r="B8866" s="37" t="s">
        <v>1011</v>
      </c>
      <c r="C8866" s="28" t="s">
        <v>39</v>
      </c>
      <c r="D8866" s="28" t="s">
        <v>215</v>
      </c>
      <c r="E8866" s="28" t="s">
        <v>303</v>
      </c>
      <c r="F8866" s="23" t="s">
        <v>1663</v>
      </c>
      <c r="G8866" s="29" t="s">
        <v>1671</v>
      </c>
      <c r="H8866" s="28"/>
      <c r="I8866" s="93">
        <v>0</v>
      </c>
      <c r="J8866" s="92" t="s">
        <v>1411</v>
      </c>
      <c r="K8866" s="17" t="str">
        <f t="array" ref="K8866">CONCATENATE("(",A8866,",",VLOOKUP(B8866,Núcleo!B$2:E$11,4,TRUE),",",VLOOKUP(C8866,'Tipo de Processo'!B$2:D$55,3,TRUE),",",VLOOKUP(D8866,'Termo Geral'!B$2:D$173,3,TRUE),",",VLOOKUP(E8866,'Termo Específico'!B$2:D$301,3,TRUE),",",MATCH(TRUE,Documento!B$2:B$998=F8866,0),",",IF(G8866="Complementar",0,1),",",IF(H8866="","NULL",CONCATENATE("'",H8866,"'")),",",I8866,",",IF(J8866="baixa","'BAIXA'",IF(J8866="média","'MEDIA'",IF(J8866="alta","'ALTA'","NULL"))),"),")</f>
        <v>(8865,9,30,130,282,911,1,NULL,0,'BAIXA'),</v>
      </c>
    </row>
    <row r="8867" spans="1:11" ht="30.75" customHeight="1">
      <c r="A8867" s="27">
        <v>8866</v>
      </c>
      <c r="B8867" s="37" t="s">
        <v>1011</v>
      </c>
      <c r="C8867" s="28" t="s">
        <v>39</v>
      </c>
      <c r="D8867" s="28" t="s">
        <v>215</v>
      </c>
      <c r="E8867" s="28" t="s">
        <v>303</v>
      </c>
      <c r="F8867" s="23" t="s">
        <v>838</v>
      </c>
      <c r="G8867" s="29" t="s">
        <v>1671</v>
      </c>
      <c r="H8867" s="28"/>
      <c r="I8867" s="93">
        <v>0</v>
      </c>
      <c r="J8867" s="92" t="s">
        <v>1411</v>
      </c>
      <c r="K8867" s="17" t="str">
        <f t="array" ref="K8867">CONCATENATE("(",A8867,",",VLOOKUP(B8867,Núcleo!B$2:E$11,4,TRUE),",",VLOOKUP(C8867,'Tipo de Processo'!B$2:D$55,3,TRUE),",",VLOOKUP(D8867,'Termo Geral'!B$2:D$173,3,TRUE),",",VLOOKUP(E8867,'Termo Específico'!B$2:D$301,3,TRUE),",",MATCH(TRUE,Documento!B$2:B$998=F8867,0),",",IF(G8867="Complementar",0,1),",",IF(H8867="","NULL",CONCATENATE("'",H8867,"'")),",",I8867,",",IF(J8867="baixa","'BAIXA'",IF(J8867="média","'MEDIA'",IF(J8867="alta","'ALTA'","NULL"))),"),")</f>
        <v>(8866,9,30,130,282,551,1,NULL,0,'BAIXA'),</v>
      </c>
    </row>
    <row r="8868" spans="1:11" ht="30.75" customHeight="1">
      <c r="A8868" s="27">
        <v>8867</v>
      </c>
      <c r="B8868" s="37" t="s">
        <v>1011</v>
      </c>
      <c r="C8868" s="29" t="s">
        <v>39</v>
      </c>
      <c r="D8868" s="29" t="s">
        <v>215</v>
      </c>
      <c r="E8868" s="29" t="s">
        <v>303</v>
      </c>
      <c r="F8868" s="28" t="s">
        <v>840</v>
      </c>
      <c r="G8868" s="28" t="s">
        <v>1671</v>
      </c>
      <c r="H8868" s="28"/>
      <c r="I8868" s="93">
        <v>0</v>
      </c>
      <c r="J8868" s="93" t="s">
        <v>1411</v>
      </c>
      <c r="K8868" s="17" t="str">
        <f t="array" ref="K8868">CONCATENATE("(",A8868,",",VLOOKUP(B8868,Núcleo!B$2:E$11,4,TRUE),",",VLOOKUP(C8868,'Tipo de Processo'!B$2:D$55,3,TRUE),",",VLOOKUP(D8868,'Termo Geral'!B$2:D$173,3,TRUE),",",VLOOKUP(E8868,'Termo Específico'!B$2:D$301,3,TRUE),",",MATCH(TRUE,Documento!B$2:B$998=F8868,0),",",IF(G8868="Complementar",0,1),",",IF(H8868="","NULL",CONCATENATE("'",H8868,"'")),",",I8868,",",IF(J8868="baixa","'BAIXA'",IF(J8868="média","'MEDIA'",IF(J8868="alta","'ALTA'","NULL"))),"),")</f>
        <v>(8867,9,30,130,282,979,1,NULL,0,'BAIXA'),</v>
      </c>
    </row>
    <row r="8869" spans="1:11" ht="30.75" customHeight="1">
      <c r="A8869" s="27">
        <v>8868</v>
      </c>
      <c r="B8869" s="37" t="s">
        <v>1011</v>
      </c>
      <c r="C8869" s="29" t="s">
        <v>39</v>
      </c>
      <c r="D8869" s="29" t="s">
        <v>215</v>
      </c>
      <c r="E8869" s="29" t="s">
        <v>303</v>
      </c>
      <c r="F8869" s="28" t="s">
        <v>1633</v>
      </c>
      <c r="G8869" s="28" t="s">
        <v>1671</v>
      </c>
      <c r="H8869" s="28"/>
      <c r="I8869" s="93">
        <v>0</v>
      </c>
      <c r="J8869" s="93" t="s">
        <v>1411</v>
      </c>
      <c r="K8869" s="17" t="str">
        <f t="array" ref="K8869">CONCATENATE("(",A8869,",",VLOOKUP(B8869,Núcleo!B$2:E$11,4,TRUE),",",VLOOKUP(C8869,'Tipo de Processo'!B$2:D$55,3,TRUE),",",VLOOKUP(D8869,'Termo Geral'!B$2:D$173,3,TRUE),",",VLOOKUP(E8869,'Termo Específico'!B$2:D$301,3,TRUE),",",MATCH(TRUE,Documento!B$2:B$998=F8869,0),",",IF(G8869="Complementar",0,1),",",IF(H8869="","NULL",CONCATENATE("'",H8869,"'")),",",I8869,",",IF(J8869="baixa","'BAIXA'",IF(J8869="média","'MEDIA'",IF(J8869="alta","'ALTA'","NULL"))),"),")</f>
        <v>(8868,9,30,130,282,529,1,NULL,0,'BAIXA'),</v>
      </c>
    </row>
    <row r="8870" spans="1:11" ht="30.75" customHeight="1">
      <c r="A8870" s="27">
        <v>8869</v>
      </c>
      <c r="B8870" s="37" t="s">
        <v>1011</v>
      </c>
      <c r="C8870" s="29" t="s">
        <v>39</v>
      </c>
      <c r="D8870" s="29" t="s">
        <v>215</v>
      </c>
      <c r="E8870" s="29" t="s">
        <v>303</v>
      </c>
      <c r="F8870" s="28" t="s">
        <v>1604</v>
      </c>
      <c r="G8870" s="28" t="s">
        <v>1671</v>
      </c>
      <c r="H8870" s="28"/>
      <c r="I8870" s="93">
        <v>0</v>
      </c>
      <c r="J8870" s="93" t="s">
        <v>1411</v>
      </c>
      <c r="K8870" s="17" t="str">
        <f t="array" ref="K8870">CONCATENATE("(",A8870,",",VLOOKUP(B8870,Núcleo!B$2:E$11,4,TRUE),",",VLOOKUP(C8870,'Tipo de Processo'!B$2:D$55,3,TRUE),",",VLOOKUP(D8870,'Termo Geral'!B$2:D$173,3,TRUE),",",VLOOKUP(E8870,'Termo Específico'!B$2:D$301,3,TRUE),",",MATCH(TRUE,Documento!B$2:B$998=F8870,0),",",IF(G8870="Complementar",0,1),",",IF(H8870="","NULL",CONCATENATE("'",H8870,"'")),",",I8870,",",IF(J8870="baixa","'BAIXA'",IF(J8870="média","'MEDIA'",IF(J8870="alta","'ALTA'","NULL"))),"),")</f>
        <v>(8869,9,30,130,282,52,1,NULL,0,'BAIXA'),</v>
      </c>
    </row>
    <row r="8871" spans="1:11" ht="30.75" customHeight="1">
      <c r="A8871" s="27">
        <v>8870</v>
      </c>
      <c r="B8871" s="37" t="s">
        <v>1011</v>
      </c>
      <c r="C8871" s="29" t="s">
        <v>39</v>
      </c>
      <c r="D8871" s="29" t="s">
        <v>215</v>
      </c>
      <c r="E8871" s="29" t="s">
        <v>303</v>
      </c>
      <c r="F8871" s="28" t="s">
        <v>1426</v>
      </c>
      <c r="G8871" s="28" t="s">
        <v>1671</v>
      </c>
      <c r="H8871" s="28"/>
      <c r="I8871" s="93">
        <v>0</v>
      </c>
      <c r="J8871" s="93" t="s">
        <v>1411</v>
      </c>
      <c r="K8871" s="17" t="str">
        <f t="array" ref="K8871">CONCATENATE("(",A8871,",",VLOOKUP(B8871,Núcleo!B$2:E$11,4,TRUE),",",VLOOKUP(C8871,'Tipo de Processo'!B$2:D$55,3,TRUE),",",VLOOKUP(D8871,'Termo Geral'!B$2:D$173,3,TRUE),",",VLOOKUP(E8871,'Termo Específico'!B$2:D$301,3,TRUE),",",MATCH(TRUE,Documento!B$2:B$998=F8871,0),",",IF(G8871="Complementar",0,1),",",IF(H8871="","NULL",CONCATENATE("'",H8871,"'")),",",I8871,",",IF(J8871="baixa","'BAIXA'",IF(J8871="média","'MEDIA'",IF(J8871="alta","'ALTA'","NULL"))),"),")</f>
        <v>(8870,9,30,130,282,65,1,NULL,0,'BAIXA'),</v>
      </c>
    </row>
    <row r="8872" spans="1:11" ht="30.75" customHeight="1">
      <c r="A8872" s="27">
        <v>8871</v>
      </c>
      <c r="B8872" s="37" t="s">
        <v>1011</v>
      </c>
      <c r="C8872" s="29" t="s">
        <v>39</v>
      </c>
      <c r="D8872" s="29" t="s">
        <v>215</v>
      </c>
      <c r="E8872" s="29" t="s">
        <v>303</v>
      </c>
      <c r="F8872" s="28" t="s">
        <v>1591</v>
      </c>
      <c r="G8872" s="28" t="s">
        <v>1671</v>
      </c>
      <c r="H8872" s="28"/>
      <c r="I8872" s="93">
        <v>0</v>
      </c>
      <c r="J8872" s="93" t="s">
        <v>1411</v>
      </c>
      <c r="K8872" s="17" t="str">
        <f t="array" ref="K8872">CONCATENATE("(",A8872,",",VLOOKUP(B8872,Núcleo!B$2:E$11,4,TRUE),",",VLOOKUP(C8872,'Tipo de Processo'!B$2:D$55,3,TRUE),",",VLOOKUP(D8872,'Termo Geral'!B$2:D$173,3,TRUE),",",VLOOKUP(E8872,'Termo Específico'!B$2:D$301,3,TRUE),",",MATCH(TRUE,Documento!B$2:B$998=F8872,0),",",IF(G8872="Complementar",0,1),",",IF(H8872="","NULL",CONCATENATE("'",H8872,"'")),",",I8872,",",IF(J8872="baixa","'BAIXA'",IF(J8872="média","'MEDIA'",IF(J8872="alta","'ALTA'","NULL"))),"),")</f>
        <v>(8871,9,30,130,282,968,1,NULL,0,'BAIXA'),</v>
      </c>
    </row>
    <row r="8873" spans="1:11" ht="30.75" customHeight="1">
      <c r="A8873" s="27">
        <v>8872</v>
      </c>
      <c r="B8873" s="37" t="s">
        <v>1011</v>
      </c>
      <c r="C8873" s="29" t="s">
        <v>39</v>
      </c>
      <c r="D8873" s="29" t="s">
        <v>215</v>
      </c>
      <c r="E8873" s="29" t="s">
        <v>303</v>
      </c>
      <c r="F8873" s="28" t="s">
        <v>1642</v>
      </c>
      <c r="G8873" s="28" t="s">
        <v>1671</v>
      </c>
      <c r="H8873" s="28"/>
      <c r="I8873" s="93">
        <v>0</v>
      </c>
      <c r="J8873" s="93" t="s">
        <v>1411</v>
      </c>
      <c r="K8873" s="17" t="str">
        <f t="array" ref="K8873">CONCATENATE("(",A8873,",",VLOOKUP(B8873,Núcleo!B$2:E$11,4,TRUE),",",VLOOKUP(C8873,'Tipo de Processo'!B$2:D$55,3,TRUE),",",VLOOKUP(D8873,'Termo Geral'!B$2:D$173,3,TRUE),",",VLOOKUP(E8873,'Termo Específico'!B$2:D$301,3,TRUE),",",MATCH(TRUE,Documento!B$2:B$998=F8873,0),",",IF(G8873="Complementar",0,1),",",IF(H8873="","NULL",CONCATENATE("'",H8873,"'")),",",I8873,",",IF(J8873="baixa","'BAIXA'",IF(J8873="média","'MEDIA'",IF(J8873="alta","'ALTA'","NULL"))),"),")</f>
        <v>(8872,9,30,130,282,667,1,NULL,0,'BAIXA'),</v>
      </c>
    </row>
    <row r="8874" spans="1:11" ht="30.75" customHeight="1">
      <c r="A8874" s="27">
        <v>8873</v>
      </c>
      <c r="B8874" s="37" t="s">
        <v>1011</v>
      </c>
      <c r="C8874" s="29" t="s">
        <v>39</v>
      </c>
      <c r="D8874" s="29" t="s">
        <v>215</v>
      </c>
      <c r="E8874" s="29" t="s">
        <v>303</v>
      </c>
      <c r="F8874" s="28" t="s">
        <v>1654</v>
      </c>
      <c r="G8874" s="28" t="s">
        <v>1671</v>
      </c>
      <c r="H8874" s="28"/>
      <c r="I8874" s="93">
        <v>0</v>
      </c>
      <c r="J8874" s="93" t="s">
        <v>1411</v>
      </c>
      <c r="K8874" s="17" t="str">
        <f t="array" ref="K8874">CONCATENATE("(",A8874,",",VLOOKUP(B8874,Núcleo!B$2:E$11,4,TRUE),",",VLOOKUP(C8874,'Tipo de Processo'!B$2:D$55,3,TRUE),",",VLOOKUP(D8874,'Termo Geral'!B$2:D$173,3,TRUE),",",VLOOKUP(E8874,'Termo Específico'!B$2:D$301,3,TRUE),",",MATCH(TRUE,Documento!B$2:B$998=F8874,0),",",IF(G8874="Complementar",0,1),",",IF(H8874="","NULL",CONCATENATE("'",H8874,"'")),",",I8874,",",IF(J8874="baixa","'BAIXA'",IF(J8874="média","'MEDIA'",IF(J8874="alta","'ALTA'","NULL"))),"),")</f>
        <v>(8873,9,30,130,282,811,1,NULL,0,'BAIXA'),</v>
      </c>
    </row>
    <row r="8875" spans="1:11" ht="30.75" customHeight="1">
      <c r="A8875" s="27">
        <v>8874</v>
      </c>
      <c r="B8875" s="37" t="s">
        <v>1011</v>
      </c>
      <c r="C8875" s="29" t="s">
        <v>39</v>
      </c>
      <c r="D8875" s="29" t="s">
        <v>215</v>
      </c>
      <c r="E8875" s="29" t="s">
        <v>303</v>
      </c>
      <c r="F8875" s="28" t="s">
        <v>1547</v>
      </c>
      <c r="G8875" s="28" t="s">
        <v>1671</v>
      </c>
      <c r="H8875" s="28"/>
      <c r="I8875" s="93">
        <v>0</v>
      </c>
      <c r="J8875" s="93" t="s">
        <v>1411</v>
      </c>
      <c r="K8875" s="17" t="str">
        <f t="array" ref="K8875">CONCATENATE("(",A8875,",",VLOOKUP(B8875,Núcleo!B$2:E$11,4,TRUE),",",VLOOKUP(C8875,'Tipo de Processo'!B$2:D$55,3,TRUE),",",VLOOKUP(D8875,'Termo Geral'!B$2:D$173,3,TRUE),",",VLOOKUP(E8875,'Termo Específico'!B$2:D$301,3,TRUE),",",MATCH(TRUE,Documento!B$2:B$998=F8875,0),",",IF(G8875="Complementar",0,1),",",IF(H8875="","NULL",CONCATENATE("'",H8875,"'")),",",I8875,",",IF(J8875="baixa","'BAIXA'",IF(J8875="média","'MEDIA'",IF(J8875="alta","'ALTA'","NULL"))),"),")</f>
        <v>(8874,9,30,130,282,732,1,NULL,0,'BAIXA'),</v>
      </c>
    </row>
    <row r="8876" spans="1:11" ht="30.75" customHeight="1">
      <c r="A8876" s="27">
        <v>8875</v>
      </c>
      <c r="B8876" s="37" t="s">
        <v>1011</v>
      </c>
      <c r="C8876" s="29" t="s">
        <v>39</v>
      </c>
      <c r="D8876" s="29" t="s">
        <v>215</v>
      </c>
      <c r="E8876" s="29" t="s">
        <v>300</v>
      </c>
      <c r="F8876" s="28" t="s">
        <v>1596</v>
      </c>
      <c r="G8876" s="28" t="s">
        <v>1671</v>
      </c>
      <c r="H8876" s="28"/>
      <c r="I8876" s="93">
        <v>0</v>
      </c>
      <c r="J8876" s="93" t="s">
        <v>1411</v>
      </c>
      <c r="K8876" s="17" t="str">
        <f t="array" ref="K8876">CONCATENATE("(",A8876,",",VLOOKUP(B8876,Núcleo!B$2:E$11,4,TRUE),",",VLOOKUP(C8876,'Tipo de Processo'!B$2:D$55,3,TRUE),",",VLOOKUP(D8876,'Termo Geral'!B$2:D$173,3,TRUE),",",VLOOKUP(E8876,'Termo Específico'!B$2:D$301,3,TRUE),",",MATCH(TRUE,Documento!B$2:B$998=F8876,0),",",IF(G8876="Complementar",0,1),",",IF(H8876="","NULL",CONCATENATE("'",H8876,"'")),",",I8876,",",IF(J8876="baixa","'BAIXA'",IF(J8876="média","'MEDIA'",IF(J8876="alta","'ALTA'","NULL"))),"),")</f>
        <v>(8875,9,30,130,284,983,1,NULL,0,'BAIXA'),</v>
      </c>
    </row>
    <row r="8877" spans="1:11" ht="30.75" customHeight="1">
      <c r="A8877" s="27">
        <v>8876</v>
      </c>
      <c r="B8877" s="37" t="s">
        <v>1011</v>
      </c>
      <c r="C8877" s="29" t="s">
        <v>39</v>
      </c>
      <c r="D8877" s="29" t="s">
        <v>215</v>
      </c>
      <c r="E8877" s="29" t="s">
        <v>300</v>
      </c>
      <c r="F8877" s="28" t="s">
        <v>842</v>
      </c>
      <c r="G8877" s="28" t="s">
        <v>1671</v>
      </c>
      <c r="H8877" s="28"/>
      <c r="I8877" s="93">
        <v>0</v>
      </c>
      <c r="J8877" s="93" t="s">
        <v>1411</v>
      </c>
      <c r="K8877" s="17" t="str">
        <f t="array" ref="K8877">CONCATENATE("(",A8877,",",VLOOKUP(B8877,Núcleo!B$2:E$11,4,TRUE),",",VLOOKUP(C8877,'Tipo de Processo'!B$2:D$55,3,TRUE),",",VLOOKUP(D8877,'Termo Geral'!B$2:D$173,3,TRUE),",",VLOOKUP(E8877,'Termo Específico'!B$2:D$301,3,TRUE),",",MATCH(TRUE,Documento!B$2:B$998=F8877,0),",",IF(G8877="Complementar",0,1),",",IF(H8877="","NULL",CONCATENATE("'",H8877,"'")),",",I8877,",",IF(J8877="baixa","'BAIXA'",IF(J8877="média","'MEDIA'",IF(J8877="alta","'ALTA'","NULL"))),"),")</f>
        <v>(8876,9,30,130,284,552,1,NULL,0,'BAIXA'),</v>
      </c>
    </row>
    <row r="8878" spans="1:11" ht="30.75" customHeight="1">
      <c r="A8878" s="27">
        <v>8877</v>
      </c>
      <c r="B8878" s="37" t="s">
        <v>1011</v>
      </c>
      <c r="C8878" s="29" t="s">
        <v>39</v>
      </c>
      <c r="D8878" s="29" t="s">
        <v>215</v>
      </c>
      <c r="E8878" s="29" t="s">
        <v>300</v>
      </c>
      <c r="F8878" s="28" t="s">
        <v>1519</v>
      </c>
      <c r="G8878" s="28" t="s">
        <v>1671</v>
      </c>
      <c r="H8878" s="28"/>
      <c r="I8878" s="93">
        <v>0</v>
      </c>
      <c r="J8878" s="93" t="s">
        <v>1411</v>
      </c>
      <c r="K8878" s="17" t="str">
        <f t="array" ref="K8878">CONCATENATE("(",A8878,",",VLOOKUP(B8878,Núcleo!B$2:E$11,4,TRUE),",",VLOOKUP(C8878,'Tipo de Processo'!B$2:D$55,3,TRUE),",",VLOOKUP(D8878,'Termo Geral'!B$2:D$173,3,TRUE),",",VLOOKUP(E8878,'Termo Específico'!B$2:D$301,3,TRUE),",",MATCH(TRUE,Documento!B$2:B$998=F8878,0),",",IF(G8878="Complementar",0,1),",",IF(H8878="","NULL",CONCATENATE("'",H8878,"'")),",",I8878,",",IF(J8878="baixa","'BAIXA'",IF(J8878="média","'MEDIA'",IF(J8878="alta","'ALTA'","NULL"))),"),")</f>
        <v>(8877,9,30,130,284,630,1,NULL,0,'BAIXA'),</v>
      </c>
    </row>
    <row r="8879" spans="1:11" ht="30.75" customHeight="1">
      <c r="A8879" s="27">
        <v>8878</v>
      </c>
      <c r="B8879" s="37" t="s">
        <v>1011</v>
      </c>
      <c r="C8879" s="29" t="s">
        <v>39</v>
      </c>
      <c r="D8879" s="29" t="s">
        <v>215</v>
      </c>
      <c r="E8879" s="29" t="s">
        <v>300</v>
      </c>
      <c r="F8879" s="28" t="s">
        <v>1502</v>
      </c>
      <c r="G8879" s="28" t="s">
        <v>1671</v>
      </c>
      <c r="H8879" s="28"/>
      <c r="I8879" s="93">
        <v>0</v>
      </c>
      <c r="J8879" s="93" t="s">
        <v>1411</v>
      </c>
      <c r="K8879" s="17" t="str">
        <f t="array" ref="K8879">CONCATENATE("(",A8879,",",VLOOKUP(B8879,Núcleo!B$2:E$11,4,TRUE),",",VLOOKUP(C8879,'Tipo de Processo'!B$2:D$55,3,TRUE),",",VLOOKUP(D8879,'Termo Geral'!B$2:D$173,3,TRUE),",",VLOOKUP(E8879,'Termo Específico'!B$2:D$301,3,TRUE),",",MATCH(TRUE,Documento!B$2:B$998=F8879,0),",",IF(G8879="Complementar",0,1),",",IF(H8879="","NULL",CONCATENATE("'",H8879,"'")),",",I8879,",",IF(J8879="baixa","'BAIXA'",IF(J8879="média","'MEDIA'",IF(J8879="alta","'ALTA'","NULL"))),"),")</f>
        <v>(8878,9,30,130,284,533,1,NULL,0,'BAIXA'),</v>
      </c>
    </row>
    <row r="8880" spans="1:11" ht="30.75" customHeight="1">
      <c r="A8880" s="27">
        <v>8879</v>
      </c>
      <c r="B8880" s="37" t="s">
        <v>1011</v>
      </c>
      <c r="C8880" s="29" t="s">
        <v>39</v>
      </c>
      <c r="D8880" s="29" t="s">
        <v>215</v>
      </c>
      <c r="E8880" s="29" t="s">
        <v>300</v>
      </c>
      <c r="F8880" s="28" t="s">
        <v>1670</v>
      </c>
      <c r="G8880" s="28" t="s">
        <v>1671</v>
      </c>
      <c r="H8880" s="28"/>
      <c r="I8880" s="93">
        <v>0</v>
      </c>
      <c r="J8880" s="93" t="s">
        <v>1411</v>
      </c>
      <c r="K8880" s="17" t="str">
        <f t="array" ref="K8880">CONCATENATE("(",A8880,",",VLOOKUP(B8880,Núcleo!B$2:E$11,4,TRUE),",",VLOOKUP(C8880,'Tipo de Processo'!B$2:D$55,3,TRUE),",",VLOOKUP(D8880,'Termo Geral'!B$2:D$173,3,TRUE),",",VLOOKUP(E8880,'Termo Específico'!B$2:D$301,3,TRUE),",",MATCH(TRUE,Documento!B$2:B$998=F8880,0),",",IF(G8880="Complementar",0,1),",",IF(H8880="","NULL",CONCATENATE("'",H8880,"'")),",",I8880,",",IF(J8880="baixa","'BAIXA'",IF(J8880="média","'MEDIA'",IF(J8880="alta","'ALTA'","NULL"))),"),")</f>
        <v>(8879,9,30,130,284,160,1,NULL,0,'BAIXA'),</v>
      </c>
    </row>
    <row r="8881" spans="1:11" ht="30.75" customHeight="1">
      <c r="A8881" s="27">
        <v>8880</v>
      </c>
      <c r="B8881" s="37" t="s">
        <v>1011</v>
      </c>
      <c r="C8881" s="29" t="s">
        <v>39</v>
      </c>
      <c r="D8881" s="29" t="s">
        <v>215</v>
      </c>
      <c r="E8881" s="29" t="s">
        <v>300</v>
      </c>
      <c r="F8881" s="28" t="s">
        <v>1415</v>
      </c>
      <c r="G8881" s="28" t="s">
        <v>1671</v>
      </c>
      <c r="H8881" s="28"/>
      <c r="I8881" s="93">
        <v>0</v>
      </c>
      <c r="J8881" s="93" t="s">
        <v>1411</v>
      </c>
      <c r="K8881" s="17" t="str">
        <f t="array" ref="K8881">CONCATENATE("(",A8881,",",VLOOKUP(B8881,Núcleo!B$2:E$11,4,TRUE),",",VLOOKUP(C8881,'Tipo de Processo'!B$2:D$55,3,TRUE),",",VLOOKUP(D8881,'Termo Geral'!B$2:D$173,3,TRUE),",",VLOOKUP(E8881,'Termo Específico'!B$2:D$301,3,TRUE),",",MATCH(TRUE,Documento!B$2:B$998=F8881,0),",",IF(G8881="Complementar",0,1),",",IF(H8881="","NULL",CONCATENATE("'",H8881,"'")),",",I8881,",",IF(J8881="baixa","'BAIXA'",IF(J8881="média","'MEDIA'",IF(J8881="alta","'ALTA'","NULL"))),"),")</f>
        <v>(8880,9,30,130,284,6,1,NULL,0,'BAIXA'),</v>
      </c>
    </row>
    <row r="8882" spans="1:11" ht="30.75" customHeight="1">
      <c r="A8882" s="27">
        <v>8881</v>
      </c>
      <c r="B8882" s="37" t="s">
        <v>1011</v>
      </c>
      <c r="C8882" s="29" t="s">
        <v>39</v>
      </c>
      <c r="D8882" s="29" t="s">
        <v>215</v>
      </c>
      <c r="E8882" s="29" t="s">
        <v>300</v>
      </c>
      <c r="F8882" s="12" t="s">
        <v>1646</v>
      </c>
      <c r="G8882" s="28" t="s">
        <v>1671</v>
      </c>
      <c r="H8882" s="28"/>
      <c r="I8882" s="93">
        <v>0</v>
      </c>
      <c r="J8882" s="93" t="s">
        <v>1411</v>
      </c>
      <c r="K8882" s="17" t="str">
        <f t="array" ref="K8882">CONCATENATE("(",A8882,",",VLOOKUP(B8882,Núcleo!B$2:E$11,4,TRUE),",",VLOOKUP(C8882,'Tipo de Processo'!B$2:D$55,3,TRUE),",",VLOOKUP(D8882,'Termo Geral'!B$2:D$173,3,TRUE),",",VLOOKUP(E8882,'Termo Específico'!B$2:D$301,3,TRUE),",",MATCH(TRUE,Documento!B$2:B$998=F8882,0),",",IF(G8882="Complementar",0,1),",",IF(H8882="","NULL",CONCATENATE("'",H8882,"'")),",",I8882,",",IF(J8882="baixa","'BAIXA'",IF(J8882="média","'MEDIA'",IF(J8882="alta","'ALTA'","NULL"))),"),")</f>
        <v>(8881,9,30,130,284,700,1,NULL,0,'BAIXA'),</v>
      </c>
    </row>
    <row r="8883" spans="1:11" ht="30.75" customHeight="1">
      <c r="A8883" s="27">
        <v>8882</v>
      </c>
      <c r="B8883" s="37" t="s">
        <v>1011</v>
      </c>
      <c r="C8883" s="29" t="s">
        <v>39</v>
      </c>
      <c r="D8883" s="29" t="s">
        <v>215</v>
      </c>
      <c r="E8883" s="29" t="s">
        <v>300</v>
      </c>
      <c r="F8883" s="28" t="s">
        <v>1528</v>
      </c>
      <c r="G8883" s="28" t="s">
        <v>1671</v>
      </c>
      <c r="H8883" s="28"/>
      <c r="I8883" s="93">
        <v>0</v>
      </c>
      <c r="J8883" s="93" t="s">
        <v>1411</v>
      </c>
      <c r="K8883" s="17" t="str">
        <f t="array" ref="K8883">CONCATENATE("(",A8883,",",VLOOKUP(B8883,Núcleo!B$2:E$11,4,TRUE),",",VLOOKUP(C8883,'Tipo de Processo'!B$2:D$55,3,TRUE),",",VLOOKUP(D8883,'Termo Geral'!B$2:D$173,3,TRUE),",",VLOOKUP(E8883,'Termo Específico'!B$2:D$301,3,TRUE),",",MATCH(TRUE,Documento!B$2:B$998=F8883,0),",",IF(G8883="Complementar",0,1),",",IF(H8883="","NULL",CONCATENATE("'",H8883,"'")),",",I8883,",",IF(J8883="baixa","'BAIXA'",IF(J8883="média","'MEDIA'",IF(J8883="alta","'ALTA'","NULL"))),"),")</f>
        <v>(8882,9,30,130,284,663,1,NULL,0,'BAIXA'),</v>
      </c>
    </row>
    <row r="8884" spans="1:11" ht="30.75" customHeight="1">
      <c r="A8884" s="27">
        <v>8883</v>
      </c>
      <c r="B8884" s="37" t="s">
        <v>1011</v>
      </c>
      <c r="C8884" s="29" t="s">
        <v>39</v>
      </c>
      <c r="D8884" s="29" t="s">
        <v>215</v>
      </c>
      <c r="E8884" s="29" t="s">
        <v>300</v>
      </c>
      <c r="F8884" s="28" t="s">
        <v>1663</v>
      </c>
      <c r="G8884" s="28" t="s">
        <v>1671</v>
      </c>
      <c r="H8884" s="28"/>
      <c r="I8884" s="93">
        <v>0</v>
      </c>
      <c r="J8884" s="93" t="s">
        <v>1411</v>
      </c>
      <c r="K8884" s="17" t="str">
        <f t="array" ref="K8884">CONCATENATE("(",A8884,",",VLOOKUP(B8884,Núcleo!B$2:E$11,4,TRUE),",",VLOOKUP(C8884,'Tipo de Processo'!B$2:D$55,3,TRUE),",",VLOOKUP(D8884,'Termo Geral'!B$2:D$173,3,TRUE),",",VLOOKUP(E8884,'Termo Específico'!B$2:D$301,3,TRUE),",",MATCH(TRUE,Documento!B$2:B$998=F8884,0),",",IF(G8884="Complementar",0,1),",",IF(H8884="","NULL",CONCATENATE("'",H8884,"'")),",",I8884,",",IF(J8884="baixa","'BAIXA'",IF(J8884="média","'MEDIA'",IF(J8884="alta","'ALTA'","NULL"))),"),")</f>
        <v>(8883,9,30,130,284,911,1,NULL,0,'BAIXA'),</v>
      </c>
    </row>
    <row r="8885" spans="1:11" ht="30.75" customHeight="1">
      <c r="A8885" s="27">
        <v>8884</v>
      </c>
      <c r="B8885" s="37" t="s">
        <v>1011</v>
      </c>
      <c r="C8885" s="29" t="s">
        <v>39</v>
      </c>
      <c r="D8885" s="29" t="s">
        <v>215</v>
      </c>
      <c r="E8885" s="29" t="s">
        <v>300</v>
      </c>
      <c r="F8885" s="28" t="s">
        <v>1594</v>
      </c>
      <c r="G8885" s="28" t="s">
        <v>1671</v>
      </c>
      <c r="H8885" s="28"/>
      <c r="I8885" s="93">
        <v>0</v>
      </c>
      <c r="J8885" s="93" t="s">
        <v>1411</v>
      </c>
      <c r="K8885" s="17" t="str">
        <f t="array" ref="K8885">CONCATENATE("(",A8885,",",VLOOKUP(B8885,Núcleo!B$2:E$11,4,TRUE),",",VLOOKUP(C8885,'Tipo de Processo'!B$2:D$55,3,TRUE),",",VLOOKUP(D8885,'Termo Geral'!B$2:D$173,3,TRUE),",",VLOOKUP(E8885,'Termo Específico'!B$2:D$301,3,TRUE),",",MATCH(TRUE,Documento!B$2:B$998=F8885,0),",",IF(G8885="Complementar",0,1),",",IF(H8885="","NULL",CONCATENATE("'",H8885,"'")),",",I8885,",",IF(J8885="baixa","'BAIXA'",IF(J8885="média","'MEDIA'",IF(J8885="alta","'ALTA'","NULL"))),"),")</f>
        <v>(8884,9,30,130,284,980,1,NULL,0,'BAIXA'),</v>
      </c>
    </row>
    <row r="8886" spans="1:11" ht="30.75" customHeight="1">
      <c r="A8886" s="27">
        <v>8885</v>
      </c>
      <c r="B8886" s="37" t="s">
        <v>1011</v>
      </c>
      <c r="C8886" s="29" t="s">
        <v>39</v>
      </c>
      <c r="D8886" s="29" t="s">
        <v>215</v>
      </c>
      <c r="E8886" s="29" t="s">
        <v>300</v>
      </c>
      <c r="F8886" s="28" t="s">
        <v>1633</v>
      </c>
      <c r="G8886" s="28" t="s">
        <v>1671</v>
      </c>
      <c r="H8886" s="28"/>
      <c r="I8886" s="93">
        <v>0</v>
      </c>
      <c r="J8886" s="93" t="s">
        <v>1411</v>
      </c>
      <c r="K8886" s="17" t="str">
        <f t="array" ref="K8886">CONCATENATE("(",A8886,",",VLOOKUP(B8886,Núcleo!B$2:E$11,4,TRUE),",",VLOOKUP(C8886,'Tipo de Processo'!B$2:D$55,3,TRUE),",",VLOOKUP(D8886,'Termo Geral'!B$2:D$173,3,TRUE),",",VLOOKUP(E8886,'Termo Específico'!B$2:D$301,3,TRUE),",",MATCH(TRUE,Documento!B$2:B$998=F8886,0),",",IF(G8886="Complementar",0,1),",",IF(H8886="","NULL",CONCATENATE("'",H8886,"'")),",",I8886,",",IF(J8886="baixa","'BAIXA'",IF(J8886="média","'MEDIA'",IF(J8886="alta","'ALTA'","NULL"))),"),")</f>
        <v>(8885,9,30,130,284,529,1,NULL,0,'BAIXA'),</v>
      </c>
    </row>
    <row r="8887" spans="1:11" ht="30.75" customHeight="1">
      <c r="A8887" s="27">
        <v>8886</v>
      </c>
      <c r="B8887" s="37" t="s">
        <v>1011</v>
      </c>
      <c r="C8887" s="29" t="s">
        <v>39</v>
      </c>
      <c r="D8887" s="29" t="s">
        <v>215</v>
      </c>
      <c r="E8887" s="29" t="s">
        <v>300</v>
      </c>
      <c r="F8887" s="28" t="s">
        <v>1604</v>
      </c>
      <c r="G8887" s="28" t="s">
        <v>1671</v>
      </c>
      <c r="H8887" s="28"/>
      <c r="I8887" s="93">
        <v>0</v>
      </c>
      <c r="J8887" s="93" t="s">
        <v>1411</v>
      </c>
      <c r="K8887" s="17" t="str">
        <f t="array" ref="K8887">CONCATENATE("(",A8887,",",VLOOKUP(B8887,Núcleo!B$2:E$11,4,TRUE),",",VLOOKUP(C8887,'Tipo de Processo'!B$2:D$55,3,TRUE),",",VLOOKUP(D8887,'Termo Geral'!B$2:D$173,3,TRUE),",",VLOOKUP(E8887,'Termo Específico'!B$2:D$301,3,TRUE),",",MATCH(TRUE,Documento!B$2:B$998=F8887,0),",",IF(G8887="Complementar",0,1),",",IF(H8887="","NULL",CONCATENATE("'",H8887,"'")),",",I8887,",",IF(J8887="baixa","'BAIXA'",IF(J8887="média","'MEDIA'",IF(J8887="alta","'ALTA'","NULL"))),"),")</f>
        <v>(8886,9,30,130,284,52,1,NULL,0,'BAIXA'),</v>
      </c>
    </row>
    <row r="8888" spans="1:11" ht="30.75" customHeight="1">
      <c r="A8888" s="27">
        <v>8887</v>
      </c>
      <c r="B8888" s="37" t="s">
        <v>1011</v>
      </c>
      <c r="C8888" s="29" t="s">
        <v>39</v>
      </c>
      <c r="D8888" s="29" t="s">
        <v>215</v>
      </c>
      <c r="E8888" s="29" t="s">
        <v>300</v>
      </c>
      <c r="F8888" s="28" t="s">
        <v>1426</v>
      </c>
      <c r="G8888" s="28" t="s">
        <v>1671</v>
      </c>
      <c r="H8888" s="28"/>
      <c r="I8888" s="93">
        <v>0</v>
      </c>
      <c r="J8888" s="93" t="s">
        <v>1411</v>
      </c>
      <c r="K8888" s="17" t="str">
        <f t="array" ref="K8888">CONCATENATE("(",A8888,",",VLOOKUP(B8888,Núcleo!B$2:E$11,4,TRUE),",",VLOOKUP(C8888,'Tipo de Processo'!B$2:D$55,3,TRUE),",",VLOOKUP(D8888,'Termo Geral'!B$2:D$173,3,TRUE),",",VLOOKUP(E8888,'Termo Específico'!B$2:D$301,3,TRUE),",",MATCH(TRUE,Documento!B$2:B$998=F8888,0),",",IF(G8888="Complementar",0,1),",",IF(H8888="","NULL",CONCATENATE("'",H8888,"'")),",",I8888,",",IF(J8888="baixa","'BAIXA'",IF(J8888="média","'MEDIA'",IF(J8888="alta","'ALTA'","NULL"))),"),")</f>
        <v>(8887,9,30,130,284,65,1,NULL,0,'BAIXA'),</v>
      </c>
    </row>
    <row r="8889" spans="1:11" ht="30.75" customHeight="1">
      <c r="A8889" s="27">
        <v>8888</v>
      </c>
      <c r="B8889" s="37" t="s">
        <v>1011</v>
      </c>
      <c r="C8889" s="29" t="s">
        <v>39</v>
      </c>
      <c r="D8889" s="29" t="s">
        <v>215</v>
      </c>
      <c r="E8889" s="29" t="s">
        <v>300</v>
      </c>
      <c r="F8889" s="28" t="s">
        <v>1591</v>
      </c>
      <c r="G8889" s="28" t="s">
        <v>1671</v>
      </c>
      <c r="H8889" s="28"/>
      <c r="I8889" s="93">
        <v>0</v>
      </c>
      <c r="J8889" s="93" t="s">
        <v>1411</v>
      </c>
      <c r="K8889" s="17" t="str">
        <f t="array" ref="K8889">CONCATENATE("(",A8889,",",VLOOKUP(B8889,Núcleo!B$2:E$11,4,TRUE),",",VLOOKUP(C8889,'Tipo de Processo'!B$2:D$55,3,TRUE),",",VLOOKUP(D8889,'Termo Geral'!B$2:D$173,3,TRUE),",",VLOOKUP(E8889,'Termo Específico'!B$2:D$301,3,TRUE),",",MATCH(TRUE,Documento!B$2:B$998=F8889,0),",",IF(G8889="Complementar",0,1),",",IF(H8889="","NULL",CONCATENATE("'",H8889,"'")),",",I8889,",",IF(J8889="baixa","'BAIXA'",IF(J8889="média","'MEDIA'",IF(J8889="alta","'ALTA'","NULL"))),"),")</f>
        <v>(8888,9,30,130,284,968,1,NULL,0,'BAIXA'),</v>
      </c>
    </row>
    <row r="8890" spans="1:11" ht="30.75" customHeight="1">
      <c r="A8890" s="27">
        <v>8889</v>
      </c>
      <c r="B8890" s="37" t="s">
        <v>1011</v>
      </c>
      <c r="C8890" s="29" t="s">
        <v>39</v>
      </c>
      <c r="D8890" s="29" t="s">
        <v>215</v>
      </c>
      <c r="E8890" s="29" t="s">
        <v>300</v>
      </c>
      <c r="F8890" s="28" t="s">
        <v>1642</v>
      </c>
      <c r="G8890" s="28" t="s">
        <v>1671</v>
      </c>
      <c r="H8890" s="28"/>
      <c r="I8890" s="93">
        <v>0</v>
      </c>
      <c r="J8890" s="93" t="s">
        <v>1411</v>
      </c>
      <c r="K8890" s="17" t="str">
        <f t="array" ref="K8890">CONCATENATE("(",A8890,",",VLOOKUP(B8890,Núcleo!B$2:E$11,4,TRUE),",",VLOOKUP(C8890,'Tipo de Processo'!B$2:D$55,3,TRUE),",",VLOOKUP(D8890,'Termo Geral'!B$2:D$173,3,TRUE),",",VLOOKUP(E8890,'Termo Específico'!B$2:D$301,3,TRUE),",",MATCH(TRUE,Documento!B$2:B$998=F8890,0),",",IF(G8890="Complementar",0,1),",",IF(H8890="","NULL",CONCATENATE("'",H8890,"'")),",",I8890,",",IF(J8890="baixa","'BAIXA'",IF(J8890="média","'MEDIA'",IF(J8890="alta","'ALTA'","NULL"))),"),")</f>
        <v>(8889,9,30,130,284,667,1,NULL,0,'BAIXA'),</v>
      </c>
    </row>
    <row r="8891" spans="1:11" ht="30.75" customHeight="1">
      <c r="A8891" s="27">
        <v>8890</v>
      </c>
      <c r="B8891" s="37" t="s">
        <v>1011</v>
      </c>
      <c r="C8891" s="29" t="s">
        <v>39</v>
      </c>
      <c r="D8891" s="29" t="s">
        <v>215</v>
      </c>
      <c r="E8891" s="29" t="s">
        <v>300</v>
      </c>
      <c r="F8891" s="28" t="s">
        <v>1422</v>
      </c>
      <c r="G8891" s="28" t="s">
        <v>1671</v>
      </c>
      <c r="H8891" s="28"/>
      <c r="I8891" s="93">
        <v>0</v>
      </c>
      <c r="J8891" s="93" t="s">
        <v>1411</v>
      </c>
      <c r="K8891" s="17" t="str">
        <f t="array" ref="K8891">CONCATENATE("(",A8891,",",VLOOKUP(B8891,Núcleo!B$2:E$11,4,TRUE),",",VLOOKUP(C8891,'Tipo de Processo'!B$2:D$55,3,TRUE),",",VLOOKUP(D8891,'Termo Geral'!B$2:D$173,3,TRUE),",",VLOOKUP(E8891,'Termo Específico'!B$2:D$301,3,TRUE),",",MATCH(TRUE,Documento!B$2:B$998=F8891,0),",",IF(G8891="Complementar",0,1),",",IF(H8891="","NULL",CONCATENATE("'",H8891,"'")),",",I8891,",",IF(J8891="baixa","'BAIXA'",IF(J8891="média","'MEDIA'",IF(J8891="alta","'ALTA'","NULL"))),"),")</f>
        <v>(8890,9,30,130,284,21,1,NULL,0,'BAIXA'),</v>
      </c>
    </row>
    <row r="8892" spans="1:11" ht="30.75" customHeight="1">
      <c r="A8892" s="27">
        <v>8891</v>
      </c>
      <c r="B8892" s="37" t="s">
        <v>1011</v>
      </c>
      <c r="C8892" s="29" t="s">
        <v>39</v>
      </c>
      <c r="D8892" s="29" t="s">
        <v>215</v>
      </c>
      <c r="E8892" s="29" t="s">
        <v>300</v>
      </c>
      <c r="F8892" s="28" t="s">
        <v>1581</v>
      </c>
      <c r="G8892" s="28" t="s">
        <v>1671</v>
      </c>
      <c r="H8892" s="28"/>
      <c r="I8892" s="93">
        <v>0</v>
      </c>
      <c r="J8892" s="93" t="s">
        <v>1412</v>
      </c>
      <c r="K8892" s="17" t="str">
        <f t="array" ref="K8892">CONCATENATE("(",A8892,",",VLOOKUP(B8892,Núcleo!B$2:E$11,4,TRUE),",",VLOOKUP(C8892,'Tipo de Processo'!B$2:D$55,3,TRUE),",",VLOOKUP(D8892,'Termo Geral'!B$2:D$173,3,TRUE),",",VLOOKUP(E8892,'Termo Específico'!B$2:D$301,3,TRUE),",",MATCH(TRUE,Documento!B$2:B$998=F8892,0),",",IF(G8892="Complementar",0,1),",",IF(H8892="","NULL",CONCATENATE("'",H8892,"'")),",",I8892,",",IF(J8892="baixa","'BAIXA'",IF(J8892="média","'MEDIA'",IF(J8892="alta","'ALTA'","NULL"))),"),")</f>
        <v>(8891,9,30,130,284,923,1,NULL,0,'MEDIA'),</v>
      </c>
    </row>
    <row r="8893" spans="1:11" ht="30.75" customHeight="1">
      <c r="A8893" s="27">
        <v>8892</v>
      </c>
      <c r="B8893" s="37" t="s">
        <v>1011</v>
      </c>
      <c r="C8893" s="29" t="s">
        <v>39</v>
      </c>
      <c r="D8893" s="29" t="s">
        <v>215</v>
      </c>
      <c r="E8893" s="29" t="s">
        <v>301</v>
      </c>
      <c r="F8893" s="28" t="s">
        <v>1549</v>
      </c>
      <c r="G8893" s="28" t="s">
        <v>1671</v>
      </c>
      <c r="H8893" s="28"/>
      <c r="I8893" s="93">
        <v>0</v>
      </c>
      <c r="J8893" s="93" t="s">
        <v>1412</v>
      </c>
      <c r="K8893" s="17" t="str">
        <f t="array" ref="K8893">CONCATENATE("(",A8893,",",VLOOKUP(B8893,Núcleo!B$2:E$11,4,TRUE),",",VLOOKUP(C8893,'Tipo de Processo'!B$2:D$55,3,TRUE),",",VLOOKUP(D8893,'Termo Geral'!B$2:D$173,3,TRUE),",",VLOOKUP(E8893,'Termo Específico'!B$2:D$301,3,TRUE),",",MATCH(TRUE,Documento!B$2:B$998=F8893,0),",",IF(G8893="Complementar",0,1),",",IF(H8893="","NULL",CONCATENATE("'",H8893,"'")),",",I8893,",",IF(J8893="baixa","'BAIXA'",IF(J8893="média","'MEDIA'",IF(J8893="alta","'ALTA'","NULL"))),"),")</f>
        <v>(8892,9,30,130,288,749,1,NULL,0,'MEDIA'),</v>
      </c>
    </row>
    <row r="8894" spans="1:11" ht="30.75" customHeight="1">
      <c r="A8894" s="27">
        <v>8893</v>
      </c>
      <c r="B8894" s="37" t="s">
        <v>1011</v>
      </c>
      <c r="C8894" s="29" t="s">
        <v>39</v>
      </c>
      <c r="D8894" s="29" t="s">
        <v>215</v>
      </c>
      <c r="E8894" s="29" t="s">
        <v>301</v>
      </c>
      <c r="F8894" s="28" t="s">
        <v>1577</v>
      </c>
      <c r="G8894" s="28" t="s">
        <v>1671</v>
      </c>
      <c r="H8894" s="28"/>
      <c r="I8894" s="93">
        <v>0</v>
      </c>
      <c r="J8894" s="93" t="s">
        <v>1412</v>
      </c>
      <c r="K8894" s="17" t="str">
        <f t="array" ref="K8894">CONCATENATE("(",A8894,",",VLOOKUP(B8894,Núcleo!B$2:E$11,4,TRUE),",",VLOOKUP(C8894,'Tipo de Processo'!B$2:D$55,3,TRUE),",",VLOOKUP(D8894,'Termo Geral'!B$2:D$173,3,TRUE),",",VLOOKUP(E8894,'Termo Específico'!B$2:D$301,3,TRUE),",",MATCH(TRUE,Documento!B$2:B$998=F8894,0),",",IF(G8894="Complementar",0,1),",",IF(H8894="","NULL",CONCATENATE("'",H8894,"'")),",",I8894,",",IF(J8894="baixa","'BAIXA'",IF(J8894="média","'MEDIA'",IF(J8894="alta","'ALTA'","NULL"))),"),")</f>
        <v>(8893,9,30,130,288,916,1,NULL,0,'MEDIA'),</v>
      </c>
    </row>
    <row r="8895" spans="1:11" ht="30.75" customHeight="1">
      <c r="A8895" s="27">
        <v>8894</v>
      </c>
      <c r="B8895" s="37" t="s">
        <v>1011</v>
      </c>
      <c r="C8895" s="29" t="s">
        <v>39</v>
      </c>
      <c r="D8895" s="29" t="s">
        <v>215</v>
      </c>
      <c r="E8895" s="29" t="s">
        <v>301</v>
      </c>
      <c r="F8895" s="28" t="s">
        <v>1576</v>
      </c>
      <c r="G8895" s="28" t="s">
        <v>1671</v>
      </c>
      <c r="H8895" s="28"/>
      <c r="I8895" s="93">
        <v>0</v>
      </c>
      <c r="J8895" s="93" t="s">
        <v>1412</v>
      </c>
      <c r="K8895" s="17" t="str">
        <f t="array" ref="K8895">CONCATENATE("(",A8895,",",VLOOKUP(B8895,Núcleo!B$2:E$11,4,TRUE),",",VLOOKUP(C8895,'Tipo de Processo'!B$2:D$55,3,TRUE),",",VLOOKUP(D8895,'Termo Geral'!B$2:D$173,3,TRUE),",",VLOOKUP(E8895,'Termo Específico'!B$2:D$301,3,TRUE),",",MATCH(TRUE,Documento!B$2:B$998=F8895,0),",",IF(G8895="Complementar",0,1),",",IF(H8895="","NULL",CONCATENATE("'",H8895,"'")),",",I8895,",",IF(J8895="baixa","'BAIXA'",IF(J8895="média","'MEDIA'",IF(J8895="alta","'ALTA'","NULL"))),"),")</f>
        <v>(8894,9,30,130,288,915,1,NULL,0,'MEDIA'),</v>
      </c>
    </row>
    <row r="8896" spans="1:11" ht="30.75" customHeight="1">
      <c r="A8896" s="27">
        <v>8895</v>
      </c>
      <c r="B8896" s="37" t="s">
        <v>1011</v>
      </c>
      <c r="C8896" s="29" t="s">
        <v>39</v>
      </c>
      <c r="D8896" s="29" t="s">
        <v>215</v>
      </c>
      <c r="E8896" s="29" t="s">
        <v>301</v>
      </c>
      <c r="F8896" s="28" t="s">
        <v>1578</v>
      </c>
      <c r="G8896" s="28" t="s">
        <v>1671</v>
      </c>
      <c r="H8896" s="28"/>
      <c r="I8896" s="93">
        <v>0</v>
      </c>
      <c r="J8896" s="93" t="s">
        <v>1412</v>
      </c>
      <c r="K8896" s="17" t="str">
        <f t="array" ref="K8896">CONCATENATE("(",A8896,",",VLOOKUP(B8896,Núcleo!B$2:E$11,4,TRUE),",",VLOOKUP(C8896,'Tipo de Processo'!B$2:D$55,3,TRUE),",",VLOOKUP(D8896,'Termo Geral'!B$2:D$173,3,TRUE),",",VLOOKUP(E8896,'Termo Específico'!B$2:D$301,3,TRUE),",",MATCH(TRUE,Documento!B$2:B$998=F8896,0),",",IF(G8896="Complementar",0,1),",",IF(H8896="","NULL",CONCATENATE("'",H8896,"'")),",",I8896,",",IF(J8896="baixa","'BAIXA'",IF(J8896="média","'MEDIA'",IF(J8896="alta","'ALTA'","NULL"))),"),")</f>
        <v>(8895,9,30,130,288,917,1,NULL,0,'MEDIA'),</v>
      </c>
    </row>
    <row r="8897" spans="1:11" ht="30.75" customHeight="1">
      <c r="A8897" s="27">
        <v>8896</v>
      </c>
      <c r="B8897" s="37" t="s">
        <v>1011</v>
      </c>
      <c r="C8897" s="29" t="s">
        <v>39</v>
      </c>
      <c r="D8897" s="29" t="s">
        <v>215</v>
      </c>
      <c r="E8897" s="29" t="s">
        <v>301</v>
      </c>
      <c r="F8897" s="28" t="s">
        <v>1534</v>
      </c>
      <c r="G8897" s="28" t="s">
        <v>1671</v>
      </c>
      <c r="H8897" s="28"/>
      <c r="I8897" s="93">
        <v>0</v>
      </c>
      <c r="J8897" s="93" t="s">
        <v>1412</v>
      </c>
      <c r="K8897" s="17" t="str">
        <f t="array" ref="K8897">CONCATENATE("(",A8897,",",VLOOKUP(B8897,Núcleo!B$2:E$11,4,TRUE),",",VLOOKUP(C8897,'Tipo de Processo'!B$2:D$55,3,TRUE),",",VLOOKUP(D8897,'Termo Geral'!B$2:D$173,3,TRUE),",",VLOOKUP(E8897,'Termo Específico'!B$2:D$301,3,TRUE),",",MATCH(TRUE,Documento!B$2:B$998=F8897,0),",",IF(G8897="Complementar",0,1),",",IF(H8897="","NULL",CONCATENATE("'",H8897,"'")),",",I8897,",",IF(J8897="baixa","'BAIXA'",IF(J8897="média","'MEDIA'",IF(J8897="alta","'ALTA'","NULL"))),"),")</f>
        <v>(8896,9,30,130,288,682,1,NULL,0,'MEDIA'),</v>
      </c>
    </row>
    <row r="8898" spans="1:11" ht="30.75" customHeight="1">
      <c r="A8898" s="27">
        <v>8897</v>
      </c>
      <c r="B8898" s="37" t="s">
        <v>1011</v>
      </c>
      <c r="C8898" s="29" t="s">
        <v>39</v>
      </c>
      <c r="D8898" s="29" t="s">
        <v>215</v>
      </c>
      <c r="E8898" s="29" t="s">
        <v>301</v>
      </c>
      <c r="F8898" s="28" t="s">
        <v>1473</v>
      </c>
      <c r="G8898" s="28" t="s">
        <v>1671</v>
      </c>
      <c r="H8898" s="28"/>
      <c r="I8898" s="93">
        <v>0</v>
      </c>
      <c r="J8898" s="93" t="s">
        <v>1412</v>
      </c>
      <c r="K8898" s="17" t="str">
        <f t="array" ref="K8898">CONCATENATE("(",A8898,",",VLOOKUP(B8898,Núcleo!B$2:E$11,4,TRUE),",",VLOOKUP(C8898,'Tipo de Processo'!B$2:D$55,3,TRUE),",",VLOOKUP(D8898,'Termo Geral'!B$2:D$173,3,TRUE),",",VLOOKUP(E8898,'Termo Específico'!B$2:D$301,3,TRUE),",",MATCH(TRUE,Documento!B$2:B$998=F8898,0),",",IF(G8898="Complementar",0,1),",",IF(H8898="","NULL",CONCATENATE("'",H8898,"'")),",",I8898,",",IF(J8898="baixa","'BAIXA'",IF(J8898="média","'MEDIA'",IF(J8898="alta","'ALTA'","NULL"))),"),")</f>
        <v>(8897,9,30,130,288,316,1,NULL,0,'MEDIA'),</v>
      </c>
    </row>
    <row r="8899" spans="1:11" ht="30.75" customHeight="1">
      <c r="A8899" s="27">
        <v>8898</v>
      </c>
      <c r="B8899" s="37" t="s">
        <v>1011</v>
      </c>
      <c r="C8899" s="29" t="s">
        <v>39</v>
      </c>
      <c r="D8899" s="29" t="s">
        <v>215</v>
      </c>
      <c r="E8899" s="29" t="s">
        <v>301</v>
      </c>
      <c r="F8899" s="28" t="s">
        <v>1513</v>
      </c>
      <c r="G8899" s="28" t="s">
        <v>1671</v>
      </c>
      <c r="H8899" s="28"/>
      <c r="I8899" s="93">
        <v>0</v>
      </c>
      <c r="J8899" s="93" t="s">
        <v>1412</v>
      </c>
      <c r="K8899" s="17" t="str">
        <f t="array" ref="K8899">CONCATENATE("(",A8899,",",VLOOKUP(B8899,Núcleo!B$2:E$11,4,TRUE),",",VLOOKUP(C8899,'Tipo de Processo'!B$2:D$55,3,TRUE),",",VLOOKUP(D8899,'Termo Geral'!B$2:D$173,3,TRUE),",",VLOOKUP(E8899,'Termo Específico'!B$2:D$301,3,TRUE),",",MATCH(TRUE,Documento!B$2:B$998=F8899,0),",",IF(G8899="Complementar",0,1),",",IF(H8899="","NULL",CONCATENATE("'",H8899,"'")),",",I8899,",",IF(J8899="baixa","'BAIXA'",IF(J8899="média","'MEDIA'",IF(J8899="alta","'ALTA'","NULL"))),"),")</f>
        <v>(8898,9,30,130,288,562,1,NULL,0,'MEDIA'),</v>
      </c>
    </row>
    <row r="8900" spans="1:11" ht="30.75" customHeight="1">
      <c r="A8900" s="27">
        <v>8899</v>
      </c>
      <c r="B8900" s="37" t="s">
        <v>1011</v>
      </c>
      <c r="C8900" s="29" t="s">
        <v>39</v>
      </c>
      <c r="D8900" s="29" t="s">
        <v>215</v>
      </c>
      <c r="E8900" s="29" t="s">
        <v>301</v>
      </c>
      <c r="F8900" s="28" t="s">
        <v>1511</v>
      </c>
      <c r="G8900" s="28" t="s">
        <v>1671</v>
      </c>
      <c r="H8900" s="28"/>
      <c r="I8900" s="93">
        <v>0</v>
      </c>
      <c r="J8900" s="93" t="s">
        <v>1412</v>
      </c>
      <c r="K8900" s="17" t="str">
        <f t="array" ref="K8900">CONCATENATE("(",A8900,",",VLOOKUP(B8900,Núcleo!B$2:E$11,4,TRUE),",",VLOOKUP(C8900,'Tipo de Processo'!B$2:D$55,3,TRUE),",",VLOOKUP(D8900,'Termo Geral'!B$2:D$173,3,TRUE),",",VLOOKUP(E8900,'Termo Específico'!B$2:D$301,3,TRUE),",",MATCH(TRUE,Documento!B$2:B$998=F8900,0),",",IF(G8900="Complementar",0,1),",",IF(H8900="","NULL",CONCATENATE("'",H8900,"'")),",",I8900,",",IF(J8900="baixa","'BAIXA'",IF(J8900="média","'MEDIA'",IF(J8900="alta","'ALTA'","NULL"))),"),")</f>
        <v>(8899,9,30,130,288,558,1,NULL,0,'MEDIA'),</v>
      </c>
    </row>
    <row r="8901" spans="1:11" ht="30.75" customHeight="1">
      <c r="A8901" s="27">
        <v>8900</v>
      </c>
      <c r="B8901" s="37" t="s">
        <v>1011</v>
      </c>
      <c r="C8901" s="29" t="s">
        <v>39</v>
      </c>
      <c r="D8901" s="29" t="s">
        <v>215</v>
      </c>
      <c r="E8901" s="29" t="s">
        <v>301</v>
      </c>
      <c r="F8901" s="28" t="s">
        <v>1589</v>
      </c>
      <c r="G8901" s="28" t="s">
        <v>1671</v>
      </c>
      <c r="H8901" s="28"/>
      <c r="I8901" s="93">
        <v>0</v>
      </c>
      <c r="J8901" s="93" t="s">
        <v>1412</v>
      </c>
      <c r="K8901" s="17" t="str">
        <f t="array" ref="K8901">CONCATENATE("(",A8901,",",VLOOKUP(B8901,Núcleo!B$2:E$11,4,TRUE),",",VLOOKUP(C8901,'Tipo de Processo'!B$2:D$55,3,TRUE),",",VLOOKUP(D8901,'Termo Geral'!B$2:D$173,3,TRUE),",",VLOOKUP(E8901,'Termo Específico'!B$2:D$301,3,TRUE),",",MATCH(TRUE,Documento!B$2:B$998=F8901,0),",",IF(G8901="Complementar",0,1),",",IF(H8901="","NULL",CONCATENATE("'",H8901,"'")),",",I8901,",",IF(J8901="baixa","'BAIXA'",IF(J8901="média","'MEDIA'",IF(J8901="alta","'ALTA'","NULL"))),"),")</f>
        <v>(8900,9,30,130,288,965,1,NULL,0,'MEDIA'),</v>
      </c>
    </row>
    <row r="8902" spans="1:11" ht="30.75" customHeight="1">
      <c r="A8902" s="27">
        <v>8901</v>
      </c>
      <c r="B8902" s="37" t="s">
        <v>1011</v>
      </c>
      <c r="C8902" s="29" t="s">
        <v>39</v>
      </c>
      <c r="D8902" s="29" t="s">
        <v>215</v>
      </c>
      <c r="E8902" s="29" t="s">
        <v>301</v>
      </c>
      <c r="F8902" s="28" t="s">
        <v>1422</v>
      </c>
      <c r="G8902" s="28" t="s">
        <v>1671</v>
      </c>
      <c r="H8902" s="28"/>
      <c r="I8902" s="93">
        <v>0</v>
      </c>
      <c r="J8902" s="93" t="s">
        <v>1412</v>
      </c>
      <c r="K8902" s="17" t="str">
        <f t="array" ref="K8902">CONCATENATE("(",A8902,",",VLOOKUP(B8902,Núcleo!B$2:E$11,4,TRUE),",",VLOOKUP(C8902,'Tipo de Processo'!B$2:D$55,3,TRUE),",",VLOOKUP(D8902,'Termo Geral'!B$2:D$173,3,TRUE),",",VLOOKUP(E8902,'Termo Específico'!B$2:D$301,3,TRUE),",",MATCH(TRUE,Documento!B$2:B$998=F8902,0),",",IF(G8902="Complementar",0,1),",",IF(H8902="","NULL",CONCATENATE("'",H8902,"'")),",",I8902,",",IF(J8902="baixa","'BAIXA'",IF(J8902="média","'MEDIA'",IF(J8902="alta","'ALTA'","NULL"))),"),")</f>
        <v>(8901,9,30,130,288,21,1,NULL,0,'MEDIA'),</v>
      </c>
    </row>
    <row r="8903" spans="1:11" ht="30.75" customHeight="1">
      <c r="A8903" s="27">
        <v>8902</v>
      </c>
      <c r="B8903" s="37" t="s">
        <v>1011</v>
      </c>
      <c r="C8903" s="29" t="s">
        <v>39</v>
      </c>
      <c r="D8903" s="29" t="s">
        <v>215</v>
      </c>
      <c r="E8903" s="29" t="s">
        <v>301</v>
      </c>
      <c r="F8903" s="28" t="s">
        <v>1581</v>
      </c>
      <c r="G8903" s="28" t="s">
        <v>1671</v>
      </c>
      <c r="H8903" s="28"/>
      <c r="I8903" s="93">
        <v>0</v>
      </c>
      <c r="J8903" s="93" t="s">
        <v>1412</v>
      </c>
      <c r="K8903" s="17" t="str">
        <f t="array" ref="K8903">CONCATENATE("(",A8903,",",VLOOKUP(B8903,Núcleo!B$2:E$11,4,TRUE),",",VLOOKUP(C8903,'Tipo de Processo'!B$2:D$55,3,TRUE),",",VLOOKUP(D8903,'Termo Geral'!B$2:D$173,3,TRUE),",",VLOOKUP(E8903,'Termo Específico'!B$2:D$301,3,TRUE),",",MATCH(TRUE,Documento!B$2:B$998=F8903,0),",",IF(G8903="Complementar",0,1),",",IF(H8903="","NULL",CONCATENATE("'",H8903,"'")),",",I8903,",",IF(J8903="baixa","'BAIXA'",IF(J8903="média","'MEDIA'",IF(J8903="alta","'ALTA'","NULL"))),"),")</f>
        <v>(8902,9,30,130,288,923,1,NULL,0,'MEDIA'),</v>
      </c>
    </row>
    <row r="8904" spans="1:11" ht="30.75" customHeight="1">
      <c r="A8904" s="27">
        <v>8903</v>
      </c>
      <c r="B8904" s="37" t="s">
        <v>1011</v>
      </c>
      <c r="C8904" s="29" t="s">
        <v>39</v>
      </c>
      <c r="D8904" s="29" t="s">
        <v>215</v>
      </c>
      <c r="E8904" s="29" t="s">
        <v>301</v>
      </c>
      <c r="F8904" s="28" t="s">
        <v>1642</v>
      </c>
      <c r="G8904" s="28" t="s">
        <v>1671</v>
      </c>
      <c r="H8904" s="28"/>
      <c r="I8904" s="93">
        <v>0</v>
      </c>
      <c r="J8904" s="93" t="s">
        <v>1412</v>
      </c>
      <c r="K8904" s="17" t="str">
        <f t="array" ref="K8904">CONCATENATE("(",A8904,",",VLOOKUP(B8904,Núcleo!B$2:E$11,4,TRUE),",",VLOOKUP(C8904,'Tipo de Processo'!B$2:D$55,3,TRUE),",",VLOOKUP(D8904,'Termo Geral'!B$2:D$173,3,TRUE),",",VLOOKUP(E8904,'Termo Específico'!B$2:D$301,3,TRUE),",",MATCH(TRUE,Documento!B$2:B$998=F8904,0),",",IF(G8904="Complementar",0,1),",",IF(H8904="","NULL",CONCATENATE("'",H8904,"'")),",",I8904,",",IF(J8904="baixa","'BAIXA'",IF(J8904="média","'MEDIA'",IF(J8904="alta","'ALTA'","NULL"))),"),")</f>
        <v>(8903,9,30,130,288,667,1,NULL,0,'MEDIA'),</v>
      </c>
    </row>
    <row r="8905" spans="1:11" ht="30.75" customHeight="1">
      <c r="A8905" s="27">
        <v>8904</v>
      </c>
      <c r="B8905" s="37" t="s">
        <v>1011</v>
      </c>
      <c r="C8905" s="29" t="s">
        <v>39</v>
      </c>
      <c r="D8905" s="29" t="s">
        <v>215</v>
      </c>
      <c r="E8905" s="29" t="s">
        <v>301</v>
      </c>
      <c r="F8905" s="28" t="s">
        <v>843</v>
      </c>
      <c r="G8905" s="28" t="s">
        <v>1671</v>
      </c>
      <c r="H8905" s="28"/>
      <c r="I8905" s="93">
        <v>0</v>
      </c>
      <c r="J8905" s="93" t="s">
        <v>1411</v>
      </c>
      <c r="K8905" s="17" t="str">
        <f t="array" ref="K8905">CONCATENATE("(",A8905,",",VLOOKUP(B8905,Núcleo!B$2:E$11,4,TRUE),",",VLOOKUP(C8905,'Tipo de Processo'!B$2:D$55,3,TRUE),",",VLOOKUP(D8905,'Termo Geral'!B$2:D$173,3,TRUE),",",VLOOKUP(E8905,'Termo Específico'!B$2:D$301,3,TRUE),",",MATCH(TRUE,Documento!B$2:B$998=F8905,0),",",IF(G8905="Complementar",0,1),",",IF(H8905="","NULL",CONCATENATE("'",H8905,"'")),",",I8905,",",IF(J8905="baixa","'BAIXA'",IF(J8905="média","'MEDIA'",IF(J8905="alta","'ALTA'","NULL"))),"),")</f>
        <v>(8904,9,30,130,288,66,1,NULL,0,'BAIXA'),</v>
      </c>
    </row>
    <row r="8906" spans="1:11" ht="30.75" customHeight="1">
      <c r="A8906" s="27">
        <v>8905</v>
      </c>
      <c r="B8906" s="37" t="s">
        <v>1011</v>
      </c>
      <c r="C8906" s="29" t="s">
        <v>39</v>
      </c>
      <c r="D8906" s="29" t="s">
        <v>215</v>
      </c>
      <c r="E8906" s="29" t="s">
        <v>296</v>
      </c>
      <c r="F8906" s="28" t="s">
        <v>1595</v>
      </c>
      <c r="G8906" s="28" t="s">
        <v>1671</v>
      </c>
      <c r="H8906" s="28"/>
      <c r="I8906" s="93">
        <v>0</v>
      </c>
      <c r="J8906" s="93" t="s">
        <v>1411</v>
      </c>
      <c r="K8906" s="17" t="str">
        <f t="array" ref="K8906">CONCATENATE("(",A8906,",",VLOOKUP(B8906,Núcleo!B$2:E$11,4,TRUE),",",VLOOKUP(C8906,'Tipo de Processo'!B$2:D$55,3,TRUE),",",VLOOKUP(D8906,'Termo Geral'!B$2:D$173,3,TRUE),",",VLOOKUP(E8906,'Termo Específico'!B$2:D$301,3,TRUE),",",MATCH(TRUE,Documento!B$2:B$998=F8906,0),",",IF(G8906="Complementar",0,1),",",IF(H8906="","NULL",CONCATENATE("'",H8906,"'")),",",I8906,",",IF(J8906="baixa","'BAIXA'",IF(J8906="média","'MEDIA'",IF(J8906="alta","'ALTA'","NULL"))),"),")</f>
        <v>(8905,9,30,130,28,982,1,NULL,0,'BAIXA'),</v>
      </c>
    </row>
    <row r="8907" spans="1:11" ht="30.75" customHeight="1">
      <c r="A8907" s="27">
        <v>8906</v>
      </c>
      <c r="B8907" s="37" t="s">
        <v>1011</v>
      </c>
      <c r="C8907" s="29" t="s">
        <v>39</v>
      </c>
      <c r="D8907" s="29" t="s">
        <v>215</v>
      </c>
      <c r="E8907" s="29" t="s">
        <v>296</v>
      </c>
      <c r="F8907" s="28" t="s">
        <v>1663</v>
      </c>
      <c r="G8907" s="28" t="s">
        <v>1671</v>
      </c>
      <c r="H8907" s="28"/>
      <c r="I8907" s="93">
        <v>0</v>
      </c>
      <c r="J8907" s="93" t="s">
        <v>1411</v>
      </c>
      <c r="K8907" s="17" t="str">
        <f t="array" ref="K8907">CONCATENATE("(",A8907,",",VLOOKUP(B8907,Núcleo!B$2:E$11,4,TRUE),",",VLOOKUP(C8907,'Tipo de Processo'!B$2:D$55,3,TRUE),",",VLOOKUP(D8907,'Termo Geral'!B$2:D$173,3,TRUE),",",VLOOKUP(E8907,'Termo Específico'!B$2:D$301,3,TRUE),",",MATCH(TRUE,Documento!B$2:B$998=F8907,0),",",IF(G8907="Complementar",0,1),",",IF(H8907="","NULL",CONCATENATE("'",H8907,"'")),",",I8907,",",IF(J8907="baixa","'BAIXA'",IF(J8907="média","'MEDIA'",IF(J8907="alta","'ALTA'","NULL"))),"),")</f>
        <v>(8906,9,30,130,28,911,1,NULL,0,'BAIXA'),</v>
      </c>
    </row>
    <row r="8908" spans="1:11" ht="30.75" customHeight="1">
      <c r="A8908" s="27">
        <v>8907</v>
      </c>
      <c r="B8908" s="37" t="s">
        <v>1011</v>
      </c>
      <c r="C8908" s="29" t="s">
        <v>39</v>
      </c>
      <c r="D8908" s="29" t="s">
        <v>215</v>
      </c>
      <c r="E8908" s="29" t="s">
        <v>296</v>
      </c>
      <c r="F8908" s="28" t="s">
        <v>838</v>
      </c>
      <c r="G8908" s="28" t="s">
        <v>1671</v>
      </c>
      <c r="H8908" s="28"/>
      <c r="I8908" s="93">
        <v>0</v>
      </c>
      <c r="J8908" s="93" t="s">
        <v>1411</v>
      </c>
      <c r="K8908" s="17" t="str">
        <f t="array" ref="K8908">CONCATENATE("(",A8908,",",VLOOKUP(B8908,Núcleo!B$2:E$11,4,TRUE),",",VLOOKUP(C8908,'Tipo de Processo'!B$2:D$55,3,TRUE),",",VLOOKUP(D8908,'Termo Geral'!B$2:D$173,3,TRUE),",",VLOOKUP(E8908,'Termo Específico'!B$2:D$301,3,TRUE),",",MATCH(TRUE,Documento!B$2:B$998=F8908,0),",",IF(G8908="Complementar",0,1),",",IF(H8908="","NULL",CONCATENATE("'",H8908,"'")),",",I8908,",",IF(J8908="baixa","'BAIXA'",IF(J8908="média","'MEDIA'",IF(J8908="alta","'ALTA'","NULL"))),"),")</f>
        <v>(8907,9,30,130,28,551,1,NULL,0,'BAIXA'),</v>
      </c>
    </row>
    <row r="8909" spans="1:11" ht="30.75" customHeight="1">
      <c r="A8909" s="27">
        <v>8908</v>
      </c>
      <c r="B8909" s="37" t="s">
        <v>1011</v>
      </c>
      <c r="C8909" s="29" t="s">
        <v>39</v>
      </c>
      <c r="D8909" s="29" t="s">
        <v>215</v>
      </c>
      <c r="E8909" s="29" t="s">
        <v>296</v>
      </c>
      <c r="F8909" s="28" t="s">
        <v>840</v>
      </c>
      <c r="G8909" s="28" t="s">
        <v>1671</v>
      </c>
      <c r="H8909" s="28"/>
      <c r="I8909" s="93">
        <v>0</v>
      </c>
      <c r="J8909" s="93" t="s">
        <v>1411</v>
      </c>
      <c r="K8909" s="17" t="str">
        <f t="array" ref="K8909">CONCATENATE("(",A8909,",",VLOOKUP(B8909,Núcleo!B$2:E$11,4,TRUE),",",VLOOKUP(C8909,'Tipo de Processo'!B$2:D$55,3,TRUE),",",VLOOKUP(D8909,'Termo Geral'!B$2:D$173,3,TRUE),",",VLOOKUP(E8909,'Termo Específico'!B$2:D$301,3,TRUE),",",MATCH(TRUE,Documento!B$2:B$998=F8909,0),",",IF(G8909="Complementar",0,1),",",IF(H8909="","NULL",CONCATENATE("'",H8909,"'")),",",I8909,",",IF(J8909="baixa","'BAIXA'",IF(J8909="média","'MEDIA'",IF(J8909="alta","'ALTA'","NULL"))),"),")</f>
        <v>(8908,9,30,130,28,979,1,NULL,0,'BAIXA'),</v>
      </c>
    </row>
    <row r="8910" spans="1:11" ht="30.75" customHeight="1">
      <c r="A8910" s="27">
        <v>8909</v>
      </c>
      <c r="B8910" s="37" t="s">
        <v>1011</v>
      </c>
      <c r="C8910" s="29" t="s">
        <v>39</v>
      </c>
      <c r="D8910" s="29" t="s">
        <v>215</v>
      </c>
      <c r="E8910" s="29" t="s">
        <v>296</v>
      </c>
      <c r="F8910" s="28" t="s">
        <v>1633</v>
      </c>
      <c r="G8910" s="28" t="s">
        <v>1671</v>
      </c>
      <c r="H8910" s="28"/>
      <c r="I8910" s="93">
        <v>0</v>
      </c>
      <c r="J8910" s="93" t="s">
        <v>1411</v>
      </c>
      <c r="K8910" s="17" t="str">
        <f t="array" ref="K8910">CONCATENATE("(",A8910,",",VLOOKUP(B8910,Núcleo!B$2:E$11,4,TRUE),",",VLOOKUP(C8910,'Tipo de Processo'!B$2:D$55,3,TRUE),",",VLOOKUP(D8910,'Termo Geral'!B$2:D$173,3,TRUE),",",VLOOKUP(E8910,'Termo Específico'!B$2:D$301,3,TRUE),",",MATCH(TRUE,Documento!B$2:B$998=F8910,0),",",IF(G8910="Complementar",0,1),",",IF(H8910="","NULL",CONCATENATE("'",H8910,"'")),",",I8910,",",IF(J8910="baixa","'BAIXA'",IF(J8910="média","'MEDIA'",IF(J8910="alta","'ALTA'","NULL"))),"),")</f>
        <v>(8909,9,30,130,28,529,1,NULL,0,'BAIXA'),</v>
      </c>
    </row>
    <row r="8911" spans="1:11" ht="30.75" customHeight="1">
      <c r="A8911" s="27">
        <v>8910</v>
      </c>
      <c r="B8911" s="37" t="s">
        <v>1011</v>
      </c>
      <c r="C8911" s="29" t="s">
        <v>39</v>
      </c>
      <c r="D8911" s="29" t="s">
        <v>215</v>
      </c>
      <c r="E8911" s="29" t="s">
        <v>296</v>
      </c>
      <c r="F8911" s="28" t="s">
        <v>1604</v>
      </c>
      <c r="G8911" s="28" t="s">
        <v>1671</v>
      </c>
      <c r="H8911" s="28"/>
      <c r="I8911" s="93">
        <v>0</v>
      </c>
      <c r="J8911" s="93" t="s">
        <v>1411</v>
      </c>
      <c r="K8911" s="17" t="str">
        <f t="array" ref="K8911">CONCATENATE("(",A8911,",",VLOOKUP(B8911,Núcleo!B$2:E$11,4,TRUE),",",VLOOKUP(C8911,'Tipo de Processo'!B$2:D$55,3,TRUE),",",VLOOKUP(D8911,'Termo Geral'!B$2:D$173,3,TRUE),",",VLOOKUP(E8911,'Termo Específico'!B$2:D$301,3,TRUE),",",MATCH(TRUE,Documento!B$2:B$998=F8911,0),",",IF(G8911="Complementar",0,1),",",IF(H8911="","NULL",CONCATENATE("'",H8911,"'")),",",I8911,",",IF(J8911="baixa","'BAIXA'",IF(J8911="média","'MEDIA'",IF(J8911="alta","'ALTA'","NULL"))),"),")</f>
        <v>(8910,9,30,130,28,52,1,NULL,0,'BAIXA'),</v>
      </c>
    </row>
    <row r="8912" spans="1:11" ht="30.75" customHeight="1">
      <c r="A8912" s="27">
        <v>8911</v>
      </c>
      <c r="B8912" s="37" t="s">
        <v>1011</v>
      </c>
      <c r="C8912" s="29" t="s">
        <v>39</v>
      </c>
      <c r="D8912" s="29" t="s">
        <v>215</v>
      </c>
      <c r="E8912" s="29" t="s">
        <v>296</v>
      </c>
      <c r="F8912" s="28" t="s">
        <v>1426</v>
      </c>
      <c r="G8912" s="28" t="s">
        <v>1671</v>
      </c>
      <c r="H8912" s="28"/>
      <c r="I8912" s="93">
        <v>0</v>
      </c>
      <c r="J8912" s="93" t="s">
        <v>1411</v>
      </c>
      <c r="K8912" s="17" t="str">
        <f t="array" ref="K8912">CONCATENATE("(",A8912,",",VLOOKUP(B8912,Núcleo!B$2:E$11,4,TRUE),",",VLOOKUP(C8912,'Tipo de Processo'!B$2:D$55,3,TRUE),",",VLOOKUP(D8912,'Termo Geral'!B$2:D$173,3,TRUE),",",VLOOKUP(E8912,'Termo Específico'!B$2:D$301,3,TRUE),",",MATCH(TRUE,Documento!B$2:B$998=F8912,0),",",IF(G8912="Complementar",0,1),",",IF(H8912="","NULL",CONCATENATE("'",H8912,"'")),",",I8912,",",IF(J8912="baixa","'BAIXA'",IF(J8912="média","'MEDIA'",IF(J8912="alta","'ALTA'","NULL"))),"),")</f>
        <v>(8911,9,30,130,28,65,1,NULL,0,'BAIXA'),</v>
      </c>
    </row>
    <row r="8913" spans="1:11" ht="30.75" customHeight="1">
      <c r="A8913" s="27">
        <v>8912</v>
      </c>
      <c r="B8913" s="37" t="s">
        <v>1011</v>
      </c>
      <c r="C8913" s="29" t="s">
        <v>39</v>
      </c>
      <c r="D8913" s="29" t="s">
        <v>215</v>
      </c>
      <c r="E8913" s="29" t="s">
        <v>296</v>
      </c>
      <c r="F8913" s="28" t="s">
        <v>1591</v>
      </c>
      <c r="G8913" s="28" t="s">
        <v>1671</v>
      </c>
      <c r="H8913" s="28"/>
      <c r="I8913" s="93">
        <v>0</v>
      </c>
      <c r="J8913" s="93" t="s">
        <v>1411</v>
      </c>
      <c r="K8913" s="17" t="str">
        <f t="array" ref="K8913">CONCATENATE("(",A8913,",",VLOOKUP(B8913,Núcleo!B$2:E$11,4,TRUE),",",VLOOKUP(C8913,'Tipo de Processo'!B$2:D$55,3,TRUE),",",VLOOKUP(D8913,'Termo Geral'!B$2:D$173,3,TRUE),",",VLOOKUP(E8913,'Termo Específico'!B$2:D$301,3,TRUE),",",MATCH(TRUE,Documento!B$2:B$998=F8913,0),",",IF(G8913="Complementar",0,1),",",IF(H8913="","NULL",CONCATENATE("'",H8913,"'")),",",I8913,",",IF(J8913="baixa","'BAIXA'",IF(J8913="média","'MEDIA'",IF(J8913="alta","'ALTA'","NULL"))),"),")</f>
        <v>(8912,9,30,130,28,968,1,NULL,0,'BAIXA'),</v>
      </c>
    </row>
    <row r="8914" spans="1:11" ht="30.75" customHeight="1">
      <c r="A8914" s="27">
        <v>8913</v>
      </c>
      <c r="B8914" s="37" t="s">
        <v>1011</v>
      </c>
      <c r="C8914" s="29" t="s">
        <v>39</v>
      </c>
      <c r="D8914" s="29" t="s">
        <v>215</v>
      </c>
      <c r="E8914" s="29" t="s">
        <v>296</v>
      </c>
      <c r="F8914" s="28" t="s">
        <v>1642</v>
      </c>
      <c r="G8914" s="28" t="s">
        <v>1671</v>
      </c>
      <c r="H8914" s="28"/>
      <c r="I8914" s="93">
        <v>0</v>
      </c>
      <c r="J8914" s="93" t="s">
        <v>1411</v>
      </c>
      <c r="K8914" s="17" t="str">
        <f t="array" ref="K8914">CONCATENATE("(",A8914,",",VLOOKUP(B8914,Núcleo!B$2:E$11,4,TRUE),",",VLOOKUP(C8914,'Tipo de Processo'!B$2:D$55,3,TRUE),",",VLOOKUP(D8914,'Termo Geral'!B$2:D$173,3,TRUE),",",VLOOKUP(E8914,'Termo Específico'!B$2:D$301,3,TRUE),",",MATCH(TRUE,Documento!B$2:B$998=F8914,0),",",IF(G8914="Complementar",0,1),",",IF(H8914="","NULL",CONCATENATE("'",H8914,"'")),",",I8914,",",IF(J8914="baixa","'BAIXA'",IF(J8914="média","'MEDIA'",IF(J8914="alta","'ALTA'","NULL"))),"),")</f>
        <v>(8913,9,30,130,28,667,1,NULL,0,'BAIXA'),</v>
      </c>
    </row>
    <row r="8915" spans="1:11" ht="30.75" customHeight="1">
      <c r="A8915" s="27">
        <v>8914</v>
      </c>
      <c r="B8915" s="37" t="s">
        <v>1011</v>
      </c>
      <c r="C8915" s="29" t="s">
        <v>39</v>
      </c>
      <c r="D8915" s="29" t="s">
        <v>215</v>
      </c>
      <c r="E8915" s="29" t="s">
        <v>296</v>
      </c>
      <c r="F8915" s="28" t="s">
        <v>1654</v>
      </c>
      <c r="G8915" s="28" t="s">
        <v>1671</v>
      </c>
      <c r="H8915" s="28"/>
      <c r="I8915" s="93">
        <v>0</v>
      </c>
      <c r="J8915" s="93" t="s">
        <v>1411</v>
      </c>
      <c r="K8915" s="17" t="str">
        <f t="array" ref="K8915">CONCATENATE("(",A8915,",",VLOOKUP(B8915,Núcleo!B$2:E$11,4,TRUE),",",VLOOKUP(C8915,'Tipo de Processo'!B$2:D$55,3,TRUE),",",VLOOKUP(D8915,'Termo Geral'!B$2:D$173,3,TRUE),",",VLOOKUP(E8915,'Termo Específico'!B$2:D$301,3,TRUE),",",MATCH(TRUE,Documento!B$2:B$998=F8915,0),",",IF(G8915="Complementar",0,1),",",IF(H8915="","NULL",CONCATENATE("'",H8915,"'")),",",I8915,",",IF(J8915="baixa","'BAIXA'",IF(J8915="média","'MEDIA'",IF(J8915="alta","'ALTA'","NULL"))),"),")</f>
        <v>(8914,9,30,130,28,811,1,NULL,0,'BAIXA'),</v>
      </c>
    </row>
    <row r="8916" spans="1:11" ht="30.75" customHeight="1">
      <c r="A8916" s="27">
        <v>8915</v>
      </c>
      <c r="B8916" s="37" t="s">
        <v>1011</v>
      </c>
      <c r="C8916" s="29" t="s">
        <v>39</v>
      </c>
      <c r="D8916" s="29" t="s">
        <v>215</v>
      </c>
      <c r="E8916" s="29" t="s">
        <v>296</v>
      </c>
      <c r="F8916" s="28" t="s">
        <v>1547</v>
      </c>
      <c r="G8916" s="28" t="s">
        <v>1671</v>
      </c>
      <c r="H8916" s="28"/>
      <c r="I8916" s="93">
        <v>0</v>
      </c>
      <c r="J8916" s="93" t="s">
        <v>1411</v>
      </c>
      <c r="K8916" s="17" t="str">
        <f t="array" ref="K8916">CONCATENATE("(",A8916,",",VLOOKUP(B8916,Núcleo!B$2:E$11,4,TRUE),",",VLOOKUP(C8916,'Tipo de Processo'!B$2:D$55,3,TRUE),",",VLOOKUP(D8916,'Termo Geral'!B$2:D$173,3,TRUE),",",VLOOKUP(E8916,'Termo Específico'!B$2:D$301,3,TRUE),",",MATCH(TRUE,Documento!B$2:B$998=F8916,0),",",IF(G8916="Complementar",0,1),",",IF(H8916="","NULL",CONCATENATE("'",H8916,"'")),",",I8916,",",IF(J8916="baixa","'BAIXA'",IF(J8916="média","'MEDIA'",IF(J8916="alta","'ALTA'","NULL"))),"),")</f>
        <v>(8915,9,30,130,28,732,1,NULL,0,'BAIXA'),</v>
      </c>
    </row>
    <row r="8917" spans="1:11" ht="30.75" customHeight="1">
      <c r="A8917" s="27">
        <v>8916</v>
      </c>
      <c r="B8917" s="37" t="s">
        <v>1011</v>
      </c>
      <c r="C8917" s="29" t="s">
        <v>39</v>
      </c>
      <c r="D8917" s="29" t="s">
        <v>215</v>
      </c>
      <c r="E8917" s="29" t="s">
        <v>296</v>
      </c>
      <c r="F8917" s="28" t="s">
        <v>944</v>
      </c>
      <c r="G8917" s="28" t="s">
        <v>1671</v>
      </c>
      <c r="H8917" s="28"/>
      <c r="I8917" s="93">
        <v>0</v>
      </c>
      <c r="J8917" s="93" t="s">
        <v>1412</v>
      </c>
      <c r="K8917" s="17" t="str">
        <f t="array" ref="K8917">CONCATENATE("(",A8917,",",VLOOKUP(B8917,Núcleo!B$2:E$11,4,TRUE),",",VLOOKUP(C8917,'Tipo de Processo'!B$2:D$55,3,TRUE),",",VLOOKUP(D8917,'Termo Geral'!B$2:D$173,3,TRUE),",",VLOOKUP(E8917,'Termo Específico'!B$2:D$301,3,TRUE),",",MATCH(TRUE,Documento!B$2:B$998=F8917,0),",",IF(G8917="Complementar",0,1),",",IF(H8917="","NULL",CONCATENATE("'",H8917,"'")),",",I8917,",",IF(J8917="baixa","'BAIXA'",IF(J8917="média","'MEDIA'",IF(J8917="alta","'ALTA'","NULL"))),"),")</f>
        <v>(8916,9,30,130,28,70,1,NULL,0,'MEDIA'),</v>
      </c>
    </row>
    <row r="8918" spans="1:11" ht="30.75" customHeight="1">
      <c r="A8918" s="27">
        <v>8917</v>
      </c>
      <c r="B8918" s="37" t="s">
        <v>1011</v>
      </c>
      <c r="C8918" s="29" t="s">
        <v>39</v>
      </c>
      <c r="D8918" s="29" t="s">
        <v>215</v>
      </c>
      <c r="E8918" s="29" t="s">
        <v>298</v>
      </c>
      <c r="F8918" s="28" t="s">
        <v>1653</v>
      </c>
      <c r="G8918" s="28" t="s">
        <v>1671</v>
      </c>
      <c r="H8918" s="28"/>
      <c r="I8918" s="93">
        <v>0</v>
      </c>
      <c r="J8918" s="93" t="s">
        <v>1412</v>
      </c>
      <c r="K8918" s="17" t="str">
        <f t="array" ref="K8918">CONCATENATE("(",A8918,",",VLOOKUP(B8918,Núcleo!B$2:E$11,4,TRUE),",",VLOOKUP(C8918,'Tipo de Processo'!B$2:D$55,3,TRUE),",",VLOOKUP(D8918,'Termo Geral'!B$2:D$173,3,TRUE),",",VLOOKUP(E8918,'Termo Específico'!B$2:D$301,3,TRUE),",",MATCH(TRUE,Documento!B$2:B$998=F8918,0),",",IF(G8918="Complementar",0,1),",",IF(H8918="","NULL",CONCATENATE("'",H8918,"'")),",",I8918,",",IF(J8918="baixa","'BAIXA'",IF(J8918="média","'MEDIA'",IF(J8918="alta","'ALTA'","NULL"))),"),")</f>
        <v>(8917,9,30,130,205,806,1,NULL,0,'MEDIA'),</v>
      </c>
    </row>
    <row r="8919" spans="1:11" ht="30.75" customHeight="1">
      <c r="A8919" s="27">
        <v>8918</v>
      </c>
      <c r="B8919" s="37" t="s">
        <v>1011</v>
      </c>
      <c r="C8919" s="29" t="s">
        <v>39</v>
      </c>
      <c r="D8919" s="29" t="s">
        <v>215</v>
      </c>
      <c r="E8919" s="29" t="s">
        <v>298</v>
      </c>
      <c r="F8919" s="28" t="s">
        <v>1539</v>
      </c>
      <c r="G8919" s="28" t="s">
        <v>1671</v>
      </c>
      <c r="H8919" s="28"/>
      <c r="I8919" s="93">
        <v>0</v>
      </c>
      <c r="J8919" s="93" t="s">
        <v>1412</v>
      </c>
      <c r="K8919" s="17" t="str">
        <f t="array" ref="K8919">CONCATENATE("(",A8919,",",VLOOKUP(B8919,Núcleo!B$2:E$11,4,TRUE),",",VLOOKUP(C8919,'Tipo de Processo'!B$2:D$55,3,TRUE),",",VLOOKUP(D8919,'Termo Geral'!B$2:D$173,3,TRUE),",",VLOOKUP(E8919,'Termo Específico'!B$2:D$301,3,TRUE),",",MATCH(TRUE,Documento!B$2:B$998=F8919,0),",",IF(G8919="Complementar",0,1),",",IF(H8919="","NULL",CONCATENATE("'",H8919,"'")),",",I8919,",",IF(J8919="baixa","'BAIXA'",IF(J8919="média","'MEDIA'",IF(J8919="alta","'ALTA'","NULL"))),"),")</f>
        <v>(8918,9,30,130,205,709,1,NULL,0,'MEDIA'),</v>
      </c>
    </row>
    <row r="8920" spans="1:11" ht="30.75" customHeight="1">
      <c r="A8920" s="27">
        <v>8919</v>
      </c>
      <c r="B8920" s="37" t="s">
        <v>1011</v>
      </c>
      <c r="C8920" s="29" t="s">
        <v>39</v>
      </c>
      <c r="D8920" s="29" t="s">
        <v>215</v>
      </c>
      <c r="E8920" s="29" t="s">
        <v>298</v>
      </c>
      <c r="F8920" s="28" t="s">
        <v>1645</v>
      </c>
      <c r="G8920" s="28" t="s">
        <v>1671</v>
      </c>
      <c r="H8920" s="28"/>
      <c r="I8920" s="93">
        <v>0</v>
      </c>
      <c r="J8920" s="93" t="s">
        <v>1412</v>
      </c>
      <c r="K8920" s="17" t="str">
        <f t="array" ref="K8920">CONCATENATE("(",A8920,",",VLOOKUP(B8920,Núcleo!B$2:E$11,4,TRUE),",",VLOOKUP(C8920,'Tipo de Processo'!B$2:D$55,3,TRUE),",",VLOOKUP(D8920,'Termo Geral'!B$2:D$173,3,TRUE),",",VLOOKUP(E8920,'Termo Específico'!B$2:D$301,3,TRUE),",",MATCH(TRUE,Documento!B$2:B$998=F8920,0),",",IF(G8920="Complementar",0,1),",",IF(H8920="","NULL",CONCATENATE("'",H8920,"'")),",",I8920,",",IF(J8920="baixa","'BAIXA'",IF(J8920="média","'MEDIA'",IF(J8920="alta","'ALTA'","NULL"))),"),")</f>
        <v>(8919,9,30,130,205,670,1,NULL,0,'MEDIA'),</v>
      </c>
    </row>
    <row r="8921" spans="1:11" ht="30.75" customHeight="1">
      <c r="A8921" s="27">
        <v>8920</v>
      </c>
      <c r="B8921" s="37" t="s">
        <v>1011</v>
      </c>
      <c r="C8921" s="29" t="s">
        <v>39</v>
      </c>
      <c r="D8921" s="29" t="s">
        <v>215</v>
      </c>
      <c r="E8921" s="29" t="s">
        <v>298</v>
      </c>
      <c r="F8921" s="28" t="s">
        <v>1641</v>
      </c>
      <c r="G8921" s="28" t="s">
        <v>1671</v>
      </c>
      <c r="H8921" s="28"/>
      <c r="I8921" s="93">
        <v>0</v>
      </c>
      <c r="J8921" s="93" t="s">
        <v>1412</v>
      </c>
      <c r="K8921" s="17" t="str">
        <f t="array" ref="K8921">CONCATENATE("(",A8921,",",VLOOKUP(B8921,Núcleo!B$2:E$11,4,TRUE),",",VLOOKUP(C8921,'Tipo de Processo'!B$2:D$55,3,TRUE),",",VLOOKUP(D8921,'Termo Geral'!B$2:D$173,3,TRUE),",",VLOOKUP(E8921,'Termo Específico'!B$2:D$301,3,TRUE),",",MATCH(TRUE,Documento!B$2:B$998=F8921,0),",",IF(G8921="Complementar",0,1),",",IF(H8921="","NULL",CONCATENATE("'",H8921,"'")),",",I8921,",",IF(J8921="baixa","'BAIXA'",IF(J8921="média","'MEDIA'",IF(J8921="alta","'ALTA'","NULL"))),"),")</f>
        <v>(8920,9,30,130,205,651,1,NULL,0,'MEDIA'),</v>
      </c>
    </row>
    <row r="8922" spans="1:11" ht="30.75" customHeight="1">
      <c r="A8922" s="27">
        <v>8921</v>
      </c>
      <c r="B8922" s="37" t="s">
        <v>1011</v>
      </c>
      <c r="C8922" s="29" t="s">
        <v>39</v>
      </c>
      <c r="D8922" s="29" t="s">
        <v>215</v>
      </c>
      <c r="E8922" s="29" t="s">
        <v>298</v>
      </c>
      <c r="F8922" s="28" t="s">
        <v>1563</v>
      </c>
      <c r="G8922" s="28" t="s">
        <v>1671</v>
      </c>
      <c r="H8922" s="28"/>
      <c r="I8922" s="93">
        <v>0</v>
      </c>
      <c r="J8922" s="93" t="s">
        <v>1412</v>
      </c>
      <c r="K8922" s="17" t="str">
        <f t="array" ref="K8922">CONCATENATE("(",A8922,",",VLOOKUP(B8922,Núcleo!B$2:E$11,4,TRUE),",",VLOOKUP(C8922,'Tipo de Processo'!B$2:D$55,3,TRUE),",",VLOOKUP(D8922,'Termo Geral'!B$2:D$173,3,TRUE),",",VLOOKUP(E8922,'Termo Específico'!B$2:D$301,3,TRUE),",",MATCH(TRUE,Documento!B$2:B$998=F8922,0),",",IF(G8922="Complementar",0,1),",",IF(H8922="","NULL",CONCATENATE("'",H8922,"'")),",",I8922,",",IF(J8922="baixa","'BAIXA'",IF(J8922="média","'MEDIA'",IF(J8922="alta","'ALTA'","NULL"))),"),")</f>
        <v>(8921,9,30,130,205,812,1,NULL,0,'MEDIA'),</v>
      </c>
    </row>
    <row r="8923" spans="1:11" ht="30.75" customHeight="1">
      <c r="A8923" s="27">
        <v>8922</v>
      </c>
      <c r="B8923" s="37" t="s">
        <v>1011</v>
      </c>
      <c r="C8923" s="29" t="s">
        <v>39</v>
      </c>
      <c r="D8923" s="29" t="s">
        <v>215</v>
      </c>
      <c r="E8923" s="29" t="s">
        <v>298</v>
      </c>
      <c r="F8923" s="28" t="s">
        <v>841</v>
      </c>
      <c r="G8923" s="28" t="s">
        <v>1671</v>
      </c>
      <c r="H8923" s="28"/>
      <c r="I8923" s="93">
        <v>0</v>
      </c>
      <c r="J8923" s="93" t="s">
        <v>1412</v>
      </c>
      <c r="K8923" s="17" t="str">
        <f t="array" ref="K8923">CONCATENATE("(",A8923,",",VLOOKUP(B8923,Núcleo!B$2:E$11,4,TRUE),",",VLOOKUP(C8923,'Tipo de Processo'!B$2:D$55,3,TRUE),",",VLOOKUP(D8923,'Termo Geral'!B$2:D$173,3,TRUE),",",VLOOKUP(E8923,'Termo Específico'!B$2:D$301,3,TRUE),",",MATCH(TRUE,Documento!B$2:B$998=F8923,0),",",IF(G8923="Complementar",0,1),",",IF(H8923="","NULL",CONCATENATE("'",H8923,"'")),",",I8923,",",IF(J8923="baixa","'BAIXA'",IF(J8923="média","'MEDIA'",IF(J8923="alta","'ALTA'","NULL"))),"),")</f>
        <v>(8922,9,30,130,205,978,1,NULL,0,'MEDIA'),</v>
      </c>
    </row>
    <row r="8924" spans="1:11" ht="30.75" customHeight="1">
      <c r="A8924" s="27">
        <v>8923</v>
      </c>
      <c r="B8924" s="37" t="s">
        <v>1011</v>
      </c>
      <c r="C8924" s="29" t="s">
        <v>39</v>
      </c>
      <c r="D8924" s="29" t="s">
        <v>215</v>
      </c>
      <c r="E8924" s="29" t="s">
        <v>298</v>
      </c>
      <c r="F8924" s="28" t="s">
        <v>1663</v>
      </c>
      <c r="G8924" s="28" t="s">
        <v>1671</v>
      </c>
      <c r="H8924" s="28"/>
      <c r="I8924" s="93">
        <v>0</v>
      </c>
      <c r="J8924" s="93" t="s">
        <v>1412</v>
      </c>
      <c r="K8924" s="17" t="str">
        <f t="array" ref="K8924">CONCATENATE("(",A8924,",",VLOOKUP(B8924,Núcleo!B$2:E$11,4,TRUE),",",VLOOKUP(C8924,'Tipo de Processo'!B$2:D$55,3,TRUE),",",VLOOKUP(D8924,'Termo Geral'!B$2:D$173,3,TRUE),",",VLOOKUP(E8924,'Termo Específico'!B$2:D$301,3,TRUE),",",MATCH(TRUE,Documento!B$2:B$998=F8924,0),",",IF(G8924="Complementar",0,1),",",IF(H8924="","NULL",CONCATENATE("'",H8924,"'")),",",I8924,",",IF(J8924="baixa","'BAIXA'",IF(J8924="média","'MEDIA'",IF(J8924="alta","'ALTA'","NULL"))),"),")</f>
        <v>(8923,9,30,130,205,911,1,NULL,0,'MEDIA'),</v>
      </c>
    </row>
    <row r="8925" spans="1:11" ht="30.75" customHeight="1">
      <c r="A8925" s="27">
        <v>8924</v>
      </c>
      <c r="B8925" s="37" t="s">
        <v>1011</v>
      </c>
      <c r="C8925" s="29" t="s">
        <v>39</v>
      </c>
      <c r="D8925" s="29" t="s">
        <v>215</v>
      </c>
      <c r="E8925" s="29" t="s">
        <v>298</v>
      </c>
      <c r="F8925" s="28" t="s">
        <v>1633</v>
      </c>
      <c r="G8925" s="28" t="s">
        <v>1671</v>
      </c>
      <c r="H8925" s="28"/>
      <c r="I8925" s="93">
        <v>0</v>
      </c>
      <c r="J8925" s="93" t="s">
        <v>1412</v>
      </c>
      <c r="K8925" s="17" t="str">
        <f t="array" ref="K8925">CONCATENATE("(",A8925,",",VLOOKUP(B8925,Núcleo!B$2:E$11,4,TRUE),",",VLOOKUP(C8925,'Tipo de Processo'!B$2:D$55,3,TRUE),",",VLOOKUP(D8925,'Termo Geral'!B$2:D$173,3,TRUE),",",VLOOKUP(E8925,'Termo Específico'!B$2:D$301,3,TRUE),",",MATCH(TRUE,Documento!B$2:B$998=F8925,0),",",IF(G8925="Complementar",0,1),",",IF(H8925="","NULL",CONCATENATE("'",H8925,"'")),",",I8925,",",IF(J8925="baixa","'BAIXA'",IF(J8925="média","'MEDIA'",IF(J8925="alta","'ALTA'","NULL"))),"),")</f>
        <v>(8924,9,30,130,205,529,1,NULL,0,'MEDIA'),</v>
      </c>
    </row>
    <row r="8926" spans="1:11" ht="30.75" customHeight="1">
      <c r="A8926" s="27">
        <v>8925</v>
      </c>
      <c r="B8926" s="37" t="s">
        <v>1011</v>
      </c>
      <c r="C8926" s="29" t="s">
        <v>39</v>
      </c>
      <c r="D8926" s="29" t="s">
        <v>215</v>
      </c>
      <c r="E8926" s="29" t="s">
        <v>298</v>
      </c>
      <c r="F8926" s="28" t="s">
        <v>1604</v>
      </c>
      <c r="G8926" s="28" t="s">
        <v>1671</v>
      </c>
      <c r="H8926" s="28"/>
      <c r="I8926" s="93">
        <v>0</v>
      </c>
      <c r="J8926" s="93" t="s">
        <v>1412</v>
      </c>
      <c r="K8926" s="17" t="str">
        <f t="array" ref="K8926">CONCATENATE("(",A8926,",",VLOOKUP(B8926,Núcleo!B$2:E$11,4,TRUE),",",VLOOKUP(C8926,'Tipo de Processo'!B$2:D$55,3,TRUE),",",VLOOKUP(D8926,'Termo Geral'!B$2:D$173,3,TRUE),",",VLOOKUP(E8926,'Termo Específico'!B$2:D$301,3,TRUE),",",MATCH(TRUE,Documento!B$2:B$998=F8926,0),",",IF(G8926="Complementar",0,1),",",IF(H8926="","NULL",CONCATENATE("'",H8926,"'")),",",I8926,",",IF(J8926="baixa","'BAIXA'",IF(J8926="média","'MEDIA'",IF(J8926="alta","'ALTA'","NULL"))),"),")</f>
        <v>(8925,9,30,130,205,52,1,NULL,0,'MEDIA'),</v>
      </c>
    </row>
    <row r="8927" spans="1:11" ht="30.75" customHeight="1">
      <c r="A8927" s="27">
        <v>8926</v>
      </c>
      <c r="B8927" s="37" t="s">
        <v>1011</v>
      </c>
      <c r="C8927" s="29" t="s">
        <v>39</v>
      </c>
      <c r="D8927" s="29" t="s">
        <v>215</v>
      </c>
      <c r="E8927" s="29" t="s">
        <v>298</v>
      </c>
      <c r="F8927" s="28" t="s">
        <v>1427</v>
      </c>
      <c r="G8927" s="28" t="s">
        <v>1671</v>
      </c>
      <c r="H8927" s="28"/>
      <c r="I8927" s="93">
        <v>0</v>
      </c>
      <c r="J8927" s="93" t="s">
        <v>1412</v>
      </c>
      <c r="K8927" s="17" t="str">
        <f t="array" ref="K8927">CONCATENATE("(",A8927,",",VLOOKUP(B8927,Núcleo!B$2:E$11,4,TRUE),",",VLOOKUP(C8927,'Tipo de Processo'!B$2:D$55,3,TRUE),",",VLOOKUP(D8927,'Termo Geral'!B$2:D$173,3,TRUE),",",VLOOKUP(E8927,'Termo Específico'!B$2:D$301,3,TRUE),",",MATCH(TRUE,Documento!B$2:B$998=F8927,0),",",IF(G8927="Complementar",0,1),",",IF(H8927="","NULL",CONCATENATE("'",H8927,"'")),",",I8927,",",IF(J8927="baixa","'BAIXA'",IF(J8927="média","'MEDIA'",IF(J8927="alta","'ALTA'","NULL"))),"),")</f>
        <v>(8926,9,30,130,205,67,1,NULL,0,'MEDIA'),</v>
      </c>
    </row>
    <row r="8928" spans="1:11" ht="30.75" customHeight="1">
      <c r="A8928" s="27">
        <v>8927</v>
      </c>
      <c r="B8928" s="37" t="s">
        <v>1011</v>
      </c>
      <c r="C8928" s="29" t="s">
        <v>39</v>
      </c>
      <c r="D8928" s="29" t="s">
        <v>215</v>
      </c>
      <c r="E8928" s="29" t="s">
        <v>298</v>
      </c>
      <c r="F8928" s="28" t="s">
        <v>1422</v>
      </c>
      <c r="G8928" s="28" t="s">
        <v>1671</v>
      </c>
      <c r="H8928" s="28"/>
      <c r="I8928" s="93">
        <v>0</v>
      </c>
      <c r="J8928" s="93" t="s">
        <v>1411</v>
      </c>
      <c r="K8928" s="17" t="str">
        <f t="array" ref="K8928">CONCATENATE("(",A8928,",",VLOOKUP(B8928,Núcleo!B$2:E$11,4,TRUE),",",VLOOKUP(C8928,'Tipo de Processo'!B$2:D$55,3,TRUE),",",VLOOKUP(D8928,'Termo Geral'!B$2:D$173,3,TRUE),",",VLOOKUP(E8928,'Termo Específico'!B$2:D$301,3,TRUE),",",MATCH(TRUE,Documento!B$2:B$998=F8928,0),",",IF(G8928="Complementar",0,1),",",IF(H8928="","NULL",CONCATENATE("'",H8928,"'")),",",I8928,",",IF(J8928="baixa","'BAIXA'",IF(J8928="média","'MEDIA'",IF(J8928="alta","'ALTA'","NULL"))),"),")</f>
        <v>(8927,9,30,130,205,21,1,NULL,0,'BAIXA'),</v>
      </c>
    </row>
    <row r="8929" spans="1:11" ht="30.75" customHeight="1">
      <c r="A8929" s="27">
        <v>8928</v>
      </c>
      <c r="B8929" s="37" t="s">
        <v>1011</v>
      </c>
      <c r="C8929" s="29" t="s">
        <v>39</v>
      </c>
      <c r="D8929" s="29" t="s">
        <v>215</v>
      </c>
      <c r="E8929" s="29" t="s">
        <v>298</v>
      </c>
      <c r="F8929" s="28" t="s">
        <v>1582</v>
      </c>
      <c r="G8929" s="28" t="s">
        <v>1671</v>
      </c>
      <c r="H8929" s="28"/>
      <c r="I8929" s="93">
        <v>0</v>
      </c>
      <c r="J8929" s="93" t="s">
        <v>1411</v>
      </c>
      <c r="K8929" s="17" t="str">
        <f t="array" ref="K8929">CONCATENATE("(",A8929,",",VLOOKUP(B8929,Núcleo!B$2:E$11,4,TRUE),",",VLOOKUP(C8929,'Tipo de Processo'!B$2:D$55,3,TRUE),",",VLOOKUP(D8929,'Termo Geral'!B$2:D$173,3,TRUE),",",VLOOKUP(E8929,'Termo Específico'!B$2:D$301,3,TRUE),",",MATCH(TRUE,Documento!B$2:B$998=F8929,0),",",IF(G8929="Complementar",0,1),",",IF(H8929="","NULL",CONCATENATE("'",H8929,"'")),",",I8929,",",IF(J8929="baixa","'BAIXA'",IF(J8929="média","'MEDIA'",IF(J8929="alta","'ALTA'","NULL"))),"),")</f>
        <v>(8928,9,30,130,205,924,1,NULL,0,'BAIXA'),</v>
      </c>
    </row>
    <row r="8930" spans="1:11" ht="30.75" customHeight="1">
      <c r="A8930" s="27">
        <v>8929</v>
      </c>
      <c r="B8930" s="37" t="s">
        <v>1011</v>
      </c>
      <c r="C8930" s="29" t="s">
        <v>39</v>
      </c>
      <c r="D8930" s="29" t="s">
        <v>215</v>
      </c>
      <c r="E8930" s="29" t="s">
        <v>303</v>
      </c>
      <c r="F8930" s="28" t="s">
        <v>1595</v>
      </c>
      <c r="G8930" s="28" t="s">
        <v>1671</v>
      </c>
      <c r="H8930" s="28"/>
      <c r="I8930" s="93">
        <v>0</v>
      </c>
      <c r="J8930" s="93" t="s">
        <v>1411</v>
      </c>
      <c r="K8930" s="17" t="str">
        <f t="array" ref="K8930">CONCATENATE("(",A8930,",",VLOOKUP(B8930,Núcleo!B$2:E$11,4,TRUE),",",VLOOKUP(C8930,'Tipo de Processo'!B$2:D$55,3,TRUE),",",VLOOKUP(D8930,'Termo Geral'!B$2:D$173,3,TRUE),",",VLOOKUP(E8930,'Termo Específico'!B$2:D$301,3,TRUE),",",MATCH(TRUE,Documento!B$2:B$998=F8930,0),",",IF(G8930="Complementar",0,1),",",IF(H8930="","NULL",CONCATENATE("'",H8930,"'")),",",I8930,",",IF(J8930="baixa","'BAIXA'",IF(J8930="média","'MEDIA'",IF(J8930="alta","'ALTA'","NULL"))),"),")</f>
        <v>(8929,9,30,130,282,982,1,NULL,0,'BAIXA'),</v>
      </c>
    </row>
    <row r="8931" spans="1:11" ht="30.75" customHeight="1">
      <c r="A8931" s="27">
        <v>8930</v>
      </c>
      <c r="B8931" s="37" t="s">
        <v>1011</v>
      </c>
      <c r="C8931" s="29" t="s">
        <v>39</v>
      </c>
      <c r="D8931" s="29" t="s">
        <v>215</v>
      </c>
      <c r="E8931" s="29" t="s">
        <v>303</v>
      </c>
      <c r="F8931" s="28" t="s">
        <v>1663</v>
      </c>
      <c r="G8931" s="28" t="s">
        <v>1671</v>
      </c>
      <c r="H8931" s="28"/>
      <c r="I8931" s="93">
        <v>0</v>
      </c>
      <c r="J8931" s="93" t="s">
        <v>1411</v>
      </c>
      <c r="K8931" s="17" t="str">
        <f t="array" ref="K8931">CONCATENATE("(",A8931,",",VLOOKUP(B8931,Núcleo!B$2:E$11,4,TRUE),",",VLOOKUP(C8931,'Tipo de Processo'!B$2:D$55,3,TRUE),",",VLOOKUP(D8931,'Termo Geral'!B$2:D$173,3,TRUE),",",VLOOKUP(E8931,'Termo Específico'!B$2:D$301,3,TRUE),",",MATCH(TRUE,Documento!B$2:B$998=F8931,0),",",IF(G8931="Complementar",0,1),",",IF(H8931="","NULL",CONCATENATE("'",H8931,"'")),",",I8931,",",IF(J8931="baixa","'BAIXA'",IF(J8931="média","'MEDIA'",IF(J8931="alta","'ALTA'","NULL"))),"),")</f>
        <v>(8930,9,30,130,282,911,1,NULL,0,'BAIXA'),</v>
      </c>
    </row>
    <row r="8932" spans="1:11" ht="30.75" customHeight="1">
      <c r="A8932" s="27">
        <v>8931</v>
      </c>
      <c r="B8932" s="37" t="s">
        <v>1011</v>
      </c>
      <c r="C8932" s="29" t="s">
        <v>39</v>
      </c>
      <c r="D8932" s="29" t="s">
        <v>215</v>
      </c>
      <c r="E8932" s="29" t="s">
        <v>303</v>
      </c>
      <c r="F8932" s="28" t="s">
        <v>838</v>
      </c>
      <c r="G8932" s="28" t="s">
        <v>1671</v>
      </c>
      <c r="H8932" s="28"/>
      <c r="I8932" s="93">
        <v>0</v>
      </c>
      <c r="J8932" s="93" t="s">
        <v>1411</v>
      </c>
      <c r="K8932" s="17" t="str">
        <f t="array" ref="K8932">CONCATENATE("(",A8932,",",VLOOKUP(B8932,Núcleo!B$2:E$11,4,TRUE),",",VLOOKUP(C8932,'Tipo de Processo'!B$2:D$55,3,TRUE),",",VLOOKUP(D8932,'Termo Geral'!B$2:D$173,3,TRUE),",",VLOOKUP(E8932,'Termo Específico'!B$2:D$301,3,TRUE),",",MATCH(TRUE,Documento!B$2:B$998=F8932,0),",",IF(G8932="Complementar",0,1),",",IF(H8932="","NULL",CONCATENATE("'",H8932,"'")),",",I8932,",",IF(J8932="baixa","'BAIXA'",IF(J8932="média","'MEDIA'",IF(J8932="alta","'ALTA'","NULL"))),"),")</f>
        <v>(8931,9,30,130,282,551,1,NULL,0,'BAIXA'),</v>
      </c>
    </row>
    <row r="8933" spans="1:11" ht="30.75" customHeight="1">
      <c r="A8933" s="27">
        <v>8932</v>
      </c>
      <c r="B8933" s="37" t="s">
        <v>1011</v>
      </c>
      <c r="C8933" s="29" t="s">
        <v>39</v>
      </c>
      <c r="D8933" s="29" t="s">
        <v>215</v>
      </c>
      <c r="E8933" s="29" t="s">
        <v>303</v>
      </c>
      <c r="F8933" s="28" t="s">
        <v>840</v>
      </c>
      <c r="G8933" s="28" t="s">
        <v>1671</v>
      </c>
      <c r="H8933" s="28"/>
      <c r="I8933" s="93">
        <v>0</v>
      </c>
      <c r="J8933" s="93" t="s">
        <v>1411</v>
      </c>
      <c r="K8933" s="17" t="str">
        <f t="array" ref="K8933">CONCATENATE("(",A8933,",",VLOOKUP(B8933,Núcleo!B$2:E$11,4,TRUE),",",VLOOKUP(C8933,'Tipo de Processo'!B$2:D$55,3,TRUE),",",VLOOKUP(D8933,'Termo Geral'!B$2:D$173,3,TRUE),",",VLOOKUP(E8933,'Termo Específico'!B$2:D$301,3,TRUE),",",MATCH(TRUE,Documento!B$2:B$998=F8933,0),",",IF(G8933="Complementar",0,1),",",IF(H8933="","NULL",CONCATENATE("'",H8933,"'")),",",I8933,",",IF(J8933="baixa","'BAIXA'",IF(J8933="média","'MEDIA'",IF(J8933="alta","'ALTA'","NULL"))),"),")</f>
        <v>(8932,9,30,130,282,979,1,NULL,0,'BAIXA'),</v>
      </c>
    </row>
    <row r="8934" spans="1:11" ht="30.75" customHeight="1">
      <c r="A8934" s="27">
        <v>8933</v>
      </c>
      <c r="B8934" s="37" t="s">
        <v>1011</v>
      </c>
      <c r="C8934" s="29" t="s">
        <v>39</v>
      </c>
      <c r="D8934" s="29" t="s">
        <v>215</v>
      </c>
      <c r="E8934" s="29" t="s">
        <v>303</v>
      </c>
      <c r="F8934" s="28" t="s">
        <v>1633</v>
      </c>
      <c r="G8934" s="28" t="s">
        <v>1671</v>
      </c>
      <c r="H8934" s="28"/>
      <c r="I8934" s="93">
        <v>0</v>
      </c>
      <c r="J8934" s="93" t="s">
        <v>1411</v>
      </c>
      <c r="K8934" s="17" t="str">
        <f t="array" ref="K8934">CONCATENATE("(",A8934,",",VLOOKUP(B8934,Núcleo!B$2:E$11,4,TRUE),",",VLOOKUP(C8934,'Tipo de Processo'!B$2:D$55,3,TRUE),",",VLOOKUP(D8934,'Termo Geral'!B$2:D$173,3,TRUE),",",VLOOKUP(E8934,'Termo Específico'!B$2:D$301,3,TRUE),",",MATCH(TRUE,Documento!B$2:B$998=F8934,0),",",IF(G8934="Complementar",0,1),",",IF(H8934="","NULL",CONCATENATE("'",H8934,"'")),",",I8934,",",IF(J8934="baixa","'BAIXA'",IF(J8934="média","'MEDIA'",IF(J8934="alta","'ALTA'","NULL"))),"),")</f>
        <v>(8933,9,30,130,282,529,1,NULL,0,'BAIXA'),</v>
      </c>
    </row>
    <row r="8935" spans="1:11" ht="30.75" customHeight="1">
      <c r="A8935" s="27">
        <v>8934</v>
      </c>
      <c r="B8935" s="37" t="s">
        <v>1011</v>
      </c>
      <c r="C8935" s="29" t="s">
        <v>39</v>
      </c>
      <c r="D8935" s="29" t="s">
        <v>215</v>
      </c>
      <c r="E8935" s="29" t="s">
        <v>303</v>
      </c>
      <c r="F8935" s="28" t="s">
        <v>1604</v>
      </c>
      <c r="G8935" s="28" t="s">
        <v>1671</v>
      </c>
      <c r="H8935" s="28"/>
      <c r="I8935" s="93">
        <v>0</v>
      </c>
      <c r="J8935" s="93" t="s">
        <v>1411</v>
      </c>
      <c r="K8935" s="17" t="str">
        <f t="array" ref="K8935">CONCATENATE("(",A8935,",",VLOOKUP(B8935,Núcleo!B$2:E$11,4,TRUE),",",VLOOKUP(C8935,'Tipo de Processo'!B$2:D$55,3,TRUE),",",VLOOKUP(D8935,'Termo Geral'!B$2:D$173,3,TRUE),",",VLOOKUP(E8935,'Termo Específico'!B$2:D$301,3,TRUE),",",MATCH(TRUE,Documento!B$2:B$998=F8935,0),",",IF(G8935="Complementar",0,1),",",IF(H8935="","NULL",CONCATENATE("'",H8935,"'")),",",I8935,",",IF(J8935="baixa","'BAIXA'",IF(J8935="média","'MEDIA'",IF(J8935="alta","'ALTA'","NULL"))),"),")</f>
        <v>(8934,9,30,130,282,52,1,NULL,0,'BAIXA'),</v>
      </c>
    </row>
    <row r="8936" spans="1:11" ht="30.75" customHeight="1">
      <c r="A8936" s="27">
        <v>8935</v>
      </c>
      <c r="B8936" s="37" t="s">
        <v>1011</v>
      </c>
      <c r="C8936" s="29" t="s">
        <v>39</v>
      </c>
      <c r="D8936" s="29" t="s">
        <v>215</v>
      </c>
      <c r="E8936" s="29" t="s">
        <v>303</v>
      </c>
      <c r="F8936" s="28" t="s">
        <v>1426</v>
      </c>
      <c r="G8936" s="28" t="s">
        <v>1671</v>
      </c>
      <c r="H8936" s="28"/>
      <c r="I8936" s="93">
        <v>0</v>
      </c>
      <c r="J8936" s="93" t="s">
        <v>1411</v>
      </c>
      <c r="K8936" s="17" t="str">
        <f t="array" ref="K8936">CONCATENATE("(",A8936,",",VLOOKUP(B8936,Núcleo!B$2:E$11,4,TRUE),",",VLOOKUP(C8936,'Tipo de Processo'!B$2:D$55,3,TRUE),",",VLOOKUP(D8936,'Termo Geral'!B$2:D$173,3,TRUE),",",VLOOKUP(E8936,'Termo Específico'!B$2:D$301,3,TRUE),",",MATCH(TRUE,Documento!B$2:B$998=F8936,0),",",IF(G8936="Complementar",0,1),",",IF(H8936="","NULL",CONCATENATE("'",H8936,"'")),",",I8936,",",IF(J8936="baixa","'BAIXA'",IF(J8936="média","'MEDIA'",IF(J8936="alta","'ALTA'","NULL"))),"),")</f>
        <v>(8935,9,30,130,282,65,1,NULL,0,'BAIXA'),</v>
      </c>
    </row>
    <row r="8937" spans="1:11" ht="30.75" customHeight="1">
      <c r="A8937" s="27">
        <v>8936</v>
      </c>
      <c r="B8937" s="37" t="s">
        <v>1011</v>
      </c>
      <c r="C8937" s="29" t="s">
        <v>39</v>
      </c>
      <c r="D8937" s="29" t="s">
        <v>215</v>
      </c>
      <c r="E8937" s="29" t="s">
        <v>303</v>
      </c>
      <c r="F8937" s="28" t="s">
        <v>1591</v>
      </c>
      <c r="G8937" s="28" t="s">
        <v>1671</v>
      </c>
      <c r="H8937" s="28"/>
      <c r="I8937" s="93">
        <v>0</v>
      </c>
      <c r="J8937" s="93" t="s">
        <v>1411</v>
      </c>
      <c r="K8937" s="17" t="str">
        <f t="array" ref="K8937">CONCATENATE("(",A8937,",",VLOOKUP(B8937,Núcleo!B$2:E$11,4,TRUE),",",VLOOKUP(C8937,'Tipo de Processo'!B$2:D$55,3,TRUE),",",VLOOKUP(D8937,'Termo Geral'!B$2:D$173,3,TRUE),",",VLOOKUP(E8937,'Termo Específico'!B$2:D$301,3,TRUE),",",MATCH(TRUE,Documento!B$2:B$998=F8937,0),",",IF(G8937="Complementar",0,1),",",IF(H8937="","NULL",CONCATENATE("'",H8937,"'")),",",I8937,",",IF(J8937="baixa","'BAIXA'",IF(J8937="média","'MEDIA'",IF(J8937="alta","'ALTA'","NULL"))),"),")</f>
        <v>(8936,9,30,130,282,968,1,NULL,0,'BAIXA'),</v>
      </c>
    </row>
    <row r="8938" spans="1:11" ht="30.75" customHeight="1">
      <c r="A8938" s="27">
        <v>8937</v>
      </c>
      <c r="B8938" s="37" t="s">
        <v>1011</v>
      </c>
      <c r="C8938" s="29" t="s">
        <v>39</v>
      </c>
      <c r="D8938" s="29" t="s">
        <v>215</v>
      </c>
      <c r="E8938" s="29" t="s">
        <v>303</v>
      </c>
      <c r="F8938" s="28" t="s">
        <v>1642</v>
      </c>
      <c r="G8938" s="28" t="s">
        <v>1671</v>
      </c>
      <c r="H8938" s="28"/>
      <c r="I8938" s="93">
        <v>0</v>
      </c>
      <c r="J8938" s="93" t="s">
        <v>1411</v>
      </c>
      <c r="K8938" s="17" t="str">
        <f t="array" ref="K8938">CONCATENATE("(",A8938,",",VLOOKUP(B8938,Núcleo!B$2:E$11,4,TRUE),",",VLOOKUP(C8938,'Tipo de Processo'!B$2:D$55,3,TRUE),",",VLOOKUP(D8938,'Termo Geral'!B$2:D$173,3,TRUE),",",VLOOKUP(E8938,'Termo Específico'!B$2:D$301,3,TRUE),",",MATCH(TRUE,Documento!B$2:B$998=F8938,0),",",IF(G8938="Complementar",0,1),",",IF(H8938="","NULL",CONCATENATE("'",H8938,"'")),",",I8938,",",IF(J8938="baixa","'BAIXA'",IF(J8938="média","'MEDIA'",IF(J8938="alta","'ALTA'","NULL"))),"),")</f>
        <v>(8937,9,30,130,282,667,1,NULL,0,'BAIXA'),</v>
      </c>
    </row>
    <row r="8939" spans="1:11" ht="30.75" customHeight="1">
      <c r="A8939" s="27">
        <v>8938</v>
      </c>
      <c r="B8939" s="37" t="s">
        <v>1011</v>
      </c>
      <c r="C8939" s="29" t="s">
        <v>39</v>
      </c>
      <c r="D8939" s="29" t="s">
        <v>215</v>
      </c>
      <c r="E8939" s="29" t="s">
        <v>303</v>
      </c>
      <c r="F8939" s="28" t="s">
        <v>1654</v>
      </c>
      <c r="G8939" s="28" t="s">
        <v>1671</v>
      </c>
      <c r="H8939" s="28"/>
      <c r="I8939" s="93">
        <v>0</v>
      </c>
      <c r="J8939" s="93" t="s">
        <v>1411</v>
      </c>
      <c r="K8939" s="17" t="str">
        <f t="array" ref="K8939">CONCATENATE("(",A8939,",",VLOOKUP(B8939,Núcleo!B$2:E$11,4,TRUE),",",VLOOKUP(C8939,'Tipo de Processo'!B$2:D$55,3,TRUE),",",VLOOKUP(D8939,'Termo Geral'!B$2:D$173,3,TRUE),",",VLOOKUP(E8939,'Termo Específico'!B$2:D$301,3,TRUE),",",MATCH(TRUE,Documento!B$2:B$998=F8939,0),",",IF(G8939="Complementar",0,1),",",IF(H8939="","NULL",CONCATENATE("'",H8939,"'")),",",I8939,",",IF(J8939="baixa","'BAIXA'",IF(J8939="média","'MEDIA'",IF(J8939="alta","'ALTA'","NULL"))),"),")</f>
        <v>(8938,9,30,130,282,811,1,NULL,0,'BAIXA'),</v>
      </c>
    </row>
    <row r="8940" spans="1:11" ht="30.75" customHeight="1">
      <c r="A8940" s="27">
        <v>8939</v>
      </c>
      <c r="B8940" s="37" t="s">
        <v>1011</v>
      </c>
      <c r="C8940" s="29" t="s">
        <v>39</v>
      </c>
      <c r="D8940" s="29" t="s">
        <v>215</v>
      </c>
      <c r="E8940" s="29" t="s">
        <v>303</v>
      </c>
      <c r="F8940" s="28" t="s">
        <v>1547</v>
      </c>
      <c r="G8940" s="28" t="s">
        <v>1671</v>
      </c>
      <c r="H8940" s="28"/>
      <c r="I8940" s="93">
        <v>0</v>
      </c>
      <c r="J8940" s="93" t="s">
        <v>1411</v>
      </c>
      <c r="K8940" s="17" t="str">
        <f t="array" ref="K8940">CONCATENATE("(",A8940,",",VLOOKUP(B8940,Núcleo!B$2:E$11,4,TRUE),",",VLOOKUP(C8940,'Tipo de Processo'!B$2:D$55,3,TRUE),",",VLOOKUP(D8940,'Termo Geral'!B$2:D$173,3,TRUE),",",VLOOKUP(E8940,'Termo Específico'!B$2:D$301,3,TRUE),",",MATCH(TRUE,Documento!B$2:B$998=F8940,0),",",IF(G8940="Complementar",0,1),",",IF(H8940="","NULL",CONCATENATE("'",H8940,"'")),",",I8940,",",IF(J8940="baixa","'BAIXA'",IF(J8940="média","'MEDIA'",IF(J8940="alta","'ALTA'","NULL"))),"),")</f>
        <v>(8939,9,30,130,282,732,1,NULL,0,'BAIXA'),</v>
      </c>
    </row>
    <row r="8941" spans="1:11" ht="30.75" customHeight="1">
      <c r="A8941" s="27">
        <v>8940</v>
      </c>
      <c r="B8941" s="37" t="s">
        <v>1011</v>
      </c>
      <c r="C8941" s="29" t="s">
        <v>39</v>
      </c>
      <c r="D8941" s="29" t="s">
        <v>215</v>
      </c>
      <c r="E8941" s="29" t="s">
        <v>300</v>
      </c>
      <c r="F8941" s="28" t="s">
        <v>1596</v>
      </c>
      <c r="G8941" s="28" t="s">
        <v>1671</v>
      </c>
      <c r="H8941" s="28"/>
      <c r="I8941" s="93">
        <v>0</v>
      </c>
      <c r="J8941" s="93" t="s">
        <v>1411</v>
      </c>
      <c r="K8941" s="17" t="str">
        <f t="array" ref="K8941">CONCATENATE("(",A8941,",",VLOOKUP(B8941,Núcleo!B$2:E$11,4,TRUE),",",VLOOKUP(C8941,'Tipo de Processo'!B$2:D$55,3,TRUE),",",VLOOKUP(D8941,'Termo Geral'!B$2:D$173,3,TRUE),",",VLOOKUP(E8941,'Termo Específico'!B$2:D$301,3,TRUE),",",MATCH(TRUE,Documento!B$2:B$998=F8941,0),",",IF(G8941="Complementar",0,1),",",IF(H8941="","NULL",CONCATENATE("'",H8941,"'")),",",I8941,",",IF(J8941="baixa","'BAIXA'",IF(J8941="média","'MEDIA'",IF(J8941="alta","'ALTA'","NULL"))),"),")</f>
        <v>(8940,9,30,130,284,983,1,NULL,0,'BAIXA'),</v>
      </c>
    </row>
    <row r="8942" spans="1:11" ht="30.75" customHeight="1">
      <c r="A8942" s="27">
        <v>8941</v>
      </c>
      <c r="B8942" s="37" t="s">
        <v>1011</v>
      </c>
      <c r="C8942" s="29" t="s">
        <v>39</v>
      </c>
      <c r="D8942" s="29" t="s">
        <v>215</v>
      </c>
      <c r="E8942" s="29" t="s">
        <v>300</v>
      </c>
      <c r="F8942" s="28" t="s">
        <v>842</v>
      </c>
      <c r="G8942" s="28" t="s">
        <v>1671</v>
      </c>
      <c r="H8942" s="28"/>
      <c r="I8942" s="93">
        <v>0</v>
      </c>
      <c r="J8942" s="93" t="s">
        <v>1411</v>
      </c>
      <c r="K8942" s="17" t="str">
        <f t="array" ref="K8942">CONCATENATE("(",A8942,",",VLOOKUP(B8942,Núcleo!B$2:E$11,4,TRUE),",",VLOOKUP(C8942,'Tipo de Processo'!B$2:D$55,3,TRUE),",",VLOOKUP(D8942,'Termo Geral'!B$2:D$173,3,TRUE),",",VLOOKUP(E8942,'Termo Específico'!B$2:D$301,3,TRUE),",",MATCH(TRUE,Documento!B$2:B$998=F8942,0),",",IF(G8942="Complementar",0,1),",",IF(H8942="","NULL",CONCATENATE("'",H8942,"'")),",",I8942,",",IF(J8942="baixa","'BAIXA'",IF(J8942="média","'MEDIA'",IF(J8942="alta","'ALTA'","NULL"))),"),")</f>
        <v>(8941,9,30,130,284,552,1,NULL,0,'BAIXA'),</v>
      </c>
    </row>
    <row r="8943" spans="1:11" ht="30.75" customHeight="1">
      <c r="A8943" s="27">
        <v>8942</v>
      </c>
      <c r="B8943" s="37" t="s">
        <v>1011</v>
      </c>
      <c r="C8943" s="29" t="s">
        <v>39</v>
      </c>
      <c r="D8943" s="29" t="s">
        <v>215</v>
      </c>
      <c r="E8943" s="29" t="s">
        <v>300</v>
      </c>
      <c r="F8943" s="28" t="s">
        <v>1519</v>
      </c>
      <c r="G8943" s="28" t="s">
        <v>1671</v>
      </c>
      <c r="H8943" s="28"/>
      <c r="I8943" s="93">
        <v>0</v>
      </c>
      <c r="J8943" s="93" t="s">
        <v>1411</v>
      </c>
      <c r="K8943" s="17" t="str">
        <f t="array" ref="K8943">CONCATENATE("(",A8943,",",VLOOKUP(B8943,Núcleo!B$2:E$11,4,TRUE),",",VLOOKUP(C8943,'Tipo de Processo'!B$2:D$55,3,TRUE),",",VLOOKUP(D8943,'Termo Geral'!B$2:D$173,3,TRUE),",",VLOOKUP(E8943,'Termo Específico'!B$2:D$301,3,TRUE),",",MATCH(TRUE,Documento!B$2:B$998=F8943,0),",",IF(G8943="Complementar",0,1),",",IF(H8943="","NULL",CONCATENATE("'",H8943,"'")),",",I8943,",",IF(J8943="baixa","'BAIXA'",IF(J8943="média","'MEDIA'",IF(J8943="alta","'ALTA'","NULL"))),"),")</f>
        <v>(8942,9,30,130,284,630,1,NULL,0,'BAIXA'),</v>
      </c>
    </row>
    <row r="8944" spans="1:11" ht="30.75" customHeight="1">
      <c r="A8944" s="27">
        <v>8943</v>
      </c>
      <c r="B8944" s="37" t="s">
        <v>1011</v>
      </c>
      <c r="C8944" s="29" t="s">
        <v>39</v>
      </c>
      <c r="D8944" s="29" t="s">
        <v>215</v>
      </c>
      <c r="E8944" s="29" t="s">
        <v>300</v>
      </c>
      <c r="F8944" s="28" t="s">
        <v>1502</v>
      </c>
      <c r="G8944" s="28" t="s">
        <v>1671</v>
      </c>
      <c r="H8944" s="28"/>
      <c r="I8944" s="93">
        <v>0</v>
      </c>
      <c r="J8944" s="93" t="s">
        <v>1411</v>
      </c>
      <c r="K8944" s="17" t="str">
        <f t="array" ref="K8944">CONCATENATE("(",A8944,",",VLOOKUP(B8944,Núcleo!B$2:E$11,4,TRUE),",",VLOOKUP(C8944,'Tipo de Processo'!B$2:D$55,3,TRUE),",",VLOOKUP(D8944,'Termo Geral'!B$2:D$173,3,TRUE),",",VLOOKUP(E8944,'Termo Específico'!B$2:D$301,3,TRUE),",",MATCH(TRUE,Documento!B$2:B$998=F8944,0),",",IF(G8944="Complementar",0,1),",",IF(H8944="","NULL",CONCATENATE("'",H8944,"'")),",",I8944,",",IF(J8944="baixa","'BAIXA'",IF(J8944="média","'MEDIA'",IF(J8944="alta","'ALTA'","NULL"))),"),")</f>
        <v>(8943,9,30,130,284,533,1,NULL,0,'BAIXA'),</v>
      </c>
    </row>
    <row r="8945" spans="1:11" ht="30.75" customHeight="1">
      <c r="A8945" s="27">
        <v>8944</v>
      </c>
      <c r="B8945" s="37" t="s">
        <v>1011</v>
      </c>
      <c r="C8945" s="29" t="s">
        <v>39</v>
      </c>
      <c r="D8945" s="29" t="s">
        <v>215</v>
      </c>
      <c r="E8945" s="29" t="s">
        <v>300</v>
      </c>
      <c r="F8945" s="28" t="s">
        <v>1670</v>
      </c>
      <c r="G8945" s="28" t="s">
        <v>1671</v>
      </c>
      <c r="H8945" s="28"/>
      <c r="I8945" s="93">
        <v>0</v>
      </c>
      <c r="J8945" s="93" t="s">
        <v>1411</v>
      </c>
      <c r="K8945" s="17" t="str">
        <f t="array" ref="K8945">CONCATENATE("(",A8945,",",VLOOKUP(B8945,Núcleo!B$2:E$11,4,TRUE),",",VLOOKUP(C8945,'Tipo de Processo'!B$2:D$55,3,TRUE),",",VLOOKUP(D8945,'Termo Geral'!B$2:D$173,3,TRUE),",",VLOOKUP(E8945,'Termo Específico'!B$2:D$301,3,TRUE),",",MATCH(TRUE,Documento!B$2:B$998=F8945,0),",",IF(G8945="Complementar",0,1),",",IF(H8945="","NULL",CONCATENATE("'",H8945,"'")),",",I8945,",",IF(J8945="baixa","'BAIXA'",IF(J8945="média","'MEDIA'",IF(J8945="alta","'ALTA'","NULL"))),"),")</f>
        <v>(8944,9,30,130,284,160,1,NULL,0,'BAIXA'),</v>
      </c>
    </row>
    <row r="8946" spans="1:11" ht="30.75" customHeight="1">
      <c r="A8946" s="27">
        <v>8945</v>
      </c>
      <c r="B8946" s="37" t="s">
        <v>1011</v>
      </c>
      <c r="C8946" s="29" t="s">
        <v>39</v>
      </c>
      <c r="D8946" s="29" t="s">
        <v>215</v>
      </c>
      <c r="E8946" s="29" t="s">
        <v>300</v>
      </c>
      <c r="F8946" s="28" t="s">
        <v>1415</v>
      </c>
      <c r="G8946" s="28" t="s">
        <v>1671</v>
      </c>
      <c r="H8946" s="28"/>
      <c r="I8946" s="93">
        <v>0</v>
      </c>
      <c r="J8946" s="93" t="s">
        <v>1411</v>
      </c>
      <c r="K8946" s="17" t="str">
        <f t="array" ref="K8946">CONCATENATE("(",A8946,",",VLOOKUP(B8946,Núcleo!B$2:E$11,4,TRUE),",",VLOOKUP(C8946,'Tipo de Processo'!B$2:D$55,3,TRUE),",",VLOOKUP(D8946,'Termo Geral'!B$2:D$173,3,TRUE),",",VLOOKUP(E8946,'Termo Específico'!B$2:D$301,3,TRUE),",",MATCH(TRUE,Documento!B$2:B$998=F8946,0),",",IF(G8946="Complementar",0,1),",",IF(H8946="","NULL",CONCATENATE("'",H8946,"'")),",",I8946,",",IF(J8946="baixa","'BAIXA'",IF(J8946="média","'MEDIA'",IF(J8946="alta","'ALTA'","NULL"))),"),")</f>
        <v>(8945,9,30,130,284,6,1,NULL,0,'BAIXA'),</v>
      </c>
    </row>
    <row r="8947" spans="1:11" ht="30.75" customHeight="1">
      <c r="A8947" s="27">
        <v>8946</v>
      </c>
      <c r="B8947" s="37" t="s">
        <v>1011</v>
      </c>
      <c r="C8947" s="29" t="s">
        <v>39</v>
      </c>
      <c r="D8947" s="29" t="s">
        <v>215</v>
      </c>
      <c r="E8947" s="29" t="s">
        <v>300</v>
      </c>
      <c r="F8947" s="12" t="s">
        <v>1646</v>
      </c>
      <c r="G8947" s="28" t="s">
        <v>1671</v>
      </c>
      <c r="H8947" s="28"/>
      <c r="I8947" s="93">
        <v>0</v>
      </c>
      <c r="J8947" s="93" t="s">
        <v>1411</v>
      </c>
      <c r="K8947" s="17" t="str">
        <f t="array" ref="K8947">CONCATENATE("(",A8947,",",VLOOKUP(B8947,Núcleo!B$2:E$11,4,TRUE),",",VLOOKUP(C8947,'Tipo de Processo'!B$2:D$55,3,TRUE),",",VLOOKUP(D8947,'Termo Geral'!B$2:D$173,3,TRUE),",",VLOOKUP(E8947,'Termo Específico'!B$2:D$301,3,TRUE),",",MATCH(TRUE,Documento!B$2:B$998=F8947,0),",",IF(G8947="Complementar",0,1),",",IF(H8947="","NULL",CONCATENATE("'",H8947,"'")),",",I8947,",",IF(J8947="baixa","'BAIXA'",IF(J8947="média","'MEDIA'",IF(J8947="alta","'ALTA'","NULL"))),"),")</f>
        <v>(8946,9,30,130,284,700,1,NULL,0,'BAIXA'),</v>
      </c>
    </row>
    <row r="8948" spans="1:11" ht="30.75" customHeight="1">
      <c r="A8948" s="27">
        <v>8947</v>
      </c>
      <c r="B8948" s="37" t="s">
        <v>1011</v>
      </c>
      <c r="C8948" s="29" t="s">
        <v>39</v>
      </c>
      <c r="D8948" s="29" t="s">
        <v>215</v>
      </c>
      <c r="E8948" s="29" t="s">
        <v>300</v>
      </c>
      <c r="F8948" s="28" t="s">
        <v>1528</v>
      </c>
      <c r="G8948" s="28" t="s">
        <v>1671</v>
      </c>
      <c r="H8948" s="28"/>
      <c r="I8948" s="93">
        <v>0</v>
      </c>
      <c r="J8948" s="93" t="s">
        <v>1411</v>
      </c>
      <c r="K8948" s="17" t="str">
        <f t="array" ref="K8948">CONCATENATE("(",A8948,",",VLOOKUP(B8948,Núcleo!B$2:E$11,4,TRUE),",",VLOOKUP(C8948,'Tipo de Processo'!B$2:D$55,3,TRUE),",",VLOOKUP(D8948,'Termo Geral'!B$2:D$173,3,TRUE),",",VLOOKUP(E8948,'Termo Específico'!B$2:D$301,3,TRUE),",",MATCH(TRUE,Documento!B$2:B$998=F8948,0),",",IF(G8948="Complementar",0,1),",",IF(H8948="","NULL",CONCATENATE("'",H8948,"'")),",",I8948,",",IF(J8948="baixa","'BAIXA'",IF(J8948="média","'MEDIA'",IF(J8948="alta","'ALTA'","NULL"))),"),")</f>
        <v>(8947,9,30,130,284,663,1,NULL,0,'BAIXA'),</v>
      </c>
    </row>
    <row r="8949" spans="1:11" ht="30.75" customHeight="1">
      <c r="A8949" s="27">
        <v>8948</v>
      </c>
      <c r="B8949" s="37" t="s">
        <v>1011</v>
      </c>
      <c r="C8949" s="29" t="s">
        <v>39</v>
      </c>
      <c r="D8949" s="29" t="s">
        <v>215</v>
      </c>
      <c r="E8949" s="29" t="s">
        <v>300</v>
      </c>
      <c r="F8949" s="28" t="s">
        <v>1663</v>
      </c>
      <c r="G8949" s="28" t="s">
        <v>1671</v>
      </c>
      <c r="H8949" s="28"/>
      <c r="I8949" s="93">
        <v>0</v>
      </c>
      <c r="J8949" s="93" t="s">
        <v>1411</v>
      </c>
      <c r="K8949" s="17" t="str">
        <f t="array" ref="K8949">CONCATENATE("(",A8949,",",VLOOKUP(B8949,Núcleo!B$2:E$11,4,TRUE),",",VLOOKUP(C8949,'Tipo de Processo'!B$2:D$55,3,TRUE),",",VLOOKUP(D8949,'Termo Geral'!B$2:D$173,3,TRUE),",",VLOOKUP(E8949,'Termo Específico'!B$2:D$301,3,TRUE),",",MATCH(TRUE,Documento!B$2:B$998=F8949,0),",",IF(G8949="Complementar",0,1),",",IF(H8949="","NULL",CONCATENATE("'",H8949,"'")),",",I8949,",",IF(J8949="baixa","'BAIXA'",IF(J8949="média","'MEDIA'",IF(J8949="alta","'ALTA'","NULL"))),"),")</f>
        <v>(8948,9,30,130,284,911,1,NULL,0,'BAIXA'),</v>
      </c>
    </row>
    <row r="8950" spans="1:11" ht="30.75" customHeight="1">
      <c r="A8950" s="27">
        <v>8949</v>
      </c>
      <c r="B8950" s="37" t="s">
        <v>1011</v>
      </c>
      <c r="C8950" s="29" t="s">
        <v>39</v>
      </c>
      <c r="D8950" s="29" t="s">
        <v>215</v>
      </c>
      <c r="E8950" s="29" t="s">
        <v>300</v>
      </c>
      <c r="F8950" s="28" t="s">
        <v>1594</v>
      </c>
      <c r="G8950" s="28" t="s">
        <v>1671</v>
      </c>
      <c r="H8950" s="28"/>
      <c r="I8950" s="93">
        <v>0</v>
      </c>
      <c r="J8950" s="93" t="s">
        <v>1411</v>
      </c>
      <c r="K8950" s="17" t="str">
        <f t="array" ref="K8950">CONCATENATE("(",A8950,",",VLOOKUP(B8950,Núcleo!B$2:E$11,4,TRUE),",",VLOOKUP(C8950,'Tipo de Processo'!B$2:D$55,3,TRUE),",",VLOOKUP(D8950,'Termo Geral'!B$2:D$173,3,TRUE),",",VLOOKUP(E8950,'Termo Específico'!B$2:D$301,3,TRUE),",",MATCH(TRUE,Documento!B$2:B$998=F8950,0),",",IF(G8950="Complementar",0,1),",",IF(H8950="","NULL",CONCATENATE("'",H8950,"'")),",",I8950,",",IF(J8950="baixa","'BAIXA'",IF(J8950="média","'MEDIA'",IF(J8950="alta","'ALTA'","NULL"))),"),")</f>
        <v>(8949,9,30,130,284,980,1,NULL,0,'BAIXA'),</v>
      </c>
    </row>
    <row r="8951" spans="1:11" ht="30.75" customHeight="1">
      <c r="A8951" s="27">
        <v>8950</v>
      </c>
      <c r="B8951" s="37" t="s">
        <v>1011</v>
      </c>
      <c r="C8951" s="29" t="s">
        <v>39</v>
      </c>
      <c r="D8951" s="29" t="s">
        <v>215</v>
      </c>
      <c r="E8951" s="29" t="s">
        <v>300</v>
      </c>
      <c r="F8951" s="28" t="s">
        <v>1633</v>
      </c>
      <c r="G8951" s="28" t="s">
        <v>1671</v>
      </c>
      <c r="H8951" s="28"/>
      <c r="I8951" s="93">
        <v>0</v>
      </c>
      <c r="J8951" s="93" t="s">
        <v>1411</v>
      </c>
      <c r="K8951" s="17" t="str">
        <f t="array" ref="K8951">CONCATENATE("(",A8951,",",VLOOKUP(B8951,Núcleo!B$2:E$11,4,TRUE),",",VLOOKUP(C8951,'Tipo de Processo'!B$2:D$55,3,TRUE),",",VLOOKUP(D8951,'Termo Geral'!B$2:D$173,3,TRUE),",",VLOOKUP(E8951,'Termo Específico'!B$2:D$301,3,TRUE),",",MATCH(TRUE,Documento!B$2:B$998=F8951,0),",",IF(G8951="Complementar",0,1),",",IF(H8951="","NULL",CONCATENATE("'",H8951,"'")),",",I8951,",",IF(J8951="baixa","'BAIXA'",IF(J8951="média","'MEDIA'",IF(J8951="alta","'ALTA'","NULL"))),"),")</f>
        <v>(8950,9,30,130,284,529,1,NULL,0,'BAIXA'),</v>
      </c>
    </row>
    <row r="8952" spans="1:11" ht="30.75" customHeight="1">
      <c r="A8952" s="27">
        <v>8951</v>
      </c>
      <c r="B8952" s="37" t="s">
        <v>1011</v>
      </c>
      <c r="C8952" s="29" t="s">
        <v>39</v>
      </c>
      <c r="D8952" s="29" t="s">
        <v>215</v>
      </c>
      <c r="E8952" s="29" t="s">
        <v>300</v>
      </c>
      <c r="F8952" s="28" t="s">
        <v>1604</v>
      </c>
      <c r="G8952" s="28" t="s">
        <v>1671</v>
      </c>
      <c r="H8952" s="28"/>
      <c r="I8952" s="93">
        <v>0</v>
      </c>
      <c r="J8952" s="93" t="s">
        <v>1411</v>
      </c>
      <c r="K8952" s="17" t="str">
        <f t="array" ref="K8952">CONCATENATE("(",A8952,",",VLOOKUP(B8952,Núcleo!B$2:E$11,4,TRUE),",",VLOOKUP(C8952,'Tipo de Processo'!B$2:D$55,3,TRUE),",",VLOOKUP(D8952,'Termo Geral'!B$2:D$173,3,TRUE),",",VLOOKUP(E8952,'Termo Específico'!B$2:D$301,3,TRUE),",",MATCH(TRUE,Documento!B$2:B$998=F8952,0),",",IF(G8952="Complementar",0,1),",",IF(H8952="","NULL",CONCATENATE("'",H8952,"'")),",",I8952,",",IF(J8952="baixa","'BAIXA'",IF(J8952="média","'MEDIA'",IF(J8952="alta","'ALTA'","NULL"))),"),")</f>
        <v>(8951,9,30,130,284,52,1,NULL,0,'BAIXA'),</v>
      </c>
    </row>
    <row r="8953" spans="1:11" ht="30.75" customHeight="1">
      <c r="A8953" s="27">
        <v>8952</v>
      </c>
      <c r="B8953" s="37" t="s">
        <v>1011</v>
      </c>
      <c r="C8953" s="29" t="s">
        <v>39</v>
      </c>
      <c r="D8953" s="29" t="s">
        <v>215</v>
      </c>
      <c r="E8953" s="29" t="s">
        <v>300</v>
      </c>
      <c r="F8953" s="28" t="s">
        <v>1426</v>
      </c>
      <c r="G8953" s="28" t="s">
        <v>1671</v>
      </c>
      <c r="H8953" s="28"/>
      <c r="I8953" s="93">
        <v>0</v>
      </c>
      <c r="J8953" s="93" t="s">
        <v>1411</v>
      </c>
      <c r="K8953" s="17" t="str">
        <f t="array" ref="K8953">CONCATENATE("(",A8953,",",VLOOKUP(B8953,Núcleo!B$2:E$11,4,TRUE),",",VLOOKUP(C8953,'Tipo de Processo'!B$2:D$55,3,TRUE),",",VLOOKUP(D8953,'Termo Geral'!B$2:D$173,3,TRUE),",",VLOOKUP(E8953,'Termo Específico'!B$2:D$301,3,TRUE),",",MATCH(TRUE,Documento!B$2:B$998=F8953,0),",",IF(G8953="Complementar",0,1),",",IF(H8953="","NULL",CONCATENATE("'",H8953,"'")),",",I8953,",",IF(J8953="baixa","'BAIXA'",IF(J8953="média","'MEDIA'",IF(J8953="alta","'ALTA'","NULL"))),"),")</f>
        <v>(8952,9,30,130,284,65,1,NULL,0,'BAIXA'),</v>
      </c>
    </row>
    <row r="8954" spans="1:11" ht="30.75" customHeight="1">
      <c r="A8954" s="27">
        <v>8953</v>
      </c>
      <c r="B8954" s="37" t="s">
        <v>1011</v>
      </c>
      <c r="C8954" s="29" t="s">
        <v>39</v>
      </c>
      <c r="D8954" s="29" t="s">
        <v>215</v>
      </c>
      <c r="E8954" s="29" t="s">
        <v>300</v>
      </c>
      <c r="F8954" s="28" t="s">
        <v>1591</v>
      </c>
      <c r="G8954" s="28" t="s">
        <v>1671</v>
      </c>
      <c r="H8954" s="28"/>
      <c r="I8954" s="93">
        <v>0</v>
      </c>
      <c r="J8954" s="93" t="s">
        <v>1411</v>
      </c>
      <c r="K8954" s="17" t="str">
        <f t="array" ref="K8954">CONCATENATE("(",A8954,",",VLOOKUP(B8954,Núcleo!B$2:E$11,4,TRUE),",",VLOOKUP(C8954,'Tipo de Processo'!B$2:D$55,3,TRUE),",",VLOOKUP(D8954,'Termo Geral'!B$2:D$173,3,TRUE),",",VLOOKUP(E8954,'Termo Específico'!B$2:D$301,3,TRUE),",",MATCH(TRUE,Documento!B$2:B$998=F8954,0),",",IF(G8954="Complementar",0,1),",",IF(H8954="","NULL",CONCATENATE("'",H8954,"'")),",",I8954,",",IF(J8954="baixa","'BAIXA'",IF(J8954="média","'MEDIA'",IF(J8954="alta","'ALTA'","NULL"))),"),")</f>
        <v>(8953,9,30,130,284,968,1,NULL,0,'BAIXA'),</v>
      </c>
    </row>
    <row r="8955" spans="1:11" ht="30.75" customHeight="1">
      <c r="A8955" s="27">
        <v>8954</v>
      </c>
      <c r="B8955" s="37" t="s">
        <v>1011</v>
      </c>
      <c r="C8955" s="29" t="s">
        <v>39</v>
      </c>
      <c r="D8955" s="29" t="s">
        <v>215</v>
      </c>
      <c r="E8955" s="29" t="s">
        <v>300</v>
      </c>
      <c r="F8955" s="28" t="s">
        <v>1642</v>
      </c>
      <c r="G8955" s="28" t="s">
        <v>1671</v>
      </c>
      <c r="H8955" s="28"/>
      <c r="I8955" s="93">
        <v>0</v>
      </c>
      <c r="J8955" s="93" t="s">
        <v>1411</v>
      </c>
      <c r="K8955" s="17" t="str">
        <f t="array" ref="K8955">CONCATENATE("(",A8955,",",VLOOKUP(B8955,Núcleo!B$2:E$11,4,TRUE),",",VLOOKUP(C8955,'Tipo de Processo'!B$2:D$55,3,TRUE),",",VLOOKUP(D8955,'Termo Geral'!B$2:D$173,3,TRUE),",",VLOOKUP(E8955,'Termo Específico'!B$2:D$301,3,TRUE),",",MATCH(TRUE,Documento!B$2:B$998=F8955,0),",",IF(G8955="Complementar",0,1),",",IF(H8955="","NULL",CONCATENATE("'",H8955,"'")),",",I8955,",",IF(J8955="baixa","'BAIXA'",IF(J8955="média","'MEDIA'",IF(J8955="alta","'ALTA'","NULL"))),"),")</f>
        <v>(8954,9,30,130,284,667,1,NULL,0,'BAIXA'),</v>
      </c>
    </row>
    <row r="8956" spans="1:11" ht="30.75" customHeight="1">
      <c r="A8956" s="27">
        <v>8955</v>
      </c>
      <c r="B8956" s="37" t="s">
        <v>1011</v>
      </c>
      <c r="C8956" s="29" t="s">
        <v>39</v>
      </c>
      <c r="D8956" s="29" t="s">
        <v>215</v>
      </c>
      <c r="E8956" s="29" t="s">
        <v>300</v>
      </c>
      <c r="F8956" s="28" t="s">
        <v>1422</v>
      </c>
      <c r="G8956" s="28" t="s">
        <v>1671</v>
      </c>
      <c r="H8956" s="28"/>
      <c r="I8956" s="93">
        <v>0</v>
      </c>
      <c r="J8956" s="93" t="s">
        <v>1412</v>
      </c>
      <c r="K8956" s="17" t="str">
        <f t="array" ref="K8956">CONCATENATE("(",A8956,",",VLOOKUP(B8956,Núcleo!B$2:E$11,4,TRUE),",",VLOOKUP(C8956,'Tipo de Processo'!B$2:D$55,3,TRUE),",",VLOOKUP(D8956,'Termo Geral'!B$2:D$173,3,TRUE),",",VLOOKUP(E8956,'Termo Específico'!B$2:D$301,3,TRUE),",",MATCH(TRUE,Documento!B$2:B$998=F8956,0),",",IF(G8956="Complementar",0,1),",",IF(H8956="","NULL",CONCATENATE("'",H8956,"'")),",",I8956,",",IF(J8956="baixa","'BAIXA'",IF(J8956="média","'MEDIA'",IF(J8956="alta","'ALTA'","NULL"))),"),")</f>
        <v>(8955,9,30,130,284,21,1,NULL,0,'MEDIA'),</v>
      </c>
    </row>
    <row r="8957" spans="1:11" ht="30.75" customHeight="1">
      <c r="A8957" s="27">
        <v>8956</v>
      </c>
      <c r="B8957" s="37" t="s">
        <v>1011</v>
      </c>
      <c r="C8957" s="29" t="s">
        <v>39</v>
      </c>
      <c r="D8957" s="29" t="s">
        <v>215</v>
      </c>
      <c r="E8957" s="29" t="s">
        <v>300</v>
      </c>
      <c r="F8957" s="28" t="s">
        <v>1581</v>
      </c>
      <c r="G8957" s="28" t="s">
        <v>1671</v>
      </c>
      <c r="H8957" s="28"/>
      <c r="I8957" s="93">
        <v>0</v>
      </c>
      <c r="J8957" s="93" t="s">
        <v>1412</v>
      </c>
      <c r="K8957" s="17" t="str">
        <f t="array" ref="K8957">CONCATENATE("(",A8957,",",VLOOKUP(B8957,Núcleo!B$2:E$11,4,TRUE),",",VLOOKUP(C8957,'Tipo de Processo'!B$2:D$55,3,TRUE),",",VLOOKUP(D8957,'Termo Geral'!B$2:D$173,3,TRUE),",",VLOOKUP(E8957,'Termo Específico'!B$2:D$301,3,TRUE),",",MATCH(TRUE,Documento!B$2:B$998=F8957,0),",",IF(G8957="Complementar",0,1),",",IF(H8957="","NULL",CONCATENATE("'",H8957,"'")),",",I8957,",",IF(J8957="baixa","'BAIXA'",IF(J8957="média","'MEDIA'",IF(J8957="alta","'ALTA'","NULL"))),"),")</f>
        <v>(8956,9,30,130,284,923,1,NULL,0,'MEDIA'),</v>
      </c>
    </row>
    <row r="8958" spans="1:11" ht="30.75" customHeight="1">
      <c r="A8958" s="27">
        <v>8957</v>
      </c>
      <c r="B8958" s="37" t="s">
        <v>1011</v>
      </c>
      <c r="C8958" s="29" t="s">
        <v>39</v>
      </c>
      <c r="D8958" s="29" t="s">
        <v>215</v>
      </c>
      <c r="E8958" s="29" t="s">
        <v>301</v>
      </c>
      <c r="F8958" s="28" t="s">
        <v>1549</v>
      </c>
      <c r="G8958" s="28" t="s">
        <v>1671</v>
      </c>
      <c r="H8958" s="28"/>
      <c r="I8958" s="93">
        <v>0</v>
      </c>
      <c r="J8958" s="93" t="s">
        <v>1412</v>
      </c>
      <c r="K8958" s="17" t="str">
        <f t="array" ref="K8958">CONCATENATE("(",A8958,",",VLOOKUP(B8958,Núcleo!B$2:E$11,4,TRUE),",",VLOOKUP(C8958,'Tipo de Processo'!B$2:D$55,3,TRUE),",",VLOOKUP(D8958,'Termo Geral'!B$2:D$173,3,TRUE),",",VLOOKUP(E8958,'Termo Específico'!B$2:D$301,3,TRUE),",",MATCH(TRUE,Documento!B$2:B$998=F8958,0),",",IF(G8958="Complementar",0,1),",",IF(H8958="","NULL",CONCATENATE("'",H8958,"'")),",",I8958,",",IF(J8958="baixa","'BAIXA'",IF(J8958="média","'MEDIA'",IF(J8958="alta","'ALTA'","NULL"))),"),")</f>
        <v>(8957,9,30,130,288,749,1,NULL,0,'MEDIA'),</v>
      </c>
    </row>
    <row r="8959" spans="1:11" ht="30.75" customHeight="1">
      <c r="A8959" s="27">
        <v>8958</v>
      </c>
      <c r="B8959" s="37" t="s">
        <v>1011</v>
      </c>
      <c r="C8959" s="29" t="s">
        <v>39</v>
      </c>
      <c r="D8959" s="29" t="s">
        <v>215</v>
      </c>
      <c r="E8959" s="29" t="s">
        <v>301</v>
      </c>
      <c r="F8959" s="28" t="s">
        <v>1577</v>
      </c>
      <c r="G8959" s="28" t="s">
        <v>1671</v>
      </c>
      <c r="H8959" s="28"/>
      <c r="I8959" s="93">
        <v>0</v>
      </c>
      <c r="J8959" s="93" t="s">
        <v>1412</v>
      </c>
      <c r="K8959" s="17" t="str">
        <f t="array" ref="K8959">CONCATENATE("(",A8959,",",VLOOKUP(B8959,Núcleo!B$2:E$11,4,TRUE),",",VLOOKUP(C8959,'Tipo de Processo'!B$2:D$55,3,TRUE),",",VLOOKUP(D8959,'Termo Geral'!B$2:D$173,3,TRUE),",",VLOOKUP(E8959,'Termo Específico'!B$2:D$301,3,TRUE),",",MATCH(TRUE,Documento!B$2:B$998=F8959,0),",",IF(G8959="Complementar",0,1),",",IF(H8959="","NULL",CONCATENATE("'",H8959,"'")),",",I8959,",",IF(J8959="baixa","'BAIXA'",IF(J8959="média","'MEDIA'",IF(J8959="alta","'ALTA'","NULL"))),"),")</f>
        <v>(8958,9,30,130,288,916,1,NULL,0,'MEDIA'),</v>
      </c>
    </row>
    <row r="8960" spans="1:11" ht="30.75" customHeight="1">
      <c r="A8960" s="27">
        <v>8959</v>
      </c>
      <c r="B8960" s="37" t="s">
        <v>1011</v>
      </c>
      <c r="C8960" s="29" t="s">
        <v>39</v>
      </c>
      <c r="D8960" s="29" t="s">
        <v>215</v>
      </c>
      <c r="E8960" s="29" t="s">
        <v>301</v>
      </c>
      <c r="F8960" s="28" t="s">
        <v>1576</v>
      </c>
      <c r="G8960" s="28" t="s">
        <v>1671</v>
      </c>
      <c r="H8960" s="28"/>
      <c r="I8960" s="93">
        <v>0</v>
      </c>
      <c r="J8960" s="93" t="s">
        <v>1412</v>
      </c>
      <c r="K8960" s="17" t="str">
        <f t="array" ref="K8960">CONCATENATE("(",A8960,",",VLOOKUP(B8960,Núcleo!B$2:E$11,4,TRUE),",",VLOOKUP(C8960,'Tipo de Processo'!B$2:D$55,3,TRUE),",",VLOOKUP(D8960,'Termo Geral'!B$2:D$173,3,TRUE),",",VLOOKUP(E8960,'Termo Específico'!B$2:D$301,3,TRUE),",",MATCH(TRUE,Documento!B$2:B$998=F8960,0),",",IF(G8960="Complementar",0,1),",",IF(H8960="","NULL",CONCATENATE("'",H8960,"'")),",",I8960,",",IF(J8960="baixa","'BAIXA'",IF(J8960="média","'MEDIA'",IF(J8960="alta","'ALTA'","NULL"))),"),")</f>
        <v>(8959,9,30,130,288,915,1,NULL,0,'MEDIA'),</v>
      </c>
    </row>
    <row r="8961" spans="1:11" ht="30.75" customHeight="1">
      <c r="A8961" s="27">
        <v>8960</v>
      </c>
      <c r="B8961" s="37" t="s">
        <v>1011</v>
      </c>
      <c r="C8961" s="29" t="s">
        <v>39</v>
      </c>
      <c r="D8961" s="29" t="s">
        <v>215</v>
      </c>
      <c r="E8961" s="29" t="s">
        <v>301</v>
      </c>
      <c r="F8961" s="28" t="s">
        <v>1578</v>
      </c>
      <c r="G8961" s="28" t="s">
        <v>1671</v>
      </c>
      <c r="H8961" s="28"/>
      <c r="I8961" s="93">
        <v>0</v>
      </c>
      <c r="J8961" s="93" t="s">
        <v>1412</v>
      </c>
      <c r="K8961" s="17" t="str">
        <f t="array" ref="K8961">CONCATENATE("(",A8961,",",VLOOKUP(B8961,Núcleo!B$2:E$11,4,TRUE),",",VLOOKUP(C8961,'Tipo de Processo'!B$2:D$55,3,TRUE),",",VLOOKUP(D8961,'Termo Geral'!B$2:D$173,3,TRUE),",",VLOOKUP(E8961,'Termo Específico'!B$2:D$301,3,TRUE),",",MATCH(TRUE,Documento!B$2:B$998=F8961,0),",",IF(G8961="Complementar",0,1),",",IF(H8961="","NULL",CONCATENATE("'",H8961,"'")),",",I8961,",",IF(J8961="baixa","'BAIXA'",IF(J8961="média","'MEDIA'",IF(J8961="alta","'ALTA'","NULL"))),"),")</f>
        <v>(8960,9,30,130,288,917,1,NULL,0,'MEDIA'),</v>
      </c>
    </row>
    <row r="8962" spans="1:11" ht="30.75" customHeight="1">
      <c r="A8962" s="27">
        <v>8961</v>
      </c>
      <c r="B8962" s="37" t="s">
        <v>1011</v>
      </c>
      <c r="C8962" s="29" t="s">
        <v>39</v>
      </c>
      <c r="D8962" s="29" t="s">
        <v>215</v>
      </c>
      <c r="E8962" s="29" t="s">
        <v>301</v>
      </c>
      <c r="F8962" s="28" t="s">
        <v>1534</v>
      </c>
      <c r="G8962" s="28" t="s">
        <v>1671</v>
      </c>
      <c r="H8962" s="28"/>
      <c r="I8962" s="93">
        <v>0</v>
      </c>
      <c r="J8962" s="93" t="s">
        <v>1412</v>
      </c>
      <c r="K8962" s="17" t="str">
        <f t="array" ref="K8962">CONCATENATE("(",A8962,",",VLOOKUP(B8962,Núcleo!B$2:E$11,4,TRUE),",",VLOOKUP(C8962,'Tipo de Processo'!B$2:D$55,3,TRUE),",",VLOOKUP(D8962,'Termo Geral'!B$2:D$173,3,TRUE),",",VLOOKUP(E8962,'Termo Específico'!B$2:D$301,3,TRUE),",",MATCH(TRUE,Documento!B$2:B$998=F8962,0),",",IF(G8962="Complementar",0,1),",",IF(H8962="","NULL",CONCATENATE("'",H8962,"'")),",",I8962,",",IF(J8962="baixa","'BAIXA'",IF(J8962="média","'MEDIA'",IF(J8962="alta","'ALTA'","NULL"))),"),")</f>
        <v>(8961,9,30,130,288,682,1,NULL,0,'MEDIA'),</v>
      </c>
    </row>
    <row r="8963" spans="1:11" ht="30.75" customHeight="1">
      <c r="A8963" s="27">
        <v>8962</v>
      </c>
      <c r="B8963" s="37" t="s">
        <v>1011</v>
      </c>
      <c r="C8963" s="29" t="s">
        <v>39</v>
      </c>
      <c r="D8963" s="28" t="s">
        <v>215</v>
      </c>
      <c r="E8963" s="28" t="s">
        <v>301</v>
      </c>
      <c r="F8963" s="28" t="s">
        <v>1473</v>
      </c>
      <c r="G8963" s="28" t="s">
        <v>1671</v>
      </c>
      <c r="H8963" s="28"/>
      <c r="I8963" s="93">
        <v>0</v>
      </c>
      <c r="J8963" s="93" t="s">
        <v>1412</v>
      </c>
      <c r="K8963" s="17" t="str">
        <f t="array" ref="K8963">CONCATENATE("(",A8963,",",VLOOKUP(B8963,Núcleo!B$2:E$11,4,TRUE),",",VLOOKUP(C8963,'Tipo de Processo'!B$2:D$55,3,TRUE),",",VLOOKUP(D8963,'Termo Geral'!B$2:D$173,3,TRUE),",",VLOOKUP(E8963,'Termo Específico'!B$2:D$301,3,TRUE),",",MATCH(TRUE,Documento!B$2:B$998=F8963,0),",",IF(G8963="Complementar",0,1),",",IF(H8963="","NULL",CONCATENATE("'",H8963,"'")),",",I8963,",",IF(J8963="baixa","'BAIXA'",IF(J8963="média","'MEDIA'",IF(J8963="alta","'ALTA'","NULL"))),"),")</f>
        <v>(8962,9,30,130,288,316,1,NULL,0,'MEDIA'),</v>
      </c>
    </row>
    <row r="8964" spans="1:11" ht="30.75" customHeight="1">
      <c r="A8964" s="27">
        <v>8963</v>
      </c>
      <c r="B8964" s="37" t="s">
        <v>1011</v>
      </c>
      <c r="C8964" s="29" t="s">
        <v>39</v>
      </c>
      <c r="D8964" s="28" t="s">
        <v>215</v>
      </c>
      <c r="E8964" s="28" t="s">
        <v>301</v>
      </c>
      <c r="F8964" s="28" t="s">
        <v>1513</v>
      </c>
      <c r="G8964" s="28" t="s">
        <v>1671</v>
      </c>
      <c r="H8964" s="28"/>
      <c r="I8964" s="93">
        <v>0</v>
      </c>
      <c r="J8964" s="93" t="s">
        <v>1412</v>
      </c>
      <c r="K8964" s="17" t="str">
        <f t="array" ref="K8964">CONCATENATE("(",A8964,",",VLOOKUP(B8964,Núcleo!B$2:E$11,4,TRUE),",",VLOOKUP(C8964,'Tipo de Processo'!B$2:D$55,3,TRUE),",",VLOOKUP(D8964,'Termo Geral'!B$2:D$173,3,TRUE),",",VLOOKUP(E8964,'Termo Específico'!B$2:D$301,3,TRUE),",",MATCH(TRUE,Documento!B$2:B$998=F8964,0),",",IF(G8964="Complementar",0,1),",",IF(H8964="","NULL",CONCATENATE("'",H8964,"'")),",",I8964,",",IF(J8964="baixa","'BAIXA'",IF(J8964="média","'MEDIA'",IF(J8964="alta","'ALTA'","NULL"))),"),")</f>
        <v>(8963,9,30,130,288,562,1,NULL,0,'MEDIA'),</v>
      </c>
    </row>
    <row r="8965" spans="1:11" ht="30.75" customHeight="1">
      <c r="A8965" s="27">
        <v>8964</v>
      </c>
      <c r="B8965" s="37" t="s">
        <v>1011</v>
      </c>
      <c r="C8965" s="29" t="s">
        <v>39</v>
      </c>
      <c r="D8965" s="28" t="s">
        <v>215</v>
      </c>
      <c r="E8965" s="28" t="s">
        <v>301</v>
      </c>
      <c r="F8965" s="28" t="s">
        <v>1511</v>
      </c>
      <c r="G8965" s="28" t="s">
        <v>1671</v>
      </c>
      <c r="H8965" s="28"/>
      <c r="I8965" s="93">
        <v>0</v>
      </c>
      <c r="J8965" s="93" t="s">
        <v>1412</v>
      </c>
      <c r="K8965" s="17" t="str">
        <f t="array" ref="K8965">CONCATENATE("(",A8965,",",VLOOKUP(B8965,Núcleo!B$2:E$11,4,TRUE),",",VLOOKUP(C8965,'Tipo de Processo'!B$2:D$55,3,TRUE),",",VLOOKUP(D8965,'Termo Geral'!B$2:D$173,3,TRUE),",",VLOOKUP(E8965,'Termo Específico'!B$2:D$301,3,TRUE),",",MATCH(TRUE,Documento!B$2:B$998=F8965,0),",",IF(G8965="Complementar",0,1),",",IF(H8965="","NULL",CONCATENATE("'",H8965,"'")),",",I8965,",",IF(J8965="baixa","'BAIXA'",IF(J8965="média","'MEDIA'",IF(J8965="alta","'ALTA'","NULL"))),"),")</f>
        <v>(8964,9,30,130,288,558,1,NULL,0,'MEDIA'),</v>
      </c>
    </row>
    <row r="8966" spans="1:11" ht="30.75" customHeight="1">
      <c r="A8966" s="27">
        <v>8965</v>
      </c>
      <c r="B8966" s="37" t="s">
        <v>1011</v>
      </c>
      <c r="C8966" s="29" t="s">
        <v>39</v>
      </c>
      <c r="D8966" s="28" t="s">
        <v>215</v>
      </c>
      <c r="E8966" s="28" t="s">
        <v>301</v>
      </c>
      <c r="F8966" s="28" t="s">
        <v>1589</v>
      </c>
      <c r="G8966" s="28" t="s">
        <v>1671</v>
      </c>
      <c r="H8966" s="28"/>
      <c r="I8966" s="93">
        <v>0</v>
      </c>
      <c r="J8966" s="93" t="s">
        <v>1412</v>
      </c>
      <c r="K8966" s="17" t="str">
        <f t="array" ref="K8966">CONCATENATE("(",A8966,",",VLOOKUP(B8966,Núcleo!B$2:E$11,4,TRUE),",",VLOOKUP(C8966,'Tipo de Processo'!B$2:D$55,3,TRUE),",",VLOOKUP(D8966,'Termo Geral'!B$2:D$173,3,TRUE),",",VLOOKUP(E8966,'Termo Específico'!B$2:D$301,3,TRUE),",",MATCH(TRUE,Documento!B$2:B$998=F8966,0),",",IF(G8966="Complementar",0,1),",",IF(H8966="","NULL",CONCATENATE("'",H8966,"'")),",",I8966,",",IF(J8966="baixa","'BAIXA'",IF(J8966="média","'MEDIA'",IF(J8966="alta","'ALTA'","NULL"))),"),")</f>
        <v>(8965,9,30,130,288,965,1,NULL,0,'MEDIA'),</v>
      </c>
    </row>
    <row r="8967" spans="1:11" ht="30.75" customHeight="1">
      <c r="A8967" s="27">
        <v>8966</v>
      </c>
      <c r="B8967" s="37" t="s">
        <v>1011</v>
      </c>
      <c r="C8967" s="29" t="s">
        <v>39</v>
      </c>
      <c r="D8967" s="28" t="s">
        <v>215</v>
      </c>
      <c r="E8967" s="28" t="s">
        <v>301</v>
      </c>
      <c r="F8967" s="28" t="s">
        <v>1422</v>
      </c>
      <c r="G8967" s="28" t="s">
        <v>1671</v>
      </c>
      <c r="H8967" s="28"/>
      <c r="I8967" s="93">
        <v>0</v>
      </c>
      <c r="J8967" s="93" t="s">
        <v>1412</v>
      </c>
      <c r="K8967" s="17" t="str">
        <f t="array" ref="K8967">CONCATENATE("(",A8967,",",VLOOKUP(B8967,Núcleo!B$2:E$11,4,TRUE),",",VLOOKUP(C8967,'Tipo de Processo'!B$2:D$55,3,TRUE),",",VLOOKUP(D8967,'Termo Geral'!B$2:D$173,3,TRUE),",",VLOOKUP(E8967,'Termo Específico'!B$2:D$301,3,TRUE),",",MATCH(TRUE,Documento!B$2:B$998=F8967,0),",",IF(G8967="Complementar",0,1),",",IF(H8967="","NULL",CONCATENATE("'",H8967,"'")),",",I8967,",",IF(J8967="baixa","'BAIXA'",IF(J8967="média","'MEDIA'",IF(J8967="alta","'ALTA'","NULL"))),"),")</f>
        <v>(8966,9,30,130,288,21,1,NULL,0,'MEDIA'),</v>
      </c>
    </row>
    <row r="8968" spans="1:11" ht="30.75" customHeight="1">
      <c r="A8968" s="27">
        <v>8967</v>
      </c>
      <c r="B8968" s="37" t="s">
        <v>1011</v>
      </c>
      <c r="C8968" s="29" t="s">
        <v>39</v>
      </c>
      <c r="D8968" s="28" t="s">
        <v>215</v>
      </c>
      <c r="E8968" s="28" t="s">
        <v>301</v>
      </c>
      <c r="F8968" s="28" t="s">
        <v>1581</v>
      </c>
      <c r="G8968" s="28" t="s">
        <v>1671</v>
      </c>
      <c r="H8968" s="28"/>
      <c r="I8968" s="93">
        <v>0</v>
      </c>
      <c r="J8968" s="93" t="s">
        <v>1412</v>
      </c>
      <c r="K8968" s="17" t="str">
        <f t="array" ref="K8968">CONCATENATE("(",A8968,",",VLOOKUP(B8968,Núcleo!B$2:E$11,4,TRUE),",",VLOOKUP(C8968,'Tipo de Processo'!B$2:D$55,3,TRUE),",",VLOOKUP(D8968,'Termo Geral'!B$2:D$173,3,TRUE),",",VLOOKUP(E8968,'Termo Específico'!B$2:D$301,3,TRUE),",",MATCH(TRUE,Documento!B$2:B$998=F8968,0),",",IF(G8968="Complementar",0,1),",",IF(H8968="","NULL",CONCATENATE("'",H8968,"'")),",",I8968,",",IF(J8968="baixa","'BAIXA'",IF(J8968="média","'MEDIA'",IF(J8968="alta","'ALTA'","NULL"))),"),")</f>
        <v>(8967,9,30,130,288,923,1,NULL,0,'MEDIA'),</v>
      </c>
    </row>
    <row r="8969" spans="1:11" ht="30.75" customHeight="1">
      <c r="A8969" s="27">
        <v>8968</v>
      </c>
      <c r="B8969" s="37" t="s">
        <v>1011</v>
      </c>
      <c r="C8969" s="29" t="s">
        <v>39</v>
      </c>
      <c r="D8969" s="28" t="s">
        <v>215</v>
      </c>
      <c r="E8969" s="28" t="s">
        <v>301</v>
      </c>
      <c r="F8969" s="28" t="s">
        <v>1642</v>
      </c>
      <c r="G8969" s="28" t="s">
        <v>1671</v>
      </c>
      <c r="H8969" s="28"/>
      <c r="I8969" s="93">
        <v>0</v>
      </c>
      <c r="J8969" s="93" t="s">
        <v>1412</v>
      </c>
      <c r="K8969" s="17" t="str">
        <f t="array" ref="K8969">CONCATENATE("(",A8969,",",VLOOKUP(B8969,Núcleo!B$2:E$11,4,TRUE),",",VLOOKUP(C8969,'Tipo de Processo'!B$2:D$55,3,TRUE),",",VLOOKUP(D8969,'Termo Geral'!B$2:D$173,3,TRUE),",",VLOOKUP(E8969,'Termo Específico'!B$2:D$301,3,TRUE),",",MATCH(TRUE,Documento!B$2:B$998=F8969,0),",",IF(G8969="Complementar",0,1),",",IF(H8969="","NULL",CONCATENATE("'",H8969,"'")),",",I8969,",",IF(J8969="baixa","'BAIXA'",IF(J8969="média","'MEDIA'",IF(J8969="alta","'ALTA'","NULL"))),"),")</f>
        <v>(8968,9,30,130,288,667,1,NULL,0,'MEDIA'),</v>
      </c>
    </row>
    <row r="8970" spans="1:11" ht="30.75" customHeight="1">
      <c r="A8970" s="27">
        <v>8969</v>
      </c>
      <c r="B8970" s="37" t="s">
        <v>1011</v>
      </c>
      <c r="C8970" s="29" t="s">
        <v>39</v>
      </c>
      <c r="D8970" s="28" t="s">
        <v>215</v>
      </c>
      <c r="E8970" s="28" t="s">
        <v>301</v>
      </c>
      <c r="F8970" s="28" t="s">
        <v>843</v>
      </c>
      <c r="G8970" s="28" t="s">
        <v>1671</v>
      </c>
      <c r="H8970" s="28"/>
      <c r="I8970" s="93">
        <v>0</v>
      </c>
      <c r="J8970" s="93" t="s">
        <v>1412</v>
      </c>
      <c r="K8970" s="17" t="str">
        <f t="array" ref="K8970">CONCATENATE("(",A8970,",",VLOOKUP(B8970,Núcleo!B$2:E$11,4,TRUE),",",VLOOKUP(C8970,'Tipo de Processo'!B$2:D$55,3,TRUE),",",VLOOKUP(D8970,'Termo Geral'!B$2:D$173,3,TRUE),",",VLOOKUP(E8970,'Termo Específico'!B$2:D$301,3,TRUE),",",MATCH(TRUE,Documento!B$2:B$998=F8970,0),",",IF(G8970="Complementar",0,1),",",IF(H8970="","NULL",CONCATENATE("'",H8970,"'")),",",I8970,",",IF(J8970="baixa","'BAIXA'",IF(J8970="média","'MEDIA'",IF(J8970="alta","'ALTA'","NULL"))),"),")</f>
        <v>(8969,9,30,130,288,66,1,NULL,0,'MEDIA'),</v>
      </c>
    </row>
    <row r="8971" spans="1:11" ht="30.75" customHeight="1">
      <c r="A8971" s="27">
        <v>8970</v>
      </c>
      <c r="B8971" s="37" t="s">
        <v>1011</v>
      </c>
      <c r="C8971" s="29" t="s">
        <v>39</v>
      </c>
      <c r="D8971" s="28" t="s">
        <v>217</v>
      </c>
      <c r="E8971" s="28" t="s">
        <v>341</v>
      </c>
      <c r="F8971" s="28" t="s">
        <v>1662</v>
      </c>
      <c r="G8971" s="28" t="s">
        <v>1671</v>
      </c>
      <c r="H8971" s="28"/>
      <c r="I8971" s="93">
        <v>0</v>
      </c>
      <c r="J8971" s="93" t="s">
        <v>1411</v>
      </c>
      <c r="K8971" s="17" t="str">
        <f t="array" ref="K8971">CONCATENATE("(",A8971,",",VLOOKUP(B8971,Núcleo!B$2:E$11,4,TRUE),",",VLOOKUP(C8971,'Tipo de Processo'!B$2:D$55,3,TRUE),",",VLOOKUP(D8971,'Termo Geral'!B$2:D$173,3,TRUE),",",VLOOKUP(E8971,'Termo Específico'!B$2:D$301,3,TRUE),",",MATCH(TRUE,Documento!B$2:B$998=F8971,0),",",IF(G8971="Complementar",0,1),",",IF(H8971="","NULL",CONCATENATE("'",H8971,"'")),",",I8971,",",IF(J8971="baixa","'BAIXA'",IF(J8971="média","'MEDIA'",IF(J8971="alta","'ALTA'","NULL"))),"),")</f>
        <v>(8970,9,30,156,5,904,1,NULL,0,'BAIXA'),</v>
      </c>
    </row>
    <row r="8972" spans="1:11" ht="30.75" customHeight="1">
      <c r="A8972" s="27">
        <v>8971</v>
      </c>
      <c r="B8972" s="37" t="s">
        <v>1011</v>
      </c>
      <c r="C8972" s="29" t="s">
        <v>39</v>
      </c>
      <c r="D8972" s="28" t="s">
        <v>217</v>
      </c>
      <c r="E8972" s="28" t="s">
        <v>341</v>
      </c>
      <c r="F8972" s="28" t="s">
        <v>1631</v>
      </c>
      <c r="G8972" s="28" t="s">
        <v>1671</v>
      </c>
      <c r="H8972" s="28"/>
      <c r="I8972" s="93">
        <v>0</v>
      </c>
      <c r="J8972" s="93" t="s">
        <v>1411</v>
      </c>
      <c r="K8972" s="17" t="str">
        <f t="array" ref="K8972">CONCATENATE("(",A8972,",",VLOOKUP(B8972,Núcleo!B$2:E$11,4,TRUE),",",VLOOKUP(C8972,'Tipo de Processo'!B$2:D$55,3,TRUE),",",VLOOKUP(D8972,'Termo Geral'!B$2:D$173,3,TRUE),",",VLOOKUP(E8972,'Termo Específico'!B$2:D$301,3,TRUE),",",MATCH(TRUE,Documento!B$2:B$998=F8972,0),",",IF(G8972="Complementar",0,1),",",IF(H8972="","NULL",CONCATENATE("'",H8972,"'")),",",I8972,",",IF(J8972="baixa","'BAIXA'",IF(J8972="média","'MEDIA'",IF(J8972="alta","'ALTA'","NULL"))),"),")</f>
        <v>(8971,9,30,156,5,443,1,NULL,0,'BAIXA'),</v>
      </c>
    </row>
    <row r="8973" spans="1:11" ht="30.75" customHeight="1">
      <c r="A8973" s="27">
        <v>8972</v>
      </c>
      <c r="B8973" s="37" t="s">
        <v>1011</v>
      </c>
      <c r="C8973" s="29" t="s">
        <v>39</v>
      </c>
      <c r="D8973" s="28" t="s">
        <v>217</v>
      </c>
      <c r="E8973" s="28" t="s">
        <v>341</v>
      </c>
      <c r="F8973" s="28" t="s">
        <v>1609</v>
      </c>
      <c r="G8973" s="28" t="s">
        <v>1671</v>
      </c>
      <c r="H8973" s="28"/>
      <c r="I8973" s="93">
        <v>0</v>
      </c>
      <c r="J8973" s="93" t="s">
        <v>1411</v>
      </c>
      <c r="K8973" s="17" t="str">
        <f t="array" ref="K8973">CONCATENATE("(",A8973,",",VLOOKUP(B8973,Núcleo!B$2:E$11,4,TRUE),",",VLOOKUP(C8973,'Tipo de Processo'!B$2:D$55,3,TRUE),",",VLOOKUP(D8973,'Termo Geral'!B$2:D$173,3,TRUE),",",VLOOKUP(E8973,'Termo Específico'!B$2:D$301,3,TRUE),",",MATCH(TRUE,Documento!B$2:B$998=F8973,0),",",IF(G8973="Complementar",0,1),",",IF(H8973="","NULL",CONCATENATE("'",H8973,"'")),",",I8973,",",IF(J8973="baixa","'BAIXA'",IF(J8973="média","'MEDIA'",IF(J8973="alta","'ALTA'","NULL"))),"),")</f>
        <v>(8972,9,30,156,5,165,1,NULL,0,'BAIXA'),</v>
      </c>
    </row>
    <row r="8974" spans="1:11" ht="30.75" customHeight="1">
      <c r="A8974" s="27">
        <v>8973</v>
      </c>
      <c r="B8974" s="37" t="s">
        <v>1011</v>
      </c>
      <c r="C8974" s="29" t="s">
        <v>39</v>
      </c>
      <c r="D8974" s="28" t="s">
        <v>217</v>
      </c>
      <c r="E8974" s="28" t="s">
        <v>341</v>
      </c>
      <c r="F8974" s="28" t="s">
        <v>1619</v>
      </c>
      <c r="G8974" s="28" t="s">
        <v>1671</v>
      </c>
      <c r="H8974" s="28"/>
      <c r="I8974" s="93">
        <v>0</v>
      </c>
      <c r="J8974" s="93" t="s">
        <v>1411</v>
      </c>
      <c r="K8974" s="17" t="str">
        <f t="array" ref="K8974">CONCATENATE("(",A8974,",",VLOOKUP(B8974,Núcleo!B$2:E$11,4,TRUE),",",VLOOKUP(C8974,'Tipo de Processo'!B$2:D$55,3,TRUE),",",VLOOKUP(D8974,'Termo Geral'!B$2:D$173,3,TRUE),",",VLOOKUP(E8974,'Termo Específico'!B$2:D$301,3,TRUE),",",MATCH(TRUE,Documento!B$2:B$998=F8974,0),",",IF(G8974="Complementar",0,1),",",IF(H8974="","NULL",CONCATENATE("'",H8974,"'")),",",I8974,",",IF(J8974="baixa","'BAIXA'",IF(J8974="média","'MEDIA'",IF(J8974="alta","'ALTA'","NULL"))),"),")</f>
        <v>(8973,9,30,156,5,280,1,NULL,0,'BAIXA'),</v>
      </c>
    </row>
    <row r="8975" spans="1:11" ht="30.75" customHeight="1">
      <c r="A8975" s="27">
        <v>8974</v>
      </c>
      <c r="B8975" s="36" t="s">
        <v>1011</v>
      </c>
      <c r="C8975" s="29" t="s">
        <v>39</v>
      </c>
      <c r="D8975" s="28" t="s">
        <v>217</v>
      </c>
      <c r="E8975" s="28" t="s">
        <v>341</v>
      </c>
      <c r="F8975" s="28" t="s">
        <v>1639</v>
      </c>
      <c r="G8975" s="28" t="s">
        <v>1671</v>
      </c>
      <c r="H8975" s="28"/>
      <c r="I8975" s="93">
        <v>0</v>
      </c>
      <c r="J8975" s="93" t="s">
        <v>1411</v>
      </c>
      <c r="K8975" s="17" t="str">
        <f t="array" ref="K8975">CONCATENATE("(",A8975,",",VLOOKUP(B8975,Núcleo!B$2:E$11,4,TRUE),",",VLOOKUP(C8975,'Tipo de Processo'!B$2:D$55,3,TRUE),",",VLOOKUP(D8975,'Termo Geral'!B$2:D$173,3,TRUE),",",VLOOKUP(E8975,'Termo Específico'!B$2:D$301,3,TRUE),",",MATCH(TRUE,Documento!B$2:B$998=F8975,0),",",IF(G8975="Complementar",0,1),",",IF(H8975="","NULL",CONCATENATE("'",H8975,"'")),",",I8975,",",IF(J8975="baixa","'BAIXA'",IF(J8975="média","'MEDIA'",IF(J8975="alta","'ALTA'","NULL"))),"),")</f>
        <v>(8974,9,30,156,5,634,1,NULL,0,'BAIXA'),</v>
      </c>
    </row>
    <row r="8976" spans="1:11" ht="30.75" customHeight="1">
      <c r="A8976" s="27">
        <v>8975</v>
      </c>
      <c r="B8976" s="37" t="s">
        <v>1011</v>
      </c>
      <c r="C8976" s="29" t="s">
        <v>39</v>
      </c>
      <c r="D8976" s="28" t="s">
        <v>217</v>
      </c>
      <c r="E8976" s="28" t="s">
        <v>341</v>
      </c>
      <c r="F8976" s="28" t="s">
        <v>1454</v>
      </c>
      <c r="G8976" s="28" t="s">
        <v>1671</v>
      </c>
      <c r="H8976" s="28"/>
      <c r="I8976" s="93">
        <v>0</v>
      </c>
      <c r="J8976" s="93" t="s">
        <v>1411</v>
      </c>
      <c r="K8976" s="17" t="str">
        <f t="array" ref="K8976">CONCATENATE("(",A8976,",",VLOOKUP(B8976,Núcleo!B$2:E$11,4,TRUE),",",VLOOKUP(C8976,'Tipo de Processo'!B$2:D$55,3,TRUE),",",VLOOKUP(D8976,'Termo Geral'!B$2:D$173,3,TRUE),",",VLOOKUP(E8976,'Termo Específico'!B$2:D$301,3,TRUE),",",MATCH(TRUE,Documento!B$2:B$998=F8976,0),",",IF(G8976="Complementar",0,1),",",IF(H8976="","NULL",CONCATENATE("'",H8976,"'")),",",I8976,",",IF(J8976="baixa","'BAIXA'",IF(J8976="média","'MEDIA'",IF(J8976="alta","'ALTA'","NULL"))),"),")</f>
        <v>(8975,9,30,156,5,182,1,NULL,0,'BAIXA'),</v>
      </c>
    </row>
    <row r="8977" spans="1:11" ht="30.75" customHeight="1">
      <c r="A8977" s="27">
        <v>8976</v>
      </c>
      <c r="B8977" s="37" t="s">
        <v>1011</v>
      </c>
      <c r="C8977" s="29" t="s">
        <v>39</v>
      </c>
      <c r="D8977" s="28" t="s">
        <v>217</v>
      </c>
      <c r="E8977" s="28" t="s">
        <v>342</v>
      </c>
      <c r="F8977" s="28" t="s">
        <v>1637</v>
      </c>
      <c r="G8977" s="28" t="s">
        <v>1671</v>
      </c>
      <c r="H8977" s="28"/>
      <c r="I8977" s="93">
        <v>0</v>
      </c>
      <c r="J8977" s="93" t="s">
        <v>1411</v>
      </c>
      <c r="K8977" s="17" t="str">
        <f t="array" ref="K8977">CONCATENATE("(",A8977,",",VLOOKUP(B8977,Núcleo!B$2:E$11,4,TRUE),",",VLOOKUP(C8977,'Tipo de Processo'!B$2:D$55,3,TRUE),",",VLOOKUP(D8977,'Termo Geral'!B$2:D$173,3,TRUE),",",VLOOKUP(E8977,'Termo Específico'!B$2:D$301,3,TRUE),",",MATCH(TRUE,Documento!B$2:B$998=F8977,0),",",IF(G8977="Complementar",0,1),",",IF(H8977="","NULL",CONCATENATE("'",H8977,"'")),",",I8977,",",IF(J8977="baixa","'BAIXA'",IF(J8977="média","'MEDIA'",IF(J8977="alta","'ALTA'","NULL"))),"),")</f>
        <v>(8976,9,30,156,6,561,1,NULL,0,'BAIXA'),</v>
      </c>
    </row>
    <row r="8978" spans="1:11" ht="30.75" customHeight="1">
      <c r="A8978" s="27">
        <v>8977</v>
      </c>
      <c r="B8978" s="37" t="s">
        <v>1011</v>
      </c>
      <c r="C8978" s="29" t="s">
        <v>39</v>
      </c>
      <c r="D8978" s="28" t="s">
        <v>217</v>
      </c>
      <c r="E8978" s="28" t="s">
        <v>342</v>
      </c>
      <c r="F8978" s="28" t="s">
        <v>1631</v>
      </c>
      <c r="G8978" s="28" t="s">
        <v>1671</v>
      </c>
      <c r="H8978" s="28"/>
      <c r="I8978" s="93">
        <v>0</v>
      </c>
      <c r="J8978" s="93" t="s">
        <v>1411</v>
      </c>
      <c r="K8978" s="17" t="str">
        <f t="array" ref="K8978">CONCATENATE("(",A8978,",",VLOOKUP(B8978,Núcleo!B$2:E$11,4,TRUE),",",VLOOKUP(C8978,'Tipo de Processo'!B$2:D$55,3,TRUE),",",VLOOKUP(D8978,'Termo Geral'!B$2:D$173,3,TRUE),",",VLOOKUP(E8978,'Termo Específico'!B$2:D$301,3,TRUE),",",MATCH(TRUE,Documento!B$2:B$998=F8978,0),",",IF(G8978="Complementar",0,1),",",IF(H8978="","NULL",CONCATENATE("'",H8978,"'")),",",I8978,",",IF(J8978="baixa","'BAIXA'",IF(J8978="média","'MEDIA'",IF(J8978="alta","'ALTA'","NULL"))),"),")</f>
        <v>(8977,9,30,156,6,443,1,NULL,0,'BAIXA'),</v>
      </c>
    </row>
    <row r="8979" spans="1:11" ht="30.75" customHeight="1">
      <c r="A8979" s="27">
        <v>8978</v>
      </c>
      <c r="B8979" s="37" t="s">
        <v>1011</v>
      </c>
      <c r="C8979" s="29" t="s">
        <v>39</v>
      </c>
      <c r="D8979" s="28" t="s">
        <v>217</v>
      </c>
      <c r="E8979" s="28" t="s">
        <v>342</v>
      </c>
      <c r="F8979" s="28" t="s">
        <v>1610</v>
      </c>
      <c r="G8979" s="28" t="s">
        <v>1671</v>
      </c>
      <c r="H8979" s="28"/>
      <c r="I8979" s="93">
        <v>0</v>
      </c>
      <c r="J8979" s="93" t="s">
        <v>1411</v>
      </c>
      <c r="K8979" s="17" t="str">
        <f t="array" ref="K8979">CONCATENATE("(",A8979,",",VLOOKUP(B8979,Núcleo!B$2:E$11,4,TRUE),",",VLOOKUP(C8979,'Tipo de Processo'!B$2:D$55,3,TRUE),",",VLOOKUP(D8979,'Termo Geral'!B$2:D$173,3,TRUE),",",VLOOKUP(E8979,'Termo Específico'!B$2:D$301,3,TRUE),",",MATCH(TRUE,Documento!B$2:B$998=F8979,0),",",IF(G8979="Complementar",0,1),",",IF(H8979="","NULL",CONCATENATE("'",H8979,"'")),",",I8979,",",IF(J8979="baixa","'BAIXA'",IF(J8979="média","'MEDIA'",IF(J8979="alta","'ALTA'","NULL"))),"),")</f>
        <v>(8978,9,30,156,6,167,1,NULL,0,'BAIXA'),</v>
      </c>
    </row>
    <row r="8980" spans="1:11" ht="30.75" customHeight="1">
      <c r="A8980" s="27">
        <v>8979</v>
      </c>
      <c r="B8980" s="37" t="s">
        <v>1011</v>
      </c>
      <c r="C8980" s="29" t="s">
        <v>39</v>
      </c>
      <c r="D8980" s="28" t="s">
        <v>217</v>
      </c>
      <c r="E8980" s="28" t="s">
        <v>342</v>
      </c>
      <c r="F8980" s="28" t="s">
        <v>1622</v>
      </c>
      <c r="G8980" s="28" t="s">
        <v>1671</v>
      </c>
      <c r="H8980" s="28"/>
      <c r="I8980" s="93">
        <v>0</v>
      </c>
      <c r="J8980" s="93" t="s">
        <v>1411</v>
      </c>
      <c r="K8980" s="17" t="str">
        <f t="array" ref="K8980">CONCATENATE("(",A8980,",",VLOOKUP(B8980,Núcleo!B$2:E$11,4,TRUE),",",VLOOKUP(C8980,'Tipo de Processo'!B$2:D$55,3,TRUE),",",VLOOKUP(D8980,'Termo Geral'!B$2:D$173,3,TRUE),",",VLOOKUP(E8980,'Termo Específico'!B$2:D$301,3,TRUE),",",MATCH(TRUE,Documento!B$2:B$998=F8980,0),",",IF(G8980="Complementar",0,1),",",IF(H8980="","NULL",CONCATENATE("'",H8980,"'")),",",I8980,",",IF(J8980="baixa","'BAIXA'",IF(J8980="média","'MEDIA'",IF(J8980="alta","'ALTA'","NULL"))),"),")</f>
        <v>(8979,9,30,156,6,322,1,NULL,0,'BAIXA'),</v>
      </c>
    </row>
    <row r="8981" spans="1:11" ht="30.75" customHeight="1">
      <c r="A8981" s="27">
        <v>8980</v>
      </c>
      <c r="B8981" s="37" t="s">
        <v>1011</v>
      </c>
      <c r="C8981" s="29" t="s">
        <v>39</v>
      </c>
      <c r="D8981" s="28" t="s">
        <v>217</v>
      </c>
      <c r="E8981" s="28" t="s">
        <v>342</v>
      </c>
      <c r="F8981" s="28" t="s">
        <v>1630</v>
      </c>
      <c r="G8981" s="28" t="s">
        <v>1671</v>
      </c>
      <c r="H8981" s="28"/>
      <c r="I8981" s="93">
        <v>0</v>
      </c>
      <c r="J8981" s="93" t="s">
        <v>1411</v>
      </c>
      <c r="K8981" s="17" t="str">
        <f t="array" ref="K8981">CONCATENATE("(",A8981,",",VLOOKUP(B8981,Núcleo!B$2:E$11,4,TRUE),",",VLOOKUP(C8981,'Tipo de Processo'!B$2:D$55,3,TRUE),",",VLOOKUP(D8981,'Termo Geral'!B$2:D$173,3,TRUE),",",VLOOKUP(E8981,'Termo Específico'!B$2:D$301,3,TRUE),",",MATCH(TRUE,Documento!B$2:B$998=F8981,0),",",IF(G8981="Complementar",0,1),",",IF(H8981="","NULL",CONCATENATE("'",H8981,"'")),",",I8981,",",IF(J8981="baixa","'BAIXA'",IF(J8981="média","'MEDIA'",IF(J8981="alta","'ALTA'","NULL"))),"),")</f>
        <v>(8980,9,30,156,6,435,1,NULL,0,'BAIXA'),</v>
      </c>
    </row>
    <row r="8982" spans="1:11" ht="30.75" customHeight="1">
      <c r="A8982" s="27">
        <v>8981</v>
      </c>
      <c r="B8982" s="37" t="s">
        <v>1011</v>
      </c>
      <c r="C8982" s="29" t="s">
        <v>39</v>
      </c>
      <c r="D8982" s="28" t="s">
        <v>217</v>
      </c>
      <c r="E8982" s="28" t="s">
        <v>342</v>
      </c>
      <c r="F8982" s="28" t="s">
        <v>1648</v>
      </c>
      <c r="G8982" s="28" t="s">
        <v>1671</v>
      </c>
      <c r="H8982" s="28"/>
      <c r="I8982" s="93">
        <v>0</v>
      </c>
      <c r="J8982" s="93" t="s">
        <v>1411</v>
      </c>
      <c r="K8982" s="17" t="str">
        <f t="array" ref="K8982">CONCATENATE("(",A8982,",",VLOOKUP(B8982,Núcleo!B$2:E$11,4,TRUE),",",VLOOKUP(C8982,'Tipo de Processo'!B$2:D$55,3,TRUE),",",VLOOKUP(D8982,'Termo Geral'!B$2:D$173,3,TRUE),",",VLOOKUP(E8982,'Termo Específico'!B$2:D$301,3,TRUE),",",MATCH(TRUE,Documento!B$2:B$998=F8982,0),",",IF(G8982="Complementar",0,1),",",IF(H8982="","NULL",CONCATENATE("'",H8982,"'")),",",I8982,",",IF(J8982="baixa","'BAIXA'",IF(J8982="média","'MEDIA'",IF(J8982="alta","'ALTA'","NULL"))),"),")</f>
        <v>(8981,9,30,156,6,702,1,NULL,0,'BAIXA'),</v>
      </c>
    </row>
    <row r="8983" spans="1:11" ht="30.75" customHeight="1">
      <c r="A8983" s="27">
        <v>8982</v>
      </c>
      <c r="B8983" s="37" t="s">
        <v>1011</v>
      </c>
      <c r="C8983" s="29" t="s">
        <v>39</v>
      </c>
      <c r="D8983" s="28" t="s">
        <v>217</v>
      </c>
      <c r="E8983" s="28" t="s">
        <v>342</v>
      </c>
      <c r="F8983" s="28" t="s">
        <v>1605</v>
      </c>
      <c r="G8983" s="28" t="s">
        <v>1671</v>
      </c>
      <c r="H8983" s="28"/>
      <c r="I8983" s="93">
        <v>0</v>
      </c>
      <c r="J8983" s="93" t="s">
        <v>1411</v>
      </c>
      <c r="K8983" s="17" t="str">
        <f t="array" ref="K8983">CONCATENATE("(",A8983,",",VLOOKUP(B8983,Núcleo!B$2:E$11,4,TRUE),",",VLOOKUP(C8983,'Tipo de Processo'!B$2:D$55,3,TRUE),",",VLOOKUP(D8983,'Termo Geral'!B$2:D$173,3,TRUE),",",VLOOKUP(E8983,'Termo Específico'!B$2:D$301,3,TRUE),",",MATCH(TRUE,Documento!B$2:B$998=F8983,0),",",IF(G8983="Complementar",0,1),",",IF(H8983="","NULL",CONCATENATE("'",H8983,"'")),",",I8983,",",IF(J8983="baixa","'BAIXA'",IF(J8983="média","'MEDIA'",IF(J8983="alta","'ALTA'","NULL"))),"),")</f>
        <v>(8982,9,30,156,6,68,1,NULL,0,'BAIXA'),</v>
      </c>
    </row>
    <row r="8984" spans="1:11" ht="30.75" customHeight="1">
      <c r="A8984" s="27">
        <v>8983</v>
      </c>
      <c r="B8984" s="37" t="s">
        <v>1011</v>
      </c>
      <c r="C8984" s="29" t="s">
        <v>39</v>
      </c>
      <c r="D8984" s="29" t="s">
        <v>217</v>
      </c>
      <c r="E8984" s="29" t="s">
        <v>342</v>
      </c>
      <c r="F8984" s="28" t="s">
        <v>1611</v>
      </c>
      <c r="G8984" s="28" t="s">
        <v>1671</v>
      </c>
      <c r="H8984" s="28"/>
      <c r="I8984" s="93">
        <v>0</v>
      </c>
      <c r="J8984" s="93" t="s">
        <v>1411</v>
      </c>
      <c r="K8984" s="17" t="str">
        <f t="array" ref="K8984">CONCATENATE("(",A8984,",",VLOOKUP(B8984,Núcleo!B$2:E$11,4,TRUE),",",VLOOKUP(C8984,'Tipo de Processo'!B$2:D$55,3,TRUE),",",VLOOKUP(D8984,'Termo Geral'!B$2:D$173,3,TRUE),",",VLOOKUP(E8984,'Termo Específico'!B$2:D$301,3,TRUE),",",MATCH(TRUE,Documento!B$2:B$998=F8984,0),",",IF(G8984="Complementar",0,1),",",IF(H8984="","NULL",CONCATENATE("'",H8984,"'")),",",I8984,",",IF(J8984="baixa","'BAIXA'",IF(J8984="média","'MEDIA'",IF(J8984="alta","'ALTA'","NULL"))),"),")</f>
        <v>(8983,9,30,156,6,181,1,NULL,0,'BAIXA'),</v>
      </c>
    </row>
    <row r="8985" spans="1:11" ht="30.75" customHeight="1">
      <c r="A8985" s="27">
        <v>8984</v>
      </c>
      <c r="B8985" s="37" t="s">
        <v>1011</v>
      </c>
      <c r="C8985" s="29" t="s">
        <v>39</v>
      </c>
      <c r="D8985" s="29" t="s">
        <v>217</v>
      </c>
      <c r="E8985" s="29" t="s">
        <v>342</v>
      </c>
      <c r="F8985" s="28" t="s">
        <v>1613</v>
      </c>
      <c r="G8985" s="28" t="s">
        <v>1671</v>
      </c>
      <c r="H8985" s="28"/>
      <c r="I8985" s="93">
        <v>0</v>
      </c>
      <c r="J8985" s="93" t="s">
        <v>1411</v>
      </c>
      <c r="K8985" s="17" t="str">
        <f t="array" ref="K8985">CONCATENATE("(",A8985,",",VLOOKUP(B8985,Núcleo!B$2:E$11,4,TRUE),",",VLOOKUP(C8985,'Tipo de Processo'!B$2:D$55,3,TRUE),",",VLOOKUP(D8985,'Termo Geral'!B$2:D$173,3,TRUE),",",VLOOKUP(E8985,'Termo Específico'!B$2:D$301,3,TRUE),",",MATCH(TRUE,Documento!B$2:B$998=F8985,0),",",IF(G8985="Complementar",0,1),",",IF(H8985="","NULL",CONCATENATE("'",H8985,"'")),",",I8985,",",IF(J8985="baixa","'BAIXA'",IF(J8985="média","'MEDIA'",IF(J8985="alta","'ALTA'","NULL"))),"),")</f>
        <v>(8984,9,30,156,6,210,1,NULL,0,'BAIXA'),</v>
      </c>
    </row>
    <row r="8986" spans="1:11" ht="30.75" customHeight="1">
      <c r="A8986" s="27">
        <v>8985</v>
      </c>
      <c r="B8986" s="37" t="s">
        <v>1011</v>
      </c>
      <c r="C8986" s="29" t="s">
        <v>39</v>
      </c>
      <c r="D8986" s="29" t="s">
        <v>217</v>
      </c>
      <c r="E8986" s="29" t="s">
        <v>342</v>
      </c>
      <c r="F8986" s="41" t="s">
        <v>1457</v>
      </c>
      <c r="G8986" s="28" t="s">
        <v>1671</v>
      </c>
      <c r="H8986" s="28"/>
      <c r="I8986" s="93">
        <v>0</v>
      </c>
      <c r="J8986" s="93" t="s">
        <v>1411</v>
      </c>
      <c r="K8986" s="17" t="str">
        <f t="array" ref="K8986">CONCATENATE("(",A8986,",",VLOOKUP(B8986,Núcleo!B$2:E$11,4,TRUE),",",VLOOKUP(C8986,'Tipo de Processo'!B$2:D$55,3,TRUE),",",VLOOKUP(D8986,'Termo Geral'!B$2:D$173,3,TRUE),",",VLOOKUP(E8986,'Termo Específico'!B$2:D$301,3,TRUE),",",MATCH(TRUE,Documento!B$2:B$998=F8986,0),",",IF(G8986="Complementar",0,1),",",IF(H8986="","NULL",CONCATENATE("'",H8986,"'")),",",I8986,",",IF(J8986="baixa","'BAIXA'",IF(J8986="média","'MEDIA'",IF(J8986="alta","'ALTA'","NULL"))),"),")</f>
        <v>(8985,9,30,156,6,185,1,NULL,0,'BAIXA'),</v>
      </c>
    </row>
    <row r="8987" spans="1:11" ht="30.75" customHeight="1">
      <c r="A8987" s="27">
        <v>8986</v>
      </c>
      <c r="B8987" s="37" t="s">
        <v>1011</v>
      </c>
      <c r="C8987" s="29" t="s">
        <v>39</v>
      </c>
      <c r="D8987" s="29" t="s">
        <v>217</v>
      </c>
      <c r="E8987" s="29" t="s">
        <v>295</v>
      </c>
      <c r="F8987" s="28" t="s">
        <v>1617</v>
      </c>
      <c r="G8987" s="28" t="s">
        <v>1671</v>
      </c>
      <c r="H8987" s="28"/>
      <c r="I8987" s="93">
        <v>0</v>
      </c>
      <c r="J8987" s="93" t="s">
        <v>1412</v>
      </c>
      <c r="K8987" s="17" t="str">
        <f t="array" ref="K8987">CONCATENATE("(",A8987,",",VLOOKUP(B8987,Núcleo!B$2:E$11,4,TRUE),",",VLOOKUP(C8987,'Tipo de Processo'!B$2:D$55,3,TRUE),",",VLOOKUP(D8987,'Termo Geral'!B$2:D$173,3,TRUE),",",VLOOKUP(E8987,'Termo Específico'!B$2:D$301,3,TRUE),",",MATCH(TRUE,Documento!B$2:B$998=F8987,0),",",IF(G8987="Complementar",0,1),",",IF(H8987="","NULL",CONCATENATE("'",H8987,"'")),",",I8987,",",IF(J8987="baixa","'BAIXA'",IF(J8987="média","'MEDIA'",IF(J8987="alta","'ALTA'","NULL"))),"),")</f>
        <v>(8986,9,30,156,55,243,1,NULL,0,'MEDIA'),</v>
      </c>
    </row>
    <row r="8988" spans="1:11" ht="30.75" customHeight="1">
      <c r="A8988" s="27">
        <v>8987</v>
      </c>
      <c r="B8988" s="37" t="s">
        <v>1011</v>
      </c>
      <c r="C8988" s="29" t="s">
        <v>39</v>
      </c>
      <c r="D8988" s="29" t="s">
        <v>217</v>
      </c>
      <c r="E8988" s="29" t="s">
        <v>295</v>
      </c>
      <c r="F8988" s="28" t="s">
        <v>837</v>
      </c>
      <c r="G8988" s="28" t="s">
        <v>1671</v>
      </c>
      <c r="H8988" s="28"/>
      <c r="I8988" s="93">
        <v>0</v>
      </c>
      <c r="J8988" s="93" t="s">
        <v>1412</v>
      </c>
      <c r="K8988" s="17" t="str">
        <f t="array" ref="K8988">CONCATENATE("(",A8988,",",VLOOKUP(B8988,Núcleo!B$2:E$11,4,TRUE),",",VLOOKUP(C8988,'Tipo de Processo'!B$2:D$55,3,TRUE),",",VLOOKUP(D8988,'Termo Geral'!B$2:D$173,3,TRUE),",",VLOOKUP(E8988,'Termo Específico'!B$2:D$301,3,TRUE),",",MATCH(TRUE,Documento!B$2:B$998=F8988,0),",",IF(G8988="Complementar",0,1),",",IF(H8988="","NULL",CONCATENATE("'",H8988,"'")),",",I8988,",",IF(J8988="baixa","'BAIXA'",IF(J8988="média","'MEDIA'",IF(J8988="alta","'ALTA'","NULL"))),"),")</f>
        <v>(8987,9,30,156,55,637,1,NULL,0,'MEDIA'),</v>
      </c>
    </row>
    <row r="8989" spans="1:11" ht="30.75" customHeight="1">
      <c r="A8989" s="27">
        <v>8988</v>
      </c>
      <c r="B8989" s="37" t="s">
        <v>1011</v>
      </c>
      <c r="C8989" s="29" t="s">
        <v>39</v>
      </c>
      <c r="D8989" s="29" t="s">
        <v>221</v>
      </c>
      <c r="E8989" s="29" t="s">
        <v>296</v>
      </c>
      <c r="F8989" s="41" t="s">
        <v>1595</v>
      </c>
      <c r="G8989" s="28" t="s">
        <v>1671</v>
      </c>
      <c r="H8989" s="28"/>
      <c r="I8989" s="93">
        <v>0</v>
      </c>
      <c r="J8989" s="93" t="s">
        <v>1411</v>
      </c>
      <c r="K8989" s="17" t="str">
        <f t="array" ref="K8989">CONCATENATE("(",A8989,",",VLOOKUP(B8989,Núcleo!B$2:E$11,4,TRUE),",",VLOOKUP(C8989,'Tipo de Processo'!B$2:D$55,3,TRUE),",",VLOOKUP(D8989,'Termo Geral'!B$2:D$173,3,TRUE),",",VLOOKUP(E8989,'Termo Específico'!B$2:D$301,3,TRUE),",",MATCH(TRUE,Documento!B$2:B$998=F8989,0),",",IF(G8989="Complementar",0,1),",",IF(H8989="","NULL",CONCATENATE("'",H8989,"'")),",",I8989,",",IF(J8989="baixa","'BAIXA'",IF(J8989="média","'MEDIA'",IF(J8989="alta","'ALTA'","NULL"))),"),")</f>
        <v>(8988,9,30,172,28,982,1,NULL,0,'BAIXA'),</v>
      </c>
    </row>
    <row r="8990" spans="1:11" ht="30.75" customHeight="1">
      <c r="A8990" s="27">
        <v>8989</v>
      </c>
      <c r="B8990" s="37" t="s">
        <v>1011</v>
      </c>
      <c r="C8990" s="29" t="s">
        <v>39</v>
      </c>
      <c r="D8990" s="29" t="s">
        <v>221</v>
      </c>
      <c r="E8990" s="29" t="s">
        <v>296</v>
      </c>
      <c r="F8990" s="41" t="s">
        <v>1663</v>
      </c>
      <c r="G8990" s="28" t="s">
        <v>1671</v>
      </c>
      <c r="H8990" s="28"/>
      <c r="I8990" s="93">
        <v>0</v>
      </c>
      <c r="J8990" s="93" t="s">
        <v>1411</v>
      </c>
      <c r="K8990" s="17" t="str">
        <f t="array" ref="K8990">CONCATENATE("(",A8990,",",VLOOKUP(B8990,Núcleo!B$2:E$11,4,TRUE),",",VLOOKUP(C8990,'Tipo de Processo'!B$2:D$55,3,TRUE),",",VLOOKUP(D8990,'Termo Geral'!B$2:D$173,3,TRUE),",",VLOOKUP(E8990,'Termo Específico'!B$2:D$301,3,TRUE),",",MATCH(TRUE,Documento!B$2:B$998=F8990,0),",",IF(G8990="Complementar",0,1),",",IF(H8990="","NULL",CONCATENATE("'",H8990,"'")),",",I8990,",",IF(J8990="baixa","'BAIXA'",IF(J8990="média","'MEDIA'",IF(J8990="alta","'ALTA'","NULL"))),"),")</f>
        <v>(8989,9,30,172,28,911,1,NULL,0,'BAIXA'),</v>
      </c>
    </row>
    <row r="8991" spans="1:11" ht="30.75" customHeight="1">
      <c r="A8991" s="27">
        <v>8990</v>
      </c>
      <c r="B8991" s="37" t="s">
        <v>1011</v>
      </c>
      <c r="C8991" s="29" t="s">
        <v>39</v>
      </c>
      <c r="D8991" s="29" t="s">
        <v>221</v>
      </c>
      <c r="E8991" s="29" t="s">
        <v>296</v>
      </c>
      <c r="F8991" s="28" t="s">
        <v>838</v>
      </c>
      <c r="G8991" s="28" t="s">
        <v>1671</v>
      </c>
      <c r="H8991" s="28"/>
      <c r="I8991" s="93">
        <v>0</v>
      </c>
      <c r="J8991" s="93" t="s">
        <v>1411</v>
      </c>
      <c r="K8991" s="17" t="str">
        <f t="array" ref="K8991">CONCATENATE("(",A8991,",",VLOOKUP(B8991,Núcleo!B$2:E$11,4,TRUE),",",VLOOKUP(C8991,'Tipo de Processo'!B$2:D$55,3,TRUE),",",VLOOKUP(D8991,'Termo Geral'!B$2:D$173,3,TRUE),",",VLOOKUP(E8991,'Termo Específico'!B$2:D$301,3,TRUE),",",MATCH(TRUE,Documento!B$2:B$998=F8991,0),",",IF(G8991="Complementar",0,1),",",IF(H8991="","NULL",CONCATENATE("'",H8991,"'")),",",I8991,",",IF(J8991="baixa","'BAIXA'",IF(J8991="média","'MEDIA'",IF(J8991="alta","'ALTA'","NULL"))),"),")</f>
        <v>(8990,9,30,172,28,551,1,NULL,0,'BAIXA'),</v>
      </c>
    </row>
    <row r="8992" spans="1:11" ht="30.75" customHeight="1">
      <c r="A8992" s="27">
        <v>8991</v>
      </c>
      <c r="B8992" s="37" t="s">
        <v>1011</v>
      </c>
      <c r="C8992" s="29" t="s">
        <v>39</v>
      </c>
      <c r="D8992" s="29" t="s">
        <v>221</v>
      </c>
      <c r="E8992" s="29" t="s">
        <v>296</v>
      </c>
      <c r="F8992" s="28" t="s">
        <v>840</v>
      </c>
      <c r="G8992" s="28" t="s">
        <v>1671</v>
      </c>
      <c r="H8992" s="28"/>
      <c r="I8992" s="93">
        <v>0</v>
      </c>
      <c r="J8992" s="93" t="s">
        <v>1411</v>
      </c>
      <c r="K8992" s="17" t="str">
        <f t="array" ref="K8992">CONCATENATE("(",A8992,",",VLOOKUP(B8992,Núcleo!B$2:E$11,4,TRUE),",",VLOOKUP(C8992,'Tipo de Processo'!B$2:D$55,3,TRUE),",",VLOOKUP(D8992,'Termo Geral'!B$2:D$173,3,TRUE),",",VLOOKUP(E8992,'Termo Específico'!B$2:D$301,3,TRUE),",",MATCH(TRUE,Documento!B$2:B$998=F8992,0),",",IF(G8992="Complementar",0,1),",",IF(H8992="","NULL",CONCATENATE("'",H8992,"'")),",",I8992,",",IF(J8992="baixa","'BAIXA'",IF(J8992="média","'MEDIA'",IF(J8992="alta","'ALTA'","NULL"))),"),")</f>
        <v>(8991,9,30,172,28,979,1,NULL,0,'BAIXA'),</v>
      </c>
    </row>
    <row r="8993" spans="1:11" ht="30.75" customHeight="1">
      <c r="A8993" s="27">
        <v>8992</v>
      </c>
      <c r="B8993" s="37" t="s">
        <v>1011</v>
      </c>
      <c r="C8993" s="29" t="s">
        <v>39</v>
      </c>
      <c r="D8993" s="29" t="s">
        <v>221</v>
      </c>
      <c r="E8993" s="29" t="s">
        <v>296</v>
      </c>
      <c r="F8993" s="28" t="s">
        <v>1633</v>
      </c>
      <c r="G8993" s="28" t="s">
        <v>1671</v>
      </c>
      <c r="H8993" s="28"/>
      <c r="I8993" s="93">
        <v>0</v>
      </c>
      <c r="J8993" s="93" t="s">
        <v>1411</v>
      </c>
      <c r="K8993" s="17" t="str">
        <f t="array" ref="K8993">CONCATENATE("(",A8993,",",VLOOKUP(B8993,Núcleo!B$2:E$11,4,TRUE),",",VLOOKUP(C8993,'Tipo de Processo'!B$2:D$55,3,TRUE),",",VLOOKUP(D8993,'Termo Geral'!B$2:D$173,3,TRUE),",",VLOOKUP(E8993,'Termo Específico'!B$2:D$301,3,TRUE),",",MATCH(TRUE,Documento!B$2:B$998=F8993,0),",",IF(G8993="Complementar",0,1),",",IF(H8993="","NULL",CONCATENATE("'",H8993,"'")),",",I8993,",",IF(J8993="baixa","'BAIXA'",IF(J8993="média","'MEDIA'",IF(J8993="alta","'ALTA'","NULL"))),"),")</f>
        <v>(8992,9,30,172,28,529,1,NULL,0,'BAIXA'),</v>
      </c>
    </row>
    <row r="8994" spans="1:11" ht="30.75" customHeight="1">
      <c r="A8994" s="27">
        <v>8993</v>
      </c>
      <c r="B8994" s="37" t="s">
        <v>1011</v>
      </c>
      <c r="C8994" s="29" t="s">
        <v>39</v>
      </c>
      <c r="D8994" s="29" t="s">
        <v>221</v>
      </c>
      <c r="E8994" s="29" t="s">
        <v>296</v>
      </c>
      <c r="F8994" s="28" t="s">
        <v>1604</v>
      </c>
      <c r="G8994" s="28" t="s">
        <v>1671</v>
      </c>
      <c r="H8994" s="28"/>
      <c r="I8994" s="93">
        <v>0</v>
      </c>
      <c r="J8994" s="93" t="s">
        <v>1411</v>
      </c>
      <c r="K8994" s="17" t="str">
        <f t="array" ref="K8994">CONCATENATE("(",A8994,",",VLOOKUP(B8994,Núcleo!B$2:E$11,4,TRUE),",",VLOOKUP(C8994,'Tipo de Processo'!B$2:D$55,3,TRUE),",",VLOOKUP(D8994,'Termo Geral'!B$2:D$173,3,TRUE),",",VLOOKUP(E8994,'Termo Específico'!B$2:D$301,3,TRUE),",",MATCH(TRUE,Documento!B$2:B$998=F8994,0),",",IF(G8994="Complementar",0,1),",",IF(H8994="","NULL",CONCATENATE("'",H8994,"'")),",",I8994,",",IF(J8994="baixa","'BAIXA'",IF(J8994="média","'MEDIA'",IF(J8994="alta","'ALTA'","NULL"))),"),")</f>
        <v>(8993,9,30,172,28,52,1,NULL,0,'BAIXA'),</v>
      </c>
    </row>
    <row r="8995" spans="1:11" ht="30.75" customHeight="1">
      <c r="A8995" s="27">
        <v>8994</v>
      </c>
      <c r="B8995" s="37" t="s">
        <v>1011</v>
      </c>
      <c r="C8995" s="29" t="s">
        <v>39</v>
      </c>
      <c r="D8995" s="29" t="s">
        <v>221</v>
      </c>
      <c r="E8995" s="29" t="s">
        <v>296</v>
      </c>
      <c r="F8995" s="28" t="s">
        <v>1426</v>
      </c>
      <c r="G8995" s="28" t="s">
        <v>1671</v>
      </c>
      <c r="H8995" s="28"/>
      <c r="I8995" s="93">
        <v>0</v>
      </c>
      <c r="J8995" s="93" t="s">
        <v>1411</v>
      </c>
      <c r="K8995" s="17" t="str">
        <f t="array" ref="K8995">CONCATENATE("(",A8995,",",VLOOKUP(B8995,Núcleo!B$2:E$11,4,TRUE),",",VLOOKUP(C8995,'Tipo de Processo'!B$2:D$55,3,TRUE),",",VLOOKUP(D8995,'Termo Geral'!B$2:D$173,3,TRUE),",",VLOOKUP(E8995,'Termo Específico'!B$2:D$301,3,TRUE),",",MATCH(TRUE,Documento!B$2:B$998=F8995,0),",",IF(G8995="Complementar",0,1),",",IF(H8995="","NULL",CONCATENATE("'",H8995,"'")),",",I8995,",",IF(J8995="baixa","'BAIXA'",IF(J8995="média","'MEDIA'",IF(J8995="alta","'ALTA'","NULL"))),"),")</f>
        <v>(8994,9,30,172,28,65,1,NULL,0,'BAIXA'),</v>
      </c>
    </row>
    <row r="8996" spans="1:11" ht="30.75" customHeight="1">
      <c r="A8996" s="27">
        <v>8995</v>
      </c>
      <c r="B8996" s="37" t="s">
        <v>1011</v>
      </c>
      <c r="C8996" s="29" t="s">
        <v>39</v>
      </c>
      <c r="D8996" s="29" t="s">
        <v>221</v>
      </c>
      <c r="E8996" s="29" t="s">
        <v>296</v>
      </c>
      <c r="F8996" s="28" t="s">
        <v>1591</v>
      </c>
      <c r="G8996" s="28" t="s">
        <v>1671</v>
      </c>
      <c r="H8996" s="28"/>
      <c r="I8996" s="93">
        <v>0</v>
      </c>
      <c r="J8996" s="93" t="s">
        <v>1411</v>
      </c>
      <c r="K8996" s="17" t="str">
        <f t="array" ref="K8996">CONCATENATE("(",A8996,",",VLOOKUP(B8996,Núcleo!B$2:E$11,4,TRUE),",",VLOOKUP(C8996,'Tipo de Processo'!B$2:D$55,3,TRUE),",",VLOOKUP(D8996,'Termo Geral'!B$2:D$173,3,TRUE),",",VLOOKUP(E8996,'Termo Específico'!B$2:D$301,3,TRUE),",",MATCH(TRUE,Documento!B$2:B$998=F8996,0),",",IF(G8996="Complementar",0,1),",",IF(H8996="","NULL",CONCATENATE("'",H8996,"'")),",",I8996,",",IF(J8996="baixa","'BAIXA'",IF(J8996="média","'MEDIA'",IF(J8996="alta","'ALTA'","NULL"))),"),")</f>
        <v>(8995,9,30,172,28,968,1,NULL,0,'BAIXA'),</v>
      </c>
    </row>
    <row r="8997" spans="1:11" ht="30.75" customHeight="1">
      <c r="A8997" s="27">
        <v>8996</v>
      </c>
      <c r="B8997" s="37" t="s">
        <v>1011</v>
      </c>
      <c r="C8997" s="29" t="s">
        <v>39</v>
      </c>
      <c r="D8997" s="29" t="s">
        <v>221</v>
      </c>
      <c r="E8997" s="29" t="s">
        <v>296</v>
      </c>
      <c r="F8997" s="28" t="s">
        <v>1642</v>
      </c>
      <c r="G8997" s="28" t="s">
        <v>1671</v>
      </c>
      <c r="H8997" s="28"/>
      <c r="I8997" s="93">
        <v>0</v>
      </c>
      <c r="J8997" s="93" t="s">
        <v>1411</v>
      </c>
      <c r="K8997" s="17" t="str">
        <f t="array" ref="K8997">CONCATENATE("(",A8997,",",VLOOKUP(B8997,Núcleo!B$2:E$11,4,TRUE),",",VLOOKUP(C8997,'Tipo de Processo'!B$2:D$55,3,TRUE),",",VLOOKUP(D8997,'Termo Geral'!B$2:D$173,3,TRUE),",",VLOOKUP(E8997,'Termo Específico'!B$2:D$301,3,TRUE),",",MATCH(TRUE,Documento!B$2:B$998=F8997,0),",",IF(G8997="Complementar",0,1),",",IF(H8997="","NULL",CONCATENATE("'",H8997,"'")),",",I8997,",",IF(J8997="baixa","'BAIXA'",IF(J8997="média","'MEDIA'",IF(J8997="alta","'ALTA'","NULL"))),"),")</f>
        <v>(8996,9,30,172,28,667,1,NULL,0,'BAIXA'),</v>
      </c>
    </row>
    <row r="8998" spans="1:11" ht="30.75" customHeight="1">
      <c r="A8998" s="27">
        <v>8997</v>
      </c>
      <c r="B8998" s="37" t="s">
        <v>1011</v>
      </c>
      <c r="C8998" s="29" t="s">
        <v>39</v>
      </c>
      <c r="D8998" s="29" t="s">
        <v>221</v>
      </c>
      <c r="E8998" s="29" t="s">
        <v>296</v>
      </c>
      <c r="F8998" s="28" t="s">
        <v>1654</v>
      </c>
      <c r="G8998" s="28" t="s">
        <v>1671</v>
      </c>
      <c r="H8998" s="28"/>
      <c r="I8998" s="93">
        <v>0</v>
      </c>
      <c r="J8998" s="93" t="s">
        <v>1411</v>
      </c>
      <c r="K8998" s="17" t="str">
        <f t="array" ref="K8998">CONCATENATE("(",A8998,",",VLOOKUP(B8998,Núcleo!B$2:E$11,4,TRUE),",",VLOOKUP(C8998,'Tipo de Processo'!B$2:D$55,3,TRUE),",",VLOOKUP(D8998,'Termo Geral'!B$2:D$173,3,TRUE),",",VLOOKUP(E8998,'Termo Específico'!B$2:D$301,3,TRUE),",",MATCH(TRUE,Documento!B$2:B$998=F8998,0),",",IF(G8998="Complementar",0,1),",",IF(H8998="","NULL",CONCATENATE("'",H8998,"'")),",",I8998,",",IF(J8998="baixa","'BAIXA'",IF(J8998="média","'MEDIA'",IF(J8998="alta","'ALTA'","NULL"))),"),")</f>
        <v>(8997,9,30,172,28,811,1,NULL,0,'BAIXA'),</v>
      </c>
    </row>
    <row r="8999" spans="1:11" ht="30.75" customHeight="1">
      <c r="A8999" s="27">
        <v>8998</v>
      </c>
      <c r="B8999" s="37" t="s">
        <v>1011</v>
      </c>
      <c r="C8999" s="29" t="s">
        <v>39</v>
      </c>
      <c r="D8999" s="29" t="s">
        <v>221</v>
      </c>
      <c r="E8999" s="29" t="s">
        <v>296</v>
      </c>
      <c r="F8999" s="28" t="s">
        <v>1547</v>
      </c>
      <c r="G8999" s="28" t="s">
        <v>1671</v>
      </c>
      <c r="H8999" s="28"/>
      <c r="I8999" s="93">
        <v>0</v>
      </c>
      <c r="J8999" s="93" t="s">
        <v>1411</v>
      </c>
      <c r="K8999" s="17" t="str">
        <f t="array" ref="K8999">CONCATENATE("(",A8999,",",VLOOKUP(B8999,Núcleo!B$2:E$11,4,TRUE),",",VLOOKUP(C8999,'Tipo de Processo'!B$2:D$55,3,TRUE),",",VLOOKUP(D8999,'Termo Geral'!B$2:D$173,3,TRUE),",",VLOOKUP(E8999,'Termo Específico'!B$2:D$301,3,TRUE),",",MATCH(TRUE,Documento!B$2:B$998=F8999,0),",",IF(G8999="Complementar",0,1),",",IF(H8999="","NULL",CONCATENATE("'",H8999,"'")),",",I8999,",",IF(J8999="baixa","'BAIXA'",IF(J8999="média","'MEDIA'",IF(J8999="alta","'ALTA'","NULL"))),"),")</f>
        <v>(8998,9,30,172,28,732,1,NULL,0,'BAIXA'),</v>
      </c>
    </row>
    <row r="9000" spans="1:11" ht="30.75" customHeight="1">
      <c r="A9000" s="27">
        <v>8999</v>
      </c>
      <c r="B9000" s="37" t="s">
        <v>1011</v>
      </c>
      <c r="C9000" s="29" t="s">
        <v>39</v>
      </c>
      <c r="D9000" s="29" t="s">
        <v>221</v>
      </c>
      <c r="E9000" s="29" t="s">
        <v>298</v>
      </c>
      <c r="F9000" s="28" t="s">
        <v>1653</v>
      </c>
      <c r="G9000" s="28" t="s">
        <v>1671</v>
      </c>
      <c r="H9000" s="28"/>
      <c r="I9000" s="93">
        <v>0</v>
      </c>
      <c r="J9000" s="93" t="s">
        <v>1412</v>
      </c>
      <c r="K9000" s="17" t="str">
        <f t="array" ref="K9000">CONCATENATE("(",A9000,",",VLOOKUP(B9000,Núcleo!B$2:E$11,4,TRUE),",",VLOOKUP(C9000,'Tipo de Processo'!B$2:D$55,3,TRUE),",",VLOOKUP(D9000,'Termo Geral'!B$2:D$173,3,TRUE),",",VLOOKUP(E9000,'Termo Específico'!B$2:D$301,3,TRUE),",",MATCH(TRUE,Documento!B$2:B$998=F9000,0),",",IF(G9000="Complementar",0,1),",",IF(H9000="","NULL",CONCATENATE("'",H9000,"'")),",",I9000,",",IF(J9000="baixa","'BAIXA'",IF(J9000="média","'MEDIA'",IF(J9000="alta","'ALTA'","NULL"))),"),")</f>
        <v>(8999,9,30,172,205,806,1,NULL,0,'MEDIA'),</v>
      </c>
    </row>
    <row r="9001" spans="1:11" ht="30.75" customHeight="1">
      <c r="A9001" s="27">
        <v>9000</v>
      </c>
      <c r="B9001" s="37" t="s">
        <v>1011</v>
      </c>
      <c r="C9001" s="29" t="s">
        <v>39</v>
      </c>
      <c r="D9001" s="28" t="s">
        <v>221</v>
      </c>
      <c r="E9001" s="28" t="s">
        <v>298</v>
      </c>
      <c r="F9001" s="28" t="s">
        <v>1539</v>
      </c>
      <c r="G9001" s="28" t="s">
        <v>1671</v>
      </c>
      <c r="H9001" s="28"/>
      <c r="I9001" s="93">
        <v>0</v>
      </c>
      <c r="J9001" s="93" t="s">
        <v>1412</v>
      </c>
      <c r="K9001" s="17" t="str">
        <f t="array" ref="K9001">CONCATENATE("(",A9001,",",VLOOKUP(B9001,Núcleo!B$2:E$11,4,TRUE),",",VLOOKUP(C9001,'Tipo de Processo'!B$2:D$55,3,TRUE),",",VLOOKUP(D9001,'Termo Geral'!B$2:D$173,3,TRUE),",",VLOOKUP(E9001,'Termo Específico'!B$2:D$301,3,TRUE),",",MATCH(TRUE,Documento!B$2:B$998=F9001,0),",",IF(G9001="Complementar",0,1),",",IF(H9001="","NULL",CONCATENATE("'",H9001,"'")),",",I9001,",",IF(J9001="baixa","'BAIXA'",IF(J9001="média","'MEDIA'",IF(J9001="alta","'ALTA'","NULL"))),"),")</f>
        <v>(9000,9,30,172,205,709,1,NULL,0,'MEDIA'),</v>
      </c>
    </row>
    <row r="9002" spans="1:11" ht="30.75" customHeight="1">
      <c r="A9002" s="27">
        <v>9001</v>
      </c>
      <c r="B9002" s="37" t="s">
        <v>1011</v>
      </c>
      <c r="C9002" s="29" t="s">
        <v>39</v>
      </c>
      <c r="D9002" s="28" t="s">
        <v>221</v>
      </c>
      <c r="E9002" s="28" t="s">
        <v>298</v>
      </c>
      <c r="F9002" s="28" t="s">
        <v>1645</v>
      </c>
      <c r="G9002" s="28" t="s">
        <v>1671</v>
      </c>
      <c r="H9002" s="28"/>
      <c r="I9002" s="93">
        <v>0</v>
      </c>
      <c r="J9002" s="93" t="s">
        <v>1412</v>
      </c>
      <c r="K9002" s="17" t="str">
        <f t="array" ref="K9002">CONCATENATE("(",A9002,",",VLOOKUP(B9002,Núcleo!B$2:E$11,4,TRUE),",",VLOOKUP(C9002,'Tipo de Processo'!B$2:D$55,3,TRUE),",",VLOOKUP(D9002,'Termo Geral'!B$2:D$173,3,TRUE),",",VLOOKUP(E9002,'Termo Específico'!B$2:D$301,3,TRUE),",",MATCH(TRUE,Documento!B$2:B$998=F9002,0),",",IF(G9002="Complementar",0,1),",",IF(H9002="","NULL",CONCATENATE("'",H9002,"'")),",",I9002,",",IF(J9002="baixa","'BAIXA'",IF(J9002="média","'MEDIA'",IF(J9002="alta","'ALTA'","NULL"))),"),")</f>
        <v>(9001,9,30,172,205,670,1,NULL,0,'MEDIA'),</v>
      </c>
    </row>
    <row r="9003" spans="1:11" ht="30.75" customHeight="1">
      <c r="A9003" s="27">
        <v>9002</v>
      </c>
      <c r="B9003" s="37" t="s">
        <v>1011</v>
      </c>
      <c r="C9003" s="29" t="s">
        <v>39</v>
      </c>
      <c r="D9003" s="28" t="s">
        <v>221</v>
      </c>
      <c r="E9003" s="28" t="s">
        <v>298</v>
      </c>
      <c r="F9003" s="23" t="s">
        <v>1641</v>
      </c>
      <c r="G9003" s="28" t="s">
        <v>1671</v>
      </c>
      <c r="H9003" s="28"/>
      <c r="I9003" s="93">
        <v>0</v>
      </c>
      <c r="J9003" s="93" t="s">
        <v>1412</v>
      </c>
      <c r="K9003" s="17" t="str">
        <f t="array" ref="K9003">CONCATENATE("(",A9003,",",VLOOKUP(B9003,Núcleo!B$2:E$11,4,TRUE),",",VLOOKUP(C9003,'Tipo de Processo'!B$2:D$55,3,TRUE),",",VLOOKUP(D9003,'Termo Geral'!B$2:D$173,3,TRUE),",",VLOOKUP(E9003,'Termo Específico'!B$2:D$301,3,TRUE),",",MATCH(TRUE,Documento!B$2:B$998=F9003,0),",",IF(G9003="Complementar",0,1),",",IF(H9003="","NULL",CONCATENATE("'",H9003,"'")),",",I9003,",",IF(J9003="baixa","'BAIXA'",IF(J9003="média","'MEDIA'",IF(J9003="alta","'ALTA'","NULL"))),"),")</f>
        <v>(9002,9,30,172,205,651,1,NULL,0,'MEDIA'),</v>
      </c>
    </row>
    <row r="9004" spans="1:11" ht="30.75" customHeight="1">
      <c r="A9004" s="27">
        <v>9003</v>
      </c>
      <c r="B9004" s="37" t="s">
        <v>1011</v>
      </c>
      <c r="C9004" s="29" t="s">
        <v>39</v>
      </c>
      <c r="D9004" s="28" t="s">
        <v>221</v>
      </c>
      <c r="E9004" s="28" t="s">
        <v>298</v>
      </c>
      <c r="F9004" s="41" t="s">
        <v>1563</v>
      </c>
      <c r="G9004" s="28" t="s">
        <v>1671</v>
      </c>
      <c r="H9004" s="28"/>
      <c r="I9004" s="93">
        <v>0</v>
      </c>
      <c r="J9004" s="93" t="s">
        <v>1412</v>
      </c>
      <c r="K9004" s="17" t="str">
        <f t="array" ref="K9004">CONCATENATE("(",A9004,",",VLOOKUP(B9004,Núcleo!B$2:E$11,4,TRUE),",",VLOOKUP(C9004,'Tipo de Processo'!B$2:D$55,3,TRUE),",",VLOOKUP(D9004,'Termo Geral'!B$2:D$173,3,TRUE),",",VLOOKUP(E9004,'Termo Específico'!B$2:D$301,3,TRUE),",",MATCH(TRUE,Documento!B$2:B$998=F9004,0),",",IF(G9004="Complementar",0,1),",",IF(H9004="","NULL",CONCATENATE("'",H9004,"'")),",",I9004,",",IF(J9004="baixa","'BAIXA'",IF(J9004="média","'MEDIA'",IF(J9004="alta","'ALTA'","NULL"))),"),")</f>
        <v>(9003,9,30,172,205,812,1,NULL,0,'MEDIA'),</v>
      </c>
    </row>
    <row r="9005" spans="1:11" ht="30.75" customHeight="1">
      <c r="A9005" s="27">
        <v>9004</v>
      </c>
      <c r="B9005" s="37" t="s">
        <v>1011</v>
      </c>
      <c r="C9005" s="29" t="s">
        <v>39</v>
      </c>
      <c r="D9005" s="28" t="s">
        <v>221</v>
      </c>
      <c r="E9005" s="28" t="s">
        <v>298</v>
      </c>
      <c r="F9005" s="41" t="s">
        <v>841</v>
      </c>
      <c r="G9005" s="28" t="s">
        <v>1671</v>
      </c>
      <c r="H9005" s="28"/>
      <c r="I9005" s="93">
        <v>0</v>
      </c>
      <c r="J9005" s="93" t="s">
        <v>1412</v>
      </c>
      <c r="K9005" s="17" t="str">
        <f t="array" ref="K9005">CONCATENATE("(",A9005,",",VLOOKUP(B9005,Núcleo!B$2:E$11,4,TRUE),",",VLOOKUP(C9005,'Tipo de Processo'!B$2:D$55,3,TRUE),",",VLOOKUP(D9005,'Termo Geral'!B$2:D$173,3,TRUE),",",VLOOKUP(E9005,'Termo Específico'!B$2:D$301,3,TRUE),",",MATCH(TRUE,Documento!B$2:B$998=F9005,0),",",IF(G9005="Complementar",0,1),",",IF(H9005="","NULL",CONCATENATE("'",H9005,"'")),",",I9005,",",IF(J9005="baixa","'BAIXA'",IF(J9005="média","'MEDIA'",IF(J9005="alta","'ALTA'","NULL"))),"),")</f>
        <v>(9004,9,30,172,205,978,1,NULL,0,'MEDIA'),</v>
      </c>
    </row>
    <row r="9006" spans="1:11" ht="30.75" customHeight="1">
      <c r="A9006" s="27">
        <v>9005</v>
      </c>
      <c r="B9006" s="37" t="s">
        <v>1011</v>
      </c>
      <c r="C9006" s="28" t="s">
        <v>39</v>
      </c>
      <c r="D9006" s="29" t="s">
        <v>221</v>
      </c>
      <c r="E9006" s="29" t="s">
        <v>298</v>
      </c>
      <c r="F9006" s="23" t="s">
        <v>1663</v>
      </c>
      <c r="G9006" s="29" t="s">
        <v>1671</v>
      </c>
      <c r="H9006" s="28"/>
      <c r="I9006" s="93">
        <v>0</v>
      </c>
      <c r="J9006" s="92" t="s">
        <v>1412</v>
      </c>
      <c r="K9006" s="17" t="str">
        <f t="array" ref="K9006">CONCATENATE("(",A9006,",",VLOOKUP(B9006,Núcleo!B$2:E$11,4,TRUE),",",VLOOKUP(C9006,'Tipo de Processo'!B$2:D$55,3,TRUE),",",VLOOKUP(D9006,'Termo Geral'!B$2:D$173,3,TRUE),",",VLOOKUP(E9006,'Termo Específico'!B$2:D$301,3,TRUE),",",MATCH(TRUE,Documento!B$2:B$998=F9006,0),",",IF(G9006="Complementar",0,1),",",IF(H9006="","NULL",CONCATENATE("'",H9006,"'")),",",I9006,",",IF(J9006="baixa","'BAIXA'",IF(J9006="média","'MEDIA'",IF(J9006="alta","'ALTA'","NULL"))),"),")</f>
        <v>(9005,9,30,172,205,911,1,NULL,0,'MEDIA'),</v>
      </c>
    </row>
    <row r="9007" spans="1:11" ht="30.75" customHeight="1">
      <c r="A9007" s="27">
        <v>9006</v>
      </c>
      <c r="B9007" s="36" t="s">
        <v>1011</v>
      </c>
      <c r="C9007" s="28" t="s">
        <v>39</v>
      </c>
      <c r="D9007" s="29" t="s">
        <v>221</v>
      </c>
      <c r="E9007" s="29" t="s">
        <v>298</v>
      </c>
      <c r="F9007" s="23" t="s">
        <v>1633</v>
      </c>
      <c r="G9007" s="29" t="s">
        <v>1671</v>
      </c>
      <c r="H9007" s="28"/>
      <c r="I9007" s="93">
        <v>0</v>
      </c>
      <c r="J9007" s="92" t="s">
        <v>1412</v>
      </c>
      <c r="K9007" s="17" t="str">
        <f t="array" ref="K9007">CONCATENATE("(",A9007,",",VLOOKUP(B9007,Núcleo!B$2:E$11,4,TRUE),",",VLOOKUP(C9007,'Tipo de Processo'!B$2:D$55,3,TRUE),",",VLOOKUP(D9007,'Termo Geral'!B$2:D$173,3,TRUE),",",VLOOKUP(E9007,'Termo Específico'!B$2:D$301,3,TRUE),",",MATCH(TRUE,Documento!B$2:B$998=F9007,0),",",IF(G9007="Complementar",0,1),",",IF(H9007="","NULL",CONCATENATE("'",H9007,"'")),",",I9007,",",IF(J9007="baixa","'BAIXA'",IF(J9007="média","'MEDIA'",IF(J9007="alta","'ALTA'","NULL"))),"),")</f>
        <v>(9006,9,30,172,205,529,1,NULL,0,'MEDIA'),</v>
      </c>
    </row>
    <row r="9008" spans="1:11" ht="30.75" customHeight="1">
      <c r="A9008" s="27">
        <v>9007</v>
      </c>
      <c r="B9008" s="37" t="s">
        <v>1011</v>
      </c>
      <c r="C9008" s="28" t="s">
        <v>39</v>
      </c>
      <c r="D9008" s="29" t="s">
        <v>221</v>
      </c>
      <c r="E9008" s="29" t="s">
        <v>298</v>
      </c>
      <c r="F9008" s="23" t="s">
        <v>1604</v>
      </c>
      <c r="G9008" s="29" t="s">
        <v>1671</v>
      </c>
      <c r="H9008" s="28"/>
      <c r="I9008" s="93">
        <v>0</v>
      </c>
      <c r="J9008" s="92" t="s">
        <v>1412</v>
      </c>
      <c r="K9008" s="17" t="str">
        <f t="array" ref="K9008">CONCATENATE("(",A9008,",",VLOOKUP(B9008,Núcleo!B$2:E$11,4,TRUE),",",VLOOKUP(C9008,'Tipo de Processo'!B$2:D$55,3,TRUE),",",VLOOKUP(D9008,'Termo Geral'!B$2:D$173,3,TRUE),",",VLOOKUP(E9008,'Termo Específico'!B$2:D$301,3,TRUE),",",MATCH(TRUE,Documento!B$2:B$998=F9008,0),",",IF(G9008="Complementar",0,1),",",IF(H9008="","NULL",CONCATENATE("'",H9008,"'")),",",I9008,",",IF(J9008="baixa","'BAIXA'",IF(J9008="média","'MEDIA'",IF(J9008="alta","'ALTA'","NULL"))),"),")</f>
        <v>(9007,9,30,172,205,52,1,NULL,0,'MEDIA'),</v>
      </c>
    </row>
    <row r="9009" spans="1:11" ht="30.75" customHeight="1">
      <c r="A9009" s="27">
        <v>9008</v>
      </c>
      <c r="B9009" s="37" t="s">
        <v>1011</v>
      </c>
      <c r="C9009" s="28" t="s">
        <v>39</v>
      </c>
      <c r="D9009" s="29" t="s">
        <v>221</v>
      </c>
      <c r="E9009" s="29" t="s">
        <v>298</v>
      </c>
      <c r="F9009" s="23" t="s">
        <v>1427</v>
      </c>
      <c r="G9009" s="29" t="s">
        <v>1671</v>
      </c>
      <c r="H9009" s="28"/>
      <c r="I9009" s="93">
        <v>0</v>
      </c>
      <c r="J9009" s="92" t="s">
        <v>1412</v>
      </c>
      <c r="K9009" s="17" t="str">
        <f t="array" ref="K9009">CONCATENATE("(",A9009,",",VLOOKUP(B9009,Núcleo!B$2:E$11,4,TRUE),",",VLOOKUP(C9009,'Tipo de Processo'!B$2:D$55,3,TRUE),",",VLOOKUP(D9009,'Termo Geral'!B$2:D$173,3,TRUE),",",VLOOKUP(E9009,'Termo Específico'!B$2:D$301,3,TRUE),",",MATCH(TRUE,Documento!B$2:B$998=F9009,0),",",IF(G9009="Complementar",0,1),",",IF(H9009="","NULL",CONCATENATE("'",H9009,"'")),",",I9009,",",IF(J9009="baixa","'BAIXA'",IF(J9009="média","'MEDIA'",IF(J9009="alta","'ALTA'","NULL"))),"),")</f>
        <v>(9008,9,30,172,205,67,1,NULL,0,'MEDIA'),</v>
      </c>
    </row>
    <row r="9010" spans="1:11" ht="30.75" customHeight="1">
      <c r="A9010" s="27">
        <v>9009</v>
      </c>
      <c r="B9010" s="37" t="s">
        <v>1011</v>
      </c>
      <c r="C9010" s="28" t="s">
        <v>39</v>
      </c>
      <c r="D9010" s="29" t="s">
        <v>221</v>
      </c>
      <c r="E9010" s="29" t="s">
        <v>298</v>
      </c>
      <c r="F9010" s="23" t="s">
        <v>1422</v>
      </c>
      <c r="G9010" s="29" t="s">
        <v>1671</v>
      </c>
      <c r="H9010" s="28"/>
      <c r="I9010" s="93">
        <v>0</v>
      </c>
      <c r="J9010" s="92" t="s">
        <v>1412</v>
      </c>
      <c r="K9010" s="17" t="str">
        <f t="array" ref="K9010">CONCATENATE("(",A9010,",",VLOOKUP(B9010,Núcleo!B$2:E$11,4,TRUE),",",VLOOKUP(C9010,'Tipo de Processo'!B$2:D$55,3,TRUE),",",VLOOKUP(D9010,'Termo Geral'!B$2:D$173,3,TRUE),",",VLOOKUP(E9010,'Termo Específico'!B$2:D$301,3,TRUE),",",MATCH(TRUE,Documento!B$2:B$998=F9010,0),",",IF(G9010="Complementar",0,1),",",IF(H9010="","NULL",CONCATENATE("'",H9010,"'")),",",I9010,",",IF(J9010="baixa","'BAIXA'",IF(J9010="média","'MEDIA'",IF(J9010="alta","'ALTA'","NULL"))),"),")</f>
        <v>(9009,9,30,172,205,21,1,NULL,0,'MEDIA'),</v>
      </c>
    </row>
    <row r="9011" spans="1:11" ht="30.75" customHeight="1">
      <c r="A9011" s="27">
        <v>9010</v>
      </c>
      <c r="B9011" s="37" t="s">
        <v>1011</v>
      </c>
      <c r="C9011" s="28" t="s">
        <v>39</v>
      </c>
      <c r="D9011" s="29" t="s">
        <v>221</v>
      </c>
      <c r="E9011" s="29" t="s">
        <v>298</v>
      </c>
      <c r="F9011" s="23" t="s">
        <v>1582</v>
      </c>
      <c r="G9011" s="29" t="s">
        <v>1671</v>
      </c>
      <c r="H9011" s="28"/>
      <c r="I9011" s="93">
        <v>0</v>
      </c>
      <c r="J9011" s="92" t="s">
        <v>1412</v>
      </c>
      <c r="K9011" s="17" t="str">
        <f t="array" ref="K9011">CONCATENATE("(",A9011,",",VLOOKUP(B9011,Núcleo!B$2:E$11,4,TRUE),",",VLOOKUP(C9011,'Tipo de Processo'!B$2:D$55,3,TRUE),",",VLOOKUP(D9011,'Termo Geral'!B$2:D$173,3,TRUE),",",VLOOKUP(E9011,'Termo Específico'!B$2:D$301,3,TRUE),",",MATCH(TRUE,Documento!B$2:B$998=F9011,0),",",IF(G9011="Complementar",0,1),",",IF(H9011="","NULL",CONCATENATE("'",H9011,"'")),",",I9011,",",IF(J9011="baixa","'BAIXA'",IF(J9011="média","'MEDIA'",IF(J9011="alta","'ALTA'","NULL"))),"),")</f>
        <v>(9010,9,30,172,205,924,1,NULL,0,'MEDIA'),</v>
      </c>
    </row>
    <row r="9012" spans="1:11" ht="30.75" customHeight="1">
      <c r="A9012" s="27">
        <v>9011</v>
      </c>
      <c r="B9012" s="37" t="s">
        <v>1011</v>
      </c>
      <c r="C9012" s="28" t="s">
        <v>39</v>
      </c>
      <c r="D9012" s="29" t="s">
        <v>221</v>
      </c>
      <c r="E9012" s="29" t="s">
        <v>303</v>
      </c>
      <c r="F9012" s="23" t="s">
        <v>1595</v>
      </c>
      <c r="G9012" s="29" t="s">
        <v>1671</v>
      </c>
      <c r="H9012" s="28"/>
      <c r="I9012" s="93">
        <v>0</v>
      </c>
      <c r="J9012" s="92" t="s">
        <v>1411</v>
      </c>
      <c r="K9012" s="17" t="str">
        <f t="array" ref="K9012">CONCATENATE("(",A9012,",",VLOOKUP(B9012,Núcleo!B$2:E$11,4,TRUE),",",VLOOKUP(C9012,'Tipo de Processo'!B$2:D$55,3,TRUE),",",VLOOKUP(D9012,'Termo Geral'!B$2:D$173,3,TRUE),",",VLOOKUP(E9012,'Termo Específico'!B$2:D$301,3,TRUE),",",MATCH(TRUE,Documento!B$2:B$998=F9012,0),",",IF(G9012="Complementar",0,1),",",IF(H9012="","NULL",CONCATENATE("'",H9012,"'")),",",I9012,",",IF(J9012="baixa","'BAIXA'",IF(J9012="média","'MEDIA'",IF(J9012="alta","'ALTA'","NULL"))),"),")</f>
        <v>(9011,9,30,172,282,982,1,NULL,0,'BAIXA'),</v>
      </c>
    </row>
    <row r="9013" spans="1:11" ht="30.75" customHeight="1">
      <c r="A9013" s="27">
        <v>9012</v>
      </c>
      <c r="B9013" s="37" t="s">
        <v>1011</v>
      </c>
      <c r="C9013" s="28" t="s">
        <v>39</v>
      </c>
      <c r="D9013" s="29" t="s">
        <v>221</v>
      </c>
      <c r="E9013" s="29" t="s">
        <v>303</v>
      </c>
      <c r="F9013" s="23" t="s">
        <v>1663</v>
      </c>
      <c r="G9013" s="29" t="s">
        <v>1671</v>
      </c>
      <c r="H9013" s="28"/>
      <c r="I9013" s="93">
        <v>0</v>
      </c>
      <c r="J9013" s="92" t="s">
        <v>1411</v>
      </c>
      <c r="K9013" s="17" t="str">
        <f t="array" ref="K9013">CONCATENATE("(",A9013,",",VLOOKUP(B9013,Núcleo!B$2:E$11,4,TRUE),",",VLOOKUP(C9013,'Tipo de Processo'!B$2:D$55,3,TRUE),",",VLOOKUP(D9013,'Termo Geral'!B$2:D$173,3,TRUE),",",VLOOKUP(E9013,'Termo Específico'!B$2:D$301,3,TRUE),",",MATCH(TRUE,Documento!B$2:B$998=F9013,0),",",IF(G9013="Complementar",0,1),",",IF(H9013="","NULL",CONCATENATE("'",H9013,"'")),",",I9013,",",IF(J9013="baixa","'BAIXA'",IF(J9013="média","'MEDIA'",IF(J9013="alta","'ALTA'","NULL"))),"),")</f>
        <v>(9012,9,30,172,282,911,1,NULL,0,'BAIXA'),</v>
      </c>
    </row>
    <row r="9014" spans="1:11" ht="30.75" customHeight="1">
      <c r="A9014" s="27">
        <v>9013</v>
      </c>
      <c r="B9014" s="37" t="s">
        <v>1011</v>
      </c>
      <c r="C9014" s="28" t="s">
        <v>39</v>
      </c>
      <c r="D9014" s="29" t="s">
        <v>221</v>
      </c>
      <c r="E9014" s="29" t="s">
        <v>303</v>
      </c>
      <c r="F9014" s="23" t="s">
        <v>838</v>
      </c>
      <c r="G9014" s="29" t="s">
        <v>1671</v>
      </c>
      <c r="H9014" s="28"/>
      <c r="I9014" s="93">
        <v>0</v>
      </c>
      <c r="J9014" s="92" t="s">
        <v>1411</v>
      </c>
      <c r="K9014" s="17" t="str">
        <f t="array" ref="K9014">CONCATENATE("(",A9014,",",VLOOKUP(B9014,Núcleo!B$2:E$11,4,TRUE),",",VLOOKUP(C9014,'Tipo de Processo'!B$2:D$55,3,TRUE),",",VLOOKUP(D9014,'Termo Geral'!B$2:D$173,3,TRUE),",",VLOOKUP(E9014,'Termo Específico'!B$2:D$301,3,TRUE),",",MATCH(TRUE,Documento!B$2:B$998=F9014,0),",",IF(G9014="Complementar",0,1),",",IF(H9014="","NULL",CONCATENATE("'",H9014,"'")),",",I9014,",",IF(J9014="baixa","'BAIXA'",IF(J9014="média","'MEDIA'",IF(J9014="alta","'ALTA'","NULL"))),"),")</f>
        <v>(9013,9,30,172,282,551,1,NULL,0,'BAIXA'),</v>
      </c>
    </row>
    <row r="9015" spans="1:11" ht="30.75" customHeight="1">
      <c r="A9015" s="27">
        <v>9014</v>
      </c>
      <c r="B9015" s="42" t="s">
        <v>1011</v>
      </c>
      <c r="C9015" s="42" t="s">
        <v>39</v>
      </c>
      <c r="D9015" s="42" t="s">
        <v>221</v>
      </c>
      <c r="E9015" s="42" t="s">
        <v>303</v>
      </c>
      <c r="F9015" s="38" t="s">
        <v>840</v>
      </c>
      <c r="G9015" s="38" t="s">
        <v>1671</v>
      </c>
      <c r="H9015" s="28"/>
      <c r="I9015" s="93">
        <v>0</v>
      </c>
      <c r="J9015" s="95" t="s">
        <v>1411</v>
      </c>
      <c r="K9015" s="17" t="str">
        <f t="array" ref="K9015">CONCATENATE("(",A9015,",",VLOOKUP(B9015,Núcleo!B$2:E$11,4,TRUE),",",VLOOKUP(C9015,'Tipo de Processo'!B$2:D$55,3,TRUE),",",VLOOKUP(D9015,'Termo Geral'!B$2:D$173,3,TRUE),",",VLOOKUP(E9015,'Termo Específico'!B$2:D$301,3,TRUE),",",MATCH(TRUE,Documento!B$2:B$998=F9015,0),",",IF(G9015="Complementar",0,1),",",IF(H9015="","NULL",CONCATENATE("'",H9015,"'")),",",I9015,",",IF(J9015="baixa","'BAIXA'",IF(J9015="média","'MEDIA'",IF(J9015="alta","'ALTA'","NULL"))),"),")</f>
        <v>(9014,9,30,172,282,979,1,NULL,0,'BAIXA'),</v>
      </c>
    </row>
    <row r="9016" spans="1:11" ht="30.75" customHeight="1">
      <c r="A9016" s="27">
        <v>9015</v>
      </c>
      <c r="B9016" s="37" t="s">
        <v>1011</v>
      </c>
      <c r="C9016" s="29" t="s">
        <v>39</v>
      </c>
      <c r="D9016" s="29" t="s">
        <v>221</v>
      </c>
      <c r="E9016" s="29" t="s">
        <v>303</v>
      </c>
      <c r="F9016" s="28" t="s">
        <v>1633</v>
      </c>
      <c r="G9016" s="28" t="s">
        <v>1671</v>
      </c>
      <c r="H9016" s="28"/>
      <c r="I9016" s="93">
        <v>0</v>
      </c>
      <c r="J9016" s="93" t="s">
        <v>1411</v>
      </c>
      <c r="K9016" s="17" t="str">
        <f t="array" ref="K9016">CONCATENATE("(",A9016,",",VLOOKUP(B9016,Núcleo!B$2:E$11,4,TRUE),",",VLOOKUP(C9016,'Tipo de Processo'!B$2:D$55,3,TRUE),",",VLOOKUP(D9016,'Termo Geral'!B$2:D$173,3,TRUE),",",VLOOKUP(E9016,'Termo Específico'!B$2:D$301,3,TRUE),",",MATCH(TRUE,Documento!B$2:B$998=F9016,0),",",IF(G9016="Complementar",0,1),",",IF(H9016="","NULL",CONCATENATE("'",H9016,"'")),",",I9016,",",IF(J9016="baixa","'BAIXA'",IF(J9016="média","'MEDIA'",IF(J9016="alta","'ALTA'","NULL"))),"),")</f>
        <v>(9015,9,30,172,282,529,1,NULL,0,'BAIXA'),</v>
      </c>
    </row>
    <row r="9017" spans="1:11" ht="30.75" customHeight="1">
      <c r="A9017" s="27">
        <v>9016</v>
      </c>
      <c r="B9017" s="37" t="s">
        <v>1011</v>
      </c>
      <c r="C9017" s="29" t="s">
        <v>39</v>
      </c>
      <c r="D9017" s="29" t="s">
        <v>221</v>
      </c>
      <c r="E9017" s="29" t="s">
        <v>303</v>
      </c>
      <c r="F9017" s="28" t="s">
        <v>1604</v>
      </c>
      <c r="G9017" s="28" t="s">
        <v>1671</v>
      </c>
      <c r="H9017" s="28"/>
      <c r="I9017" s="93">
        <v>0</v>
      </c>
      <c r="J9017" s="93" t="s">
        <v>1411</v>
      </c>
      <c r="K9017" s="17" t="str">
        <f t="array" ref="K9017">CONCATENATE("(",A9017,",",VLOOKUP(B9017,Núcleo!B$2:E$11,4,TRUE),",",VLOOKUP(C9017,'Tipo de Processo'!B$2:D$55,3,TRUE),",",VLOOKUP(D9017,'Termo Geral'!B$2:D$173,3,TRUE),",",VLOOKUP(E9017,'Termo Específico'!B$2:D$301,3,TRUE),",",MATCH(TRUE,Documento!B$2:B$998=F9017,0),",",IF(G9017="Complementar",0,1),",",IF(H9017="","NULL",CONCATENATE("'",H9017,"'")),",",I9017,",",IF(J9017="baixa","'BAIXA'",IF(J9017="média","'MEDIA'",IF(J9017="alta","'ALTA'","NULL"))),"),")</f>
        <v>(9016,9,30,172,282,52,1,NULL,0,'BAIXA'),</v>
      </c>
    </row>
    <row r="9018" spans="1:11" ht="30.75" customHeight="1">
      <c r="A9018" s="27">
        <v>9017</v>
      </c>
      <c r="B9018" s="37" t="s">
        <v>1011</v>
      </c>
      <c r="C9018" s="29" t="s">
        <v>39</v>
      </c>
      <c r="D9018" s="29" t="s">
        <v>221</v>
      </c>
      <c r="E9018" s="29" t="s">
        <v>303</v>
      </c>
      <c r="F9018" s="28" t="s">
        <v>1426</v>
      </c>
      <c r="G9018" s="28" t="s">
        <v>1671</v>
      </c>
      <c r="H9018" s="28"/>
      <c r="I9018" s="93">
        <v>0</v>
      </c>
      <c r="J9018" s="93" t="s">
        <v>1411</v>
      </c>
      <c r="K9018" s="17" t="str">
        <f t="array" ref="K9018">CONCATENATE("(",A9018,",",VLOOKUP(B9018,Núcleo!B$2:E$11,4,TRUE),",",VLOOKUP(C9018,'Tipo de Processo'!B$2:D$55,3,TRUE),",",VLOOKUP(D9018,'Termo Geral'!B$2:D$173,3,TRUE),",",VLOOKUP(E9018,'Termo Específico'!B$2:D$301,3,TRUE),",",MATCH(TRUE,Documento!B$2:B$998=F9018,0),",",IF(G9018="Complementar",0,1),",",IF(H9018="","NULL",CONCATENATE("'",H9018,"'")),",",I9018,",",IF(J9018="baixa","'BAIXA'",IF(J9018="média","'MEDIA'",IF(J9018="alta","'ALTA'","NULL"))),"),")</f>
        <v>(9017,9,30,172,282,65,1,NULL,0,'BAIXA'),</v>
      </c>
    </row>
    <row r="9019" spans="1:11" ht="30.75" customHeight="1">
      <c r="A9019" s="27">
        <v>9018</v>
      </c>
      <c r="B9019" s="37" t="s">
        <v>1011</v>
      </c>
      <c r="C9019" s="29" t="s">
        <v>39</v>
      </c>
      <c r="D9019" s="29" t="s">
        <v>221</v>
      </c>
      <c r="E9019" s="29" t="s">
        <v>303</v>
      </c>
      <c r="F9019" s="28" t="s">
        <v>1591</v>
      </c>
      <c r="G9019" s="28" t="s">
        <v>1671</v>
      </c>
      <c r="H9019" s="28"/>
      <c r="I9019" s="93">
        <v>0</v>
      </c>
      <c r="J9019" s="93" t="s">
        <v>1411</v>
      </c>
      <c r="K9019" s="17" t="str">
        <f t="array" ref="K9019">CONCATENATE("(",A9019,",",VLOOKUP(B9019,Núcleo!B$2:E$11,4,TRUE),",",VLOOKUP(C9019,'Tipo de Processo'!B$2:D$55,3,TRUE),",",VLOOKUP(D9019,'Termo Geral'!B$2:D$173,3,TRUE),",",VLOOKUP(E9019,'Termo Específico'!B$2:D$301,3,TRUE),",",MATCH(TRUE,Documento!B$2:B$998=F9019,0),",",IF(G9019="Complementar",0,1),",",IF(H9019="","NULL",CONCATENATE("'",H9019,"'")),",",I9019,",",IF(J9019="baixa","'BAIXA'",IF(J9019="média","'MEDIA'",IF(J9019="alta","'ALTA'","NULL"))),"),")</f>
        <v>(9018,9,30,172,282,968,1,NULL,0,'BAIXA'),</v>
      </c>
    </row>
    <row r="9020" spans="1:11" ht="30.75" customHeight="1">
      <c r="A9020" s="27">
        <v>9019</v>
      </c>
      <c r="B9020" s="37" t="s">
        <v>1011</v>
      </c>
      <c r="C9020" s="29" t="s">
        <v>39</v>
      </c>
      <c r="D9020" s="29" t="s">
        <v>221</v>
      </c>
      <c r="E9020" s="29" t="s">
        <v>303</v>
      </c>
      <c r="F9020" s="28" t="s">
        <v>1642</v>
      </c>
      <c r="G9020" s="28" t="s">
        <v>1671</v>
      </c>
      <c r="H9020" s="28"/>
      <c r="I9020" s="93">
        <v>0</v>
      </c>
      <c r="J9020" s="93" t="s">
        <v>1411</v>
      </c>
      <c r="K9020" s="17" t="str">
        <f t="array" ref="K9020">CONCATENATE("(",A9020,",",VLOOKUP(B9020,Núcleo!B$2:E$11,4,TRUE),",",VLOOKUP(C9020,'Tipo de Processo'!B$2:D$55,3,TRUE),",",VLOOKUP(D9020,'Termo Geral'!B$2:D$173,3,TRUE),",",VLOOKUP(E9020,'Termo Específico'!B$2:D$301,3,TRUE),",",MATCH(TRUE,Documento!B$2:B$998=F9020,0),",",IF(G9020="Complementar",0,1),",",IF(H9020="","NULL",CONCATENATE("'",H9020,"'")),",",I9020,",",IF(J9020="baixa","'BAIXA'",IF(J9020="média","'MEDIA'",IF(J9020="alta","'ALTA'","NULL"))),"),")</f>
        <v>(9019,9,30,172,282,667,1,NULL,0,'BAIXA'),</v>
      </c>
    </row>
    <row r="9021" spans="1:11" ht="30.75" customHeight="1">
      <c r="A9021" s="27">
        <v>9020</v>
      </c>
      <c r="B9021" s="37" t="s">
        <v>1011</v>
      </c>
      <c r="C9021" s="29" t="s">
        <v>39</v>
      </c>
      <c r="D9021" s="29" t="s">
        <v>221</v>
      </c>
      <c r="E9021" s="29" t="s">
        <v>303</v>
      </c>
      <c r="F9021" s="28" t="s">
        <v>1654</v>
      </c>
      <c r="G9021" s="28" t="s">
        <v>1671</v>
      </c>
      <c r="H9021" s="28"/>
      <c r="I9021" s="93">
        <v>0</v>
      </c>
      <c r="J9021" s="93" t="s">
        <v>1411</v>
      </c>
      <c r="K9021" s="17" t="str">
        <f t="array" ref="K9021">CONCATENATE("(",A9021,",",VLOOKUP(B9021,Núcleo!B$2:E$11,4,TRUE),",",VLOOKUP(C9021,'Tipo de Processo'!B$2:D$55,3,TRUE),",",VLOOKUP(D9021,'Termo Geral'!B$2:D$173,3,TRUE),",",VLOOKUP(E9021,'Termo Específico'!B$2:D$301,3,TRUE),",",MATCH(TRUE,Documento!B$2:B$998=F9021,0),",",IF(G9021="Complementar",0,1),",",IF(H9021="","NULL",CONCATENATE("'",H9021,"'")),",",I9021,",",IF(J9021="baixa","'BAIXA'",IF(J9021="média","'MEDIA'",IF(J9021="alta","'ALTA'","NULL"))),"),")</f>
        <v>(9020,9,30,172,282,811,1,NULL,0,'BAIXA'),</v>
      </c>
    </row>
    <row r="9022" spans="1:11" ht="30.75" customHeight="1">
      <c r="A9022" s="27">
        <v>9021</v>
      </c>
      <c r="B9022" s="37" t="s">
        <v>1011</v>
      </c>
      <c r="C9022" s="29" t="s">
        <v>39</v>
      </c>
      <c r="D9022" s="29" t="s">
        <v>221</v>
      </c>
      <c r="E9022" s="29" t="s">
        <v>303</v>
      </c>
      <c r="F9022" s="41" t="s">
        <v>1547</v>
      </c>
      <c r="G9022" s="28" t="s">
        <v>1671</v>
      </c>
      <c r="H9022" s="28"/>
      <c r="I9022" s="93">
        <v>0</v>
      </c>
      <c r="J9022" s="93" t="s">
        <v>1411</v>
      </c>
      <c r="K9022" s="17" t="str">
        <f t="array" ref="K9022">CONCATENATE("(",A9022,",",VLOOKUP(B9022,Núcleo!B$2:E$11,4,TRUE),",",VLOOKUP(C9022,'Tipo de Processo'!B$2:D$55,3,TRUE),",",VLOOKUP(D9022,'Termo Geral'!B$2:D$173,3,TRUE),",",VLOOKUP(E9022,'Termo Específico'!B$2:D$301,3,TRUE),",",MATCH(TRUE,Documento!B$2:B$998=F9022,0),",",IF(G9022="Complementar",0,1),",",IF(H9022="","NULL",CONCATENATE("'",H9022,"'")),",",I9022,",",IF(J9022="baixa","'BAIXA'",IF(J9022="média","'MEDIA'",IF(J9022="alta","'ALTA'","NULL"))),"),")</f>
        <v>(9021,9,30,172,282,732,1,NULL,0,'BAIXA'),</v>
      </c>
    </row>
    <row r="9023" spans="1:11" ht="30.75" customHeight="1">
      <c r="A9023" s="27">
        <v>9022</v>
      </c>
      <c r="B9023" s="37" t="s">
        <v>1011</v>
      </c>
      <c r="C9023" s="29" t="s">
        <v>39</v>
      </c>
      <c r="D9023" s="29" t="s">
        <v>221</v>
      </c>
      <c r="E9023" s="29" t="s">
        <v>300</v>
      </c>
      <c r="F9023" s="23" t="s">
        <v>1596</v>
      </c>
      <c r="G9023" s="28" t="s">
        <v>1671</v>
      </c>
      <c r="H9023" s="28"/>
      <c r="I9023" s="93">
        <v>0</v>
      </c>
      <c r="J9023" s="93" t="s">
        <v>1411</v>
      </c>
      <c r="K9023" s="17" t="str">
        <f t="array" ref="K9023">CONCATENATE("(",A9023,",",VLOOKUP(B9023,Núcleo!B$2:E$11,4,TRUE),",",VLOOKUP(C9023,'Tipo de Processo'!B$2:D$55,3,TRUE),",",VLOOKUP(D9023,'Termo Geral'!B$2:D$173,3,TRUE),",",VLOOKUP(E9023,'Termo Específico'!B$2:D$301,3,TRUE),",",MATCH(TRUE,Documento!B$2:B$998=F9023,0),",",IF(G9023="Complementar",0,1),",",IF(H9023="","NULL",CONCATENATE("'",H9023,"'")),",",I9023,",",IF(J9023="baixa","'BAIXA'",IF(J9023="média","'MEDIA'",IF(J9023="alta","'ALTA'","NULL"))),"),")</f>
        <v>(9022,9,30,172,284,983,1,NULL,0,'BAIXA'),</v>
      </c>
    </row>
    <row r="9024" spans="1:11" ht="30.75" customHeight="1">
      <c r="A9024" s="27">
        <v>9023</v>
      </c>
      <c r="B9024" s="37" t="s">
        <v>1011</v>
      </c>
      <c r="C9024" s="29" t="s">
        <v>39</v>
      </c>
      <c r="D9024" s="29" t="s">
        <v>221</v>
      </c>
      <c r="E9024" s="29" t="s">
        <v>300</v>
      </c>
      <c r="F9024" s="41" t="s">
        <v>842</v>
      </c>
      <c r="G9024" s="28" t="s">
        <v>1671</v>
      </c>
      <c r="H9024" s="28"/>
      <c r="I9024" s="93">
        <v>0</v>
      </c>
      <c r="J9024" s="93" t="s">
        <v>1411</v>
      </c>
      <c r="K9024" s="17" t="str">
        <f t="array" ref="K9024">CONCATENATE("(",A9024,",",VLOOKUP(B9024,Núcleo!B$2:E$11,4,TRUE),",",VLOOKUP(C9024,'Tipo de Processo'!B$2:D$55,3,TRUE),",",VLOOKUP(D9024,'Termo Geral'!B$2:D$173,3,TRUE),",",VLOOKUP(E9024,'Termo Específico'!B$2:D$301,3,TRUE),",",MATCH(TRUE,Documento!B$2:B$998=F9024,0),",",IF(G9024="Complementar",0,1),",",IF(H9024="","NULL",CONCATENATE("'",H9024,"'")),",",I9024,",",IF(J9024="baixa","'BAIXA'",IF(J9024="média","'MEDIA'",IF(J9024="alta","'ALTA'","NULL"))),"),")</f>
        <v>(9023,9,30,172,284,552,1,NULL,0,'BAIXA'),</v>
      </c>
    </row>
    <row r="9025" spans="1:11" ht="30.75" customHeight="1">
      <c r="A9025" s="27">
        <v>9024</v>
      </c>
      <c r="B9025" s="37" t="s">
        <v>1011</v>
      </c>
      <c r="C9025" s="29" t="s">
        <v>39</v>
      </c>
      <c r="D9025" s="29" t="s">
        <v>221</v>
      </c>
      <c r="E9025" s="28" t="s">
        <v>300</v>
      </c>
      <c r="F9025" s="28" t="s">
        <v>1519</v>
      </c>
      <c r="G9025" s="28" t="s">
        <v>1671</v>
      </c>
      <c r="H9025" s="28"/>
      <c r="I9025" s="93">
        <v>0</v>
      </c>
      <c r="J9025" s="93" t="s">
        <v>1411</v>
      </c>
      <c r="K9025" s="17" t="str">
        <f t="array" ref="K9025">CONCATENATE("(",A9025,",",VLOOKUP(B9025,Núcleo!B$2:E$11,4,TRUE),",",VLOOKUP(C9025,'Tipo de Processo'!B$2:D$55,3,TRUE),",",VLOOKUP(D9025,'Termo Geral'!B$2:D$173,3,TRUE),",",VLOOKUP(E9025,'Termo Específico'!B$2:D$301,3,TRUE),",",MATCH(TRUE,Documento!B$2:B$998=F9025,0),",",IF(G9025="Complementar",0,1),",",IF(H9025="","NULL",CONCATENATE("'",H9025,"'")),",",I9025,",",IF(J9025="baixa","'BAIXA'",IF(J9025="média","'MEDIA'",IF(J9025="alta","'ALTA'","NULL"))),"),")</f>
        <v>(9024,9,30,172,284,630,1,NULL,0,'BAIXA'),</v>
      </c>
    </row>
    <row r="9026" spans="1:11" ht="30.75" customHeight="1">
      <c r="A9026" s="27">
        <v>9025</v>
      </c>
      <c r="B9026" s="37" t="s">
        <v>1011</v>
      </c>
      <c r="C9026" s="29" t="s">
        <v>39</v>
      </c>
      <c r="D9026" s="29" t="s">
        <v>221</v>
      </c>
      <c r="E9026" s="28" t="s">
        <v>300</v>
      </c>
      <c r="F9026" s="28" t="s">
        <v>1502</v>
      </c>
      <c r="G9026" s="28" t="s">
        <v>1671</v>
      </c>
      <c r="H9026" s="28"/>
      <c r="I9026" s="93">
        <v>0</v>
      </c>
      <c r="J9026" s="93" t="s">
        <v>1411</v>
      </c>
      <c r="K9026" s="17" t="str">
        <f t="array" ref="K9026">CONCATENATE("(",A9026,",",VLOOKUP(B9026,Núcleo!B$2:E$11,4,TRUE),",",VLOOKUP(C9026,'Tipo de Processo'!B$2:D$55,3,TRUE),",",VLOOKUP(D9026,'Termo Geral'!B$2:D$173,3,TRUE),",",VLOOKUP(E9026,'Termo Específico'!B$2:D$301,3,TRUE),",",MATCH(TRUE,Documento!B$2:B$998=F9026,0),",",IF(G9026="Complementar",0,1),",",IF(H9026="","NULL",CONCATENATE("'",H9026,"'")),",",I9026,",",IF(J9026="baixa","'BAIXA'",IF(J9026="média","'MEDIA'",IF(J9026="alta","'ALTA'","NULL"))),"),")</f>
        <v>(9025,9,30,172,284,533,1,NULL,0,'BAIXA'),</v>
      </c>
    </row>
    <row r="9027" spans="1:11" ht="30.75" customHeight="1">
      <c r="A9027" s="27">
        <v>9026</v>
      </c>
      <c r="B9027" s="37" t="s">
        <v>1011</v>
      </c>
      <c r="C9027" s="29" t="s">
        <v>39</v>
      </c>
      <c r="D9027" s="29" t="s">
        <v>221</v>
      </c>
      <c r="E9027" s="28" t="s">
        <v>300</v>
      </c>
      <c r="F9027" s="28" t="s">
        <v>1670</v>
      </c>
      <c r="G9027" s="28" t="s">
        <v>1671</v>
      </c>
      <c r="H9027" s="28"/>
      <c r="I9027" s="93">
        <v>0</v>
      </c>
      <c r="J9027" s="93" t="s">
        <v>1411</v>
      </c>
      <c r="K9027" s="17" t="str">
        <f t="array" ref="K9027">CONCATENATE("(",A9027,",",VLOOKUP(B9027,Núcleo!B$2:E$11,4,TRUE),",",VLOOKUP(C9027,'Tipo de Processo'!B$2:D$55,3,TRUE),",",VLOOKUP(D9027,'Termo Geral'!B$2:D$173,3,TRUE),",",VLOOKUP(E9027,'Termo Específico'!B$2:D$301,3,TRUE),",",MATCH(TRUE,Documento!B$2:B$998=F9027,0),",",IF(G9027="Complementar",0,1),",",IF(H9027="","NULL",CONCATENATE("'",H9027,"'")),",",I9027,",",IF(J9027="baixa","'BAIXA'",IF(J9027="média","'MEDIA'",IF(J9027="alta","'ALTA'","NULL"))),"),")</f>
        <v>(9026,9,30,172,284,160,1,NULL,0,'BAIXA'),</v>
      </c>
    </row>
    <row r="9028" spans="1:11" ht="30.75" customHeight="1">
      <c r="A9028" s="27">
        <v>9027</v>
      </c>
      <c r="B9028" s="37" t="s">
        <v>1011</v>
      </c>
      <c r="C9028" s="29" t="s">
        <v>39</v>
      </c>
      <c r="D9028" s="29" t="s">
        <v>221</v>
      </c>
      <c r="E9028" s="28" t="s">
        <v>300</v>
      </c>
      <c r="F9028" s="28" t="s">
        <v>1415</v>
      </c>
      <c r="G9028" s="28" t="s">
        <v>1671</v>
      </c>
      <c r="H9028" s="28"/>
      <c r="I9028" s="93">
        <v>0</v>
      </c>
      <c r="J9028" s="93" t="s">
        <v>1411</v>
      </c>
      <c r="K9028" s="17" t="str">
        <f t="array" ref="K9028">CONCATENATE("(",A9028,",",VLOOKUP(B9028,Núcleo!B$2:E$11,4,TRUE),",",VLOOKUP(C9028,'Tipo de Processo'!B$2:D$55,3,TRUE),",",VLOOKUP(D9028,'Termo Geral'!B$2:D$173,3,TRUE),",",VLOOKUP(E9028,'Termo Específico'!B$2:D$301,3,TRUE),",",MATCH(TRUE,Documento!B$2:B$998=F9028,0),",",IF(G9028="Complementar",0,1),",",IF(H9028="","NULL",CONCATENATE("'",H9028,"'")),",",I9028,",",IF(J9028="baixa","'BAIXA'",IF(J9028="média","'MEDIA'",IF(J9028="alta","'ALTA'","NULL"))),"),")</f>
        <v>(9027,9,30,172,284,6,1,NULL,0,'BAIXA'),</v>
      </c>
    </row>
    <row r="9029" spans="1:11" ht="30.75" customHeight="1">
      <c r="A9029" s="27">
        <v>9028</v>
      </c>
      <c r="B9029" s="36" t="s">
        <v>1011</v>
      </c>
      <c r="C9029" s="29" t="s">
        <v>39</v>
      </c>
      <c r="D9029" s="29" t="s">
        <v>221</v>
      </c>
      <c r="E9029" s="28" t="s">
        <v>300</v>
      </c>
      <c r="F9029" s="12" t="s">
        <v>1646</v>
      </c>
      <c r="G9029" s="28" t="s">
        <v>1671</v>
      </c>
      <c r="H9029" s="28"/>
      <c r="I9029" s="93">
        <v>0</v>
      </c>
      <c r="J9029" s="93" t="s">
        <v>1411</v>
      </c>
      <c r="K9029" s="17" t="str">
        <f t="array" ref="K9029">CONCATENATE("(",A9029,",",VLOOKUP(B9029,Núcleo!B$2:E$11,4,TRUE),",",VLOOKUP(C9029,'Tipo de Processo'!B$2:D$55,3,TRUE),",",VLOOKUP(D9029,'Termo Geral'!B$2:D$173,3,TRUE),",",VLOOKUP(E9029,'Termo Específico'!B$2:D$301,3,TRUE),",",MATCH(TRUE,Documento!B$2:B$998=F9029,0),",",IF(G9029="Complementar",0,1),",",IF(H9029="","NULL",CONCATENATE("'",H9029,"'")),",",I9029,",",IF(J9029="baixa","'BAIXA'",IF(J9029="média","'MEDIA'",IF(J9029="alta","'ALTA'","NULL"))),"),")</f>
        <v>(9028,9,30,172,284,700,1,NULL,0,'BAIXA'),</v>
      </c>
    </row>
    <row r="9030" spans="1:11" ht="30.75" customHeight="1">
      <c r="A9030" s="27">
        <v>9029</v>
      </c>
      <c r="B9030" s="37" t="s">
        <v>1011</v>
      </c>
      <c r="C9030" s="29" t="s">
        <v>39</v>
      </c>
      <c r="D9030" s="29" t="s">
        <v>221</v>
      </c>
      <c r="E9030" s="28" t="s">
        <v>300</v>
      </c>
      <c r="F9030" s="28" t="s">
        <v>1528</v>
      </c>
      <c r="G9030" s="28" t="s">
        <v>1671</v>
      </c>
      <c r="H9030" s="28"/>
      <c r="I9030" s="93">
        <v>0</v>
      </c>
      <c r="J9030" s="93" t="s">
        <v>1411</v>
      </c>
      <c r="K9030" s="17" t="str">
        <f t="array" ref="K9030">CONCATENATE("(",A9030,",",VLOOKUP(B9030,Núcleo!B$2:E$11,4,TRUE),",",VLOOKUP(C9030,'Tipo de Processo'!B$2:D$55,3,TRUE),",",VLOOKUP(D9030,'Termo Geral'!B$2:D$173,3,TRUE),",",VLOOKUP(E9030,'Termo Específico'!B$2:D$301,3,TRUE),",",MATCH(TRUE,Documento!B$2:B$998=F9030,0),",",IF(G9030="Complementar",0,1),",",IF(H9030="","NULL",CONCATENATE("'",H9030,"'")),",",I9030,",",IF(J9030="baixa","'BAIXA'",IF(J9030="média","'MEDIA'",IF(J9030="alta","'ALTA'","NULL"))),"),")</f>
        <v>(9029,9,30,172,284,663,1,NULL,0,'BAIXA'),</v>
      </c>
    </row>
    <row r="9031" spans="1:11" ht="30.75" customHeight="1">
      <c r="A9031" s="27">
        <v>9030</v>
      </c>
      <c r="B9031" s="37" t="s">
        <v>1011</v>
      </c>
      <c r="C9031" s="29" t="s">
        <v>39</v>
      </c>
      <c r="D9031" s="29" t="s">
        <v>221</v>
      </c>
      <c r="E9031" s="28" t="s">
        <v>300</v>
      </c>
      <c r="F9031" s="28" t="s">
        <v>1663</v>
      </c>
      <c r="G9031" s="28" t="s">
        <v>1671</v>
      </c>
      <c r="H9031" s="28"/>
      <c r="I9031" s="93">
        <v>0</v>
      </c>
      <c r="J9031" s="93" t="s">
        <v>1411</v>
      </c>
      <c r="K9031" s="17" t="str">
        <f t="array" ref="K9031">CONCATENATE("(",A9031,",",VLOOKUP(B9031,Núcleo!B$2:E$11,4,TRUE),",",VLOOKUP(C9031,'Tipo de Processo'!B$2:D$55,3,TRUE),",",VLOOKUP(D9031,'Termo Geral'!B$2:D$173,3,TRUE),",",VLOOKUP(E9031,'Termo Específico'!B$2:D$301,3,TRUE),",",MATCH(TRUE,Documento!B$2:B$998=F9031,0),",",IF(G9031="Complementar",0,1),",",IF(H9031="","NULL",CONCATENATE("'",H9031,"'")),",",I9031,",",IF(J9031="baixa","'BAIXA'",IF(J9031="média","'MEDIA'",IF(J9031="alta","'ALTA'","NULL"))),"),")</f>
        <v>(9030,9,30,172,284,911,1,NULL,0,'BAIXA'),</v>
      </c>
    </row>
    <row r="9032" spans="1:11" ht="30.75" customHeight="1">
      <c r="A9032" s="27">
        <v>9031</v>
      </c>
      <c r="B9032" s="37" t="s">
        <v>1011</v>
      </c>
      <c r="C9032" s="29" t="s">
        <v>39</v>
      </c>
      <c r="D9032" s="29" t="s">
        <v>221</v>
      </c>
      <c r="E9032" s="28" t="s">
        <v>300</v>
      </c>
      <c r="F9032" s="28" t="s">
        <v>1594</v>
      </c>
      <c r="G9032" s="28" t="s">
        <v>1671</v>
      </c>
      <c r="H9032" s="28"/>
      <c r="I9032" s="93">
        <v>0</v>
      </c>
      <c r="J9032" s="93" t="s">
        <v>1411</v>
      </c>
      <c r="K9032" s="17" t="str">
        <f t="array" ref="K9032">CONCATENATE("(",A9032,",",VLOOKUP(B9032,Núcleo!B$2:E$11,4,TRUE),",",VLOOKUP(C9032,'Tipo de Processo'!B$2:D$55,3,TRUE),",",VLOOKUP(D9032,'Termo Geral'!B$2:D$173,3,TRUE),",",VLOOKUP(E9032,'Termo Específico'!B$2:D$301,3,TRUE),",",MATCH(TRUE,Documento!B$2:B$998=F9032,0),",",IF(G9032="Complementar",0,1),",",IF(H9032="","NULL",CONCATENATE("'",H9032,"'")),",",I9032,",",IF(J9032="baixa","'BAIXA'",IF(J9032="média","'MEDIA'",IF(J9032="alta","'ALTA'","NULL"))),"),")</f>
        <v>(9031,9,30,172,284,980,1,NULL,0,'BAIXA'),</v>
      </c>
    </row>
    <row r="9033" spans="1:11" ht="30.75" customHeight="1">
      <c r="A9033" s="27">
        <v>9032</v>
      </c>
      <c r="B9033" s="37" t="s">
        <v>1011</v>
      </c>
      <c r="C9033" s="29" t="s">
        <v>39</v>
      </c>
      <c r="D9033" s="29" t="s">
        <v>221</v>
      </c>
      <c r="E9033" s="28" t="s">
        <v>300</v>
      </c>
      <c r="F9033" s="28" t="s">
        <v>1633</v>
      </c>
      <c r="G9033" s="28" t="s">
        <v>1671</v>
      </c>
      <c r="H9033" s="28"/>
      <c r="I9033" s="93">
        <v>0</v>
      </c>
      <c r="J9033" s="93" t="s">
        <v>1411</v>
      </c>
      <c r="K9033" s="17" t="str">
        <f t="array" ref="K9033">CONCATENATE("(",A9033,",",VLOOKUP(B9033,Núcleo!B$2:E$11,4,TRUE),",",VLOOKUP(C9033,'Tipo de Processo'!B$2:D$55,3,TRUE),",",VLOOKUP(D9033,'Termo Geral'!B$2:D$173,3,TRUE),",",VLOOKUP(E9033,'Termo Específico'!B$2:D$301,3,TRUE),",",MATCH(TRUE,Documento!B$2:B$998=F9033,0),",",IF(G9033="Complementar",0,1),",",IF(H9033="","NULL",CONCATENATE("'",H9033,"'")),",",I9033,",",IF(J9033="baixa","'BAIXA'",IF(J9033="média","'MEDIA'",IF(J9033="alta","'ALTA'","NULL"))),"),")</f>
        <v>(9032,9,30,172,284,529,1,NULL,0,'BAIXA'),</v>
      </c>
    </row>
    <row r="9034" spans="1:11" ht="30.75" customHeight="1">
      <c r="A9034" s="27">
        <v>9033</v>
      </c>
      <c r="B9034" s="37" t="s">
        <v>1011</v>
      </c>
      <c r="C9034" s="29" t="s">
        <v>39</v>
      </c>
      <c r="D9034" s="29" t="s">
        <v>221</v>
      </c>
      <c r="E9034" s="28" t="s">
        <v>300</v>
      </c>
      <c r="F9034" s="28" t="s">
        <v>1604</v>
      </c>
      <c r="G9034" s="28" t="s">
        <v>1671</v>
      </c>
      <c r="H9034" s="28"/>
      <c r="I9034" s="93">
        <v>0</v>
      </c>
      <c r="J9034" s="93" t="s">
        <v>1411</v>
      </c>
      <c r="K9034" s="17" t="str">
        <f t="array" ref="K9034">CONCATENATE("(",A9034,",",VLOOKUP(B9034,Núcleo!B$2:E$11,4,TRUE),",",VLOOKUP(C9034,'Tipo de Processo'!B$2:D$55,3,TRUE),",",VLOOKUP(D9034,'Termo Geral'!B$2:D$173,3,TRUE),",",VLOOKUP(E9034,'Termo Específico'!B$2:D$301,3,TRUE),",",MATCH(TRUE,Documento!B$2:B$998=F9034,0),",",IF(G9034="Complementar",0,1),",",IF(H9034="","NULL",CONCATENATE("'",H9034,"'")),",",I9034,",",IF(J9034="baixa","'BAIXA'",IF(J9034="média","'MEDIA'",IF(J9034="alta","'ALTA'","NULL"))),"),")</f>
        <v>(9033,9,30,172,284,52,1,NULL,0,'BAIXA'),</v>
      </c>
    </row>
    <row r="9035" spans="1:11" ht="30.75" customHeight="1">
      <c r="A9035" s="27">
        <v>9034</v>
      </c>
      <c r="B9035" s="37" t="s">
        <v>1011</v>
      </c>
      <c r="C9035" s="29" t="s">
        <v>39</v>
      </c>
      <c r="D9035" s="29" t="s">
        <v>221</v>
      </c>
      <c r="E9035" s="28" t="s">
        <v>300</v>
      </c>
      <c r="F9035" s="28" t="s">
        <v>1426</v>
      </c>
      <c r="G9035" s="28" t="s">
        <v>1671</v>
      </c>
      <c r="H9035" s="28"/>
      <c r="I9035" s="93">
        <v>0</v>
      </c>
      <c r="J9035" s="93" t="s">
        <v>1411</v>
      </c>
      <c r="K9035" s="17" t="str">
        <f t="array" ref="K9035">CONCATENATE("(",A9035,",",VLOOKUP(B9035,Núcleo!B$2:E$11,4,TRUE),",",VLOOKUP(C9035,'Tipo de Processo'!B$2:D$55,3,TRUE),",",VLOOKUP(D9035,'Termo Geral'!B$2:D$173,3,TRUE),",",VLOOKUP(E9035,'Termo Específico'!B$2:D$301,3,TRUE),",",MATCH(TRUE,Documento!B$2:B$998=F9035,0),",",IF(G9035="Complementar",0,1),",",IF(H9035="","NULL",CONCATENATE("'",H9035,"'")),",",I9035,",",IF(J9035="baixa","'BAIXA'",IF(J9035="média","'MEDIA'",IF(J9035="alta","'ALTA'","NULL"))),"),")</f>
        <v>(9034,9,30,172,284,65,1,NULL,0,'BAIXA'),</v>
      </c>
    </row>
    <row r="9036" spans="1:11" ht="30.75" customHeight="1">
      <c r="A9036" s="27">
        <v>9035</v>
      </c>
      <c r="B9036" s="37" t="s">
        <v>1011</v>
      </c>
      <c r="C9036" s="29" t="s">
        <v>39</v>
      </c>
      <c r="D9036" s="29" t="s">
        <v>221</v>
      </c>
      <c r="E9036" s="28" t="s">
        <v>300</v>
      </c>
      <c r="F9036" s="28" t="s">
        <v>1591</v>
      </c>
      <c r="G9036" s="28" t="s">
        <v>1671</v>
      </c>
      <c r="H9036" s="28"/>
      <c r="I9036" s="93">
        <v>0</v>
      </c>
      <c r="J9036" s="93" t="s">
        <v>1411</v>
      </c>
      <c r="K9036" s="17" t="str">
        <f t="array" ref="K9036">CONCATENATE("(",A9036,",",VLOOKUP(B9036,Núcleo!B$2:E$11,4,TRUE),",",VLOOKUP(C9036,'Tipo de Processo'!B$2:D$55,3,TRUE),",",VLOOKUP(D9036,'Termo Geral'!B$2:D$173,3,TRUE),",",VLOOKUP(E9036,'Termo Específico'!B$2:D$301,3,TRUE),",",MATCH(TRUE,Documento!B$2:B$998=F9036,0),",",IF(G9036="Complementar",0,1),",",IF(H9036="","NULL",CONCATENATE("'",H9036,"'")),",",I9036,",",IF(J9036="baixa","'BAIXA'",IF(J9036="média","'MEDIA'",IF(J9036="alta","'ALTA'","NULL"))),"),")</f>
        <v>(9035,9,30,172,284,968,1,NULL,0,'BAIXA'),</v>
      </c>
    </row>
    <row r="9037" spans="1:11" ht="30.75" customHeight="1">
      <c r="A9037" s="27">
        <v>9036</v>
      </c>
      <c r="B9037" s="37" t="s">
        <v>1011</v>
      </c>
      <c r="C9037" s="29" t="s">
        <v>39</v>
      </c>
      <c r="D9037" s="29" t="s">
        <v>221</v>
      </c>
      <c r="E9037" s="28" t="s">
        <v>300</v>
      </c>
      <c r="F9037" s="28" t="s">
        <v>1642</v>
      </c>
      <c r="G9037" s="28" t="s">
        <v>1671</v>
      </c>
      <c r="H9037" s="28"/>
      <c r="I9037" s="93">
        <v>0</v>
      </c>
      <c r="J9037" s="93" t="s">
        <v>1411</v>
      </c>
      <c r="K9037" s="17" t="str">
        <f t="array" ref="K9037">CONCATENATE("(",A9037,",",VLOOKUP(B9037,Núcleo!B$2:E$11,4,TRUE),",",VLOOKUP(C9037,'Tipo de Processo'!B$2:D$55,3,TRUE),",",VLOOKUP(D9037,'Termo Geral'!B$2:D$173,3,TRUE),",",VLOOKUP(E9037,'Termo Específico'!B$2:D$301,3,TRUE),",",MATCH(TRUE,Documento!B$2:B$998=F9037,0),",",IF(G9037="Complementar",0,1),",",IF(H9037="","NULL",CONCATENATE("'",H9037,"'")),",",I9037,",",IF(J9037="baixa","'BAIXA'",IF(J9037="média","'MEDIA'",IF(J9037="alta","'ALTA'","NULL"))),"),")</f>
        <v>(9036,9,30,172,284,667,1,NULL,0,'BAIXA'),</v>
      </c>
    </row>
    <row r="9038" spans="1:11" ht="30.75" customHeight="1">
      <c r="A9038" s="27">
        <v>9037</v>
      </c>
      <c r="B9038" s="37" t="s">
        <v>1011</v>
      </c>
      <c r="C9038" s="29" t="s">
        <v>39</v>
      </c>
      <c r="D9038" s="29" t="s">
        <v>221</v>
      </c>
      <c r="E9038" s="28" t="s">
        <v>300</v>
      </c>
      <c r="F9038" s="28" t="s">
        <v>1422</v>
      </c>
      <c r="G9038" s="28" t="s">
        <v>1671</v>
      </c>
      <c r="H9038" s="28"/>
      <c r="I9038" s="93">
        <v>0</v>
      </c>
      <c r="J9038" s="93" t="s">
        <v>1411</v>
      </c>
      <c r="K9038" s="17" t="str">
        <f t="array" ref="K9038">CONCATENATE("(",A9038,",",VLOOKUP(B9038,Núcleo!B$2:E$11,4,TRUE),",",VLOOKUP(C9038,'Tipo de Processo'!B$2:D$55,3,TRUE),",",VLOOKUP(D9038,'Termo Geral'!B$2:D$173,3,TRUE),",",VLOOKUP(E9038,'Termo Específico'!B$2:D$301,3,TRUE),",",MATCH(TRUE,Documento!B$2:B$998=F9038,0),",",IF(G9038="Complementar",0,1),",",IF(H9038="","NULL",CONCATENATE("'",H9038,"'")),",",I9038,",",IF(J9038="baixa","'BAIXA'",IF(J9038="média","'MEDIA'",IF(J9038="alta","'ALTA'","NULL"))),"),")</f>
        <v>(9037,9,30,172,284,21,1,NULL,0,'BAIXA'),</v>
      </c>
    </row>
    <row r="9039" spans="1:11" ht="30.75" customHeight="1">
      <c r="A9039" s="27">
        <v>9038</v>
      </c>
      <c r="B9039" s="36" t="s">
        <v>1011</v>
      </c>
      <c r="C9039" s="29" t="s">
        <v>39</v>
      </c>
      <c r="D9039" s="29" t="s">
        <v>221</v>
      </c>
      <c r="E9039" s="28" t="s">
        <v>300</v>
      </c>
      <c r="F9039" s="28" t="s">
        <v>1581</v>
      </c>
      <c r="G9039" s="28" t="s">
        <v>1671</v>
      </c>
      <c r="H9039" s="28"/>
      <c r="I9039" s="93">
        <v>0</v>
      </c>
      <c r="J9039" s="93" t="s">
        <v>1411</v>
      </c>
      <c r="K9039" s="17" t="str">
        <f t="array" ref="K9039">CONCATENATE("(",A9039,",",VLOOKUP(B9039,Núcleo!B$2:E$11,4,TRUE),",",VLOOKUP(C9039,'Tipo de Processo'!B$2:D$55,3,TRUE),",",VLOOKUP(D9039,'Termo Geral'!B$2:D$173,3,TRUE),",",VLOOKUP(E9039,'Termo Específico'!B$2:D$301,3,TRUE),",",MATCH(TRUE,Documento!B$2:B$998=F9039,0),",",IF(G9039="Complementar",0,1),",",IF(H9039="","NULL",CONCATENATE("'",H9039,"'")),",",I9039,",",IF(J9039="baixa","'BAIXA'",IF(J9039="média","'MEDIA'",IF(J9039="alta","'ALTA'","NULL"))),"),")</f>
        <v>(9038,9,30,172,284,923,1,NULL,0,'BAIXA'),</v>
      </c>
    </row>
    <row r="9040" spans="1:11" ht="30.75" customHeight="1">
      <c r="A9040" s="27">
        <v>9039</v>
      </c>
      <c r="B9040" s="37" t="s">
        <v>1011</v>
      </c>
      <c r="C9040" s="29" t="s">
        <v>39</v>
      </c>
      <c r="D9040" s="29" t="s">
        <v>221</v>
      </c>
      <c r="E9040" s="28" t="s">
        <v>301</v>
      </c>
      <c r="F9040" s="28" t="s">
        <v>1549</v>
      </c>
      <c r="G9040" s="28" t="s">
        <v>1671</v>
      </c>
      <c r="H9040" s="28"/>
      <c r="I9040" s="93">
        <v>0</v>
      </c>
      <c r="J9040" s="93" t="s">
        <v>1412</v>
      </c>
      <c r="K9040" s="17" t="str">
        <f t="array" ref="K9040">CONCATENATE("(",A9040,",",VLOOKUP(B9040,Núcleo!B$2:E$11,4,TRUE),",",VLOOKUP(C9040,'Tipo de Processo'!B$2:D$55,3,TRUE),",",VLOOKUP(D9040,'Termo Geral'!B$2:D$173,3,TRUE),",",VLOOKUP(E9040,'Termo Específico'!B$2:D$301,3,TRUE),",",MATCH(TRUE,Documento!B$2:B$998=F9040,0),",",IF(G9040="Complementar",0,1),",",IF(H9040="","NULL",CONCATENATE("'",H9040,"'")),",",I9040,",",IF(J9040="baixa","'BAIXA'",IF(J9040="média","'MEDIA'",IF(J9040="alta","'ALTA'","NULL"))),"),")</f>
        <v>(9039,9,30,172,288,749,1,NULL,0,'MEDIA'),</v>
      </c>
    </row>
    <row r="9041" spans="1:11" ht="30.75" customHeight="1">
      <c r="A9041" s="27">
        <v>9040</v>
      </c>
      <c r="B9041" s="37" t="s">
        <v>1011</v>
      </c>
      <c r="C9041" s="29" t="s">
        <v>39</v>
      </c>
      <c r="D9041" s="29" t="s">
        <v>221</v>
      </c>
      <c r="E9041" s="28" t="s">
        <v>301</v>
      </c>
      <c r="F9041" s="28" t="s">
        <v>1577</v>
      </c>
      <c r="G9041" s="28" t="s">
        <v>1671</v>
      </c>
      <c r="H9041" s="28"/>
      <c r="I9041" s="93">
        <v>0</v>
      </c>
      <c r="J9041" s="93" t="s">
        <v>1412</v>
      </c>
      <c r="K9041" s="17" t="str">
        <f t="array" ref="K9041">CONCATENATE("(",A9041,",",VLOOKUP(B9041,Núcleo!B$2:E$11,4,TRUE),",",VLOOKUP(C9041,'Tipo de Processo'!B$2:D$55,3,TRUE),",",VLOOKUP(D9041,'Termo Geral'!B$2:D$173,3,TRUE),",",VLOOKUP(E9041,'Termo Específico'!B$2:D$301,3,TRUE),",",MATCH(TRUE,Documento!B$2:B$998=F9041,0),",",IF(G9041="Complementar",0,1),",",IF(H9041="","NULL",CONCATENATE("'",H9041,"'")),",",I9041,",",IF(J9041="baixa","'BAIXA'",IF(J9041="média","'MEDIA'",IF(J9041="alta","'ALTA'","NULL"))),"),")</f>
        <v>(9040,9,30,172,288,916,1,NULL,0,'MEDIA'),</v>
      </c>
    </row>
    <row r="9042" spans="1:11" ht="30.75" customHeight="1">
      <c r="A9042" s="27">
        <v>9041</v>
      </c>
      <c r="B9042" s="37" t="s">
        <v>1011</v>
      </c>
      <c r="C9042" s="29" t="s">
        <v>39</v>
      </c>
      <c r="D9042" s="29" t="s">
        <v>221</v>
      </c>
      <c r="E9042" s="28" t="s">
        <v>301</v>
      </c>
      <c r="F9042" s="28" t="s">
        <v>1576</v>
      </c>
      <c r="G9042" s="28" t="s">
        <v>1671</v>
      </c>
      <c r="H9042" s="28"/>
      <c r="I9042" s="93">
        <v>0</v>
      </c>
      <c r="J9042" s="93" t="s">
        <v>1412</v>
      </c>
      <c r="K9042" s="17" t="str">
        <f t="array" ref="K9042">CONCATENATE("(",A9042,",",VLOOKUP(B9042,Núcleo!B$2:E$11,4,TRUE),",",VLOOKUP(C9042,'Tipo de Processo'!B$2:D$55,3,TRUE),",",VLOOKUP(D9042,'Termo Geral'!B$2:D$173,3,TRUE),",",VLOOKUP(E9042,'Termo Específico'!B$2:D$301,3,TRUE),",",MATCH(TRUE,Documento!B$2:B$998=F9042,0),",",IF(G9042="Complementar",0,1),",",IF(H9042="","NULL",CONCATENATE("'",H9042,"'")),",",I9042,",",IF(J9042="baixa","'BAIXA'",IF(J9042="média","'MEDIA'",IF(J9042="alta","'ALTA'","NULL"))),"),")</f>
        <v>(9041,9,30,172,288,915,1,NULL,0,'MEDIA'),</v>
      </c>
    </row>
    <row r="9043" spans="1:11" ht="30.75" customHeight="1">
      <c r="A9043" s="27">
        <v>9042</v>
      </c>
      <c r="B9043" s="37" t="s">
        <v>1011</v>
      </c>
      <c r="C9043" s="29" t="s">
        <v>39</v>
      </c>
      <c r="D9043" s="29" t="s">
        <v>221</v>
      </c>
      <c r="E9043" s="28" t="s">
        <v>301</v>
      </c>
      <c r="F9043" s="28" t="s">
        <v>1578</v>
      </c>
      <c r="G9043" s="28" t="s">
        <v>1671</v>
      </c>
      <c r="H9043" s="28"/>
      <c r="I9043" s="93">
        <v>0</v>
      </c>
      <c r="J9043" s="93" t="s">
        <v>1412</v>
      </c>
      <c r="K9043" s="17" t="str">
        <f t="array" ref="K9043">CONCATENATE("(",A9043,",",VLOOKUP(B9043,Núcleo!B$2:E$11,4,TRUE),",",VLOOKUP(C9043,'Tipo de Processo'!B$2:D$55,3,TRUE),",",VLOOKUP(D9043,'Termo Geral'!B$2:D$173,3,TRUE),",",VLOOKUP(E9043,'Termo Específico'!B$2:D$301,3,TRUE),",",MATCH(TRUE,Documento!B$2:B$998=F9043,0),",",IF(G9043="Complementar",0,1),",",IF(H9043="","NULL",CONCATENATE("'",H9043,"'")),",",I9043,",",IF(J9043="baixa","'BAIXA'",IF(J9043="média","'MEDIA'",IF(J9043="alta","'ALTA'","NULL"))),"),")</f>
        <v>(9042,9,30,172,288,917,1,NULL,0,'MEDIA'),</v>
      </c>
    </row>
    <row r="9044" spans="1:11" ht="30.75" customHeight="1">
      <c r="A9044" s="27">
        <v>9043</v>
      </c>
      <c r="B9044" s="37" t="s">
        <v>1011</v>
      </c>
      <c r="C9044" s="29" t="s">
        <v>39</v>
      </c>
      <c r="D9044" s="29" t="s">
        <v>221</v>
      </c>
      <c r="E9044" s="28" t="s">
        <v>301</v>
      </c>
      <c r="F9044" s="28" t="s">
        <v>1534</v>
      </c>
      <c r="G9044" s="28" t="s">
        <v>1671</v>
      </c>
      <c r="H9044" s="28"/>
      <c r="I9044" s="93">
        <v>0</v>
      </c>
      <c r="J9044" s="93" t="s">
        <v>1412</v>
      </c>
      <c r="K9044" s="17" t="str">
        <f t="array" ref="K9044">CONCATENATE("(",A9044,",",VLOOKUP(B9044,Núcleo!B$2:E$11,4,TRUE),",",VLOOKUP(C9044,'Tipo de Processo'!B$2:D$55,3,TRUE),",",VLOOKUP(D9044,'Termo Geral'!B$2:D$173,3,TRUE),",",VLOOKUP(E9044,'Termo Específico'!B$2:D$301,3,TRUE),",",MATCH(TRUE,Documento!B$2:B$998=F9044,0),",",IF(G9044="Complementar",0,1),",",IF(H9044="","NULL",CONCATENATE("'",H9044,"'")),",",I9044,",",IF(J9044="baixa","'BAIXA'",IF(J9044="média","'MEDIA'",IF(J9044="alta","'ALTA'","NULL"))),"),")</f>
        <v>(9043,9,30,172,288,682,1,NULL,0,'MEDIA'),</v>
      </c>
    </row>
    <row r="9045" spans="1:11" ht="30.75" customHeight="1">
      <c r="A9045" s="27">
        <v>9044</v>
      </c>
      <c r="B9045" s="37" t="s">
        <v>1011</v>
      </c>
      <c r="C9045" s="29" t="s">
        <v>39</v>
      </c>
      <c r="D9045" s="29" t="s">
        <v>221</v>
      </c>
      <c r="E9045" s="28" t="s">
        <v>301</v>
      </c>
      <c r="F9045" s="28" t="s">
        <v>1473</v>
      </c>
      <c r="G9045" s="28" t="s">
        <v>1671</v>
      </c>
      <c r="H9045" s="28"/>
      <c r="I9045" s="93">
        <v>0</v>
      </c>
      <c r="J9045" s="93" t="s">
        <v>1412</v>
      </c>
      <c r="K9045" s="17" t="str">
        <f t="array" ref="K9045">CONCATENATE("(",A9045,",",VLOOKUP(B9045,Núcleo!B$2:E$11,4,TRUE),",",VLOOKUP(C9045,'Tipo de Processo'!B$2:D$55,3,TRUE),",",VLOOKUP(D9045,'Termo Geral'!B$2:D$173,3,TRUE),",",VLOOKUP(E9045,'Termo Específico'!B$2:D$301,3,TRUE),",",MATCH(TRUE,Documento!B$2:B$998=F9045,0),",",IF(G9045="Complementar",0,1),",",IF(H9045="","NULL",CONCATENATE("'",H9045,"'")),",",I9045,",",IF(J9045="baixa","'BAIXA'",IF(J9045="média","'MEDIA'",IF(J9045="alta","'ALTA'","NULL"))),"),")</f>
        <v>(9044,9,30,172,288,316,1,NULL,0,'MEDIA'),</v>
      </c>
    </row>
    <row r="9046" spans="1:11" ht="30.75" customHeight="1">
      <c r="A9046" s="27">
        <v>9045</v>
      </c>
      <c r="B9046" s="37" t="s">
        <v>1011</v>
      </c>
      <c r="C9046" s="29" t="s">
        <v>39</v>
      </c>
      <c r="D9046" s="29" t="s">
        <v>221</v>
      </c>
      <c r="E9046" s="28" t="s">
        <v>301</v>
      </c>
      <c r="F9046" s="28" t="s">
        <v>1513</v>
      </c>
      <c r="G9046" s="28" t="s">
        <v>1671</v>
      </c>
      <c r="H9046" s="28"/>
      <c r="I9046" s="93">
        <v>0</v>
      </c>
      <c r="J9046" s="93" t="s">
        <v>1412</v>
      </c>
      <c r="K9046" s="17" t="str">
        <f t="array" ref="K9046">CONCATENATE("(",A9046,",",VLOOKUP(B9046,Núcleo!B$2:E$11,4,TRUE),",",VLOOKUP(C9046,'Tipo de Processo'!B$2:D$55,3,TRUE),",",VLOOKUP(D9046,'Termo Geral'!B$2:D$173,3,TRUE),",",VLOOKUP(E9046,'Termo Específico'!B$2:D$301,3,TRUE),",",MATCH(TRUE,Documento!B$2:B$998=F9046,0),",",IF(G9046="Complementar",0,1),",",IF(H9046="","NULL",CONCATENATE("'",H9046,"'")),",",I9046,",",IF(J9046="baixa","'BAIXA'",IF(J9046="média","'MEDIA'",IF(J9046="alta","'ALTA'","NULL"))),"),")</f>
        <v>(9045,9,30,172,288,562,1,NULL,0,'MEDIA'),</v>
      </c>
    </row>
    <row r="9047" spans="1:11" ht="30.75" customHeight="1">
      <c r="A9047" s="27">
        <v>9046</v>
      </c>
      <c r="B9047" s="37" t="s">
        <v>1011</v>
      </c>
      <c r="C9047" s="29" t="s">
        <v>39</v>
      </c>
      <c r="D9047" s="29" t="s">
        <v>221</v>
      </c>
      <c r="E9047" s="28" t="s">
        <v>301</v>
      </c>
      <c r="F9047" s="28" t="s">
        <v>1511</v>
      </c>
      <c r="G9047" s="28" t="s">
        <v>1671</v>
      </c>
      <c r="H9047" s="28"/>
      <c r="I9047" s="93">
        <v>0</v>
      </c>
      <c r="J9047" s="93" t="s">
        <v>1412</v>
      </c>
      <c r="K9047" s="17" t="str">
        <f t="array" ref="K9047">CONCATENATE("(",A9047,",",VLOOKUP(B9047,Núcleo!B$2:E$11,4,TRUE),",",VLOOKUP(C9047,'Tipo de Processo'!B$2:D$55,3,TRUE),",",VLOOKUP(D9047,'Termo Geral'!B$2:D$173,3,TRUE),",",VLOOKUP(E9047,'Termo Específico'!B$2:D$301,3,TRUE),",",MATCH(TRUE,Documento!B$2:B$998=F9047,0),",",IF(G9047="Complementar",0,1),",",IF(H9047="","NULL",CONCATENATE("'",H9047,"'")),",",I9047,",",IF(J9047="baixa","'BAIXA'",IF(J9047="média","'MEDIA'",IF(J9047="alta","'ALTA'","NULL"))),"),")</f>
        <v>(9046,9,30,172,288,558,1,NULL,0,'MEDIA'),</v>
      </c>
    </row>
    <row r="9048" spans="1:11" ht="30.75" customHeight="1">
      <c r="A9048" s="27">
        <v>9047</v>
      </c>
      <c r="B9048" s="37" t="s">
        <v>1011</v>
      </c>
      <c r="C9048" s="29" t="s">
        <v>39</v>
      </c>
      <c r="D9048" s="29" t="s">
        <v>221</v>
      </c>
      <c r="E9048" s="28" t="s">
        <v>301</v>
      </c>
      <c r="F9048" s="29" t="s">
        <v>1589</v>
      </c>
      <c r="G9048" s="29" t="s">
        <v>1671</v>
      </c>
      <c r="H9048" s="28"/>
      <c r="I9048" s="93">
        <v>0</v>
      </c>
      <c r="J9048" s="92" t="s">
        <v>1412</v>
      </c>
      <c r="K9048" s="17" t="str">
        <f t="array" ref="K9048">CONCATENATE("(",A9048,",",VLOOKUP(B9048,Núcleo!B$2:E$11,4,TRUE),",",VLOOKUP(C9048,'Tipo de Processo'!B$2:D$55,3,TRUE),",",VLOOKUP(D9048,'Termo Geral'!B$2:D$173,3,TRUE),",",VLOOKUP(E9048,'Termo Específico'!B$2:D$301,3,TRUE),",",MATCH(TRUE,Documento!B$2:B$998=F9048,0),",",IF(G9048="Complementar",0,1),",",IF(H9048="","NULL",CONCATENATE("'",H9048,"'")),",",I9048,",",IF(J9048="baixa","'BAIXA'",IF(J9048="média","'MEDIA'",IF(J9048="alta","'ALTA'","NULL"))),"),")</f>
        <v>(9047,9,30,172,288,965,1,NULL,0,'MEDIA'),</v>
      </c>
    </row>
    <row r="9049" spans="1:11" ht="30.75" customHeight="1">
      <c r="A9049" s="27">
        <v>9048</v>
      </c>
      <c r="B9049" s="37" t="s">
        <v>1011</v>
      </c>
      <c r="C9049" s="29" t="s">
        <v>39</v>
      </c>
      <c r="D9049" s="28" t="s">
        <v>221</v>
      </c>
      <c r="E9049" s="29" t="s">
        <v>301</v>
      </c>
      <c r="F9049" s="28" t="s">
        <v>1422</v>
      </c>
      <c r="G9049" s="28" t="s">
        <v>1671</v>
      </c>
      <c r="H9049" s="28"/>
      <c r="I9049" s="93">
        <v>0</v>
      </c>
      <c r="J9049" s="93" t="s">
        <v>1412</v>
      </c>
      <c r="K9049" s="17" t="str">
        <f t="array" ref="K9049">CONCATENATE("(",A9049,",",VLOOKUP(B9049,Núcleo!B$2:E$11,4,TRUE),",",VLOOKUP(C9049,'Tipo de Processo'!B$2:D$55,3,TRUE),",",VLOOKUP(D9049,'Termo Geral'!B$2:D$173,3,TRUE),",",VLOOKUP(E9049,'Termo Específico'!B$2:D$301,3,TRUE),",",MATCH(TRUE,Documento!B$2:B$998=F9049,0),",",IF(G9049="Complementar",0,1),",",IF(H9049="","NULL",CONCATENATE("'",H9049,"'")),",",I9049,",",IF(J9049="baixa","'BAIXA'",IF(J9049="média","'MEDIA'",IF(J9049="alta","'ALTA'","NULL"))),"),")</f>
        <v>(9048,9,30,172,288,21,1,NULL,0,'MEDIA'),</v>
      </c>
    </row>
    <row r="9050" spans="1:11" ht="30.75" customHeight="1">
      <c r="A9050" s="27">
        <v>9049</v>
      </c>
      <c r="B9050" s="37" t="s">
        <v>1011</v>
      </c>
      <c r="C9050" s="29" t="s">
        <v>39</v>
      </c>
      <c r="D9050" s="28" t="s">
        <v>221</v>
      </c>
      <c r="E9050" s="29" t="s">
        <v>301</v>
      </c>
      <c r="F9050" s="29" t="s">
        <v>1581</v>
      </c>
      <c r="G9050" s="29" t="s">
        <v>1671</v>
      </c>
      <c r="H9050" s="28"/>
      <c r="I9050" s="93">
        <v>0</v>
      </c>
      <c r="J9050" s="92" t="s">
        <v>1412</v>
      </c>
      <c r="K9050" s="17" t="str">
        <f t="array" ref="K9050">CONCATENATE("(",A9050,",",VLOOKUP(B9050,Núcleo!B$2:E$11,4,TRUE),",",VLOOKUP(C9050,'Tipo de Processo'!B$2:D$55,3,TRUE),",",VLOOKUP(D9050,'Termo Geral'!B$2:D$173,3,TRUE),",",VLOOKUP(E9050,'Termo Específico'!B$2:D$301,3,TRUE),",",MATCH(TRUE,Documento!B$2:B$998=F9050,0),",",IF(G9050="Complementar",0,1),",",IF(H9050="","NULL",CONCATENATE("'",H9050,"'")),",",I9050,",",IF(J9050="baixa","'BAIXA'",IF(J9050="média","'MEDIA'",IF(J9050="alta","'ALTA'","NULL"))),"),")</f>
        <v>(9049,9,30,172,288,923,1,NULL,0,'MEDIA'),</v>
      </c>
    </row>
    <row r="9051" spans="1:11" ht="30.75" customHeight="1">
      <c r="A9051" s="27">
        <v>9050</v>
      </c>
      <c r="B9051" s="37" t="s">
        <v>1011</v>
      </c>
      <c r="C9051" s="29" t="s">
        <v>39</v>
      </c>
      <c r="D9051" s="28" t="s">
        <v>221</v>
      </c>
      <c r="E9051" s="29" t="s">
        <v>301</v>
      </c>
      <c r="F9051" s="28" t="s">
        <v>1642</v>
      </c>
      <c r="G9051" s="28" t="s">
        <v>1671</v>
      </c>
      <c r="H9051" s="28"/>
      <c r="I9051" s="93">
        <v>0</v>
      </c>
      <c r="J9051" s="93" t="s">
        <v>1412</v>
      </c>
      <c r="K9051" s="17" t="str">
        <f t="array" ref="K9051">CONCATENATE("(",A9051,",",VLOOKUP(B9051,Núcleo!B$2:E$11,4,TRUE),",",VLOOKUP(C9051,'Tipo de Processo'!B$2:D$55,3,TRUE),",",VLOOKUP(D9051,'Termo Geral'!B$2:D$173,3,TRUE),",",VLOOKUP(E9051,'Termo Específico'!B$2:D$301,3,TRUE),",",MATCH(TRUE,Documento!B$2:B$998=F9051,0),",",IF(G9051="Complementar",0,1),",",IF(H9051="","NULL",CONCATENATE("'",H9051,"'")),",",I9051,",",IF(J9051="baixa","'BAIXA'",IF(J9051="média","'MEDIA'",IF(J9051="alta","'ALTA'","NULL"))),"),")</f>
        <v>(9050,9,30,172,288,667,1,NULL,0,'MEDIA'),</v>
      </c>
    </row>
    <row r="9052" spans="1:11" ht="30.75" customHeight="1">
      <c r="A9052" s="27">
        <v>9051</v>
      </c>
      <c r="B9052" s="37" t="s">
        <v>1011</v>
      </c>
      <c r="C9052" s="29" t="s">
        <v>39</v>
      </c>
      <c r="D9052" s="28" t="s">
        <v>221</v>
      </c>
      <c r="E9052" s="29" t="s">
        <v>301</v>
      </c>
      <c r="F9052" s="28" t="s">
        <v>843</v>
      </c>
      <c r="G9052" s="28" t="s">
        <v>1671</v>
      </c>
      <c r="H9052" s="28"/>
      <c r="I9052" s="93">
        <v>0</v>
      </c>
      <c r="J9052" s="93" t="s">
        <v>1412</v>
      </c>
      <c r="K9052" s="17" t="str">
        <f t="array" ref="K9052">CONCATENATE("(",A9052,",",VLOOKUP(B9052,Núcleo!B$2:E$11,4,TRUE),",",VLOOKUP(C9052,'Tipo de Processo'!B$2:D$55,3,TRUE),",",VLOOKUP(D9052,'Termo Geral'!B$2:D$173,3,TRUE),",",VLOOKUP(E9052,'Termo Específico'!B$2:D$301,3,TRUE),",",MATCH(TRUE,Documento!B$2:B$998=F9052,0),",",IF(G9052="Complementar",0,1),",",IF(H9052="","NULL",CONCATENATE("'",H9052,"'")),",",I9052,",",IF(J9052="baixa","'BAIXA'",IF(J9052="média","'MEDIA'",IF(J9052="alta","'ALTA'","NULL"))),"),")</f>
        <v>(9051,9,30,172,288,66,1,NULL,0,'MEDIA'),</v>
      </c>
    </row>
    <row r="9053" spans="1:11" ht="30.75" customHeight="1">
      <c r="A9053" s="27">
        <v>9052</v>
      </c>
      <c r="B9053" s="37" t="s">
        <v>1011</v>
      </c>
      <c r="C9053" s="29" t="s">
        <v>11</v>
      </c>
      <c r="D9053" s="28" t="s">
        <v>69</v>
      </c>
      <c r="E9053" s="28" t="s">
        <v>1267</v>
      </c>
      <c r="F9053" s="28" t="s">
        <v>669</v>
      </c>
      <c r="G9053" s="28" t="s">
        <v>1671</v>
      </c>
      <c r="H9053" s="28"/>
      <c r="I9053" s="93">
        <v>0</v>
      </c>
      <c r="J9053" s="93" t="s">
        <v>1412</v>
      </c>
      <c r="K9053" s="17" t="str">
        <f t="array" ref="K9053">CONCATENATE("(",A9053,",",VLOOKUP(B9053,Núcleo!B$2:E$11,4,TRUE),",",VLOOKUP(C9053,'Tipo de Processo'!B$2:D$55,3,TRUE),",",VLOOKUP(D9053,'Termo Geral'!B$2:D$173,3,TRUE),",",VLOOKUP(E9053,'Termo Específico'!B$2:D$301,3,TRUE),",",MATCH(TRUE,Documento!B$2:B$998=F9053,0),",",IF(G9053="Complementar",0,1),",",IF(H9053="","NULL",CONCATENATE("'",H9053,"'")),",",I9053,",",IF(J9053="baixa","'BAIXA'",IF(J9053="média","'MEDIA'",IF(J9053="alta","'ALTA'","NULL"))),"),")</f>
        <v>(9052,9,33,2,17,28,1,NULL,0,'MEDIA'),</v>
      </c>
    </row>
    <row r="9054" spans="1:11" ht="30.75" customHeight="1">
      <c r="A9054" s="27">
        <v>9053</v>
      </c>
      <c r="B9054" s="37" t="s">
        <v>1011</v>
      </c>
      <c r="C9054" s="29" t="s">
        <v>11</v>
      </c>
      <c r="D9054" s="28" t="s">
        <v>69</v>
      </c>
      <c r="E9054" s="28" t="s">
        <v>1267</v>
      </c>
      <c r="F9054" s="28" t="s">
        <v>639</v>
      </c>
      <c r="G9054" s="28" t="s">
        <v>1671</v>
      </c>
      <c r="H9054" s="28"/>
      <c r="I9054" s="93">
        <v>0</v>
      </c>
      <c r="J9054" s="93" t="s">
        <v>1412</v>
      </c>
      <c r="K9054" s="17" t="str">
        <f t="array" ref="K9054">CONCATENATE("(",A9054,",",VLOOKUP(B9054,Núcleo!B$2:E$11,4,TRUE),",",VLOOKUP(C9054,'Tipo de Processo'!B$2:D$55,3,TRUE),",",VLOOKUP(D9054,'Termo Geral'!B$2:D$173,3,TRUE),",",VLOOKUP(E9054,'Termo Específico'!B$2:D$301,3,TRUE),",",MATCH(TRUE,Documento!B$2:B$998=F9054,0),",",IF(G9054="Complementar",0,1),",",IF(H9054="","NULL",CONCATENATE("'",H9054,"'")),",",I9054,",",IF(J9054="baixa","'BAIXA'",IF(J9054="média","'MEDIA'",IF(J9054="alta","'ALTA'","NULL"))),"),")</f>
        <v>(9053,9,33,2,17,936,1,NULL,0,'MEDIA'),</v>
      </c>
    </row>
    <row r="9055" spans="1:11" ht="30.75" customHeight="1">
      <c r="A9055" s="27">
        <v>9054</v>
      </c>
      <c r="B9055" s="37" t="s">
        <v>1011</v>
      </c>
      <c r="C9055" s="29" t="s">
        <v>11</v>
      </c>
      <c r="D9055" s="28" t="s">
        <v>69</v>
      </c>
      <c r="E9055" s="28" t="s">
        <v>1267</v>
      </c>
      <c r="F9055" s="28" t="s">
        <v>1510</v>
      </c>
      <c r="G9055" s="28" t="s">
        <v>1671</v>
      </c>
      <c r="H9055" s="28"/>
      <c r="I9055" s="93">
        <v>0</v>
      </c>
      <c r="J9055" s="93" t="s">
        <v>1412</v>
      </c>
      <c r="K9055" s="17" t="str">
        <f t="array" ref="K9055">CONCATENATE("(",A9055,",",VLOOKUP(B9055,Núcleo!B$2:E$11,4,TRUE),",",VLOOKUP(C9055,'Tipo de Processo'!B$2:D$55,3,TRUE),",",VLOOKUP(D9055,'Termo Geral'!B$2:D$173,3,TRUE),",",VLOOKUP(E9055,'Termo Específico'!B$2:D$301,3,TRUE),",",MATCH(TRUE,Documento!B$2:B$998=F9055,0),",",IF(G9055="Complementar",0,1),",",IF(H9055="","NULL",CONCATENATE("'",H9055,"'")),",",I9055,",",IF(J9055="baixa","'BAIXA'",IF(J9055="média","'MEDIA'",IF(J9055="alta","'ALTA'","NULL"))),"),")</f>
        <v>(9054,9,33,2,17,557,1,NULL,0,'MEDIA'),</v>
      </c>
    </row>
    <row r="9056" spans="1:11" ht="30.75" customHeight="1">
      <c r="A9056" s="27">
        <v>9055</v>
      </c>
      <c r="B9056" s="37" t="s">
        <v>1011</v>
      </c>
      <c r="C9056" s="29" t="s">
        <v>11</v>
      </c>
      <c r="D9056" s="28" t="s">
        <v>69</v>
      </c>
      <c r="E9056" s="28" t="s">
        <v>1267</v>
      </c>
      <c r="F9056" s="28" t="s">
        <v>1546</v>
      </c>
      <c r="G9056" s="28" t="s">
        <v>1671</v>
      </c>
      <c r="H9056" s="28"/>
      <c r="I9056" s="93">
        <v>0</v>
      </c>
      <c r="J9056" s="93" t="s">
        <v>1412</v>
      </c>
      <c r="K9056" s="17" t="str">
        <f t="array" ref="K9056">CONCATENATE("(",A9056,",",VLOOKUP(B9056,Núcleo!B$2:E$11,4,TRUE),",",VLOOKUP(C9056,'Tipo de Processo'!B$2:D$55,3,TRUE),",",VLOOKUP(D9056,'Termo Geral'!B$2:D$173,3,TRUE),",",VLOOKUP(E9056,'Termo Específico'!B$2:D$301,3,TRUE),",",MATCH(TRUE,Documento!B$2:B$998=F9056,0),",",IF(G9056="Complementar",0,1),",",IF(H9056="","NULL",CONCATENATE("'",H9056,"'")),",",I9056,",",IF(J9056="baixa","'BAIXA'",IF(J9056="média","'MEDIA'",IF(J9056="alta","'ALTA'","NULL"))),"),")</f>
        <v>(9055,9,33,2,17,726,1,NULL,0,'MEDIA'),</v>
      </c>
    </row>
    <row r="9057" spans="1:11" ht="30.75" customHeight="1">
      <c r="A9057" s="27">
        <v>9056</v>
      </c>
      <c r="B9057" s="37" t="s">
        <v>1011</v>
      </c>
      <c r="C9057" s="29" t="s">
        <v>11</v>
      </c>
      <c r="D9057" s="28" t="s">
        <v>69</v>
      </c>
      <c r="E9057" s="28" t="s">
        <v>1267</v>
      </c>
      <c r="F9057" s="28" t="s">
        <v>642</v>
      </c>
      <c r="G9057" s="28" t="s">
        <v>1671</v>
      </c>
      <c r="H9057" s="28"/>
      <c r="I9057" s="93">
        <v>0</v>
      </c>
      <c r="J9057" s="93" t="s">
        <v>1412</v>
      </c>
      <c r="K9057" s="17" t="str">
        <f t="array" ref="K9057">CONCATENATE("(",A9057,",",VLOOKUP(B9057,Núcleo!B$2:E$11,4,TRUE),",",VLOOKUP(C9057,'Tipo de Processo'!B$2:D$55,3,TRUE),",",VLOOKUP(D9057,'Termo Geral'!B$2:D$173,3,TRUE),",",VLOOKUP(E9057,'Termo Específico'!B$2:D$301,3,TRUE),",",MATCH(TRUE,Documento!B$2:B$998=F9057,0),",",IF(G9057="Complementar",0,1),",",IF(H9057="","NULL",CONCATENATE("'",H9057,"'")),",",I9057,",",IF(J9057="baixa","'BAIXA'",IF(J9057="média","'MEDIA'",IF(J9057="alta","'ALTA'","NULL"))),"),")</f>
        <v>(9056,9,33,2,17,33,1,NULL,0,'MEDIA'),</v>
      </c>
    </row>
    <row r="9058" spans="1:11" ht="30.75" customHeight="1">
      <c r="A9058" s="27">
        <v>9057</v>
      </c>
      <c r="B9058" s="37" t="s">
        <v>1011</v>
      </c>
      <c r="C9058" s="29" t="s">
        <v>11</v>
      </c>
      <c r="D9058" s="28" t="s">
        <v>69</v>
      </c>
      <c r="E9058" s="28" t="s">
        <v>1267</v>
      </c>
      <c r="F9058" s="28" t="s">
        <v>636</v>
      </c>
      <c r="G9058" s="28" t="s">
        <v>1671</v>
      </c>
      <c r="H9058" s="28"/>
      <c r="I9058" s="93">
        <v>0</v>
      </c>
      <c r="J9058" s="93" t="s">
        <v>1412</v>
      </c>
      <c r="K9058" s="17" t="str">
        <f t="array" ref="K9058">CONCATENATE("(",A9058,",",VLOOKUP(B9058,Núcleo!B$2:E$11,4,TRUE),",",VLOOKUP(C9058,'Tipo de Processo'!B$2:D$55,3,TRUE),",",VLOOKUP(D9058,'Termo Geral'!B$2:D$173,3,TRUE),",",VLOOKUP(E9058,'Termo Específico'!B$2:D$301,3,TRUE),",",MATCH(TRUE,Documento!B$2:B$998=F9058,0),",",IF(G9058="Complementar",0,1),",",IF(H9058="","NULL",CONCATENATE("'",H9058,"'")),",",I9058,",",IF(J9058="baixa","'BAIXA'",IF(J9058="média","'MEDIA'",IF(J9058="alta","'ALTA'","NULL"))),"),")</f>
        <v>(9057,9,33,2,17,693,1,NULL,0,'MEDIA'),</v>
      </c>
    </row>
    <row r="9059" spans="1:11" ht="30.75" customHeight="1">
      <c r="A9059" s="27">
        <v>9058</v>
      </c>
      <c r="B9059" s="37" t="s">
        <v>1011</v>
      </c>
      <c r="C9059" s="29" t="s">
        <v>11</v>
      </c>
      <c r="D9059" s="28" t="s">
        <v>69</v>
      </c>
      <c r="E9059" s="28" t="s">
        <v>1267</v>
      </c>
      <c r="F9059" s="28" t="s">
        <v>649</v>
      </c>
      <c r="G9059" s="28" t="s">
        <v>1671</v>
      </c>
      <c r="H9059" s="28"/>
      <c r="I9059" s="93">
        <v>0</v>
      </c>
      <c r="J9059" s="93" t="s">
        <v>1412</v>
      </c>
      <c r="K9059" s="17" t="str">
        <f t="array" ref="K9059">CONCATENATE("(",A9059,",",VLOOKUP(B9059,Núcleo!B$2:E$11,4,TRUE),",",VLOOKUP(C9059,'Tipo de Processo'!B$2:D$55,3,TRUE),",",VLOOKUP(D9059,'Termo Geral'!B$2:D$173,3,TRUE),",",VLOOKUP(E9059,'Termo Específico'!B$2:D$301,3,TRUE),",",MATCH(TRUE,Documento!B$2:B$998=F9059,0),",",IF(G9059="Complementar",0,1),",",IF(H9059="","NULL",CONCATENATE("'",H9059,"'")),",",I9059,",",IF(J9059="baixa","'BAIXA'",IF(J9059="média","'MEDIA'",IF(J9059="alta","'ALTA'","NULL"))),"),")</f>
        <v>(9058,9,33,2,17,835,1,NULL,0,'MEDIA'),</v>
      </c>
    </row>
    <row r="9060" spans="1:11" ht="30.75" customHeight="1">
      <c r="A9060" s="27">
        <v>9059</v>
      </c>
      <c r="B9060" s="37" t="s">
        <v>1011</v>
      </c>
      <c r="C9060" s="29" t="s">
        <v>11</v>
      </c>
      <c r="D9060" s="28" t="s">
        <v>69</v>
      </c>
      <c r="E9060" s="28" t="s">
        <v>1267</v>
      </c>
      <c r="F9060" s="28" t="s">
        <v>637</v>
      </c>
      <c r="G9060" s="28" t="s">
        <v>1671</v>
      </c>
      <c r="H9060" s="28"/>
      <c r="I9060" s="93">
        <v>0</v>
      </c>
      <c r="J9060" s="93" t="s">
        <v>1412</v>
      </c>
      <c r="K9060" s="17" t="str">
        <f t="array" ref="K9060">CONCATENATE("(",A9060,",",VLOOKUP(B9060,Núcleo!B$2:E$11,4,TRUE),",",VLOOKUP(C9060,'Tipo de Processo'!B$2:D$55,3,TRUE),",",VLOOKUP(D9060,'Termo Geral'!B$2:D$173,3,TRUE),",",VLOOKUP(E9060,'Termo Específico'!B$2:D$301,3,TRUE),",",MATCH(TRUE,Documento!B$2:B$998=F9060,0),",",IF(G9060="Complementar",0,1),",",IF(H9060="","NULL",CONCATENATE("'",H9060,"'")),",",I9060,",",IF(J9060="baixa","'BAIXA'",IF(J9060="média","'MEDIA'",IF(J9060="alta","'ALTA'","NULL"))),"),")</f>
        <v>(9059,9,33,2,17,673,1,NULL,0,'MEDIA'),</v>
      </c>
    </row>
    <row r="9061" spans="1:11" ht="30.75" customHeight="1">
      <c r="A9061" s="27">
        <v>9060</v>
      </c>
      <c r="B9061" s="37" t="s">
        <v>1011</v>
      </c>
      <c r="C9061" s="29" t="s">
        <v>11</v>
      </c>
      <c r="D9061" s="28" t="s">
        <v>69</v>
      </c>
      <c r="E9061" s="28" t="s">
        <v>1267</v>
      </c>
      <c r="F9061" s="28" t="s">
        <v>645</v>
      </c>
      <c r="G9061" s="28" t="s">
        <v>1671</v>
      </c>
      <c r="H9061" s="28"/>
      <c r="I9061" s="93">
        <v>0</v>
      </c>
      <c r="J9061" s="93" t="s">
        <v>1412</v>
      </c>
      <c r="K9061" s="17" t="str">
        <f t="array" ref="K9061">CONCATENATE("(",A9061,",",VLOOKUP(B9061,Núcleo!B$2:E$11,4,TRUE),",",VLOOKUP(C9061,'Tipo de Processo'!B$2:D$55,3,TRUE),",",VLOOKUP(D9061,'Termo Geral'!B$2:D$173,3,TRUE),",",VLOOKUP(E9061,'Termo Específico'!B$2:D$301,3,TRUE),",",MATCH(TRUE,Documento!B$2:B$998=F9061,0),",",IF(G9061="Complementar",0,1),",",IF(H9061="","NULL",CONCATENATE("'",H9061,"'")),",",I9061,",",IF(J9061="baixa","'BAIXA'",IF(J9061="média","'MEDIA'",IF(J9061="alta","'ALTA'","NULL"))),"),")</f>
        <v>(9060,9,33,2,17,80,1,NULL,0,'MEDIA'),</v>
      </c>
    </row>
    <row r="9062" spans="1:11" ht="30.75" customHeight="1">
      <c r="A9062" s="27">
        <v>9061</v>
      </c>
      <c r="B9062" s="37" t="s">
        <v>1011</v>
      </c>
      <c r="C9062" s="29" t="s">
        <v>11</v>
      </c>
      <c r="D9062" s="28" t="s">
        <v>69</v>
      </c>
      <c r="E9062" s="28" t="s">
        <v>1272</v>
      </c>
      <c r="F9062" s="28" t="s">
        <v>1486</v>
      </c>
      <c r="G9062" s="28" t="s">
        <v>1671</v>
      </c>
      <c r="H9062" s="28"/>
      <c r="I9062" s="93">
        <v>0</v>
      </c>
      <c r="J9062" s="93" t="s">
        <v>1412</v>
      </c>
      <c r="K9062" s="17" t="str">
        <f t="array" ref="K9062">CONCATENATE("(",A9062,",",VLOOKUP(B9062,Núcleo!B$2:E$11,4,TRUE),",",VLOOKUP(C9062,'Tipo de Processo'!B$2:D$55,3,TRUE),",",VLOOKUP(D9062,'Termo Geral'!B$2:D$173,3,TRUE),",",VLOOKUP(E9062,'Termo Específico'!B$2:D$301,3,TRUE),",",MATCH(TRUE,Documento!B$2:B$998=F9062,0),",",IF(G9062="Complementar",0,1),",",IF(H9062="","NULL",CONCATENATE("'",H9062,"'")),",",I9062,",",IF(J9062="baixa","'BAIXA'",IF(J9062="média","'MEDIA'",IF(J9062="alta","'ALTA'","NULL"))),"),")</f>
        <v>(9061,9,33,2,40,410,1,NULL,0,'MEDIA'),</v>
      </c>
    </row>
    <row r="9063" spans="1:11" ht="30.75" customHeight="1">
      <c r="A9063" s="27">
        <v>9062</v>
      </c>
      <c r="B9063" s="37" t="s">
        <v>1011</v>
      </c>
      <c r="C9063" s="29" t="s">
        <v>11</v>
      </c>
      <c r="D9063" s="28" t="s">
        <v>69</v>
      </c>
      <c r="E9063" s="28" t="s">
        <v>1272</v>
      </c>
      <c r="F9063" s="28" t="s">
        <v>1590</v>
      </c>
      <c r="G9063" s="28" t="s">
        <v>1671</v>
      </c>
      <c r="H9063" s="28"/>
      <c r="I9063" s="93">
        <v>0</v>
      </c>
      <c r="J9063" s="93" t="s">
        <v>1412</v>
      </c>
      <c r="K9063" s="17" t="str">
        <f t="array" ref="K9063">CONCATENATE("(",A9063,",",VLOOKUP(B9063,Núcleo!B$2:E$11,4,TRUE),",",VLOOKUP(C9063,'Tipo de Processo'!B$2:D$55,3,TRUE),",",VLOOKUP(D9063,'Termo Geral'!B$2:D$173,3,TRUE),",",VLOOKUP(E9063,'Termo Específico'!B$2:D$301,3,TRUE),",",MATCH(TRUE,Documento!B$2:B$998=F9063,0),",",IF(G9063="Complementar",0,1),",",IF(H9063="","NULL",CONCATENATE("'",H9063,"'")),",",I9063,",",IF(J9063="baixa","'BAIXA'",IF(J9063="média","'MEDIA'",IF(J9063="alta","'ALTA'","NULL"))),"),")</f>
        <v>(9062,9,33,2,40,966,1,NULL,0,'MEDIA'),</v>
      </c>
    </row>
    <row r="9064" spans="1:11" ht="30.75" customHeight="1">
      <c r="A9064" s="27">
        <v>9063</v>
      </c>
      <c r="B9064" s="37" t="s">
        <v>1011</v>
      </c>
      <c r="C9064" s="29" t="s">
        <v>11</v>
      </c>
      <c r="D9064" s="28" t="s">
        <v>69</v>
      </c>
      <c r="E9064" s="28" t="s">
        <v>1272</v>
      </c>
      <c r="F9064" s="28" t="s">
        <v>1431</v>
      </c>
      <c r="G9064" s="28" t="s">
        <v>1671</v>
      </c>
      <c r="H9064" s="28"/>
      <c r="I9064" s="93">
        <v>0</v>
      </c>
      <c r="J9064" s="93" t="s">
        <v>1412</v>
      </c>
      <c r="K9064" s="17" t="str">
        <f t="array" ref="K9064">CONCATENATE("(",A9064,",",VLOOKUP(B9064,Núcleo!B$2:E$11,4,TRUE),",",VLOOKUP(C9064,'Tipo de Processo'!B$2:D$55,3,TRUE),",",VLOOKUP(D9064,'Termo Geral'!B$2:D$173,3,TRUE),",",VLOOKUP(E9064,'Termo Específico'!B$2:D$301,3,TRUE),",",MATCH(TRUE,Documento!B$2:B$998=F9064,0),",",IF(G9064="Complementar",0,1),",",IF(H9064="","NULL",CONCATENATE("'",H9064,"'")),",",I9064,",",IF(J9064="baixa","'BAIXA'",IF(J9064="média","'MEDIA'",IF(J9064="alta","'ALTA'","NULL"))),"),")</f>
        <v>(9063,9,33,2,40,83,1,NULL,0,'MEDIA'),</v>
      </c>
    </row>
    <row r="9065" spans="1:11" ht="30.75" customHeight="1">
      <c r="A9065" s="27">
        <v>9064</v>
      </c>
      <c r="B9065" s="37" t="s">
        <v>1011</v>
      </c>
      <c r="C9065" s="29" t="s">
        <v>11</v>
      </c>
      <c r="D9065" s="28" t="s">
        <v>69</v>
      </c>
      <c r="E9065" s="28" t="s">
        <v>1272</v>
      </c>
      <c r="F9065" s="28" t="s">
        <v>1472</v>
      </c>
      <c r="G9065" s="28" t="s">
        <v>1671</v>
      </c>
      <c r="H9065" s="28"/>
      <c r="I9065" s="93">
        <v>0</v>
      </c>
      <c r="J9065" s="93" t="s">
        <v>1412</v>
      </c>
      <c r="K9065" s="17" t="str">
        <f t="array" ref="K9065">CONCATENATE("(",A9065,",",VLOOKUP(B9065,Núcleo!B$2:E$11,4,TRUE),",",VLOOKUP(C9065,'Tipo de Processo'!B$2:D$55,3,TRUE),",",VLOOKUP(D9065,'Termo Geral'!B$2:D$173,3,TRUE),",",VLOOKUP(E9065,'Termo Específico'!B$2:D$301,3,TRUE),",",MATCH(TRUE,Documento!B$2:B$998=F9065,0),",",IF(G9065="Complementar",0,1),",",IF(H9065="","NULL",CONCATENATE("'",H9065,"'")),",",I9065,",",IF(J9065="baixa","'BAIXA'",IF(J9065="média","'MEDIA'",IF(J9065="alta","'ALTA'","NULL"))),"),")</f>
        <v>(9064,9,33,2,40,296,1,NULL,0,'MEDIA'),</v>
      </c>
    </row>
    <row r="9066" spans="1:11" ht="30.75" customHeight="1">
      <c r="A9066" s="27">
        <v>9065</v>
      </c>
      <c r="B9066" s="37" t="s">
        <v>1011</v>
      </c>
      <c r="C9066" s="29" t="s">
        <v>11</v>
      </c>
      <c r="D9066" s="28" t="s">
        <v>69</v>
      </c>
      <c r="E9066" s="28" t="s">
        <v>1272</v>
      </c>
      <c r="F9066" s="28" t="s">
        <v>1552</v>
      </c>
      <c r="G9066" s="28" t="s">
        <v>1671</v>
      </c>
      <c r="H9066" s="28"/>
      <c r="I9066" s="93">
        <v>0</v>
      </c>
      <c r="J9066" s="93" t="s">
        <v>1412</v>
      </c>
      <c r="K9066" s="17" t="str">
        <f t="array" ref="K9066">CONCATENATE("(",A9066,",",VLOOKUP(B9066,Núcleo!B$2:E$11,4,TRUE),",",VLOOKUP(C9066,'Tipo de Processo'!B$2:D$55,3,TRUE),",",VLOOKUP(D9066,'Termo Geral'!B$2:D$173,3,TRUE),",",VLOOKUP(E9066,'Termo Específico'!B$2:D$301,3,TRUE),",",MATCH(TRUE,Documento!B$2:B$998=F9066,0),",",IF(G9066="Complementar",0,1),",",IF(H9066="","NULL",CONCATENATE("'",H9066,"'")),",",I9066,",",IF(J9066="baixa","'BAIXA'",IF(J9066="média","'MEDIA'",IF(J9066="alta","'ALTA'","NULL"))),"),")</f>
        <v>(9065,9,33,2,40,759,1,NULL,0,'MEDIA'),</v>
      </c>
    </row>
    <row r="9067" spans="1:11" ht="30.75" customHeight="1">
      <c r="A9067" s="27">
        <v>9066</v>
      </c>
      <c r="B9067" s="37" t="s">
        <v>1011</v>
      </c>
      <c r="C9067" s="29" t="s">
        <v>11</v>
      </c>
      <c r="D9067" s="28" t="s">
        <v>69</v>
      </c>
      <c r="E9067" s="28" t="s">
        <v>1272</v>
      </c>
      <c r="F9067" s="28" t="s">
        <v>1529</v>
      </c>
      <c r="G9067" s="28" t="s">
        <v>1671</v>
      </c>
      <c r="H9067" s="28"/>
      <c r="I9067" s="93">
        <v>0</v>
      </c>
      <c r="J9067" s="93" t="s">
        <v>1412</v>
      </c>
      <c r="K9067" s="17" t="str">
        <f t="array" ref="K9067">CONCATENATE("(",A9067,",",VLOOKUP(B9067,Núcleo!B$2:E$11,4,TRUE),",",VLOOKUP(C9067,'Tipo de Processo'!B$2:D$55,3,TRUE),",",VLOOKUP(D9067,'Termo Geral'!B$2:D$173,3,TRUE),",",VLOOKUP(E9067,'Termo Específico'!B$2:D$301,3,TRUE),",",MATCH(TRUE,Documento!B$2:B$998=F9067,0),",",IF(G9067="Complementar",0,1),",",IF(H9067="","NULL",CONCATENATE("'",H9067,"'")),",",I9067,",",IF(J9067="baixa","'BAIXA'",IF(J9067="média","'MEDIA'",IF(J9067="alta","'ALTA'","NULL"))),"),")</f>
        <v>(9066,9,33,2,40,665,1,NULL,0,'MEDIA'),</v>
      </c>
    </row>
    <row r="9068" spans="1:11" ht="30.75" customHeight="1">
      <c r="A9068" s="27">
        <v>9067</v>
      </c>
      <c r="B9068" s="37" t="s">
        <v>1011</v>
      </c>
      <c r="C9068" s="29" t="s">
        <v>11</v>
      </c>
      <c r="D9068" s="28" t="s">
        <v>69</v>
      </c>
      <c r="E9068" s="28" t="s">
        <v>1272</v>
      </c>
      <c r="F9068" s="28" t="s">
        <v>1548</v>
      </c>
      <c r="G9068" s="28" t="s">
        <v>1671</v>
      </c>
      <c r="H9068" s="28"/>
      <c r="I9068" s="93">
        <v>0</v>
      </c>
      <c r="J9068" s="93" t="s">
        <v>1412</v>
      </c>
      <c r="K9068" s="17" t="str">
        <f t="array" ref="K9068">CONCATENATE("(",A9068,",",VLOOKUP(B9068,Núcleo!B$2:E$11,4,TRUE),",",VLOOKUP(C9068,'Tipo de Processo'!B$2:D$55,3,TRUE),",",VLOOKUP(D9068,'Termo Geral'!B$2:D$173,3,TRUE),",",VLOOKUP(E9068,'Termo Específico'!B$2:D$301,3,TRUE),",",MATCH(TRUE,Documento!B$2:B$998=F9068,0),",",IF(G9068="Complementar",0,1),",",IF(H9068="","NULL",CONCATENATE("'",H9068,"'")),",",I9068,",",IF(J9068="baixa","'BAIXA'",IF(J9068="média","'MEDIA'",IF(J9068="alta","'ALTA'","NULL"))),"),")</f>
        <v>(9067,9,33,2,40,733,1,NULL,0,'MEDIA'),</v>
      </c>
    </row>
    <row r="9069" spans="1:11" ht="30.75" customHeight="1">
      <c r="A9069" s="27">
        <v>9068</v>
      </c>
      <c r="B9069" s="37" t="s">
        <v>1011</v>
      </c>
      <c r="C9069" s="29" t="s">
        <v>11</v>
      </c>
      <c r="D9069" s="28" t="s">
        <v>69</v>
      </c>
      <c r="E9069" s="28" t="s">
        <v>1268</v>
      </c>
      <c r="F9069" s="28" t="s">
        <v>1486</v>
      </c>
      <c r="G9069" s="28" t="s">
        <v>1671</v>
      </c>
      <c r="H9069" s="28"/>
      <c r="I9069" s="93">
        <v>0</v>
      </c>
      <c r="J9069" s="93" t="s">
        <v>1410</v>
      </c>
      <c r="K9069" s="17" t="str">
        <f t="array" ref="K9069">CONCATENATE("(",A9069,",",VLOOKUP(B9069,Núcleo!B$2:E$11,4,TRUE),",",VLOOKUP(C9069,'Tipo de Processo'!B$2:D$55,3,TRUE),",",VLOOKUP(D9069,'Termo Geral'!B$2:D$173,3,TRUE),",",VLOOKUP(E9069,'Termo Específico'!B$2:D$301,3,TRUE),",",MATCH(TRUE,Documento!B$2:B$998=F9069,0),",",IF(G9069="Complementar",0,1),",",IF(H9069="","NULL",CONCATENATE("'",H9069,"'")),",",I9069,",",IF(J9069="baixa","'BAIXA'",IF(J9069="média","'MEDIA'",IF(J9069="alta","'ALTA'","NULL"))),"),")</f>
        <v>(9068,9,33,2,46,410,1,NULL,0,'ALTA'),</v>
      </c>
    </row>
    <row r="9070" spans="1:11" ht="30.75" customHeight="1">
      <c r="A9070" s="27">
        <v>9069</v>
      </c>
      <c r="B9070" s="37" t="s">
        <v>1011</v>
      </c>
      <c r="C9070" s="29" t="s">
        <v>11</v>
      </c>
      <c r="D9070" s="28" t="s">
        <v>69</v>
      </c>
      <c r="E9070" s="28" t="s">
        <v>1268</v>
      </c>
      <c r="F9070" s="28" t="s">
        <v>1590</v>
      </c>
      <c r="G9070" s="28" t="s">
        <v>1671</v>
      </c>
      <c r="H9070" s="28"/>
      <c r="I9070" s="93">
        <v>0</v>
      </c>
      <c r="J9070" s="93" t="s">
        <v>1410</v>
      </c>
      <c r="K9070" s="17" t="str">
        <f t="array" ref="K9070">CONCATENATE("(",A9070,",",VLOOKUP(B9070,Núcleo!B$2:E$11,4,TRUE),",",VLOOKUP(C9070,'Tipo de Processo'!B$2:D$55,3,TRUE),",",VLOOKUP(D9070,'Termo Geral'!B$2:D$173,3,TRUE),",",VLOOKUP(E9070,'Termo Específico'!B$2:D$301,3,TRUE),",",MATCH(TRUE,Documento!B$2:B$998=F9070,0),",",IF(G9070="Complementar",0,1),",",IF(H9070="","NULL",CONCATENATE("'",H9070,"'")),",",I9070,",",IF(J9070="baixa","'BAIXA'",IF(J9070="média","'MEDIA'",IF(J9070="alta","'ALTA'","NULL"))),"),")</f>
        <v>(9069,9,33,2,46,966,1,NULL,0,'ALTA'),</v>
      </c>
    </row>
    <row r="9071" spans="1:11" ht="30.75" customHeight="1">
      <c r="A9071" s="27">
        <v>9070</v>
      </c>
      <c r="B9071" s="37" t="s">
        <v>1011</v>
      </c>
      <c r="C9071" s="29" t="s">
        <v>11</v>
      </c>
      <c r="D9071" s="28" t="s">
        <v>69</v>
      </c>
      <c r="E9071" s="28" t="s">
        <v>1268</v>
      </c>
      <c r="F9071" s="28" t="s">
        <v>1431</v>
      </c>
      <c r="G9071" s="28" t="s">
        <v>1671</v>
      </c>
      <c r="H9071" s="28"/>
      <c r="I9071" s="93">
        <v>0</v>
      </c>
      <c r="J9071" s="93" t="s">
        <v>1410</v>
      </c>
      <c r="K9071" s="17" t="str">
        <f t="array" ref="K9071">CONCATENATE("(",A9071,",",VLOOKUP(B9071,Núcleo!B$2:E$11,4,TRUE),",",VLOOKUP(C9071,'Tipo de Processo'!B$2:D$55,3,TRUE),",",VLOOKUP(D9071,'Termo Geral'!B$2:D$173,3,TRUE),",",VLOOKUP(E9071,'Termo Específico'!B$2:D$301,3,TRUE),",",MATCH(TRUE,Documento!B$2:B$998=F9071,0),",",IF(G9071="Complementar",0,1),",",IF(H9071="","NULL",CONCATENATE("'",H9071,"'")),",",I9071,",",IF(J9071="baixa","'BAIXA'",IF(J9071="média","'MEDIA'",IF(J9071="alta","'ALTA'","NULL"))),"),")</f>
        <v>(9070,9,33,2,46,83,1,NULL,0,'ALTA'),</v>
      </c>
    </row>
    <row r="9072" spans="1:11" ht="30.75" customHeight="1">
      <c r="A9072" s="27">
        <v>9071</v>
      </c>
      <c r="B9072" s="37" t="s">
        <v>1011</v>
      </c>
      <c r="C9072" s="29" t="s">
        <v>11</v>
      </c>
      <c r="D9072" s="28" t="s">
        <v>69</v>
      </c>
      <c r="E9072" s="28" t="s">
        <v>1268</v>
      </c>
      <c r="F9072" s="28" t="s">
        <v>1472</v>
      </c>
      <c r="G9072" s="28" t="s">
        <v>1671</v>
      </c>
      <c r="H9072" s="28"/>
      <c r="I9072" s="93">
        <v>0</v>
      </c>
      <c r="J9072" s="93" t="s">
        <v>1410</v>
      </c>
      <c r="K9072" s="17" t="str">
        <f t="array" ref="K9072">CONCATENATE("(",A9072,",",VLOOKUP(B9072,Núcleo!B$2:E$11,4,TRUE),",",VLOOKUP(C9072,'Tipo de Processo'!B$2:D$55,3,TRUE),",",VLOOKUP(D9072,'Termo Geral'!B$2:D$173,3,TRUE),",",VLOOKUP(E9072,'Termo Específico'!B$2:D$301,3,TRUE),",",MATCH(TRUE,Documento!B$2:B$998=F9072,0),",",IF(G9072="Complementar",0,1),",",IF(H9072="","NULL",CONCATENATE("'",H9072,"'")),",",I9072,",",IF(J9072="baixa","'BAIXA'",IF(J9072="média","'MEDIA'",IF(J9072="alta","'ALTA'","NULL"))),"),")</f>
        <v>(9071,9,33,2,46,296,1,NULL,0,'ALTA'),</v>
      </c>
    </row>
    <row r="9073" spans="1:11" ht="30.75" customHeight="1">
      <c r="A9073" s="27">
        <v>9072</v>
      </c>
      <c r="B9073" s="37" t="s">
        <v>1011</v>
      </c>
      <c r="C9073" s="29" t="s">
        <v>11</v>
      </c>
      <c r="D9073" s="28" t="s">
        <v>69</v>
      </c>
      <c r="E9073" s="28" t="s">
        <v>1268</v>
      </c>
      <c r="F9073" s="28" t="s">
        <v>1552</v>
      </c>
      <c r="G9073" s="28" t="s">
        <v>1671</v>
      </c>
      <c r="H9073" s="28"/>
      <c r="I9073" s="93">
        <v>0</v>
      </c>
      <c r="J9073" s="93" t="s">
        <v>1410</v>
      </c>
      <c r="K9073" s="17" t="str">
        <f t="array" ref="K9073">CONCATENATE("(",A9073,",",VLOOKUP(B9073,Núcleo!B$2:E$11,4,TRUE),",",VLOOKUP(C9073,'Tipo de Processo'!B$2:D$55,3,TRUE),",",VLOOKUP(D9073,'Termo Geral'!B$2:D$173,3,TRUE),",",VLOOKUP(E9073,'Termo Específico'!B$2:D$301,3,TRUE),",",MATCH(TRUE,Documento!B$2:B$998=F9073,0),",",IF(G9073="Complementar",0,1),",",IF(H9073="","NULL",CONCATENATE("'",H9073,"'")),",",I9073,",",IF(J9073="baixa","'BAIXA'",IF(J9073="média","'MEDIA'",IF(J9073="alta","'ALTA'","NULL"))),"),")</f>
        <v>(9072,9,33,2,46,759,1,NULL,0,'ALTA'),</v>
      </c>
    </row>
    <row r="9074" spans="1:11" ht="30.75" customHeight="1">
      <c r="A9074" s="27">
        <v>9073</v>
      </c>
      <c r="B9074" s="37" t="s">
        <v>1011</v>
      </c>
      <c r="C9074" s="29" t="s">
        <v>11</v>
      </c>
      <c r="D9074" s="28" t="s">
        <v>69</v>
      </c>
      <c r="E9074" s="28" t="s">
        <v>1268</v>
      </c>
      <c r="F9074" s="28" t="s">
        <v>1529</v>
      </c>
      <c r="G9074" s="28" t="s">
        <v>1671</v>
      </c>
      <c r="H9074" s="28"/>
      <c r="I9074" s="93">
        <v>0</v>
      </c>
      <c r="J9074" s="93" t="s">
        <v>1410</v>
      </c>
      <c r="K9074" s="17" t="str">
        <f t="array" ref="K9074">CONCATENATE("(",A9074,",",VLOOKUP(B9074,Núcleo!B$2:E$11,4,TRUE),",",VLOOKUP(C9074,'Tipo de Processo'!B$2:D$55,3,TRUE),",",VLOOKUP(D9074,'Termo Geral'!B$2:D$173,3,TRUE),",",VLOOKUP(E9074,'Termo Específico'!B$2:D$301,3,TRUE),",",MATCH(TRUE,Documento!B$2:B$998=F9074,0),",",IF(G9074="Complementar",0,1),",",IF(H9074="","NULL",CONCATENATE("'",H9074,"'")),",",I9074,",",IF(J9074="baixa","'BAIXA'",IF(J9074="média","'MEDIA'",IF(J9074="alta","'ALTA'","NULL"))),"),")</f>
        <v>(9073,9,33,2,46,665,1,NULL,0,'ALTA'),</v>
      </c>
    </row>
    <row r="9075" spans="1:11" ht="30.75" customHeight="1">
      <c r="A9075" s="27">
        <v>9074</v>
      </c>
      <c r="B9075" s="37" t="s">
        <v>1011</v>
      </c>
      <c r="C9075" s="29" t="s">
        <v>11</v>
      </c>
      <c r="D9075" s="28" t="s">
        <v>69</v>
      </c>
      <c r="E9075" s="28" t="s">
        <v>1268</v>
      </c>
      <c r="F9075" s="28" t="s">
        <v>1548</v>
      </c>
      <c r="G9075" s="28" t="s">
        <v>1671</v>
      </c>
      <c r="H9075" s="28"/>
      <c r="I9075" s="93">
        <v>0</v>
      </c>
      <c r="J9075" s="93" t="s">
        <v>1410</v>
      </c>
      <c r="K9075" s="17" t="str">
        <f t="array" ref="K9075">CONCATENATE("(",A9075,",",VLOOKUP(B9075,Núcleo!B$2:E$11,4,TRUE),",",VLOOKUP(C9075,'Tipo de Processo'!B$2:D$55,3,TRUE),",",VLOOKUP(D9075,'Termo Geral'!B$2:D$173,3,TRUE),",",VLOOKUP(E9075,'Termo Específico'!B$2:D$301,3,TRUE),",",MATCH(TRUE,Documento!B$2:B$998=F9075,0),",",IF(G9075="Complementar",0,1),",",IF(H9075="","NULL",CONCATENATE("'",H9075,"'")),",",I9075,",",IF(J9075="baixa","'BAIXA'",IF(J9075="média","'MEDIA'",IF(J9075="alta","'ALTA'","NULL"))),"),")</f>
        <v>(9074,9,33,2,46,733,1,NULL,0,'ALTA'),</v>
      </c>
    </row>
    <row r="9076" spans="1:11" ht="30.75" customHeight="1">
      <c r="A9076" s="27">
        <v>9075</v>
      </c>
      <c r="B9076" s="37" t="s">
        <v>1011</v>
      </c>
      <c r="C9076" s="29" t="s">
        <v>11</v>
      </c>
      <c r="D9076" s="28" t="s">
        <v>69</v>
      </c>
      <c r="E9076" s="28" t="s">
        <v>1269</v>
      </c>
      <c r="F9076" s="28" t="s">
        <v>677</v>
      </c>
      <c r="G9076" s="28" t="s">
        <v>1671</v>
      </c>
      <c r="H9076" s="28"/>
      <c r="I9076" s="93">
        <v>0</v>
      </c>
      <c r="J9076" s="93" t="s">
        <v>1412</v>
      </c>
      <c r="K9076" s="17" t="str">
        <f t="array" ref="K9076">CONCATENATE("(",A9076,",",VLOOKUP(B9076,Núcleo!B$2:E$11,4,TRUE),",",VLOOKUP(C9076,'Tipo de Processo'!B$2:D$55,3,TRUE),",",VLOOKUP(D9076,'Termo Geral'!B$2:D$173,3,TRUE),",",VLOOKUP(E9076,'Termo Específico'!B$2:D$301,3,TRUE),",",MATCH(TRUE,Documento!B$2:B$998=F9076,0),",",IF(G9076="Complementar",0,1),",",IF(H9076="","NULL",CONCATENATE("'",H9076,"'")),",",I9076,",",IF(J9076="baixa","'BAIXA'",IF(J9076="média","'MEDIA'",IF(J9076="alta","'ALTA'","NULL"))),"),")</f>
        <v>(9075,9,33,2,123,226,1,NULL,0,'MEDIA'),</v>
      </c>
    </row>
    <row r="9077" spans="1:11" ht="30.75" customHeight="1">
      <c r="A9077" s="27">
        <v>9076</v>
      </c>
      <c r="B9077" s="37" t="s">
        <v>1011</v>
      </c>
      <c r="C9077" s="29" t="s">
        <v>11</v>
      </c>
      <c r="D9077" s="28" t="s">
        <v>69</v>
      </c>
      <c r="E9077" s="28" t="s">
        <v>1269</v>
      </c>
      <c r="F9077" s="29" t="s">
        <v>678</v>
      </c>
      <c r="G9077" s="29" t="s">
        <v>1671</v>
      </c>
      <c r="H9077" s="28"/>
      <c r="I9077" s="93">
        <v>0</v>
      </c>
      <c r="J9077" s="92" t="s">
        <v>1412</v>
      </c>
      <c r="K9077" s="17" t="str">
        <f t="array" ref="K9077">CONCATENATE("(",A9077,",",VLOOKUP(B9077,Núcleo!B$2:E$11,4,TRUE),",",VLOOKUP(C9077,'Tipo de Processo'!B$2:D$55,3,TRUE),",",VLOOKUP(D9077,'Termo Geral'!B$2:D$173,3,TRUE),",",VLOOKUP(E9077,'Termo Específico'!B$2:D$301,3,TRUE),",",MATCH(TRUE,Documento!B$2:B$998=F9077,0),",",IF(G9077="Complementar",0,1),",",IF(H9077="","NULL",CONCATENATE("'",H9077,"'")),",",I9077,",",IF(J9077="baixa","'BAIXA'",IF(J9077="média","'MEDIA'",IF(J9077="alta","'ALTA'","NULL"))),"),")</f>
        <v>(9076,9,33,2,123,264,1,NULL,0,'MEDIA'),</v>
      </c>
    </row>
    <row r="9078" spans="1:11" ht="30.75" customHeight="1">
      <c r="A9078" s="27">
        <v>9077</v>
      </c>
      <c r="B9078" s="37" t="s">
        <v>1011</v>
      </c>
      <c r="C9078" s="29" t="s">
        <v>11</v>
      </c>
      <c r="D9078" s="28" t="s">
        <v>69</v>
      </c>
      <c r="E9078" s="28" t="s">
        <v>1269</v>
      </c>
      <c r="F9078" s="28" t="s">
        <v>679</v>
      </c>
      <c r="G9078" s="28" t="s">
        <v>1671</v>
      </c>
      <c r="H9078" s="28"/>
      <c r="I9078" s="93">
        <v>0</v>
      </c>
      <c r="J9078" s="93" t="s">
        <v>1412</v>
      </c>
      <c r="K9078" s="17" t="str">
        <f t="array" ref="K9078">CONCATENATE("(",A9078,",",VLOOKUP(B9078,Núcleo!B$2:E$11,4,TRUE),",",VLOOKUP(C9078,'Tipo de Processo'!B$2:D$55,3,TRUE),",",VLOOKUP(D9078,'Termo Geral'!B$2:D$173,3,TRUE),",",VLOOKUP(E9078,'Termo Específico'!B$2:D$301,3,TRUE),",",MATCH(TRUE,Documento!B$2:B$998=F9078,0),",",IF(G9078="Complementar",0,1),",",IF(H9078="","NULL",CONCATENATE("'",H9078,"'")),",",I9078,",",IF(J9078="baixa","'BAIXA'",IF(J9078="média","'MEDIA'",IF(J9078="alta","'ALTA'","NULL"))),"),")</f>
        <v>(9077,9,33,2,123,784,1,NULL,0,'MEDIA'),</v>
      </c>
    </row>
    <row r="9079" spans="1:11" ht="30.75" customHeight="1">
      <c r="A9079" s="27">
        <v>9078</v>
      </c>
      <c r="B9079" s="37" t="s">
        <v>1011</v>
      </c>
      <c r="C9079" s="29" t="s">
        <v>11</v>
      </c>
      <c r="D9079" s="28" t="s">
        <v>69</v>
      </c>
      <c r="E9079" s="28" t="s">
        <v>1269</v>
      </c>
      <c r="F9079" s="29" t="s">
        <v>680</v>
      </c>
      <c r="G9079" s="29" t="s">
        <v>1671</v>
      </c>
      <c r="H9079" s="28"/>
      <c r="I9079" s="93">
        <v>0</v>
      </c>
      <c r="J9079" s="92" t="s">
        <v>1412</v>
      </c>
      <c r="K9079" s="17" t="str">
        <f t="array" ref="K9079">CONCATENATE("(",A9079,",",VLOOKUP(B9079,Núcleo!B$2:E$11,4,TRUE),",",VLOOKUP(C9079,'Tipo de Processo'!B$2:D$55,3,TRUE),",",VLOOKUP(D9079,'Termo Geral'!B$2:D$173,3,TRUE),",",VLOOKUP(E9079,'Termo Específico'!B$2:D$301,3,TRUE),",",MATCH(TRUE,Documento!B$2:B$998=F9079,0),",",IF(G9079="Complementar",0,1),",",IF(H9079="","NULL",CONCATENATE("'",H9079,"'")),",",I9079,",",IF(J9079="baixa","'BAIXA'",IF(J9079="média","'MEDIA'",IF(J9079="alta","'ALTA'","NULL"))),"),")</f>
        <v>(9078,9,33,2,123,898,1,NULL,0,'MEDIA'),</v>
      </c>
    </row>
    <row r="9080" spans="1:11" ht="30.75" customHeight="1">
      <c r="A9080" s="27">
        <v>9079</v>
      </c>
      <c r="B9080" s="37" t="s">
        <v>1011</v>
      </c>
      <c r="C9080" s="29" t="s">
        <v>11</v>
      </c>
      <c r="D9080" s="28" t="s">
        <v>69</v>
      </c>
      <c r="E9080" s="28" t="s">
        <v>1270</v>
      </c>
      <c r="F9080" s="29" t="s">
        <v>677</v>
      </c>
      <c r="G9080" s="29" t="s">
        <v>1671</v>
      </c>
      <c r="H9080" s="28"/>
      <c r="I9080" s="93">
        <v>0</v>
      </c>
      <c r="J9080" s="92" t="s">
        <v>1412</v>
      </c>
      <c r="K9080" s="17" t="str">
        <f t="array" ref="K9080">CONCATENATE("(",A9080,",",VLOOKUP(B9080,Núcleo!B$2:E$11,4,TRUE),",",VLOOKUP(C9080,'Tipo de Processo'!B$2:D$55,3,TRUE),",",VLOOKUP(D9080,'Termo Geral'!B$2:D$173,3,TRUE),",",VLOOKUP(E9080,'Termo Específico'!B$2:D$301,3,TRUE),",",MATCH(TRUE,Documento!B$2:B$998=F9080,0),",",IF(G9080="Complementar",0,1),",",IF(H9080="","NULL",CONCATENATE("'",H9080,"'")),",",I9080,",",IF(J9080="baixa","'BAIXA'",IF(J9080="média","'MEDIA'",IF(J9080="alta","'ALTA'","NULL"))),"),")</f>
        <v>(9079,9,33,2,128,226,1,NULL,0,'MEDIA'),</v>
      </c>
    </row>
    <row r="9081" spans="1:11" ht="30.75" customHeight="1">
      <c r="A9081" s="27">
        <v>9080</v>
      </c>
      <c r="B9081" s="37" t="s">
        <v>1011</v>
      </c>
      <c r="C9081" s="29" t="s">
        <v>11</v>
      </c>
      <c r="D9081" s="28" t="s">
        <v>69</v>
      </c>
      <c r="E9081" s="28" t="s">
        <v>1270</v>
      </c>
      <c r="F9081" s="28" t="s">
        <v>678</v>
      </c>
      <c r="G9081" s="28" t="s">
        <v>1671</v>
      </c>
      <c r="H9081" s="28"/>
      <c r="I9081" s="93">
        <v>0</v>
      </c>
      <c r="J9081" s="93" t="s">
        <v>1412</v>
      </c>
      <c r="K9081" s="17" t="str">
        <f t="array" ref="K9081">CONCATENATE("(",A9081,",",VLOOKUP(B9081,Núcleo!B$2:E$11,4,TRUE),",",VLOOKUP(C9081,'Tipo de Processo'!B$2:D$55,3,TRUE),",",VLOOKUP(D9081,'Termo Geral'!B$2:D$173,3,TRUE),",",VLOOKUP(E9081,'Termo Específico'!B$2:D$301,3,TRUE),",",MATCH(TRUE,Documento!B$2:B$998=F9081,0),",",IF(G9081="Complementar",0,1),",",IF(H9081="","NULL",CONCATENATE("'",H9081,"'")),",",I9081,",",IF(J9081="baixa","'BAIXA'",IF(J9081="média","'MEDIA'",IF(J9081="alta","'ALTA'","NULL"))),"),")</f>
        <v>(9080,9,33,2,128,264,1,NULL,0,'MEDIA'),</v>
      </c>
    </row>
    <row r="9082" spans="1:11" ht="30.75" customHeight="1">
      <c r="A9082" s="27">
        <v>9081</v>
      </c>
      <c r="B9082" s="37" t="s">
        <v>1011</v>
      </c>
      <c r="C9082" s="29" t="s">
        <v>11</v>
      </c>
      <c r="D9082" s="28" t="s">
        <v>69</v>
      </c>
      <c r="E9082" s="28" t="s">
        <v>1270</v>
      </c>
      <c r="F9082" s="28" t="s">
        <v>679</v>
      </c>
      <c r="G9082" s="28" t="s">
        <v>1671</v>
      </c>
      <c r="H9082" s="28"/>
      <c r="I9082" s="93">
        <v>0</v>
      </c>
      <c r="J9082" s="93" t="s">
        <v>1412</v>
      </c>
      <c r="K9082" s="17" t="str">
        <f t="array" ref="K9082">CONCATENATE("(",A9082,",",VLOOKUP(B9082,Núcleo!B$2:E$11,4,TRUE),",",VLOOKUP(C9082,'Tipo de Processo'!B$2:D$55,3,TRUE),",",VLOOKUP(D9082,'Termo Geral'!B$2:D$173,3,TRUE),",",VLOOKUP(E9082,'Termo Específico'!B$2:D$301,3,TRUE),",",MATCH(TRUE,Documento!B$2:B$998=F9082,0),",",IF(G9082="Complementar",0,1),",",IF(H9082="","NULL",CONCATENATE("'",H9082,"'")),",",I9082,",",IF(J9082="baixa","'BAIXA'",IF(J9082="média","'MEDIA'",IF(J9082="alta","'ALTA'","NULL"))),"),")</f>
        <v>(9081,9,33,2,128,784,1,NULL,0,'MEDIA'),</v>
      </c>
    </row>
    <row r="9083" spans="1:11" ht="30.75" customHeight="1">
      <c r="A9083" s="27">
        <v>9082</v>
      </c>
      <c r="B9083" s="37" t="s">
        <v>1011</v>
      </c>
      <c r="C9083" s="29" t="s">
        <v>11</v>
      </c>
      <c r="D9083" s="28" t="s">
        <v>69</v>
      </c>
      <c r="E9083" s="28" t="s">
        <v>1270</v>
      </c>
      <c r="F9083" s="28" t="s">
        <v>680</v>
      </c>
      <c r="G9083" s="28" t="s">
        <v>1671</v>
      </c>
      <c r="H9083" s="28"/>
      <c r="I9083" s="93">
        <v>0</v>
      </c>
      <c r="J9083" s="93" t="s">
        <v>1412</v>
      </c>
      <c r="K9083" s="17" t="str">
        <f t="array" ref="K9083">CONCATENATE("(",A9083,",",VLOOKUP(B9083,Núcleo!B$2:E$11,4,TRUE),",",VLOOKUP(C9083,'Tipo de Processo'!B$2:D$55,3,TRUE),",",VLOOKUP(D9083,'Termo Geral'!B$2:D$173,3,TRUE),",",VLOOKUP(E9083,'Termo Específico'!B$2:D$301,3,TRUE),",",MATCH(TRUE,Documento!B$2:B$998=F9083,0),",",IF(G9083="Complementar",0,1),",",IF(H9083="","NULL",CONCATENATE("'",H9083,"'")),",",I9083,",",IF(J9083="baixa","'BAIXA'",IF(J9083="média","'MEDIA'",IF(J9083="alta","'ALTA'","NULL"))),"),")</f>
        <v>(9082,9,33,2,128,898,1,NULL,0,'MEDIA'),</v>
      </c>
    </row>
    <row r="9084" spans="1:11" ht="30.75" customHeight="1">
      <c r="A9084" s="27">
        <v>9083</v>
      </c>
      <c r="B9084" s="37" t="s">
        <v>1011</v>
      </c>
      <c r="C9084" s="29" t="s">
        <v>11</v>
      </c>
      <c r="D9084" s="28" t="s">
        <v>69</v>
      </c>
      <c r="E9084" s="28" t="s">
        <v>1270</v>
      </c>
      <c r="F9084" s="28" t="s">
        <v>689</v>
      </c>
      <c r="G9084" s="28" t="s">
        <v>1671</v>
      </c>
      <c r="H9084" s="28"/>
      <c r="I9084" s="93">
        <v>0</v>
      </c>
      <c r="J9084" s="93" t="s">
        <v>1412</v>
      </c>
      <c r="K9084" s="17" t="str">
        <f t="array" ref="K9084">CONCATENATE("(",A9084,",",VLOOKUP(B9084,Núcleo!B$2:E$11,4,TRUE),",",VLOOKUP(C9084,'Tipo de Processo'!B$2:D$55,3,TRUE),",",VLOOKUP(D9084,'Termo Geral'!B$2:D$173,3,TRUE),",",VLOOKUP(E9084,'Termo Específico'!B$2:D$301,3,TRUE),",",MATCH(TRUE,Documento!B$2:B$998=F9084,0),",",IF(G9084="Complementar",0,1),",",IF(H9084="","NULL",CONCATENATE("'",H9084,"'")),",",I9084,",",IF(J9084="baixa","'BAIXA'",IF(J9084="média","'MEDIA'",IF(J9084="alta","'ALTA'","NULL"))),"),")</f>
        <v>(9083,9,33,2,128,64,1,NULL,0,'MEDIA'),</v>
      </c>
    </row>
    <row r="9085" spans="1:11" ht="30.75" customHeight="1">
      <c r="A9085" s="27">
        <v>9084</v>
      </c>
      <c r="B9085" s="37" t="s">
        <v>1011</v>
      </c>
      <c r="C9085" s="29" t="s">
        <v>11</v>
      </c>
      <c r="D9085" s="28" t="s">
        <v>69</v>
      </c>
      <c r="E9085" s="28" t="s">
        <v>1270</v>
      </c>
      <c r="F9085" s="28" t="s">
        <v>690</v>
      </c>
      <c r="G9085" s="28" t="s">
        <v>1671</v>
      </c>
      <c r="H9085" s="28"/>
      <c r="I9085" s="93">
        <v>0</v>
      </c>
      <c r="J9085" s="93" t="s">
        <v>1412</v>
      </c>
      <c r="K9085" s="17" t="str">
        <f t="array" ref="K9085">CONCATENATE("(",A9085,",",VLOOKUP(B9085,Núcleo!B$2:E$11,4,TRUE),",",VLOOKUP(C9085,'Tipo de Processo'!B$2:D$55,3,TRUE),",",VLOOKUP(D9085,'Termo Geral'!B$2:D$173,3,TRUE),",",VLOOKUP(E9085,'Termo Específico'!B$2:D$301,3,TRUE),",",MATCH(TRUE,Documento!B$2:B$998=F9085,0),",",IF(G9085="Complementar",0,1),",",IF(H9085="","NULL",CONCATENATE("'",H9085,"'")),",",I9085,",",IF(J9085="baixa","'BAIXA'",IF(J9085="média","'MEDIA'",IF(J9085="alta","'ALTA'","NULL"))),"),")</f>
        <v>(9084,9,33,2,128,56,1,NULL,0,'MEDIA'),</v>
      </c>
    </row>
    <row r="9086" spans="1:11" ht="30.75" customHeight="1">
      <c r="A9086" s="27">
        <v>9085</v>
      </c>
      <c r="B9086" s="37" t="s">
        <v>1011</v>
      </c>
      <c r="C9086" s="29" t="s">
        <v>11</v>
      </c>
      <c r="D9086" s="28" t="s">
        <v>69</v>
      </c>
      <c r="E9086" s="28" t="s">
        <v>1271</v>
      </c>
      <c r="F9086" s="28" t="s">
        <v>695</v>
      </c>
      <c r="G9086" s="28" t="s">
        <v>1671</v>
      </c>
      <c r="H9086" s="28"/>
      <c r="I9086" s="93">
        <v>0</v>
      </c>
      <c r="J9086" s="93" t="s">
        <v>1412</v>
      </c>
      <c r="K9086" s="17" t="str">
        <f t="array" ref="K9086">CONCATENATE("(",A9086,",",VLOOKUP(B9086,Núcleo!B$2:E$11,4,TRUE),",",VLOOKUP(C9086,'Tipo de Processo'!B$2:D$55,3,TRUE),",",VLOOKUP(D9086,'Termo Geral'!B$2:D$173,3,TRUE),",",VLOOKUP(E9086,'Termo Específico'!B$2:D$301,3,TRUE),",",MATCH(TRUE,Documento!B$2:B$998=F9086,0),",",IF(G9086="Complementar",0,1),",",IF(H9086="","NULL",CONCATENATE("'",H9086,"'")),",",I9086,",",IF(J9086="baixa","'BAIXA'",IF(J9086="média","'MEDIA'",IF(J9086="alta","'ALTA'","NULL"))),"),")</f>
        <v>(9085,9,33,2,207,217,1,NULL,0,'MEDIA'),</v>
      </c>
    </row>
    <row r="9087" spans="1:11" ht="30.75" customHeight="1">
      <c r="A9087" s="27">
        <v>9086</v>
      </c>
      <c r="B9087" s="37" t="s">
        <v>1011</v>
      </c>
      <c r="C9087" s="29" t="s">
        <v>11</v>
      </c>
      <c r="D9087" s="28" t="s">
        <v>69</v>
      </c>
      <c r="E9087" s="28" t="s">
        <v>1271</v>
      </c>
      <c r="F9087" s="28" t="s">
        <v>696</v>
      </c>
      <c r="G9087" s="28" t="s">
        <v>1671</v>
      </c>
      <c r="H9087" s="28"/>
      <c r="I9087" s="93">
        <v>0</v>
      </c>
      <c r="J9087" s="93" t="s">
        <v>1412</v>
      </c>
      <c r="K9087" s="17" t="str">
        <f t="array" ref="K9087">CONCATENATE("(",A9087,",",VLOOKUP(B9087,Núcleo!B$2:E$11,4,TRUE),",",VLOOKUP(C9087,'Tipo de Processo'!B$2:D$55,3,TRUE),",",VLOOKUP(D9087,'Termo Geral'!B$2:D$173,3,TRUE),",",VLOOKUP(E9087,'Termo Específico'!B$2:D$301,3,TRUE),",",MATCH(TRUE,Documento!B$2:B$998=F9087,0),",",IF(G9087="Complementar",0,1),",",IF(H9087="","NULL",CONCATENATE("'",H9087,"'")),",",I9087,",",IF(J9087="baixa","'BAIXA'",IF(J9087="média","'MEDIA'",IF(J9087="alta","'ALTA'","NULL"))),"),")</f>
        <v>(9086,9,33,2,207,213,1,NULL,0,'MEDIA'),</v>
      </c>
    </row>
    <row r="9088" spans="1:11" ht="30.75" customHeight="1">
      <c r="A9088" s="27">
        <v>9087</v>
      </c>
      <c r="B9088" s="37" t="s">
        <v>1011</v>
      </c>
      <c r="C9088" s="29" t="s">
        <v>11</v>
      </c>
      <c r="D9088" s="28" t="s">
        <v>69</v>
      </c>
      <c r="E9088" s="28" t="s">
        <v>1271</v>
      </c>
      <c r="F9088" s="28" t="s">
        <v>697</v>
      </c>
      <c r="G9088" s="28" t="s">
        <v>1671</v>
      </c>
      <c r="H9088" s="28"/>
      <c r="I9088" s="93">
        <v>0</v>
      </c>
      <c r="J9088" s="93" t="s">
        <v>1412</v>
      </c>
      <c r="K9088" s="17" t="str">
        <f t="array" ref="K9088">CONCATENATE("(",A9088,",",VLOOKUP(B9088,Núcleo!B$2:E$11,4,TRUE),",",VLOOKUP(C9088,'Tipo de Processo'!B$2:D$55,3,TRUE),",",VLOOKUP(D9088,'Termo Geral'!B$2:D$173,3,TRUE),",",VLOOKUP(E9088,'Termo Específico'!B$2:D$301,3,TRUE),",",MATCH(TRUE,Documento!B$2:B$998=F9088,0),",",IF(G9088="Complementar",0,1),",",IF(H9088="","NULL",CONCATENATE("'",H9088,"'")),",",I9088,",",IF(J9088="baixa","'BAIXA'",IF(J9088="média","'MEDIA'",IF(J9088="alta","'ALTA'","NULL"))),"),")</f>
        <v>(9087,9,33,2,207,214,1,NULL,0,'MEDIA'),</v>
      </c>
    </row>
    <row r="9089" spans="1:11" ht="30.75" customHeight="1">
      <c r="A9089" s="27">
        <v>9088</v>
      </c>
      <c r="B9089" s="37" t="s">
        <v>1011</v>
      </c>
      <c r="C9089" s="29" t="s">
        <v>11</v>
      </c>
      <c r="D9089" s="28" t="s">
        <v>69</v>
      </c>
      <c r="E9089" s="28" t="s">
        <v>1271</v>
      </c>
      <c r="F9089" s="28" t="s">
        <v>698</v>
      </c>
      <c r="G9089" s="28" t="s">
        <v>1671</v>
      </c>
      <c r="H9089" s="28"/>
      <c r="I9089" s="93">
        <v>0</v>
      </c>
      <c r="J9089" s="93" t="s">
        <v>1412</v>
      </c>
      <c r="K9089" s="17" t="str">
        <f t="array" ref="K9089">CONCATENATE("(",A9089,",",VLOOKUP(B9089,Núcleo!B$2:E$11,4,TRUE),",",VLOOKUP(C9089,'Tipo de Processo'!B$2:D$55,3,TRUE),",",VLOOKUP(D9089,'Termo Geral'!B$2:D$173,3,TRUE),",",VLOOKUP(E9089,'Termo Específico'!B$2:D$301,3,TRUE),",",MATCH(TRUE,Documento!B$2:B$998=F9089,0),",",IF(G9089="Complementar",0,1),",",IF(H9089="","NULL",CONCATENATE("'",H9089,"'")),",",I9089,",",IF(J9089="baixa","'BAIXA'",IF(J9089="média","'MEDIA'",IF(J9089="alta","'ALTA'","NULL"))),"),")</f>
        <v>(9088,9,33,2,207,253,1,NULL,0,'MEDIA'),</v>
      </c>
    </row>
    <row r="9090" spans="1:11" ht="30.75" customHeight="1">
      <c r="A9090" s="27">
        <v>9089</v>
      </c>
      <c r="B9090" s="37" t="s">
        <v>1011</v>
      </c>
      <c r="C9090" s="29" t="s">
        <v>11</v>
      </c>
      <c r="D9090" s="28" t="s">
        <v>69</v>
      </c>
      <c r="E9090" s="28" t="s">
        <v>1271</v>
      </c>
      <c r="F9090" s="28" t="s">
        <v>699</v>
      </c>
      <c r="G9090" s="28" t="s">
        <v>1671</v>
      </c>
      <c r="H9090" s="28"/>
      <c r="I9090" s="93">
        <v>0</v>
      </c>
      <c r="J9090" s="93" t="s">
        <v>1412</v>
      </c>
      <c r="K9090" s="17" t="str">
        <f t="array" ref="K9090">CONCATENATE("(",A9090,",",VLOOKUP(B9090,Núcleo!B$2:E$11,4,TRUE),",",VLOOKUP(C9090,'Tipo de Processo'!B$2:D$55,3,TRUE),",",VLOOKUP(D9090,'Termo Geral'!B$2:D$173,3,TRUE),",",VLOOKUP(E9090,'Termo Específico'!B$2:D$301,3,TRUE),",",MATCH(TRUE,Documento!B$2:B$998=F9090,0),",",IF(G9090="Complementar",0,1),",",IF(H9090="","NULL",CONCATENATE("'",H9090,"'")),",",I9090,",",IF(J9090="baixa","'BAIXA'",IF(J9090="média","'MEDIA'",IF(J9090="alta","'ALTA'","NULL"))),"),")</f>
        <v>(9089,9,33,2,207,727,1,NULL,0,'MEDIA'),</v>
      </c>
    </row>
    <row r="9091" spans="1:11" ht="30.75" customHeight="1">
      <c r="A9091" s="27">
        <v>9090</v>
      </c>
      <c r="B9091" s="37" t="s">
        <v>1011</v>
      </c>
      <c r="C9091" s="29" t="s">
        <v>11</v>
      </c>
      <c r="D9091" s="28" t="s">
        <v>69</v>
      </c>
      <c r="E9091" s="28" t="s">
        <v>1271</v>
      </c>
      <c r="F9091" s="28" t="s">
        <v>659</v>
      </c>
      <c r="G9091" s="28" t="s">
        <v>1671</v>
      </c>
      <c r="H9091" s="28"/>
      <c r="I9091" s="93">
        <v>0</v>
      </c>
      <c r="J9091" s="93" t="s">
        <v>1412</v>
      </c>
      <c r="K9091" s="17" t="str">
        <f t="array" ref="K9091">CONCATENATE("(",A9091,",",VLOOKUP(B9091,Núcleo!B$2:E$11,4,TRUE),",",VLOOKUP(C9091,'Tipo de Processo'!B$2:D$55,3,TRUE),",",VLOOKUP(D9091,'Termo Geral'!B$2:D$173,3,TRUE),",",VLOOKUP(E9091,'Termo Específico'!B$2:D$301,3,TRUE),",",MATCH(TRUE,Documento!B$2:B$998=F9091,0),",",IF(G9091="Complementar",0,1),",",IF(H9091="","NULL",CONCATENATE("'",H9091,"'")),",",I9091,",",IF(J9091="baixa","'BAIXA'",IF(J9091="média","'MEDIA'",IF(J9091="alta","'ALTA'","NULL"))),"),")</f>
        <v>(9090,9,33,2,207,329,1,NULL,0,'MEDIA'),</v>
      </c>
    </row>
    <row r="9092" spans="1:11" ht="30.75" customHeight="1">
      <c r="A9092" s="27">
        <v>9091</v>
      </c>
      <c r="B9092" s="37" t="s">
        <v>1011</v>
      </c>
      <c r="C9092" s="29" t="s">
        <v>11</v>
      </c>
      <c r="D9092" s="28" t="s">
        <v>71</v>
      </c>
      <c r="E9092" s="28" t="s">
        <v>244</v>
      </c>
      <c r="F9092" s="29" t="s">
        <v>646</v>
      </c>
      <c r="G9092" s="29" t="s">
        <v>1671</v>
      </c>
      <c r="H9092" s="28"/>
      <c r="I9092" s="93">
        <v>0</v>
      </c>
      <c r="J9092" s="92" t="s">
        <v>1411</v>
      </c>
      <c r="K9092" s="17" t="str">
        <f t="array" ref="K9092">CONCATENATE("(",A9092,",",VLOOKUP(B9092,Núcleo!B$2:E$11,4,TRUE),",",VLOOKUP(C9092,'Tipo de Processo'!B$2:D$55,3,TRUE),",",VLOOKUP(D9092,'Termo Geral'!B$2:D$173,3,TRUE),",",VLOOKUP(E9092,'Termo Específico'!B$2:D$301,3,TRUE),",",MATCH(TRUE,Documento!B$2:B$998=F9092,0),",",IF(G9092="Complementar",0,1),",",IF(H9092="","NULL",CONCATENATE("'",H9092,"'")),",",I9092,",",IF(J9092="baixa","'BAIXA'",IF(J9092="média","'MEDIA'",IF(J9092="alta","'ALTA'","NULL"))),"),")</f>
        <v>(9091,9,33,47,18,30,1,NULL,0,'BAIXA'),</v>
      </c>
    </row>
    <row r="9093" spans="1:11" ht="30.75" customHeight="1">
      <c r="A9093" s="27">
        <v>9092</v>
      </c>
      <c r="B9093" s="37" t="s">
        <v>1011</v>
      </c>
      <c r="C9093" s="29" t="s">
        <v>11</v>
      </c>
      <c r="D9093" s="28" t="s">
        <v>71</v>
      </c>
      <c r="E9093" s="28" t="s">
        <v>244</v>
      </c>
      <c r="F9093" s="28" t="s">
        <v>639</v>
      </c>
      <c r="G9093" s="28" t="s">
        <v>1671</v>
      </c>
      <c r="H9093" s="28"/>
      <c r="I9093" s="93">
        <v>0</v>
      </c>
      <c r="J9093" s="93" t="s">
        <v>1411</v>
      </c>
      <c r="K9093" s="17" t="str">
        <f t="array" ref="K9093">CONCATENATE("(",A9093,",",VLOOKUP(B9093,Núcleo!B$2:E$11,4,TRUE),",",VLOOKUP(C9093,'Tipo de Processo'!B$2:D$55,3,TRUE),",",VLOOKUP(D9093,'Termo Geral'!B$2:D$173,3,TRUE),",",VLOOKUP(E9093,'Termo Específico'!B$2:D$301,3,TRUE),",",MATCH(TRUE,Documento!B$2:B$998=F9093,0),",",IF(G9093="Complementar",0,1),",",IF(H9093="","NULL",CONCATENATE("'",H9093,"'")),",",I9093,",",IF(J9093="baixa","'BAIXA'",IF(J9093="média","'MEDIA'",IF(J9093="alta","'ALTA'","NULL"))),"),")</f>
        <v>(9092,9,33,47,18,936,1,NULL,0,'BAIXA'),</v>
      </c>
    </row>
    <row r="9094" spans="1:11" ht="30.75" customHeight="1">
      <c r="A9094" s="27">
        <v>9093</v>
      </c>
      <c r="B9094" s="37" t="s">
        <v>1011</v>
      </c>
      <c r="C9094" s="29" t="s">
        <v>11</v>
      </c>
      <c r="D9094" s="28" t="s">
        <v>71</v>
      </c>
      <c r="E9094" s="28" t="s">
        <v>244</v>
      </c>
      <c r="F9094" s="28" t="s">
        <v>647</v>
      </c>
      <c r="G9094" s="28" t="s">
        <v>1671</v>
      </c>
      <c r="H9094" s="28"/>
      <c r="I9094" s="93">
        <v>0</v>
      </c>
      <c r="J9094" s="93" t="s">
        <v>1411</v>
      </c>
      <c r="K9094" s="17" t="str">
        <f t="array" ref="K9094">CONCATENATE("(",A9094,",",VLOOKUP(B9094,Núcleo!B$2:E$11,4,TRUE),",",VLOOKUP(C9094,'Tipo de Processo'!B$2:D$55,3,TRUE),",",VLOOKUP(D9094,'Termo Geral'!B$2:D$173,3,TRUE),",",VLOOKUP(E9094,'Termo Específico'!B$2:D$301,3,TRUE),",",MATCH(TRUE,Documento!B$2:B$998=F9094,0),",",IF(G9094="Complementar",0,1),",",IF(H9094="","NULL",CONCATENATE("'",H9094,"'")),",",I9094,",",IF(J9094="baixa","'BAIXA'",IF(J9094="média","'MEDIA'",IF(J9094="alta","'ALTA'","NULL"))),"),")</f>
        <v>(9093,9,33,47,18,556,1,NULL,0,'BAIXA'),</v>
      </c>
    </row>
    <row r="9095" spans="1:11" ht="30.75" customHeight="1">
      <c r="A9095" s="27">
        <v>9094</v>
      </c>
      <c r="B9095" s="37" t="s">
        <v>1011</v>
      </c>
      <c r="C9095" s="29" t="s">
        <v>11</v>
      </c>
      <c r="D9095" s="28" t="s">
        <v>71</v>
      </c>
      <c r="E9095" s="28" t="s">
        <v>244</v>
      </c>
      <c r="F9095" s="28" t="s">
        <v>648</v>
      </c>
      <c r="G9095" s="28" t="s">
        <v>1671</v>
      </c>
      <c r="H9095" s="28"/>
      <c r="I9095" s="93">
        <v>0</v>
      </c>
      <c r="J9095" s="93" t="s">
        <v>1411</v>
      </c>
      <c r="K9095" s="17" t="str">
        <f t="array" ref="K9095">CONCATENATE("(",A9095,",",VLOOKUP(B9095,Núcleo!B$2:E$11,4,TRUE),",",VLOOKUP(C9095,'Tipo de Processo'!B$2:D$55,3,TRUE),",",VLOOKUP(D9095,'Termo Geral'!B$2:D$173,3,TRUE),",",VLOOKUP(E9095,'Termo Específico'!B$2:D$301,3,TRUE),",",MATCH(TRUE,Documento!B$2:B$998=F9095,0),",",IF(G9095="Complementar",0,1),",",IF(H9095="","NULL",CONCATENATE("'",H9095,"'")),",",I9095,",",IF(J9095="baixa","'BAIXA'",IF(J9095="média","'MEDIA'",IF(J9095="alta","'ALTA'","NULL"))),"),")</f>
        <v>(9094,9,33,47,18,730,1,NULL,0,'BAIXA'),</v>
      </c>
    </row>
    <row r="9096" spans="1:11" ht="30.75" customHeight="1">
      <c r="A9096" s="27">
        <v>9095</v>
      </c>
      <c r="B9096" s="37" t="s">
        <v>1011</v>
      </c>
      <c r="C9096" s="29" t="s">
        <v>11</v>
      </c>
      <c r="D9096" s="28" t="s">
        <v>71</v>
      </c>
      <c r="E9096" s="28" t="s">
        <v>244</v>
      </c>
      <c r="F9096" s="28" t="s">
        <v>642</v>
      </c>
      <c r="G9096" s="28" t="s">
        <v>1671</v>
      </c>
      <c r="H9096" s="28"/>
      <c r="I9096" s="93">
        <v>0</v>
      </c>
      <c r="J9096" s="93" t="s">
        <v>1411</v>
      </c>
      <c r="K9096" s="17" t="str">
        <f t="array" ref="K9096">CONCATENATE("(",A9096,",",VLOOKUP(B9096,Núcleo!B$2:E$11,4,TRUE),",",VLOOKUP(C9096,'Tipo de Processo'!B$2:D$55,3,TRUE),",",VLOOKUP(D9096,'Termo Geral'!B$2:D$173,3,TRUE),",",VLOOKUP(E9096,'Termo Específico'!B$2:D$301,3,TRUE),",",MATCH(TRUE,Documento!B$2:B$998=F9096,0),",",IF(G9096="Complementar",0,1),",",IF(H9096="","NULL",CONCATENATE("'",H9096,"'")),",",I9096,",",IF(J9096="baixa","'BAIXA'",IF(J9096="média","'MEDIA'",IF(J9096="alta","'ALTA'","NULL"))),"),")</f>
        <v>(9095,9,33,47,18,33,1,NULL,0,'BAIXA'),</v>
      </c>
    </row>
    <row r="9097" spans="1:11" ht="30.75" customHeight="1">
      <c r="A9097" s="27">
        <v>9096</v>
      </c>
      <c r="B9097" s="37" t="s">
        <v>1011</v>
      </c>
      <c r="C9097" s="29" t="s">
        <v>11</v>
      </c>
      <c r="D9097" s="28" t="s">
        <v>71</v>
      </c>
      <c r="E9097" s="28" t="s">
        <v>244</v>
      </c>
      <c r="F9097" s="28" t="s">
        <v>636</v>
      </c>
      <c r="G9097" s="28" t="s">
        <v>1671</v>
      </c>
      <c r="H9097" s="28"/>
      <c r="I9097" s="93">
        <v>0</v>
      </c>
      <c r="J9097" s="93" t="s">
        <v>1411</v>
      </c>
      <c r="K9097" s="17" t="str">
        <f t="array" ref="K9097">CONCATENATE("(",A9097,",",VLOOKUP(B9097,Núcleo!B$2:E$11,4,TRUE),",",VLOOKUP(C9097,'Tipo de Processo'!B$2:D$55,3,TRUE),",",VLOOKUP(D9097,'Termo Geral'!B$2:D$173,3,TRUE),",",VLOOKUP(E9097,'Termo Específico'!B$2:D$301,3,TRUE),",",MATCH(TRUE,Documento!B$2:B$998=F9097,0),",",IF(G9097="Complementar",0,1),",",IF(H9097="","NULL",CONCATENATE("'",H9097,"'")),",",I9097,",",IF(J9097="baixa","'BAIXA'",IF(J9097="média","'MEDIA'",IF(J9097="alta","'ALTA'","NULL"))),"),")</f>
        <v>(9096,9,33,47,18,693,1,NULL,0,'BAIXA'),</v>
      </c>
    </row>
    <row r="9098" spans="1:11" ht="30.75" customHeight="1">
      <c r="A9098" s="27">
        <v>9097</v>
      </c>
      <c r="B9098" s="37" t="s">
        <v>1011</v>
      </c>
      <c r="C9098" s="29" t="s">
        <v>11</v>
      </c>
      <c r="D9098" s="28" t="s">
        <v>71</v>
      </c>
      <c r="E9098" s="28" t="s">
        <v>244</v>
      </c>
      <c r="F9098" s="28" t="s">
        <v>649</v>
      </c>
      <c r="G9098" s="28" t="s">
        <v>1671</v>
      </c>
      <c r="H9098" s="28"/>
      <c r="I9098" s="93">
        <v>0</v>
      </c>
      <c r="J9098" s="93" t="s">
        <v>1411</v>
      </c>
      <c r="K9098" s="17" t="str">
        <f t="array" ref="K9098">CONCATENATE("(",A9098,",",VLOOKUP(B9098,Núcleo!B$2:E$11,4,TRUE),",",VLOOKUP(C9098,'Tipo de Processo'!B$2:D$55,3,TRUE),",",VLOOKUP(D9098,'Termo Geral'!B$2:D$173,3,TRUE),",",VLOOKUP(E9098,'Termo Específico'!B$2:D$301,3,TRUE),",",MATCH(TRUE,Documento!B$2:B$998=F9098,0),",",IF(G9098="Complementar",0,1),",",IF(H9098="","NULL",CONCATENATE("'",H9098,"'")),",",I9098,",",IF(J9098="baixa","'BAIXA'",IF(J9098="média","'MEDIA'",IF(J9098="alta","'ALTA'","NULL"))),"),")</f>
        <v>(9097,9,33,47,18,835,1,NULL,0,'BAIXA'),</v>
      </c>
    </row>
    <row r="9099" spans="1:11" ht="30.75" customHeight="1">
      <c r="A9099" s="27">
        <v>9098</v>
      </c>
      <c r="B9099" s="36" t="s">
        <v>1011</v>
      </c>
      <c r="C9099" s="29" t="s">
        <v>11</v>
      </c>
      <c r="D9099" s="28" t="s">
        <v>71</v>
      </c>
      <c r="E9099" s="29" t="s">
        <v>244</v>
      </c>
      <c r="F9099" s="28" t="s">
        <v>637</v>
      </c>
      <c r="G9099" s="28" t="s">
        <v>1671</v>
      </c>
      <c r="H9099" s="28"/>
      <c r="I9099" s="93">
        <v>0</v>
      </c>
      <c r="J9099" s="93" t="s">
        <v>1411</v>
      </c>
      <c r="K9099" s="17" t="str">
        <f t="array" ref="K9099">CONCATENATE("(",A9099,",",VLOOKUP(B9099,Núcleo!B$2:E$11,4,TRUE),",",VLOOKUP(C9099,'Tipo de Processo'!B$2:D$55,3,TRUE),",",VLOOKUP(D9099,'Termo Geral'!B$2:D$173,3,TRUE),",",VLOOKUP(E9099,'Termo Específico'!B$2:D$301,3,TRUE),",",MATCH(TRUE,Documento!B$2:B$998=F9099,0),",",IF(G9099="Complementar",0,1),",",IF(H9099="","NULL",CONCATENATE("'",H9099,"'")),",",I9099,",",IF(J9099="baixa","'BAIXA'",IF(J9099="média","'MEDIA'",IF(J9099="alta","'ALTA'","NULL"))),"),")</f>
        <v>(9098,9,33,47,18,673,1,NULL,0,'BAIXA'),</v>
      </c>
    </row>
    <row r="9100" spans="1:11" ht="30.75" customHeight="1">
      <c r="A9100" s="27">
        <v>9099</v>
      </c>
      <c r="B9100" s="36" t="s">
        <v>1011</v>
      </c>
      <c r="C9100" s="29" t="s">
        <v>11</v>
      </c>
      <c r="D9100" s="28" t="s">
        <v>71</v>
      </c>
      <c r="E9100" s="29" t="s">
        <v>244</v>
      </c>
      <c r="F9100" s="28" t="s">
        <v>645</v>
      </c>
      <c r="G9100" s="28" t="s">
        <v>1671</v>
      </c>
      <c r="H9100" s="28"/>
      <c r="I9100" s="93">
        <v>0</v>
      </c>
      <c r="J9100" s="93" t="s">
        <v>1411</v>
      </c>
      <c r="K9100" s="17" t="str">
        <f t="array" ref="K9100">CONCATENATE("(",A9100,",",VLOOKUP(B9100,Núcleo!B$2:E$11,4,TRUE),",",VLOOKUP(C9100,'Tipo de Processo'!B$2:D$55,3,TRUE),",",VLOOKUP(D9100,'Termo Geral'!B$2:D$173,3,TRUE),",",VLOOKUP(E9100,'Termo Específico'!B$2:D$301,3,TRUE),",",MATCH(TRUE,Documento!B$2:B$998=F9100,0),",",IF(G9100="Complementar",0,1),",",IF(H9100="","NULL",CONCATENATE("'",H9100,"'")),",",I9100,",",IF(J9100="baixa","'BAIXA'",IF(J9100="média","'MEDIA'",IF(J9100="alta","'ALTA'","NULL"))),"),")</f>
        <v>(9099,9,33,47,18,80,1,NULL,0,'BAIXA'),</v>
      </c>
    </row>
    <row r="9101" spans="1:11" ht="30.75" customHeight="1">
      <c r="A9101" s="27">
        <v>9100</v>
      </c>
      <c r="B9101" s="37" t="s">
        <v>1011</v>
      </c>
      <c r="C9101" s="29" t="s">
        <v>11</v>
      </c>
      <c r="D9101" s="28" t="s">
        <v>71</v>
      </c>
      <c r="E9101" s="29" t="s">
        <v>245</v>
      </c>
      <c r="F9101" s="28" t="s">
        <v>646</v>
      </c>
      <c r="G9101" s="28" t="s">
        <v>1671</v>
      </c>
      <c r="H9101" s="28"/>
      <c r="I9101" s="93">
        <v>0</v>
      </c>
      <c r="J9101" s="93" t="s">
        <v>1412</v>
      </c>
      <c r="K9101" s="17" t="str">
        <f t="array" ref="K9101">CONCATENATE("(",A9101,",",VLOOKUP(B9101,Núcleo!B$2:E$11,4,TRUE),",",VLOOKUP(C9101,'Tipo de Processo'!B$2:D$55,3,TRUE),",",VLOOKUP(D9101,'Termo Geral'!B$2:D$173,3,TRUE),",",VLOOKUP(E9101,'Termo Específico'!B$2:D$301,3,TRUE),",",MATCH(TRUE,Documento!B$2:B$998=F9101,0),",",IF(G9101="Complementar",0,1),",",IF(H9101="","NULL",CONCATENATE("'",H9101,"'")),",",I9101,",",IF(J9101="baixa","'BAIXA'",IF(J9101="média","'MEDIA'",IF(J9101="alta","'ALTA'","NULL"))),"),")</f>
        <v>(9100,9,33,47,41,30,1,NULL,0,'MEDIA'),</v>
      </c>
    </row>
    <row r="9102" spans="1:11" ht="30.75" customHeight="1">
      <c r="A9102" s="27">
        <v>9101</v>
      </c>
      <c r="B9102" s="36" t="s">
        <v>1011</v>
      </c>
      <c r="C9102" s="29" t="s">
        <v>11</v>
      </c>
      <c r="D9102" s="28" t="s">
        <v>71</v>
      </c>
      <c r="E9102" s="29" t="s">
        <v>245</v>
      </c>
      <c r="F9102" s="28" t="s">
        <v>639</v>
      </c>
      <c r="G9102" s="28" t="s">
        <v>1671</v>
      </c>
      <c r="H9102" s="28"/>
      <c r="I9102" s="93">
        <v>0</v>
      </c>
      <c r="J9102" s="93" t="s">
        <v>1412</v>
      </c>
      <c r="K9102" s="17" t="str">
        <f t="array" ref="K9102">CONCATENATE("(",A9102,",",VLOOKUP(B9102,Núcleo!B$2:E$11,4,TRUE),",",VLOOKUP(C9102,'Tipo de Processo'!B$2:D$55,3,TRUE),",",VLOOKUP(D9102,'Termo Geral'!B$2:D$173,3,TRUE),",",VLOOKUP(E9102,'Termo Específico'!B$2:D$301,3,TRUE),",",MATCH(TRUE,Documento!B$2:B$998=F9102,0),",",IF(G9102="Complementar",0,1),",",IF(H9102="","NULL",CONCATENATE("'",H9102,"'")),",",I9102,",",IF(J9102="baixa","'BAIXA'",IF(J9102="média","'MEDIA'",IF(J9102="alta","'ALTA'","NULL"))),"),")</f>
        <v>(9101,9,33,47,41,936,1,NULL,0,'MEDIA'),</v>
      </c>
    </row>
    <row r="9103" spans="1:11" ht="30.75" customHeight="1">
      <c r="A9103" s="27">
        <v>9102</v>
      </c>
      <c r="B9103" s="37" t="s">
        <v>1011</v>
      </c>
      <c r="C9103" s="29" t="s">
        <v>11</v>
      </c>
      <c r="D9103" s="28" t="s">
        <v>71</v>
      </c>
      <c r="E9103" s="29" t="s">
        <v>245</v>
      </c>
      <c r="F9103" s="28" t="s">
        <v>647</v>
      </c>
      <c r="G9103" s="28" t="s">
        <v>1671</v>
      </c>
      <c r="H9103" s="28"/>
      <c r="I9103" s="93">
        <v>0</v>
      </c>
      <c r="J9103" s="93" t="s">
        <v>1412</v>
      </c>
      <c r="K9103" s="17" t="str">
        <f t="array" ref="K9103">CONCATENATE("(",A9103,",",VLOOKUP(B9103,Núcleo!B$2:E$11,4,TRUE),",",VLOOKUP(C9103,'Tipo de Processo'!B$2:D$55,3,TRUE),",",VLOOKUP(D9103,'Termo Geral'!B$2:D$173,3,TRUE),",",VLOOKUP(E9103,'Termo Específico'!B$2:D$301,3,TRUE),",",MATCH(TRUE,Documento!B$2:B$998=F9103,0),",",IF(G9103="Complementar",0,1),",",IF(H9103="","NULL",CONCATENATE("'",H9103,"'")),",",I9103,",",IF(J9103="baixa","'BAIXA'",IF(J9103="média","'MEDIA'",IF(J9103="alta","'ALTA'","NULL"))),"),")</f>
        <v>(9102,9,33,47,41,556,1,NULL,0,'MEDIA'),</v>
      </c>
    </row>
    <row r="9104" spans="1:11" ht="30.75" customHeight="1">
      <c r="A9104" s="27">
        <v>9103</v>
      </c>
      <c r="B9104" s="37" t="s">
        <v>1011</v>
      </c>
      <c r="C9104" s="29" t="s">
        <v>11</v>
      </c>
      <c r="D9104" s="28" t="s">
        <v>71</v>
      </c>
      <c r="E9104" s="29" t="s">
        <v>245</v>
      </c>
      <c r="F9104" s="29" t="s">
        <v>648</v>
      </c>
      <c r="G9104" s="29" t="s">
        <v>1671</v>
      </c>
      <c r="H9104" s="28"/>
      <c r="I9104" s="93">
        <v>0</v>
      </c>
      <c r="J9104" s="92" t="s">
        <v>1412</v>
      </c>
      <c r="K9104" s="17" t="str">
        <f t="array" ref="K9104">CONCATENATE("(",A9104,",",VLOOKUP(B9104,Núcleo!B$2:E$11,4,TRUE),",",VLOOKUP(C9104,'Tipo de Processo'!B$2:D$55,3,TRUE),",",VLOOKUP(D9104,'Termo Geral'!B$2:D$173,3,TRUE),",",VLOOKUP(E9104,'Termo Específico'!B$2:D$301,3,TRUE),",",MATCH(TRUE,Documento!B$2:B$998=F9104,0),",",IF(G9104="Complementar",0,1),",",IF(H9104="","NULL",CONCATENATE("'",H9104,"'")),",",I9104,",",IF(J9104="baixa","'BAIXA'",IF(J9104="média","'MEDIA'",IF(J9104="alta","'ALTA'","NULL"))),"),")</f>
        <v>(9103,9,33,47,41,730,1,NULL,0,'MEDIA'),</v>
      </c>
    </row>
    <row r="9105" spans="1:11" ht="30.75" customHeight="1">
      <c r="A9105" s="27">
        <v>9104</v>
      </c>
      <c r="B9105" s="37" t="s">
        <v>1011</v>
      </c>
      <c r="C9105" s="29" t="s">
        <v>11</v>
      </c>
      <c r="D9105" s="28" t="s">
        <v>71</v>
      </c>
      <c r="E9105" s="29" t="s">
        <v>245</v>
      </c>
      <c r="F9105" s="28" t="s">
        <v>642</v>
      </c>
      <c r="G9105" s="28" t="s">
        <v>1671</v>
      </c>
      <c r="H9105" s="28"/>
      <c r="I9105" s="93">
        <v>0</v>
      </c>
      <c r="J9105" s="93" t="s">
        <v>1412</v>
      </c>
      <c r="K9105" s="17" t="str">
        <f t="array" ref="K9105">CONCATENATE("(",A9105,",",VLOOKUP(B9105,Núcleo!B$2:E$11,4,TRUE),",",VLOOKUP(C9105,'Tipo de Processo'!B$2:D$55,3,TRUE),",",VLOOKUP(D9105,'Termo Geral'!B$2:D$173,3,TRUE),",",VLOOKUP(E9105,'Termo Específico'!B$2:D$301,3,TRUE),",",MATCH(TRUE,Documento!B$2:B$998=F9105,0),",",IF(G9105="Complementar",0,1),",",IF(H9105="","NULL",CONCATENATE("'",H9105,"'")),",",I9105,",",IF(J9105="baixa","'BAIXA'",IF(J9105="média","'MEDIA'",IF(J9105="alta","'ALTA'","NULL"))),"),")</f>
        <v>(9104,9,33,47,41,33,1,NULL,0,'MEDIA'),</v>
      </c>
    </row>
    <row r="9106" spans="1:11" ht="30.75" customHeight="1">
      <c r="A9106" s="27">
        <v>9105</v>
      </c>
      <c r="B9106" s="36" t="s">
        <v>1011</v>
      </c>
      <c r="C9106" s="29" t="s">
        <v>11</v>
      </c>
      <c r="D9106" s="28" t="s">
        <v>71</v>
      </c>
      <c r="E9106" s="29" t="s">
        <v>245</v>
      </c>
      <c r="F9106" s="28" t="s">
        <v>636</v>
      </c>
      <c r="G9106" s="28" t="s">
        <v>1671</v>
      </c>
      <c r="H9106" s="28"/>
      <c r="I9106" s="93">
        <v>0</v>
      </c>
      <c r="J9106" s="93" t="s">
        <v>1412</v>
      </c>
      <c r="K9106" s="17" t="str">
        <f t="array" ref="K9106">CONCATENATE("(",A9106,",",VLOOKUP(B9106,Núcleo!B$2:E$11,4,TRUE),",",VLOOKUP(C9106,'Tipo de Processo'!B$2:D$55,3,TRUE),",",VLOOKUP(D9106,'Termo Geral'!B$2:D$173,3,TRUE),",",VLOOKUP(E9106,'Termo Específico'!B$2:D$301,3,TRUE),",",MATCH(TRUE,Documento!B$2:B$998=F9106,0),",",IF(G9106="Complementar",0,1),",",IF(H9106="","NULL",CONCATENATE("'",H9106,"'")),",",I9106,",",IF(J9106="baixa","'BAIXA'",IF(J9106="média","'MEDIA'",IF(J9106="alta","'ALTA'","NULL"))),"),")</f>
        <v>(9105,9,33,47,41,693,1,NULL,0,'MEDIA'),</v>
      </c>
    </row>
    <row r="9107" spans="1:11" ht="30.75" customHeight="1">
      <c r="A9107" s="27">
        <v>9106</v>
      </c>
      <c r="B9107" s="36" t="s">
        <v>1011</v>
      </c>
      <c r="C9107" s="29" t="s">
        <v>11</v>
      </c>
      <c r="D9107" s="28" t="s">
        <v>71</v>
      </c>
      <c r="E9107" s="29" t="s">
        <v>245</v>
      </c>
      <c r="F9107" s="28" t="s">
        <v>649</v>
      </c>
      <c r="G9107" s="28" t="s">
        <v>1671</v>
      </c>
      <c r="H9107" s="28"/>
      <c r="I9107" s="93">
        <v>0</v>
      </c>
      <c r="J9107" s="93" t="s">
        <v>1412</v>
      </c>
      <c r="K9107" s="17" t="str">
        <f t="array" ref="K9107">CONCATENATE("(",A9107,",",VLOOKUP(B9107,Núcleo!B$2:E$11,4,TRUE),",",VLOOKUP(C9107,'Tipo de Processo'!B$2:D$55,3,TRUE),",",VLOOKUP(D9107,'Termo Geral'!B$2:D$173,3,TRUE),",",VLOOKUP(E9107,'Termo Específico'!B$2:D$301,3,TRUE),",",MATCH(TRUE,Documento!B$2:B$998=F9107,0),",",IF(G9107="Complementar",0,1),",",IF(H9107="","NULL",CONCATENATE("'",H9107,"'")),",",I9107,",",IF(J9107="baixa","'BAIXA'",IF(J9107="média","'MEDIA'",IF(J9107="alta","'ALTA'","NULL"))),"),")</f>
        <v>(9106,9,33,47,41,835,1,NULL,0,'MEDIA'),</v>
      </c>
    </row>
    <row r="9108" spans="1:11" ht="30.75" customHeight="1">
      <c r="A9108" s="27">
        <v>9107</v>
      </c>
      <c r="B9108" s="36" t="s">
        <v>1011</v>
      </c>
      <c r="C9108" s="29" t="s">
        <v>11</v>
      </c>
      <c r="D9108" s="28" t="s">
        <v>71</v>
      </c>
      <c r="E9108" s="29" t="s">
        <v>245</v>
      </c>
      <c r="F9108" s="28" t="s">
        <v>637</v>
      </c>
      <c r="G9108" s="28" t="s">
        <v>1671</v>
      </c>
      <c r="H9108" s="28"/>
      <c r="I9108" s="93">
        <v>0</v>
      </c>
      <c r="J9108" s="93" t="s">
        <v>1412</v>
      </c>
      <c r="K9108" s="17" t="str">
        <f t="array" ref="K9108">CONCATENATE("(",A9108,",",VLOOKUP(B9108,Núcleo!B$2:E$11,4,TRUE),",",VLOOKUP(C9108,'Tipo de Processo'!B$2:D$55,3,TRUE),",",VLOOKUP(D9108,'Termo Geral'!B$2:D$173,3,TRUE),",",VLOOKUP(E9108,'Termo Específico'!B$2:D$301,3,TRUE),",",MATCH(TRUE,Documento!B$2:B$998=F9108,0),",",IF(G9108="Complementar",0,1),",",IF(H9108="","NULL",CONCATENATE("'",H9108,"'")),",",I9108,",",IF(J9108="baixa","'BAIXA'",IF(J9108="média","'MEDIA'",IF(J9108="alta","'ALTA'","NULL"))),"),")</f>
        <v>(9107,9,33,47,41,673,1,NULL,0,'MEDIA'),</v>
      </c>
    </row>
    <row r="9109" spans="1:11" ht="30.75" customHeight="1">
      <c r="A9109" s="27">
        <v>9108</v>
      </c>
      <c r="B9109" s="37" t="s">
        <v>1011</v>
      </c>
      <c r="C9109" s="29" t="s">
        <v>11</v>
      </c>
      <c r="D9109" s="28" t="s">
        <v>71</v>
      </c>
      <c r="E9109" s="29" t="s">
        <v>245</v>
      </c>
      <c r="F9109" s="28" t="s">
        <v>645</v>
      </c>
      <c r="G9109" s="28" t="s">
        <v>1671</v>
      </c>
      <c r="H9109" s="28"/>
      <c r="I9109" s="93">
        <v>0</v>
      </c>
      <c r="J9109" s="93" t="s">
        <v>1412</v>
      </c>
      <c r="K9109" s="17" t="str">
        <f t="array" ref="K9109">CONCATENATE("(",A9109,",",VLOOKUP(B9109,Núcleo!B$2:E$11,4,TRUE),",",VLOOKUP(C9109,'Tipo de Processo'!B$2:D$55,3,TRUE),",",VLOOKUP(D9109,'Termo Geral'!B$2:D$173,3,TRUE),",",VLOOKUP(E9109,'Termo Específico'!B$2:D$301,3,TRUE),",",MATCH(TRUE,Documento!B$2:B$998=F9109,0),",",IF(G9109="Complementar",0,1),",",IF(H9109="","NULL",CONCATENATE("'",H9109,"'")),",",I9109,",",IF(J9109="baixa","'BAIXA'",IF(J9109="média","'MEDIA'",IF(J9109="alta","'ALTA'","NULL"))),"),")</f>
        <v>(9108,9,33,47,41,80,1,NULL,0,'MEDIA'),</v>
      </c>
    </row>
    <row r="9110" spans="1:11" ht="30.75" customHeight="1">
      <c r="A9110" s="27">
        <v>9109</v>
      </c>
      <c r="B9110" s="36" t="s">
        <v>1011</v>
      </c>
      <c r="C9110" s="29" t="s">
        <v>11</v>
      </c>
      <c r="D9110" s="28" t="s">
        <v>71</v>
      </c>
      <c r="E9110" s="29" t="s">
        <v>246</v>
      </c>
      <c r="F9110" s="28" t="s">
        <v>669</v>
      </c>
      <c r="G9110" s="28" t="s">
        <v>1671</v>
      </c>
      <c r="H9110" s="28"/>
      <c r="I9110" s="93">
        <v>0</v>
      </c>
      <c r="J9110" s="93" t="s">
        <v>1410</v>
      </c>
      <c r="K9110" s="17" t="str">
        <f t="array" ref="K9110">CONCATENATE("(",A9110,",",VLOOKUP(B9110,Núcleo!B$2:E$11,4,TRUE),",",VLOOKUP(C9110,'Tipo de Processo'!B$2:D$55,3,TRUE),",",VLOOKUP(D9110,'Termo Geral'!B$2:D$173,3,TRUE),",",VLOOKUP(E9110,'Termo Específico'!B$2:D$301,3,TRUE),",",MATCH(TRUE,Documento!B$2:B$998=F9110,0),",",IF(G9110="Complementar",0,1),",",IF(H9110="","NULL",CONCATENATE("'",H9110,"'")),",",I9110,",",IF(J9110="baixa","'BAIXA'",IF(J9110="média","'MEDIA'",IF(J9110="alta","'ALTA'","NULL"))),"),")</f>
        <v>(9109,9,33,47,47,28,1,NULL,0,'ALTA'),</v>
      </c>
    </row>
    <row r="9111" spans="1:11" ht="30.75" customHeight="1">
      <c r="A9111" s="27">
        <v>9110</v>
      </c>
      <c r="B9111" s="37" t="s">
        <v>1011</v>
      </c>
      <c r="C9111" s="29" t="s">
        <v>11</v>
      </c>
      <c r="D9111" s="28" t="s">
        <v>71</v>
      </c>
      <c r="E9111" s="29" t="s">
        <v>246</v>
      </c>
      <c r="F9111" s="28" t="s">
        <v>670</v>
      </c>
      <c r="G9111" s="28" t="s">
        <v>1671</v>
      </c>
      <c r="H9111" s="28"/>
      <c r="I9111" s="93">
        <v>0</v>
      </c>
      <c r="J9111" s="93" t="s">
        <v>1410</v>
      </c>
      <c r="K9111" s="17" t="str">
        <f t="array" ref="K9111">CONCATENATE("(",A9111,",",VLOOKUP(B9111,Núcleo!B$2:E$11,4,TRUE),",",VLOOKUP(C9111,'Tipo de Processo'!B$2:D$55,3,TRUE),",",VLOOKUP(D9111,'Termo Geral'!B$2:D$173,3,TRUE),",",VLOOKUP(E9111,'Termo Específico'!B$2:D$301,3,TRUE),",",MATCH(TRUE,Documento!B$2:B$998=F9111,0),",",IF(G9111="Complementar",0,1),",",IF(H9111="","NULL",CONCATENATE("'",H9111,"'")),",",I9111,",",IF(J9111="baixa","'BAIXA'",IF(J9111="média","'MEDIA'",IF(J9111="alta","'ALTA'","NULL"))),"),")</f>
        <v>(9110,9,33,47,47,937,1,NULL,0,'ALTA'),</v>
      </c>
    </row>
    <row r="9112" spans="1:11" ht="30.75" customHeight="1">
      <c r="A9112" s="27">
        <v>9111</v>
      </c>
      <c r="B9112" s="37" t="s">
        <v>1011</v>
      </c>
      <c r="C9112" s="29" t="s">
        <v>11</v>
      </c>
      <c r="D9112" s="28" t="s">
        <v>71</v>
      </c>
      <c r="E9112" s="29" t="s">
        <v>246</v>
      </c>
      <c r="F9112" s="29" t="s">
        <v>671</v>
      </c>
      <c r="G9112" s="29" t="s">
        <v>1671</v>
      </c>
      <c r="H9112" s="28"/>
      <c r="I9112" s="93">
        <v>0</v>
      </c>
      <c r="J9112" s="92" t="s">
        <v>1410</v>
      </c>
      <c r="K9112" s="17" t="str">
        <f t="array" ref="K9112">CONCATENATE("(",A9112,",",VLOOKUP(B9112,Núcleo!B$2:E$11,4,TRUE),",",VLOOKUP(C9112,'Tipo de Processo'!B$2:D$55,3,TRUE),",",VLOOKUP(D9112,'Termo Geral'!B$2:D$173,3,TRUE),",",VLOOKUP(E9112,'Termo Específico'!B$2:D$301,3,TRUE),",",MATCH(TRUE,Documento!B$2:B$998=F9112,0),",",IF(G9112="Complementar",0,1),",",IF(H9112="","NULL",CONCATENATE("'",H9112,"'")),",",I9112,",",IF(J9112="baixa","'BAIXA'",IF(J9112="média","'MEDIA'",IF(J9112="alta","'ALTA'","NULL"))),"),")</f>
        <v>(9111,9,33,47,47,553,1,NULL,0,'ALTA'),</v>
      </c>
    </row>
    <row r="9113" spans="1:11" ht="30.75" customHeight="1">
      <c r="A9113" s="27">
        <v>9112</v>
      </c>
      <c r="B9113" s="37" t="s">
        <v>1011</v>
      </c>
      <c r="C9113" s="29" t="s">
        <v>11</v>
      </c>
      <c r="D9113" s="28" t="s">
        <v>71</v>
      </c>
      <c r="E9113" s="29" t="s">
        <v>246</v>
      </c>
      <c r="F9113" s="29" t="s">
        <v>648</v>
      </c>
      <c r="G9113" s="29" t="s">
        <v>1671</v>
      </c>
      <c r="H9113" s="28"/>
      <c r="I9113" s="93">
        <v>0</v>
      </c>
      <c r="J9113" s="92" t="s">
        <v>1410</v>
      </c>
      <c r="K9113" s="17" t="str">
        <f t="array" ref="K9113">CONCATENATE("(",A9113,",",VLOOKUP(B9113,Núcleo!B$2:E$11,4,TRUE),",",VLOOKUP(C9113,'Tipo de Processo'!B$2:D$55,3,TRUE),",",VLOOKUP(D9113,'Termo Geral'!B$2:D$173,3,TRUE),",",VLOOKUP(E9113,'Termo Específico'!B$2:D$301,3,TRUE),",",MATCH(TRUE,Documento!B$2:B$998=F9113,0),",",IF(G9113="Complementar",0,1),",",IF(H9113="","NULL",CONCATENATE("'",H9113,"'")),",",I9113,",",IF(J9113="baixa","'BAIXA'",IF(J9113="média","'MEDIA'",IF(J9113="alta","'ALTA'","NULL"))),"),")</f>
        <v>(9112,9,33,47,47,730,1,NULL,0,'ALTA'),</v>
      </c>
    </row>
    <row r="9114" spans="1:11" ht="30.75" customHeight="1">
      <c r="A9114" s="27">
        <v>9113</v>
      </c>
      <c r="B9114" s="37" t="s">
        <v>1011</v>
      </c>
      <c r="C9114" s="29" t="s">
        <v>11</v>
      </c>
      <c r="D9114" s="28" t="s">
        <v>71</v>
      </c>
      <c r="E9114" s="29" t="s">
        <v>246</v>
      </c>
      <c r="F9114" s="29" t="s">
        <v>642</v>
      </c>
      <c r="G9114" s="29" t="s">
        <v>1671</v>
      </c>
      <c r="H9114" s="28"/>
      <c r="I9114" s="93">
        <v>0</v>
      </c>
      <c r="J9114" s="92" t="s">
        <v>1410</v>
      </c>
      <c r="K9114" s="17" t="str">
        <f t="array" ref="K9114">CONCATENATE("(",A9114,",",VLOOKUP(B9114,Núcleo!B$2:E$11,4,TRUE),",",VLOOKUP(C9114,'Tipo de Processo'!B$2:D$55,3,TRUE),",",VLOOKUP(D9114,'Termo Geral'!B$2:D$173,3,TRUE),",",VLOOKUP(E9114,'Termo Específico'!B$2:D$301,3,TRUE),",",MATCH(TRUE,Documento!B$2:B$998=F9114,0),",",IF(G9114="Complementar",0,1),",",IF(H9114="","NULL",CONCATENATE("'",H9114,"'")),",",I9114,",",IF(J9114="baixa","'BAIXA'",IF(J9114="média","'MEDIA'",IF(J9114="alta","'ALTA'","NULL"))),"),")</f>
        <v>(9113,9,33,47,47,33,1,NULL,0,'ALTA'),</v>
      </c>
    </row>
    <row r="9115" spans="1:11" ht="30.75" customHeight="1">
      <c r="A9115" s="27">
        <v>9114</v>
      </c>
      <c r="B9115" s="37" t="s">
        <v>1011</v>
      </c>
      <c r="C9115" s="29" t="s">
        <v>11</v>
      </c>
      <c r="D9115" s="29" t="s">
        <v>71</v>
      </c>
      <c r="E9115" s="29" t="s">
        <v>246</v>
      </c>
      <c r="F9115" s="23" t="s">
        <v>672</v>
      </c>
      <c r="G9115" s="29" t="s">
        <v>1671</v>
      </c>
      <c r="H9115" s="28"/>
      <c r="I9115" s="93">
        <v>0</v>
      </c>
      <c r="J9115" s="92" t="s">
        <v>1410</v>
      </c>
      <c r="K9115" s="17" t="str">
        <f t="array" ref="K9115">CONCATENATE("(",A9115,",",VLOOKUP(B9115,Núcleo!B$2:E$11,4,TRUE),",",VLOOKUP(C9115,'Tipo de Processo'!B$2:D$55,3,TRUE),",",VLOOKUP(D9115,'Termo Geral'!B$2:D$173,3,TRUE),",",VLOOKUP(E9115,'Termo Específico'!B$2:D$301,3,TRUE),",",MATCH(TRUE,Documento!B$2:B$998=F9115,0),",",IF(G9115="Complementar",0,1),",",IF(H9115="","NULL",CONCATENATE("'",H9115,"'")),",",I9115,",",IF(J9115="baixa","'BAIXA'",IF(J9115="média","'MEDIA'",IF(J9115="alta","'ALTA'","NULL"))),"),")</f>
        <v>(9114,9,33,47,47,694,1,NULL,0,'ALTA'),</v>
      </c>
    </row>
    <row r="9116" spans="1:11" ht="30.75" customHeight="1">
      <c r="A9116" s="27">
        <v>9115</v>
      </c>
      <c r="B9116" s="37" t="s">
        <v>1011</v>
      </c>
      <c r="C9116" s="29" t="s">
        <v>11</v>
      </c>
      <c r="D9116" s="29" t="s">
        <v>71</v>
      </c>
      <c r="E9116" s="29" t="s">
        <v>246</v>
      </c>
      <c r="F9116" s="23" t="s">
        <v>649</v>
      </c>
      <c r="G9116" s="29" t="s">
        <v>1671</v>
      </c>
      <c r="H9116" s="28"/>
      <c r="I9116" s="93">
        <v>0</v>
      </c>
      <c r="J9116" s="92" t="s">
        <v>1410</v>
      </c>
      <c r="K9116" s="17" t="str">
        <f t="array" ref="K9116">CONCATENATE("(",A9116,",",VLOOKUP(B9116,Núcleo!B$2:E$11,4,TRUE),",",VLOOKUP(C9116,'Tipo de Processo'!B$2:D$55,3,TRUE),",",VLOOKUP(D9116,'Termo Geral'!B$2:D$173,3,TRUE),",",VLOOKUP(E9116,'Termo Específico'!B$2:D$301,3,TRUE),",",MATCH(TRUE,Documento!B$2:B$998=F9116,0),",",IF(G9116="Complementar",0,1),",",IF(H9116="","NULL",CONCATENATE("'",H9116,"'")),",",I9116,",",IF(J9116="baixa","'BAIXA'",IF(J9116="média","'MEDIA'",IF(J9116="alta","'ALTA'","NULL"))),"),")</f>
        <v>(9115,9,33,47,47,835,1,NULL,0,'ALTA'),</v>
      </c>
    </row>
    <row r="9117" spans="1:11" ht="30.75" customHeight="1">
      <c r="A9117" s="27">
        <v>9116</v>
      </c>
      <c r="B9117" s="37" t="s">
        <v>1011</v>
      </c>
      <c r="C9117" s="29" t="s">
        <v>11</v>
      </c>
      <c r="D9117" s="29" t="s">
        <v>71</v>
      </c>
      <c r="E9117" s="29" t="s">
        <v>246</v>
      </c>
      <c r="F9117" s="23" t="s">
        <v>637</v>
      </c>
      <c r="G9117" s="29" t="s">
        <v>1671</v>
      </c>
      <c r="H9117" s="28"/>
      <c r="I9117" s="93">
        <v>0</v>
      </c>
      <c r="J9117" s="92" t="s">
        <v>1410</v>
      </c>
      <c r="K9117" s="17" t="str">
        <f t="array" ref="K9117">CONCATENATE("(",A9117,",",VLOOKUP(B9117,Núcleo!B$2:E$11,4,TRUE),",",VLOOKUP(C9117,'Tipo de Processo'!B$2:D$55,3,TRUE),",",VLOOKUP(D9117,'Termo Geral'!B$2:D$173,3,TRUE),",",VLOOKUP(E9117,'Termo Específico'!B$2:D$301,3,TRUE),",",MATCH(TRUE,Documento!B$2:B$998=F9117,0),",",IF(G9117="Complementar",0,1),",",IF(H9117="","NULL",CONCATENATE("'",H9117,"'")),",",I9117,",",IF(J9117="baixa","'BAIXA'",IF(J9117="média","'MEDIA'",IF(J9117="alta","'ALTA'","NULL"))),"),")</f>
        <v>(9116,9,33,47,47,673,1,NULL,0,'ALTA'),</v>
      </c>
    </row>
    <row r="9118" spans="1:11" ht="30.75" customHeight="1">
      <c r="A9118" s="27">
        <v>9117</v>
      </c>
      <c r="B9118" s="37" t="s">
        <v>1011</v>
      </c>
      <c r="C9118" s="29" t="s">
        <v>11</v>
      </c>
      <c r="D9118" s="29" t="s">
        <v>71</v>
      </c>
      <c r="E9118" s="29" t="s">
        <v>246</v>
      </c>
      <c r="F9118" s="23" t="s">
        <v>645</v>
      </c>
      <c r="G9118" s="29" t="s">
        <v>1671</v>
      </c>
      <c r="H9118" s="28"/>
      <c r="I9118" s="93">
        <v>0</v>
      </c>
      <c r="J9118" s="92" t="s">
        <v>1410</v>
      </c>
      <c r="K9118" s="17" t="str">
        <f t="array" ref="K9118">CONCATENATE("(",A9118,",",VLOOKUP(B9118,Núcleo!B$2:E$11,4,TRUE),",",VLOOKUP(C9118,'Tipo de Processo'!B$2:D$55,3,TRUE),",",VLOOKUP(D9118,'Termo Geral'!B$2:D$173,3,TRUE),",",VLOOKUP(E9118,'Termo Específico'!B$2:D$301,3,TRUE),",",MATCH(TRUE,Documento!B$2:B$998=F9118,0),",",IF(G9118="Complementar",0,1),",",IF(H9118="","NULL",CONCATENATE("'",H9118,"'")),",",I9118,",",IF(J9118="baixa","'BAIXA'",IF(J9118="média","'MEDIA'",IF(J9118="alta","'ALTA'","NULL"))),"),")</f>
        <v>(9117,9,33,47,47,80,1,NULL,0,'ALTA'),</v>
      </c>
    </row>
    <row r="9119" spans="1:11" ht="30.75" customHeight="1">
      <c r="A9119" s="27">
        <v>9118</v>
      </c>
      <c r="B9119" s="37" t="s">
        <v>1011</v>
      </c>
      <c r="C9119" s="29" t="s">
        <v>11</v>
      </c>
      <c r="D9119" s="29" t="s">
        <v>71</v>
      </c>
      <c r="E9119" s="29" t="s">
        <v>247</v>
      </c>
      <c r="F9119" s="23" t="s">
        <v>681</v>
      </c>
      <c r="G9119" s="29" t="s">
        <v>1671</v>
      </c>
      <c r="H9119" s="28"/>
      <c r="I9119" s="93">
        <v>0</v>
      </c>
      <c r="J9119" s="92" t="s">
        <v>1412</v>
      </c>
      <c r="K9119" s="17" t="str">
        <f t="array" ref="K9119">CONCATENATE("(",A9119,",",VLOOKUP(B9119,Núcleo!B$2:E$11,4,TRUE),",",VLOOKUP(C9119,'Tipo de Processo'!B$2:D$55,3,TRUE),",",VLOOKUP(D9119,'Termo Geral'!B$2:D$173,3,TRUE),",",VLOOKUP(E9119,'Termo Específico'!B$2:D$301,3,TRUE),",",MATCH(TRUE,Documento!B$2:B$998=F9119,0),",",IF(G9119="Complementar",0,1),",",IF(H9119="","NULL",CONCATENATE("'",H9119,"'")),",",I9119,",",IF(J9119="baixa","'BAIXA'",IF(J9119="média","'MEDIA'",IF(J9119="alta","'ALTA'","NULL"))),"),")</f>
        <v>(9118,9,33,47,125,239,1,NULL,0,'MEDIA'),</v>
      </c>
    </row>
    <row r="9120" spans="1:11" ht="30.75" customHeight="1">
      <c r="A9120" s="27">
        <v>9119</v>
      </c>
      <c r="B9120" s="37" t="s">
        <v>1011</v>
      </c>
      <c r="C9120" s="29" t="s">
        <v>11</v>
      </c>
      <c r="D9120" s="29" t="s">
        <v>71</v>
      </c>
      <c r="E9120" s="29" t="s">
        <v>247</v>
      </c>
      <c r="F9120" s="23" t="s">
        <v>678</v>
      </c>
      <c r="G9120" s="29" t="s">
        <v>1671</v>
      </c>
      <c r="H9120" s="28"/>
      <c r="I9120" s="93">
        <v>0</v>
      </c>
      <c r="J9120" s="92" t="s">
        <v>1412</v>
      </c>
      <c r="K9120" s="17" t="str">
        <f t="array" ref="K9120">CONCATENATE("(",A9120,",",VLOOKUP(B9120,Núcleo!B$2:E$11,4,TRUE),",",VLOOKUP(C9120,'Tipo de Processo'!B$2:D$55,3,TRUE),",",VLOOKUP(D9120,'Termo Geral'!B$2:D$173,3,TRUE),",",VLOOKUP(E9120,'Termo Específico'!B$2:D$301,3,TRUE),",",MATCH(TRUE,Documento!B$2:B$998=F9120,0),",",IF(G9120="Complementar",0,1),",",IF(H9120="","NULL",CONCATENATE("'",H9120,"'")),",",I9120,",",IF(J9120="baixa","'BAIXA'",IF(J9120="média","'MEDIA'",IF(J9120="alta","'ALTA'","NULL"))),"),")</f>
        <v>(9119,9,33,47,125,264,1,NULL,0,'MEDIA'),</v>
      </c>
    </row>
    <row r="9121" spans="1:11" ht="30.75" customHeight="1">
      <c r="A9121" s="27">
        <v>9120</v>
      </c>
      <c r="B9121" s="37" t="s">
        <v>1011</v>
      </c>
      <c r="C9121" s="29" t="s">
        <v>11</v>
      </c>
      <c r="D9121" s="29" t="s">
        <v>71</v>
      </c>
      <c r="E9121" s="29" t="s">
        <v>247</v>
      </c>
      <c r="F9121" s="23" t="s">
        <v>679</v>
      </c>
      <c r="G9121" s="29" t="s">
        <v>1671</v>
      </c>
      <c r="H9121" s="28"/>
      <c r="I9121" s="93">
        <v>0</v>
      </c>
      <c r="J9121" s="92" t="s">
        <v>1412</v>
      </c>
      <c r="K9121" s="17" t="str">
        <f t="array" ref="K9121">CONCATENATE("(",A9121,",",VLOOKUP(B9121,Núcleo!B$2:E$11,4,TRUE),",",VLOOKUP(C9121,'Tipo de Processo'!B$2:D$55,3,TRUE),",",VLOOKUP(D9121,'Termo Geral'!B$2:D$173,3,TRUE),",",VLOOKUP(E9121,'Termo Específico'!B$2:D$301,3,TRUE),",",MATCH(TRUE,Documento!B$2:B$998=F9121,0),",",IF(G9121="Complementar",0,1),",",IF(H9121="","NULL",CONCATENATE("'",H9121,"'")),",",I9121,",",IF(J9121="baixa","'BAIXA'",IF(J9121="média","'MEDIA'",IF(J9121="alta","'ALTA'","NULL"))),"),")</f>
        <v>(9120,9,33,47,125,784,1,NULL,0,'MEDIA'),</v>
      </c>
    </row>
    <row r="9122" spans="1:11" ht="30.75" customHeight="1">
      <c r="A9122" s="27">
        <v>9121</v>
      </c>
      <c r="B9122" s="37" t="s">
        <v>1011</v>
      </c>
      <c r="C9122" s="29" t="s">
        <v>11</v>
      </c>
      <c r="D9122" s="29" t="s">
        <v>71</v>
      </c>
      <c r="E9122" s="29" t="s">
        <v>247</v>
      </c>
      <c r="F9122" s="23" t="s">
        <v>680</v>
      </c>
      <c r="G9122" s="29" t="s">
        <v>1671</v>
      </c>
      <c r="H9122" s="28"/>
      <c r="I9122" s="93">
        <v>0</v>
      </c>
      <c r="J9122" s="92" t="s">
        <v>1412</v>
      </c>
      <c r="K9122" s="17" t="str">
        <f t="array" ref="K9122">CONCATENATE("(",A9122,",",VLOOKUP(B9122,Núcleo!B$2:E$11,4,TRUE),",",VLOOKUP(C9122,'Tipo de Processo'!B$2:D$55,3,TRUE),",",VLOOKUP(D9122,'Termo Geral'!B$2:D$173,3,TRUE),",",VLOOKUP(E9122,'Termo Específico'!B$2:D$301,3,TRUE),",",MATCH(TRUE,Documento!B$2:B$998=F9122,0),",",IF(G9122="Complementar",0,1),",",IF(H9122="","NULL",CONCATENATE("'",H9122,"'")),",",I9122,",",IF(J9122="baixa","'BAIXA'",IF(J9122="média","'MEDIA'",IF(J9122="alta","'ALTA'","NULL"))),"),")</f>
        <v>(9121,9,33,47,125,898,1,NULL,0,'MEDIA'),</v>
      </c>
    </row>
    <row r="9123" spans="1:11" ht="30.75" customHeight="1">
      <c r="A9123" s="27">
        <v>9122</v>
      </c>
      <c r="B9123" s="37" t="s">
        <v>1011</v>
      </c>
      <c r="C9123" s="29" t="s">
        <v>11</v>
      </c>
      <c r="D9123" s="29" t="s">
        <v>71</v>
      </c>
      <c r="E9123" s="29" t="s">
        <v>247</v>
      </c>
      <c r="F9123" s="23" t="s">
        <v>682</v>
      </c>
      <c r="G9123" s="29" t="s">
        <v>1671</v>
      </c>
      <c r="H9123" s="28"/>
      <c r="I9123" s="93">
        <v>0</v>
      </c>
      <c r="J9123" s="92" t="s">
        <v>1412</v>
      </c>
      <c r="K9123" s="17" t="str">
        <f t="array" ref="K9123">CONCATENATE("(",A9123,",",VLOOKUP(B9123,Núcleo!B$2:E$11,4,TRUE),",",VLOOKUP(C9123,'Tipo de Processo'!B$2:D$55,3,TRUE),",",VLOOKUP(D9123,'Termo Geral'!B$2:D$173,3,TRUE),",",VLOOKUP(E9123,'Termo Específico'!B$2:D$301,3,TRUE),",",MATCH(TRUE,Documento!B$2:B$998=F9123,0),",",IF(G9123="Complementar",0,1),",",IF(H9123="","NULL",CONCATENATE("'",H9123,"'")),",",I9123,",",IF(J9123="baixa","'BAIXA'",IF(J9123="média","'MEDIA'",IF(J9123="alta","'ALTA'","NULL"))),"),")</f>
        <v>(9122,9,33,47,125,897,1,NULL,0,'MEDIA'),</v>
      </c>
    </row>
    <row r="9124" spans="1:11" ht="30.75" customHeight="1">
      <c r="A9124" s="27">
        <v>9123</v>
      </c>
      <c r="B9124" s="37" t="s">
        <v>1011</v>
      </c>
      <c r="C9124" s="29" t="s">
        <v>11</v>
      </c>
      <c r="D9124" s="29" t="s">
        <v>71</v>
      </c>
      <c r="E9124" s="29" t="s">
        <v>249</v>
      </c>
      <c r="F9124" s="23" t="s">
        <v>681</v>
      </c>
      <c r="G9124" s="29" t="s">
        <v>1671</v>
      </c>
      <c r="H9124" s="28"/>
      <c r="I9124" s="93">
        <v>0</v>
      </c>
      <c r="J9124" s="92" t="s">
        <v>1412</v>
      </c>
      <c r="K9124" s="17" t="str">
        <f t="array" ref="K9124">CONCATENATE("(",A9124,",",VLOOKUP(B9124,Núcleo!B$2:E$11,4,TRUE),",",VLOOKUP(C9124,'Tipo de Processo'!B$2:D$55,3,TRUE),",",VLOOKUP(D9124,'Termo Geral'!B$2:D$173,3,TRUE),",",VLOOKUP(E9124,'Termo Específico'!B$2:D$301,3,TRUE),",",MATCH(TRUE,Documento!B$2:B$998=F9124,0),",",IF(G9124="Complementar",0,1),",",IF(H9124="","NULL",CONCATENATE("'",H9124,"'")),",",I9124,",",IF(J9124="baixa","'BAIXA'",IF(J9124="média","'MEDIA'",IF(J9124="alta","'ALTA'","NULL"))),"),")</f>
        <v>(9123,9,33,47,129,239,1,NULL,0,'MEDIA'),</v>
      </c>
    </row>
    <row r="9125" spans="1:11" ht="30.75" customHeight="1">
      <c r="A9125" s="27">
        <v>9124</v>
      </c>
      <c r="B9125" s="37" t="s">
        <v>1011</v>
      </c>
      <c r="C9125" s="29" t="s">
        <v>11</v>
      </c>
      <c r="D9125" s="29" t="s">
        <v>71</v>
      </c>
      <c r="E9125" s="29" t="s">
        <v>249</v>
      </c>
      <c r="F9125" s="23" t="s">
        <v>687</v>
      </c>
      <c r="G9125" s="29" t="s">
        <v>1671</v>
      </c>
      <c r="H9125" s="28"/>
      <c r="I9125" s="93">
        <v>0</v>
      </c>
      <c r="J9125" s="92" t="s">
        <v>1412</v>
      </c>
      <c r="K9125" s="17" t="str">
        <f t="array" ref="K9125">CONCATENATE("(",A9125,",",VLOOKUP(B9125,Núcleo!B$2:E$11,4,TRUE),",",VLOOKUP(C9125,'Tipo de Processo'!B$2:D$55,3,TRUE),",",VLOOKUP(D9125,'Termo Geral'!B$2:D$173,3,TRUE),",",VLOOKUP(E9125,'Termo Específico'!B$2:D$301,3,TRUE),",",MATCH(TRUE,Documento!B$2:B$998=F9125,0),",",IF(G9125="Complementar",0,1),",",IF(H9125="","NULL",CONCATENATE("'",H9125,"'")),",",I9125,",",IF(J9125="baixa","'BAIXA'",IF(J9125="média","'MEDIA'",IF(J9125="alta","'ALTA'","NULL"))),"),")</f>
        <v>(9124,9,33,47,129,677,1,NULL,0,'MEDIA'),</v>
      </c>
    </row>
    <row r="9126" spans="1:11" ht="30.75" customHeight="1">
      <c r="A9126" s="27">
        <v>9125</v>
      </c>
      <c r="B9126" s="37" t="s">
        <v>1011</v>
      </c>
      <c r="C9126" s="29" t="s">
        <v>11</v>
      </c>
      <c r="D9126" s="29" t="s">
        <v>71</v>
      </c>
      <c r="E9126" s="29" t="s">
        <v>249</v>
      </c>
      <c r="F9126" s="23" t="s">
        <v>688</v>
      </c>
      <c r="G9126" s="29" t="s">
        <v>1671</v>
      </c>
      <c r="H9126" s="28"/>
      <c r="I9126" s="93">
        <v>0</v>
      </c>
      <c r="J9126" s="92" t="s">
        <v>1412</v>
      </c>
      <c r="K9126" s="17" t="str">
        <f t="array" ref="K9126">CONCATENATE("(",A9126,",",VLOOKUP(B9126,Núcleo!B$2:E$11,4,TRUE),",",VLOOKUP(C9126,'Tipo de Processo'!B$2:D$55,3,TRUE),",",VLOOKUP(D9126,'Termo Geral'!B$2:D$173,3,TRUE),",",VLOOKUP(E9126,'Termo Específico'!B$2:D$301,3,TRUE),",",MATCH(TRUE,Documento!B$2:B$998=F9126,0),",",IF(G9126="Complementar",0,1),",",IF(H9126="","NULL",CONCATENATE("'",H9126,"'")),",",I9126,",",IF(J9126="baixa","'BAIXA'",IF(J9126="média","'MEDIA'",IF(J9126="alta","'ALTA'","NULL"))),"),")</f>
        <v>(9125,9,33,47,129,13,1,NULL,0,'MEDIA'),</v>
      </c>
    </row>
    <row r="9127" spans="1:11" ht="30.75" customHeight="1">
      <c r="A9127" s="27">
        <v>9126</v>
      </c>
      <c r="B9127" s="37" t="s">
        <v>1011</v>
      </c>
      <c r="C9127" s="29" t="s">
        <v>11</v>
      </c>
      <c r="D9127" s="29" t="s">
        <v>71</v>
      </c>
      <c r="E9127" s="29" t="s">
        <v>249</v>
      </c>
      <c r="F9127" s="23" t="s">
        <v>679</v>
      </c>
      <c r="G9127" s="29" t="s">
        <v>1671</v>
      </c>
      <c r="H9127" s="28"/>
      <c r="I9127" s="93">
        <v>0</v>
      </c>
      <c r="J9127" s="92" t="s">
        <v>1412</v>
      </c>
      <c r="K9127" s="17" t="str">
        <f t="array" ref="K9127">CONCATENATE("(",A9127,",",VLOOKUP(B9127,Núcleo!B$2:E$11,4,TRUE),",",VLOOKUP(C9127,'Tipo de Processo'!B$2:D$55,3,TRUE),",",VLOOKUP(D9127,'Termo Geral'!B$2:D$173,3,TRUE),",",VLOOKUP(E9127,'Termo Específico'!B$2:D$301,3,TRUE),",",MATCH(TRUE,Documento!B$2:B$998=F9127,0),",",IF(G9127="Complementar",0,1),",",IF(H9127="","NULL",CONCATENATE("'",H9127,"'")),",",I9127,",",IF(J9127="baixa","'BAIXA'",IF(J9127="média","'MEDIA'",IF(J9127="alta","'ALTA'","NULL"))),"),")</f>
        <v>(9126,9,33,47,129,784,1,NULL,0,'MEDIA'),</v>
      </c>
    </row>
    <row r="9128" spans="1:11" ht="30.75" customHeight="1">
      <c r="A9128" s="27">
        <v>9127</v>
      </c>
      <c r="B9128" s="37" t="s">
        <v>1011</v>
      </c>
      <c r="C9128" s="29" t="s">
        <v>11</v>
      </c>
      <c r="D9128" s="29" t="s">
        <v>71</v>
      </c>
      <c r="E9128" s="29" t="s">
        <v>249</v>
      </c>
      <c r="F9128" s="23" t="s">
        <v>680</v>
      </c>
      <c r="G9128" s="29" t="s">
        <v>1671</v>
      </c>
      <c r="H9128" s="28"/>
      <c r="I9128" s="93">
        <v>0</v>
      </c>
      <c r="J9128" s="92" t="s">
        <v>1412</v>
      </c>
      <c r="K9128" s="17" t="str">
        <f t="array" ref="K9128">CONCATENATE("(",A9128,",",VLOOKUP(B9128,Núcleo!B$2:E$11,4,TRUE),",",VLOOKUP(C9128,'Tipo de Processo'!B$2:D$55,3,TRUE),",",VLOOKUP(D9128,'Termo Geral'!B$2:D$173,3,TRUE),",",VLOOKUP(E9128,'Termo Específico'!B$2:D$301,3,TRUE),",",MATCH(TRUE,Documento!B$2:B$998=F9128,0),",",IF(G9128="Complementar",0,1),",",IF(H9128="","NULL",CONCATENATE("'",H9128,"'")),",",I9128,",",IF(J9128="baixa","'BAIXA'",IF(J9128="média","'MEDIA'",IF(J9128="alta","'ALTA'","NULL"))),"),")</f>
        <v>(9127,9,33,47,129,898,1,NULL,0,'MEDIA'),</v>
      </c>
    </row>
    <row r="9129" spans="1:11" ht="30.75" customHeight="1">
      <c r="A9129" s="27">
        <v>9128</v>
      </c>
      <c r="B9129" s="37" t="s">
        <v>1011</v>
      </c>
      <c r="C9129" s="29" t="s">
        <v>11</v>
      </c>
      <c r="D9129" s="29" t="s">
        <v>71</v>
      </c>
      <c r="E9129" s="29" t="s">
        <v>249</v>
      </c>
      <c r="F9129" s="23" t="s">
        <v>682</v>
      </c>
      <c r="G9129" s="29" t="s">
        <v>1671</v>
      </c>
      <c r="H9129" s="28"/>
      <c r="I9129" s="93">
        <v>0</v>
      </c>
      <c r="J9129" s="92" t="s">
        <v>1412</v>
      </c>
      <c r="K9129" s="17" t="str">
        <f t="array" ref="K9129">CONCATENATE("(",A9129,",",VLOOKUP(B9129,Núcleo!B$2:E$11,4,TRUE),",",VLOOKUP(C9129,'Tipo de Processo'!B$2:D$55,3,TRUE),",",VLOOKUP(D9129,'Termo Geral'!B$2:D$173,3,TRUE),",",VLOOKUP(E9129,'Termo Específico'!B$2:D$301,3,TRUE),",",MATCH(TRUE,Documento!B$2:B$998=F9129,0),",",IF(G9129="Complementar",0,1),",",IF(H9129="","NULL",CONCATENATE("'",H9129,"'")),",",I9129,",",IF(J9129="baixa","'BAIXA'",IF(J9129="média","'MEDIA'",IF(J9129="alta","'ALTA'","NULL"))),"),")</f>
        <v>(9128,9,33,47,129,897,1,NULL,0,'MEDIA'),</v>
      </c>
    </row>
    <row r="9130" spans="1:11" ht="30.75" customHeight="1">
      <c r="A9130" s="27">
        <v>9129</v>
      </c>
      <c r="B9130" s="37" t="s">
        <v>1011</v>
      </c>
      <c r="C9130" s="29" t="s">
        <v>11</v>
      </c>
      <c r="D9130" s="29" t="s">
        <v>71</v>
      </c>
      <c r="E9130" s="29" t="s">
        <v>249</v>
      </c>
      <c r="F9130" s="23" t="s">
        <v>689</v>
      </c>
      <c r="G9130" s="29" t="s">
        <v>1671</v>
      </c>
      <c r="H9130" s="28"/>
      <c r="I9130" s="93">
        <v>0</v>
      </c>
      <c r="J9130" s="92" t="s">
        <v>1412</v>
      </c>
      <c r="K9130" s="17" t="str">
        <f t="array" ref="K9130">CONCATENATE("(",A9130,",",VLOOKUP(B9130,Núcleo!B$2:E$11,4,TRUE),",",VLOOKUP(C9130,'Tipo de Processo'!B$2:D$55,3,TRUE),",",VLOOKUP(D9130,'Termo Geral'!B$2:D$173,3,TRUE),",",VLOOKUP(E9130,'Termo Específico'!B$2:D$301,3,TRUE),",",MATCH(TRUE,Documento!B$2:B$998=F9130,0),",",IF(G9130="Complementar",0,1),",",IF(H9130="","NULL",CONCATENATE("'",H9130,"'")),",",I9130,",",IF(J9130="baixa","'BAIXA'",IF(J9130="média","'MEDIA'",IF(J9130="alta","'ALTA'","NULL"))),"),")</f>
        <v>(9129,9,33,47,129,64,1,NULL,0,'MEDIA'),</v>
      </c>
    </row>
    <row r="9131" spans="1:11" ht="30.75" customHeight="1">
      <c r="A9131" s="27">
        <v>9130</v>
      </c>
      <c r="B9131" s="37" t="s">
        <v>1011</v>
      </c>
      <c r="C9131" s="23" t="s">
        <v>11</v>
      </c>
      <c r="D9131" s="23" t="s">
        <v>71</v>
      </c>
      <c r="E9131" s="23" t="s">
        <v>250</v>
      </c>
      <c r="F9131" s="23" t="s">
        <v>695</v>
      </c>
      <c r="G9131" s="29" t="s">
        <v>1671</v>
      </c>
      <c r="H9131" s="28"/>
      <c r="I9131" s="93">
        <v>0</v>
      </c>
      <c r="J9131" s="92" t="s">
        <v>1412</v>
      </c>
      <c r="K9131" s="17" t="str">
        <f t="array" ref="K9131">CONCATENATE("(",A9131,",",VLOOKUP(B9131,Núcleo!B$2:E$11,4,TRUE),",",VLOOKUP(C9131,'Tipo de Processo'!B$2:D$55,3,TRUE),",",VLOOKUP(D9131,'Termo Geral'!B$2:D$173,3,TRUE),",",VLOOKUP(E9131,'Termo Específico'!B$2:D$301,3,TRUE),",",MATCH(TRUE,Documento!B$2:B$998=F9131,0),",",IF(G9131="Complementar",0,1),",",IF(H9131="","NULL",CONCATENATE("'",H9131,"'")),",",I9131,",",IF(J9131="baixa","'BAIXA'",IF(J9131="média","'MEDIA'",IF(J9131="alta","'ALTA'","NULL"))),"),")</f>
        <v>(9130,9,33,47,208,217,1,NULL,0,'MEDIA'),</v>
      </c>
    </row>
    <row r="9132" spans="1:11" ht="30.75" customHeight="1">
      <c r="A9132" s="27">
        <v>9131</v>
      </c>
      <c r="B9132" s="37" t="s">
        <v>1011</v>
      </c>
      <c r="C9132" s="23" t="s">
        <v>11</v>
      </c>
      <c r="D9132" s="23" t="s">
        <v>71</v>
      </c>
      <c r="E9132" s="23" t="s">
        <v>250</v>
      </c>
      <c r="F9132" s="23" t="s">
        <v>696</v>
      </c>
      <c r="G9132" s="29" t="s">
        <v>1671</v>
      </c>
      <c r="H9132" s="28"/>
      <c r="I9132" s="93">
        <v>0</v>
      </c>
      <c r="J9132" s="92" t="s">
        <v>1412</v>
      </c>
      <c r="K9132" s="17" t="str">
        <f t="array" ref="K9132">CONCATENATE("(",A9132,",",VLOOKUP(B9132,Núcleo!B$2:E$11,4,TRUE),",",VLOOKUP(C9132,'Tipo de Processo'!B$2:D$55,3,TRUE),",",VLOOKUP(D9132,'Termo Geral'!B$2:D$173,3,TRUE),",",VLOOKUP(E9132,'Termo Específico'!B$2:D$301,3,TRUE),",",MATCH(TRUE,Documento!B$2:B$998=F9132,0),",",IF(G9132="Complementar",0,1),",",IF(H9132="","NULL",CONCATENATE("'",H9132,"'")),",",I9132,",",IF(J9132="baixa","'BAIXA'",IF(J9132="média","'MEDIA'",IF(J9132="alta","'ALTA'","NULL"))),"),")</f>
        <v>(9131,9,33,47,208,213,1,NULL,0,'MEDIA'),</v>
      </c>
    </row>
    <row r="9133" spans="1:11" ht="30.75" customHeight="1">
      <c r="A9133" s="27">
        <v>9132</v>
      </c>
      <c r="B9133" s="37" t="s">
        <v>1011</v>
      </c>
      <c r="C9133" s="23" t="s">
        <v>11</v>
      </c>
      <c r="D9133" s="44" t="s">
        <v>71</v>
      </c>
      <c r="E9133" s="44" t="s">
        <v>250</v>
      </c>
      <c r="F9133" s="23" t="s">
        <v>697</v>
      </c>
      <c r="G9133" s="29" t="s">
        <v>1671</v>
      </c>
      <c r="H9133" s="28"/>
      <c r="I9133" s="93">
        <v>0</v>
      </c>
      <c r="J9133" s="92" t="s">
        <v>1412</v>
      </c>
      <c r="K9133" s="17" t="str">
        <f t="array" ref="K9133">CONCATENATE("(",A9133,",",VLOOKUP(B9133,Núcleo!B$2:E$11,4,TRUE),",",VLOOKUP(C9133,'Tipo de Processo'!B$2:D$55,3,TRUE),",",VLOOKUP(D9133,'Termo Geral'!B$2:D$173,3,TRUE),",",VLOOKUP(E9133,'Termo Específico'!B$2:D$301,3,TRUE),",",MATCH(TRUE,Documento!B$2:B$998=F9133,0),",",IF(G9133="Complementar",0,1),",",IF(H9133="","NULL",CONCATENATE("'",H9133,"'")),",",I9133,",",IF(J9133="baixa","'BAIXA'",IF(J9133="média","'MEDIA'",IF(J9133="alta","'ALTA'","NULL"))),"),")</f>
        <v>(9132,9,33,47,208,214,1,NULL,0,'MEDIA'),</v>
      </c>
    </row>
    <row r="9134" spans="1:11" ht="30.75" customHeight="1">
      <c r="A9134" s="27">
        <v>9133</v>
      </c>
      <c r="B9134" s="37" t="s">
        <v>1011</v>
      </c>
      <c r="C9134" s="23" t="s">
        <v>11</v>
      </c>
      <c r="D9134" s="44" t="s">
        <v>71</v>
      </c>
      <c r="E9134" s="44" t="s">
        <v>250</v>
      </c>
      <c r="F9134" s="23" t="s">
        <v>698</v>
      </c>
      <c r="G9134" s="29" t="s">
        <v>1671</v>
      </c>
      <c r="H9134" s="28"/>
      <c r="I9134" s="93">
        <v>0</v>
      </c>
      <c r="J9134" s="92" t="s">
        <v>1412</v>
      </c>
      <c r="K9134" s="17" t="str">
        <f t="array" ref="K9134">CONCATENATE("(",A9134,",",VLOOKUP(B9134,Núcleo!B$2:E$11,4,TRUE),",",VLOOKUP(C9134,'Tipo de Processo'!B$2:D$55,3,TRUE),",",VLOOKUP(D9134,'Termo Geral'!B$2:D$173,3,TRUE),",",VLOOKUP(E9134,'Termo Específico'!B$2:D$301,3,TRUE),",",MATCH(TRUE,Documento!B$2:B$998=F9134,0),",",IF(G9134="Complementar",0,1),",",IF(H9134="","NULL",CONCATENATE("'",H9134,"'")),",",I9134,",",IF(J9134="baixa","'BAIXA'",IF(J9134="média","'MEDIA'",IF(J9134="alta","'ALTA'","NULL"))),"),")</f>
        <v>(9133,9,33,47,208,253,1,NULL,0,'MEDIA'),</v>
      </c>
    </row>
    <row r="9135" spans="1:11" ht="30.75" customHeight="1">
      <c r="A9135" s="27">
        <v>9134</v>
      </c>
      <c r="B9135" s="37" t="s">
        <v>1011</v>
      </c>
      <c r="C9135" s="23" t="s">
        <v>11</v>
      </c>
      <c r="D9135" s="41" t="s">
        <v>71</v>
      </c>
      <c r="E9135" s="41" t="s">
        <v>250</v>
      </c>
      <c r="F9135" s="23" t="s">
        <v>699</v>
      </c>
      <c r="G9135" s="29" t="s">
        <v>1671</v>
      </c>
      <c r="H9135" s="28"/>
      <c r="I9135" s="93">
        <v>0</v>
      </c>
      <c r="J9135" s="92" t="s">
        <v>1412</v>
      </c>
      <c r="K9135" s="17" t="str">
        <f t="array" ref="K9135">CONCATENATE("(",A9135,",",VLOOKUP(B9135,Núcleo!B$2:E$11,4,TRUE),",",VLOOKUP(C9135,'Tipo de Processo'!B$2:D$55,3,TRUE),",",VLOOKUP(D9135,'Termo Geral'!B$2:D$173,3,TRUE),",",VLOOKUP(E9135,'Termo Específico'!B$2:D$301,3,TRUE),",",MATCH(TRUE,Documento!B$2:B$998=F9135,0),",",IF(G9135="Complementar",0,1),",",IF(H9135="","NULL",CONCATENATE("'",H9135,"'")),",",I9135,",",IF(J9135="baixa","'BAIXA'",IF(J9135="média","'MEDIA'",IF(J9135="alta","'ALTA'","NULL"))),"),")</f>
        <v>(9134,9,33,47,208,727,1,NULL,0,'MEDIA'),</v>
      </c>
    </row>
    <row r="9136" spans="1:11" ht="30.75" customHeight="1">
      <c r="A9136" s="27">
        <v>9135</v>
      </c>
      <c r="B9136" s="37" t="s">
        <v>1011</v>
      </c>
      <c r="C9136" s="23" t="s">
        <v>11</v>
      </c>
      <c r="D9136" s="41" t="s">
        <v>71</v>
      </c>
      <c r="E9136" s="41" t="s">
        <v>250</v>
      </c>
      <c r="F9136" s="23" t="s">
        <v>659</v>
      </c>
      <c r="G9136" s="29" t="s">
        <v>1671</v>
      </c>
      <c r="H9136" s="28"/>
      <c r="I9136" s="93">
        <v>0</v>
      </c>
      <c r="J9136" s="92" t="s">
        <v>1412</v>
      </c>
      <c r="K9136" s="17" t="str">
        <f t="array" ref="K9136">CONCATENATE("(",A9136,",",VLOOKUP(B9136,Núcleo!B$2:E$11,4,TRUE),",",VLOOKUP(C9136,'Tipo de Processo'!B$2:D$55,3,TRUE),",",VLOOKUP(D9136,'Termo Geral'!B$2:D$173,3,TRUE),",",VLOOKUP(E9136,'Termo Específico'!B$2:D$301,3,TRUE),",",MATCH(TRUE,Documento!B$2:B$998=F9136,0),",",IF(G9136="Complementar",0,1),",",IF(H9136="","NULL",CONCATENATE("'",H9136,"'")),",",I9136,",",IF(J9136="baixa","'BAIXA'",IF(J9136="média","'MEDIA'",IF(J9136="alta","'ALTA'","NULL"))),"),")</f>
        <v>(9135,9,33,47,208,329,1,NULL,0,'MEDIA'),</v>
      </c>
    </row>
    <row r="9137" spans="1:11" ht="30.75" customHeight="1">
      <c r="A9137" s="27">
        <v>9136</v>
      </c>
      <c r="B9137" s="37" t="s">
        <v>1011</v>
      </c>
      <c r="C9137" s="23" t="s">
        <v>11</v>
      </c>
      <c r="D9137" s="41" t="s">
        <v>78</v>
      </c>
      <c r="E9137" s="41" t="s">
        <v>295</v>
      </c>
      <c r="F9137" s="23" t="s">
        <v>673</v>
      </c>
      <c r="G9137" s="29" t="s">
        <v>1671</v>
      </c>
      <c r="H9137" s="28"/>
      <c r="I9137" s="93">
        <v>0</v>
      </c>
      <c r="J9137" s="92" t="s">
        <v>1410</v>
      </c>
      <c r="K9137" s="17" t="str">
        <f t="array" ref="K9137">CONCATENATE("(",A9137,",",VLOOKUP(B9137,Núcleo!B$2:E$11,4,TRUE),",",VLOOKUP(C9137,'Tipo de Processo'!B$2:D$55,3,TRUE),",",VLOOKUP(D9137,'Termo Geral'!B$2:D$173,3,TRUE),",",VLOOKUP(E9137,'Termo Específico'!B$2:D$301,3,TRUE),",",MATCH(TRUE,Documento!B$2:B$998=F9137,0),",",IF(G9137="Complementar",0,1),",",IF(H9137="","NULL",CONCATENATE("'",H9137,"'")),",",I9137,",",IF(J9137="baixa","'BAIXA'",IF(J9137="média","'MEDIA'",IF(J9137="alta","'ALTA'","NULL"))),"),")</f>
        <v>(9136,9,33,126,55,704,1,NULL,0,'ALTA'),</v>
      </c>
    </row>
    <row r="9138" spans="1:11" ht="30.75" customHeight="1">
      <c r="A9138" s="27">
        <v>9137</v>
      </c>
      <c r="B9138" s="37" t="s">
        <v>1011</v>
      </c>
      <c r="C9138" s="23" t="s">
        <v>11</v>
      </c>
      <c r="D9138" s="41" t="s">
        <v>78</v>
      </c>
      <c r="E9138" s="41" t="s">
        <v>295</v>
      </c>
      <c r="F9138" s="23" t="s">
        <v>674</v>
      </c>
      <c r="G9138" s="29" t="s">
        <v>1671</v>
      </c>
      <c r="H9138" s="28"/>
      <c r="I9138" s="93">
        <v>0</v>
      </c>
      <c r="J9138" s="92" t="s">
        <v>1410</v>
      </c>
      <c r="K9138" s="17" t="str">
        <f t="array" ref="K9138">CONCATENATE("(",A9138,",",VLOOKUP(B9138,Núcleo!B$2:E$11,4,TRUE),",",VLOOKUP(C9138,'Tipo de Processo'!B$2:D$55,3,TRUE),",",VLOOKUP(D9138,'Termo Geral'!B$2:D$173,3,TRUE),",",VLOOKUP(E9138,'Termo Específico'!B$2:D$301,3,TRUE),",",MATCH(TRUE,Documento!B$2:B$998=F9138,0),",",IF(G9138="Complementar",0,1),",",IF(H9138="","NULL",CONCATENATE("'",H9138,"'")),",",I9138,",",IF(J9138="baixa","'BAIXA'",IF(J9138="média","'MEDIA'",IF(J9138="alta","'ALTA'","NULL"))),"),")</f>
        <v>(9137,9,33,126,55,228,1,NULL,0,'ALTA'),</v>
      </c>
    </row>
    <row r="9139" spans="1:11" ht="30.75" customHeight="1">
      <c r="A9139" s="27">
        <v>9138</v>
      </c>
      <c r="B9139" s="37" t="s">
        <v>1011</v>
      </c>
      <c r="C9139" s="23" t="s">
        <v>11</v>
      </c>
      <c r="D9139" s="41" t="s">
        <v>78</v>
      </c>
      <c r="E9139" s="41" t="s">
        <v>295</v>
      </c>
      <c r="F9139" s="23" t="s">
        <v>675</v>
      </c>
      <c r="G9139" s="29" t="s">
        <v>1671</v>
      </c>
      <c r="H9139" s="28"/>
      <c r="I9139" s="93">
        <v>0</v>
      </c>
      <c r="J9139" s="92" t="s">
        <v>1410</v>
      </c>
      <c r="K9139" s="17" t="str">
        <f t="array" ref="K9139">CONCATENATE("(",A9139,",",VLOOKUP(B9139,Núcleo!B$2:E$11,4,TRUE),",",VLOOKUP(C9139,'Tipo de Processo'!B$2:D$55,3,TRUE),",",VLOOKUP(D9139,'Termo Geral'!B$2:D$173,3,TRUE),",",VLOOKUP(E9139,'Termo Específico'!B$2:D$301,3,TRUE),",",MATCH(TRUE,Documento!B$2:B$998=F9139,0),",",IF(G9139="Complementar",0,1),",",IF(H9139="","NULL",CONCATENATE("'",H9139,"'")),",",I9139,",",IF(J9139="baixa","'BAIXA'",IF(J9139="média","'MEDIA'",IF(J9139="alta","'ALTA'","NULL"))),"),")</f>
        <v>(9138,9,33,126,55,225,1,NULL,0,'ALTA'),</v>
      </c>
    </row>
    <row r="9140" spans="1:11" ht="30.75" customHeight="1">
      <c r="A9140" s="27">
        <v>9139</v>
      </c>
      <c r="B9140" s="37" t="s">
        <v>1011</v>
      </c>
      <c r="C9140" s="23" t="s">
        <v>11</v>
      </c>
      <c r="D9140" s="41" t="s">
        <v>78</v>
      </c>
      <c r="E9140" s="41" t="s">
        <v>295</v>
      </c>
      <c r="F9140" s="23" t="s">
        <v>676</v>
      </c>
      <c r="G9140" s="29" t="s">
        <v>1671</v>
      </c>
      <c r="H9140" s="28"/>
      <c r="I9140" s="93">
        <v>0</v>
      </c>
      <c r="J9140" s="92" t="s">
        <v>1410</v>
      </c>
      <c r="K9140" s="17" t="str">
        <f t="array" ref="K9140">CONCATENATE("(",A9140,",",VLOOKUP(B9140,Núcleo!B$2:E$11,4,TRUE),",",VLOOKUP(C9140,'Tipo de Processo'!B$2:D$55,3,TRUE),",",VLOOKUP(D9140,'Termo Geral'!B$2:D$173,3,TRUE),",",VLOOKUP(E9140,'Termo Específico'!B$2:D$301,3,TRUE),",",MATCH(TRUE,Documento!B$2:B$998=F9140,0),",",IF(G9140="Complementar",0,1),",",IF(H9140="","NULL",CONCATENATE("'",H9140,"'")),",",I9140,",",IF(J9140="baixa","'BAIXA'",IF(J9140="média","'MEDIA'",IF(J9140="alta","'ALTA'","NULL"))),"),")</f>
        <v>(9139,9,33,126,55,330,1,NULL,0,'ALTA'),</v>
      </c>
    </row>
    <row r="9141" spans="1:11" ht="30.75" customHeight="1">
      <c r="A9141" s="27">
        <v>9140</v>
      </c>
      <c r="B9141" s="37" t="s">
        <v>1011</v>
      </c>
      <c r="C9141" s="23" t="s">
        <v>11</v>
      </c>
      <c r="D9141" s="41" t="s">
        <v>80</v>
      </c>
      <c r="E9141" s="41" t="s">
        <v>252</v>
      </c>
      <c r="F9141" s="23" t="s">
        <v>1480</v>
      </c>
      <c r="G9141" s="29" t="s">
        <v>1671</v>
      </c>
      <c r="H9141" s="28"/>
      <c r="I9141" s="93">
        <v>0</v>
      </c>
      <c r="J9141" s="92" t="s">
        <v>1410</v>
      </c>
      <c r="K9141" s="17" t="str">
        <f t="array" ref="K9141">CONCATENATE("(",A9141,",",VLOOKUP(B9141,Núcleo!B$2:E$11,4,TRUE),",",VLOOKUP(C9141,'Tipo de Processo'!B$2:D$55,3,TRUE),",",VLOOKUP(D9141,'Termo Geral'!B$2:D$173,3,TRUE),",",VLOOKUP(E9141,'Termo Específico'!B$2:D$301,3,TRUE),",",MATCH(TRUE,Documento!B$2:B$998=F9141,0),",",IF(G9141="Complementar",0,1),",",IF(H9141="","NULL",CONCATENATE("'",H9141,"'")),",",I9141,",",IF(J9141="baixa","'BAIXA'",IF(J9141="média","'MEDIA'",IF(J9141="alta","'ALTA'","NULL"))),"),")</f>
        <v>(9140,9,33,135,230,367,1,NULL,0,'ALTA'),</v>
      </c>
    </row>
    <row r="9142" spans="1:11" ht="30.75" customHeight="1">
      <c r="A9142" s="27">
        <v>9141</v>
      </c>
      <c r="B9142" s="37" t="s">
        <v>1011</v>
      </c>
      <c r="C9142" s="23" t="s">
        <v>11</v>
      </c>
      <c r="D9142" s="41" t="s">
        <v>80</v>
      </c>
      <c r="E9142" s="41" t="s">
        <v>252</v>
      </c>
      <c r="F9142" s="23" t="s">
        <v>1523</v>
      </c>
      <c r="G9142" s="29" t="s">
        <v>1671</v>
      </c>
      <c r="H9142" s="28"/>
      <c r="I9142" s="93">
        <v>0</v>
      </c>
      <c r="J9142" s="92" t="s">
        <v>1410</v>
      </c>
      <c r="K9142" s="17" t="str">
        <f t="array" ref="K9142">CONCATENATE("(",A9142,",",VLOOKUP(B9142,Núcleo!B$2:E$11,4,TRUE),",",VLOOKUP(C9142,'Tipo de Processo'!B$2:D$55,3,TRUE),",",VLOOKUP(D9142,'Termo Geral'!B$2:D$173,3,TRUE),",",VLOOKUP(E9142,'Termo Específico'!B$2:D$301,3,TRUE),",",MATCH(TRUE,Documento!B$2:B$998=F9142,0),",",IF(G9142="Complementar",0,1),",",IF(H9142="","NULL",CONCATENATE("'",H9142,"'")),",",I9142,",",IF(J9142="baixa","'BAIXA'",IF(J9142="média","'MEDIA'",IF(J9142="alta","'ALTA'","NULL"))),"),")</f>
        <v>(9141,9,33,135,230,643,1,NULL,0,'ALTA'),</v>
      </c>
    </row>
    <row r="9143" spans="1:11" ht="30.75" customHeight="1">
      <c r="A9143" s="27">
        <v>9142</v>
      </c>
      <c r="B9143" s="37" t="s">
        <v>1011</v>
      </c>
      <c r="C9143" s="23" t="s">
        <v>11</v>
      </c>
      <c r="D9143" s="41" t="s">
        <v>80</v>
      </c>
      <c r="E9143" s="41" t="s">
        <v>252</v>
      </c>
      <c r="F9143" s="23" t="s">
        <v>1506</v>
      </c>
      <c r="G9143" s="29" t="s">
        <v>1671</v>
      </c>
      <c r="H9143" s="28"/>
      <c r="I9143" s="93">
        <v>0</v>
      </c>
      <c r="J9143" s="92" t="s">
        <v>1410</v>
      </c>
      <c r="K9143" s="17" t="str">
        <f t="array" ref="K9143">CONCATENATE("(",A9143,",",VLOOKUP(B9143,Núcleo!B$2:E$11,4,TRUE),",",VLOOKUP(C9143,'Tipo de Processo'!B$2:D$55,3,TRUE),",",VLOOKUP(D9143,'Termo Geral'!B$2:D$173,3,TRUE),",",VLOOKUP(E9143,'Termo Específico'!B$2:D$301,3,TRUE),",",MATCH(TRUE,Documento!B$2:B$998=F9143,0),",",IF(G9143="Complementar",0,1),",",IF(H9143="","NULL",CONCATENATE("'",H9143,"'")),",",I9143,",",IF(J9143="baixa","'BAIXA'",IF(J9143="média","'MEDIA'",IF(J9143="alta","'ALTA'","NULL"))),"),")</f>
        <v>(9142,9,33,135,230,544,1,NULL,0,'ALTA'),</v>
      </c>
    </row>
    <row r="9144" spans="1:11" ht="30.75" customHeight="1">
      <c r="A9144" s="27">
        <v>9143</v>
      </c>
      <c r="B9144" s="37" t="s">
        <v>1011</v>
      </c>
      <c r="C9144" s="23" t="s">
        <v>11</v>
      </c>
      <c r="D9144" s="41" t="s">
        <v>80</v>
      </c>
      <c r="E9144" s="41" t="s">
        <v>252</v>
      </c>
      <c r="F9144" s="23" t="s">
        <v>1443</v>
      </c>
      <c r="G9144" s="29" t="s">
        <v>1671</v>
      </c>
      <c r="H9144" s="28"/>
      <c r="I9144" s="93">
        <v>0</v>
      </c>
      <c r="J9144" s="92" t="s">
        <v>1410</v>
      </c>
      <c r="K9144" s="17" t="str">
        <f t="array" ref="K9144">CONCATENATE("(",A9144,",",VLOOKUP(B9144,Núcleo!B$2:E$11,4,TRUE),",",VLOOKUP(C9144,'Tipo de Processo'!B$2:D$55,3,TRUE),",",VLOOKUP(D9144,'Termo Geral'!B$2:D$173,3,TRUE),",",VLOOKUP(E9144,'Termo Específico'!B$2:D$301,3,TRUE),",",MATCH(TRUE,Documento!B$2:B$998=F9144,0),",",IF(G9144="Complementar",0,1),",",IF(H9144="","NULL",CONCATENATE("'",H9144,"'")),",",I9144,",",IF(J9144="baixa","'BAIXA'",IF(J9144="média","'MEDIA'",IF(J9144="alta","'ALTA'","NULL"))),"),")</f>
        <v>(9143,9,33,135,230,149,1,NULL,0,'ALTA'),</v>
      </c>
    </row>
    <row r="9145" spans="1:11" ht="30.75" customHeight="1">
      <c r="A9145" s="27">
        <v>9144</v>
      </c>
      <c r="B9145" s="37" t="s">
        <v>1011</v>
      </c>
      <c r="C9145" s="23" t="s">
        <v>11</v>
      </c>
      <c r="D9145" s="41" t="s">
        <v>80</v>
      </c>
      <c r="E9145" s="41" t="s">
        <v>252</v>
      </c>
      <c r="F9145" s="23" t="s">
        <v>1535</v>
      </c>
      <c r="G9145" s="29" t="s">
        <v>1671</v>
      </c>
      <c r="H9145" s="28"/>
      <c r="I9145" s="93">
        <v>0</v>
      </c>
      <c r="J9145" s="92" t="s">
        <v>1410</v>
      </c>
      <c r="K9145" s="17" t="str">
        <f t="array" ref="K9145">CONCATENATE("(",A9145,",",VLOOKUP(B9145,Núcleo!B$2:E$11,4,TRUE),",",VLOOKUP(C9145,'Tipo de Processo'!B$2:D$55,3,TRUE),",",VLOOKUP(D9145,'Termo Geral'!B$2:D$173,3,TRUE),",",VLOOKUP(E9145,'Termo Específico'!B$2:D$301,3,TRUE),",",MATCH(TRUE,Documento!B$2:B$998=F9145,0),",",IF(G9145="Complementar",0,1),",",IF(H9145="","NULL",CONCATENATE("'",H9145,"'")),",",I9145,",",IF(J9145="baixa","'BAIXA'",IF(J9145="média","'MEDIA'",IF(J9145="alta","'ALTA'","NULL"))),"),")</f>
        <v>(9144,9,33,135,230,685,1,NULL,0,'ALTA'),</v>
      </c>
    </row>
    <row r="9146" spans="1:11" ht="30.75" customHeight="1">
      <c r="A9146" s="27">
        <v>9145</v>
      </c>
      <c r="B9146" s="37" t="s">
        <v>1011</v>
      </c>
      <c r="C9146" s="23" t="s">
        <v>11</v>
      </c>
      <c r="D9146" s="41" t="s">
        <v>80</v>
      </c>
      <c r="E9146" s="41" t="s">
        <v>252</v>
      </c>
      <c r="F9146" s="23" t="s">
        <v>1444</v>
      </c>
      <c r="G9146" s="29" t="s">
        <v>1671</v>
      </c>
      <c r="H9146" s="28"/>
      <c r="I9146" s="93">
        <v>0</v>
      </c>
      <c r="J9146" s="92" t="s">
        <v>1410</v>
      </c>
      <c r="K9146" s="17" t="str">
        <f t="array" ref="K9146">CONCATENATE("(",A9146,",",VLOOKUP(B9146,Núcleo!B$2:E$11,4,TRUE),",",VLOOKUP(C9146,'Tipo de Processo'!B$2:D$55,3,TRUE),",",VLOOKUP(D9146,'Termo Geral'!B$2:D$173,3,TRUE),",",VLOOKUP(E9146,'Termo Específico'!B$2:D$301,3,TRUE),",",MATCH(TRUE,Documento!B$2:B$998=F9146,0),",",IF(G9146="Complementar",0,1),",",IF(H9146="","NULL",CONCATENATE("'",H9146,"'")),",",I9146,",",IF(J9146="baixa","'BAIXA'",IF(J9146="média","'MEDIA'",IF(J9146="alta","'ALTA'","NULL"))),"),")</f>
        <v>(9145,9,33,135,230,150,1,NULL,0,'ALTA'),</v>
      </c>
    </row>
    <row r="9147" spans="1:11" ht="30.75" customHeight="1">
      <c r="A9147" s="27">
        <v>9146</v>
      </c>
      <c r="B9147" s="37" t="s">
        <v>1011</v>
      </c>
      <c r="C9147" s="23" t="s">
        <v>11</v>
      </c>
      <c r="D9147" s="41" t="s">
        <v>80</v>
      </c>
      <c r="E9147" s="41" t="s">
        <v>252</v>
      </c>
      <c r="F9147" s="23" t="s">
        <v>1545</v>
      </c>
      <c r="G9147" s="29" t="s">
        <v>1671</v>
      </c>
      <c r="H9147" s="28"/>
      <c r="I9147" s="93">
        <v>0</v>
      </c>
      <c r="J9147" s="92" t="s">
        <v>1410</v>
      </c>
      <c r="K9147" s="17" t="str">
        <f t="array" ref="K9147">CONCATENATE("(",A9147,",",VLOOKUP(B9147,Núcleo!B$2:E$11,4,TRUE),",",VLOOKUP(C9147,'Tipo de Processo'!B$2:D$55,3,TRUE),",",VLOOKUP(D9147,'Termo Geral'!B$2:D$173,3,TRUE),",",VLOOKUP(E9147,'Termo Específico'!B$2:D$301,3,TRUE),",",MATCH(TRUE,Documento!B$2:B$998=F9147,0),",",IF(G9147="Complementar",0,1),",",IF(H9147="","NULL",CONCATENATE("'",H9147,"'")),",",I9147,",",IF(J9147="baixa","'BAIXA'",IF(J9147="média","'MEDIA'",IF(J9147="alta","'ALTA'","NULL"))),"),")</f>
        <v>(9146,9,33,135,230,722,1,NULL,0,'ALTA'),</v>
      </c>
    </row>
    <row r="9148" spans="1:11" ht="30.75" customHeight="1">
      <c r="A9148" s="27">
        <v>9147</v>
      </c>
      <c r="B9148" s="37" t="s">
        <v>1011</v>
      </c>
      <c r="C9148" s="23" t="s">
        <v>11</v>
      </c>
      <c r="D9148" s="41" t="s">
        <v>80</v>
      </c>
      <c r="E9148" s="41" t="s">
        <v>252</v>
      </c>
      <c r="F9148" s="23" t="s">
        <v>1544</v>
      </c>
      <c r="G9148" s="29" t="s">
        <v>1671</v>
      </c>
      <c r="H9148" s="28"/>
      <c r="I9148" s="93">
        <v>0</v>
      </c>
      <c r="J9148" s="92" t="s">
        <v>1410</v>
      </c>
      <c r="K9148" s="17" t="str">
        <f t="array" ref="K9148">CONCATENATE("(",A9148,",",VLOOKUP(B9148,Núcleo!B$2:E$11,4,TRUE),",",VLOOKUP(C9148,'Tipo de Processo'!B$2:D$55,3,TRUE),",",VLOOKUP(D9148,'Termo Geral'!B$2:D$173,3,TRUE),",",VLOOKUP(E9148,'Termo Específico'!B$2:D$301,3,TRUE),",",MATCH(TRUE,Documento!B$2:B$998=F9148,0),",",IF(G9148="Complementar",0,1),",",IF(H9148="","NULL",CONCATENATE("'",H9148,"'")),",",I9148,",",IF(J9148="baixa","'BAIXA'",IF(J9148="média","'MEDIA'",IF(J9148="alta","'ALTA'","NULL"))),"),")</f>
        <v>(9147,9,33,135,230,721,1,NULL,0,'ALTA'),</v>
      </c>
    </row>
    <row r="9149" spans="1:11" ht="30.75" customHeight="1">
      <c r="A9149" s="27">
        <v>9148</v>
      </c>
      <c r="B9149" s="37" t="s">
        <v>1011</v>
      </c>
      <c r="C9149" s="23" t="s">
        <v>11</v>
      </c>
      <c r="D9149" s="41" t="s">
        <v>80</v>
      </c>
      <c r="E9149" s="41" t="s">
        <v>252</v>
      </c>
      <c r="F9149" s="23" t="s">
        <v>703</v>
      </c>
      <c r="G9149" s="29" t="s">
        <v>1671</v>
      </c>
      <c r="H9149" s="28"/>
      <c r="I9149" s="93">
        <v>0</v>
      </c>
      <c r="J9149" s="92" t="s">
        <v>1410</v>
      </c>
      <c r="K9149" s="17" t="str">
        <f t="array" ref="K9149">CONCATENATE("(",A9149,",",VLOOKUP(B9149,Núcleo!B$2:E$11,4,TRUE),",",VLOOKUP(C9149,'Tipo de Processo'!B$2:D$55,3,TRUE),",",VLOOKUP(D9149,'Termo Geral'!B$2:D$173,3,TRUE),",",VLOOKUP(E9149,'Termo Específico'!B$2:D$301,3,TRUE),",",MATCH(TRUE,Documento!B$2:B$998=F9149,0),",",IF(G9149="Complementar",0,1),",",IF(H9149="","NULL",CONCATENATE("'",H9149,"'")),",",I9149,",",IF(J9149="baixa","'BAIXA'",IF(J9149="média","'MEDIA'",IF(J9149="alta","'ALTA'","NULL"))),"),")</f>
        <v>(9148,9,33,135,230,896,1,NULL,0,'ALTA'),</v>
      </c>
    </row>
    <row r="9150" spans="1:11" ht="30.75" customHeight="1">
      <c r="A9150" s="27">
        <v>9149</v>
      </c>
      <c r="B9150" s="37" t="s">
        <v>1011</v>
      </c>
      <c r="C9150" s="23" t="s">
        <v>11</v>
      </c>
      <c r="D9150" s="41" t="s">
        <v>80</v>
      </c>
      <c r="E9150" s="41" t="s">
        <v>252</v>
      </c>
      <c r="F9150" s="23" t="s">
        <v>704</v>
      </c>
      <c r="G9150" s="29" t="s">
        <v>1671</v>
      </c>
      <c r="H9150" s="28"/>
      <c r="I9150" s="93">
        <v>0</v>
      </c>
      <c r="J9150" s="92" t="s">
        <v>1410</v>
      </c>
      <c r="K9150" s="17" t="str">
        <f t="array" ref="K9150">CONCATENATE("(",A9150,",",VLOOKUP(B9150,Núcleo!B$2:E$11,4,TRUE),",",VLOOKUP(C9150,'Tipo de Processo'!B$2:D$55,3,TRUE),",",VLOOKUP(D9150,'Termo Geral'!B$2:D$173,3,TRUE),",",VLOOKUP(E9150,'Termo Específico'!B$2:D$301,3,TRUE),",",MATCH(TRUE,Documento!B$2:B$998=F9150,0),",",IF(G9150="Complementar",0,1),",",IF(H9150="","NULL",CONCATENATE("'",H9150,"'")),",",I9150,",",IF(J9150="baixa","'BAIXA'",IF(J9150="média","'MEDIA'",IF(J9150="alta","'ALTA'","NULL"))),"),")</f>
        <v>(9149,9,33,135,230,36,1,NULL,0,'ALTA'),</v>
      </c>
    </row>
    <row r="9151" spans="1:11" ht="30.75" customHeight="1">
      <c r="A9151" s="27">
        <v>9150</v>
      </c>
      <c r="B9151" s="37" t="s">
        <v>1011</v>
      </c>
      <c r="C9151" s="23" t="s">
        <v>11</v>
      </c>
      <c r="D9151" s="41" t="s">
        <v>80</v>
      </c>
      <c r="E9151" s="41" t="s">
        <v>252</v>
      </c>
      <c r="F9151" s="23" t="s">
        <v>705</v>
      </c>
      <c r="G9151" s="29" t="s">
        <v>1671</v>
      </c>
      <c r="H9151" s="28"/>
      <c r="I9151" s="93">
        <v>0</v>
      </c>
      <c r="J9151" s="92" t="s">
        <v>1410</v>
      </c>
      <c r="K9151" s="17" t="str">
        <f t="array" ref="K9151">CONCATENATE("(",A9151,",",VLOOKUP(B9151,Núcleo!B$2:E$11,4,TRUE),",",VLOOKUP(C9151,'Tipo de Processo'!B$2:D$55,3,TRUE),",",VLOOKUP(D9151,'Termo Geral'!B$2:D$173,3,TRUE),",",VLOOKUP(E9151,'Termo Específico'!B$2:D$301,3,TRUE),",",MATCH(TRUE,Documento!B$2:B$998=F9151,0),",",IF(G9151="Complementar",0,1),",",IF(H9151="","NULL",CONCATENATE("'",H9151,"'")),",",I9151,",",IF(J9151="baixa","'BAIXA'",IF(J9151="média","'MEDIA'",IF(J9151="alta","'ALTA'","NULL"))),"),")</f>
        <v>(9150,9,33,135,230,154,1,NULL,0,'ALTA'),</v>
      </c>
    </row>
    <row r="9152" spans="1:11" ht="30.75" customHeight="1">
      <c r="A9152" s="27">
        <v>9151</v>
      </c>
      <c r="B9152" s="37" t="s">
        <v>1011</v>
      </c>
      <c r="C9152" s="23" t="s">
        <v>11</v>
      </c>
      <c r="D9152" s="41" t="s">
        <v>80</v>
      </c>
      <c r="E9152" s="41" t="s">
        <v>252</v>
      </c>
      <c r="F9152" s="23" t="s">
        <v>706</v>
      </c>
      <c r="G9152" s="29" t="s">
        <v>1671</v>
      </c>
      <c r="H9152" s="28"/>
      <c r="I9152" s="93">
        <v>0</v>
      </c>
      <c r="J9152" s="92" t="s">
        <v>1410</v>
      </c>
      <c r="K9152" s="17" t="str">
        <f t="array" ref="K9152">CONCATENATE("(",A9152,",",VLOOKUP(B9152,Núcleo!B$2:E$11,4,TRUE),",",VLOOKUP(C9152,'Tipo de Processo'!B$2:D$55,3,TRUE),",",VLOOKUP(D9152,'Termo Geral'!B$2:D$173,3,TRUE),",",VLOOKUP(E9152,'Termo Específico'!B$2:D$301,3,TRUE),",",MATCH(TRUE,Documento!B$2:B$998=F9152,0),",",IF(G9152="Complementar",0,1),",",IF(H9152="","NULL",CONCATENATE("'",H9152,"'")),",",I9152,",",IF(J9152="baixa","'BAIXA'",IF(J9152="média","'MEDIA'",IF(J9152="alta","'ALTA'","NULL"))),"),")</f>
        <v>(9151,9,33,135,230,151,1,NULL,0,'ALTA'),</v>
      </c>
    </row>
    <row r="9153" spans="1:11" ht="30.75" customHeight="1">
      <c r="A9153" s="27">
        <v>9152</v>
      </c>
      <c r="B9153" s="36" t="s">
        <v>1011</v>
      </c>
      <c r="C9153" s="23" t="s">
        <v>11</v>
      </c>
      <c r="D9153" s="41" t="s">
        <v>80</v>
      </c>
      <c r="E9153" s="41" t="s">
        <v>254</v>
      </c>
      <c r="F9153" s="23" t="s">
        <v>709</v>
      </c>
      <c r="G9153" s="29" t="s">
        <v>1671</v>
      </c>
      <c r="H9153" s="28"/>
      <c r="I9153" s="93">
        <v>0</v>
      </c>
      <c r="J9153" s="92" t="s">
        <v>1410</v>
      </c>
      <c r="K9153" s="17" t="str">
        <f t="array" ref="K9153">CONCATENATE("(",A9153,",",VLOOKUP(B9153,Núcleo!B$2:E$11,4,TRUE),",",VLOOKUP(C9153,'Tipo de Processo'!B$2:D$55,3,TRUE),",",VLOOKUP(D9153,'Termo Geral'!B$2:D$173,3,TRUE),",",VLOOKUP(E9153,'Termo Específico'!B$2:D$301,3,TRUE),",",MATCH(TRUE,Documento!B$2:B$998=F9153,0),",",IF(G9153="Complementar",0,1),",",IF(H9153="","NULL",CONCATENATE("'",H9153,"'")),",",I9153,",",IF(J9153="baixa","'BAIXA'",IF(J9153="média","'MEDIA'",IF(J9153="alta","'ALTA'","NULL"))),"),")</f>
        <v>(9152,9,33,135,290,760,1,NULL,0,'ALTA'),</v>
      </c>
    </row>
    <row r="9154" spans="1:11" ht="30.75" customHeight="1">
      <c r="A9154" s="27">
        <v>9153</v>
      </c>
      <c r="B9154" s="36" t="s">
        <v>1011</v>
      </c>
      <c r="C9154" s="23" t="s">
        <v>11</v>
      </c>
      <c r="D9154" s="41" t="s">
        <v>80</v>
      </c>
      <c r="E9154" s="41" t="s">
        <v>254</v>
      </c>
      <c r="F9154" s="23" t="s">
        <v>1488</v>
      </c>
      <c r="G9154" s="29" t="s">
        <v>1671</v>
      </c>
      <c r="H9154" s="28"/>
      <c r="I9154" s="93">
        <v>0</v>
      </c>
      <c r="J9154" s="92" t="s">
        <v>1410</v>
      </c>
      <c r="K9154" s="17" t="str">
        <f t="array" ref="K9154">CONCATENATE("(",A9154,",",VLOOKUP(B9154,Núcleo!B$2:E$11,4,TRUE),",",VLOOKUP(C9154,'Tipo de Processo'!B$2:D$55,3,TRUE),",",VLOOKUP(D9154,'Termo Geral'!B$2:D$173,3,TRUE),",",VLOOKUP(E9154,'Termo Específico'!B$2:D$301,3,TRUE),",",MATCH(TRUE,Documento!B$2:B$998=F9154,0),",",IF(G9154="Complementar",0,1),",",IF(H9154="","NULL",CONCATENATE("'",H9154,"'")),",",I9154,",",IF(J9154="baixa","'BAIXA'",IF(J9154="média","'MEDIA'",IF(J9154="alta","'ALTA'","NULL"))),"),")</f>
        <v>(9153,9,33,135,290,414,1,NULL,0,'ALTA'),</v>
      </c>
    </row>
    <row r="9155" spans="1:11" ht="30.75" customHeight="1">
      <c r="A9155" s="27">
        <v>9154</v>
      </c>
      <c r="B9155" s="36" t="s">
        <v>1011</v>
      </c>
      <c r="C9155" s="23" t="s">
        <v>11</v>
      </c>
      <c r="D9155" s="41" t="s">
        <v>80</v>
      </c>
      <c r="E9155" s="41" t="s">
        <v>254</v>
      </c>
      <c r="F9155" s="23" t="s">
        <v>710</v>
      </c>
      <c r="G9155" s="29" t="s">
        <v>1671</v>
      </c>
      <c r="H9155" s="28"/>
      <c r="I9155" s="93">
        <v>0</v>
      </c>
      <c r="J9155" s="92" t="s">
        <v>1410</v>
      </c>
      <c r="K9155" s="17" t="str">
        <f t="array" ref="K9155">CONCATENATE("(",A9155,",",VLOOKUP(B9155,Núcleo!B$2:E$11,4,TRUE),",",VLOOKUP(C9155,'Tipo de Processo'!B$2:D$55,3,TRUE),",",VLOOKUP(D9155,'Termo Geral'!B$2:D$173,3,TRUE),",",VLOOKUP(E9155,'Termo Específico'!B$2:D$301,3,TRUE),",",MATCH(TRUE,Documento!B$2:B$998=F9155,0),",",IF(G9155="Complementar",0,1),",",IF(H9155="","NULL",CONCATENATE("'",H9155,"'")),",",I9155,",",IF(J9155="baixa","'BAIXA'",IF(J9155="média","'MEDIA'",IF(J9155="alta","'ALTA'","NULL"))),"),")</f>
        <v>(9154,9,33,135,290,193,1,NULL,0,'ALTA'),</v>
      </c>
    </row>
    <row r="9156" spans="1:11" ht="30.75" customHeight="1">
      <c r="A9156" s="27">
        <v>9155</v>
      </c>
      <c r="B9156" s="37" t="s">
        <v>1011</v>
      </c>
      <c r="C9156" s="23" t="s">
        <v>11</v>
      </c>
      <c r="D9156" s="41" t="s">
        <v>80</v>
      </c>
      <c r="E9156" s="41" t="s">
        <v>254</v>
      </c>
      <c r="F9156" s="23" t="s">
        <v>1525</v>
      </c>
      <c r="G9156" s="29" t="s">
        <v>1671</v>
      </c>
      <c r="H9156" s="28"/>
      <c r="I9156" s="93">
        <v>0</v>
      </c>
      <c r="J9156" s="92" t="s">
        <v>1410</v>
      </c>
      <c r="K9156" s="17" t="str">
        <f t="array" ref="K9156">CONCATENATE("(",A9156,",",VLOOKUP(B9156,Núcleo!B$2:E$11,4,TRUE),",",VLOOKUP(C9156,'Tipo de Processo'!B$2:D$55,3,TRUE),",",VLOOKUP(D9156,'Termo Geral'!B$2:D$173,3,TRUE),",",VLOOKUP(E9156,'Termo Específico'!B$2:D$301,3,TRUE),",",MATCH(TRUE,Documento!B$2:B$998=F9156,0),",",IF(G9156="Complementar",0,1),",",IF(H9156="","NULL",CONCATENATE("'",H9156,"'")),",",I9156,",",IF(J9156="baixa","'BAIXA'",IF(J9156="média","'MEDIA'",IF(J9156="alta","'ALTA'","NULL"))),"),")</f>
        <v>(9155,9,33,135,290,653,1,NULL,0,'ALTA'),</v>
      </c>
    </row>
    <row r="9157" spans="1:11" ht="30.75" customHeight="1">
      <c r="A9157" s="27">
        <v>9156</v>
      </c>
      <c r="B9157" s="37" t="s">
        <v>1011</v>
      </c>
      <c r="C9157" s="23" t="s">
        <v>11</v>
      </c>
      <c r="D9157" s="41" t="s">
        <v>80</v>
      </c>
      <c r="E9157" s="41" t="s">
        <v>254</v>
      </c>
      <c r="F9157" s="23" t="s">
        <v>1445</v>
      </c>
      <c r="G9157" s="29" t="s">
        <v>1671</v>
      </c>
      <c r="H9157" s="28"/>
      <c r="I9157" s="93">
        <v>0</v>
      </c>
      <c r="J9157" s="92" t="s">
        <v>1410</v>
      </c>
      <c r="K9157" s="17" t="str">
        <f t="array" ref="K9157">CONCATENATE("(",A9157,",",VLOOKUP(B9157,Núcleo!B$2:E$11,4,TRUE),",",VLOOKUP(C9157,'Tipo de Processo'!B$2:D$55,3,TRUE),",",VLOOKUP(D9157,'Termo Geral'!B$2:D$173,3,TRUE),",",VLOOKUP(E9157,'Termo Específico'!B$2:D$301,3,TRUE),",",MATCH(TRUE,Documento!B$2:B$998=F9157,0),",",IF(G9157="Complementar",0,1),",",IF(H9157="","NULL",CONCATENATE("'",H9157,"'")),",",I9157,",",IF(J9157="baixa","'BAIXA'",IF(J9157="média","'MEDIA'",IF(J9157="alta","'ALTA'","NULL"))),"),")</f>
        <v>(9156,9,33,135,290,152,1,NULL,0,'ALTA'),</v>
      </c>
    </row>
    <row r="9158" spans="1:11" ht="30.75" customHeight="1">
      <c r="A9158" s="27">
        <v>9157</v>
      </c>
      <c r="B9158" s="37" t="s">
        <v>1011</v>
      </c>
      <c r="C9158" s="23" t="s">
        <v>11</v>
      </c>
      <c r="D9158" s="41" t="s">
        <v>80</v>
      </c>
      <c r="E9158" s="41" t="s">
        <v>254</v>
      </c>
      <c r="F9158" s="23" t="s">
        <v>711</v>
      </c>
      <c r="G9158" s="29" t="s">
        <v>1671</v>
      </c>
      <c r="H9158" s="28"/>
      <c r="I9158" s="93">
        <v>0</v>
      </c>
      <c r="J9158" s="92" t="s">
        <v>1410</v>
      </c>
      <c r="K9158" s="17" t="str">
        <f t="array" ref="K9158">CONCATENATE("(",A9158,",",VLOOKUP(B9158,Núcleo!B$2:E$11,4,TRUE),",",VLOOKUP(C9158,'Tipo de Processo'!B$2:D$55,3,TRUE),",",VLOOKUP(D9158,'Termo Geral'!B$2:D$173,3,TRUE),",",VLOOKUP(E9158,'Termo Específico'!B$2:D$301,3,TRUE),",",MATCH(TRUE,Documento!B$2:B$998=F9158,0),",",IF(G9158="Complementar",0,1),",",IF(H9158="","NULL",CONCATENATE("'",H9158,"'")),",",I9158,",",IF(J9158="baixa","'BAIXA'",IF(J9158="média","'MEDIA'",IF(J9158="alta","'ALTA'","NULL"))),"),")</f>
        <v>(9157,9,33,135,290,684,1,NULL,0,'ALTA'),</v>
      </c>
    </row>
    <row r="9159" spans="1:11" ht="30.75" customHeight="1">
      <c r="A9159" s="27">
        <v>9158</v>
      </c>
      <c r="B9159" s="36" t="s">
        <v>1011</v>
      </c>
      <c r="C9159" s="23" t="s">
        <v>11</v>
      </c>
      <c r="D9159" s="41" t="s">
        <v>80</v>
      </c>
      <c r="E9159" s="41" t="s">
        <v>254</v>
      </c>
      <c r="F9159" s="23" t="s">
        <v>1444</v>
      </c>
      <c r="G9159" s="29" t="s">
        <v>1671</v>
      </c>
      <c r="H9159" s="28"/>
      <c r="I9159" s="93">
        <v>0</v>
      </c>
      <c r="J9159" s="92" t="s">
        <v>1410</v>
      </c>
      <c r="K9159" s="17" t="str">
        <f t="array" ref="K9159">CONCATENATE("(",A9159,",",VLOOKUP(B9159,Núcleo!B$2:E$11,4,TRUE),",",VLOOKUP(C9159,'Tipo de Processo'!B$2:D$55,3,TRUE),",",VLOOKUP(D9159,'Termo Geral'!B$2:D$173,3,TRUE),",",VLOOKUP(E9159,'Termo Específico'!B$2:D$301,3,TRUE),",",MATCH(TRUE,Documento!B$2:B$998=F9159,0),",",IF(G9159="Complementar",0,1),",",IF(H9159="","NULL",CONCATENATE("'",H9159,"'")),",",I9159,",",IF(J9159="baixa","'BAIXA'",IF(J9159="média","'MEDIA'",IF(J9159="alta","'ALTA'","NULL"))),"),")</f>
        <v>(9158,9,33,135,290,150,1,NULL,0,'ALTA'),</v>
      </c>
    </row>
    <row r="9160" spans="1:11" ht="30.75" customHeight="1">
      <c r="A9160" s="27">
        <v>9159</v>
      </c>
      <c r="B9160" s="36" t="s">
        <v>1011</v>
      </c>
      <c r="C9160" s="23" t="s">
        <v>11</v>
      </c>
      <c r="D9160" s="41" t="s">
        <v>80</v>
      </c>
      <c r="E9160" s="41" t="s">
        <v>254</v>
      </c>
      <c r="F9160" s="23" t="s">
        <v>712</v>
      </c>
      <c r="G9160" s="29" t="s">
        <v>1671</v>
      </c>
      <c r="H9160" s="28"/>
      <c r="I9160" s="93">
        <v>0</v>
      </c>
      <c r="J9160" s="92" t="s">
        <v>1410</v>
      </c>
      <c r="K9160" s="17" t="str">
        <f t="array" ref="K9160">CONCATENATE("(",A9160,",",VLOOKUP(B9160,Núcleo!B$2:E$11,4,TRUE),",",VLOOKUP(C9160,'Tipo de Processo'!B$2:D$55,3,TRUE),",",VLOOKUP(D9160,'Termo Geral'!B$2:D$173,3,TRUE),",",VLOOKUP(E9160,'Termo Específico'!B$2:D$301,3,TRUE),",",MATCH(TRUE,Documento!B$2:B$998=F9160,0),",",IF(G9160="Complementar",0,1),",",IF(H9160="","NULL",CONCATENATE("'",H9160,"'")),",",I9160,",",IF(J9160="baixa","'BAIXA'",IF(J9160="média","'MEDIA'",IF(J9160="alta","'ALTA'","NULL"))),"),")</f>
        <v>(9159,9,33,135,290,61,1,NULL,0,'ALTA'),</v>
      </c>
    </row>
    <row r="9161" spans="1:11" ht="30.75" customHeight="1">
      <c r="A9161" s="27">
        <v>9160</v>
      </c>
      <c r="B9161" s="37" t="s">
        <v>1011</v>
      </c>
      <c r="C9161" s="23" t="s">
        <v>11</v>
      </c>
      <c r="D9161" s="41" t="s">
        <v>80</v>
      </c>
      <c r="E9161" s="41" t="s">
        <v>254</v>
      </c>
      <c r="F9161" s="23" t="s">
        <v>1574</v>
      </c>
      <c r="G9161" s="29" t="s">
        <v>1671</v>
      </c>
      <c r="H9161" s="28"/>
      <c r="I9161" s="93">
        <v>0</v>
      </c>
      <c r="J9161" s="92" t="s">
        <v>1410</v>
      </c>
      <c r="K9161" s="17" t="str">
        <f t="array" ref="K9161">CONCATENATE("(",A9161,",",VLOOKUP(B9161,Núcleo!B$2:E$11,4,TRUE),",",VLOOKUP(C9161,'Tipo de Processo'!B$2:D$55,3,TRUE),",",VLOOKUP(D9161,'Termo Geral'!B$2:D$173,3,TRUE),",",VLOOKUP(E9161,'Termo Específico'!B$2:D$301,3,TRUE),",",MATCH(TRUE,Documento!B$2:B$998=F9161,0),",",IF(G9161="Complementar",0,1),",",IF(H9161="","NULL",CONCATENATE("'",H9161,"'")),",",I9161,",",IF(J9161="baixa","'BAIXA'",IF(J9161="média","'MEDIA'",IF(J9161="alta","'ALTA'","NULL"))),"),")</f>
        <v>(9160,9,33,135,290,895,1,NULL,0,'ALTA'),</v>
      </c>
    </row>
    <row r="9162" spans="1:11" ht="30.75" customHeight="1">
      <c r="A9162" s="27">
        <v>9161</v>
      </c>
      <c r="B9162" s="37" t="s">
        <v>1011</v>
      </c>
      <c r="C9162" s="23" t="s">
        <v>11</v>
      </c>
      <c r="D9162" s="41" t="s">
        <v>80</v>
      </c>
      <c r="E9162" s="41" t="s">
        <v>254</v>
      </c>
      <c r="F9162" s="23" t="s">
        <v>1446</v>
      </c>
      <c r="G9162" s="29" t="s">
        <v>1671</v>
      </c>
      <c r="H9162" s="28"/>
      <c r="I9162" s="93">
        <v>0</v>
      </c>
      <c r="J9162" s="92" t="s">
        <v>1410</v>
      </c>
      <c r="K9162" s="17" t="str">
        <f t="array" ref="K9162">CONCATENATE("(",A9162,",",VLOOKUP(B9162,Núcleo!B$2:E$11,4,TRUE),",",VLOOKUP(C9162,'Tipo de Processo'!B$2:D$55,3,TRUE),",",VLOOKUP(D9162,'Termo Geral'!B$2:D$173,3,TRUE),",",VLOOKUP(E9162,'Termo Específico'!B$2:D$301,3,TRUE),",",MATCH(TRUE,Documento!B$2:B$998=F9162,0),",",IF(G9162="Complementar",0,1),",",IF(H9162="","NULL",CONCATENATE("'",H9162,"'")),",",I9162,",",IF(J9162="baixa","'BAIXA'",IF(J9162="média","'MEDIA'",IF(J9162="alta","'ALTA'","NULL"))),"),")</f>
        <v>(9161,9,33,135,290,155,1,NULL,0,'ALTA'),</v>
      </c>
    </row>
    <row r="9163" spans="1:11" ht="30.75" customHeight="1">
      <c r="A9163" s="27">
        <v>9162</v>
      </c>
      <c r="B9163" s="37" t="s">
        <v>1011</v>
      </c>
      <c r="C9163" s="23" t="s">
        <v>11</v>
      </c>
      <c r="D9163" s="41" t="s">
        <v>80</v>
      </c>
      <c r="E9163" s="41" t="s">
        <v>254</v>
      </c>
      <c r="F9163" s="23" t="s">
        <v>1468</v>
      </c>
      <c r="G9163" s="29" t="s">
        <v>1671</v>
      </c>
      <c r="H9163" s="28"/>
      <c r="I9163" s="93">
        <v>0</v>
      </c>
      <c r="J9163" s="92" t="s">
        <v>1410</v>
      </c>
      <c r="K9163" s="17" t="str">
        <f t="array" ref="K9163">CONCATENATE("(",A9163,",",VLOOKUP(B9163,Núcleo!B$2:E$11,4,TRUE),",",VLOOKUP(C9163,'Tipo de Processo'!B$2:D$55,3,TRUE),",",VLOOKUP(D9163,'Termo Geral'!B$2:D$173,3,TRUE),",",VLOOKUP(E9163,'Termo Específico'!B$2:D$301,3,TRUE),",",MATCH(TRUE,Documento!B$2:B$998=F9163,0),",",IF(G9163="Complementar",0,1),",",IF(H9163="","NULL",CONCATENATE("'",H9163,"'")),",",I9163,",",IF(J9163="baixa","'BAIXA'",IF(J9163="média","'MEDIA'",IF(J9163="alta","'ALTA'","NULL"))),"),")</f>
        <v>(9162,9,33,135,290,276,1,NULL,0,'ALTA'),</v>
      </c>
    </row>
    <row r="9164" spans="1:11" ht="30.75" customHeight="1">
      <c r="A9164" s="27">
        <v>9163</v>
      </c>
      <c r="B9164" s="37" t="s">
        <v>1011</v>
      </c>
      <c r="C9164" s="23" t="s">
        <v>11</v>
      </c>
      <c r="D9164" s="41" t="s">
        <v>80</v>
      </c>
      <c r="E9164" s="41" t="s">
        <v>254</v>
      </c>
      <c r="F9164" s="23" t="s">
        <v>1487</v>
      </c>
      <c r="G9164" s="29" t="s">
        <v>1671</v>
      </c>
      <c r="H9164" s="28"/>
      <c r="I9164" s="93">
        <v>0</v>
      </c>
      <c r="J9164" s="92" t="s">
        <v>1410</v>
      </c>
      <c r="K9164" s="17" t="str">
        <f t="array" ref="K9164">CONCATENATE("(",A9164,",",VLOOKUP(B9164,Núcleo!B$2:E$11,4,TRUE),",",VLOOKUP(C9164,'Tipo de Processo'!B$2:D$55,3,TRUE),",",VLOOKUP(D9164,'Termo Geral'!B$2:D$173,3,TRUE),",",VLOOKUP(E9164,'Termo Específico'!B$2:D$301,3,TRUE),",",MATCH(TRUE,Documento!B$2:B$998=F9164,0),",",IF(G9164="Complementar",0,1),",",IF(H9164="","NULL",CONCATENATE("'",H9164,"'")),",",I9164,",",IF(J9164="baixa","'BAIXA'",IF(J9164="média","'MEDIA'",IF(J9164="alta","'ALTA'","NULL"))),"),")</f>
        <v>(9163,9,33,135,290,413,1,NULL,0,'ALTA'),</v>
      </c>
    </row>
    <row r="9165" spans="1:11" ht="30.75" customHeight="1">
      <c r="A9165" s="27">
        <v>9164</v>
      </c>
      <c r="B9165" s="37" t="s">
        <v>1011</v>
      </c>
      <c r="C9165" s="23" t="s">
        <v>11</v>
      </c>
      <c r="D9165" s="41" t="s">
        <v>80</v>
      </c>
      <c r="E9165" s="41" t="s">
        <v>254</v>
      </c>
      <c r="F9165" s="23" t="s">
        <v>713</v>
      </c>
      <c r="G9165" s="29" t="s">
        <v>1671</v>
      </c>
      <c r="H9165" s="28"/>
      <c r="I9165" s="93">
        <v>0</v>
      </c>
      <c r="J9165" s="92" t="s">
        <v>1410</v>
      </c>
      <c r="K9165" s="17" t="str">
        <f t="array" ref="K9165">CONCATENATE("(",A9165,",",VLOOKUP(B9165,Núcleo!B$2:E$11,4,TRUE),",",VLOOKUP(C9165,'Tipo de Processo'!B$2:D$55,3,TRUE),",",VLOOKUP(D9165,'Termo Geral'!B$2:D$173,3,TRUE),",",VLOOKUP(E9165,'Termo Específico'!B$2:D$301,3,TRUE),",",MATCH(TRUE,Documento!B$2:B$998=F9165,0),",",IF(G9165="Complementar",0,1),",",IF(H9165="","NULL",CONCATENATE("'",H9165,"'")),",",I9165,",",IF(J9165="baixa","'BAIXA'",IF(J9165="média","'MEDIA'",IF(J9165="alta","'ALTA'","NULL"))),"),")</f>
        <v>(9164,9,33,135,290,153,1,NULL,0,'ALTA'),</v>
      </c>
    </row>
    <row r="9166" spans="1:11" ht="30.75" customHeight="1">
      <c r="A9166" s="27">
        <v>9165</v>
      </c>
      <c r="B9166" s="37" t="s">
        <v>1011</v>
      </c>
      <c r="C9166" s="23" t="s">
        <v>11</v>
      </c>
      <c r="D9166" s="41" t="s">
        <v>80</v>
      </c>
      <c r="E9166" s="41" t="s">
        <v>254</v>
      </c>
      <c r="F9166" s="23" t="s">
        <v>714</v>
      </c>
      <c r="G9166" s="29" t="s">
        <v>1671</v>
      </c>
      <c r="H9166" s="28"/>
      <c r="I9166" s="93">
        <v>0</v>
      </c>
      <c r="J9166" s="92" t="s">
        <v>1410</v>
      </c>
      <c r="K9166" s="17" t="str">
        <f t="array" ref="K9166">CONCATENATE("(",A9166,",",VLOOKUP(B9166,Núcleo!B$2:E$11,4,TRUE),",",VLOOKUP(C9166,'Tipo de Processo'!B$2:D$55,3,TRUE),",",VLOOKUP(D9166,'Termo Geral'!B$2:D$173,3,TRUE),",",VLOOKUP(E9166,'Termo Específico'!B$2:D$301,3,TRUE),",",MATCH(TRUE,Documento!B$2:B$998=F9166,0),",",IF(G9166="Complementar",0,1),",",IF(H9166="","NULL",CONCATENATE("'",H9166,"'")),",",I9166,",",IF(J9166="baixa","'BAIXA'",IF(J9166="média","'MEDIA'",IF(J9166="alta","'ALTA'","NULL"))),"),")</f>
        <v>(9165,9,33,135,290,703,1,NULL,0,'ALTA'),</v>
      </c>
    </row>
    <row r="9167" spans="1:11" ht="30.75" customHeight="1">
      <c r="A9167" s="27">
        <v>9166</v>
      </c>
      <c r="B9167" s="37" t="s">
        <v>1011</v>
      </c>
      <c r="C9167" s="23" t="s">
        <v>11</v>
      </c>
      <c r="D9167" s="41" t="s">
        <v>80</v>
      </c>
      <c r="E9167" s="41" t="s">
        <v>254</v>
      </c>
      <c r="F9167" s="23" t="s">
        <v>715</v>
      </c>
      <c r="G9167" s="29" t="s">
        <v>1671</v>
      </c>
      <c r="H9167" s="28"/>
      <c r="I9167" s="93">
        <v>0</v>
      </c>
      <c r="J9167" s="92" t="s">
        <v>1410</v>
      </c>
      <c r="K9167" s="17" t="str">
        <f t="array" ref="K9167">CONCATENATE("(",A9167,",",VLOOKUP(B9167,Núcleo!B$2:E$11,4,TRUE),",",VLOOKUP(C9167,'Tipo de Processo'!B$2:D$55,3,TRUE),",",VLOOKUP(D9167,'Termo Geral'!B$2:D$173,3,TRUE),",",VLOOKUP(E9167,'Termo Específico'!B$2:D$301,3,TRUE),",",MATCH(TRUE,Documento!B$2:B$998=F9167,0),",",IF(G9167="Complementar",0,1),",",IF(H9167="","NULL",CONCATENATE("'",H9167,"'")),",",I9167,",",IF(J9167="baixa","'BAIXA'",IF(J9167="média","'MEDIA'",IF(J9167="alta","'ALTA'","NULL"))),"),")</f>
        <v>(9166,9,33,135,290,156,1,NULL,0,'ALTA'),</v>
      </c>
    </row>
    <row r="9168" spans="1:11" ht="30.75" customHeight="1">
      <c r="A9168" s="27">
        <v>9167</v>
      </c>
      <c r="B9168" s="37" t="s">
        <v>1011</v>
      </c>
      <c r="C9168" s="23" t="s">
        <v>11</v>
      </c>
      <c r="D9168" s="41" t="s">
        <v>80</v>
      </c>
      <c r="E9168" s="41" t="s">
        <v>254</v>
      </c>
      <c r="F9168" s="23" t="s">
        <v>716</v>
      </c>
      <c r="G9168" s="29" t="s">
        <v>1671</v>
      </c>
      <c r="H9168" s="28"/>
      <c r="I9168" s="93">
        <v>0</v>
      </c>
      <c r="J9168" s="92" t="s">
        <v>1410</v>
      </c>
      <c r="K9168" s="17" t="str">
        <f t="array" ref="K9168">CONCATENATE("(",A9168,",",VLOOKUP(B9168,Núcleo!B$2:E$11,4,TRUE),",",VLOOKUP(C9168,'Tipo de Processo'!B$2:D$55,3,TRUE),",",VLOOKUP(D9168,'Termo Geral'!B$2:D$173,3,TRUE),",",VLOOKUP(E9168,'Termo Específico'!B$2:D$301,3,TRUE),",",MATCH(TRUE,Documento!B$2:B$998=F9168,0),",",IF(G9168="Complementar",0,1),",",IF(H9168="","NULL",CONCATENATE("'",H9168,"'")),",",I9168,",",IF(J9168="baixa","'BAIXA'",IF(J9168="média","'MEDIA'",IF(J9168="alta","'ALTA'","NULL"))),"),")</f>
        <v>(9167,9,33,135,290,248,1,NULL,0,'ALTA'),</v>
      </c>
    </row>
    <row r="9169" spans="1:11" ht="30.75" customHeight="1">
      <c r="A9169" s="27">
        <v>9168</v>
      </c>
      <c r="B9169" s="37" t="s">
        <v>1011</v>
      </c>
      <c r="C9169" s="23" t="s">
        <v>11</v>
      </c>
      <c r="D9169" s="41" t="s">
        <v>80</v>
      </c>
      <c r="E9169" s="41" t="s">
        <v>254</v>
      </c>
      <c r="F9169" s="23" t="s">
        <v>717</v>
      </c>
      <c r="G9169" s="29" t="s">
        <v>1671</v>
      </c>
      <c r="H9169" s="28"/>
      <c r="I9169" s="93">
        <v>0</v>
      </c>
      <c r="J9169" s="92" t="s">
        <v>1410</v>
      </c>
      <c r="K9169" s="17" t="str">
        <f t="array" ref="K9169">CONCATENATE("(",A9169,",",VLOOKUP(B9169,Núcleo!B$2:E$11,4,TRUE),",",VLOOKUP(C9169,'Tipo de Processo'!B$2:D$55,3,TRUE),",",VLOOKUP(D9169,'Termo Geral'!B$2:D$173,3,TRUE),",",VLOOKUP(E9169,'Termo Específico'!B$2:D$301,3,TRUE),",",MATCH(TRUE,Documento!B$2:B$998=F9169,0),",",IF(G9169="Complementar",0,1),",",IF(H9169="","NULL",CONCATENATE("'",H9169,"'")),",",I9169,",",IF(J9169="baixa","'BAIXA'",IF(J9169="média","'MEDIA'",IF(J9169="alta","'ALTA'","NULL"))),"),")</f>
        <v>(9168,9,33,135,290,678,1,NULL,0,'ALTA'),</v>
      </c>
    </row>
    <row r="9170" spans="1:11" ht="30.75" customHeight="1">
      <c r="A9170" s="27">
        <v>9169</v>
      </c>
      <c r="B9170" s="37" t="s">
        <v>1011</v>
      </c>
      <c r="C9170" s="23" t="s">
        <v>11</v>
      </c>
      <c r="D9170" s="41" t="s">
        <v>72</v>
      </c>
      <c r="E9170" s="41" t="s">
        <v>1267</v>
      </c>
      <c r="F9170" s="23" t="s">
        <v>650</v>
      </c>
      <c r="G9170" s="29" t="s">
        <v>1671</v>
      </c>
      <c r="H9170" s="28"/>
      <c r="I9170" s="93">
        <v>0</v>
      </c>
      <c r="J9170" s="92" t="s">
        <v>1411</v>
      </c>
      <c r="K9170" s="17" t="str">
        <f t="array" ref="K9170">CONCATENATE("(",A9170,",",VLOOKUP(B9170,Núcleo!B$2:E$11,4,TRUE),",",VLOOKUP(C9170,'Tipo de Processo'!B$2:D$55,3,TRUE),",",VLOOKUP(D9170,'Termo Geral'!B$2:D$173,3,TRUE),",",VLOOKUP(E9170,'Termo Específico'!B$2:D$301,3,TRUE),",",MATCH(TRUE,Documento!B$2:B$998=F9170,0),",",IF(G9170="Complementar",0,1),",",IF(H9170="","NULL",CONCATENATE("'",H9170,"'")),",",I9170,",",IF(J9170="baixa","'BAIXA'",IF(J9170="média","'MEDIA'",IF(J9170="alta","'ALTA'","NULL"))),"),")</f>
        <v>(9169,9,33,172,17,31,1,NULL,0,'BAIXA'),</v>
      </c>
    </row>
    <row r="9171" spans="1:11" ht="30.75" customHeight="1">
      <c r="A9171" s="27">
        <v>9170</v>
      </c>
      <c r="B9171" s="37" t="s">
        <v>1011</v>
      </c>
      <c r="C9171" s="23" t="s">
        <v>11</v>
      </c>
      <c r="D9171" s="41" t="s">
        <v>72</v>
      </c>
      <c r="E9171" s="41" t="s">
        <v>1267</v>
      </c>
      <c r="F9171" s="23" t="s">
        <v>651</v>
      </c>
      <c r="G9171" s="29" t="s">
        <v>1671</v>
      </c>
      <c r="H9171" s="28"/>
      <c r="I9171" s="93">
        <v>0</v>
      </c>
      <c r="J9171" s="92" t="s">
        <v>1411</v>
      </c>
      <c r="K9171" s="17" t="str">
        <f t="array" ref="K9171">CONCATENATE("(",A9171,",",VLOOKUP(B9171,Núcleo!B$2:E$11,4,TRUE),",",VLOOKUP(C9171,'Tipo de Processo'!B$2:D$55,3,TRUE),",",VLOOKUP(D9171,'Termo Geral'!B$2:D$173,3,TRUE),",",VLOOKUP(E9171,'Termo Específico'!B$2:D$301,3,TRUE),",",MATCH(TRUE,Documento!B$2:B$998=F9171,0),",",IF(G9171="Complementar",0,1),",",IF(H9171="","NULL",CONCATENATE("'",H9171,"'")),",",I9171,",",IF(J9171="baixa","'BAIXA'",IF(J9171="média","'MEDIA'",IF(J9171="alta","'ALTA'","NULL"))),"),")</f>
        <v>(9170,9,33,172,17,939,1,NULL,0,'BAIXA'),</v>
      </c>
    </row>
    <row r="9172" spans="1:11" ht="30.75" customHeight="1">
      <c r="A9172" s="27">
        <v>9171</v>
      </c>
      <c r="B9172" s="37" t="s">
        <v>1011</v>
      </c>
      <c r="C9172" s="23" t="s">
        <v>11</v>
      </c>
      <c r="D9172" s="41" t="s">
        <v>72</v>
      </c>
      <c r="E9172" s="41" t="s">
        <v>1267</v>
      </c>
      <c r="F9172" s="23" t="s">
        <v>640</v>
      </c>
      <c r="G9172" s="29" t="s">
        <v>1671</v>
      </c>
      <c r="H9172" s="28"/>
      <c r="I9172" s="93">
        <v>0</v>
      </c>
      <c r="J9172" s="92" t="s">
        <v>1411</v>
      </c>
      <c r="K9172" s="17" t="str">
        <f t="array" ref="K9172">CONCATENATE("(",A9172,",",VLOOKUP(B9172,Núcleo!B$2:E$11,4,TRUE),",",VLOOKUP(C9172,'Tipo de Processo'!B$2:D$55,3,TRUE),",",VLOOKUP(D9172,'Termo Geral'!B$2:D$173,3,TRUE),",",VLOOKUP(E9172,'Termo Específico'!B$2:D$301,3,TRUE),",",MATCH(TRUE,Documento!B$2:B$998=F9172,0),",",IF(G9172="Complementar",0,1),",",IF(H9172="","NULL",CONCATENATE("'",H9172,"'")),",",I9172,",",IF(J9172="baixa","'BAIXA'",IF(J9172="média","'MEDIA'",IF(J9172="alta","'ALTA'","NULL"))),"),")</f>
        <v>(9171,9,33,172,17,555,1,NULL,0,'BAIXA'),</v>
      </c>
    </row>
    <row r="9173" spans="1:11" ht="30.75" customHeight="1">
      <c r="A9173" s="27">
        <v>9172</v>
      </c>
      <c r="B9173" s="37" t="s">
        <v>1011</v>
      </c>
      <c r="C9173" s="23" t="s">
        <v>11</v>
      </c>
      <c r="D9173" s="41" t="s">
        <v>72</v>
      </c>
      <c r="E9173" s="41" t="s">
        <v>1267</v>
      </c>
      <c r="F9173" s="23" t="s">
        <v>652</v>
      </c>
      <c r="G9173" s="29" t="s">
        <v>1671</v>
      </c>
      <c r="H9173" s="28"/>
      <c r="I9173" s="93">
        <v>0</v>
      </c>
      <c r="J9173" s="92" t="s">
        <v>1411</v>
      </c>
      <c r="K9173" s="17" t="str">
        <f t="array" ref="K9173">CONCATENATE("(",A9173,",",VLOOKUP(B9173,Núcleo!B$2:E$11,4,TRUE),",",VLOOKUP(C9173,'Tipo de Processo'!B$2:D$55,3,TRUE),",",VLOOKUP(D9173,'Termo Geral'!B$2:D$173,3,TRUE),",",VLOOKUP(E9173,'Termo Específico'!B$2:D$301,3,TRUE),",",MATCH(TRUE,Documento!B$2:B$998=F9173,0),",",IF(G9173="Complementar",0,1),",",IF(H9173="","NULL",CONCATENATE("'",H9173,"'")),",",I9173,",",IF(J9173="baixa","'BAIXA'",IF(J9173="média","'MEDIA'",IF(J9173="alta","'ALTA'","NULL"))),"),")</f>
        <v>(9172,9,33,172,17,695,1,NULL,0,'BAIXA'),</v>
      </c>
    </row>
    <row r="9174" spans="1:11" ht="30.75" customHeight="1">
      <c r="A9174" s="27">
        <v>9173</v>
      </c>
      <c r="B9174" s="37" t="s">
        <v>1011</v>
      </c>
      <c r="C9174" s="23" t="s">
        <v>11</v>
      </c>
      <c r="D9174" s="41" t="s">
        <v>72</v>
      </c>
      <c r="E9174" s="41" t="s">
        <v>1267</v>
      </c>
      <c r="F9174" s="23" t="s">
        <v>653</v>
      </c>
      <c r="G9174" s="29" t="s">
        <v>1671</v>
      </c>
      <c r="H9174" s="28"/>
      <c r="I9174" s="93">
        <v>0</v>
      </c>
      <c r="J9174" s="92" t="s">
        <v>1411</v>
      </c>
      <c r="K9174" s="17" t="str">
        <f t="array" ref="K9174">CONCATENATE("(",A9174,",",VLOOKUP(B9174,Núcleo!B$2:E$11,4,TRUE),",",VLOOKUP(C9174,'Tipo de Processo'!B$2:D$55,3,TRUE),",",VLOOKUP(D9174,'Termo Geral'!B$2:D$173,3,TRUE),",",VLOOKUP(E9174,'Termo Específico'!B$2:D$301,3,TRUE),",",MATCH(TRUE,Documento!B$2:B$998=F9174,0),",",IF(G9174="Complementar",0,1),",",IF(H9174="","NULL",CONCATENATE("'",H9174,"'")),",",I9174,",",IF(J9174="baixa","'BAIXA'",IF(J9174="média","'MEDIA'",IF(J9174="alta","'ALTA'","NULL"))),"),")</f>
        <v>(9173,9,33,172,17,817,1,NULL,0,'BAIXA'),</v>
      </c>
    </row>
    <row r="9175" spans="1:11" ht="30.75" customHeight="1">
      <c r="A9175" s="27">
        <v>9174</v>
      </c>
      <c r="B9175" s="37" t="s">
        <v>1011</v>
      </c>
      <c r="C9175" s="23" t="s">
        <v>11</v>
      </c>
      <c r="D9175" s="41" t="s">
        <v>72</v>
      </c>
      <c r="E9175" s="41" t="s">
        <v>1267</v>
      </c>
      <c r="F9175" s="23" t="s">
        <v>654</v>
      </c>
      <c r="G9175" s="29" t="s">
        <v>1671</v>
      </c>
      <c r="H9175" s="28"/>
      <c r="I9175" s="93">
        <v>0</v>
      </c>
      <c r="J9175" s="92" t="s">
        <v>1411</v>
      </c>
      <c r="K9175" s="17" t="str">
        <f t="array" ref="K9175">CONCATENATE("(",A9175,",",VLOOKUP(B9175,Núcleo!B$2:E$11,4,TRUE),",",VLOOKUP(C9175,'Tipo de Processo'!B$2:D$55,3,TRUE),",",VLOOKUP(D9175,'Termo Geral'!B$2:D$173,3,TRUE),",",VLOOKUP(E9175,'Termo Específico'!B$2:D$301,3,TRUE),",",MATCH(TRUE,Documento!B$2:B$998=F9175,0),",",IF(G9175="Complementar",0,1),",",IF(H9175="","NULL",CONCATENATE("'",H9175,"'")),",",I9175,",",IF(J9175="baixa","'BAIXA'",IF(J9175="média","'MEDIA'",IF(J9175="alta","'ALTA'","NULL"))),"),")</f>
        <v>(9174,9,33,172,17,674,1,NULL,0,'BAIXA'),</v>
      </c>
    </row>
    <row r="9176" spans="1:11" ht="30.75" customHeight="1">
      <c r="A9176" s="27">
        <v>9175</v>
      </c>
      <c r="B9176" s="37" t="s">
        <v>1011</v>
      </c>
      <c r="C9176" s="23" t="s">
        <v>11</v>
      </c>
      <c r="D9176" s="41" t="s">
        <v>72</v>
      </c>
      <c r="E9176" s="41" t="s">
        <v>1267</v>
      </c>
      <c r="F9176" s="23" t="s">
        <v>655</v>
      </c>
      <c r="G9176" s="29" t="s">
        <v>1671</v>
      </c>
      <c r="H9176" s="28"/>
      <c r="I9176" s="93">
        <v>0</v>
      </c>
      <c r="J9176" s="92" t="s">
        <v>1411</v>
      </c>
      <c r="K9176" s="17" t="str">
        <f t="array" ref="K9176">CONCATENATE("(",A9176,",",VLOOKUP(B9176,Núcleo!B$2:E$11,4,TRUE),",",VLOOKUP(C9176,'Tipo de Processo'!B$2:D$55,3,TRUE),",",VLOOKUP(D9176,'Termo Geral'!B$2:D$173,3,TRUE),",",VLOOKUP(E9176,'Termo Específico'!B$2:D$301,3,TRUE),",",MATCH(TRUE,Documento!B$2:B$998=F9176,0),",",IF(G9176="Complementar",0,1),",",IF(H9176="","NULL",CONCATENATE("'",H9176,"'")),",",I9176,",",IF(J9176="baixa","'BAIXA'",IF(J9176="média","'MEDIA'",IF(J9176="alta","'ALTA'","NULL"))),"),")</f>
        <v>(9175,9,33,172,17,74,1,NULL,0,'BAIXA'),</v>
      </c>
    </row>
    <row r="9177" spans="1:11" ht="30.75" customHeight="1">
      <c r="A9177" s="27">
        <v>9176</v>
      </c>
      <c r="B9177" s="37" t="s">
        <v>1011</v>
      </c>
      <c r="C9177" s="23" t="s">
        <v>11</v>
      </c>
      <c r="D9177" s="41" t="s">
        <v>72</v>
      </c>
      <c r="E9177" s="41" t="s">
        <v>1268</v>
      </c>
      <c r="F9177" s="23" t="s">
        <v>650</v>
      </c>
      <c r="G9177" s="29" t="s">
        <v>1671</v>
      </c>
      <c r="H9177" s="28"/>
      <c r="I9177" s="93">
        <v>0</v>
      </c>
      <c r="J9177" s="92" t="s">
        <v>1411</v>
      </c>
      <c r="K9177" s="17" t="str">
        <f t="array" ref="K9177">CONCATENATE("(",A9177,",",VLOOKUP(B9177,Núcleo!B$2:E$11,4,TRUE),",",VLOOKUP(C9177,'Tipo de Processo'!B$2:D$55,3,TRUE),",",VLOOKUP(D9177,'Termo Geral'!B$2:D$173,3,TRUE),",",VLOOKUP(E9177,'Termo Específico'!B$2:D$301,3,TRUE),",",MATCH(TRUE,Documento!B$2:B$998=F9177,0),",",IF(G9177="Complementar",0,1),",",IF(H9177="","NULL",CONCATENATE("'",H9177,"'")),",",I9177,",",IF(J9177="baixa","'BAIXA'",IF(J9177="média","'MEDIA'",IF(J9177="alta","'ALTA'","NULL"))),"),")</f>
        <v>(9176,9,33,172,46,31,1,NULL,0,'BAIXA'),</v>
      </c>
    </row>
    <row r="9178" spans="1:11" ht="30.75" customHeight="1">
      <c r="A9178" s="27">
        <v>9177</v>
      </c>
      <c r="B9178" s="37" t="s">
        <v>1011</v>
      </c>
      <c r="C9178" s="23" t="s">
        <v>11</v>
      </c>
      <c r="D9178" s="41" t="s">
        <v>72</v>
      </c>
      <c r="E9178" s="41" t="s">
        <v>1268</v>
      </c>
      <c r="F9178" s="23" t="s">
        <v>651</v>
      </c>
      <c r="G9178" s="29" t="s">
        <v>1671</v>
      </c>
      <c r="H9178" s="28"/>
      <c r="I9178" s="93">
        <v>0</v>
      </c>
      <c r="J9178" s="92" t="s">
        <v>1411</v>
      </c>
      <c r="K9178" s="17" t="str">
        <f t="array" ref="K9178">CONCATENATE("(",A9178,",",VLOOKUP(B9178,Núcleo!B$2:E$11,4,TRUE),",",VLOOKUP(C9178,'Tipo de Processo'!B$2:D$55,3,TRUE),",",VLOOKUP(D9178,'Termo Geral'!B$2:D$173,3,TRUE),",",VLOOKUP(E9178,'Termo Específico'!B$2:D$301,3,TRUE),",",MATCH(TRUE,Documento!B$2:B$998=F9178,0),",",IF(G9178="Complementar",0,1),",",IF(H9178="","NULL",CONCATENATE("'",H9178,"'")),",",I9178,",",IF(J9178="baixa","'BAIXA'",IF(J9178="média","'MEDIA'",IF(J9178="alta","'ALTA'","NULL"))),"),")</f>
        <v>(9177,9,33,172,46,939,1,NULL,0,'BAIXA'),</v>
      </c>
    </row>
    <row r="9179" spans="1:11" ht="30.75" customHeight="1">
      <c r="A9179" s="27">
        <v>9178</v>
      </c>
      <c r="B9179" s="37" t="s">
        <v>1011</v>
      </c>
      <c r="C9179" s="23" t="s">
        <v>11</v>
      </c>
      <c r="D9179" s="41" t="s">
        <v>72</v>
      </c>
      <c r="E9179" s="41" t="s">
        <v>1268</v>
      </c>
      <c r="F9179" s="23" t="s">
        <v>640</v>
      </c>
      <c r="G9179" s="29" t="s">
        <v>1671</v>
      </c>
      <c r="H9179" s="28"/>
      <c r="I9179" s="93">
        <v>0</v>
      </c>
      <c r="J9179" s="92" t="s">
        <v>1411</v>
      </c>
      <c r="K9179" s="17" t="str">
        <f t="array" ref="K9179">CONCATENATE("(",A9179,",",VLOOKUP(B9179,Núcleo!B$2:E$11,4,TRUE),",",VLOOKUP(C9179,'Tipo de Processo'!B$2:D$55,3,TRUE),",",VLOOKUP(D9179,'Termo Geral'!B$2:D$173,3,TRUE),",",VLOOKUP(E9179,'Termo Específico'!B$2:D$301,3,TRUE),",",MATCH(TRUE,Documento!B$2:B$998=F9179,0),",",IF(G9179="Complementar",0,1),",",IF(H9179="","NULL",CONCATENATE("'",H9179,"'")),",",I9179,",",IF(J9179="baixa","'BAIXA'",IF(J9179="média","'MEDIA'",IF(J9179="alta","'ALTA'","NULL"))),"),")</f>
        <v>(9178,9,33,172,46,555,1,NULL,0,'BAIXA'),</v>
      </c>
    </row>
    <row r="9180" spans="1:11" ht="30.75" customHeight="1">
      <c r="A9180" s="27">
        <v>9179</v>
      </c>
      <c r="B9180" s="37" t="s">
        <v>1011</v>
      </c>
      <c r="C9180" s="23" t="s">
        <v>11</v>
      </c>
      <c r="D9180" s="41" t="s">
        <v>72</v>
      </c>
      <c r="E9180" s="41" t="s">
        <v>1268</v>
      </c>
      <c r="F9180" s="23" t="s">
        <v>652</v>
      </c>
      <c r="G9180" s="29" t="s">
        <v>1671</v>
      </c>
      <c r="H9180" s="28"/>
      <c r="I9180" s="93">
        <v>0</v>
      </c>
      <c r="J9180" s="92" t="s">
        <v>1411</v>
      </c>
      <c r="K9180" s="17" t="str">
        <f t="array" ref="K9180">CONCATENATE("(",A9180,",",VLOOKUP(B9180,Núcleo!B$2:E$11,4,TRUE),",",VLOOKUP(C9180,'Tipo de Processo'!B$2:D$55,3,TRUE),",",VLOOKUP(D9180,'Termo Geral'!B$2:D$173,3,TRUE),",",VLOOKUP(E9180,'Termo Específico'!B$2:D$301,3,TRUE),",",MATCH(TRUE,Documento!B$2:B$998=F9180,0),",",IF(G9180="Complementar",0,1),",",IF(H9180="","NULL",CONCATENATE("'",H9180,"'")),",",I9180,",",IF(J9180="baixa","'BAIXA'",IF(J9180="média","'MEDIA'",IF(J9180="alta","'ALTA'","NULL"))),"),")</f>
        <v>(9179,9,33,172,46,695,1,NULL,0,'BAIXA'),</v>
      </c>
    </row>
    <row r="9181" spans="1:11" ht="30.75" customHeight="1">
      <c r="A9181" s="27">
        <v>9180</v>
      </c>
      <c r="B9181" s="37" t="s">
        <v>1011</v>
      </c>
      <c r="C9181" s="23" t="s">
        <v>11</v>
      </c>
      <c r="D9181" s="41" t="s">
        <v>72</v>
      </c>
      <c r="E9181" s="41" t="s">
        <v>1268</v>
      </c>
      <c r="F9181" s="23" t="s">
        <v>653</v>
      </c>
      <c r="G9181" s="29" t="s">
        <v>1671</v>
      </c>
      <c r="H9181" s="28"/>
      <c r="I9181" s="93">
        <v>0</v>
      </c>
      <c r="J9181" s="92" t="s">
        <v>1411</v>
      </c>
      <c r="K9181" s="17" t="str">
        <f t="array" ref="K9181">CONCATENATE("(",A9181,",",VLOOKUP(B9181,Núcleo!B$2:E$11,4,TRUE),",",VLOOKUP(C9181,'Tipo de Processo'!B$2:D$55,3,TRUE),",",VLOOKUP(D9181,'Termo Geral'!B$2:D$173,3,TRUE),",",VLOOKUP(E9181,'Termo Específico'!B$2:D$301,3,TRUE),",",MATCH(TRUE,Documento!B$2:B$998=F9181,0),",",IF(G9181="Complementar",0,1),",",IF(H9181="","NULL",CONCATENATE("'",H9181,"'")),",",I9181,",",IF(J9181="baixa","'BAIXA'",IF(J9181="média","'MEDIA'",IF(J9181="alta","'ALTA'","NULL"))),"),")</f>
        <v>(9180,9,33,172,46,817,1,NULL,0,'BAIXA'),</v>
      </c>
    </row>
    <row r="9182" spans="1:11" ht="30.75" customHeight="1">
      <c r="A9182" s="27">
        <v>9181</v>
      </c>
      <c r="B9182" s="37" t="s">
        <v>1011</v>
      </c>
      <c r="C9182" s="23" t="s">
        <v>11</v>
      </c>
      <c r="D9182" s="41" t="s">
        <v>72</v>
      </c>
      <c r="E9182" s="41" t="s">
        <v>1268</v>
      </c>
      <c r="F9182" s="23" t="s">
        <v>654</v>
      </c>
      <c r="G9182" s="29" t="s">
        <v>1671</v>
      </c>
      <c r="H9182" s="28"/>
      <c r="I9182" s="93">
        <v>0</v>
      </c>
      <c r="J9182" s="92" t="s">
        <v>1411</v>
      </c>
      <c r="K9182" s="17" t="str">
        <f t="array" ref="K9182">CONCATENATE("(",A9182,",",VLOOKUP(B9182,Núcleo!B$2:E$11,4,TRUE),",",VLOOKUP(C9182,'Tipo de Processo'!B$2:D$55,3,TRUE),",",VLOOKUP(D9182,'Termo Geral'!B$2:D$173,3,TRUE),",",VLOOKUP(E9182,'Termo Específico'!B$2:D$301,3,TRUE),",",MATCH(TRUE,Documento!B$2:B$998=F9182,0),",",IF(G9182="Complementar",0,1),",",IF(H9182="","NULL",CONCATENATE("'",H9182,"'")),",",I9182,",",IF(J9182="baixa","'BAIXA'",IF(J9182="média","'MEDIA'",IF(J9182="alta","'ALTA'","NULL"))),"),")</f>
        <v>(9181,9,33,172,46,674,1,NULL,0,'BAIXA'),</v>
      </c>
    </row>
    <row r="9183" spans="1:11" ht="30.75" customHeight="1">
      <c r="A9183" s="27">
        <v>9182</v>
      </c>
      <c r="B9183" s="37" t="s">
        <v>1011</v>
      </c>
      <c r="C9183" s="23" t="s">
        <v>11</v>
      </c>
      <c r="D9183" s="41" t="s">
        <v>72</v>
      </c>
      <c r="E9183" s="41" t="s">
        <v>1268</v>
      </c>
      <c r="F9183" s="23" t="s">
        <v>655</v>
      </c>
      <c r="G9183" s="29" t="s">
        <v>1671</v>
      </c>
      <c r="H9183" s="28"/>
      <c r="I9183" s="93">
        <v>0</v>
      </c>
      <c r="J9183" s="92" t="s">
        <v>1411</v>
      </c>
      <c r="K9183" s="17" t="str">
        <f t="array" ref="K9183">CONCATENATE("(",A9183,",",VLOOKUP(B9183,Núcleo!B$2:E$11,4,TRUE),",",VLOOKUP(C9183,'Tipo de Processo'!B$2:D$55,3,TRUE),",",VLOOKUP(D9183,'Termo Geral'!B$2:D$173,3,TRUE),",",VLOOKUP(E9183,'Termo Específico'!B$2:D$301,3,TRUE),",",MATCH(TRUE,Documento!B$2:B$998=F9183,0),",",IF(G9183="Complementar",0,1),",",IF(H9183="","NULL",CONCATENATE("'",H9183,"'")),",",I9183,",",IF(J9183="baixa","'BAIXA'",IF(J9183="média","'MEDIA'",IF(J9183="alta","'ALTA'","NULL"))),"),")</f>
        <v>(9182,9,33,172,46,74,1,NULL,0,'BAIXA'),</v>
      </c>
    </row>
    <row r="9184" spans="1:11" ht="30.75" customHeight="1">
      <c r="A9184" s="27">
        <v>9183</v>
      </c>
      <c r="B9184" s="37" t="s">
        <v>1011</v>
      </c>
      <c r="C9184" s="23" t="s">
        <v>11</v>
      </c>
      <c r="D9184" s="41" t="s">
        <v>72</v>
      </c>
      <c r="E9184" s="41" t="s">
        <v>1269</v>
      </c>
      <c r="F9184" s="23" t="s">
        <v>684</v>
      </c>
      <c r="G9184" s="29" t="s">
        <v>1671</v>
      </c>
      <c r="H9184" s="28"/>
      <c r="I9184" s="93">
        <v>0</v>
      </c>
      <c r="J9184" s="92" t="s">
        <v>1412</v>
      </c>
      <c r="K9184" s="17" t="str">
        <f t="array" ref="K9184">CONCATENATE("(",A9184,",",VLOOKUP(B9184,Núcleo!B$2:E$11,4,TRUE),",",VLOOKUP(C9184,'Tipo de Processo'!B$2:D$55,3,TRUE),",",VLOOKUP(D9184,'Termo Geral'!B$2:D$173,3,TRUE),",",VLOOKUP(E9184,'Termo Específico'!B$2:D$301,3,TRUE),",",MATCH(TRUE,Documento!B$2:B$998=F9184,0),",",IF(G9184="Complementar",0,1),",",IF(H9184="","NULL",CONCATENATE("'",H9184,"'")),",",I9184,",",IF(J9184="baixa","'BAIXA'",IF(J9184="média","'MEDIA'",IF(J9184="alta","'ALTA'","NULL"))),"),")</f>
        <v>(9183,9,33,172,123,256,1,NULL,0,'MEDIA'),</v>
      </c>
    </row>
    <row r="9185" spans="1:11" ht="30.75" customHeight="1">
      <c r="A9185" s="27">
        <v>9184</v>
      </c>
      <c r="B9185" s="37" t="s">
        <v>1011</v>
      </c>
      <c r="C9185" s="23" t="s">
        <v>11</v>
      </c>
      <c r="D9185" s="41" t="s">
        <v>72</v>
      </c>
      <c r="E9185" s="41" t="s">
        <v>1269</v>
      </c>
      <c r="F9185" s="23" t="s">
        <v>685</v>
      </c>
      <c r="G9185" s="29" t="s">
        <v>1671</v>
      </c>
      <c r="H9185" s="28"/>
      <c r="I9185" s="93">
        <v>0</v>
      </c>
      <c r="J9185" s="92" t="s">
        <v>1412</v>
      </c>
      <c r="K9185" s="17" t="str">
        <f t="array" ref="K9185">CONCATENATE("(",A9185,",",VLOOKUP(B9185,Núcleo!B$2:E$11,4,TRUE),",",VLOOKUP(C9185,'Tipo de Processo'!B$2:D$55,3,TRUE),",",VLOOKUP(D9185,'Termo Geral'!B$2:D$173,3,TRUE),",",VLOOKUP(E9185,'Termo Específico'!B$2:D$301,3,TRUE),",",MATCH(TRUE,Documento!B$2:B$998=F9185,0),",",IF(G9185="Complementar",0,1),",",IF(H9185="","NULL",CONCATENATE("'",H9185,"'")),",",I9185,",",IF(J9185="baixa","'BAIXA'",IF(J9185="média","'MEDIA'",IF(J9185="alta","'ALTA'","NULL"))),"),")</f>
        <v>(9184,9,33,172,123,260,1,NULL,0,'MEDIA'),</v>
      </c>
    </row>
    <row r="9186" spans="1:11" ht="30.75" customHeight="1">
      <c r="A9186" s="27">
        <v>9185</v>
      </c>
      <c r="B9186" s="37" t="s">
        <v>1011</v>
      </c>
      <c r="C9186" s="23" t="s">
        <v>11</v>
      </c>
      <c r="D9186" s="41" t="s">
        <v>72</v>
      </c>
      <c r="E9186" s="41" t="s">
        <v>1269</v>
      </c>
      <c r="F9186" s="23" t="s">
        <v>679</v>
      </c>
      <c r="G9186" s="29" t="s">
        <v>1671</v>
      </c>
      <c r="H9186" s="28"/>
      <c r="I9186" s="93">
        <v>0</v>
      </c>
      <c r="J9186" s="92" t="s">
        <v>1412</v>
      </c>
      <c r="K9186" s="17" t="str">
        <f t="array" ref="K9186">CONCATENATE("(",A9186,",",VLOOKUP(B9186,Núcleo!B$2:E$11,4,TRUE),",",VLOOKUP(C9186,'Tipo de Processo'!B$2:D$55,3,TRUE),",",VLOOKUP(D9186,'Termo Geral'!B$2:D$173,3,TRUE),",",VLOOKUP(E9186,'Termo Específico'!B$2:D$301,3,TRUE),",",MATCH(TRUE,Documento!B$2:B$998=F9186,0),",",IF(G9186="Complementar",0,1),",",IF(H9186="","NULL",CONCATENATE("'",H9186,"'")),",",I9186,",",IF(J9186="baixa","'BAIXA'",IF(J9186="média","'MEDIA'",IF(J9186="alta","'ALTA'","NULL"))),"),")</f>
        <v>(9185,9,33,172,123,784,1,NULL,0,'MEDIA'),</v>
      </c>
    </row>
    <row r="9187" spans="1:11" ht="30.75" customHeight="1">
      <c r="A9187" s="27">
        <v>9186</v>
      </c>
      <c r="B9187" s="37" t="s">
        <v>1011</v>
      </c>
      <c r="C9187" s="23" t="s">
        <v>11</v>
      </c>
      <c r="D9187" s="41" t="s">
        <v>72</v>
      </c>
      <c r="E9187" s="41" t="s">
        <v>1269</v>
      </c>
      <c r="F9187" s="23" t="s">
        <v>680</v>
      </c>
      <c r="G9187" s="29" t="s">
        <v>1671</v>
      </c>
      <c r="H9187" s="28"/>
      <c r="I9187" s="93">
        <v>0</v>
      </c>
      <c r="J9187" s="92" t="s">
        <v>1412</v>
      </c>
      <c r="K9187" s="17" t="str">
        <f t="array" ref="K9187">CONCATENATE("(",A9187,",",VLOOKUP(B9187,Núcleo!B$2:E$11,4,TRUE),",",VLOOKUP(C9187,'Tipo de Processo'!B$2:D$55,3,TRUE),",",VLOOKUP(D9187,'Termo Geral'!B$2:D$173,3,TRUE),",",VLOOKUP(E9187,'Termo Específico'!B$2:D$301,3,TRUE),",",MATCH(TRUE,Documento!B$2:B$998=F9187,0),",",IF(G9187="Complementar",0,1),",",IF(H9187="","NULL",CONCATENATE("'",H9187,"'")),",",I9187,",",IF(J9187="baixa","'BAIXA'",IF(J9187="média","'MEDIA'",IF(J9187="alta","'ALTA'","NULL"))),"),")</f>
        <v>(9186,9,33,172,123,898,1,NULL,0,'MEDIA'),</v>
      </c>
    </row>
    <row r="9188" spans="1:11" ht="30.75" customHeight="1">
      <c r="A9188" s="27">
        <v>9187</v>
      </c>
      <c r="B9188" s="37" t="s">
        <v>1011</v>
      </c>
      <c r="C9188" s="23" t="s">
        <v>11</v>
      </c>
      <c r="D9188" s="41" t="s">
        <v>72</v>
      </c>
      <c r="E9188" s="41" t="s">
        <v>1269</v>
      </c>
      <c r="F9188" s="23" t="s">
        <v>682</v>
      </c>
      <c r="G9188" s="29" t="s">
        <v>1671</v>
      </c>
      <c r="H9188" s="28"/>
      <c r="I9188" s="93">
        <v>0</v>
      </c>
      <c r="J9188" s="92" t="s">
        <v>1412</v>
      </c>
      <c r="K9188" s="17" t="str">
        <f t="array" ref="K9188">CONCATENATE("(",A9188,",",VLOOKUP(B9188,Núcleo!B$2:E$11,4,TRUE),",",VLOOKUP(C9188,'Tipo de Processo'!B$2:D$55,3,TRUE),",",VLOOKUP(D9188,'Termo Geral'!B$2:D$173,3,TRUE),",",VLOOKUP(E9188,'Termo Específico'!B$2:D$301,3,TRUE),",",MATCH(TRUE,Documento!B$2:B$998=F9188,0),",",IF(G9188="Complementar",0,1),",",IF(H9188="","NULL",CONCATENATE("'",H9188,"'")),",",I9188,",",IF(J9188="baixa","'BAIXA'",IF(J9188="média","'MEDIA'",IF(J9188="alta","'ALTA'","NULL"))),"),")</f>
        <v>(9187,9,33,172,123,897,1,NULL,0,'MEDIA'),</v>
      </c>
    </row>
    <row r="9189" spans="1:11" ht="30.75" customHeight="1">
      <c r="A9189" s="27">
        <v>9188</v>
      </c>
      <c r="B9189" s="37" t="s">
        <v>1011</v>
      </c>
      <c r="C9189" s="23" t="s">
        <v>11</v>
      </c>
      <c r="D9189" s="41" t="s">
        <v>72</v>
      </c>
      <c r="E9189" s="41" t="s">
        <v>1270</v>
      </c>
      <c r="F9189" s="23" t="s">
        <v>691</v>
      </c>
      <c r="G9189" s="29" t="s">
        <v>1671</v>
      </c>
      <c r="H9189" s="28"/>
      <c r="I9189" s="93">
        <v>0</v>
      </c>
      <c r="J9189" s="92" t="s">
        <v>1412</v>
      </c>
      <c r="K9189" s="17" t="str">
        <f t="array" ref="K9189">CONCATENATE("(",A9189,",",VLOOKUP(B9189,Núcleo!B$2:E$11,4,TRUE),",",VLOOKUP(C9189,'Tipo de Processo'!B$2:D$55,3,TRUE),",",VLOOKUP(D9189,'Termo Geral'!B$2:D$173,3,TRUE),",",VLOOKUP(E9189,'Termo Específico'!B$2:D$301,3,TRUE),",",MATCH(TRUE,Documento!B$2:B$998=F9189,0),",",IF(G9189="Complementar",0,1),",",IF(H9189="","NULL",CONCATENATE("'",H9189,"'")),",",I9189,",",IF(J9189="baixa","'BAIXA'",IF(J9189="média","'MEDIA'",IF(J9189="alta","'ALTA'","NULL"))),"),")</f>
        <v>(9188,9,33,172,128,255,1,NULL,0,'MEDIA'),</v>
      </c>
    </row>
    <row r="9190" spans="1:11" ht="30.75" customHeight="1">
      <c r="A9190" s="27">
        <v>9189</v>
      </c>
      <c r="B9190" s="37" t="s">
        <v>1011</v>
      </c>
      <c r="C9190" s="23" t="s">
        <v>11</v>
      </c>
      <c r="D9190" s="41" t="s">
        <v>72</v>
      </c>
      <c r="E9190" s="41" t="s">
        <v>1270</v>
      </c>
      <c r="F9190" s="23" t="s">
        <v>692</v>
      </c>
      <c r="G9190" s="29" t="s">
        <v>1671</v>
      </c>
      <c r="H9190" s="28"/>
      <c r="I9190" s="93">
        <v>0</v>
      </c>
      <c r="J9190" s="92" t="s">
        <v>1412</v>
      </c>
      <c r="K9190" s="17" t="str">
        <f t="array" ref="K9190">CONCATENATE("(",A9190,",",VLOOKUP(B9190,Núcleo!B$2:E$11,4,TRUE),",",VLOOKUP(C9190,'Tipo de Processo'!B$2:D$55,3,TRUE),",",VLOOKUP(D9190,'Termo Geral'!B$2:D$173,3,TRUE),",",VLOOKUP(E9190,'Termo Específico'!B$2:D$301,3,TRUE),",",MATCH(TRUE,Documento!B$2:B$998=F9190,0),",",IF(G9190="Complementar",0,1),",",IF(H9190="","NULL",CONCATENATE("'",H9190,"'")),",",I9190,",",IF(J9190="baixa","'BAIXA'",IF(J9190="média","'MEDIA'",IF(J9190="alta","'ALTA'","NULL"))),"),")</f>
        <v>(9189,9,33,172,128,971,1,NULL,0,'MEDIA'),</v>
      </c>
    </row>
    <row r="9191" spans="1:11" ht="30.75" customHeight="1">
      <c r="A9191" s="27">
        <v>9190</v>
      </c>
      <c r="B9191" s="37" t="s">
        <v>1011</v>
      </c>
      <c r="C9191" s="23" t="s">
        <v>11</v>
      </c>
      <c r="D9191" s="41" t="s">
        <v>72</v>
      </c>
      <c r="E9191" s="41" t="s">
        <v>1270</v>
      </c>
      <c r="F9191" s="23" t="s">
        <v>679</v>
      </c>
      <c r="G9191" s="29" t="s">
        <v>1671</v>
      </c>
      <c r="H9191" s="28"/>
      <c r="I9191" s="93">
        <v>0</v>
      </c>
      <c r="J9191" s="92" t="s">
        <v>1412</v>
      </c>
      <c r="K9191" s="17" t="str">
        <f t="array" ref="K9191">CONCATENATE("(",A9191,",",VLOOKUP(B9191,Núcleo!B$2:E$11,4,TRUE),",",VLOOKUP(C9191,'Tipo de Processo'!B$2:D$55,3,TRUE),",",VLOOKUP(D9191,'Termo Geral'!B$2:D$173,3,TRUE),",",VLOOKUP(E9191,'Termo Específico'!B$2:D$301,3,TRUE),",",MATCH(TRUE,Documento!B$2:B$998=F9191,0),",",IF(G9191="Complementar",0,1),",",IF(H9191="","NULL",CONCATENATE("'",H9191,"'")),",",I9191,",",IF(J9191="baixa","'BAIXA'",IF(J9191="média","'MEDIA'",IF(J9191="alta","'ALTA'","NULL"))),"),")</f>
        <v>(9190,9,33,172,128,784,1,NULL,0,'MEDIA'),</v>
      </c>
    </row>
    <row r="9192" spans="1:11" ht="30.75" customHeight="1">
      <c r="A9192" s="27">
        <v>9191</v>
      </c>
      <c r="B9192" s="37" t="s">
        <v>1011</v>
      </c>
      <c r="C9192" s="23" t="s">
        <v>11</v>
      </c>
      <c r="D9192" s="41" t="s">
        <v>72</v>
      </c>
      <c r="E9192" s="41" t="s">
        <v>1270</v>
      </c>
      <c r="F9192" s="23" t="s">
        <v>680</v>
      </c>
      <c r="G9192" s="29" t="s">
        <v>1671</v>
      </c>
      <c r="H9192" s="28"/>
      <c r="I9192" s="93">
        <v>0</v>
      </c>
      <c r="J9192" s="92" t="s">
        <v>1412</v>
      </c>
      <c r="K9192" s="17" t="str">
        <f t="array" ref="K9192">CONCATENATE("(",A9192,",",VLOOKUP(B9192,Núcleo!B$2:E$11,4,TRUE),",",VLOOKUP(C9192,'Tipo de Processo'!B$2:D$55,3,TRUE),",",VLOOKUP(D9192,'Termo Geral'!B$2:D$173,3,TRUE),",",VLOOKUP(E9192,'Termo Específico'!B$2:D$301,3,TRUE),",",MATCH(TRUE,Documento!B$2:B$998=F9192,0),",",IF(G9192="Complementar",0,1),",",IF(H9192="","NULL",CONCATENATE("'",H9192,"'")),",",I9192,",",IF(J9192="baixa","'BAIXA'",IF(J9192="média","'MEDIA'",IF(J9192="alta","'ALTA'","NULL"))),"),")</f>
        <v>(9191,9,33,172,128,898,1,NULL,0,'MEDIA'),</v>
      </c>
    </row>
    <row r="9193" spans="1:11" ht="30.75" customHeight="1">
      <c r="A9193" s="27">
        <v>9192</v>
      </c>
      <c r="B9193" s="37" t="s">
        <v>1011</v>
      </c>
      <c r="C9193" s="23" t="s">
        <v>11</v>
      </c>
      <c r="D9193" s="41" t="s">
        <v>72</v>
      </c>
      <c r="E9193" s="41" t="s">
        <v>1270</v>
      </c>
      <c r="F9193" s="23" t="s">
        <v>682</v>
      </c>
      <c r="G9193" s="29" t="s">
        <v>1671</v>
      </c>
      <c r="H9193" s="28"/>
      <c r="I9193" s="93">
        <v>0</v>
      </c>
      <c r="J9193" s="92" t="s">
        <v>1412</v>
      </c>
      <c r="K9193" s="17" t="str">
        <f t="array" ref="K9193">CONCATENATE("(",A9193,",",VLOOKUP(B9193,Núcleo!B$2:E$11,4,TRUE),",",VLOOKUP(C9193,'Tipo de Processo'!B$2:D$55,3,TRUE),",",VLOOKUP(D9193,'Termo Geral'!B$2:D$173,3,TRUE),",",VLOOKUP(E9193,'Termo Específico'!B$2:D$301,3,TRUE),",",MATCH(TRUE,Documento!B$2:B$998=F9193,0),",",IF(G9193="Complementar",0,1),",",IF(H9193="","NULL",CONCATENATE("'",H9193,"'")),",",I9193,",",IF(J9193="baixa","'BAIXA'",IF(J9193="média","'MEDIA'",IF(J9193="alta","'ALTA'","NULL"))),"),")</f>
        <v>(9192,9,33,172,128,897,1,NULL,0,'MEDIA'),</v>
      </c>
    </row>
    <row r="9194" spans="1:11" ht="30.75" customHeight="1">
      <c r="A9194" s="27">
        <v>9193</v>
      </c>
      <c r="B9194" s="37" t="s">
        <v>1011</v>
      </c>
      <c r="C9194" s="23" t="s">
        <v>11</v>
      </c>
      <c r="D9194" s="41" t="s">
        <v>72</v>
      </c>
      <c r="E9194" s="41" t="s">
        <v>1270</v>
      </c>
      <c r="F9194" s="23" t="s">
        <v>689</v>
      </c>
      <c r="G9194" s="29" t="s">
        <v>1671</v>
      </c>
      <c r="H9194" s="28"/>
      <c r="I9194" s="93">
        <v>0</v>
      </c>
      <c r="J9194" s="92" t="s">
        <v>1412</v>
      </c>
      <c r="K9194" s="17" t="str">
        <f t="array" ref="K9194">CONCATENATE("(",A9194,",",VLOOKUP(B9194,Núcleo!B$2:E$11,4,TRUE),",",VLOOKUP(C9194,'Tipo de Processo'!B$2:D$55,3,TRUE),",",VLOOKUP(D9194,'Termo Geral'!B$2:D$173,3,TRUE),",",VLOOKUP(E9194,'Termo Específico'!B$2:D$301,3,TRUE),",",MATCH(TRUE,Documento!B$2:B$998=F9194,0),",",IF(G9194="Complementar",0,1),",",IF(H9194="","NULL",CONCATENATE("'",H9194,"'")),",",I9194,",",IF(J9194="baixa","'BAIXA'",IF(J9194="média","'MEDIA'",IF(J9194="alta","'ALTA'","NULL"))),"),")</f>
        <v>(9193,9,33,172,128,64,1,NULL,0,'MEDIA'),</v>
      </c>
    </row>
    <row r="9195" spans="1:11" ht="30.75" customHeight="1">
      <c r="A9195" s="27">
        <v>9194</v>
      </c>
      <c r="B9195" s="37" t="s">
        <v>1011</v>
      </c>
      <c r="C9195" s="23" t="s">
        <v>11</v>
      </c>
      <c r="D9195" s="41" t="s">
        <v>72</v>
      </c>
      <c r="E9195" s="41" t="s">
        <v>1270</v>
      </c>
      <c r="F9195" s="23" t="s">
        <v>690</v>
      </c>
      <c r="G9195" s="29" t="s">
        <v>1671</v>
      </c>
      <c r="H9195" s="28"/>
      <c r="I9195" s="93">
        <v>0</v>
      </c>
      <c r="J9195" s="92" t="s">
        <v>1412</v>
      </c>
      <c r="K9195" s="17" t="str">
        <f t="array" ref="K9195">CONCATENATE("(",A9195,",",VLOOKUP(B9195,Núcleo!B$2:E$11,4,TRUE),",",VLOOKUP(C9195,'Tipo de Processo'!B$2:D$55,3,TRUE),",",VLOOKUP(D9195,'Termo Geral'!B$2:D$173,3,TRUE),",",VLOOKUP(E9195,'Termo Específico'!B$2:D$301,3,TRUE),",",MATCH(TRUE,Documento!B$2:B$998=F9195,0),",",IF(G9195="Complementar",0,1),",",IF(H9195="","NULL",CONCATENATE("'",H9195,"'")),",",I9195,",",IF(J9195="baixa","'BAIXA'",IF(J9195="média","'MEDIA'",IF(J9195="alta","'ALTA'","NULL"))),"),")</f>
        <v>(9194,9,33,172,128,56,1,NULL,0,'MEDIA'),</v>
      </c>
    </row>
    <row r="9196" spans="1:11" ht="30.75" customHeight="1">
      <c r="A9196" s="27">
        <v>9195</v>
      </c>
      <c r="B9196" s="36" t="s">
        <v>1011</v>
      </c>
      <c r="C9196" s="23" t="s">
        <v>11</v>
      </c>
      <c r="D9196" s="41" t="s">
        <v>72</v>
      </c>
      <c r="E9196" s="41" t="s">
        <v>1271</v>
      </c>
      <c r="F9196" s="23" t="s">
        <v>695</v>
      </c>
      <c r="G9196" s="29" t="s">
        <v>1671</v>
      </c>
      <c r="H9196" s="28"/>
      <c r="I9196" s="93">
        <v>0</v>
      </c>
      <c r="J9196" s="92" t="s">
        <v>1412</v>
      </c>
      <c r="K9196" s="17" t="str">
        <f t="array" ref="K9196">CONCATENATE("(",A9196,",",VLOOKUP(B9196,Núcleo!B$2:E$11,4,TRUE),",",VLOOKUP(C9196,'Tipo de Processo'!B$2:D$55,3,TRUE),",",VLOOKUP(D9196,'Termo Geral'!B$2:D$173,3,TRUE),",",VLOOKUP(E9196,'Termo Específico'!B$2:D$301,3,TRUE),",",MATCH(TRUE,Documento!B$2:B$998=F9196,0),",",IF(G9196="Complementar",0,1),",",IF(H9196="","NULL",CONCATENATE("'",H9196,"'")),",",I9196,",",IF(J9196="baixa","'BAIXA'",IF(J9196="média","'MEDIA'",IF(J9196="alta","'ALTA'","NULL"))),"),")</f>
        <v>(9195,9,33,172,207,217,1,NULL,0,'MEDIA'),</v>
      </c>
    </row>
    <row r="9197" spans="1:11" ht="30.75" customHeight="1">
      <c r="A9197" s="27">
        <v>9196</v>
      </c>
      <c r="B9197" s="37" t="s">
        <v>1011</v>
      </c>
      <c r="C9197" s="23" t="s">
        <v>11</v>
      </c>
      <c r="D9197" s="41" t="s">
        <v>72</v>
      </c>
      <c r="E9197" s="41" t="s">
        <v>1271</v>
      </c>
      <c r="F9197" s="23" t="s">
        <v>696</v>
      </c>
      <c r="G9197" s="29" t="s">
        <v>1671</v>
      </c>
      <c r="H9197" s="28"/>
      <c r="I9197" s="93">
        <v>0</v>
      </c>
      <c r="J9197" s="92" t="s">
        <v>1412</v>
      </c>
      <c r="K9197" s="17" t="str">
        <f t="array" ref="K9197">CONCATENATE("(",A9197,",",VLOOKUP(B9197,Núcleo!B$2:E$11,4,TRUE),",",VLOOKUP(C9197,'Tipo de Processo'!B$2:D$55,3,TRUE),",",VLOOKUP(D9197,'Termo Geral'!B$2:D$173,3,TRUE),",",VLOOKUP(E9197,'Termo Específico'!B$2:D$301,3,TRUE),",",MATCH(TRUE,Documento!B$2:B$998=F9197,0),",",IF(G9197="Complementar",0,1),",",IF(H9197="","NULL",CONCATENATE("'",H9197,"'")),",",I9197,",",IF(J9197="baixa","'BAIXA'",IF(J9197="média","'MEDIA'",IF(J9197="alta","'ALTA'","NULL"))),"),")</f>
        <v>(9196,9,33,172,207,213,1,NULL,0,'MEDIA'),</v>
      </c>
    </row>
    <row r="9198" spans="1:11" ht="30.75" customHeight="1">
      <c r="A9198" s="27">
        <v>9197</v>
      </c>
      <c r="B9198" s="37" t="s">
        <v>1011</v>
      </c>
      <c r="C9198" s="23" t="s">
        <v>11</v>
      </c>
      <c r="D9198" s="41" t="s">
        <v>72</v>
      </c>
      <c r="E9198" s="41" t="s">
        <v>1271</v>
      </c>
      <c r="F9198" s="23" t="s">
        <v>697</v>
      </c>
      <c r="G9198" s="29" t="s">
        <v>1671</v>
      </c>
      <c r="H9198" s="28"/>
      <c r="I9198" s="93">
        <v>0</v>
      </c>
      <c r="J9198" s="92" t="s">
        <v>1412</v>
      </c>
      <c r="K9198" s="17" t="str">
        <f t="array" ref="K9198">CONCATENATE("(",A9198,",",VLOOKUP(B9198,Núcleo!B$2:E$11,4,TRUE),",",VLOOKUP(C9198,'Tipo de Processo'!B$2:D$55,3,TRUE),",",VLOOKUP(D9198,'Termo Geral'!B$2:D$173,3,TRUE),",",VLOOKUP(E9198,'Termo Específico'!B$2:D$301,3,TRUE),",",MATCH(TRUE,Documento!B$2:B$998=F9198,0),",",IF(G9198="Complementar",0,1),",",IF(H9198="","NULL",CONCATENATE("'",H9198,"'")),",",I9198,",",IF(J9198="baixa","'BAIXA'",IF(J9198="média","'MEDIA'",IF(J9198="alta","'ALTA'","NULL"))),"),")</f>
        <v>(9197,9,33,172,207,214,1,NULL,0,'MEDIA'),</v>
      </c>
    </row>
    <row r="9199" spans="1:11" ht="30.75" customHeight="1">
      <c r="A9199" s="27">
        <v>9198</v>
      </c>
      <c r="B9199" s="37" t="s">
        <v>1011</v>
      </c>
      <c r="C9199" s="23" t="s">
        <v>11</v>
      </c>
      <c r="D9199" s="41" t="s">
        <v>72</v>
      </c>
      <c r="E9199" s="41" t="s">
        <v>1271</v>
      </c>
      <c r="F9199" s="23" t="s">
        <v>698</v>
      </c>
      <c r="G9199" s="29" t="s">
        <v>1671</v>
      </c>
      <c r="H9199" s="28"/>
      <c r="I9199" s="93">
        <v>0</v>
      </c>
      <c r="J9199" s="92" t="s">
        <v>1411</v>
      </c>
      <c r="K9199" s="17" t="str">
        <f t="array" ref="K9199">CONCATENATE("(",A9199,",",VLOOKUP(B9199,Núcleo!B$2:E$11,4,TRUE),",",VLOOKUP(C9199,'Tipo de Processo'!B$2:D$55,3,TRUE),",",VLOOKUP(D9199,'Termo Geral'!B$2:D$173,3,TRUE),",",VLOOKUP(E9199,'Termo Específico'!B$2:D$301,3,TRUE),",",MATCH(TRUE,Documento!B$2:B$998=F9199,0),",",IF(G9199="Complementar",0,1),",",IF(H9199="","NULL",CONCATENATE("'",H9199,"'")),",",I9199,",",IF(J9199="baixa","'BAIXA'",IF(J9199="média","'MEDIA'",IF(J9199="alta","'ALTA'","NULL"))),"),")</f>
        <v>(9198,9,33,172,207,253,1,NULL,0,'BAIXA'),</v>
      </c>
    </row>
    <row r="9200" spans="1:11" ht="30.75" customHeight="1">
      <c r="A9200" s="27">
        <v>9199</v>
      </c>
      <c r="B9200" s="37" t="s">
        <v>1011</v>
      </c>
      <c r="C9200" s="23" t="s">
        <v>11</v>
      </c>
      <c r="D9200" s="41" t="s">
        <v>72</v>
      </c>
      <c r="E9200" s="41" t="s">
        <v>1271</v>
      </c>
      <c r="F9200" s="23" t="s">
        <v>699</v>
      </c>
      <c r="G9200" s="29" t="s">
        <v>1671</v>
      </c>
      <c r="H9200" s="28"/>
      <c r="I9200" s="93">
        <v>0</v>
      </c>
      <c r="J9200" s="92" t="s">
        <v>1411</v>
      </c>
      <c r="K9200" s="17" t="str">
        <f t="array" ref="K9200">CONCATENATE("(",A9200,",",VLOOKUP(B9200,Núcleo!B$2:E$11,4,TRUE),",",VLOOKUP(C9200,'Tipo de Processo'!B$2:D$55,3,TRUE),",",VLOOKUP(D9200,'Termo Geral'!B$2:D$173,3,TRUE),",",VLOOKUP(E9200,'Termo Específico'!B$2:D$301,3,TRUE),",",MATCH(TRUE,Documento!B$2:B$998=F9200,0),",",IF(G9200="Complementar",0,1),",",IF(H9200="","NULL",CONCATENATE("'",H9200,"'")),",",I9200,",",IF(J9200="baixa","'BAIXA'",IF(J9200="média","'MEDIA'",IF(J9200="alta","'ALTA'","NULL"))),"),")</f>
        <v>(9199,9,33,172,207,727,1,NULL,0,'BAIXA'),</v>
      </c>
    </row>
    <row r="9201" spans="1:11" ht="30.75" customHeight="1">
      <c r="A9201" s="27">
        <v>9200</v>
      </c>
      <c r="B9201" s="37" t="s">
        <v>1011</v>
      </c>
      <c r="C9201" s="23" t="s">
        <v>11</v>
      </c>
      <c r="D9201" s="41" t="s">
        <v>72</v>
      </c>
      <c r="E9201" s="41" t="s">
        <v>1271</v>
      </c>
      <c r="F9201" s="23" t="s">
        <v>659</v>
      </c>
      <c r="G9201" s="29" t="s">
        <v>1671</v>
      </c>
      <c r="H9201" s="28"/>
      <c r="I9201" s="93">
        <v>0</v>
      </c>
      <c r="J9201" s="92" t="s">
        <v>1411</v>
      </c>
      <c r="K9201" s="17" t="str">
        <f t="array" ref="K9201">CONCATENATE("(",A9201,",",VLOOKUP(B9201,Núcleo!B$2:E$11,4,TRUE),",",VLOOKUP(C9201,'Tipo de Processo'!B$2:D$55,3,TRUE),",",VLOOKUP(D9201,'Termo Geral'!B$2:D$173,3,TRUE),",",VLOOKUP(E9201,'Termo Específico'!B$2:D$301,3,TRUE),",",MATCH(TRUE,Documento!B$2:B$998=F9201,0),",",IF(G9201="Complementar",0,1),",",IF(H9201="","NULL",CONCATENATE("'",H9201,"'")),",",I9201,",",IF(J9201="baixa","'BAIXA'",IF(J9201="média","'MEDIA'",IF(J9201="alta","'ALTA'","NULL"))),"),")</f>
        <v>(9200,9,33,172,207,329,1,NULL,0,'BAIXA'),</v>
      </c>
    </row>
    <row r="9202" spans="1:11" ht="30.75" customHeight="1">
      <c r="A9202" s="27">
        <v>9201</v>
      </c>
      <c r="B9202" s="37" t="s">
        <v>1011</v>
      </c>
      <c r="C9202" s="23" t="s">
        <v>11</v>
      </c>
      <c r="D9202" s="41" t="s">
        <v>74</v>
      </c>
      <c r="E9202" s="41" t="s">
        <v>1267</v>
      </c>
      <c r="F9202" s="23" t="s">
        <v>1486</v>
      </c>
      <c r="G9202" s="29" t="s">
        <v>1671</v>
      </c>
      <c r="H9202" s="28"/>
      <c r="I9202" s="93">
        <v>0</v>
      </c>
      <c r="J9202" s="92" t="s">
        <v>1410</v>
      </c>
      <c r="K9202" s="17" t="str">
        <f t="array" ref="K9202">CONCATENATE("(",A9202,",",VLOOKUP(B9202,Núcleo!B$2:E$11,4,TRUE),",",VLOOKUP(C9202,'Tipo de Processo'!B$2:D$55,3,TRUE),",",VLOOKUP(D9202,'Termo Geral'!B$2:D$173,3,TRUE),",",VLOOKUP(E9202,'Termo Específico'!B$2:D$301,3,TRUE),",",MATCH(TRUE,Documento!B$2:B$998=F9202,0),",",IF(G9202="Complementar",0,1),",",IF(H9202="","NULL",CONCATENATE("'",H9202,"'")),",",I9202,",",IF(J9202="baixa","'BAIXA'",IF(J9202="média","'MEDIA'",IF(J9202="alta","'ALTA'","NULL"))),"),")</f>
        <v>(9201,9,33,172,17,410,1,NULL,0,'ALTA'),</v>
      </c>
    </row>
    <row r="9203" spans="1:11" ht="30.75" customHeight="1">
      <c r="A9203" s="27">
        <v>9202</v>
      </c>
      <c r="B9203" s="37" t="s">
        <v>1011</v>
      </c>
      <c r="C9203" s="23" t="s">
        <v>11</v>
      </c>
      <c r="D9203" s="41" t="s">
        <v>74</v>
      </c>
      <c r="E9203" s="41" t="s">
        <v>1267</v>
      </c>
      <c r="F9203" s="23" t="s">
        <v>1590</v>
      </c>
      <c r="G9203" s="29" t="s">
        <v>1671</v>
      </c>
      <c r="H9203" s="28"/>
      <c r="I9203" s="93">
        <v>0</v>
      </c>
      <c r="J9203" s="92" t="s">
        <v>1410</v>
      </c>
      <c r="K9203" s="17" t="str">
        <f t="array" ref="K9203">CONCATENATE("(",A9203,",",VLOOKUP(B9203,Núcleo!B$2:E$11,4,TRUE),",",VLOOKUP(C9203,'Tipo de Processo'!B$2:D$55,3,TRUE),",",VLOOKUP(D9203,'Termo Geral'!B$2:D$173,3,TRUE),",",VLOOKUP(E9203,'Termo Específico'!B$2:D$301,3,TRUE),",",MATCH(TRUE,Documento!B$2:B$998=F9203,0),",",IF(G9203="Complementar",0,1),",",IF(H9203="","NULL",CONCATENATE("'",H9203,"'")),",",I9203,",",IF(J9203="baixa","'BAIXA'",IF(J9203="média","'MEDIA'",IF(J9203="alta","'ALTA'","NULL"))),"),")</f>
        <v>(9202,9,33,172,17,966,1,NULL,0,'ALTA'),</v>
      </c>
    </row>
    <row r="9204" spans="1:11" ht="30.75" customHeight="1">
      <c r="A9204" s="27">
        <v>9203</v>
      </c>
      <c r="B9204" s="37" t="s">
        <v>1011</v>
      </c>
      <c r="C9204" s="23" t="s">
        <v>11</v>
      </c>
      <c r="D9204" s="44" t="s">
        <v>74</v>
      </c>
      <c r="E9204" s="44" t="s">
        <v>1267</v>
      </c>
      <c r="F9204" s="23" t="s">
        <v>1620</v>
      </c>
      <c r="G9204" s="29" t="s">
        <v>1671</v>
      </c>
      <c r="H9204" s="28"/>
      <c r="I9204" s="93">
        <v>0</v>
      </c>
      <c r="J9204" s="92" t="s">
        <v>1410</v>
      </c>
      <c r="K9204" s="17" t="str">
        <f t="array" ref="K9204">CONCATENATE("(",A9204,",",VLOOKUP(B9204,Núcleo!B$2:E$11,4,TRUE),",",VLOOKUP(C9204,'Tipo de Processo'!B$2:D$55,3,TRUE),",",VLOOKUP(D9204,'Termo Geral'!B$2:D$173,3,TRUE),",",VLOOKUP(E9204,'Termo Específico'!B$2:D$301,3,TRUE),",",MATCH(TRUE,Documento!B$2:B$998=F9204,0),",",IF(G9204="Complementar",0,1),",",IF(H9204="","NULL",CONCATENATE("'",H9204,"'")),",",I9204,",",IF(J9204="baixa","'BAIXA'",IF(J9204="média","'MEDIA'",IF(J9204="alta","'ALTA'","NULL"))),"),")</f>
        <v>(9203,9,33,172,17,297,1,NULL,0,'ALTA'),</v>
      </c>
    </row>
    <row r="9205" spans="1:11" ht="30.75" customHeight="1">
      <c r="A9205" s="27">
        <v>9204</v>
      </c>
      <c r="B9205" s="37" t="s">
        <v>1011</v>
      </c>
      <c r="C9205" s="23" t="s">
        <v>11</v>
      </c>
      <c r="D9205" s="44" t="s">
        <v>74</v>
      </c>
      <c r="E9205" s="44" t="s">
        <v>1267</v>
      </c>
      <c r="F9205" s="23" t="s">
        <v>1431</v>
      </c>
      <c r="G9205" s="29" t="s">
        <v>1671</v>
      </c>
      <c r="H9205" s="28"/>
      <c r="I9205" s="93">
        <v>0</v>
      </c>
      <c r="J9205" s="92" t="s">
        <v>1410</v>
      </c>
      <c r="K9205" s="17" t="str">
        <f t="array" ref="K9205">CONCATENATE("(",A9205,",",VLOOKUP(B9205,Núcleo!B$2:E$11,4,TRUE),",",VLOOKUP(C9205,'Tipo de Processo'!B$2:D$55,3,TRUE),",",VLOOKUP(D9205,'Termo Geral'!B$2:D$173,3,TRUE),",",VLOOKUP(E9205,'Termo Específico'!B$2:D$301,3,TRUE),",",MATCH(TRUE,Documento!B$2:B$998=F9205,0),",",IF(G9205="Complementar",0,1),",",IF(H9205="","NULL",CONCATENATE("'",H9205,"'")),",",I9205,",",IF(J9205="baixa","'BAIXA'",IF(J9205="média","'MEDIA'",IF(J9205="alta","'ALTA'","NULL"))),"),")</f>
        <v>(9204,9,33,172,17,83,1,NULL,0,'ALTA'),</v>
      </c>
    </row>
    <row r="9206" spans="1:11" ht="30.75" customHeight="1">
      <c r="A9206" s="27">
        <v>9205</v>
      </c>
      <c r="B9206" s="37" t="s">
        <v>1011</v>
      </c>
      <c r="C9206" s="23" t="s">
        <v>11</v>
      </c>
      <c r="D9206" s="41" t="s">
        <v>74</v>
      </c>
      <c r="E9206" s="41" t="s">
        <v>1267</v>
      </c>
      <c r="F9206" s="23" t="s">
        <v>1526</v>
      </c>
      <c r="G9206" s="29" t="s">
        <v>1671</v>
      </c>
      <c r="H9206" s="28"/>
      <c r="I9206" s="93">
        <v>0</v>
      </c>
      <c r="J9206" s="92" t="s">
        <v>1410</v>
      </c>
      <c r="K9206" s="17" t="str">
        <f t="array" ref="K9206">CONCATENATE("(",A9206,",",VLOOKUP(B9206,Núcleo!B$2:E$11,4,TRUE),",",VLOOKUP(C9206,'Tipo de Processo'!B$2:D$55,3,TRUE),",",VLOOKUP(D9206,'Termo Geral'!B$2:D$173,3,TRUE),",",VLOOKUP(E9206,'Termo Específico'!B$2:D$301,3,TRUE),",",MATCH(TRUE,Documento!B$2:B$998=F9206,0),",",IF(G9206="Complementar",0,1),",",IF(H9206="","NULL",CONCATENATE("'",H9206,"'")),",",I9206,",",IF(J9206="baixa","'BAIXA'",IF(J9206="média","'MEDIA'",IF(J9206="alta","'ALTA'","NULL"))),"),")</f>
        <v>(9205,9,33,172,17,657,1,NULL,0,'ALTA'),</v>
      </c>
    </row>
    <row r="9207" spans="1:11" ht="30.75" customHeight="1">
      <c r="A9207" s="27">
        <v>9206</v>
      </c>
      <c r="B9207" s="37" t="s">
        <v>1011</v>
      </c>
      <c r="C9207" s="23" t="s">
        <v>11</v>
      </c>
      <c r="D9207" s="41" t="s">
        <v>74</v>
      </c>
      <c r="E9207" s="41" t="s">
        <v>1267</v>
      </c>
      <c r="F9207" s="23" t="s">
        <v>1472</v>
      </c>
      <c r="G9207" s="29" t="s">
        <v>1671</v>
      </c>
      <c r="H9207" s="28"/>
      <c r="I9207" s="93">
        <v>0</v>
      </c>
      <c r="J9207" s="92" t="s">
        <v>1410</v>
      </c>
      <c r="K9207" s="17" t="str">
        <f t="array" ref="K9207">CONCATENATE("(",A9207,",",VLOOKUP(B9207,Núcleo!B$2:E$11,4,TRUE),",",VLOOKUP(C9207,'Tipo de Processo'!B$2:D$55,3,TRUE),",",VLOOKUP(D9207,'Termo Geral'!B$2:D$173,3,TRUE),",",VLOOKUP(E9207,'Termo Específico'!B$2:D$301,3,TRUE),",",MATCH(TRUE,Documento!B$2:B$998=F9207,0),",",IF(G9207="Complementar",0,1),",",IF(H9207="","NULL",CONCATENATE("'",H9207,"'")),",",I9207,",",IF(J9207="baixa","'BAIXA'",IF(J9207="média","'MEDIA'",IF(J9207="alta","'ALTA'","NULL"))),"),")</f>
        <v>(9206,9,33,172,17,296,1,NULL,0,'ALTA'),</v>
      </c>
    </row>
    <row r="9208" spans="1:11" ht="30.75" customHeight="1">
      <c r="A9208" s="27">
        <v>9207</v>
      </c>
      <c r="B9208" s="37" t="s">
        <v>1011</v>
      </c>
      <c r="C9208" s="23" t="s">
        <v>11</v>
      </c>
      <c r="D9208" s="41" t="s">
        <v>74</v>
      </c>
      <c r="E9208" s="41" t="s">
        <v>1267</v>
      </c>
      <c r="F9208" s="23" t="s">
        <v>1552</v>
      </c>
      <c r="G9208" s="29" t="s">
        <v>1671</v>
      </c>
      <c r="H9208" s="28"/>
      <c r="I9208" s="93">
        <v>0</v>
      </c>
      <c r="J9208" s="92" t="s">
        <v>1410</v>
      </c>
      <c r="K9208" s="17" t="str">
        <f t="array" ref="K9208">CONCATENATE("(",A9208,",",VLOOKUP(B9208,Núcleo!B$2:E$11,4,TRUE),",",VLOOKUP(C9208,'Tipo de Processo'!B$2:D$55,3,TRUE),",",VLOOKUP(D9208,'Termo Geral'!B$2:D$173,3,TRUE),",",VLOOKUP(E9208,'Termo Específico'!B$2:D$301,3,TRUE),",",MATCH(TRUE,Documento!B$2:B$998=F9208,0),",",IF(G9208="Complementar",0,1),",",IF(H9208="","NULL",CONCATENATE("'",H9208,"'")),",",I9208,",",IF(J9208="baixa","'BAIXA'",IF(J9208="média","'MEDIA'",IF(J9208="alta","'ALTA'","NULL"))),"),")</f>
        <v>(9207,9,33,172,17,759,1,NULL,0,'ALTA'),</v>
      </c>
    </row>
    <row r="9209" spans="1:11" ht="30.75" customHeight="1">
      <c r="A9209" s="27">
        <v>9208</v>
      </c>
      <c r="B9209" s="37" t="s">
        <v>1011</v>
      </c>
      <c r="C9209" s="23" t="s">
        <v>11</v>
      </c>
      <c r="D9209" s="45" t="s">
        <v>74</v>
      </c>
      <c r="E9209" s="45" t="s">
        <v>1267</v>
      </c>
      <c r="F9209" s="23" t="s">
        <v>1529</v>
      </c>
      <c r="G9209" s="29" t="s">
        <v>1671</v>
      </c>
      <c r="H9209" s="28"/>
      <c r="I9209" s="93">
        <v>0</v>
      </c>
      <c r="J9209" s="92" t="s">
        <v>1410</v>
      </c>
      <c r="K9209" s="17" t="str">
        <f t="array" ref="K9209">CONCATENATE("(",A9209,",",VLOOKUP(B9209,Núcleo!B$2:E$11,4,TRUE),",",VLOOKUP(C9209,'Tipo de Processo'!B$2:D$55,3,TRUE),",",VLOOKUP(D9209,'Termo Geral'!B$2:D$173,3,TRUE),",",VLOOKUP(E9209,'Termo Específico'!B$2:D$301,3,TRUE),",",MATCH(TRUE,Documento!B$2:B$998=F9209,0),",",IF(G9209="Complementar",0,1),",",IF(H9209="","NULL",CONCATENATE("'",H9209,"'")),",",I9209,",",IF(J9209="baixa","'BAIXA'",IF(J9209="média","'MEDIA'",IF(J9209="alta","'ALTA'","NULL"))),"),")</f>
        <v>(9208,9,33,172,17,665,1,NULL,0,'ALTA'),</v>
      </c>
    </row>
    <row r="9210" spans="1:11" ht="30.75" customHeight="1">
      <c r="A9210" s="27">
        <v>9209</v>
      </c>
      <c r="B9210" s="37" t="s">
        <v>1011</v>
      </c>
      <c r="C9210" s="23" t="s">
        <v>11</v>
      </c>
      <c r="D9210" s="41" t="s">
        <v>74</v>
      </c>
      <c r="E9210" s="41" t="s">
        <v>1267</v>
      </c>
      <c r="F9210" s="23" t="s">
        <v>1548</v>
      </c>
      <c r="G9210" s="29" t="s">
        <v>1671</v>
      </c>
      <c r="H9210" s="28"/>
      <c r="I9210" s="93">
        <v>0</v>
      </c>
      <c r="J9210" s="92" t="s">
        <v>1410</v>
      </c>
      <c r="K9210" s="17" t="str">
        <f t="array" ref="K9210">CONCATENATE("(",A9210,",",VLOOKUP(B9210,Núcleo!B$2:E$11,4,TRUE),",",VLOOKUP(C9210,'Tipo de Processo'!B$2:D$55,3,TRUE),",",VLOOKUP(D9210,'Termo Geral'!B$2:D$173,3,TRUE),",",VLOOKUP(E9210,'Termo Específico'!B$2:D$301,3,TRUE),",",MATCH(TRUE,Documento!B$2:B$998=F9210,0),",",IF(G9210="Complementar",0,1),",",IF(H9210="","NULL",CONCATENATE("'",H9210,"'")),",",I9210,",",IF(J9210="baixa","'BAIXA'",IF(J9210="média","'MEDIA'",IF(J9210="alta","'ALTA'","NULL"))),"),")</f>
        <v>(9209,9,33,172,17,733,1,NULL,0,'ALTA'),</v>
      </c>
    </row>
    <row r="9211" spans="1:11" ht="30.75" customHeight="1">
      <c r="A9211" s="27">
        <v>9210</v>
      </c>
      <c r="B9211" s="37" t="s">
        <v>1011</v>
      </c>
      <c r="C9211" s="23" t="s">
        <v>11</v>
      </c>
      <c r="D9211" s="41" t="s">
        <v>74</v>
      </c>
      <c r="E9211" s="41" t="s">
        <v>1272</v>
      </c>
      <c r="F9211" s="23" t="s">
        <v>1486</v>
      </c>
      <c r="G9211" s="29" t="s">
        <v>1671</v>
      </c>
      <c r="H9211" s="28"/>
      <c r="I9211" s="93">
        <v>0</v>
      </c>
      <c r="J9211" s="92" t="s">
        <v>1412</v>
      </c>
      <c r="K9211" s="17" t="str">
        <f t="array" ref="K9211">CONCATENATE("(",A9211,",",VLOOKUP(B9211,Núcleo!B$2:E$11,4,TRUE),",",VLOOKUP(C9211,'Tipo de Processo'!B$2:D$55,3,TRUE),",",VLOOKUP(D9211,'Termo Geral'!B$2:D$173,3,TRUE),",",VLOOKUP(E9211,'Termo Específico'!B$2:D$301,3,TRUE),",",MATCH(TRUE,Documento!B$2:B$998=F9211,0),",",IF(G9211="Complementar",0,1),",",IF(H9211="","NULL",CONCATENATE("'",H9211,"'")),",",I9211,",",IF(J9211="baixa","'BAIXA'",IF(J9211="média","'MEDIA'",IF(J9211="alta","'ALTA'","NULL"))),"),")</f>
        <v>(9210,9,33,172,40,410,1,NULL,0,'MEDIA'),</v>
      </c>
    </row>
    <row r="9212" spans="1:11" ht="30.75" customHeight="1">
      <c r="A9212" s="27">
        <v>9211</v>
      </c>
      <c r="B9212" s="37" t="s">
        <v>1011</v>
      </c>
      <c r="C9212" s="23" t="s">
        <v>11</v>
      </c>
      <c r="D9212" s="41" t="s">
        <v>74</v>
      </c>
      <c r="E9212" s="41" t="s">
        <v>1272</v>
      </c>
      <c r="F9212" s="23" t="s">
        <v>1590</v>
      </c>
      <c r="G9212" s="29" t="s">
        <v>1671</v>
      </c>
      <c r="H9212" s="28"/>
      <c r="I9212" s="93">
        <v>0</v>
      </c>
      <c r="J9212" s="92" t="s">
        <v>1412</v>
      </c>
      <c r="K9212" s="17" t="str">
        <f t="array" ref="K9212">CONCATENATE("(",A9212,",",VLOOKUP(B9212,Núcleo!B$2:E$11,4,TRUE),",",VLOOKUP(C9212,'Tipo de Processo'!B$2:D$55,3,TRUE),",",VLOOKUP(D9212,'Termo Geral'!B$2:D$173,3,TRUE),",",VLOOKUP(E9212,'Termo Específico'!B$2:D$301,3,TRUE),",",MATCH(TRUE,Documento!B$2:B$998=F9212,0),",",IF(G9212="Complementar",0,1),",",IF(H9212="","NULL",CONCATENATE("'",H9212,"'")),",",I9212,",",IF(J9212="baixa","'BAIXA'",IF(J9212="média","'MEDIA'",IF(J9212="alta","'ALTA'","NULL"))),"),")</f>
        <v>(9211,9,33,172,40,966,1,NULL,0,'MEDIA'),</v>
      </c>
    </row>
    <row r="9213" spans="1:11" ht="30.75" customHeight="1">
      <c r="A9213" s="27">
        <v>9212</v>
      </c>
      <c r="B9213" s="37" t="s">
        <v>1011</v>
      </c>
      <c r="C9213" s="23" t="s">
        <v>11</v>
      </c>
      <c r="D9213" s="41" t="s">
        <v>74</v>
      </c>
      <c r="E9213" s="41" t="s">
        <v>1272</v>
      </c>
      <c r="F9213" s="23" t="s">
        <v>1620</v>
      </c>
      <c r="G9213" s="29" t="s">
        <v>1671</v>
      </c>
      <c r="H9213" s="28"/>
      <c r="I9213" s="93">
        <v>0</v>
      </c>
      <c r="J9213" s="92" t="s">
        <v>1412</v>
      </c>
      <c r="K9213" s="17" t="str">
        <f t="array" ref="K9213">CONCATENATE("(",A9213,",",VLOOKUP(B9213,Núcleo!B$2:E$11,4,TRUE),",",VLOOKUP(C9213,'Tipo de Processo'!B$2:D$55,3,TRUE),",",VLOOKUP(D9213,'Termo Geral'!B$2:D$173,3,TRUE),",",VLOOKUP(E9213,'Termo Específico'!B$2:D$301,3,TRUE),",",MATCH(TRUE,Documento!B$2:B$998=F9213,0),",",IF(G9213="Complementar",0,1),",",IF(H9213="","NULL",CONCATENATE("'",H9213,"'")),",",I9213,",",IF(J9213="baixa","'BAIXA'",IF(J9213="média","'MEDIA'",IF(J9213="alta","'ALTA'","NULL"))),"),")</f>
        <v>(9212,9,33,172,40,297,1,NULL,0,'MEDIA'),</v>
      </c>
    </row>
    <row r="9214" spans="1:11" ht="30.75" customHeight="1">
      <c r="A9214" s="27">
        <v>9213</v>
      </c>
      <c r="B9214" s="37" t="s">
        <v>1011</v>
      </c>
      <c r="C9214" s="23" t="s">
        <v>11</v>
      </c>
      <c r="D9214" s="41" t="s">
        <v>74</v>
      </c>
      <c r="E9214" s="41" t="s">
        <v>1272</v>
      </c>
      <c r="F9214" s="23" t="s">
        <v>1431</v>
      </c>
      <c r="G9214" s="29" t="s">
        <v>1671</v>
      </c>
      <c r="H9214" s="28"/>
      <c r="I9214" s="93">
        <v>0</v>
      </c>
      <c r="J9214" s="92" t="s">
        <v>1412</v>
      </c>
      <c r="K9214" s="17" t="str">
        <f t="array" ref="K9214">CONCATENATE("(",A9214,",",VLOOKUP(B9214,Núcleo!B$2:E$11,4,TRUE),",",VLOOKUP(C9214,'Tipo de Processo'!B$2:D$55,3,TRUE),",",VLOOKUP(D9214,'Termo Geral'!B$2:D$173,3,TRUE),",",VLOOKUP(E9214,'Termo Específico'!B$2:D$301,3,TRUE),",",MATCH(TRUE,Documento!B$2:B$998=F9214,0),",",IF(G9214="Complementar",0,1),",",IF(H9214="","NULL",CONCATENATE("'",H9214,"'")),",",I9214,",",IF(J9214="baixa","'BAIXA'",IF(J9214="média","'MEDIA'",IF(J9214="alta","'ALTA'","NULL"))),"),")</f>
        <v>(9213,9,33,172,40,83,1,NULL,0,'MEDIA'),</v>
      </c>
    </row>
    <row r="9215" spans="1:11" ht="30.75" customHeight="1">
      <c r="A9215" s="27">
        <v>9214</v>
      </c>
      <c r="B9215" s="37" t="s">
        <v>1011</v>
      </c>
      <c r="C9215" s="23" t="s">
        <v>11</v>
      </c>
      <c r="D9215" s="41" t="s">
        <v>74</v>
      </c>
      <c r="E9215" s="41" t="s">
        <v>1272</v>
      </c>
      <c r="F9215" s="23" t="s">
        <v>1526</v>
      </c>
      <c r="G9215" s="29" t="s">
        <v>1671</v>
      </c>
      <c r="H9215" s="28"/>
      <c r="I9215" s="93">
        <v>0</v>
      </c>
      <c r="J9215" s="92" t="s">
        <v>1412</v>
      </c>
      <c r="K9215" s="17" t="str">
        <f t="array" ref="K9215">CONCATENATE("(",A9215,",",VLOOKUP(B9215,Núcleo!B$2:E$11,4,TRUE),",",VLOOKUP(C9215,'Tipo de Processo'!B$2:D$55,3,TRUE),",",VLOOKUP(D9215,'Termo Geral'!B$2:D$173,3,TRUE),",",VLOOKUP(E9215,'Termo Específico'!B$2:D$301,3,TRUE),",",MATCH(TRUE,Documento!B$2:B$998=F9215,0),",",IF(G9215="Complementar",0,1),",",IF(H9215="","NULL",CONCATENATE("'",H9215,"'")),",",I9215,",",IF(J9215="baixa","'BAIXA'",IF(J9215="média","'MEDIA'",IF(J9215="alta","'ALTA'","NULL"))),"),")</f>
        <v>(9214,9,33,172,40,657,1,NULL,0,'MEDIA'),</v>
      </c>
    </row>
    <row r="9216" spans="1:11" ht="30.75" customHeight="1">
      <c r="A9216" s="27">
        <v>9215</v>
      </c>
      <c r="B9216" s="37" t="s">
        <v>1011</v>
      </c>
      <c r="C9216" s="23" t="s">
        <v>11</v>
      </c>
      <c r="D9216" s="41" t="s">
        <v>74</v>
      </c>
      <c r="E9216" s="41" t="s">
        <v>1272</v>
      </c>
      <c r="F9216" s="23" t="s">
        <v>1472</v>
      </c>
      <c r="G9216" s="29" t="s">
        <v>1671</v>
      </c>
      <c r="H9216" s="28"/>
      <c r="I9216" s="93">
        <v>0</v>
      </c>
      <c r="J9216" s="92" t="s">
        <v>1412</v>
      </c>
      <c r="K9216" s="17" t="str">
        <f t="array" ref="K9216">CONCATENATE("(",A9216,",",VLOOKUP(B9216,Núcleo!B$2:E$11,4,TRUE),",",VLOOKUP(C9216,'Tipo de Processo'!B$2:D$55,3,TRUE),",",VLOOKUP(D9216,'Termo Geral'!B$2:D$173,3,TRUE),",",VLOOKUP(E9216,'Termo Específico'!B$2:D$301,3,TRUE),",",MATCH(TRUE,Documento!B$2:B$998=F9216,0),",",IF(G9216="Complementar",0,1),",",IF(H9216="","NULL",CONCATENATE("'",H9216,"'")),",",I9216,",",IF(J9216="baixa","'BAIXA'",IF(J9216="média","'MEDIA'",IF(J9216="alta","'ALTA'","NULL"))),"),")</f>
        <v>(9215,9,33,172,40,296,1,NULL,0,'MEDIA'),</v>
      </c>
    </row>
    <row r="9217" spans="1:11" ht="30.75" customHeight="1">
      <c r="A9217" s="27">
        <v>9216</v>
      </c>
      <c r="B9217" s="37" t="s">
        <v>1011</v>
      </c>
      <c r="C9217" s="23" t="s">
        <v>11</v>
      </c>
      <c r="D9217" s="41" t="s">
        <v>74</v>
      </c>
      <c r="E9217" s="41" t="s">
        <v>1272</v>
      </c>
      <c r="F9217" s="23" t="s">
        <v>1552</v>
      </c>
      <c r="G9217" s="29" t="s">
        <v>1671</v>
      </c>
      <c r="H9217" s="28"/>
      <c r="I9217" s="93">
        <v>0</v>
      </c>
      <c r="J9217" s="92" t="s">
        <v>1412</v>
      </c>
      <c r="K9217" s="17" t="str">
        <f t="array" ref="K9217">CONCATENATE("(",A9217,",",VLOOKUP(B9217,Núcleo!B$2:E$11,4,TRUE),",",VLOOKUP(C9217,'Tipo de Processo'!B$2:D$55,3,TRUE),",",VLOOKUP(D9217,'Termo Geral'!B$2:D$173,3,TRUE),",",VLOOKUP(E9217,'Termo Específico'!B$2:D$301,3,TRUE),",",MATCH(TRUE,Documento!B$2:B$998=F9217,0),",",IF(G9217="Complementar",0,1),",",IF(H9217="","NULL",CONCATENATE("'",H9217,"'")),",",I9217,",",IF(J9217="baixa","'BAIXA'",IF(J9217="média","'MEDIA'",IF(J9217="alta","'ALTA'","NULL"))),"),")</f>
        <v>(9216,9,33,172,40,759,1,NULL,0,'MEDIA'),</v>
      </c>
    </row>
    <row r="9218" spans="1:11" ht="30.75" customHeight="1">
      <c r="A9218" s="27">
        <v>9217</v>
      </c>
      <c r="B9218" s="37" t="s">
        <v>1011</v>
      </c>
      <c r="C9218" s="23" t="s">
        <v>11</v>
      </c>
      <c r="D9218" s="41" t="s">
        <v>74</v>
      </c>
      <c r="E9218" s="41" t="s">
        <v>1272</v>
      </c>
      <c r="F9218" s="23" t="s">
        <v>1529</v>
      </c>
      <c r="G9218" s="29" t="s">
        <v>1671</v>
      </c>
      <c r="H9218" s="28"/>
      <c r="I9218" s="93">
        <v>0</v>
      </c>
      <c r="J9218" s="92" t="s">
        <v>1412</v>
      </c>
      <c r="K9218" s="17" t="str">
        <f t="array" ref="K9218">CONCATENATE("(",A9218,",",VLOOKUP(B9218,Núcleo!B$2:E$11,4,TRUE),",",VLOOKUP(C9218,'Tipo de Processo'!B$2:D$55,3,TRUE),",",VLOOKUP(D9218,'Termo Geral'!B$2:D$173,3,TRUE),",",VLOOKUP(E9218,'Termo Específico'!B$2:D$301,3,TRUE),",",MATCH(TRUE,Documento!B$2:B$998=F9218,0),",",IF(G9218="Complementar",0,1),",",IF(H9218="","NULL",CONCATENATE("'",H9218,"'")),",",I9218,",",IF(J9218="baixa","'BAIXA'",IF(J9218="média","'MEDIA'",IF(J9218="alta","'ALTA'","NULL"))),"),")</f>
        <v>(9217,9,33,172,40,665,1,NULL,0,'MEDIA'),</v>
      </c>
    </row>
    <row r="9219" spans="1:11" ht="30.75" customHeight="1">
      <c r="A9219" s="27">
        <v>9218</v>
      </c>
      <c r="B9219" s="37" t="s">
        <v>1011</v>
      </c>
      <c r="C9219" s="23" t="s">
        <v>11</v>
      </c>
      <c r="D9219" s="41" t="s">
        <v>74</v>
      </c>
      <c r="E9219" s="41" t="s">
        <v>1272</v>
      </c>
      <c r="F9219" s="23" t="s">
        <v>1548</v>
      </c>
      <c r="G9219" s="29" t="s">
        <v>1671</v>
      </c>
      <c r="H9219" s="28"/>
      <c r="I9219" s="93">
        <v>0</v>
      </c>
      <c r="J9219" s="92" t="s">
        <v>1412</v>
      </c>
      <c r="K9219" s="17" t="str">
        <f t="array" ref="K9219">CONCATENATE("(",A9219,",",VLOOKUP(B9219,Núcleo!B$2:E$11,4,TRUE),",",VLOOKUP(C9219,'Tipo de Processo'!B$2:D$55,3,TRUE),",",VLOOKUP(D9219,'Termo Geral'!B$2:D$173,3,TRUE),",",VLOOKUP(E9219,'Termo Específico'!B$2:D$301,3,TRUE),",",MATCH(TRUE,Documento!B$2:B$998=F9219,0),",",IF(G9219="Complementar",0,1),",",IF(H9219="","NULL",CONCATENATE("'",H9219,"'")),",",I9219,",",IF(J9219="baixa","'BAIXA'",IF(J9219="média","'MEDIA'",IF(J9219="alta","'ALTA'","NULL"))),"),")</f>
        <v>(9218,9,33,172,40,733,1,NULL,0,'MEDIA'),</v>
      </c>
    </row>
    <row r="9220" spans="1:11" ht="30.75" customHeight="1">
      <c r="A9220" s="27">
        <v>9219</v>
      </c>
      <c r="B9220" s="37" t="s">
        <v>1011</v>
      </c>
      <c r="C9220" s="23" t="s">
        <v>11</v>
      </c>
      <c r="D9220" s="41" t="s">
        <v>74</v>
      </c>
      <c r="E9220" s="41" t="s">
        <v>1268</v>
      </c>
      <c r="F9220" s="23" t="s">
        <v>1486</v>
      </c>
      <c r="G9220" s="29" t="s">
        <v>1671</v>
      </c>
      <c r="H9220" s="28"/>
      <c r="I9220" s="93">
        <v>0</v>
      </c>
      <c r="J9220" s="92" t="s">
        <v>1412</v>
      </c>
      <c r="K9220" s="17" t="str">
        <f t="array" ref="K9220">CONCATENATE("(",A9220,",",VLOOKUP(B9220,Núcleo!B$2:E$11,4,TRUE),",",VLOOKUP(C9220,'Tipo de Processo'!B$2:D$55,3,TRUE),",",VLOOKUP(D9220,'Termo Geral'!B$2:D$173,3,TRUE),",",VLOOKUP(E9220,'Termo Específico'!B$2:D$301,3,TRUE),",",MATCH(TRUE,Documento!B$2:B$998=F9220,0),",",IF(G9220="Complementar",0,1),",",IF(H9220="","NULL",CONCATENATE("'",H9220,"'")),",",I9220,",",IF(J9220="baixa","'BAIXA'",IF(J9220="média","'MEDIA'",IF(J9220="alta","'ALTA'","NULL"))),"),")</f>
        <v>(9219,9,33,172,46,410,1,NULL,0,'MEDIA'),</v>
      </c>
    </row>
    <row r="9221" spans="1:11" ht="30.75" customHeight="1">
      <c r="A9221" s="27">
        <v>9220</v>
      </c>
      <c r="B9221" s="37" t="s">
        <v>1011</v>
      </c>
      <c r="C9221" s="23" t="s">
        <v>11</v>
      </c>
      <c r="D9221" s="41" t="s">
        <v>74</v>
      </c>
      <c r="E9221" s="41" t="s">
        <v>1268</v>
      </c>
      <c r="F9221" s="23" t="s">
        <v>1590</v>
      </c>
      <c r="G9221" s="29" t="s">
        <v>1671</v>
      </c>
      <c r="H9221" s="28"/>
      <c r="I9221" s="93">
        <v>0</v>
      </c>
      <c r="J9221" s="92" t="s">
        <v>1412</v>
      </c>
      <c r="K9221" s="17" t="str">
        <f t="array" ref="K9221">CONCATENATE("(",A9221,",",VLOOKUP(B9221,Núcleo!B$2:E$11,4,TRUE),",",VLOOKUP(C9221,'Tipo de Processo'!B$2:D$55,3,TRUE),",",VLOOKUP(D9221,'Termo Geral'!B$2:D$173,3,TRUE),",",VLOOKUP(E9221,'Termo Específico'!B$2:D$301,3,TRUE),",",MATCH(TRUE,Documento!B$2:B$998=F9221,0),",",IF(G9221="Complementar",0,1),",",IF(H9221="","NULL",CONCATENATE("'",H9221,"'")),",",I9221,",",IF(J9221="baixa","'BAIXA'",IF(J9221="média","'MEDIA'",IF(J9221="alta","'ALTA'","NULL"))),"),")</f>
        <v>(9220,9,33,172,46,966,1,NULL,0,'MEDIA'),</v>
      </c>
    </row>
    <row r="9222" spans="1:11" ht="30.75" customHeight="1">
      <c r="A9222" s="27">
        <v>9221</v>
      </c>
      <c r="B9222" s="37" t="s">
        <v>1011</v>
      </c>
      <c r="C9222" s="23" t="s">
        <v>11</v>
      </c>
      <c r="D9222" s="41" t="s">
        <v>74</v>
      </c>
      <c r="E9222" s="41" t="s">
        <v>1268</v>
      </c>
      <c r="F9222" s="23" t="s">
        <v>1620</v>
      </c>
      <c r="G9222" s="29" t="s">
        <v>1671</v>
      </c>
      <c r="H9222" s="28"/>
      <c r="I9222" s="93">
        <v>0</v>
      </c>
      <c r="J9222" s="92" t="s">
        <v>1412</v>
      </c>
      <c r="K9222" s="17" t="str">
        <f t="array" ref="K9222">CONCATENATE("(",A9222,",",VLOOKUP(B9222,Núcleo!B$2:E$11,4,TRUE),",",VLOOKUP(C9222,'Tipo de Processo'!B$2:D$55,3,TRUE),",",VLOOKUP(D9222,'Termo Geral'!B$2:D$173,3,TRUE),",",VLOOKUP(E9222,'Termo Específico'!B$2:D$301,3,TRUE),",",MATCH(TRUE,Documento!B$2:B$998=F9222,0),",",IF(G9222="Complementar",0,1),",",IF(H9222="","NULL",CONCATENATE("'",H9222,"'")),",",I9222,",",IF(J9222="baixa","'BAIXA'",IF(J9222="média","'MEDIA'",IF(J9222="alta","'ALTA'","NULL"))),"),")</f>
        <v>(9221,9,33,172,46,297,1,NULL,0,'MEDIA'),</v>
      </c>
    </row>
    <row r="9223" spans="1:11" ht="30.75" customHeight="1">
      <c r="A9223" s="27">
        <v>9222</v>
      </c>
      <c r="B9223" s="37" t="s">
        <v>1011</v>
      </c>
      <c r="C9223" s="23" t="s">
        <v>11</v>
      </c>
      <c r="D9223" s="41" t="s">
        <v>74</v>
      </c>
      <c r="E9223" s="41" t="s">
        <v>1268</v>
      </c>
      <c r="F9223" s="23" t="s">
        <v>1431</v>
      </c>
      <c r="G9223" s="29" t="s">
        <v>1671</v>
      </c>
      <c r="H9223" s="28"/>
      <c r="I9223" s="93">
        <v>0</v>
      </c>
      <c r="J9223" s="92" t="s">
        <v>1412</v>
      </c>
      <c r="K9223" s="17" t="str">
        <f t="array" ref="K9223">CONCATENATE("(",A9223,",",VLOOKUP(B9223,Núcleo!B$2:E$11,4,TRUE),",",VLOOKUP(C9223,'Tipo de Processo'!B$2:D$55,3,TRUE),",",VLOOKUP(D9223,'Termo Geral'!B$2:D$173,3,TRUE),",",VLOOKUP(E9223,'Termo Específico'!B$2:D$301,3,TRUE),",",MATCH(TRUE,Documento!B$2:B$998=F9223,0),",",IF(G9223="Complementar",0,1),",",IF(H9223="","NULL",CONCATENATE("'",H9223,"'")),",",I9223,",",IF(J9223="baixa","'BAIXA'",IF(J9223="média","'MEDIA'",IF(J9223="alta","'ALTA'","NULL"))),"),")</f>
        <v>(9222,9,33,172,46,83,1,NULL,0,'MEDIA'),</v>
      </c>
    </row>
    <row r="9224" spans="1:11" ht="30.75" customHeight="1">
      <c r="A9224" s="27">
        <v>9223</v>
      </c>
      <c r="B9224" s="37" t="s">
        <v>1011</v>
      </c>
      <c r="C9224" s="23" t="s">
        <v>11</v>
      </c>
      <c r="D9224" s="41" t="s">
        <v>74</v>
      </c>
      <c r="E9224" s="41" t="s">
        <v>1268</v>
      </c>
      <c r="F9224" s="23" t="s">
        <v>1526</v>
      </c>
      <c r="G9224" s="29" t="s">
        <v>1671</v>
      </c>
      <c r="H9224" s="28"/>
      <c r="I9224" s="93">
        <v>0</v>
      </c>
      <c r="J9224" s="92" t="s">
        <v>1412</v>
      </c>
      <c r="K9224" s="17" t="str">
        <f t="array" ref="K9224">CONCATENATE("(",A9224,",",VLOOKUP(B9224,Núcleo!B$2:E$11,4,TRUE),",",VLOOKUP(C9224,'Tipo de Processo'!B$2:D$55,3,TRUE),",",VLOOKUP(D9224,'Termo Geral'!B$2:D$173,3,TRUE),",",VLOOKUP(E9224,'Termo Específico'!B$2:D$301,3,TRUE),",",MATCH(TRUE,Documento!B$2:B$998=F9224,0),",",IF(G9224="Complementar",0,1),",",IF(H9224="","NULL",CONCATENATE("'",H9224,"'")),",",I9224,",",IF(J9224="baixa","'BAIXA'",IF(J9224="média","'MEDIA'",IF(J9224="alta","'ALTA'","NULL"))),"),")</f>
        <v>(9223,9,33,172,46,657,1,NULL,0,'MEDIA'),</v>
      </c>
    </row>
    <row r="9225" spans="1:11" ht="30.75" customHeight="1">
      <c r="A9225" s="27">
        <v>9224</v>
      </c>
      <c r="B9225" s="37" t="s">
        <v>1011</v>
      </c>
      <c r="C9225" s="29" t="s">
        <v>11</v>
      </c>
      <c r="D9225" s="29" t="s">
        <v>74</v>
      </c>
      <c r="E9225" s="29" t="s">
        <v>1268</v>
      </c>
      <c r="F9225" s="28" t="s">
        <v>1472</v>
      </c>
      <c r="G9225" s="28" t="s">
        <v>1671</v>
      </c>
      <c r="H9225" s="28"/>
      <c r="I9225" s="93">
        <v>0</v>
      </c>
      <c r="J9225" s="93" t="s">
        <v>1412</v>
      </c>
      <c r="K9225" s="17" t="str">
        <f t="array" ref="K9225">CONCATENATE("(",A9225,",",VLOOKUP(B9225,Núcleo!B$2:E$11,4,TRUE),",",VLOOKUP(C9225,'Tipo de Processo'!B$2:D$55,3,TRUE),",",VLOOKUP(D9225,'Termo Geral'!B$2:D$173,3,TRUE),",",VLOOKUP(E9225,'Termo Específico'!B$2:D$301,3,TRUE),",",MATCH(TRUE,Documento!B$2:B$998=F9225,0),",",IF(G9225="Complementar",0,1),",",IF(H9225="","NULL",CONCATENATE("'",H9225,"'")),",",I9225,",",IF(J9225="baixa","'BAIXA'",IF(J9225="média","'MEDIA'",IF(J9225="alta","'ALTA'","NULL"))),"),")</f>
        <v>(9224,9,33,172,46,296,1,NULL,0,'MEDIA'),</v>
      </c>
    </row>
    <row r="9226" spans="1:11" ht="30.75" customHeight="1">
      <c r="A9226" s="27">
        <v>9225</v>
      </c>
      <c r="B9226" s="37" t="s">
        <v>1011</v>
      </c>
      <c r="C9226" s="29" t="s">
        <v>11</v>
      </c>
      <c r="D9226" s="29" t="s">
        <v>74</v>
      </c>
      <c r="E9226" s="29" t="s">
        <v>1268</v>
      </c>
      <c r="F9226" s="28" t="s">
        <v>1552</v>
      </c>
      <c r="G9226" s="28" t="s">
        <v>1671</v>
      </c>
      <c r="H9226" s="28"/>
      <c r="I9226" s="93">
        <v>0</v>
      </c>
      <c r="J9226" s="93" t="s">
        <v>1412</v>
      </c>
      <c r="K9226" s="17" t="str">
        <f t="array" ref="K9226">CONCATENATE("(",A9226,",",VLOOKUP(B9226,Núcleo!B$2:E$11,4,TRUE),",",VLOOKUP(C9226,'Tipo de Processo'!B$2:D$55,3,TRUE),",",VLOOKUP(D9226,'Termo Geral'!B$2:D$173,3,TRUE),",",VLOOKUP(E9226,'Termo Específico'!B$2:D$301,3,TRUE),",",MATCH(TRUE,Documento!B$2:B$998=F9226,0),",",IF(G9226="Complementar",0,1),",",IF(H9226="","NULL",CONCATENATE("'",H9226,"'")),",",I9226,",",IF(J9226="baixa","'BAIXA'",IF(J9226="média","'MEDIA'",IF(J9226="alta","'ALTA'","NULL"))),"),")</f>
        <v>(9225,9,33,172,46,759,1,NULL,0,'MEDIA'),</v>
      </c>
    </row>
    <row r="9227" spans="1:11" ht="30.75" customHeight="1">
      <c r="A9227" s="27">
        <v>9226</v>
      </c>
      <c r="B9227" s="37" t="s">
        <v>1011</v>
      </c>
      <c r="C9227" s="29" t="s">
        <v>11</v>
      </c>
      <c r="D9227" s="29" t="s">
        <v>74</v>
      </c>
      <c r="E9227" s="29" t="s">
        <v>1268</v>
      </c>
      <c r="F9227" s="28" t="s">
        <v>1529</v>
      </c>
      <c r="G9227" s="28" t="s">
        <v>1671</v>
      </c>
      <c r="H9227" s="28"/>
      <c r="I9227" s="93">
        <v>0</v>
      </c>
      <c r="J9227" s="93" t="s">
        <v>1412</v>
      </c>
      <c r="K9227" s="17" t="str">
        <f t="array" ref="K9227">CONCATENATE("(",A9227,",",VLOOKUP(B9227,Núcleo!B$2:E$11,4,TRUE),",",VLOOKUP(C9227,'Tipo de Processo'!B$2:D$55,3,TRUE),",",VLOOKUP(D9227,'Termo Geral'!B$2:D$173,3,TRUE),",",VLOOKUP(E9227,'Termo Específico'!B$2:D$301,3,TRUE),",",MATCH(TRUE,Documento!B$2:B$998=F9227,0),",",IF(G9227="Complementar",0,1),",",IF(H9227="","NULL",CONCATENATE("'",H9227,"'")),",",I9227,",",IF(J9227="baixa","'BAIXA'",IF(J9227="média","'MEDIA'",IF(J9227="alta","'ALTA'","NULL"))),"),")</f>
        <v>(9226,9,33,172,46,665,1,NULL,0,'MEDIA'),</v>
      </c>
    </row>
    <row r="9228" spans="1:11" ht="30.75" customHeight="1">
      <c r="A9228" s="27">
        <v>9227</v>
      </c>
      <c r="B9228" s="37" t="s">
        <v>1011</v>
      </c>
      <c r="C9228" s="29" t="s">
        <v>11</v>
      </c>
      <c r="D9228" s="29" t="s">
        <v>74</v>
      </c>
      <c r="E9228" s="29" t="s">
        <v>1268</v>
      </c>
      <c r="F9228" s="28" t="s">
        <v>1548</v>
      </c>
      <c r="G9228" s="28" t="s">
        <v>1671</v>
      </c>
      <c r="H9228" s="28"/>
      <c r="I9228" s="93">
        <v>0</v>
      </c>
      <c r="J9228" s="93" t="s">
        <v>1412</v>
      </c>
      <c r="K9228" s="17" t="str">
        <f t="array" ref="K9228">CONCATENATE("(",A9228,",",VLOOKUP(B9228,Núcleo!B$2:E$11,4,TRUE),",",VLOOKUP(C9228,'Tipo de Processo'!B$2:D$55,3,TRUE),",",VLOOKUP(D9228,'Termo Geral'!B$2:D$173,3,TRUE),",",VLOOKUP(E9228,'Termo Específico'!B$2:D$301,3,TRUE),",",MATCH(TRUE,Documento!B$2:B$998=F9228,0),",",IF(G9228="Complementar",0,1),",",IF(H9228="","NULL",CONCATENATE("'",H9228,"'")),",",I9228,",",IF(J9228="baixa","'BAIXA'",IF(J9228="média","'MEDIA'",IF(J9228="alta","'ALTA'","NULL"))),"),")</f>
        <v>(9227,9,33,172,46,733,1,NULL,0,'MEDIA'),</v>
      </c>
    </row>
    <row r="9229" spans="1:11" ht="30.75" customHeight="1">
      <c r="A9229" s="27">
        <v>9228</v>
      </c>
      <c r="B9229" s="37" t="s">
        <v>1011</v>
      </c>
      <c r="C9229" s="29" t="s">
        <v>11</v>
      </c>
      <c r="D9229" s="29" t="s">
        <v>74</v>
      </c>
      <c r="E9229" s="29" t="s">
        <v>1275</v>
      </c>
      <c r="F9229" s="28" t="s">
        <v>1486</v>
      </c>
      <c r="G9229" s="28" t="s">
        <v>1671</v>
      </c>
      <c r="H9229" s="28"/>
      <c r="I9229" s="93">
        <v>0</v>
      </c>
      <c r="J9229" s="93" t="s">
        <v>1412</v>
      </c>
      <c r="K9229" s="17" t="str">
        <f t="array" ref="K9229">CONCATENATE("(",A9229,",",VLOOKUP(B9229,Núcleo!B$2:E$11,4,TRUE),",",VLOOKUP(C9229,'Tipo de Processo'!B$2:D$55,3,TRUE),",",VLOOKUP(D9229,'Termo Geral'!B$2:D$173,3,TRUE),",",VLOOKUP(E9229,'Termo Específico'!B$2:D$301,3,TRUE),",",MATCH(TRUE,Documento!B$2:B$998=F9229,0),",",IF(G9229="Complementar",0,1),",",IF(H9229="","NULL",CONCATENATE("'",H9229,"'")),",",I9229,",",IF(J9229="baixa","'BAIXA'",IF(J9229="média","'MEDIA'",IF(J9229="alta","'ALTA'","NULL"))),"),")</f>
        <v>(9228,9,33,172,107,410,1,NULL,0,'MEDIA'),</v>
      </c>
    </row>
    <row r="9230" spans="1:11" ht="30.75" customHeight="1">
      <c r="A9230" s="27">
        <v>9229</v>
      </c>
      <c r="B9230" s="37" t="s">
        <v>1011</v>
      </c>
      <c r="C9230" s="29" t="s">
        <v>11</v>
      </c>
      <c r="D9230" s="29" t="s">
        <v>74</v>
      </c>
      <c r="E9230" s="29" t="s">
        <v>1275</v>
      </c>
      <c r="F9230" s="28" t="s">
        <v>1590</v>
      </c>
      <c r="G9230" s="28" t="s">
        <v>1671</v>
      </c>
      <c r="H9230" s="28"/>
      <c r="I9230" s="93">
        <v>0</v>
      </c>
      <c r="J9230" s="93" t="s">
        <v>1412</v>
      </c>
      <c r="K9230" s="17" t="str">
        <f t="array" ref="K9230">CONCATENATE("(",A9230,",",VLOOKUP(B9230,Núcleo!B$2:E$11,4,TRUE),",",VLOOKUP(C9230,'Tipo de Processo'!B$2:D$55,3,TRUE),",",VLOOKUP(D9230,'Termo Geral'!B$2:D$173,3,TRUE),",",VLOOKUP(E9230,'Termo Específico'!B$2:D$301,3,TRUE),",",MATCH(TRUE,Documento!B$2:B$998=F9230,0),",",IF(G9230="Complementar",0,1),",",IF(H9230="","NULL",CONCATENATE("'",H9230,"'")),",",I9230,",",IF(J9230="baixa","'BAIXA'",IF(J9230="média","'MEDIA'",IF(J9230="alta","'ALTA'","NULL"))),"),")</f>
        <v>(9229,9,33,172,107,966,1,NULL,0,'MEDIA'),</v>
      </c>
    </row>
    <row r="9231" spans="1:11" ht="30.75" customHeight="1">
      <c r="A9231" s="27">
        <v>9230</v>
      </c>
      <c r="B9231" s="37" t="s">
        <v>1011</v>
      </c>
      <c r="C9231" s="29" t="s">
        <v>11</v>
      </c>
      <c r="D9231" s="29" t="s">
        <v>74</v>
      </c>
      <c r="E9231" s="29" t="s">
        <v>1275</v>
      </c>
      <c r="F9231" s="28" t="s">
        <v>1620</v>
      </c>
      <c r="G9231" s="28" t="s">
        <v>1671</v>
      </c>
      <c r="H9231" s="28"/>
      <c r="I9231" s="93">
        <v>0</v>
      </c>
      <c r="J9231" s="93" t="s">
        <v>1412</v>
      </c>
      <c r="K9231" s="17" t="str">
        <f t="array" ref="K9231">CONCATENATE("(",A9231,",",VLOOKUP(B9231,Núcleo!B$2:E$11,4,TRUE),",",VLOOKUP(C9231,'Tipo de Processo'!B$2:D$55,3,TRUE),",",VLOOKUP(D9231,'Termo Geral'!B$2:D$173,3,TRUE),",",VLOOKUP(E9231,'Termo Específico'!B$2:D$301,3,TRUE),",",MATCH(TRUE,Documento!B$2:B$998=F9231,0),",",IF(G9231="Complementar",0,1),",",IF(H9231="","NULL",CONCATENATE("'",H9231,"'")),",",I9231,",",IF(J9231="baixa","'BAIXA'",IF(J9231="média","'MEDIA'",IF(J9231="alta","'ALTA'","NULL"))),"),")</f>
        <v>(9230,9,33,172,107,297,1,NULL,0,'MEDIA'),</v>
      </c>
    </row>
    <row r="9232" spans="1:11" ht="30.75" customHeight="1">
      <c r="A9232" s="27">
        <v>9231</v>
      </c>
      <c r="B9232" s="37" t="s">
        <v>1011</v>
      </c>
      <c r="C9232" s="29" t="s">
        <v>11</v>
      </c>
      <c r="D9232" s="29" t="s">
        <v>74</v>
      </c>
      <c r="E9232" s="29" t="s">
        <v>1275</v>
      </c>
      <c r="F9232" s="28" t="s">
        <v>1431</v>
      </c>
      <c r="G9232" s="28" t="s">
        <v>1671</v>
      </c>
      <c r="H9232" s="28"/>
      <c r="I9232" s="93">
        <v>0</v>
      </c>
      <c r="J9232" s="93" t="s">
        <v>1412</v>
      </c>
      <c r="K9232" s="17" t="str">
        <f t="array" ref="K9232">CONCATENATE("(",A9232,",",VLOOKUP(B9232,Núcleo!B$2:E$11,4,TRUE),",",VLOOKUP(C9232,'Tipo de Processo'!B$2:D$55,3,TRUE),",",VLOOKUP(D9232,'Termo Geral'!B$2:D$173,3,TRUE),",",VLOOKUP(E9232,'Termo Específico'!B$2:D$301,3,TRUE),",",MATCH(TRUE,Documento!B$2:B$998=F9232,0),",",IF(G9232="Complementar",0,1),",",IF(H9232="","NULL",CONCATENATE("'",H9232,"'")),",",I9232,",",IF(J9232="baixa","'BAIXA'",IF(J9232="média","'MEDIA'",IF(J9232="alta","'ALTA'","NULL"))),"),")</f>
        <v>(9231,9,33,172,107,83,1,NULL,0,'MEDIA'),</v>
      </c>
    </row>
    <row r="9233" spans="1:11" ht="30.75" customHeight="1">
      <c r="A9233" s="27">
        <v>9232</v>
      </c>
      <c r="B9233" s="37" t="s">
        <v>1011</v>
      </c>
      <c r="C9233" s="29" t="s">
        <v>11</v>
      </c>
      <c r="D9233" s="29" t="s">
        <v>74</v>
      </c>
      <c r="E9233" s="29" t="s">
        <v>1275</v>
      </c>
      <c r="F9233" s="28" t="s">
        <v>1526</v>
      </c>
      <c r="G9233" s="28" t="s">
        <v>1671</v>
      </c>
      <c r="H9233" s="28"/>
      <c r="I9233" s="93">
        <v>0</v>
      </c>
      <c r="J9233" s="93" t="s">
        <v>1412</v>
      </c>
      <c r="K9233" s="17" t="str">
        <f t="array" ref="K9233">CONCATENATE("(",A9233,",",VLOOKUP(B9233,Núcleo!B$2:E$11,4,TRUE),",",VLOOKUP(C9233,'Tipo de Processo'!B$2:D$55,3,TRUE),",",VLOOKUP(D9233,'Termo Geral'!B$2:D$173,3,TRUE),",",VLOOKUP(E9233,'Termo Específico'!B$2:D$301,3,TRUE),",",MATCH(TRUE,Documento!B$2:B$998=F9233,0),",",IF(G9233="Complementar",0,1),",",IF(H9233="","NULL",CONCATENATE("'",H9233,"'")),",",I9233,",",IF(J9233="baixa","'BAIXA'",IF(J9233="média","'MEDIA'",IF(J9233="alta","'ALTA'","NULL"))),"),")</f>
        <v>(9232,9,33,172,107,657,1,NULL,0,'MEDIA'),</v>
      </c>
    </row>
    <row r="9234" spans="1:11" ht="30.75" customHeight="1">
      <c r="A9234" s="27">
        <v>9233</v>
      </c>
      <c r="B9234" s="37" t="s">
        <v>1011</v>
      </c>
      <c r="C9234" s="29" t="s">
        <v>11</v>
      </c>
      <c r="D9234" s="29" t="s">
        <v>74</v>
      </c>
      <c r="E9234" s="29" t="s">
        <v>1275</v>
      </c>
      <c r="F9234" s="28" t="s">
        <v>1472</v>
      </c>
      <c r="G9234" s="28" t="s">
        <v>1671</v>
      </c>
      <c r="H9234" s="28"/>
      <c r="I9234" s="93">
        <v>0</v>
      </c>
      <c r="J9234" s="93" t="s">
        <v>1412</v>
      </c>
      <c r="K9234" s="17" t="str">
        <f t="array" ref="K9234">CONCATENATE("(",A9234,",",VLOOKUP(B9234,Núcleo!B$2:E$11,4,TRUE),",",VLOOKUP(C9234,'Tipo de Processo'!B$2:D$55,3,TRUE),",",VLOOKUP(D9234,'Termo Geral'!B$2:D$173,3,TRUE),",",VLOOKUP(E9234,'Termo Específico'!B$2:D$301,3,TRUE),",",MATCH(TRUE,Documento!B$2:B$998=F9234,0),",",IF(G9234="Complementar",0,1),",",IF(H9234="","NULL",CONCATENATE("'",H9234,"'")),",",I9234,",",IF(J9234="baixa","'BAIXA'",IF(J9234="média","'MEDIA'",IF(J9234="alta","'ALTA'","NULL"))),"),")</f>
        <v>(9233,9,33,172,107,296,1,NULL,0,'MEDIA'),</v>
      </c>
    </row>
    <row r="9235" spans="1:11" ht="30.75" customHeight="1">
      <c r="A9235" s="27">
        <v>9234</v>
      </c>
      <c r="B9235" s="37" t="s">
        <v>1011</v>
      </c>
      <c r="C9235" s="29" t="s">
        <v>11</v>
      </c>
      <c r="D9235" s="29" t="s">
        <v>74</v>
      </c>
      <c r="E9235" s="29" t="s">
        <v>1275</v>
      </c>
      <c r="F9235" s="28" t="s">
        <v>1552</v>
      </c>
      <c r="G9235" s="28" t="s">
        <v>1671</v>
      </c>
      <c r="H9235" s="28"/>
      <c r="I9235" s="93">
        <v>0</v>
      </c>
      <c r="J9235" s="93" t="s">
        <v>1412</v>
      </c>
      <c r="K9235" s="17" t="str">
        <f t="array" ref="K9235">CONCATENATE("(",A9235,",",VLOOKUP(B9235,Núcleo!B$2:E$11,4,TRUE),",",VLOOKUP(C9235,'Tipo de Processo'!B$2:D$55,3,TRUE),",",VLOOKUP(D9235,'Termo Geral'!B$2:D$173,3,TRUE),",",VLOOKUP(E9235,'Termo Específico'!B$2:D$301,3,TRUE),",",MATCH(TRUE,Documento!B$2:B$998=F9235,0),",",IF(G9235="Complementar",0,1),",",IF(H9235="","NULL",CONCATENATE("'",H9235,"'")),",",I9235,",",IF(J9235="baixa","'BAIXA'",IF(J9235="média","'MEDIA'",IF(J9235="alta","'ALTA'","NULL"))),"),")</f>
        <v>(9234,9,33,172,107,759,1,NULL,0,'MEDIA'),</v>
      </c>
    </row>
    <row r="9236" spans="1:11" ht="30.75" customHeight="1">
      <c r="A9236" s="27">
        <v>9235</v>
      </c>
      <c r="B9236" s="37" t="s">
        <v>1011</v>
      </c>
      <c r="C9236" s="29" t="s">
        <v>11</v>
      </c>
      <c r="D9236" s="29" t="s">
        <v>74</v>
      </c>
      <c r="E9236" s="29" t="s">
        <v>1275</v>
      </c>
      <c r="F9236" s="28" t="s">
        <v>1529</v>
      </c>
      <c r="G9236" s="28" t="s">
        <v>1671</v>
      </c>
      <c r="H9236" s="28"/>
      <c r="I9236" s="93">
        <v>0</v>
      </c>
      <c r="J9236" s="93" t="s">
        <v>1412</v>
      </c>
      <c r="K9236" s="17" t="str">
        <f t="array" ref="K9236">CONCATENATE("(",A9236,",",VLOOKUP(B9236,Núcleo!B$2:E$11,4,TRUE),",",VLOOKUP(C9236,'Tipo de Processo'!B$2:D$55,3,TRUE),",",VLOOKUP(D9236,'Termo Geral'!B$2:D$173,3,TRUE),",",VLOOKUP(E9236,'Termo Específico'!B$2:D$301,3,TRUE),",",MATCH(TRUE,Documento!B$2:B$998=F9236,0),",",IF(G9236="Complementar",0,1),",",IF(H9236="","NULL",CONCATENATE("'",H9236,"'")),",",I9236,",",IF(J9236="baixa","'BAIXA'",IF(J9236="média","'MEDIA'",IF(J9236="alta","'ALTA'","NULL"))),"),")</f>
        <v>(9235,9,33,172,107,665,1,NULL,0,'MEDIA'),</v>
      </c>
    </row>
    <row r="9237" spans="1:11" ht="30.75" customHeight="1">
      <c r="A9237" s="27">
        <v>9236</v>
      </c>
      <c r="B9237" s="37" t="s">
        <v>1011</v>
      </c>
      <c r="C9237" s="29" t="s">
        <v>11</v>
      </c>
      <c r="D9237" s="29" t="s">
        <v>74</v>
      </c>
      <c r="E9237" s="29" t="s">
        <v>1275</v>
      </c>
      <c r="F9237" s="28" t="s">
        <v>1548</v>
      </c>
      <c r="G9237" s="28" t="s">
        <v>1671</v>
      </c>
      <c r="H9237" s="28"/>
      <c r="I9237" s="93">
        <v>0</v>
      </c>
      <c r="J9237" s="93" t="s">
        <v>1412</v>
      </c>
      <c r="K9237" s="17" t="str">
        <f t="array" ref="K9237">CONCATENATE("(",A9237,",",VLOOKUP(B9237,Núcleo!B$2:E$11,4,TRUE),",",VLOOKUP(C9237,'Tipo de Processo'!B$2:D$55,3,TRUE),",",VLOOKUP(D9237,'Termo Geral'!B$2:D$173,3,TRUE),",",VLOOKUP(E9237,'Termo Específico'!B$2:D$301,3,TRUE),",",MATCH(TRUE,Documento!B$2:B$998=F9237,0),",",IF(G9237="Complementar",0,1),",",IF(H9237="","NULL",CONCATENATE("'",H9237,"'")),",",I9237,",",IF(J9237="baixa","'BAIXA'",IF(J9237="média","'MEDIA'",IF(J9237="alta","'ALTA'","NULL"))),"),")</f>
        <v>(9236,9,33,172,107,733,1,NULL,0,'MEDIA'),</v>
      </c>
    </row>
    <row r="9238" spans="1:11" ht="30.75" customHeight="1">
      <c r="A9238" s="27">
        <v>9237</v>
      </c>
      <c r="B9238" s="37" t="s">
        <v>1011</v>
      </c>
      <c r="C9238" s="29" t="s">
        <v>11</v>
      </c>
      <c r="D9238" s="29" t="s">
        <v>74</v>
      </c>
      <c r="E9238" s="29" t="s">
        <v>1269</v>
      </c>
      <c r="F9238" s="28" t="s">
        <v>686</v>
      </c>
      <c r="G9238" s="28" t="s">
        <v>1671</v>
      </c>
      <c r="H9238" s="28"/>
      <c r="I9238" s="93">
        <v>0</v>
      </c>
      <c r="J9238" s="93" t="s">
        <v>1412</v>
      </c>
      <c r="K9238" s="17" t="str">
        <f t="array" ref="K9238">CONCATENATE("(",A9238,",",VLOOKUP(B9238,Núcleo!B$2:E$11,4,TRUE),",",VLOOKUP(C9238,'Tipo de Processo'!B$2:D$55,3,TRUE),",",VLOOKUP(D9238,'Termo Geral'!B$2:D$173,3,TRUE),",",VLOOKUP(E9238,'Termo Específico'!B$2:D$301,3,TRUE),",",MATCH(TRUE,Documento!B$2:B$998=F9238,0),",",IF(G9238="Complementar",0,1),",",IF(H9238="","NULL",CONCATENATE("'",H9238,"'")),",",I9238,",",IF(J9238="baixa","'BAIXA'",IF(J9238="média","'MEDIA'",IF(J9238="alta","'ALTA'","NULL"))),"),")</f>
        <v>(9237,9,33,172,123,258,1,NULL,0,'MEDIA'),</v>
      </c>
    </row>
    <row r="9239" spans="1:11" ht="30.75" customHeight="1">
      <c r="A9239" s="27">
        <v>9238</v>
      </c>
      <c r="B9239" s="36" t="s">
        <v>1011</v>
      </c>
      <c r="C9239" s="29" t="s">
        <v>11</v>
      </c>
      <c r="D9239" s="29" t="s">
        <v>74</v>
      </c>
      <c r="E9239" s="29" t="s">
        <v>1269</v>
      </c>
      <c r="F9239" s="28" t="s">
        <v>678</v>
      </c>
      <c r="G9239" s="28" t="s">
        <v>1671</v>
      </c>
      <c r="H9239" s="28"/>
      <c r="I9239" s="93">
        <v>0</v>
      </c>
      <c r="J9239" s="93" t="s">
        <v>1412</v>
      </c>
      <c r="K9239" s="17" t="str">
        <f t="array" ref="K9239">CONCATENATE("(",A9239,",",VLOOKUP(B9239,Núcleo!B$2:E$11,4,TRUE),",",VLOOKUP(C9239,'Tipo de Processo'!B$2:D$55,3,TRUE),",",VLOOKUP(D9239,'Termo Geral'!B$2:D$173,3,TRUE),",",VLOOKUP(E9239,'Termo Específico'!B$2:D$301,3,TRUE),",",MATCH(TRUE,Documento!B$2:B$998=F9239,0),",",IF(G9239="Complementar",0,1),",",IF(H9239="","NULL",CONCATENATE("'",H9239,"'")),",",I9239,",",IF(J9239="baixa","'BAIXA'",IF(J9239="média","'MEDIA'",IF(J9239="alta","'ALTA'","NULL"))),"),")</f>
        <v>(9238,9,33,172,123,264,1,NULL,0,'MEDIA'),</v>
      </c>
    </row>
    <row r="9240" spans="1:11" ht="30.75" customHeight="1">
      <c r="A9240" s="27">
        <v>9239</v>
      </c>
      <c r="B9240" s="37" t="s">
        <v>1011</v>
      </c>
      <c r="C9240" s="29" t="s">
        <v>11</v>
      </c>
      <c r="D9240" s="29" t="s">
        <v>74</v>
      </c>
      <c r="E9240" s="29" t="s">
        <v>1269</v>
      </c>
      <c r="F9240" s="28" t="s">
        <v>679</v>
      </c>
      <c r="G9240" s="28" t="s">
        <v>1671</v>
      </c>
      <c r="H9240" s="28"/>
      <c r="I9240" s="93">
        <v>0</v>
      </c>
      <c r="J9240" s="93" t="s">
        <v>1412</v>
      </c>
      <c r="K9240" s="17" t="str">
        <f t="array" ref="K9240">CONCATENATE("(",A9240,",",VLOOKUP(B9240,Núcleo!B$2:E$11,4,TRUE),",",VLOOKUP(C9240,'Tipo de Processo'!B$2:D$55,3,TRUE),",",VLOOKUP(D9240,'Termo Geral'!B$2:D$173,3,TRUE),",",VLOOKUP(E9240,'Termo Específico'!B$2:D$301,3,TRUE),",",MATCH(TRUE,Documento!B$2:B$998=F9240,0),",",IF(G9240="Complementar",0,1),",",IF(H9240="","NULL",CONCATENATE("'",H9240,"'")),",",I9240,",",IF(J9240="baixa","'BAIXA'",IF(J9240="média","'MEDIA'",IF(J9240="alta","'ALTA'","NULL"))),"),")</f>
        <v>(9239,9,33,172,123,784,1,NULL,0,'MEDIA'),</v>
      </c>
    </row>
    <row r="9241" spans="1:11" ht="30.75" customHeight="1">
      <c r="A9241" s="27">
        <v>9240</v>
      </c>
      <c r="B9241" s="37" t="s">
        <v>1011</v>
      </c>
      <c r="C9241" s="29" t="s">
        <v>11</v>
      </c>
      <c r="D9241" s="29" t="s">
        <v>74</v>
      </c>
      <c r="E9241" s="29" t="s">
        <v>1269</v>
      </c>
      <c r="F9241" s="28" t="s">
        <v>680</v>
      </c>
      <c r="G9241" s="28" t="s">
        <v>1671</v>
      </c>
      <c r="H9241" s="28"/>
      <c r="I9241" s="93">
        <v>0</v>
      </c>
      <c r="J9241" s="93" t="s">
        <v>1412</v>
      </c>
      <c r="K9241" s="17" t="str">
        <f t="array" ref="K9241">CONCATENATE("(",A9241,",",VLOOKUP(B9241,Núcleo!B$2:E$11,4,TRUE),",",VLOOKUP(C9241,'Tipo de Processo'!B$2:D$55,3,TRUE),",",VLOOKUP(D9241,'Termo Geral'!B$2:D$173,3,TRUE),",",VLOOKUP(E9241,'Termo Específico'!B$2:D$301,3,TRUE),",",MATCH(TRUE,Documento!B$2:B$998=F9241,0),",",IF(G9241="Complementar",0,1),",",IF(H9241="","NULL",CONCATENATE("'",H9241,"'")),",",I9241,",",IF(J9241="baixa","'BAIXA'",IF(J9241="média","'MEDIA'",IF(J9241="alta","'ALTA'","NULL"))),"),")</f>
        <v>(9240,9,33,172,123,898,1,NULL,0,'MEDIA'),</v>
      </c>
    </row>
    <row r="9242" spans="1:11" ht="30.75" customHeight="1">
      <c r="A9242" s="27">
        <v>9241</v>
      </c>
      <c r="B9242" s="37" t="s">
        <v>1011</v>
      </c>
      <c r="C9242" s="29" t="s">
        <v>11</v>
      </c>
      <c r="D9242" s="29" t="s">
        <v>74</v>
      </c>
      <c r="E9242" s="29" t="s">
        <v>1269</v>
      </c>
      <c r="F9242" s="28" t="s">
        <v>682</v>
      </c>
      <c r="G9242" s="28" t="s">
        <v>1671</v>
      </c>
      <c r="H9242" s="28"/>
      <c r="I9242" s="93">
        <v>0</v>
      </c>
      <c r="J9242" s="93" t="s">
        <v>1412</v>
      </c>
      <c r="K9242" s="17" t="str">
        <f t="array" ref="K9242">CONCATENATE("(",A9242,",",VLOOKUP(B9242,Núcleo!B$2:E$11,4,TRUE),",",VLOOKUP(C9242,'Tipo de Processo'!B$2:D$55,3,TRUE),",",VLOOKUP(D9242,'Termo Geral'!B$2:D$173,3,TRUE),",",VLOOKUP(E9242,'Termo Específico'!B$2:D$301,3,TRUE),",",MATCH(TRUE,Documento!B$2:B$998=F9242,0),",",IF(G9242="Complementar",0,1),",",IF(H9242="","NULL",CONCATENATE("'",H9242,"'")),",",I9242,",",IF(J9242="baixa","'BAIXA'",IF(J9242="média","'MEDIA'",IF(J9242="alta","'ALTA'","NULL"))),"),")</f>
        <v>(9241,9,33,172,123,897,1,NULL,0,'MEDIA'),</v>
      </c>
    </row>
    <row r="9243" spans="1:11" ht="30.75" customHeight="1">
      <c r="A9243" s="27">
        <v>9242</v>
      </c>
      <c r="B9243" s="37" t="s">
        <v>1011</v>
      </c>
      <c r="C9243" s="29" t="s">
        <v>11</v>
      </c>
      <c r="D9243" s="29" t="s">
        <v>74</v>
      </c>
      <c r="E9243" s="29" t="s">
        <v>1270</v>
      </c>
      <c r="F9243" s="28" t="s">
        <v>693</v>
      </c>
      <c r="G9243" s="28" t="s">
        <v>1671</v>
      </c>
      <c r="H9243" s="28"/>
      <c r="I9243" s="93">
        <v>0</v>
      </c>
      <c r="J9243" s="93" t="s">
        <v>1412</v>
      </c>
      <c r="K9243" s="17" t="str">
        <f t="array" ref="K9243">CONCATENATE("(",A9243,",",VLOOKUP(B9243,Núcleo!B$2:E$11,4,TRUE),",",VLOOKUP(C9243,'Tipo de Processo'!B$2:D$55,3,TRUE),",",VLOOKUP(D9243,'Termo Geral'!B$2:D$173,3,TRUE),",",VLOOKUP(E9243,'Termo Específico'!B$2:D$301,3,TRUE),",",MATCH(TRUE,Documento!B$2:B$998=F9243,0),",",IF(G9243="Complementar",0,1),",",IF(H9243="","NULL",CONCATENATE("'",H9243,"'")),",",I9243,",",IF(J9243="baixa","'BAIXA'",IF(J9243="média","'MEDIA'",IF(J9243="alta","'ALTA'","NULL"))),"),")</f>
        <v>(9242,9,33,172,128,257,1,NULL,0,'MEDIA'),</v>
      </c>
    </row>
    <row r="9244" spans="1:11" ht="30.75" customHeight="1">
      <c r="A9244" s="27">
        <v>9243</v>
      </c>
      <c r="B9244" s="37" t="s">
        <v>1011</v>
      </c>
      <c r="C9244" s="29" t="s">
        <v>11</v>
      </c>
      <c r="D9244" s="29" t="s">
        <v>74</v>
      </c>
      <c r="E9244" s="29" t="s">
        <v>1270</v>
      </c>
      <c r="F9244" s="28" t="s">
        <v>694</v>
      </c>
      <c r="G9244" s="28" t="s">
        <v>1671</v>
      </c>
      <c r="H9244" s="28"/>
      <c r="I9244" s="93">
        <v>0</v>
      </c>
      <c r="J9244" s="93" t="s">
        <v>1412</v>
      </c>
      <c r="K9244" s="17" t="str">
        <f t="array" ref="K9244">CONCATENATE("(",A9244,",",VLOOKUP(B9244,Núcleo!B$2:E$11,4,TRUE),",",VLOOKUP(C9244,'Tipo de Processo'!B$2:D$55,3,TRUE),",",VLOOKUP(D9244,'Termo Geral'!B$2:D$173,3,TRUE),",",VLOOKUP(E9244,'Termo Específico'!B$2:D$301,3,TRUE),",",MATCH(TRUE,Documento!B$2:B$998=F9244,0),",",IF(G9244="Complementar",0,1),",",IF(H9244="","NULL",CONCATENATE("'",H9244,"'")),",",I9244,",",IF(J9244="baixa","'BAIXA'",IF(J9244="média","'MEDIA'",IF(J9244="alta","'ALTA'","NULL"))),"),")</f>
        <v>(9243,9,33,172,128,970,1,NULL,0,'MEDIA'),</v>
      </c>
    </row>
    <row r="9245" spans="1:11" ht="30.75" customHeight="1">
      <c r="A9245" s="27">
        <v>9244</v>
      </c>
      <c r="B9245" s="37" t="s">
        <v>1011</v>
      </c>
      <c r="C9245" s="29" t="s">
        <v>11</v>
      </c>
      <c r="D9245" s="29" t="s">
        <v>74</v>
      </c>
      <c r="E9245" s="29" t="s">
        <v>1270</v>
      </c>
      <c r="F9245" s="28" t="s">
        <v>679</v>
      </c>
      <c r="G9245" s="28" t="s">
        <v>1671</v>
      </c>
      <c r="H9245" s="28"/>
      <c r="I9245" s="93">
        <v>0</v>
      </c>
      <c r="J9245" s="93" t="s">
        <v>1412</v>
      </c>
      <c r="K9245" s="17" t="str">
        <f t="array" ref="K9245">CONCATENATE("(",A9245,",",VLOOKUP(B9245,Núcleo!B$2:E$11,4,TRUE),",",VLOOKUP(C9245,'Tipo de Processo'!B$2:D$55,3,TRUE),",",VLOOKUP(D9245,'Termo Geral'!B$2:D$173,3,TRUE),",",VLOOKUP(E9245,'Termo Específico'!B$2:D$301,3,TRUE),",",MATCH(TRUE,Documento!B$2:B$998=F9245,0),",",IF(G9245="Complementar",0,1),",",IF(H9245="","NULL",CONCATENATE("'",H9245,"'")),",",I9245,",",IF(J9245="baixa","'BAIXA'",IF(J9245="média","'MEDIA'",IF(J9245="alta","'ALTA'","NULL"))),"),")</f>
        <v>(9244,9,33,172,128,784,1,NULL,0,'MEDIA'),</v>
      </c>
    </row>
    <row r="9246" spans="1:11" ht="30.75" customHeight="1">
      <c r="A9246" s="27">
        <v>9245</v>
      </c>
      <c r="B9246" s="37" t="s">
        <v>1011</v>
      </c>
      <c r="C9246" s="29" t="s">
        <v>11</v>
      </c>
      <c r="D9246" s="29" t="s">
        <v>74</v>
      </c>
      <c r="E9246" s="29" t="s">
        <v>1270</v>
      </c>
      <c r="F9246" s="28" t="s">
        <v>680</v>
      </c>
      <c r="G9246" s="28" t="s">
        <v>1671</v>
      </c>
      <c r="H9246" s="28"/>
      <c r="I9246" s="93">
        <v>0</v>
      </c>
      <c r="J9246" s="93" t="s">
        <v>1412</v>
      </c>
      <c r="K9246" s="17" t="str">
        <f t="array" ref="K9246">CONCATENATE("(",A9246,",",VLOOKUP(B9246,Núcleo!B$2:E$11,4,TRUE),",",VLOOKUP(C9246,'Tipo de Processo'!B$2:D$55,3,TRUE),",",VLOOKUP(D9246,'Termo Geral'!B$2:D$173,3,TRUE),",",VLOOKUP(E9246,'Termo Específico'!B$2:D$301,3,TRUE),",",MATCH(TRUE,Documento!B$2:B$998=F9246,0),",",IF(G9246="Complementar",0,1),",",IF(H9246="","NULL",CONCATENATE("'",H9246,"'")),",",I9246,",",IF(J9246="baixa","'BAIXA'",IF(J9246="média","'MEDIA'",IF(J9246="alta","'ALTA'","NULL"))),"),")</f>
        <v>(9245,9,33,172,128,898,1,NULL,0,'MEDIA'),</v>
      </c>
    </row>
    <row r="9247" spans="1:11" ht="30.75" customHeight="1">
      <c r="A9247" s="27">
        <v>9246</v>
      </c>
      <c r="B9247" s="37" t="s">
        <v>1011</v>
      </c>
      <c r="C9247" s="29" t="s">
        <v>11</v>
      </c>
      <c r="D9247" s="29" t="s">
        <v>74</v>
      </c>
      <c r="E9247" s="29" t="s">
        <v>1270</v>
      </c>
      <c r="F9247" s="28" t="s">
        <v>682</v>
      </c>
      <c r="G9247" s="28" t="s">
        <v>1671</v>
      </c>
      <c r="H9247" s="28"/>
      <c r="I9247" s="93">
        <v>0</v>
      </c>
      <c r="J9247" s="93" t="s">
        <v>1412</v>
      </c>
      <c r="K9247" s="17" t="str">
        <f t="array" ref="K9247">CONCATENATE("(",A9247,",",VLOOKUP(B9247,Núcleo!B$2:E$11,4,TRUE),",",VLOOKUP(C9247,'Tipo de Processo'!B$2:D$55,3,TRUE),",",VLOOKUP(D9247,'Termo Geral'!B$2:D$173,3,TRUE),",",VLOOKUP(E9247,'Termo Específico'!B$2:D$301,3,TRUE),",",MATCH(TRUE,Documento!B$2:B$998=F9247,0),",",IF(G9247="Complementar",0,1),",",IF(H9247="","NULL",CONCATENATE("'",H9247,"'")),",",I9247,",",IF(J9247="baixa","'BAIXA'",IF(J9247="média","'MEDIA'",IF(J9247="alta","'ALTA'","NULL"))),"),")</f>
        <v>(9246,9,33,172,128,897,1,NULL,0,'MEDIA'),</v>
      </c>
    </row>
    <row r="9248" spans="1:11" ht="30.75" customHeight="1">
      <c r="A9248" s="27">
        <v>9247</v>
      </c>
      <c r="B9248" s="37" t="s">
        <v>1011</v>
      </c>
      <c r="C9248" s="29" t="s">
        <v>11</v>
      </c>
      <c r="D9248" s="29" t="s">
        <v>74</v>
      </c>
      <c r="E9248" s="29" t="s">
        <v>1270</v>
      </c>
      <c r="F9248" s="28" t="s">
        <v>689</v>
      </c>
      <c r="G9248" s="28" t="s">
        <v>1671</v>
      </c>
      <c r="H9248" s="28"/>
      <c r="I9248" s="93">
        <v>0</v>
      </c>
      <c r="J9248" s="93" t="s">
        <v>1412</v>
      </c>
      <c r="K9248" s="17" t="str">
        <f t="array" ref="K9248">CONCATENATE("(",A9248,",",VLOOKUP(B9248,Núcleo!B$2:E$11,4,TRUE),",",VLOOKUP(C9248,'Tipo de Processo'!B$2:D$55,3,TRUE),",",VLOOKUP(D9248,'Termo Geral'!B$2:D$173,3,TRUE),",",VLOOKUP(E9248,'Termo Específico'!B$2:D$301,3,TRUE),",",MATCH(TRUE,Documento!B$2:B$998=F9248,0),",",IF(G9248="Complementar",0,1),",",IF(H9248="","NULL",CONCATENATE("'",H9248,"'")),",",I9248,",",IF(J9248="baixa","'BAIXA'",IF(J9248="média","'MEDIA'",IF(J9248="alta","'ALTA'","NULL"))),"),")</f>
        <v>(9247,9,33,172,128,64,1,NULL,0,'MEDIA'),</v>
      </c>
    </row>
    <row r="9249" spans="1:11" ht="30.75" customHeight="1">
      <c r="A9249" s="27">
        <v>9248</v>
      </c>
      <c r="B9249" s="37" t="s">
        <v>1011</v>
      </c>
      <c r="C9249" s="29" t="s">
        <v>11</v>
      </c>
      <c r="D9249" s="29" t="s">
        <v>74</v>
      </c>
      <c r="E9249" s="29" t="s">
        <v>1270</v>
      </c>
      <c r="F9249" s="28" t="s">
        <v>690</v>
      </c>
      <c r="G9249" s="28" t="s">
        <v>1671</v>
      </c>
      <c r="H9249" s="28"/>
      <c r="I9249" s="93">
        <v>0</v>
      </c>
      <c r="J9249" s="93" t="s">
        <v>1412</v>
      </c>
      <c r="K9249" s="17" t="str">
        <f t="array" ref="K9249">CONCATENATE("(",A9249,",",VLOOKUP(B9249,Núcleo!B$2:E$11,4,TRUE),",",VLOOKUP(C9249,'Tipo de Processo'!B$2:D$55,3,TRUE),",",VLOOKUP(D9249,'Termo Geral'!B$2:D$173,3,TRUE),",",VLOOKUP(E9249,'Termo Específico'!B$2:D$301,3,TRUE),",",MATCH(TRUE,Documento!B$2:B$998=F9249,0),",",IF(G9249="Complementar",0,1),",",IF(H9249="","NULL",CONCATENATE("'",H9249,"'")),",",I9249,",",IF(J9249="baixa","'BAIXA'",IF(J9249="média","'MEDIA'",IF(J9249="alta","'ALTA'","NULL"))),"),")</f>
        <v>(9248,9,33,172,128,56,1,NULL,0,'MEDIA'),</v>
      </c>
    </row>
    <row r="9250" spans="1:11" ht="30.75" customHeight="1">
      <c r="A9250" s="27">
        <v>9249</v>
      </c>
      <c r="B9250" s="37" t="s">
        <v>1011</v>
      </c>
      <c r="C9250" s="29" t="s">
        <v>11</v>
      </c>
      <c r="D9250" s="29" t="s">
        <v>74</v>
      </c>
      <c r="E9250" s="29" t="s">
        <v>1271</v>
      </c>
      <c r="F9250" s="29" t="s">
        <v>695</v>
      </c>
      <c r="G9250" s="29" t="s">
        <v>1671</v>
      </c>
      <c r="H9250" s="28"/>
      <c r="I9250" s="93">
        <v>0</v>
      </c>
      <c r="J9250" s="92" t="s">
        <v>1412</v>
      </c>
      <c r="K9250" s="17" t="str">
        <f t="array" ref="K9250">CONCATENATE("(",A9250,",",VLOOKUP(B9250,Núcleo!B$2:E$11,4,TRUE),",",VLOOKUP(C9250,'Tipo de Processo'!B$2:D$55,3,TRUE),",",VLOOKUP(D9250,'Termo Geral'!B$2:D$173,3,TRUE),",",VLOOKUP(E9250,'Termo Específico'!B$2:D$301,3,TRUE),",",MATCH(TRUE,Documento!B$2:B$998=F9250,0),",",IF(G9250="Complementar",0,1),",",IF(H9250="","NULL",CONCATENATE("'",H9250,"'")),",",I9250,",",IF(J9250="baixa","'BAIXA'",IF(J9250="média","'MEDIA'",IF(J9250="alta","'ALTA'","NULL"))),"),")</f>
        <v>(9249,9,33,172,207,217,1,NULL,0,'MEDIA'),</v>
      </c>
    </row>
    <row r="9251" spans="1:11" ht="30.75" customHeight="1">
      <c r="A9251" s="27">
        <v>9250</v>
      </c>
      <c r="B9251" s="37" t="s">
        <v>1011</v>
      </c>
      <c r="C9251" s="29" t="s">
        <v>11</v>
      </c>
      <c r="D9251" s="29" t="s">
        <v>74</v>
      </c>
      <c r="E9251" s="29" t="s">
        <v>1271</v>
      </c>
      <c r="F9251" s="28" t="s">
        <v>696</v>
      </c>
      <c r="G9251" s="28" t="s">
        <v>1671</v>
      </c>
      <c r="H9251" s="28"/>
      <c r="I9251" s="93">
        <v>0</v>
      </c>
      <c r="J9251" s="93" t="s">
        <v>1412</v>
      </c>
      <c r="K9251" s="17" t="str">
        <f t="array" ref="K9251">CONCATENATE("(",A9251,",",VLOOKUP(B9251,Núcleo!B$2:E$11,4,TRUE),",",VLOOKUP(C9251,'Tipo de Processo'!B$2:D$55,3,TRUE),",",VLOOKUP(D9251,'Termo Geral'!B$2:D$173,3,TRUE),",",VLOOKUP(E9251,'Termo Específico'!B$2:D$301,3,TRUE),",",MATCH(TRUE,Documento!B$2:B$998=F9251,0),",",IF(G9251="Complementar",0,1),",",IF(H9251="","NULL",CONCATENATE("'",H9251,"'")),",",I9251,",",IF(J9251="baixa","'BAIXA'",IF(J9251="média","'MEDIA'",IF(J9251="alta","'ALTA'","NULL"))),"),")</f>
        <v>(9250,9,33,172,207,213,1,NULL,0,'MEDIA'),</v>
      </c>
    </row>
    <row r="9252" spans="1:11" ht="30.75" customHeight="1">
      <c r="A9252" s="27">
        <v>9251</v>
      </c>
      <c r="B9252" s="37" t="s">
        <v>1011</v>
      </c>
      <c r="C9252" s="29" t="s">
        <v>11</v>
      </c>
      <c r="D9252" s="29" t="s">
        <v>74</v>
      </c>
      <c r="E9252" s="29" t="s">
        <v>1271</v>
      </c>
      <c r="F9252" s="28" t="s">
        <v>697</v>
      </c>
      <c r="G9252" s="28" t="s">
        <v>1671</v>
      </c>
      <c r="H9252" s="28"/>
      <c r="I9252" s="93">
        <v>0</v>
      </c>
      <c r="J9252" s="93" t="s">
        <v>1412</v>
      </c>
      <c r="K9252" s="17" t="str">
        <f t="array" ref="K9252">CONCATENATE("(",A9252,",",VLOOKUP(B9252,Núcleo!B$2:E$11,4,TRUE),",",VLOOKUP(C9252,'Tipo de Processo'!B$2:D$55,3,TRUE),",",VLOOKUP(D9252,'Termo Geral'!B$2:D$173,3,TRUE),",",VLOOKUP(E9252,'Termo Específico'!B$2:D$301,3,TRUE),",",MATCH(TRUE,Documento!B$2:B$998=F9252,0),",",IF(G9252="Complementar",0,1),",",IF(H9252="","NULL",CONCATENATE("'",H9252,"'")),",",I9252,",",IF(J9252="baixa","'BAIXA'",IF(J9252="média","'MEDIA'",IF(J9252="alta","'ALTA'","NULL"))),"),")</f>
        <v>(9251,9,33,172,207,214,1,NULL,0,'MEDIA'),</v>
      </c>
    </row>
    <row r="9253" spans="1:11" ht="30.75" customHeight="1">
      <c r="A9253" s="27">
        <v>9252</v>
      </c>
      <c r="B9253" s="37" t="s">
        <v>1011</v>
      </c>
      <c r="C9253" s="29" t="s">
        <v>11</v>
      </c>
      <c r="D9253" s="29" t="s">
        <v>74</v>
      </c>
      <c r="E9253" s="29" t="s">
        <v>1271</v>
      </c>
      <c r="F9253" s="28" t="s">
        <v>698</v>
      </c>
      <c r="G9253" s="28" t="s">
        <v>1671</v>
      </c>
      <c r="H9253" s="28"/>
      <c r="I9253" s="93">
        <v>0</v>
      </c>
      <c r="J9253" s="93" t="s">
        <v>1412</v>
      </c>
      <c r="K9253" s="17" t="str">
        <f t="array" ref="K9253">CONCATENATE("(",A9253,",",VLOOKUP(B9253,Núcleo!B$2:E$11,4,TRUE),",",VLOOKUP(C9253,'Tipo de Processo'!B$2:D$55,3,TRUE),",",VLOOKUP(D9253,'Termo Geral'!B$2:D$173,3,TRUE),",",VLOOKUP(E9253,'Termo Específico'!B$2:D$301,3,TRUE),",",MATCH(TRUE,Documento!B$2:B$998=F9253,0),",",IF(G9253="Complementar",0,1),",",IF(H9253="","NULL",CONCATENATE("'",H9253,"'")),",",I9253,",",IF(J9253="baixa","'BAIXA'",IF(J9253="média","'MEDIA'",IF(J9253="alta","'ALTA'","NULL"))),"),")</f>
        <v>(9252,9,33,172,207,253,1,NULL,0,'MEDIA'),</v>
      </c>
    </row>
    <row r="9254" spans="1:11" ht="30.75" customHeight="1">
      <c r="A9254" s="27">
        <v>9253</v>
      </c>
      <c r="B9254" s="37" t="s">
        <v>1011</v>
      </c>
      <c r="C9254" s="29" t="s">
        <v>11</v>
      </c>
      <c r="D9254" s="29" t="s">
        <v>74</v>
      </c>
      <c r="E9254" s="29" t="s">
        <v>1271</v>
      </c>
      <c r="F9254" s="28" t="s">
        <v>699</v>
      </c>
      <c r="G9254" s="28" t="s">
        <v>1671</v>
      </c>
      <c r="H9254" s="28"/>
      <c r="I9254" s="93">
        <v>0</v>
      </c>
      <c r="J9254" s="93" t="s">
        <v>1412</v>
      </c>
      <c r="K9254" s="17" t="str">
        <f t="array" ref="K9254">CONCATENATE("(",A9254,",",VLOOKUP(B9254,Núcleo!B$2:E$11,4,TRUE),",",VLOOKUP(C9254,'Tipo de Processo'!B$2:D$55,3,TRUE),",",VLOOKUP(D9254,'Termo Geral'!B$2:D$173,3,TRUE),",",VLOOKUP(E9254,'Termo Específico'!B$2:D$301,3,TRUE),",",MATCH(TRUE,Documento!B$2:B$998=F9254,0),",",IF(G9254="Complementar",0,1),",",IF(H9254="","NULL",CONCATENATE("'",H9254,"'")),",",I9254,",",IF(J9254="baixa","'BAIXA'",IF(J9254="média","'MEDIA'",IF(J9254="alta","'ALTA'","NULL"))),"),")</f>
        <v>(9253,9,33,172,207,727,1,NULL,0,'MEDIA'),</v>
      </c>
    </row>
    <row r="9255" spans="1:11" ht="30.75" customHeight="1">
      <c r="A9255" s="27">
        <v>9254</v>
      </c>
      <c r="B9255" s="37" t="s">
        <v>1011</v>
      </c>
      <c r="C9255" s="29" t="s">
        <v>11</v>
      </c>
      <c r="D9255" s="29" t="s">
        <v>74</v>
      </c>
      <c r="E9255" s="29" t="s">
        <v>1271</v>
      </c>
      <c r="F9255" s="28" t="s">
        <v>659</v>
      </c>
      <c r="G9255" s="28" t="s">
        <v>1671</v>
      </c>
      <c r="H9255" s="28"/>
      <c r="I9255" s="93">
        <v>0</v>
      </c>
      <c r="J9255" s="93" t="s">
        <v>1412</v>
      </c>
      <c r="K9255" s="17" t="str">
        <f t="array" ref="K9255">CONCATENATE("(",A9255,",",VLOOKUP(B9255,Núcleo!B$2:E$11,4,TRUE),",",VLOOKUP(C9255,'Tipo de Processo'!B$2:D$55,3,TRUE),",",VLOOKUP(D9255,'Termo Geral'!B$2:D$173,3,TRUE),",",VLOOKUP(E9255,'Termo Específico'!B$2:D$301,3,TRUE),",",MATCH(TRUE,Documento!B$2:B$998=F9255,0),",",IF(G9255="Complementar",0,1),",",IF(H9255="","NULL",CONCATENATE("'",H9255,"'")),",",I9255,",",IF(J9255="baixa","'BAIXA'",IF(J9255="média","'MEDIA'",IF(J9255="alta","'ALTA'","NULL"))),"),")</f>
        <v>(9254,9,33,172,207,329,1,NULL,0,'MEDIA'),</v>
      </c>
    </row>
    <row r="9256" spans="1:11" ht="30.75" customHeight="1">
      <c r="A9256" s="27">
        <v>9255</v>
      </c>
      <c r="B9256" s="37" t="s">
        <v>1011</v>
      </c>
      <c r="C9256" s="29" t="s">
        <v>11</v>
      </c>
      <c r="D9256" s="29" t="s">
        <v>74</v>
      </c>
      <c r="E9256" s="29" t="s">
        <v>1273</v>
      </c>
      <c r="F9256" s="28" t="s">
        <v>1486</v>
      </c>
      <c r="G9256" s="28" t="s">
        <v>1671</v>
      </c>
      <c r="H9256" s="28"/>
      <c r="I9256" s="93">
        <v>0</v>
      </c>
      <c r="J9256" s="93" t="s">
        <v>1412</v>
      </c>
      <c r="K9256" s="17" t="str">
        <f t="array" ref="K9256">CONCATENATE("(",A9256,",",VLOOKUP(B9256,Núcleo!B$2:E$11,4,TRUE),",",VLOOKUP(C9256,'Tipo de Processo'!B$2:D$55,3,TRUE),",",VLOOKUP(D9256,'Termo Geral'!B$2:D$173,3,TRUE),",",VLOOKUP(E9256,'Termo Específico'!B$2:D$301,3,TRUE),",",MATCH(TRUE,Documento!B$2:B$998=F9256,0),",",IF(G9256="Complementar",0,1),",",IF(H9256="","NULL",CONCATENATE("'",H9256,"'")),",",I9256,",",IF(J9256="baixa","'BAIXA'",IF(J9256="média","'MEDIA'",IF(J9256="alta","'ALTA'","NULL"))),"),")</f>
        <v>(9255,9,33,172,233,410,1,NULL,0,'MEDIA'),</v>
      </c>
    </row>
    <row r="9257" spans="1:11" ht="30.75" customHeight="1">
      <c r="A9257" s="27">
        <v>9256</v>
      </c>
      <c r="B9257" s="36" t="s">
        <v>1011</v>
      </c>
      <c r="C9257" s="29" t="s">
        <v>11</v>
      </c>
      <c r="D9257" s="29" t="s">
        <v>74</v>
      </c>
      <c r="E9257" s="29" t="s">
        <v>1273</v>
      </c>
      <c r="F9257" s="28" t="s">
        <v>1590</v>
      </c>
      <c r="G9257" s="28" t="s">
        <v>1671</v>
      </c>
      <c r="H9257" s="28"/>
      <c r="I9257" s="93">
        <v>0</v>
      </c>
      <c r="J9257" s="93" t="s">
        <v>1412</v>
      </c>
      <c r="K9257" s="17" t="str">
        <f t="array" ref="K9257">CONCATENATE("(",A9257,",",VLOOKUP(B9257,Núcleo!B$2:E$11,4,TRUE),",",VLOOKUP(C9257,'Tipo de Processo'!B$2:D$55,3,TRUE),",",VLOOKUP(D9257,'Termo Geral'!B$2:D$173,3,TRUE),",",VLOOKUP(E9257,'Termo Específico'!B$2:D$301,3,TRUE),",",MATCH(TRUE,Documento!B$2:B$998=F9257,0),",",IF(G9257="Complementar",0,1),",",IF(H9257="","NULL",CONCATENATE("'",H9257,"'")),",",I9257,",",IF(J9257="baixa","'BAIXA'",IF(J9257="média","'MEDIA'",IF(J9257="alta","'ALTA'","NULL"))),"),")</f>
        <v>(9256,9,33,172,233,966,1,NULL,0,'MEDIA'),</v>
      </c>
    </row>
    <row r="9258" spans="1:11" ht="30.75" customHeight="1">
      <c r="A9258" s="27">
        <v>9257</v>
      </c>
      <c r="B9258" s="37" t="s">
        <v>1011</v>
      </c>
      <c r="C9258" s="28" t="s">
        <v>11</v>
      </c>
      <c r="D9258" s="28" t="s">
        <v>74</v>
      </c>
      <c r="E9258" s="29" t="s">
        <v>1273</v>
      </c>
      <c r="F9258" s="28" t="s">
        <v>1620</v>
      </c>
      <c r="G9258" s="28" t="s">
        <v>1671</v>
      </c>
      <c r="H9258" s="28"/>
      <c r="I9258" s="93">
        <v>0</v>
      </c>
      <c r="J9258" s="93" t="s">
        <v>1412</v>
      </c>
      <c r="K9258" s="17" t="str">
        <f t="array" ref="K9258">CONCATENATE("(",A9258,",",VLOOKUP(B9258,Núcleo!B$2:E$11,4,TRUE),",",VLOOKUP(C9258,'Tipo de Processo'!B$2:D$55,3,TRUE),",",VLOOKUP(D9258,'Termo Geral'!B$2:D$173,3,TRUE),",",VLOOKUP(E9258,'Termo Específico'!B$2:D$301,3,TRUE),",",MATCH(TRUE,Documento!B$2:B$998=F9258,0),",",IF(G9258="Complementar",0,1),",",IF(H9258="","NULL",CONCATENATE("'",H9258,"'")),",",I9258,",",IF(J9258="baixa","'BAIXA'",IF(J9258="média","'MEDIA'",IF(J9258="alta","'ALTA'","NULL"))),"),")</f>
        <v>(9257,9,33,172,233,297,1,NULL,0,'MEDIA'),</v>
      </c>
    </row>
    <row r="9259" spans="1:11" ht="30.75" customHeight="1">
      <c r="A9259" s="27">
        <v>9258</v>
      </c>
      <c r="B9259" s="37" t="s">
        <v>1011</v>
      </c>
      <c r="C9259" s="28" t="s">
        <v>11</v>
      </c>
      <c r="D9259" s="28" t="s">
        <v>74</v>
      </c>
      <c r="E9259" s="29" t="s">
        <v>1273</v>
      </c>
      <c r="F9259" s="28" t="s">
        <v>1431</v>
      </c>
      <c r="G9259" s="28" t="s">
        <v>1671</v>
      </c>
      <c r="H9259" s="28"/>
      <c r="I9259" s="93">
        <v>0</v>
      </c>
      <c r="J9259" s="93" t="s">
        <v>1412</v>
      </c>
      <c r="K9259" s="17" t="str">
        <f t="array" ref="K9259">CONCATENATE("(",A9259,",",VLOOKUP(B9259,Núcleo!B$2:E$11,4,TRUE),",",VLOOKUP(C9259,'Tipo de Processo'!B$2:D$55,3,TRUE),",",VLOOKUP(D9259,'Termo Geral'!B$2:D$173,3,TRUE),",",VLOOKUP(E9259,'Termo Específico'!B$2:D$301,3,TRUE),",",MATCH(TRUE,Documento!B$2:B$998=F9259,0),",",IF(G9259="Complementar",0,1),",",IF(H9259="","NULL",CONCATENATE("'",H9259,"'")),",",I9259,",",IF(J9259="baixa","'BAIXA'",IF(J9259="média","'MEDIA'",IF(J9259="alta","'ALTA'","NULL"))),"),")</f>
        <v>(9258,9,33,172,233,83,1,NULL,0,'MEDIA'),</v>
      </c>
    </row>
    <row r="9260" spans="1:11" ht="30.75" customHeight="1">
      <c r="A9260" s="27">
        <v>9259</v>
      </c>
      <c r="B9260" s="37" t="s">
        <v>1011</v>
      </c>
      <c r="C9260" s="28" t="s">
        <v>11</v>
      </c>
      <c r="D9260" s="28" t="s">
        <v>74</v>
      </c>
      <c r="E9260" s="29" t="s">
        <v>1273</v>
      </c>
      <c r="F9260" s="28" t="s">
        <v>1526</v>
      </c>
      <c r="G9260" s="28" t="s">
        <v>1671</v>
      </c>
      <c r="H9260" s="28"/>
      <c r="I9260" s="93">
        <v>0</v>
      </c>
      <c r="J9260" s="93" t="s">
        <v>1412</v>
      </c>
      <c r="K9260" s="17" t="str">
        <f t="array" ref="K9260">CONCATENATE("(",A9260,",",VLOOKUP(B9260,Núcleo!B$2:E$11,4,TRUE),",",VLOOKUP(C9260,'Tipo de Processo'!B$2:D$55,3,TRUE),",",VLOOKUP(D9260,'Termo Geral'!B$2:D$173,3,TRUE),",",VLOOKUP(E9260,'Termo Específico'!B$2:D$301,3,TRUE),",",MATCH(TRUE,Documento!B$2:B$998=F9260,0),",",IF(G9260="Complementar",0,1),",",IF(H9260="","NULL",CONCATENATE("'",H9260,"'")),",",I9260,",",IF(J9260="baixa","'BAIXA'",IF(J9260="média","'MEDIA'",IF(J9260="alta","'ALTA'","NULL"))),"),")</f>
        <v>(9259,9,33,172,233,657,1,NULL,0,'MEDIA'),</v>
      </c>
    </row>
    <row r="9261" spans="1:11" ht="30.75" customHeight="1">
      <c r="A9261" s="27">
        <v>9260</v>
      </c>
      <c r="B9261" s="37" t="s">
        <v>1011</v>
      </c>
      <c r="C9261" s="28" t="s">
        <v>11</v>
      </c>
      <c r="D9261" s="28" t="s">
        <v>74</v>
      </c>
      <c r="E9261" s="29" t="s">
        <v>1273</v>
      </c>
      <c r="F9261" s="28" t="s">
        <v>1472</v>
      </c>
      <c r="G9261" s="28" t="s">
        <v>1671</v>
      </c>
      <c r="H9261" s="28"/>
      <c r="I9261" s="93">
        <v>0</v>
      </c>
      <c r="J9261" s="93" t="s">
        <v>1412</v>
      </c>
      <c r="K9261" s="17" t="str">
        <f t="array" ref="K9261">CONCATENATE("(",A9261,",",VLOOKUP(B9261,Núcleo!B$2:E$11,4,TRUE),",",VLOOKUP(C9261,'Tipo de Processo'!B$2:D$55,3,TRUE),",",VLOOKUP(D9261,'Termo Geral'!B$2:D$173,3,TRUE),",",VLOOKUP(E9261,'Termo Específico'!B$2:D$301,3,TRUE),",",MATCH(TRUE,Documento!B$2:B$998=F9261,0),",",IF(G9261="Complementar",0,1),",",IF(H9261="","NULL",CONCATENATE("'",H9261,"'")),",",I9261,",",IF(J9261="baixa","'BAIXA'",IF(J9261="média","'MEDIA'",IF(J9261="alta","'ALTA'","NULL"))),"),")</f>
        <v>(9260,9,33,172,233,296,1,NULL,0,'MEDIA'),</v>
      </c>
    </row>
    <row r="9262" spans="1:11" ht="30.75" customHeight="1">
      <c r="A9262" s="27">
        <v>9261</v>
      </c>
      <c r="B9262" s="37" t="s">
        <v>1011</v>
      </c>
      <c r="C9262" s="28" t="s">
        <v>11</v>
      </c>
      <c r="D9262" s="28" t="s">
        <v>74</v>
      </c>
      <c r="E9262" s="29" t="s">
        <v>1273</v>
      </c>
      <c r="F9262" s="28" t="s">
        <v>1552</v>
      </c>
      <c r="G9262" s="28" t="s">
        <v>1671</v>
      </c>
      <c r="H9262" s="28"/>
      <c r="I9262" s="93">
        <v>0</v>
      </c>
      <c r="J9262" s="93" t="s">
        <v>1412</v>
      </c>
      <c r="K9262" s="17" t="str">
        <f t="array" ref="K9262">CONCATENATE("(",A9262,",",VLOOKUP(B9262,Núcleo!B$2:E$11,4,TRUE),",",VLOOKUP(C9262,'Tipo de Processo'!B$2:D$55,3,TRUE),",",VLOOKUP(D9262,'Termo Geral'!B$2:D$173,3,TRUE),",",VLOOKUP(E9262,'Termo Específico'!B$2:D$301,3,TRUE),",",MATCH(TRUE,Documento!B$2:B$998=F9262,0),",",IF(G9262="Complementar",0,1),",",IF(H9262="","NULL",CONCATENATE("'",H9262,"'")),",",I9262,",",IF(J9262="baixa","'BAIXA'",IF(J9262="média","'MEDIA'",IF(J9262="alta","'ALTA'","NULL"))),"),")</f>
        <v>(9261,9,33,172,233,759,1,NULL,0,'MEDIA'),</v>
      </c>
    </row>
    <row r="9263" spans="1:11" ht="30.75" customHeight="1">
      <c r="A9263" s="27">
        <v>9262</v>
      </c>
      <c r="B9263" s="37" t="s">
        <v>1011</v>
      </c>
      <c r="C9263" s="28" t="s">
        <v>11</v>
      </c>
      <c r="D9263" s="28" t="s">
        <v>74</v>
      </c>
      <c r="E9263" s="29" t="s">
        <v>1273</v>
      </c>
      <c r="F9263" s="29" t="s">
        <v>1529</v>
      </c>
      <c r="G9263" s="29" t="s">
        <v>1671</v>
      </c>
      <c r="H9263" s="28"/>
      <c r="I9263" s="93">
        <v>0</v>
      </c>
      <c r="J9263" s="92" t="s">
        <v>1412</v>
      </c>
      <c r="K9263" s="17" t="str">
        <f t="array" ref="K9263">CONCATENATE("(",A9263,",",VLOOKUP(B9263,Núcleo!B$2:E$11,4,TRUE),",",VLOOKUP(C9263,'Tipo de Processo'!B$2:D$55,3,TRUE),",",VLOOKUP(D9263,'Termo Geral'!B$2:D$173,3,TRUE),",",VLOOKUP(E9263,'Termo Específico'!B$2:D$301,3,TRUE),",",MATCH(TRUE,Documento!B$2:B$998=F9263,0),",",IF(G9263="Complementar",0,1),",",IF(H9263="","NULL",CONCATENATE("'",H9263,"'")),",",I9263,",",IF(J9263="baixa","'BAIXA'",IF(J9263="média","'MEDIA'",IF(J9263="alta","'ALTA'","NULL"))),"),")</f>
        <v>(9262,9,33,172,233,665,1,NULL,0,'MEDIA'),</v>
      </c>
    </row>
    <row r="9264" spans="1:11" ht="30.75" customHeight="1">
      <c r="A9264" s="27">
        <v>9263</v>
      </c>
      <c r="B9264" s="37" t="s">
        <v>1011</v>
      </c>
      <c r="C9264" s="28" t="s">
        <v>11</v>
      </c>
      <c r="D9264" s="28" t="s">
        <v>74</v>
      </c>
      <c r="E9264" s="29" t="s">
        <v>1273</v>
      </c>
      <c r="F9264" s="28" t="s">
        <v>1548</v>
      </c>
      <c r="G9264" s="28" t="s">
        <v>1671</v>
      </c>
      <c r="H9264" s="28"/>
      <c r="I9264" s="93">
        <v>0</v>
      </c>
      <c r="J9264" s="93" t="s">
        <v>1412</v>
      </c>
      <c r="K9264" s="17" t="str">
        <f t="array" ref="K9264">CONCATENATE("(",A9264,",",VLOOKUP(B9264,Núcleo!B$2:E$11,4,TRUE),",",VLOOKUP(C9264,'Tipo de Processo'!B$2:D$55,3,TRUE),",",VLOOKUP(D9264,'Termo Geral'!B$2:D$173,3,TRUE),",",VLOOKUP(E9264,'Termo Específico'!B$2:D$301,3,TRUE),",",MATCH(TRUE,Documento!B$2:B$998=F9264,0),",",IF(G9264="Complementar",0,1),",",IF(H9264="","NULL",CONCATENATE("'",H9264,"'")),",",I9264,",",IF(J9264="baixa","'BAIXA'",IF(J9264="média","'MEDIA'",IF(J9264="alta","'ALTA'","NULL"))),"),")</f>
        <v>(9263,9,33,172,233,733,1,NULL,0,'MEDIA'),</v>
      </c>
    </row>
    <row r="9265" spans="1:11" ht="30.75" customHeight="1">
      <c r="A9265" s="27">
        <v>9264</v>
      </c>
      <c r="B9265" s="37" t="s">
        <v>1011</v>
      </c>
      <c r="C9265" s="28" t="s">
        <v>11</v>
      </c>
      <c r="D9265" s="28" t="s">
        <v>75</v>
      </c>
      <c r="E9265" s="29" t="s">
        <v>1267</v>
      </c>
      <c r="F9265" s="28" t="s">
        <v>646</v>
      </c>
      <c r="G9265" s="28" t="s">
        <v>1671</v>
      </c>
      <c r="H9265" s="28"/>
      <c r="I9265" s="93">
        <v>0</v>
      </c>
      <c r="J9265" s="93" t="s">
        <v>1410</v>
      </c>
      <c r="K9265" s="17" t="str">
        <f t="array" ref="K9265">CONCATENATE("(",A9265,",",VLOOKUP(B9265,Núcleo!B$2:E$11,4,TRUE),",",VLOOKUP(C9265,'Tipo de Processo'!B$2:D$55,3,TRUE),",",VLOOKUP(D9265,'Termo Geral'!B$2:D$173,3,TRUE),",",VLOOKUP(E9265,'Termo Específico'!B$2:D$301,3,TRUE),",",MATCH(TRUE,Documento!B$2:B$998=F9265,0),",",IF(G9265="Complementar",0,1),",",IF(H9265="","NULL",CONCATENATE("'",H9265,"'")),",",I9265,",",IF(J9265="baixa","'BAIXA'",IF(J9265="média","'MEDIA'",IF(J9265="alta","'ALTA'","NULL"))),"),")</f>
        <v>(9264,9,33,172,17,30,1,NULL,0,'ALTA'),</v>
      </c>
    </row>
    <row r="9266" spans="1:11" ht="30.75" customHeight="1">
      <c r="A9266" s="27">
        <v>9265</v>
      </c>
      <c r="B9266" s="37" t="s">
        <v>1011</v>
      </c>
      <c r="C9266" s="28" t="s">
        <v>11</v>
      </c>
      <c r="D9266" s="28" t="s">
        <v>75</v>
      </c>
      <c r="E9266" s="29" t="s">
        <v>1267</v>
      </c>
      <c r="F9266" s="28" t="s">
        <v>639</v>
      </c>
      <c r="G9266" s="28" t="s">
        <v>1671</v>
      </c>
      <c r="H9266" s="28"/>
      <c r="I9266" s="93">
        <v>0</v>
      </c>
      <c r="J9266" s="93" t="s">
        <v>1410</v>
      </c>
      <c r="K9266" s="17" t="str">
        <f t="array" ref="K9266">CONCATENATE("(",A9266,",",VLOOKUP(B9266,Núcleo!B$2:E$11,4,TRUE),",",VLOOKUP(C9266,'Tipo de Processo'!B$2:D$55,3,TRUE),",",VLOOKUP(D9266,'Termo Geral'!B$2:D$173,3,TRUE),",",VLOOKUP(E9266,'Termo Específico'!B$2:D$301,3,TRUE),",",MATCH(TRUE,Documento!B$2:B$998=F9266,0),",",IF(G9266="Complementar",0,1),",",IF(H9266="","NULL",CONCATENATE("'",H9266,"'")),",",I9266,",",IF(J9266="baixa","'BAIXA'",IF(J9266="média","'MEDIA'",IF(J9266="alta","'ALTA'","NULL"))),"),")</f>
        <v>(9265,9,33,172,17,936,1,NULL,0,'ALTA'),</v>
      </c>
    </row>
    <row r="9267" spans="1:11" ht="30.75" customHeight="1">
      <c r="A9267" s="27">
        <v>9266</v>
      </c>
      <c r="B9267" s="37" t="s">
        <v>1011</v>
      </c>
      <c r="C9267" s="28" t="s">
        <v>11</v>
      </c>
      <c r="D9267" s="28" t="s">
        <v>75</v>
      </c>
      <c r="E9267" s="29" t="s">
        <v>1267</v>
      </c>
      <c r="F9267" s="28" t="s">
        <v>647</v>
      </c>
      <c r="G9267" s="28" t="s">
        <v>1671</v>
      </c>
      <c r="H9267" s="28"/>
      <c r="I9267" s="93">
        <v>0</v>
      </c>
      <c r="J9267" s="93" t="s">
        <v>1410</v>
      </c>
      <c r="K9267" s="17" t="str">
        <f t="array" ref="K9267">CONCATENATE("(",A9267,",",VLOOKUP(B9267,Núcleo!B$2:E$11,4,TRUE),",",VLOOKUP(C9267,'Tipo de Processo'!B$2:D$55,3,TRUE),",",VLOOKUP(D9267,'Termo Geral'!B$2:D$173,3,TRUE),",",VLOOKUP(E9267,'Termo Específico'!B$2:D$301,3,TRUE),",",MATCH(TRUE,Documento!B$2:B$998=F9267,0),",",IF(G9267="Complementar",0,1),",",IF(H9267="","NULL",CONCATENATE("'",H9267,"'")),",",I9267,",",IF(J9267="baixa","'BAIXA'",IF(J9267="média","'MEDIA'",IF(J9267="alta","'ALTA'","NULL"))),"),")</f>
        <v>(9266,9,33,172,17,556,1,NULL,0,'ALTA'),</v>
      </c>
    </row>
    <row r="9268" spans="1:11" ht="30.75" customHeight="1">
      <c r="A9268" s="27">
        <v>9267</v>
      </c>
      <c r="B9268" s="37" t="s">
        <v>1011</v>
      </c>
      <c r="C9268" s="28" t="s">
        <v>11</v>
      </c>
      <c r="D9268" s="28" t="s">
        <v>75</v>
      </c>
      <c r="E9268" s="29" t="s">
        <v>1267</v>
      </c>
      <c r="F9268" s="28" t="s">
        <v>648</v>
      </c>
      <c r="G9268" s="28" t="s">
        <v>1671</v>
      </c>
      <c r="H9268" s="28"/>
      <c r="I9268" s="93">
        <v>0</v>
      </c>
      <c r="J9268" s="93" t="s">
        <v>1410</v>
      </c>
      <c r="K9268" s="17" t="str">
        <f t="array" ref="K9268">CONCATENATE("(",A9268,",",VLOOKUP(B9268,Núcleo!B$2:E$11,4,TRUE),",",VLOOKUP(C9268,'Tipo de Processo'!B$2:D$55,3,TRUE),",",VLOOKUP(D9268,'Termo Geral'!B$2:D$173,3,TRUE),",",VLOOKUP(E9268,'Termo Específico'!B$2:D$301,3,TRUE),",",MATCH(TRUE,Documento!B$2:B$998=F9268,0),",",IF(G9268="Complementar",0,1),",",IF(H9268="","NULL",CONCATENATE("'",H9268,"'")),",",I9268,",",IF(J9268="baixa","'BAIXA'",IF(J9268="média","'MEDIA'",IF(J9268="alta","'ALTA'","NULL"))),"),")</f>
        <v>(9267,9,33,172,17,730,1,NULL,0,'ALTA'),</v>
      </c>
    </row>
    <row r="9269" spans="1:11" ht="30.75" customHeight="1">
      <c r="A9269" s="27">
        <v>9268</v>
      </c>
      <c r="B9269" s="37" t="s">
        <v>1011</v>
      </c>
      <c r="C9269" s="28" t="s">
        <v>11</v>
      </c>
      <c r="D9269" s="28" t="s">
        <v>75</v>
      </c>
      <c r="E9269" s="29" t="s">
        <v>1267</v>
      </c>
      <c r="F9269" s="28" t="s">
        <v>642</v>
      </c>
      <c r="G9269" s="28" t="s">
        <v>1671</v>
      </c>
      <c r="H9269" s="28"/>
      <c r="I9269" s="93">
        <v>0</v>
      </c>
      <c r="J9269" s="93" t="s">
        <v>1410</v>
      </c>
      <c r="K9269" s="17" t="str">
        <f t="array" ref="K9269">CONCATENATE("(",A9269,",",VLOOKUP(B9269,Núcleo!B$2:E$11,4,TRUE),",",VLOOKUP(C9269,'Tipo de Processo'!B$2:D$55,3,TRUE),",",VLOOKUP(D9269,'Termo Geral'!B$2:D$173,3,TRUE),",",VLOOKUP(E9269,'Termo Específico'!B$2:D$301,3,TRUE),",",MATCH(TRUE,Documento!B$2:B$998=F9269,0),",",IF(G9269="Complementar",0,1),",",IF(H9269="","NULL",CONCATENATE("'",H9269,"'")),",",I9269,",",IF(J9269="baixa","'BAIXA'",IF(J9269="média","'MEDIA'",IF(J9269="alta","'ALTA'","NULL"))),"),")</f>
        <v>(9268,9,33,172,17,33,1,NULL,0,'ALTA'),</v>
      </c>
    </row>
    <row r="9270" spans="1:11" ht="30.75" customHeight="1">
      <c r="A9270" s="27">
        <v>9269</v>
      </c>
      <c r="B9270" s="37" t="s">
        <v>1011</v>
      </c>
      <c r="C9270" s="28" t="s">
        <v>11</v>
      </c>
      <c r="D9270" s="28" t="s">
        <v>75</v>
      </c>
      <c r="E9270" s="29" t="s">
        <v>1267</v>
      </c>
      <c r="F9270" s="28" t="s">
        <v>636</v>
      </c>
      <c r="G9270" s="28" t="s">
        <v>1671</v>
      </c>
      <c r="H9270" s="28"/>
      <c r="I9270" s="93">
        <v>0</v>
      </c>
      <c r="J9270" s="93" t="s">
        <v>1410</v>
      </c>
      <c r="K9270" s="17" t="str">
        <f t="array" ref="K9270">CONCATENATE("(",A9270,",",VLOOKUP(B9270,Núcleo!B$2:E$11,4,TRUE),",",VLOOKUP(C9270,'Tipo de Processo'!B$2:D$55,3,TRUE),",",VLOOKUP(D9270,'Termo Geral'!B$2:D$173,3,TRUE),",",VLOOKUP(E9270,'Termo Específico'!B$2:D$301,3,TRUE),",",MATCH(TRUE,Documento!B$2:B$998=F9270,0),",",IF(G9270="Complementar",0,1),",",IF(H9270="","NULL",CONCATENATE("'",H9270,"'")),",",I9270,",",IF(J9270="baixa","'BAIXA'",IF(J9270="média","'MEDIA'",IF(J9270="alta","'ALTA'","NULL"))),"),")</f>
        <v>(9269,9,33,172,17,693,1,NULL,0,'ALTA'),</v>
      </c>
    </row>
    <row r="9271" spans="1:11" ht="30.75" customHeight="1">
      <c r="A9271" s="27">
        <v>9270</v>
      </c>
      <c r="B9271" s="37" t="s">
        <v>1011</v>
      </c>
      <c r="C9271" s="28" t="s">
        <v>11</v>
      </c>
      <c r="D9271" s="28" t="s">
        <v>75</v>
      </c>
      <c r="E9271" s="29" t="s">
        <v>1267</v>
      </c>
      <c r="F9271" s="28" t="s">
        <v>649</v>
      </c>
      <c r="G9271" s="28" t="s">
        <v>1671</v>
      </c>
      <c r="H9271" s="28"/>
      <c r="I9271" s="93">
        <v>0</v>
      </c>
      <c r="J9271" s="93" t="s">
        <v>1410</v>
      </c>
      <c r="K9271" s="17" t="str">
        <f t="array" ref="K9271">CONCATENATE("(",A9271,",",VLOOKUP(B9271,Núcleo!B$2:E$11,4,TRUE),",",VLOOKUP(C9271,'Tipo de Processo'!B$2:D$55,3,TRUE),",",VLOOKUP(D9271,'Termo Geral'!B$2:D$173,3,TRUE),",",VLOOKUP(E9271,'Termo Específico'!B$2:D$301,3,TRUE),",",MATCH(TRUE,Documento!B$2:B$998=F9271,0),",",IF(G9271="Complementar",0,1),",",IF(H9271="","NULL",CONCATENATE("'",H9271,"'")),",",I9271,",",IF(J9271="baixa","'BAIXA'",IF(J9271="média","'MEDIA'",IF(J9271="alta","'ALTA'","NULL"))),"),")</f>
        <v>(9270,9,33,172,17,835,1,NULL,0,'ALTA'),</v>
      </c>
    </row>
    <row r="9272" spans="1:11" ht="30.75" customHeight="1">
      <c r="A9272" s="27">
        <v>9271</v>
      </c>
      <c r="B9272" s="37" t="s">
        <v>1011</v>
      </c>
      <c r="C9272" s="28" t="s">
        <v>11</v>
      </c>
      <c r="D9272" s="28" t="s">
        <v>75</v>
      </c>
      <c r="E9272" s="29" t="s">
        <v>1267</v>
      </c>
      <c r="F9272" s="28" t="s">
        <v>637</v>
      </c>
      <c r="G9272" s="28" t="s">
        <v>1671</v>
      </c>
      <c r="H9272" s="28"/>
      <c r="I9272" s="93">
        <v>0</v>
      </c>
      <c r="J9272" s="93" t="s">
        <v>1410</v>
      </c>
      <c r="K9272" s="17" t="str">
        <f t="array" ref="K9272">CONCATENATE("(",A9272,",",VLOOKUP(B9272,Núcleo!B$2:E$11,4,TRUE),",",VLOOKUP(C9272,'Tipo de Processo'!B$2:D$55,3,TRUE),",",VLOOKUP(D9272,'Termo Geral'!B$2:D$173,3,TRUE),",",VLOOKUP(E9272,'Termo Específico'!B$2:D$301,3,TRUE),",",MATCH(TRUE,Documento!B$2:B$998=F9272,0),",",IF(G9272="Complementar",0,1),",",IF(H9272="","NULL",CONCATENATE("'",H9272,"'")),",",I9272,",",IF(J9272="baixa","'BAIXA'",IF(J9272="média","'MEDIA'",IF(J9272="alta","'ALTA'","NULL"))),"),")</f>
        <v>(9271,9,33,172,17,673,1,NULL,0,'ALTA'),</v>
      </c>
    </row>
    <row r="9273" spans="1:11" ht="30.75" customHeight="1">
      <c r="A9273" s="27">
        <v>9272</v>
      </c>
      <c r="B9273" s="37" t="s">
        <v>1011</v>
      </c>
      <c r="C9273" s="28" t="s">
        <v>11</v>
      </c>
      <c r="D9273" s="28" t="s">
        <v>75</v>
      </c>
      <c r="E9273" s="29" t="s">
        <v>1267</v>
      </c>
      <c r="F9273" s="28" t="s">
        <v>645</v>
      </c>
      <c r="G9273" s="28" t="s">
        <v>1671</v>
      </c>
      <c r="H9273" s="28"/>
      <c r="I9273" s="93">
        <v>0</v>
      </c>
      <c r="J9273" s="93" t="s">
        <v>1410</v>
      </c>
      <c r="K9273" s="17" t="str">
        <f t="array" ref="K9273">CONCATENATE("(",A9273,",",VLOOKUP(B9273,Núcleo!B$2:E$11,4,TRUE),",",VLOOKUP(C9273,'Tipo de Processo'!B$2:D$55,3,TRUE),",",VLOOKUP(D9273,'Termo Geral'!B$2:D$173,3,TRUE),",",VLOOKUP(E9273,'Termo Específico'!B$2:D$301,3,TRUE),",",MATCH(TRUE,Documento!B$2:B$998=F9273,0),",",IF(G9273="Complementar",0,1),",",IF(H9273="","NULL",CONCATENATE("'",H9273,"'")),",",I9273,",",IF(J9273="baixa","'BAIXA'",IF(J9273="média","'MEDIA'",IF(J9273="alta","'ALTA'","NULL"))),"),")</f>
        <v>(9272,9,33,172,17,80,1,NULL,0,'ALTA'),</v>
      </c>
    </row>
    <row r="9274" spans="1:11" ht="30.75" customHeight="1">
      <c r="A9274" s="27">
        <v>9273</v>
      </c>
      <c r="B9274" s="37" t="s">
        <v>1011</v>
      </c>
      <c r="C9274" s="28" t="s">
        <v>11</v>
      </c>
      <c r="D9274" s="28" t="s">
        <v>75</v>
      </c>
      <c r="E9274" s="29" t="s">
        <v>1272</v>
      </c>
      <c r="F9274" s="28" t="s">
        <v>646</v>
      </c>
      <c r="G9274" s="28" t="s">
        <v>1671</v>
      </c>
      <c r="H9274" s="28"/>
      <c r="I9274" s="93">
        <v>0</v>
      </c>
      <c r="J9274" s="93" t="s">
        <v>1412</v>
      </c>
      <c r="K9274" s="17" t="str">
        <f t="array" ref="K9274">CONCATENATE("(",A9274,",",VLOOKUP(B9274,Núcleo!B$2:E$11,4,TRUE),",",VLOOKUP(C9274,'Tipo de Processo'!B$2:D$55,3,TRUE),",",VLOOKUP(D9274,'Termo Geral'!B$2:D$173,3,TRUE),",",VLOOKUP(E9274,'Termo Específico'!B$2:D$301,3,TRUE),",",MATCH(TRUE,Documento!B$2:B$998=F9274,0),",",IF(G9274="Complementar",0,1),",",IF(H9274="","NULL",CONCATENATE("'",H9274,"'")),",",I9274,",",IF(J9274="baixa","'BAIXA'",IF(J9274="média","'MEDIA'",IF(J9274="alta","'ALTA'","NULL"))),"),")</f>
        <v>(9273,9,33,172,40,30,1,NULL,0,'MEDIA'),</v>
      </c>
    </row>
    <row r="9275" spans="1:11" ht="30.75" customHeight="1">
      <c r="A9275" s="27">
        <v>9274</v>
      </c>
      <c r="B9275" s="37" t="s">
        <v>1011</v>
      </c>
      <c r="C9275" s="28" t="s">
        <v>11</v>
      </c>
      <c r="D9275" s="28" t="s">
        <v>75</v>
      </c>
      <c r="E9275" s="29" t="s">
        <v>1272</v>
      </c>
      <c r="F9275" s="28" t="s">
        <v>639</v>
      </c>
      <c r="G9275" s="28" t="s">
        <v>1671</v>
      </c>
      <c r="H9275" s="28"/>
      <c r="I9275" s="93">
        <v>0</v>
      </c>
      <c r="J9275" s="93" t="s">
        <v>1412</v>
      </c>
      <c r="K9275" s="17" t="str">
        <f t="array" ref="K9275">CONCATENATE("(",A9275,",",VLOOKUP(B9275,Núcleo!B$2:E$11,4,TRUE),",",VLOOKUP(C9275,'Tipo de Processo'!B$2:D$55,3,TRUE),",",VLOOKUP(D9275,'Termo Geral'!B$2:D$173,3,TRUE),",",VLOOKUP(E9275,'Termo Específico'!B$2:D$301,3,TRUE),",",MATCH(TRUE,Documento!B$2:B$998=F9275,0),",",IF(G9275="Complementar",0,1),",",IF(H9275="","NULL",CONCATENATE("'",H9275,"'")),",",I9275,",",IF(J9275="baixa","'BAIXA'",IF(J9275="média","'MEDIA'",IF(J9275="alta","'ALTA'","NULL"))),"),")</f>
        <v>(9274,9,33,172,40,936,1,NULL,0,'MEDIA'),</v>
      </c>
    </row>
    <row r="9276" spans="1:11" ht="30.75" customHeight="1">
      <c r="A9276" s="27">
        <v>9275</v>
      </c>
      <c r="B9276" s="37" t="s">
        <v>1011</v>
      </c>
      <c r="C9276" s="28" t="s">
        <v>11</v>
      </c>
      <c r="D9276" s="28" t="s">
        <v>75</v>
      </c>
      <c r="E9276" s="29" t="s">
        <v>1272</v>
      </c>
      <c r="F9276" s="28" t="s">
        <v>647</v>
      </c>
      <c r="G9276" s="28" t="s">
        <v>1671</v>
      </c>
      <c r="H9276" s="28"/>
      <c r="I9276" s="93">
        <v>0</v>
      </c>
      <c r="J9276" s="93" t="s">
        <v>1412</v>
      </c>
      <c r="K9276" s="17" t="str">
        <f t="array" ref="K9276">CONCATENATE("(",A9276,",",VLOOKUP(B9276,Núcleo!B$2:E$11,4,TRUE),",",VLOOKUP(C9276,'Tipo de Processo'!B$2:D$55,3,TRUE),",",VLOOKUP(D9276,'Termo Geral'!B$2:D$173,3,TRUE),",",VLOOKUP(E9276,'Termo Específico'!B$2:D$301,3,TRUE),",",MATCH(TRUE,Documento!B$2:B$998=F9276,0),",",IF(G9276="Complementar",0,1),",",IF(H9276="","NULL",CONCATENATE("'",H9276,"'")),",",I9276,",",IF(J9276="baixa","'BAIXA'",IF(J9276="média","'MEDIA'",IF(J9276="alta","'ALTA'","NULL"))),"),")</f>
        <v>(9275,9,33,172,40,556,1,NULL,0,'MEDIA'),</v>
      </c>
    </row>
    <row r="9277" spans="1:11" ht="30.75" customHeight="1">
      <c r="A9277" s="27">
        <v>9276</v>
      </c>
      <c r="B9277" s="37" t="s">
        <v>1011</v>
      </c>
      <c r="C9277" s="28" t="s">
        <v>11</v>
      </c>
      <c r="D9277" s="28" t="s">
        <v>75</v>
      </c>
      <c r="E9277" s="29" t="s">
        <v>1272</v>
      </c>
      <c r="F9277" s="28" t="s">
        <v>648</v>
      </c>
      <c r="G9277" s="28" t="s">
        <v>1671</v>
      </c>
      <c r="H9277" s="28"/>
      <c r="I9277" s="93">
        <v>0</v>
      </c>
      <c r="J9277" s="93" t="s">
        <v>1412</v>
      </c>
      <c r="K9277" s="17" t="str">
        <f t="array" ref="K9277">CONCATENATE("(",A9277,",",VLOOKUP(B9277,Núcleo!B$2:E$11,4,TRUE),",",VLOOKUP(C9277,'Tipo de Processo'!B$2:D$55,3,TRUE),",",VLOOKUP(D9277,'Termo Geral'!B$2:D$173,3,TRUE),",",VLOOKUP(E9277,'Termo Específico'!B$2:D$301,3,TRUE),",",MATCH(TRUE,Documento!B$2:B$998=F9277,0),",",IF(G9277="Complementar",0,1),",",IF(H9277="","NULL",CONCATENATE("'",H9277,"'")),",",I9277,",",IF(J9277="baixa","'BAIXA'",IF(J9277="média","'MEDIA'",IF(J9277="alta","'ALTA'","NULL"))),"),")</f>
        <v>(9276,9,33,172,40,730,1,NULL,0,'MEDIA'),</v>
      </c>
    </row>
    <row r="9278" spans="1:11" ht="30.75" customHeight="1">
      <c r="A9278" s="27">
        <v>9277</v>
      </c>
      <c r="B9278" s="37" t="s">
        <v>1011</v>
      </c>
      <c r="C9278" s="28" t="s">
        <v>11</v>
      </c>
      <c r="D9278" s="28" t="s">
        <v>75</v>
      </c>
      <c r="E9278" s="29" t="s">
        <v>1272</v>
      </c>
      <c r="F9278" s="28" t="s">
        <v>642</v>
      </c>
      <c r="G9278" s="28" t="s">
        <v>1671</v>
      </c>
      <c r="H9278" s="28"/>
      <c r="I9278" s="93">
        <v>0</v>
      </c>
      <c r="J9278" s="93" t="s">
        <v>1412</v>
      </c>
      <c r="K9278" s="17" t="str">
        <f t="array" ref="K9278">CONCATENATE("(",A9278,",",VLOOKUP(B9278,Núcleo!B$2:E$11,4,TRUE),",",VLOOKUP(C9278,'Tipo de Processo'!B$2:D$55,3,TRUE),",",VLOOKUP(D9278,'Termo Geral'!B$2:D$173,3,TRUE),",",VLOOKUP(E9278,'Termo Específico'!B$2:D$301,3,TRUE),",",MATCH(TRUE,Documento!B$2:B$998=F9278,0),",",IF(G9278="Complementar",0,1),",",IF(H9278="","NULL",CONCATENATE("'",H9278,"'")),",",I9278,",",IF(J9278="baixa","'BAIXA'",IF(J9278="média","'MEDIA'",IF(J9278="alta","'ALTA'","NULL"))),"),")</f>
        <v>(9277,9,33,172,40,33,1,NULL,0,'MEDIA'),</v>
      </c>
    </row>
    <row r="9279" spans="1:11" ht="30.75" customHeight="1">
      <c r="A9279" s="27">
        <v>9278</v>
      </c>
      <c r="B9279" s="37" t="s">
        <v>1011</v>
      </c>
      <c r="C9279" s="28" t="s">
        <v>11</v>
      </c>
      <c r="D9279" s="28" t="s">
        <v>75</v>
      </c>
      <c r="E9279" s="29" t="s">
        <v>1272</v>
      </c>
      <c r="F9279" s="28" t="s">
        <v>636</v>
      </c>
      <c r="G9279" s="28" t="s">
        <v>1671</v>
      </c>
      <c r="H9279" s="28"/>
      <c r="I9279" s="93">
        <v>0</v>
      </c>
      <c r="J9279" s="93" t="s">
        <v>1412</v>
      </c>
      <c r="K9279" s="17" t="str">
        <f t="array" ref="K9279">CONCATENATE("(",A9279,",",VLOOKUP(B9279,Núcleo!B$2:E$11,4,TRUE),",",VLOOKUP(C9279,'Tipo de Processo'!B$2:D$55,3,TRUE),",",VLOOKUP(D9279,'Termo Geral'!B$2:D$173,3,TRUE),",",VLOOKUP(E9279,'Termo Específico'!B$2:D$301,3,TRUE),",",MATCH(TRUE,Documento!B$2:B$998=F9279,0),",",IF(G9279="Complementar",0,1),",",IF(H9279="","NULL",CONCATENATE("'",H9279,"'")),",",I9279,",",IF(J9279="baixa","'BAIXA'",IF(J9279="média","'MEDIA'",IF(J9279="alta","'ALTA'","NULL"))),"),")</f>
        <v>(9278,9,33,172,40,693,1,NULL,0,'MEDIA'),</v>
      </c>
    </row>
    <row r="9280" spans="1:11" ht="30.75" customHeight="1">
      <c r="A9280" s="27">
        <v>9279</v>
      </c>
      <c r="B9280" s="37" t="s">
        <v>1011</v>
      </c>
      <c r="C9280" s="28" t="s">
        <v>11</v>
      </c>
      <c r="D9280" s="28" t="s">
        <v>75</v>
      </c>
      <c r="E9280" s="29" t="s">
        <v>1272</v>
      </c>
      <c r="F9280" s="28" t="s">
        <v>649</v>
      </c>
      <c r="G9280" s="28" t="s">
        <v>1671</v>
      </c>
      <c r="H9280" s="28"/>
      <c r="I9280" s="93">
        <v>0</v>
      </c>
      <c r="J9280" s="93" t="s">
        <v>1412</v>
      </c>
      <c r="K9280" s="17" t="str">
        <f t="array" ref="K9280">CONCATENATE("(",A9280,",",VLOOKUP(B9280,Núcleo!B$2:E$11,4,TRUE),",",VLOOKUP(C9280,'Tipo de Processo'!B$2:D$55,3,TRUE),",",VLOOKUP(D9280,'Termo Geral'!B$2:D$173,3,TRUE),",",VLOOKUP(E9280,'Termo Específico'!B$2:D$301,3,TRUE),",",MATCH(TRUE,Documento!B$2:B$998=F9280,0),",",IF(G9280="Complementar",0,1),",",IF(H9280="","NULL",CONCATENATE("'",H9280,"'")),",",I9280,",",IF(J9280="baixa","'BAIXA'",IF(J9280="média","'MEDIA'",IF(J9280="alta","'ALTA'","NULL"))),"),")</f>
        <v>(9279,9,33,172,40,835,1,NULL,0,'MEDIA'),</v>
      </c>
    </row>
    <row r="9281" spans="1:11" ht="30.75" customHeight="1">
      <c r="A9281" s="27">
        <v>9280</v>
      </c>
      <c r="B9281" s="37" t="s">
        <v>1011</v>
      </c>
      <c r="C9281" s="28" t="s">
        <v>11</v>
      </c>
      <c r="D9281" s="28" t="s">
        <v>75</v>
      </c>
      <c r="E9281" s="29" t="s">
        <v>1272</v>
      </c>
      <c r="F9281" s="28" t="s">
        <v>637</v>
      </c>
      <c r="G9281" s="28" t="s">
        <v>1671</v>
      </c>
      <c r="H9281" s="28"/>
      <c r="I9281" s="93">
        <v>0</v>
      </c>
      <c r="J9281" s="93" t="s">
        <v>1412</v>
      </c>
      <c r="K9281" s="17" t="str">
        <f t="array" ref="K9281">CONCATENATE("(",A9281,",",VLOOKUP(B9281,Núcleo!B$2:E$11,4,TRUE),",",VLOOKUP(C9281,'Tipo de Processo'!B$2:D$55,3,TRUE),",",VLOOKUP(D9281,'Termo Geral'!B$2:D$173,3,TRUE),",",VLOOKUP(E9281,'Termo Específico'!B$2:D$301,3,TRUE),",",MATCH(TRUE,Documento!B$2:B$998=F9281,0),",",IF(G9281="Complementar",0,1),",",IF(H9281="","NULL",CONCATENATE("'",H9281,"'")),",",I9281,",",IF(J9281="baixa","'BAIXA'",IF(J9281="média","'MEDIA'",IF(J9281="alta","'ALTA'","NULL"))),"),")</f>
        <v>(9280,9,33,172,40,673,1,NULL,0,'MEDIA'),</v>
      </c>
    </row>
    <row r="9282" spans="1:11" ht="30.75" customHeight="1">
      <c r="A9282" s="27">
        <v>9281</v>
      </c>
      <c r="B9282" s="37" t="s">
        <v>1011</v>
      </c>
      <c r="C9282" s="28" t="s">
        <v>11</v>
      </c>
      <c r="D9282" s="28" t="s">
        <v>75</v>
      </c>
      <c r="E9282" s="29" t="s">
        <v>1272</v>
      </c>
      <c r="F9282" s="28" t="s">
        <v>645</v>
      </c>
      <c r="G9282" s="28" t="s">
        <v>1671</v>
      </c>
      <c r="H9282" s="28"/>
      <c r="I9282" s="93">
        <v>0</v>
      </c>
      <c r="J9282" s="93" t="s">
        <v>1412</v>
      </c>
      <c r="K9282" s="17" t="str">
        <f t="array" ref="K9282">CONCATENATE("(",A9282,",",VLOOKUP(B9282,Núcleo!B$2:E$11,4,TRUE),",",VLOOKUP(C9282,'Tipo de Processo'!B$2:D$55,3,TRUE),",",VLOOKUP(D9282,'Termo Geral'!B$2:D$173,3,TRUE),",",VLOOKUP(E9282,'Termo Específico'!B$2:D$301,3,TRUE),",",MATCH(TRUE,Documento!B$2:B$998=F9282,0),",",IF(G9282="Complementar",0,1),",",IF(H9282="","NULL",CONCATENATE("'",H9282,"'")),",",I9282,",",IF(J9282="baixa","'BAIXA'",IF(J9282="média","'MEDIA'",IF(J9282="alta","'ALTA'","NULL"))),"),")</f>
        <v>(9281,9,33,172,40,80,1,NULL,0,'MEDIA'),</v>
      </c>
    </row>
    <row r="9283" spans="1:11" ht="30.75" customHeight="1">
      <c r="A9283" s="27">
        <v>9282</v>
      </c>
      <c r="B9283" s="37" t="s">
        <v>1011</v>
      </c>
      <c r="C9283" s="28" t="s">
        <v>11</v>
      </c>
      <c r="D9283" s="28" t="s">
        <v>75</v>
      </c>
      <c r="E9283" s="29" t="s">
        <v>1268</v>
      </c>
      <c r="F9283" s="28" t="s">
        <v>669</v>
      </c>
      <c r="G9283" s="28" t="s">
        <v>1671</v>
      </c>
      <c r="H9283" s="28"/>
      <c r="I9283" s="93">
        <v>0</v>
      </c>
      <c r="J9283" s="93" t="s">
        <v>1412</v>
      </c>
      <c r="K9283" s="17" t="str">
        <f t="array" ref="K9283">CONCATENATE("(",A9283,",",VLOOKUP(B9283,Núcleo!B$2:E$11,4,TRUE),",",VLOOKUP(C9283,'Tipo de Processo'!B$2:D$55,3,TRUE),",",VLOOKUP(D9283,'Termo Geral'!B$2:D$173,3,TRUE),",",VLOOKUP(E9283,'Termo Específico'!B$2:D$301,3,TRUE),",",MATCH(TRUE,Documento!B$2:B$998=F9283,0),",",IF(G9283="Complementar",0,1),",",IF(H9283="","NULL",CONCATENATE("'",H9283,"'")),",",I9283,",",IF(J9283="baixa","'BAIXA'",IF(J9283="média","'MEDIA'",IF(J9283="alta","'ALTA'","NULL"))),"),")</f>
        <v>(9282,9,33,172,46,28,1,NULL,0,'MEDIA'),</v>
      </c>
    </row>
    <row r="9284" spans="1:11" ht="30.75" customHeight="1">
      <c r="A9284" s="27">
        <v>9283</v>
      </c>
      <c r="B9284" s="37" t="s">
        <v>1011</v>
      </c>
      <c r="C9284" s="28" t="s">
        <v>11</v>
      </c>
      <c r="D9284" s="28" t="s">
        <v>75</v>
      </c>
      <c r="E9284" s="29" t="s">
        <v>1268</v>
      </c>
      <c r="F9284" s="28" t="s">
        <v>670</v>
      </c>
      <c r="G9284" s="28" t="s">
        <v>1671</v>
      </c>
      <c r="H9284" s="28"/>
      <c r="I9284" s="93">
        <v>0</v>
      </c>
      <c r="J9284" s="93" t="s">
        <v>1412</v>
      </c>
      <c r="K9284" s="17" t="str">
        <f t="array" ref="K9284">CONCATENATE("(",A9284,",",VLOOKUP(B9284,Núcleo!B$2:E$11,4,TRUE),",",VLOOKUP(C9284,'Tipo de Processo'!B$2:D$55,3,TRUE),",",VLOOKUP(D9284,'Termo Geral'!B$2:D$173,3,TRUE),",",VLOOKUP(E9284,'Termo Específico'!B$2:D$301,3,TRUE),",",MATCH(TRUE,Documento!B$2:B$998=F9284,0),",",IF(G9284="Complementar",0,1),",",IF(H9284="","NULL",CONCATENATE("'",H9284,"'")),",",I9284,",",IF(J9284="baixa","'BAIXA'",IF(J9284="média","'MEDIA'",IF(J9284="alta","'ALTA'","NULL"))),"),")</f>
        <v>(9283,9,33,172,46,937,1,NULL,0,'MEDIA'),</v>
      </c>
    </row>
    <row r="9285" spans="1:11" ht="30.75" customHeight="1">
      <c r="A9285" s="27">
        <v>9284</v>
      </c>
      <c r="B9285" s="37" t="s">
        <v>1011</v>
      </c>
      <c r="C9285" s="28" t="s">
        <v>11</v>
      </c>
      <c r="D9285" s="28" t="s">
        <v>75</v>
      </c>
      <c r="E9285" s="29" t="s">
        <v>1268</v>
      </c>
      <c r="F9285" s="28" t="s">
        <v>671</v>
      </c>
      <c r="G9285" s="28" t="s">
        <v>1671</v>
      </c>
      <c r="H9285" s="28"/>
      <c r="I9285" s="93">
        <v>0</v>
      </c>
      <c r="J9285" s="93" t="s">
        <v>1412</v>
      </c>
      <c r="K9285" s="17" t="str">
        <f t="array" ref="K9285">CONCATENATE("(",A9285,",",VLOOKUP(B9285,Núcleo!B$2:E$11,4,TRUE),",",VLOOKUP(C9285,'Tipo de Processo'!B$2:D$55,3,TRUE),",",VLOOKUP(D9285,'Termo Geral'!B$2:D$173,3,TRUE),",",VLOOKUP(E9285,'Termo Específico'!B$2:D$301,3,TRUE),",",MATCH(TRUE,Documento!B$2:B$998=F9285,0),",",IF(G9285="Complementar",0,1),",",IF(H9285="","NULL",CONCATENATE("'",H9285,"'")),",",I9285,",",IF(J9285="baixa","'BAIXA'",IF(J9285="média","'MEDIA'",IF(J9285="alta","'ALTA'","NULL"))),"),")</f>
        <v>(9284,9,33,172,46,553,1,NULL,0,'MEDIA'),</v>
      </c>
    </row>
    <row r="9286" spans="1:11" ht="30.75" customHeight="1">
      <c r="A9286" s="27">
        <v>9285</v>
      </c>
      <c r="B9286" s="37" t="s">
        <v>1011</v>
      </c>
      <c r="C9286" s="28" t="s">
        <v>11</v>
      </c>
      <c r="D9286" s="28" t="s">
        <v>75</v>
      </c>
      <c r="E9286" s="29" t="s">
        <v>1268</v>
      </c>
      <c r="F9286" s="28" t="s">
        <v>648</v>
      </c>
      <c r="G9286" s="28" t="s">
        <v>1671</v>
      </c>
      <c r="H9286" s="28"/>
      <c r="I9286" s="93">
        <v>0</v>
      </c>
      <c r="J9286" s="93" t="s">
        <v>1412</v>
      </c>
      <c r="K9286" s="17" t="str">
        <f t="array" ref="K9286">CONCATENATE("(",A9286,",",VLOOKUP(B9286,Núcleo!B$2:E$11,4,TRUE),",",VLOOKUP(C9286,'Tipo de Processo'!B$2:D$55,3,TRUE),",",VLOOKUP(D9286,'Termo Geral'!B$2:D$173,3,TRUE),",",VLOOKUP(E9286,'Termo Específico'!B$2:D$301,3,TRUE),",",MATCH(TRUE,Documento!B$2:B$998=F9286,0),",",IF(G9286="Complementar",0,1),",",IF(H9286="","NULL",CONCATENATE("'",H9286,"'")),",",I9286,",",IF(J9286="baixa","'BAIXA'",IF(J9286="média","'MEDIA'",IF(J9286="alta","'ALTA'","NULL"))),"),")</f>
        <v>(9285,9,33,172,46,730,1,NULL,0,'MEDIA'),</v>
      </c>
    </row>
    <row r="9287" spans="1:11" ht="30.75" customHeight="1">
      <c r="A9287" s="27">
        <v>9286</v>
      </c>
      <c r="B9287" s="37" t="s">
        <v>1011</v>
      </c>
      <c r="C9287" s="28" t="s">
        <v>11</v>
      </c>
      <c r="D9287" s="28" t="s">
        <v>75</v>
      </c>
      <c r="E9287" s="29" t="s">
        <v>1268</v>
      </c>
      <c r="F9287" s="28" t="s">
        <v>642</v>
      </c>
      <c r="G9287" s="28" t="s">
        <v>1671</v>
      </c>
      <c r="H9287" s="28"/>
      <c r="I9287" s="93">
        <v>0</v>
      </c>
      <c r="J9287" s="93" t="s">
        <v>1412</v>
      </c>
      <c r="K9287" s="17" t="str">
        <f t="array" ref="K9287">CONCATENATE("(",A9287,",",VLOOKUP(B9287,Núcleo!B$2:E$11,4,TRUE),",",VLOOKUP(C9287,'Tipo de Processo'!B$2:D$55,3,TRUE),",",VLOOKUP(D9287,'Termo Geral'!B$2:D$173,3,TRUE),",",VLOOKUP(E9287,'Termo Específico'!B$2:D$301,3,TRUE),",",MATCH(TRUE,Documento!B$2:B$998=F9287,0),",",IF(G9287="Complementar",0,1),",",IF(H9287="","NULL",CONCATENATE("'",H9287,"'")),",",I9287,",",IF(J9287="baixa","'BAIXA'",IF(J9287="média","'MEDIA'",IF(J9287="alta","'ALTA'","NULL"))),"),")</f>
        <v>(9286,9,33,172,46,33,1,NULL,0,'MEDIA'),</v>
      </c>
    </row>
    <row r="9288" spans="1:11" ht="30.75" customHeight="1">
      <c r="A9288" s="27">
        <v>9287</v>
      </c>
      <c r="B9288" s="37" t="s">
        <v>1011</v>
      </c>
      <c r="C9288" s="28" t="s">
        <v>11</v>
      </c>
      <c r="D9288" s="28" t="s">
        <v>75</v>
      </c>
      <c r="E9288" s="29" t="s">
        <v>1268</v>
      </c>
      <c r="F9288" s="28" t="s">
        <v>672</v>
      </c>
      <c r="G9288" s="28" t="s">
        <v>1671</v>
      </c>
      <c r="H9288" s="28"/>
      <c r="I9288" s="93">
        <v>0</v>
      </c>
      <c r="J9288" s="93" t="s">
        <v>1412</v>
      </c>
      <c r="K9288" s="17" t="str">
        <f t="array" ref="K9288">CONCATENATE("(",A9288,",",VLOOKUP(B9288,Núcleo!B$2:E$11,4,TRUE),",",VLOOKUP(C9288,'Tipo de Processo'!B$2:D$55,3,TRUE),",",VLOOKUP(D9288,'Termo Geral'!B$2:D$173,3,TRUE),",",VLOOKUP(E9288,'Termo Específico'!B$2:D$301,3,TRUE),",",MATCH(TRUE,Documento!B$2:B$998=F9288,0),",",IF(G9288="Complementar",0,1),",",IF(H9288="","NULL",CONCATENATE("'",H9288,"'")),",",I9288,",",IF(J9288="baixa","'BAIXA'",IF(J9288="média","'MEDIA'",IF(J9288="alta","'ALTA'","NULL"))),"),")</f>
        <v>(9287,9,33,172,46,694,1,NULL,0,'MEDIA'),</v>
      </c>
    </row>
    <row r="9289" spans="1:11" ht="30.75" customHeight="1">
      <c r="A9289" s="27">
        <v>9288</v>
      </c>
      <c r="B9289" s="37" t="s">
        <v>1011</v>
      </c>
      <c r="C9289" s="28" t="s">
        <v>11</v>
      </c>
      <c r="D9289" s="28" t="s">
        <v>75</v>
      </c>
      <c r="E9289" s="29" t="s">
        <v>1268</v>
      </c>
      <c r="F9289" s="28" t="s">
        <v>649</v>
      </c>
      <c r="G9289" s="28" t="s">
        <v>1671</v>
      </c>
      <c r="H9289" s="28"/>
      <c r="I9289" s="93">
        <v>0</v>
      </c>
      <c r="J9289" s="93" t="s">
        <v>1412</v>
      </c>
      <c r="K9289" s="17" t="str">
        <f t="array" ref="K9289">CONCATENATE("(",A9289,",",VLOOKUP(B9289,Núcleo!B$2:E$11,4,TRUE),",",VLOOKUP(C9289,'Tipo de Processo'!B$2:D$55,3,TRUE),",",VLOOKUP(D9289,'Termo Geral'!B$2:D$173,3,TRUE),",",VLOOKUP(E9289,'Termo Específico'!B$2:D$301,3,TRUE),",",MATCH(TRUE,Documento!B$2:B$998=F9289,0),",",IF(G9289="Complementar",0,1),",",IF(H9289="","NULL",CONCATENATE("'",H9289,"'")),",",I9289,",",IF(J9289="baixa","'BAIXA'",IF(J9289="média","'MEDIA'",IF(J9289="alta","'ALTA'","NULL"))),"),")</f>
        <v>(9288,9,33,172,46,835,1,NULL,0,'MEDIA'),</v>
      </c>
    </row>
    <row r="9290" spans="1:11" ht="30.75" customHeight="1">
      <c r="A9290" s="27">
        <v>9289</v>
      </c>
      <c r="B9290" s="37" t="s">
        <v>1011</v>
      </c>
      <c r="C9290" s="28" t="s">
        <v>11</v>
      </c>
      <c r="D9290" s="28" t="s">
        <v>75</v>
      </c>
      <c r="E9290" s="29" t="s">
        <v>1268</v>
      </c>
      <c r="F9290" s="28" t="s">
        <v>637</v>
      </c>
      <c r="G9290" s="28" t="s">
        <v>1671</v>
      </c>
      <c r="H9290" s="28"/>
      <c r="I9290" s="93">
        <v>0</v>
      </c>
      <c r="J9290" s="93" t="s">
        <v>1412</v>
      </c>
      <c r="K9290" s="17" t="str">
        <f t="array" ref="K9290">CONCATENATE("(",A9290,",",VLOOKUP(B9290,Núcleo!B$2:E$11,4,TRUE),",",VLOOKUP(C9290,'Tipo de Processo'!B$2:D$55,3,TRUE),",",VLOOKUP(D9290,'Termo Geral'!B$2:D$173,3,TRUE),",",VLOOKUP(E9290,'Termo Específico'!B$2:D$301,3,TRUE),",",MATCH(TRUE,Documento!B$2:B$998=F9290,0),",",IF(G9290="Complementar",0,1),",",IF(H9290="","NULL",CONCATENATE("'",H9290,"'")),",",I9290,",",IF(J9290="baixa","'BAIXA'",IF(J9290="média","'MEDIA'",IF(J9290="alta","'ALTA'","NULL"))),"),")</f>
        <v>(9289,9,33,172,46,673,1,NULL,0,'MEDIA'),</v>
      </c>
    </row>
    <row r="9291" spans="1:11" ht="30.75" customHeight="1">
      <c r="A9291" s="27">
        <v>9290</v>
      </c>
      <c r="B9291" s="37" t="s">
        <v>1011</v>
      </c>
      <c r="C9291" s="28" t="s">
        <v>11</v>
      </c>
      <c r="D9291" s="28" t="s">
        <v>75</v>
      </c>
      <c r="E9291" s="29" t="s">
        <v>1268</v>
      </c>
      <c r="F9291" s="28" t="s">
        <v>645</v>
      </c>
      <c r="G9291" s="28" t="s">
        <v>1671</v>
      </c>
      <c r="H9291" s="28"/>
      <c r="I9291" s="93">
        <v>0</v>
      </c>
      <c r="J9291" s="93" t="s">
        <v>1412</v>
      </c>
      <c r="K9291" s="17" t="str">
        <f t="array" ref="K9291">CONCATENATE("(",A9291,",",VLOOKUP(B9291,Núcleo!B$2:E$11,4,TRUE),",",VLOOKUP(C9291,'Tipo de Processo'!B$2:D$55,3,TRUE),",",VLOOKUP(D9291,'Termo Geral'!B$2:D$173,3,TRUE),",",VLOOKUP(E9291,'Termo Específico'!B$2:D$301,3,TRUE),",",MATCH(TRUE,Documento!B$2:B$998=F9291,0),",",IF(G9291="Complementar",0,1),",",IF(H9291="","NULL",CONCATENATE("'",H9291,"'")),",",I9291,",",IF(J9291="baixa","'BAIXA'",IF(J9291="média","'MEDIA'",IF(J9291="alta","'ALTA'","NULL"))),"),")</f>
        <v>(9290,9,33,172,46,80,1,NULL,0,'MEDIA'),</v>
      </c>
    </row>
    <row r="9292" spans="1:11" ht="30.75" customHeight="1">
      <c r="A9292" s="27">
        <v>9291</v>
      </c>
      <c r="B9292" s="37" t="s">
        <v>1011</v>
      </c>
      <c r="C9292" s="28" t="s">
        <v>11</v>
      </c>
      <c r="D9292" s="28" t="s">
        <v>75</v>
      </c>
      <c r="E9292" s="29" t="s">
        <v>248</v>
      </c>
      <c r="F9292" s="28" t="s">
        <v>681</v>
      </c>
      <c r="G9292" s="28" t="s">
        <v>1671</v>
      </c>
      <c r="H9292" s="28"/>
      <c r="I9292" s="93">
        <v>0</v>
      </c>
      <c r="J9292" s="93" t="s">
        <v>1412</v>
      </c>
      <c r="K9292" s="17" t="str">
        <f t="array" ref="K9292">CONCATENATE("(",A9292,",",VLOOKUP(B9292,Núcleo!B$2:E$11,4,TRUE),",",VLOOKUP(C9292,'Tipo de Processo'!B$2:D$55,3,TRUE),",",VLOOKUP(D9292,'Termo Geral'!B$2:D$173,3,TRUE),",",VLOOKUP(E9292,'Termo Específico'!B$2:D$301,3,TRUE),",",MATCH(TRUE,Documento!B$2:B$998=F9292,0),",",IF(G9292="Complementar",0,1),",",IF(H9292="","NULL",CONCATENATE("'",H9292,"'")),",",I9292,",",IF(J9292="baixa","'BAIXA'",IF(J9292="média","'MEDIA'",IF(J9292="alta","'ALTA'","NULL"))),"),")</f>
        <v>(9291,9,33,172,126,239,1,NULL,0,'MEDIA'),</v>
      </c>
    </row>
    <row r="9293" spans="1:11" ht="30.75" customHeight="1">
      <c r="A9293" s="27">
        <v>9292</v>
      </c>
      <c r="B9293" s="37" t="s">
        <v>1011</v>
      </c>
      <c r="C9293" s="28" t="s">
        <v>11</v>
      </c>
      <c r="D9293" s="28" t="s">
        <v>75</v>
      </c>
      <c r="E9293" s="29" t="s">
        <v>248</v>
      </c>
      <c r="F9293" s="28" t="s">
        <v>678</v>
      </c>
      <c r="G9293" s="28" t="s">
        <v>1671</v>
      </c>
      <c r="H9293" s="28"/>
      <c r="I9293" s="93">
        <v>0</v>
      </c>
      <c r="J9293" s="93" t="s">
        <v>1412</v>
      </c>
      <c r="K9293" s="17" t="str">
        <f t="array" ref="K9293">CONCATENATE("(",A9293,",",VLOOKUP(B9293,Núcleo!B$2:E$11,4,TRUE),",",VLOOKUP(C9293,'Tipo de Processo'!B$2:D$55,3,TRUE),",",VLOOKUP(D9293,'Termo Geral'!B$2:D$173,3,TRUE),",",VLOOKUP(E9293,'Termo Específico'!B$2:D$301,3,TRUE),",",MATCH(TRUE,Documento!B$2:B$998=F9293,0),",",IF(G9293="Complementar",0,1),",",IF(H9293="","NULL",CONCATENATE("'",H9293,"'")),",",I9293,",",IF(J9293="baixa","'BAIXA'",IF(J9293="média","'MEDIA'",IF(J9293="alta","'ALTA'","NULL"))),"),")</f>
        <v>(9292,9,33,172,126,264,1,NULL,0,'MEDIA'),</v>
      </c>
    </row>
    <row r="9294" spans="1:11" ht="30.75" customHeight="1">
      <c r="A9294" s="27">
        <v>9293</v>
      </c>
      <c r="B9294" s="37" t="s">
        <v>1011</v>
      </c>
      <c r="C9294" s="28" t="s">
        <v>11</v>
      </c>
      <c r="D9294" s="28" t="s">
        <v>75</v>
      </c>
      <c r="E9294" s="29" t="s">
        <v>248</v>
      </c>
      <c r="F9294" s="28" t="s">
        <v>679</v>
      </c>
      <c r="G9294" s="28" t="s">
        <v>1671</v>
      </c>
      <c r="H9294" s="28"/>
      <c r="I9294" s="93">
        <v>0</v>
      </c>
      <c r="J9294" s="93" t="s">
        <v>1412</v>
      </c>
      <c r="K9294" s="17" t="str">
        <f t="array" ref="K9294">CONCATENATE("(",A9294,",",VLOOKUP(B9294,Núcleo!B$2:E$11,4,TRUE),",",VLOOKUP(C9294,'Tipo de Processo'!B$2:D$55,3,TRUE),",",VLOOKUP(D9294,'Termo Geral'!B$2:D$173,3,TRUE),",",VLOOKUP(E9294,'Termo Específico'!B$2:D$301,3,TRUE),",",MATCH(TRUE,Documento!B$2:B$998=F9294,0),",",IF(G9294="Complementar",0,1),",",IF(H9294="","NULL",CONCATENATE("'",H9294,"'")),",",I9294,",",IF(J9294="baixa","'BAIXA'",IF(J9294="média","'MEDIA'",IF(J9294="alta","'ALTA'","NULL"))),"),")</f>
        <v>(9293,9,33,172,126,784,1,NULL,0,'MEDIA'),</v>
      </c>
    </row>
    <row r="9295" spans="1:11" ht="30.75" customHeight="1">
      <c r="A9295" s="27">
        <v>9294</v>
      </c>
      <c r="B9295" s="37" t="s">
        <v>1011</v>
      </c>
      <c r="C9295" s="28" t="s">
        <v>11</v>
      </c>
      <c r="D9295" s="28" t="s">
        <v>75</v>
      </c>
      <c r="E9295" s="29" t="s">
        <v>248</v>
      </c>
      <c r="F9295" s="28" t="s">
        <v>680</v>
      </c>
      <c r="G9295" s="28" t="s">
        <v>1671</v>
      </c>
      <c r="H9295" s="28"/>
      <c r="I9295" s="93">
        <v>0</v>
      </c>
      <c r="J9295" s="93" t="s">
        <v>1412</v>
      </c>
      <c r="K9295" s="17" t="str">
        <f t="array" ref="K9295">CONCATENATE("(",A9295,",",VLOOKUP(B9295,Núcleo!B$2:E$11,4,TRUE),",",VLOOKUP(C9295,'Tipo de Processo'!B$2:D$55,3,TRUE),",",VLOOKUP(D9295,'Termo Geral'!B$2:D$173,3,TRUE),",",VLOOKUP(E9295,'Termo Específico'!B$2:D$301,3,TRUE),",",MATCH(TRUE,Documento!B$2:B$998=F9295,0),",",IF(G9295="Complementar",0,1),",",IF(H9295="","NULL",CONCATENATE("'",H9295,"'")),",",I9295,",",IF(J9295="baixa","'BAIXA'",IF(J9295="média","'MEDIA'",IF(J9295="alta","'ALTA'","NULL"))),"),")</f>
        <v>(9294,9,33,172,126,898,1,NULL,0,'MEDIA'),</v>
      </c>
    </row>
    <row r="9296" spans="1:11" ht="30.75" customHeight="1">
      <c r="A9296" s="27">
        <v>9295</v>
      </c>
      <c r="B9296" s="37" t="s">
        <v>1011</v>
      </c>
      <c r="C9296" s="28" t="s">
        <v>11</v>
      </c>
      <c r="D9296" s="28" t="s">
        <v>75</v>
      </c>
      <c r="E9296" s="29" t="s">
        <v>248</v>
      </c>
      <c r="F9296" s="28" t="s">
        <v>682</v>
      </c>
      <c r="G9296" s="28" t="s">
        <v>1671</v>
      </c>
      <c r="H9296" s="28"/>
      <c r="I9296" s="93">
        <v>0</v>
      </c>
      <c r="J9296" s="93" t="s">
        <v>1412</v>
      </c>
      <c r="K9296" s="17" t="str">
        <f t="array" ref="K9296">CONCATENATE("(",A9296,",",VLOOKUP(B9296,Núcleo!B$2:E$11,4,TRUE),",",VLOOKUP(C9296,'Tipo de Processo'!B$2:D$55,3,TRUE),",",VLOOKUP(D9296,'Termo Geral'!B$2:D$173,3,TRUE),",",VLOOKUP(E9296,'Termo Específico'!B$2:D$301,3,TRUE),",",MATCH(TRUE,Documento!B$2:B$998=F9296,0),",",IF(G9296="Complementar",0,1),",",IF(H9296="","NULL",CONCATENATE("'",H9296,"'")),",",I9296,",",IF(J9296="baixa","'BAIXA'",IF(J9296="média","'MEDIA'",IF(J9296="alta","'ALTA'","NULL"))),"),")</f>
        <v>(9295,9,33,172,126,897,1,NULL,0,'MEDIA'),</v>
      </c>
    </row>
    <row r="9297" spans="1:11" ht="30.75" customHeight="1">
      <c r="A9297" s="27">
        <v>9296</v>
      </c>
      <c r="B9297" s="37" t="s">
        <v>1011</v>
      </c>
      <c r="C9297" s="28" t="s">
        <v>11</v>
      </c>
      <c r="D9297" s="28" t="s">
        <v>75</v>
      </c>
      <c r="E9297" s="29" t="s">
        <v>1270</v>
      </c>
      <c r="F9297" s="28" t="s">
        <v>681</v>
      </c>
      <c r="G9297" s="28" t="s">
        <v>1671</v>
      </c>
      <c r="H9297" s="28"/>
      <c r="I9297" s="93">
        <v>0</v>
      </c>
      <c r="J9297" s="93" t="s">
        <v>1412</v>
      </c>
      <c r="K9297" s="17" t="str">
        <f t="array" ref="K9297">CONCATENATE("(",A9297,",",VLOOKUP(B9297,Núcleo!B$2:E$11,4,TRUE),",",VLOOKUP(C9297,'Tipo de Processo'!B$2:D$55,3,TRUE),",",VLOOKUP(D9297,'Termo Geral'!B$2:D$173,3,TRUE),",",VLOOKUP(E9297,'Termo Específico'!B$2:D$301,3,TRUE),",",MATCH(TRUE,Documento!B$2:B$998=F9297,0),",",IF(G9297="Complementar",0,1),",",IF(H9297="","NULL",CONCATENATE("'",H9297,"'")),",",I9297,",",IF(J9297="baixa","'BAIXA'",IF(J9297="média","'MEDIA'",IF(J9297="alta","'ALTA'","NULL"))),"),")</f>
        <v>(9296,9,33,172,128,239,1,NULL,0,'MEDIA'),</v>
      </c>
    </row>
    <row r="9298" spans="1:11" ht="30.75" customHeight="1">
      <c r="A9298" s="27">
        <v>9297</v>
      </c>
      <c r="B9298" s="37" t="s">
        <v>1011</v>
      </c>
      <c r="C9298" s="28" t="s">
        <v>11</v>
      </c>
      <c r="D9298" s="28" t="s">
        <v>75</v>
      </c>
      <c r="E9298" s="29" t="s">
        <v>1270</v>
      </c>
      <c r="F9298" s="28" t="s">
        <v>687</v>
      </c>
      <c r="G9298" s="28" t="s">
        <v>1671</v>
      </c>
      <c r="H9298" s="28"/>
      <c r="I9298" s="93">
        <v>0</v>
      </c>
      <c r="J9298" s="93" t="s">
        <v>1412</v>
      </c>
      <c r="K9298" s="17" t="str">
        <f t="array" ref="K9298">CONCATENATE("(",A9298,",",VLOOKUP(B9298,Núcleo!B$2:E$11,4,TRUE),",",VLOOKUP(C9298,'Tipo de Processo'!B$2:D$55,3,TRUE),",",VLOOKUP(D9298,'Termo Geral'!B$2:D$173,3,TRUE),",",VLOOKUP(E9298,'Termo Específico'!B$2:D$301,3,TRUE),",",MATCH(TRUE,Documento!B$2:B$998=F9298,0),",",IF(G9298="Complementar",0,1),",",IF(H9298="","NULL",CONCATENATE("'",H9298,"'")),",",I9298,",",IF(J9298="baixa","'BAIXA'",IF(J9298="média","'MEDIA'",IF(J9298="alta","'ALTA'","NULL"))),"),")</f>
        <v>(9297,9,33,172,128,677,1,NULL,0,'MEDIA'),</v>
      </c>
    </row>
    <row r="9299" spans="1:11" ht="30.75" customHeight="1">
      <c r="A9299" s="27">
        <v>9298</v>
      </c>
      <c r="B9299" s="37" t="s">
        <v>1011</v>
      </c>
      <c r="C9299" s="28" t="s">
        <v>11</v>
      </c>
      <c r="D9299" s="28" t="s">
        <v>75</v>
      </c>
      <c r="E9299" s="29" t="s">
        <v>1270</v>
      </c>
      <c r="F9299" s="28" t="s">
        <v>688</v>
      </c>
      <c r="G9299" s="28" t="s">
        <v>1671</v>
      </c>
      <c r="H9299" s="28"/>
      <c r="I9299" s="93">
        <v>0</v>
      </c>
      <c r="J9299" s="93" t="s">
        <v>1412</v>
      </c>
      <c r="K9299" s="17" t="str">
        <f t="array" ref="K9299">CONCATENATE("(",A9299,",",VLOOKUP(B9299,Núcleo!B$2:E$11,4,TRUE),",",VLOOKUP(C9299,'Tipo de Processo'!B$2:D$55,3,TRUE),",",VLOOKUP(D9299,'Termo Geral'!B$2:D$173,3,TRUE),",",VLOOKUP(E9299,'Termo Específico'!B$2:D$301,3,TRUE),",",MATCH(TRUE,Documento!B$2:B$998=F9299,0),",",IF(G9299="Complementar",0,1),",",IF(H9299="","NULL",CONCATENATE("'",H9299,"'")),",",I9299,",",IF(J9299="baixa","'BAIXA'",IF(J9299="média","'MEDIA'",IF(J9299="alta","'ALTA'","NULL"))),"),")</f>
        <v>(9298,9,33,172,128,13,1,NULL,0,'MEDIA'),</v>
      </c>
    </row>
    <row r="9300" spans="1:11" ht="30.75" customHeight="1">
      <c r="A9300" s="27">
        <v>9299</v>
      </c>
      <c r="B9300" s="37" t="s">
        <v>1011</v>
      </c>
      <c r="C9300" s="28" t="s">
        <v>11</v>
      </c>
      <c r="D9300" s="28" t="s">
        <v>75</v>
      </c>
      <c r="E9300" s="29" t="s">
        <v>1270</v>
      </c>
      <c r="F9300" s="28" t="s">
        <v>679</v>
      </c>
      <c r="G9300" s="28" t="s">
        <v>1671</v>
      </c>
      <c r="H9300" s="28"/>
      <c r="I9300" s="93">
        <v>0</v>
      </c>
      <c r="J9300" s="93" t="s">
        <v>1412</v>
      </c>
      <c r="K9300" s="17" t="str">
        <f t="array" ref="K9300">CONCATENATE("(",A9300,",",VLOOKUP(B9300,Núcleo!B$2:E$11,4,TRUE),",",VLOOKUP(C9300,'Tipo de Processo'!B$2:D$55,3,TRUE),",",VLOOKUP(D9300,'Termo Geral'!B$2:D$173,3,TRUE),",",VLOOKUP(E9300,'Termo Específico'!B$2:D$301,3,TRUE),",",MATCH(TRUE,Documento!B$2:B$998=F9300,0),",",IF(G9300="Complementar",0,1),",",IF(H9300="","NULL",CONCATENATE("'",H9300,"'")),",",I9300,",",IF(J9300="baixa","'BAIXA'",IF(J9300="média","'MEDIA'",IF(J9300="alta","'ALTA'","NULL"))),"),")</f>
        <v>(9299,9,33,172,128,784,1,NULL,0,'MEDIA'),</v>
      </c>
    </row>
    <row r="9301" spans="1:11" ht="30.75" customHeight="1">
      <c r="A9301" s="27">
        <v>9300</v>
      </c>
      <c r="B9301" s="37" t="s">
        <v>1011</v>
      </c>
      <c r="C9301" s="23" t="s">
        <v>11</v>
      </c>
      <c r="D9301" s="23" t="s">
        <v>75</v>
      </c>
      <c r="E9301" s="23" t="s">
        <v>1270</v>
      </c>
      <c r="F9301" s="23" t="s">
        <v>680</v>
      </c>
      <c r="G9301" s="29" t="s">
        <v>1671</v>
      </c>
      <c r="H9301" s="28"/>
      <c r="I9301" s="93">
        <v>0</v>
      </c>
      <c r="J9301" s="92" t="s">
        <v>1412</v>
      </c>
      <c r="K9301" s="17" t="str">
        <f t="array" ref="K9301">CONCATENATE("(",A9301,",",VLOOKUP(B9301,Núcleo!B$2:E$11,4,TRUE),",",VLOOKUP(C9301,'Tipo de Processo'!B$2:D$55,3,TRUE),",",VLOOKUP(D9301,'Termo Geral'!B$2:D$173,3,TRUE),",",VLOOKUP(E9301,'Termo Específico'!B$2:D$301,3,TRUE),",",MATCH(TRUE,Documento!B$2:B$998=F9301,0),",",IF(G9301="Complementar",0,1),",",IF(H9301="","NULL",CONCATENATE("'",H9301,"'")),",",I9301,",",IF(J9301="baixa","'BAIXA'",IF(J9301="média","'MEDIA'",IF(J9301="alta","'ALTA'","NULL"))),"),")</f>
        <v>(9300,9,33,172,128,898,1,NULL,0,'MEDIA'),</v>
      </c>
    </row>
    <row r="9302" spans="1:11" ht="30.75" customHeight="1">
      <c r="A9302" s="27">
        <v>9301</v>
      </c>
      <c r="B9302" s="37" t="s">
        <v>1011</v>
      </c>
      <c r="C9302" s="29" t="s">
        <v>11</v>
      </c>
      <c r="D9302" s="29" t="s">
        <v>75</v>
      </c>
      <c r="E9302" s="29" t="s">
        <v>1270</v>
      </c>
      <c r="F9302" s="23" t="s">
        <v>682</v>
      </c>
      <c r="G9302" s="29" t="s">
        <v>1671</v>
      </c>
      <c r="H9302" s="28"/>
      <c r="I9302" s="93">
        <v>0</v>
      </c>
      <c r="J9302" s="92" t="s">
        <v>1412</v>
      </c>
      <c r="K9302" s="17" t="str">
        <f t="array" ref="K9302">CONCATENATE("(",A9302,",",VLOOKUP(B9302,Núcleo!B$2:E$11,4,TRUE),",",VLOOKUP(C9302,'Tipo de Processo'!B$2:D$55,3,TRUE),",",VLOOKUP(D9302,'Termo Geral'!B$2:D$173,3,TRUE),",",VLOOKUP(E9302,'Termo Específico'!B$2:D$301,3,TRUE),",",MATCH(TRUE,Documento!B$2:B$998=F9302,0),",",IF(G9302="Complementar",0,1),",",IF(H9302="","NULL",CONCATENATE("'",H9302,"'")),",",I9302,",",IF(J9302="baixa","'BAIXA'",IF(J9302="média","'MEDIA'",IF(J9302="alta","'ALTA'","NULL"))),"),")</f>
        <v>(9301,9,33,172,128,897,1,NULL,0,'MEDIA'),</v>
      </c>
    </row>
    <row r="9303" spans="1:11" ht="30.75" customHeight="1">
      <c r="A9303" s="27">
        <v>9302</v>
      </c>
      <c r="B9303" s="37" t="s">
        <v>1011</v>
      </c>
      <c r="C9303" s="29" t="s">
        <v>11</v>
      </c>
      <c r="D9303" s="29" t="s">
        <v>75</v>
      </c>
      <c r="E9303" s="29" t="s">
        <v>1270</v>
      </c>
      <c r="F9303" s="23" t="s">
        <v>689</v>
      </c>
      <c r="G9303" s="29" t="s">
        <v>1671</v>
      </c>
      <c r="H9303" s="28"/>
      <c r="I9303" s="93">
        <v>0</v>
      </c>
      <c r="J9303" s="92" t="s">
        <v>1412</v>
      </c>
      <c r="K9303" s="17" t="str">
        <f t="array" ref="K9303">CONCATENATE("(",A9303,",",VLOOKUP(B9303,Núcleo!B$2:E$11,4,TRUE),",",VLOOKUP(C9303,'Tipo de Processo'!B$2:D$55,3,TRUE),",",VLOOKUP(D9303,'Termo Geral'!B$2:D$173,3,TRUE),",",VLOOKUP(E9303,'Termo Específico'!B$2:D$301,3,TRUE),",",MATCH(TRUE,Documento!B$2:B$998=F9303,0),",",IF(G9303="Complementar",0,1),",",IF(H9303="","NULL",CONCATENATE("'",H9303,"'")),",",I9303,",",IF(J9303="baixa","'BAIXA'",IF(J9303="média","'MEDIA'",IF(J9303="alta","'ALTA'","NULL"))),"),")</f>
        <v>(9302,9,33,172,128,64,1,NULL,0,'MEDIA'),</v>
      </c>
    </row>
    <row r="9304" spans="1:11" ht="30.75" customHeight="1">
      <c r="A9304" s="27">
        <v>9303</v>
      </c>
      <c r="B9304" s="37" t="s">
        <v>1011</v>
      </c>
      <c r="C9304" s="29" t="s">
        <v>11</v>
      </c>
      <c r="D9304" s="29" t="s">
        <v>75</v>
      </c>
      <c r="E9304" s="29" t="s">
        <v>1271</v>
      </c>
      <c r="F9304" s="23" t="s">
        <v>695</v>
      </c>
      <c r="G9304" s="29" t="s">
        <v>1671</v>
      </c>
      <c r="H9304" s="28"/>
      <c r="I9304" s="93">
        <v>0</v>
      </c>
      <c r="J9304" s="92" t="s">
        <v>1412</v>
      </c>
      <c r="K9304" s="17" t="str">
        <f t="array" ref="K9304">CONCATENATE("(",A9304,",",VLOOKUP(B9304,Núcleo!B$2:E$11,4,TRUE),",",VLOOKUP(C9304,'Tipo de Processo'!B$2:D$55,3,TRUE),",",VLOOKUP(D9304,'Termo Geral'!B$2:D$173,3,TRUE),",",VLOOKUP(E9304,'Termo Específico'!B$2:D$301,3,TRUE),",",MATCH(TRUE,Documento!B$2:B$998=F9304,0),",",IF(G9304="Complementar",0,1),",",IF(H9304="","NULL",CONCATENATE("'",H9304,"'")),",",I9304,",",IF(J9304="baixa","'BAIXA'",IF(J9304="média","'MEDIA'",IF(J9304="alta","'ALTA'","NULL"))),"),")</f>
        <v>(9303,9,33,172,207,217,1,NULL,0,'MEDIA'),</v>
      </c>
    </row>
    <row r="9305" spans="1:11" ht="30.75" customHeight="1">
      <c r="A9305" s="27">
        <v>9304</v>
      </c>
      <c r="B9305" s="37" t="s">
        <v>1011</v>
      </c>
      <c r="C9305" s="29" t="s">
        <v>11</v>
      </c>
      <c r="D9305" s="29" t="s">
        <v>75</v>
      </c>
      <c r="E9305" s="29" t="s">
        <v>1271</v>
      </c>
      <c r="F9305" s="23" t="s">
        <v>696</v>
      </c>
      <c r="G9305" s="29" t="s">
        <v>1671</v>
      </c>
      <c r="H9305" s="28"/>
      <c r="I9305" s="93">
        <v>0</v>
      </c>
      <c r="J9305" s="92" t="s">
        <v>1412</v>
      </c>
      <c r="K9305" s="17" t="str">
        <f t="array" ref="K9305">CONCATENATE("(",A9305,",",VLOOKUP(B9305,Núcleo!B$2:E$11,4,TRUE),",",VLOOKUP(C9305,'Tipo de Processo'!B$2:D$55,3,TRUE),",",VLOOKUP(D9305,'Termo Geral'!B$2:D$173,3,TRUE),",",VLOOKUP(E9305,'Termo Específico'!B$2:D$301,3,TRUE),",",MATCH(TRUE,Documento!B$2:B$998=F9305,0),",",IF(G9305="Complementar",0,1),",",IF(H9305="","NULL",CONCATENATE("'",H9305,"'")),",",I9305,",",IF(J9305="baixa","'BAIXA'",IF(J9305="média","'MEDIA'",IF(J9305="alta","'ALTA'","NULL"))),"),")</f>
        <v>(9304,9,33,172,207,213,1,NULL,0,'MEDIA'),</v>
      </c>
    </row>
    <row r="9306" spans="1:11" ht="30.75" customHeight="1">
      <c r="A9306" s="27">
        <v>9305</v>
      </c>
      <c r="B9306" s="37" t="s">
        <v>1011</v>
      </c>
      <c r="C9306" s="29" t="s">
        <v>11</v>
      </c>
      <c r="D9306" s="29" t="s">
        <v>75</v>
      </c>
      <c r="E9306" s="29" t="s">
        <v>1271</v>
      </c>
      <c r="F9306" s="23" t="s">
        <v>697</v>
      </c>
      <c r="G9306" s="29" t="s">
        <v>1671</v>
      </c>
      <c r="H9306" s="28"/>
      <c r="I9306" s="93">
        <v>0</v>
      </c>
      <c r="J9306" s="92" t="s">
        <v>1412</v>
      </c>
      <c r="K9306" s="17" t="str">
        <f t="array" ref="K9306">CONCATENATE("(",A9306,",",VLOOKUP(B9306,Núcleo!B$2:E$11,4,TRUE),",",VLOOKUP(C9306,'Tipo de Processo'!B$2:D$55,3,TRUE),",",VLOOKUP(D9306,'Termo Geral'!B$2:D$173,3,TRUE),",",VLOOKUP(E9306,'Termo Específico'!B$2:D$301,3,TRUE),",",MATCH(TRUE,Documento!B$2:B$998=F9306,0),",",IF(G9306="Complementar",0,1),",",IF(H9306="","NULL",CONCATENATE("'",H9306,"'")),",",I9306,",",IF(J9306="baixa","'BAIXA'",IF(J9306="média","'MEDIA'",IF(J9306="alta","'ALTA'","NULL"))),"),")</f>
        <v>(9305,9,33,172,207,214,1,NULL,0,'MEDIA'),</v>
      </c>
    </row>
    <row r="9307" spans="1:11" ht="30.75" customHeight="1">
      <c r="A9307" s="27">
        <v>9306</v>
      </c>
      <c r="B9307" s="37" t="s">
        <v>1011</v>
      </c>
      <c r="C9307" s="29" t="s">
        <v>11</v>
      </c>
      <c r="D9307" s="29" t="s">
        <v>75</v>
      </c>
      <c r="E9307" s="29" t="s">
        <v>1271</v>
      </c>
      <c r="F9307" s="23" t="s">
        <v>698</v>
      </c>
      <c r="G9307" s="29" t="s">
        <v>1671</v>
      </c>
      <c r="H9307" s="28"/>
      <c r="I9307" s="93">
        <v>0</v>
      </c>
      <c r="J9307" s="92" t="s">
        <v>1412</v>
      </c>
      <c r="K9307" s="17" t="str">
        <f t="array" ref="K9307">CONCATENATE("(",A9307,",",VLOOKUP(B9307,Núcleo!B$2:E$11,4,TRUE),",",VLOOKUP(C9307,'Tipo de Processo'!B$2:D$55,3,TRUE),",",VLOOKUP(D9307,'Termo Geral'!B$2:D$173,3,TRUE),",",VLOOKUP(E9307,'Termo Específico'!B$2:D$301,3,TRUE),",",MATCH(TRUE,Documento!B$2:B$998=F9307,0),",",IF(G9307="Complementar",0,1),",",IF(H9307="","NULL",CONCATENATE("'",H9307,"'")),",",I9307,",",IF(J9307="baixa","'BAIXA'",IF(J9307="média","'MEDIA'",IF(J9307="alta","'ALTA'","NULL"))),"),")</f>
        <v>(9306,9,33,172,207,253,1,NULL,0,'MEDIA'),</v>
      </c>
    </row>
    <row r="9308" spans="1:11" ht="30.75" customHeight="1">
      <c r="A9308" s="27">
        <v>9307</v>
      </c>
      <c r="B9308" s="37" t="s">
        <v>1011</v>
      </c>
      <c r="C9308" s="29" t="s">
        <v>11</v>
      </c>
      <c r="D9308" s="29" t="s">
        <v>75</v>
      </c>
      <c r="E9308" s="29" t="s">
        <v>1271</v>
      </c>
      <c r="F9308" s="23" t="s">
        <v>699</v>
      </c>
      <c r="G9308" s="29" t="s">
        <v>1671</v>
      </c>
      <c r="H9308" s="28"/>
      <c r="I9308" s="93">
        <v>0</v>
      </c>
      <c r="J9308" s="92" t="s">
        <v>1412</v>
      </c>
      <c r="K9308" s="17" t="str">
        <f t="array" ref="K9308">CONCATENATE("(",A9308,",",VLOOKUP(B9308,Núcleo!B$2:E$11,4,TRUE),",",VLOOKUP(C9308,'Tipo de Processo'!B$2:D$55,3,TRUE),",",VLOOKUP(D9308,'Termo Geral'!B$2:D$173,3,TRUE),",",VLOOKUP(E9308,'Termo Específico'!B$2:D$301,3,TRUE),",",MATCH(TRUE,Documento!B$2:B$998=F9308,0),",",IF(G9308="Complementar",0,1),",",IF(H9308="","NULL",CONCATENATE("'",H9308,"'")),",",I9308,",",IF(J9308="baixa","'BAIXA'",IF(J9308="média","'MEDIA'",IF(J9308="alta","'ALTA'","NULL"))),"),")</f>
        <v>(9307,9,33,172,207,727,1,NULL,0,'MEDIA'),</v>
      </c>
    </row>
    <row r="9309" spans="1:11" ht="30.75" customHeight="1">
      <c r="A9309" s="27">
        <v>9308</v>
      </c>
      <c r="B9309" s="37" t="s">
        <v>1011</v>
      </c>
      <c r="C9309" s="28" t="s">
        <v>11</v>
      </c>
      <c r="D9309" s="28" t="s">
        <v>75</v>
      </c>
      <c r="E9309" s="28" t="s">
        <v>1271</v>
      </c>
      <c r="F9309" s="28" t="s">
        <v>659</v>
      </c>
      <c r="G9309" s="28" t="s">
        <v>1671</v>
      </c>
      <c r="H9309" s="28"/>
      <c r="I9309" s="93">
        <v>0</v>
      </c>
      <c r="J9309" s="93" t="s">
        <v>1412</v>
      </c>
      <c r="K9309" s="17" t="str">
        <f t="array" ref="K9309">CONCATENATE("(",A9309,",",VLOOKUP(B9309,Núcleo!B$2:E$11,4,TRUE),",",VLOOKUP(C9309,'Tipo de Processo'!B$2:D$55,3,TRUE),",",VLOOKUP(D9309,'Termo Geral'!B$2:D$173,3,TRUE),",",VLOOKUP(E9309,'Termo Específico'!B$2:D$301,3,TRUE),",",MATCH(TRUE,Documento!B$2:B$998=F9309,0),",",IF(G9309="Complementar",0,1),",",IF(H9309="","NULL",CONCATENATE("'",H9309,"'")),",",I9309,",",IF(J9309="baixa","'BAIXA'",IF(J9309="média","'MEDIA'",IF(J9309="alta","'ALTA'","NULL"))),"),")</f>
        <v>(9308,9,33,172,207,329,1,NULL,0,'MEDIA'),</v>
      </c>
    </row>
    <row r="9310" spans="1:11" ht="30.75" customHeight="1">
      <c r="A9310" s="27">
        <v>9309</v>
      </c>
      <c r="B9310" s="37" t="s">
        <v>1011</v>
      </c>
      <c r="C9310" s="47" t="s">
        <v>11</v>
      </c>
      <c r="D9310" s="29" t="s">
        <v>76</v>
      </c>
      <c r="E9310" s="28" t="s">
        <v>1267</v>
      </c>
      <c r="F9310" s="28" t="s">
        <v>646</v>
      </c>
      <c r="G9310" s="29" t="s">
        <v>1671</v>
      </c>
      <c r="H9310" s="28"/>
      <c r="I9310" s="93">
        <v>0</v>
      </c>
      <c r="J9310" s="92" t="s">
        <v>1412</v>
      </c>
      <c r="K9310" s="17" t="str">
        <f t="array" ref="K9310">CONCATENATE("(",A9310,",",VLOOKUP(B9310,Núcleo!B$2:E$11,4,TRUE),",",VLOOKUP(C9310,'Tipo de Processo'!B$2:D$55,3,TRUE),",",VLOOKUP(D9310,'Termo Geral'!B$2:D$173,3,TRUE),",",VLOOKUP(E9310,'Termo Específico'!B$2:D$301,3,TRUE),",",MATCH(TRUE,Documento!B$2:B$998=F9310,0),",",IF(G9310="Complementar",0,1),",",IF(H9310="","NULL",CONCATENATE("'",H9310,"'")),",",I9310,",",IF(J9310="baixa","'BAIXA'",IF(J9310="média","'MEDIA'",IF(J9310="alta","'ALTA'","NULL"))),"),")</f>
        <v>(9309,9,33,172,17,30,1,NULL,0,'MEDIA'),</v>
      </c>
    </row>
    <row r="9311" spans="1:11" ht="30.75" customHeight="1">
      <c r="A9311" s="27">
        <v>9310</v>
      </c>
      <c r="B9311" s="37" t="s">
        <v>1011</v>
      </c>
      <c r="C9311" s="47" t="s">
        <v>11</v>
      </c>
      <c r="D9311" s="29" t="s">
        <v>76</v>
      </c>
      <c r="E9311" s="28" t="s">
        <v>1267</v>
      </c>
      <c r="F9311" s="29" t="s">
        <v>639</v>
      </c>
      <c r="G9311" s="29" t="s">
        <v>1671</v>
      </c>
      <c r="H9311" s="28"/>
      <c r="I9311" s="93">
        <v>0</v>
      </c>
      <c r="J9311" s="92" t="s">
        <v>1412</v>
      </c>
      <c r="K9311" s="17" t="str">
        <f t="array" ref="K9311">CONCATENATE("(",A9311,",",VLOOKUP(B9311,Núcleo!B$2:E$11,4,TRUE),",",VLOOKUP(C9311,'Tipo de Processo'!B$2:D$55,3,TRUE),",",VLOOKUP(D9311,'Termo Geral'!B$2:D$173,3,TRUE),",",VLOOKUP(E9311,'Termo Específico'!B$2:D$301,3,TRUE),",",MATCH(TRUE,Documento!B$2:B$998=F9311,0),",",IF(G9311="Complementar",0,1),",",IF(H9311="","NULL",CONCATENATE("'",H9311,"'")),",",I9311,",",IF(J9311="baixa","'BAIXA'",IF(J9311="média","'MEDIA'",IF(J9311="alta","'ALTA'","NULL"))),"),")</f>
        <v>(9310,9,33,172,17,936,1,NULL,0,'MEDIA'),</v>
      </c>
    </row>
    <row r="9312" spans="1:11" ht="30.75" customHeight="1">
      <c r="A9312" s="27">
        <v>9311</v>
      </c>
      <c r="B9312" s="37" t="s">
        <v>1011</v>
      </c>
      <c r="C9312" s="47" t="s">
        <v>11</v>
      </c>
      <c r="D9312" s="29" t="s">
        <v>76</v>
      </c>
      <c r="E9312" s="28" t="s">
        <v>1267</v>
      </c>
      <c r="F9312" s="29" t="s">
        <v>647</v>
      </c>
      <c r="G9312" s="29" t="s">
        <v>1671</v>
      </c>
      <c r="H9312" s="28"/>
      <c r="I9312" s="93">
        <v>0</v>
      </c>
      <c r="J9312" s="92" t="s">
        <v>1412</v>
      </c>
      <c r="K9312" s="17" t="str">
        <f t="array" ref="K9312">CONCATENATE("(",A9312,",",VLOOKUP(B9312,Núcleo!B$2:E$11,4,TRUE),",",VLOOKUP(C9312,'Tipo de Processo'!B$2:D$55,3,TRUE),",",VLOOKUP(D9312,'Termo Geral'!B$2:D$173,3,TRUE),",",VLOOKUP(E9312,'Termo Específico'!B$2:D$301,3,TRUE),",",MATCH(TRUE,Documento!B$2:B$998=F9312,0),",",IF(G9312="Complementar",0,1),",",IF(H9312="","NULL",CONCATENATE("'",H9312,"'")),",",I9312,",",IF(J9312="baixa","'BAIXA'",IF(J9312="média","'MEDIA'",IF(J9312="alta","'ALTA'","NULL"))),"),")</f>
        <v>(9311,9,33,172,17,556,1,NULL,0,'MEDIA'),</v>
      </c>
    </row>
    <row r="9313" spans="1:11" ht="30.75" customHeight="1">
      <c r="A9313" s="27">
        <v>9312</v>
      </c>
      <c r="B9313" s="40" t="s">
        <v>1011</v>
      </c>
      <c r="C9313" s="47" t="s">
        <v>11</v>
      </c>
      <c r="D9313" s="29" t="s">
        <v>76</v>
      </c>
      <c r="E9313" s="28" t="s">
        <v>1267</v>
      </c>
      <c r="F9313" s="29" t="s">
        <v>648</v>
      </c>
      <c r="G9313" s="29" t="s">
        <v>1671</v>
      </c>
      <c r="H9313" s="28"/>
      <c r="I9313" s="93">
        <v>0</v>
      </c>
      <c r="J9313" s="92" t="s">
        <v>1412</v>
      </c>
      <c r="K9313" s="17" t="str">
        <f t="array" ref="K9313">CONCATENATE("(",A9313,",",VLOOKUP(B9313,Núcleo!B$2:E$11,4,TRUE),",",VLOOKUP(C9313,'Tipo de Processo'!B$2:D$55,3,TRUE),",",VLOOKUP(D9313,'Termo Geral'!B$2:D$173,3,TRUE),",",VLOOKUP(E9313,'Termo Específico'!B$2:D$301,3,TRUE),",",MATCH(TRUE,Documento!B$2:B$998=F9313,0),",",IF(G9313="Complementar",0,1),",",IF(H9313="","NULL",CONCATENATE("'",H9313,"'")),",",I9313,",",IF(J9313="baixa","'BAIXA'",IF(J9313="média","'MEDIA'",IF(J9313="alta","'ALTA'","NULL"))),"),")</f>
        <v>(9312,9,33,172,17,730,1,NULL,0,'MEDIA'),</v>
      </c>
    </row>
    <row r="9314" spans="1:11" ht="30.75" customHeight="1">
      <c r="A9314" s="27">
        <v>9313</v>
      </c>
      <c r="B9314" s="37" t="s">
        <v>1011</v>
      </c>
      <c r="C9314" s="47" t="s">
        <v>11</v>
      </c>
      <c r="D9314" s="29" t="s">
        <v>76</v>
      </c>
      <c r="E9314" s="28" t="s">
        <v>1267</v>
      </c>
      <c r="F9314" s="29" t="s">
        <v>642</v>
      </c>
      <c r="G9314" s="29" t="s">
        <v>1671</v>
      </c>
      <c r="H9314" s="28"/>
      <c r="I9314" s="93">
        <v>0</v>
      </c>
      <c r="J9314" s="92" t="s">
        <v>1412</v>
      </c>
      <c r="K9314" s="17" t="str">
        <f t="array" ref="K9314">CONCATENATE("(",A9314,",",VLOOKUP(B9314,Núcleo!B$2:E$11,4,TRUE),",",VLOOKUP(C9314,'Tipo de Processo'!B$2:D$55,3,TRUE),",",VLOOKUP(D9314,'Termo Geral'!B$2:D$173,3,TRUE),",",VLOOKUP(E9314,'Termo Específico'!B$2:D$301,3,TRUE),",",MATCH(TRUE,Documento!B$2:B$998=F9314,0),",",IF(G9314="Complementar",0,1),",",IF(H9314="","NULL",CONCATENATE("'",H9314,"'")),",",I9314,",",IF(J9314="baixa","'BAIXA'",IF(J9314="média","'MEDIA'",IF(J9314="alta","'ALTA'","NULL"))),"),")</f>
        <v>(9313,9,33,172,17,33,1,NULL,0,'MEDIA'),</v>
      </c>
    </row>
    <row r="9315" spans="1:11" ht="30.75" customHeight="1">
      <c r="A9315" s="27">
        <v>9314</v>
      </c>
      <c r="B9315" s="37" t="s">
        <v>1011</v>
      </c>
      <c r="C9315" s="47" t="s">
        <v>11</v>
      </c>
      <c r="D9315" s="29" t="s">
        <v>76</v>
      </c>
      <c r="E9315" s="28" t="s">
        <v>1267</v>
      </c>
      <c r="F9315" s="29" t="s">
        <v>636</v>
      </c>
      <c r="G9315" s="29" t="s">
        <v>1671</v>
      </c>
      <c r="H9315" s="28"/>
      <c r="I9315" s="93">
        <v>0</v>
      </c>
      <c r="J9315" s="92" t="s">
        <v>1412</v>
      </c>
      <c r="K9315" s="17" t="str">
        <f t="array" ref="K9315">CONCATENATE("(",A9315,",",VLOOKUP(B9315,Núcleo!B$2:E$11,4,TRUE),",",VLOOKUP(C9315,'Tipo de Processo'!B$2:D$55,3,TRUE),",",VLOOKUP(D9315,'Termo Geral'!B$2:D$173,3,TRUE),",",VLOOKUP(E9315,'Termo Específico'!B$2:D$301,3,TRUE),",",MATCH(TRUE,Documento!B$2:B$998=F9315,0),",",IF(G9315="Complementar",0,1),",",IF(H9315="","NULL",CONCATENATE("'",H9315,"'")),",",I9315,",",IF(J9315="baixa","'BAIXA'",IF(J9315="média","'MEDIA'",IF(J9315="alta","'ALTA'","NULL"))),"),")</f>
        <v>(9314,9,33,172,17,693,1,NULL,0,'MEDIA'),</v>
      </c>
    </row>
    <row r="9316" spans="1:11" ht="30.75" customHeight="1">
      <c r="A9316" s="27">
        <v>9315</v>
      </c>
      <c r="B9316" s="37" t="s">
        <v>1011</v>
      </c>
      <c r="C9316" s="28" t="s">
        <v>11</v>
      </c>
      <c r="D9316" s="29" t="s">
        <v>76</v>
      </c>
      <c r="E9316" s="28" t="s">
        <v>1267</v>
      </c>
      <c r="F9316" s="29" t="s">
        <v>649</v>
      </c>
      <c r="G9316" s="29" t="s">
        <v>1671</v>
      </c>
      <c r="H9316" s="28"/>
      <c r="I9316" s="93">
        <v>0</v>
      </c>
      <c r="J9316" s="92" t="s">
        <v>1412</v>
      </c>
      <c r="K9316" s="17" t="str">
        <f t="array" ref="K9316">CONCATENATE("(",A9316,",",VLOOKUP(B9316,Núcleo!B$2:E$11,4,TRUE),",",VLOOKUP(C9316,'Tipo de Processo'!B$2:D$55,3,TRUE),",",VLOOKUP(D9316,'Termo Geral'!B$2:D$173,3,TRUE),",",VLOOKUP(E9316,'Termo Específico'!B$2:D$301,3,TRUE),",",MATCH(TRUE,Documento!B$2:B$998=F9316,0),",",IF(G9316="Complementar",0,1),",",IF(H9316="","NULL",CONCATENATE("'",H9316,"'")),",",I9316,",",IF(J9316="baixa","'BAIXA'",IF(J9316="média","'MEDIA'",IF(J9316="alta","'ALTA'","NULL"))),"),")</f>
        <v>(9315,9,33,172,17,835,1,NULL,0,'MEDIA'),</v>
      </c>
    </row>
    <row r="9317" spans="1:11" ht="30.75" customHeight="1">
      <c r="A9317" s="27">
        <v>9316</v>
      </c>
      <c r="B9317" s="37" t="s">
        <v>1011</v>
      </c>
      <c r="C9317" s="47" t="s">
        <v>11</v>
      </c>
      <c r="D9317" s="29" t="s">
        <v>76</v>
      </c>
      <c r="E9317" s="28" t="s">
        <v>1267</v>
      </c>
      <c r="F9317" s="29" t="s">
        <v>637</v>
      </c>
      <c r="G9317" s="29" t="s">
        <v>1671</v>
      </c>
      <c r="H9317" s="28"/>
      <c r="I9317" s="93">
        <v>0</v>
      </c>
      <c r="J9317" s="92" t="s">
        <v>1412</v>
      </c>
      <c r="K9317" s="17" t="str">
        <f t="array" ref="K9317">CONCATENATE("(",A9317,",",VLOOKUP(B9317,Núcleo!B$2:E$11,4,TRUE),",",VLOOKUP(C9317,'Tipo de Processo'!B$2:D$55,3,TRUE),",",VLOOKUP(D9317,'Termo Geral'!B$2:D$173,3,TRUE),",",VLOOKUP(E9317,'Termo Específico'!B$2:D$301,3,TRUE),",",MATCH(TRUE,Documento!B$2:B$998=F9317,0),",",IF(G9317="Complementar",0,1),",",IF(H9317="","NULL",CONCATENATE("'",H9317,"'")),",",I9317,",",IF(J9317="baixa","'BAIXA'",IF(J9317="média","'MEDIA'",IF(J9317="alta","'ALTA'","NULL"))),"),")</f>
        <v>(9316,9,33,172,17,673,1,NULL,0,'MEDIA'),</v>
      </c>
    </row>
    <row r="9318" spans="1:11" ht="30.75" customHeight="1">
      <c r="A9318" s="27">
        <v>9317</v>
      </c>
      <c r="B9318" s="37" t="s">
        <v>1011</v>
      </c>
      <c r="C9318" s="47" t="s">
        <v>11</v>
      </c>
      <c r="D9318" s="29" t="s">
        <v>76</v>
      </c>
      <c r="E9318" s="28" t="s">
        <v>1267</v>
      </c>
      <c r="F9318" s="28" t="s">
        <v>645</v>
      </c>
      <c r="G9318" s="28" t="s">
        <v>1671</v>
      </c>
      <c r="H9318" s="28"/>
      <c r="I9318" s="93">
        <v>0</v>
      </c>
      <c r="J9318" s="93" t="s">
        <v>1412</v>
      </c>
      <c r="K9318" s="17" t="str">
        <f t="array" ref="K9318">CONCATENATE("(",A9318,",",VLOOKUP(B9318,Núcleo!B$2:E$11,4,TRUE),",",VLOOKUP(C9318,'Tipo de Processo'!B$2:D$55,3,TRUE),",",VLOOKUP(D9318,'Termo Geral'!B$2:D$173,3,TRUE),",",VLOOKUP(E9318,'Termo Específico'!B$2:D$301,3,TRUE),",",MATCH(TRUE,Documento!B$2:B$998=F9318,0),",",IF(G9318="Complementar",0,1),",",IF(H9318="","NULL",CONCATENATE("'",H9318,"'")),",",I9318,",",IF(J9318="baixa","'BAIXA'",IF(J9318="média","'MEDIA'",IF(J9318="alta","'ALTA'","NULL"))),"),")</f>
        <v>(9317,9,33,172,17,80,1,NULL,0,'MEDIA'),</v>
      </c>
    </row>
    <row r="9319" spans="1:11" ht="30.75" customHeight="1">
      <c r="A9319" s="27">
        <v>9318</v>
      </c>
      <c r="B9319" s="37" t="s">
        <v>1011</v>
      </c>
      <c r="C9319" s="28" t="s">
        <v>11</v>
      </c>
      <c r="D9319" s="28" t="s">
        <v>76</v>
      </c>
      <c r="E9319" s="28" t="s">
        <v>1272</v>
      </c>
      <c r="F9319" s="28" t="s">
        <v>646</v>
      </c>
      <c r="G9319" s="28" t="s">
        <v>1671</v>
      </c>
      <c r="H9319" s="28"/>
      <c r="I9319" s="93">
        <v>0</v>
      </c>
      <c r="J9319" s="93" t="s">
        <v>1412</v>
      </c>
      <c r="K9319" s="17" t="str">
        <f t="array" ref="K9319">CONCATENATE("(",A9319,",",VLOOKUP(B9319,Núcleo!B$2:E$11,4,TRUE),",",VLOOKUP(C9319,'Tipo de Processo'!B$2:D$55,3,TRUE),",",VLOOKUP(D9319,'Termo Geral'!B$2:D$173,3,TRUE),",",VLOOKUP(E9319,'Termo Específico'!B$2:D$301,3,TRUE),",",MATCH(TRUE,Documento!B$2:B$998=F9319,0),",",IF(G9319="Complementar",0,1),",",IF(H9319="","NULL",CONCATENATE("'",H9319,"'")),",",I9319,",",IF(J9319="baixa","'BAIXA'",IF(J9319="média","'MEDIA'",IF(J9319="alta","'ALTA'","NULL"))),"),")</f>
        <v>(9318,9,33,172,40,30,1,NULL,0,'MEDIA'),</v>
      </c>
    </row>
    <row r="9320" spans="1:11" ht="30.75" customHeight="1">
      <c r="A9320" s="27">
        <v>9319</v>
      </c>
      <c r="B9320" s="39" t="s">
        <v>1011</v>
      </c>
      <c r="C9320" s="28" t="s">
        <v>11</v>
      </c>
      <c r="D9320" s="28" t="s">
        <v>76</v>
      </c>
      <c r="E9320" s="28" t="s">
        <v>1272</v>
      </c>
      <c r="F9320" s="28" t="s">
        <v>639</v>
      </c>
      <c r="G9320" s="28" t="s">
        <v>1671</v>
      </c>
      <c r="H9320" s="28"/>
      <c r="I9320" s="93">
        <v>0</v>
      </c>
      <c r="J9320" s="93" t="s">
        <v>1412</v>
      </c>
      <c r="K9320" s="17" t="str">
        <f t="array" ref="K9320">CONCATENATE("(",A9320,",",VLOOKUP(B9320,Núcleo!B$2:E$11,4,TRUE),",",VLOOKUP(C9320,'Tipo de Processo'!B$2:D$55,3,TRUE),",",VLOOKUP(D9320,'Termo Geral'!B$2:D$173,3,TRUE),",",VLOOKUP(E9320,'Termo Específico'!B$2:D$301,3,TRUE),",",MATCH(TRUE,Documento!B$2:B$998=F9320,0),",",IF(G9320="Complementar",0,1),",",IF(H9320="","NULL",CONCATENATE("'",H9320,"'")),",",I9320,",",IF(J9320="baixa","'BAIXA'",IF(J9320="média","'MEDIA'",IF(J9320="alta","'ALTA'","NULL"))),"),")</f>
        <v>(9319,9,33,172,40,936,1,NULL,0,'MEDIA'),</v>
      </c>
    </row>
    <row r="9321" spans="1:11" ht="30.75" customHeight="1">
      <c r="A9321" s="27">
        <v>9320</v>
      </c>
      <c r="B9321" s="37" t="s">
        <v>1011</v>
      </c>
      <c r="C9321" s="28" t="s">
        <v>11</v>
      </c>
      <c r="D9321" s="28" t="s">
        <v>76</v>
      </c>
      <c r="E9321" s="28" t="s">
        <v>1272</v>
      </c>
      <c r="F9321" s="28" t="s">
        <v>647</v>
      </c>
      <c r="G9321" s="29" t="s">
        <v>1671</v>
      </c>
      <c r="H9321" s="28"/>
      <c r="I9321" s="93">
        <v>0</v>
      </c>
      <c r="J9321" s="92" t="s">
        <v>1412</v>
      </c>
      <c r="K9321" s="17" t="str">
        <f t="array" ref="K9321">CONCATENATE("(",A9321,",",VLOOKUP(B9321,Núcleo!B$2:E$11,4,TRUE),",",VLOOKUP(C9321,'Tipo de Processo'!B$2:D$55,3,TRUE),",",VLOOKUP(D9321,'Termo Geral'!B$2:D$173,3,TRUE),",",VLOOKUP(E9321,'Termo Específico'!B$2:D$301,3,TRUE),",",MATCH(TRUE,Documento!B$2:B$998=F9321,0),",",IF(G9321="Complementar",0,1),",",IF(H9321="","NULL",CONCATENATE("'",H9321,"'")),",",I9321,",",IF(J9321="baixa","'BAIXA'",IF(J9321="média","'MEDIA'",IF(J9321="alta","'ALTA'","NULL"))),"),")</f>
        <v>(9320,9,33,172,40,556,1,NULL,0,'MEDIA'),</v>
      </c>
    </row>
    <row r="9322" spans="1:11" ht="30.75" customHeight="1">
      <c r="A9322" s="27">
        <v>9321</v>
      </c>
      <c r="B9322" s="37" t="s">
        <v>1011</v>
      </c>
      <c r="C9322" s="29" t="s">
        <v>11</v>
      </c>
      <c r="D9322" s="28" t="s">
        <v>76</v>
      </c>
      <c r="E9322" s="28" t="s">
        <v>1272</v>
      </c>
      <c r="F9322" s="28" t="s">
        <v>648</v>
      </c>
      <c r="G9322" s="28" t="s">
        <v>1671</v>
      </c>
      <c r="H9322" s="28"/>
      <c r="I9322" s="93">
        <v>0</v>
      </c>
      <c r="J9322" s="93" t="s">
        <v>1412</v>
      </c>
      <c r="K9322" s="17" t="str">
        <f t="array" ref="K9322">CONCATENATE("(",A9322,",",VLOOKUP(B9322,Núcleo!B$2:E$11,4,TRUE),",",VLOOKUP(C9322,'Tipo de Processo'!B$2:D$55,3,TRUE),",",VLOOKUP(D9322,'Termo Geral'!B$2:D$173,3,TRUE),",",VLOOKUP(E9322,'Termo Específico'!B$2:D$301,3,TRUE),",",MATCH(TRUE,Documento!B$2:B$998=F9322,0),",",IF(G9322="Complementar",0,1),",",IF(H9322="","NULL",CONCATENATE("'",H9322,"'")),",",I9322,",",IF(J9322="baixa","'BAIXA'",IF(J9322="média","'MEDIA'",IF(J9322="alta","'ALTA'","NULL"))),"),")</f>
        <v>(9321,9,33,172,40,730,1,NULL,0,'MEDIA'),</v>
      </c>
    </row>
    <row r="9323" spans="1:11" ht="30.75" customHeight="1">
      <c r="A9323" s="27">
        <v>9322</v>
      </c>
      <c r="B9323" s="37" t="s">
        <v>1011</v>
      </c>
      <c r="C9323" s="29" t="s">
        <v>11</v>
      </c>
      <c r="D9323" s="28" t="s">
        <v>76</v>
      </c>
      <c r="E9323" s="28" t="s">
        <v>1272</v>
      </c>
      <c r="F9323" s="28" t="s">
        <v>642</v>
      </c>
      <c r="G9323" s="28" t="s">
        <v>1671</v>
      </c>
      <c r="H9323" s="28"/>
      <c r="I9323" s="93">
        <v>0</v>
      </c>
      <c r="J9323" s="93" t="s">
        <v>1412</v>
      </c>
      <c r="K9323" s="17" t="str">
        <f t="array" ref="K9323">CONCATENATE("(",A9323,",",VLOOKUP(B9323,Núcleo!B$2:E$11,4,TRUE),",",VLOOKUP(C9323,'Tipo de Processo'!B$2:D$55,3,TRUE),",",VLOOKUP(D9323,'Termo Geral'!B$2:D$173,3,TRUE),",",VLOOKUP(E9323,'Termo Específico'!B$2:D$301,3,TRUE),",",MATCH(TRUE,Documento!B$2:B$998=F9323,0),",",IF(G9323="Complementar",0,1),",",IF(H9323="","NULL",CONCATENATE("'",H9323,"'")),",",I9323,",",IF(J9323="baixa","'BAIXA'",IF(J9323="média","'MEDIA'",IF(J9323="alta","'ALTA'","NULL"))),"),")</f>
        <v>(9322,9,33,172,40,33,1,NULL,0,'MEDIA'),</v>
      </c>
    </row>
    <row r="9324" spans="1:11" ht="30.75" customHeight="1">
      <c r="A9324" s="27">
        <v>9323</v>
      </c>
      <c r="B9324" s="37" t="s">
        <v>1011</v>
      </c>
      <c r="C9324" s="29" t="s">
        <v>11</v>
      </c>
      <c r="D9324" s="28" t="s">
        <v>76</v>
      </c>
      <c r="E9324" s="28" t="s">
        <v>1272</v>
      </c>
      <c r="F9324" s="28" t="s">
        <v>636</v>
      </c>
      <c r="G9324" s="28" t="s">
        <v>1671</v>
      </c>
      <c r="H9324" s="28"/>
      <c r="I9324" s="93">
        <v>0</v>
      </c>
      <c r="J9324" s="93" t="s">
        <v>1412</v>
      </c>
      <c r="K9324" s="17" t="str">
        <f t="array" ref="K9324">CONCATENATE("(",A9324,",",VLOOKUP(B9324,Núcleo!B$2:E$11,4,TRUE),",",VLOOKUP(C9324,'Tipo de Processo'!B$2:D$55,3,TRUE),",",VLOOKUP(D9324,'Termo Geral'!B$2:D$173,3,TRUE),",",VLOOKUP(E9324,'Termo Específico'!B$2:D$301,3,TRUE),",",MATCH(TRUE,Documento!B$2:B$998=F9324,0),",",IF(G9324="Complementar",0,1),",",IF(H9324="","NULL",CONCATENATE("'",H9324,"'")),",",I9324,",",IF(J9324="baixa","'BAIXA'",IF(J9324="média","'MEDIA'",IF(J9324="alta","'ALTA'","NULL"))),"),")</f>
        <v>(9323,9,33,172,40,693,1,NULL,0,'MEDIA'),</v>
      </c>
    </row>
    <row r="9325" spans="1:11" ht="30.75" customHeight="1">
      <c r="A9325" s="27">
        <v>9324</v>
      </c>
      <c r="B9325" s="37" t="s">
        <v>1011</v>
      </c>
      <c r="C9325" s="29" t="s">
        <v>11</v>
      </c>
      <c r="D9325" s="28" t="s">
        <v>76</v>
      </c>
      <c r="E9325" s="28" t="s">
        <v>1272</v>
      </c>
      <c r="F9325" s="28" t="s">
        <v>649</v>
      </c>
      <c r="G9325" s="28" t="s">
        <v>1671</v>
      </c>
      <c r="H9325" s="28"/>
      <c r="I9325" s="93">
        <v>0</v>
      </c>
      <c r="J9325" s="93" t="s">
        <v>1412</v>
      </c>
      <c r="K9325" s="17" t="str">
        <f t="array" ref="K9325">CONCATENATE("(",A9325,",",VLOOKUP(B9325,Núcleo!B$2:E$11,4,TRUE),",",VLOOKUP(C9325,'Tipo de Processo'!B$2:D$55,3,TRUE),",",VLOOKUP(D9325,'Termo Geral'!B$2:D$173,3,TRUE),",",VLOOKUP(E9325,'Termo Específico'!B$2:D$301,3,TRUE),",",MATCH(TRUE,Documento!B$2:B$998=F9325,0),",",IF(G9325="Complementar",0,1),",",IF(H9325="","NULL",CONCATENATE("'",H9325,"'")),",",I9325,",",IF(J9325="baixa","'BAIXA'",IF(J9325="média","'MEDIA'",IF(J9325="alta","'ALTA'","NULL"))),"),")</f>
        <v>(9324,9,33,172,40,835,1,NULL,0,'MEDIA'),</v>
      </c>
    </row>
    <row r="9326" spans="1:11" ht="30.75" customHeight="1">
      <c r="A9326" s="27">
        <v>9325</v>
      </c>
      <c r="B9326" s="37" t="s">
        <v>1011</v>
      </c>
      <c r="C9326" s="29" t="s">
        <v>11</v>
      </c>
      <c r="D9326" s="28" t="s">
        <v>76</v>
      </c>
      <c r="E9326" s="28" t="s">
        <v>1272</v>
      </c>
      <c r="F9326" s="28" t="s">
        <v>637</v>
      </c>
      <c r="G9326" s="28" t="s">
        <v>1671</v>
      </c>
      <c r="H9326" s="28"/>
      <c r="I9326" s="93">
        <v>0</v>
      </c>
      <c r="J9326" s="93" t="s">
        <v>1412</v>
      </c>
      <c r="K9326" s="17" t="str">
        <f t="array" ref="K9326">CONCATENATE("(",A9326,",",VLOOKUP(B9326,Núcleo!B$2:E$11,4,TRUE),",",VLOOKUP(C9326,'Tipo de Processo'!B$2:D$55,3,TRUE),",",VLOOKUP(D9326,'Termo Geral'!B$2:D$173,3,TRUE),",",VLOOKUP(E9326,'Termo Específico'!B$2:D$301,3,TRUE),",",MATCH(TRUE,Documento!B$2:B$998=F9326,0),",",IF(G9326="Complementar",0,1),",",IF(H9326="","NULL",CONCATENATE("'",H9326,"'")),",",I9326,",",IF(J9326="baixa","'BAIXA'",IF(J9326="média","'MEDIA'",IF(J9326="alta","'ALTA'","NULL"))),"),")</f>
        <v>(9325,9,33,172,40,673,1,NULL,0,'MEDIA'),</v>
      </c>
    </row>
    <row r="9327" spans="1:11" ht="30.75" customHeight="1">
      <c r="A9327" s="27">
        <v>9326</v>
      </c>
      <c r="B9327" s="37" t="s">
        <v>1011</v>
      </c>
      <c r="C9327" s="29" t="s">
        <v>11</v>
      </c>
      <c r="D9327" s="28" t="s">
        <v>76</v>
      </c>
      <c r="E9327" s="28" t="s">
        <v>1272</v>
      </c>
      <c r="F9327" s="28" t="s">
        <v>645</v>
      </c>
      <c r="G9327" s="28" t="s">
        <v>1671</v>
      </c>
      <c r="H9327" s="28"/>
      <c r="I9327" s="93">
        <v>0</v>
      </c>
      <c r="J9327" s="93" t="s">
        <v>1412</v>
      </c>
      <c r="K9327" s="17" t="str">
        <f t="array" ref="K9327">CONCATENATE("(",A9327,",",VLOOKUP(B9327,Núcleo!B$2:E$11,4,TRUE),",",VLOOKUP(C9327,'Tipo de Processo'!B$2:D$55,3,TRUE),",",VLOOKUP(D9327,'Termo Geral'!B$2:D$173,3,TRUE),",",VLOOKUP(E9327,'Termo Específico'!B$2:D$301,3,TRUE),",",MATCH(TRUE,Documento!B$2:B$998=F9327,0),",",IF(G9327="Complementar",0,1),",",IF(H9327="","NULL",CONCATENATE("'",H9327,"'")),",",I9327,",",IF(J9327="baixa","'BAIXA'",IF(J9327="média","'MEDIA'",IF(J9327="alta","'ALTA'","NULL"))),"),")</f>
        <v>(9326,9,33,172,40,80,1,NULL,0,'MEDIA'),</v>
      </c>
    </row>
    <row r="9328" spans="1:11" ht="30.75" customHeight="1">
      <c r="A9328" s="27">
        <v>9327</v>
      </c>
      <c r="B9328" s="37" t="s">
        <v>1011</v>
      </c>
      <c r="C9328" s="29" t="s">
        <v>11</v>
      </c>
      <c r="D9328" s="28" t="s">
        <v>76</v>
      </c>
      <c r="E9328" s="28" t="s">
        <v>1268</v>
      </c>
      <c r="F9328" s="28" t="s">
        <v>669</v>
      </c>
      <c r="G9328" s="28" t="s">
        <v>1671</v>
      </c>
      <c r="H9328" s="28"/>
      <c r="I9328" s="93">
        <v>0</v>
      </c>
      <c r="J9328" s="93" t="s">
        <v>1411</v>
      </c>
      <c r="K9328" s="17" t="str">
        <f t="array" ref="K9328">CONCATENATE("(",A9328,",",VLOOKUP(B9328,Núcleo!B$2:E$11,4,TRUE),",",VLOOKUP(C9328,'Tipo de Processo'!B$2:D$55,3,TRUE),",",VLOOKUP(D9328,'Termo Geral'!B$2:D$173,3,TRUE),",",VLOOKUP(E9328,'Termo Específico'!B$2:D$301,3,TRUE),",",MATCH(TRUE,Documento!B$2:B$998=F9328,0),",",IF(G9328="Complementar",0,1),",",IF(H9328="","NULL",CONCATENATE("'",H9328,"'")),",",I9328,",",IF(J9328="baixa","'BAIXA'",IF(J9328="média","'MEDIA'",IF(J9328="alta","'ALTA'","NULL"))),"),")</f>
        <v>(9327,9,33,172,46,28,1,NULL,0,'BAIXA'),</v>
      </c>
    </row>
    <row r="9329" spans="1:11" ht="30.75" customHeight="1">
      <c r="A9329" s="27">
        <v>9328</v>
      </c>
      <c r="B9329" s="37" t="s">
        <v>1011</v>
      </c>
      <c r="C9329" s="29" t="s">
        <v>11</v>
      </c>
      <c r="D9329" s="28" t="s">
        <v>76</v>
      </c>
      <c r="E9329" s="28" t="s">
        <v>1268</v>
      </c>
      <c r="F9329" s="28" t="s">
        <v>670</v>
      </c>
      <c r="G9329" s="28" t="s">
        <v>1671</v>
      </c>
      <c r="H9329" s="28"/>
      <c r="I9329" s="93">
        <v>0</v>
      </c>
      <c r="J9329" s="93" t="s">
        <v>1411</v>
      </c>
      <c r="K9329" s="17" t="str">
        <f t="array" ref="K9329">CONCATENATE("(",A9329,",",VLOOKUP(B9329,Núcleo!B$2:E$11,4,TRUE),",",VLOOKUP(C9329,'Tipo de Processo'!B$2:D$55,3,TRUE),",",VLOOKUP(D9329,'Termo Geral'!B$2:D$173,3,TRUE),",",VLOOKUP(E9329,'Termo Específico'!B$2:D$301,3,TRUE),",",MATCH(TRUE,Documento!B$2:B$998=F9329,0),",",IF(G9329="Complementar",0,1),",",IF(H9329="","NULL",CONCATENATE("'",H9329,"'")),",",I9329,",",IF(J9329="baixa","'BAIXA'",IF(J9329="média","'MEDIA'",IF(J9329="alta","'ALTA'","NULL"))),"),")</f>
        <v>(9328,9,33,172,46,937,1,NULL,0,'BAIXA'),</v>
      </c>
    </row>
    <row r="9330" spans="1:11" ht="30.75" customHeight="1">
      <c r="A9330" s="27">
        <v>9329</v>
      </c>
      <c r="B9330" s="37" t="s">
        <v>1011</v>
      </c>
      <c r="C9330" s="29" t="s">
        <v>11</v>
      </c>
      <c r="D9330" s="28" t="s">
        <v>76</v>
      </c>
      <c r="E9330" s="28" t="s">
        <v>1268</v>
      </c>
      <c r="F9330" s="29" t="s">
        <v>671</v>
      </c>
      <c r="G9330" s="28" t="s">
        <v>1671</v>
      </c>
      <c r="H9330" s="28"/>
      <c r="I9330" s="93">
        <v>0</v>
      </c>
      <c r="J9330" s="93" t="s">
        <v>1411</v>
      </c>
      <c r="K9330" s="17" t="str">
        <f t="array" ref="K9330">CONCATENATE("(",A9330,",",VLOOKUP(B9330,Núcleo!B$2:E$11,4,TRUE),",",VLOOKUP(C9330,'Tipo de Processo'!B$2:D$55,3,TRUE),",",VLOOKUP(D9330,'Termo Geral'!B$2:D$173,3,TRUE),",",VLOOKUP(E9330,'Termo Específico'!B$2:D$301,3,TRUE),",",MATCH(TRUE,Documento!B$2:B$998=F9330,0),",",IF(G9330="Complementar",0,1),",",IF(H9330="","NULL",CONCATENATE("'",H9330,"'")),",",I9330,",",IF(J9330="baixa","'BAIXA'",IF(J9330="média","'MEDIA'",IF(J9330="alta","'ALTA'","NULL"))),"),")</f>
        <v>(9329,9,33,172,46,553,1,NULL,0,'BAIXA'),</v>
      </c>
    </row>
    <row r="9331" spans="1:11" ht="30.75" customHeight="1">
      <c r="A9331" s="27">
        <v>9330</v>
      </c>
      <c r="B9331" s="37" t="s">
        <v>1011</v>
      </c>
      <c r="C9331" s="29" t="s">
        <v>11</v>
      </c>
      <c r="D9331" s="28" t="s">
        <v>76</v>
      </c>
      <c r="E9331" s="28" t="s">
        <v>1268</v>
      </c>
      <c r="F9331" s="29" t="s">
        <v>648</v>
      </c>
      <c r="G9331" s="28" t="s">
        <v>1671</v>
      </c>
      <c r="H9331" s="28"/>
      <c r="I9331" s="93">
        <v>0</v>
      </c>
      <c r="J9331" s="93" t="s">
        <v>1411</v>
      </c>
      <c r="K9331" s="17" t="str">
        <f t="array" ref="K9331">CONCATENATE("(",A9331,",",VLOOKUP(B9331,Núcleo!B$2:E$11,4,TRUE),",",VLOOKUP(C9331,'Tipo de Processo'!B$2:D$55,3,TRUE),",",VLOOKUP(D9331,'Termo Geral'!B$2:D$173,3,TRUE),",",VLOOKUP(E9331,'Termo Específico'!B$2:D$301,3,TRUE),",",MATCH(TRUE,Documento!B$2:B$998=F9331,0),",",IF(G9331="Complementar",0,1),",",IF(H9331="","NULL",CONCATENATE("'",H9331,"'")),",",I9331,",",IF(J9331="baixa","'BAIXA'",IF(J9331="média","'MEDIA'",IF(J9331="alta","'ALTA'","NULL"))),"),")</f>
        <v>(9330,9,33,172,46,730,1,NULL,0,'BAIXA'),</v>
      </c>
    </row>
    <row r="9332" spans="1:11" ht="30.75" customHeight="1">
      <c r="A9332" s="27">
        <v>9331</v>
      </c>
      <c r="B9332" s="37" t="s">
        <v>1011</v>
      </c>
      <c r="C9332" s="47" t="s">
        <v>11</v>
      </c>
      <c r="D9332" s="28" t="s">
        <v>76</v>
      </c>
      <c r="E9332" s="28" t="s">
        <v>1268</v>
      </c>
      <c r="F9332" s="28" t="s">
        <v>642</v>
      </c>
      <c r="G9332" s="28" t="s">
        <v>1671</v>
      </c>
      <c r="H9332" s="28"/>
      <c r="I9332" s="93">
        <v>0</v>
      </c>
      <c r="J9332" s="93" t="s">
        <v>1411</v>
      </c>
      <c r="K9332" s="17" t="str">
        <f t="array" ref="K9332">CONCATENATE("(",A9332,",",VLOOKUP(B9332,Núcleo!B$2:E$11,4,TRUE),",",VLOOKUP(C9332,'Tipo de Processo'!B$2:D$55,3,TRUE),",",VLOOKUP(D9332,'Termo Geral'!B$2:D$173,3,TRUE),",",VLOOKUP(E9332,'Termo Específico'!B$2:D$301,3,TRUE),",",MATCH(TRUE,Documento!B$2:B$998=F9332,0),",",IF(G9332="Complementar",0,1),",",IF(H9332="","NULL",CONCATENATE("'",H9332,"'")),",",I9332,",",IF(J9332="baixa","'BAIXA'",IF(J9332="média","'MEDIA'",IF(J9332="alta","'ALTA'","NULL"))),"),")</f>
        <v>(9331,9,33,172,46,33,1,NULL,0,'BAIXA'),</v>
      </c>
    </row>
    <row r="9333" spans="1:11" ht="30.75" customHeight="1">
      <c r="A9333" s="27">
        <v>9332</v>
      </c>
      <c r="B9333" s="37" t="s">
        <v>1011</v>
      </c>
      <c r="C9333" s="29" t="s">
        <v>11</v>
      </c>
      <c r="D9333" s="28" t="s">
        <v>76</v>
      </c>
      <c r="E9333" s="28" t="s">
        <v>1268</v>
      </c>
      <c r="F9333" s="28" t="s">
        <v>672</v>
      </c>
      <c r="G9333" s="28" t="s">
        <v>1671</v>
      </c>
      <c r="H9333" s="28"/>
      <c r="I9333" s="93">
        <v>0</v>
      </c>
      <c r="J9333" s="93" t="s">
        <v>1411</v>
      </c>
      <c r="K9333" s="17" t="str">
        <f t="array" ref="K9333">CONCATENATE("(",A9333,",",VLOOKUP(B9333,Núcleo!B$2:E$11,4,TRUE),",",VLOOKUP(C9333,'Tipo de Processo'!B$2:D$55,3,TRUE),",",VLOOKUP(D9333,'Termo Geral'!B$2:D$173,3,TRUE),",",VLOOKUP(E9333,'Termo Específico'!B$2:D$301,3,TRUE),",",MATCH(TRUE,Documento!B$2:B$998=F9333,0),",",IF(G9333="Complementar",0,1),",",IF(H9333="","NULL",CONCATENATE("'",H9333,"'")),",",I9333,",",IF(J9333="baixa","'BAIXA'",IF(J9333="média","'MEDIA'",IF(J9333="alta","'ALTA'","NULL"))),"),")</f>
        <v>(9332,9,33,172,46,694,1,NULL,0,'BAIXA'),</v>
      </c>
    </row>
    <row r="9334" spans="1:11" ht="30.75" customHeight="1">
      <c r="A9334" s="27">
        <v>9333</v>
      </c>
      <c r="B9334" s="37" t="s">
        <v>1011</v>
      </c>
      <c r="C9334" s="29" t="s">
        <v>11</v>
      </c>
      <c r="D9334" s="28" t="s">
        <v>76</v>
      </c>
      <c r="E9334" s="28" t="s">
        <v>1268</v>
      </c>
      <c r="F9334" s="28" t="s">
        <v>649</v>
      </c>
      <c r="G9334" s="28" t="s">
        <v>1671</v>
      </c>
      <c r="H9334" s="28"/>
      <c r="I9334" s="93">
        <v>0</v>
      </c>
      <c r="J9334" s="93" t="s">
        <v>1411</v>
      </c>
      <c r="K9334" s="17" t="str">
        <f t="array" ref="K9334">CONCATENATE("(",A9334,",",VLOOKUP(B9334,Núcleo!B$2:E$11,4,TRUE),",",VLOOKUP(C9334,'Tipo de Processo'!B$2:D$55,3,TRUE),",",VLOOKUP(D9334,'Termo Geral'!B$2:D$173,3,TRUE),",",VLOOKUP(E9334,'Termo Específico'!B$2:D$301,3,TRUE),",",MATCH(TRUE,Documento!B$2:B$998=F9334,0),",",IF(G9334="Complementar",0,1),",",IF(H9334="","NULL",CONCATENATE("'",H9334,"'")),",",I9334,",",IF(J9334="baixa","'BAIXA'",IF(J9334="média","'MEDIA'",IF(J9334="alta","'ALTA'","NULL"))),"),")</f>
        <v>(9333,9,33,172,46,835,1,NULL,0,'BAIXA'),</v>
      </c>
    </row>
    <row r="9335" spans="1:11" ht="30.75" customHeight="1">
      <c r="A9335" s="27">
        <v>9334</v>
      </c>
      <c r="B9335" s="37" t="s">
        <v>1011</v>
      </c>
      <c r="C9335" s="29" t="s">
        <v>11</v>
      </c>
      <c r="D9335" s="29" t="s">
        <v>76</v>
      </c>
      <c r="E9335" s="29" t="s">
        <v>1268</v>
      </c>
      <c r="F9335" s="28" t="s">
        <v>637</v>
      </c>
      <c r="G9335" s="28" t="s">
        <v>1671</v>
      </c>
      <c r="H9335" s="28"/>
      <c r="I9335" s="93">
        <v>0</v>
      </c>
      <c r="J9335" s="93" t="s">
        <v>1411</v>
      </c>
      <c r="K9335" s="17" t="str">
        <f t="array" ref="K9335">CONCATENATE("(",A9335,",",VLOOKUP(B9335,Núcleo!B$2:E$11,4,TRUE),",",VLOOKUP(C9335,'Tipo de Processo'!B$2:D$55,3,TRUE),",",VLOOKUP(D9335,'Termo Geral'!B$2:D$173,3,TRUE),",",VLOOKUP(E9335,'Termo Específico'!B$2:D$301,3,TRUE),",",MATCH(TRUE,Documento!B$2:B$998=F9335,0),",",IF(G9335="Complementar",0,1),",",IF(H9335="","NULL",CONCATENATE("'",H9335,"'")),",",I9335,",",IF(J9335="baixa","'BAIXA'",IF(J9335="média","'MEDIA'",IF(J9335="alta","'ALTA'","NULL"))),"),")</f>
        <v>(9334,9,33,172,46,673,1,NULL,0,'BAIXA'),</v>
      </c>
    </row>
    <row r="9336" spans="1:11" ht="30.75" customHeight="1">
      <c r="A9336" s="27">
        <v>9335</v>
      </c>
      <c r="B9336" s="37" t="s">
        <v>1011</v>
      </c>
      <c r="C9336" s="29" t="s">
        <v>11</v>
      </c>
      <c r="D9336" s="28" t="s">
        <v>76</v>
      </c>
      <c r="E9336" s="28" t="s">
        <v>1268</v>
      </c>
      <c r="F9336" s="29" t="s">
        <v>645</v>
      </c>
      <c r="G9336" s="28" t="s">
        <v>1671</v>
      </c>
      <c r="H9336" s="28"/>
      <c r="I9336" s="93">
        <v>0</v>
      </c>
      <c r="J9336" s="93" t="s">
        <v>1411</v>
      </c>
      <c r="K9336" s="17" t="str">
        <f t="array" ref="K9336">CONCATENATE("(",A9336,",",VLOOKUP(B9336,Núcleo!B$2:E$11,4,TRUE),",",VLOOKUP(C9336,'Tipo de Processo'!B$2:D$55,3,TRUE),",",VLOOKUP(D9336,'Termo Geral'!B$2:D$173,3,TRUE),",",VLOOKUP(E9336,'Termo Específico'!B$2:D$301,3,TRUE),",",MATCH(TRUE,Documento!B$2:B$998=F9336,0),",",IF(G9336="Complementar",0,1),",",IF(H9336="","NULL",CONCATENATE("'",H9336,"'")),",",I9336,",",IF(J9336="baixa","'BAIXA'",IF(J9336="média","'MEDIA'",IF(J9336="alta","'ALTA'","NULL"))),"),")</f>
        <v>(9335,9,33,172,46,80,1,NULL,0,'BAIXA'),</v>
      </c>
    </row>
    <row r="9337" spans="1:11" ht="30.75" customHeight="1">
      <c r="A9337" s="27">
        <v>9336</v>
      </c>
      <c r="B9337" s="37" t="s">
        <v>1011</v>
      </c>
      <c r="C9337" s="29" t="s">
        <v>11</v>
      </c>
      <c r="D9337" s="28" t="s">
        <v>76</v>
      </c>
      <c r="E9337" s="28" t="s">
        <v>1269</v>
      </c>
      <c r="F9337" s="29" t="s">
        <v>681</v>
      </c>
      <c r="G9337" s="28" t="s">
        <v>1671</v>
      </c>
      <c r="H9337" s="28"/>
      <c r="I9337" s="93">
        <v>0</v>
      </c>
      <c r="J9337" s="93" t="s">
        <v>1411</v>
      </c>
      <c r="K9337" s="17" t="str">
        <f t="array" ref="K9337">CONCATENATE("(",A9337,",",VLOOKUP(B9337,Núcleo!B$2:E$11,4,TRUE),",",VLOOKUP(C9337,'Tipo de Processo'!B$2:D$55,3,TRUE),",",VLOOKUP(D9337,'Termo Geral'!B$2:D$173,3,TRUE),",",VLOOKUP(E9337,'Termo Específico'!B$2:D$301,3,TRUE),",",MATCH(TRUE,Documento!B$2:B$998=F9337,0),",",IF(G9337="Complementar",0,1),",",IF(H9337="","NULL",CONCATENATE("'",H9337,"'")),",",I9337,",",IF(J9337="baixa","'BAIXA'",IF(J9337="média","'MEDIA'",IF(J9337="alta","'ALTA'","NULL"))),"),")</f>
        <v>(9336,9,33,172,123,239,1,NULL,0,'BAIXA'),</v>
      </c>
    </row>
    <row r="9338" spans="1:11" ht="30.75" customHeight="1">
      <c r="A9338" s="27">
        <v>9337</v>
      </c>
      <c r="B9338" s="37" t="s">
        <v>1011</v>
      </c>
      <c r="C9338" s="28" t="s">
        <v>11</v>
      </c>
      <c r="D9338" s="28" t="s">
        <v>76</v>
      </c>
      <c r="E9338" s="29" t="s">
        <v>1269</v>
      </c>
      <c r="F9338" s="28" t="s">
        <v>678</v>
      </c>
      <c r="G9338" s="28" t="s">
        <v>1671</v>
      </c>
      <c r="H9338" s="28"/>
      <c r="I9338" s="93">
        <v>0</v>
      </c>
      <c r="J9338" s="93" t="s">
        <v>1411</v>
      </c>
      <c r="K9338" s="17" t="str">
        <f t="array" ref="K9338">CONCATENATE("(",A9338,",",VLOOKUP(B9338,Núcleo!B$2:E$11,4,TRUE),",",VLOOKUP(C9338,'Tipo de Processo'!B$2:D$55,3,TRUE),",",VLOOKUP(D9338,'Termo Geral'!B$2:D$173,3,TRUE),",",VLOOKUP(E9338,'Termo Específico'!B$2:D$301,3,TRUE),",",MATCH(TRUE,Documento!B$2:B$998=F9338,0),",",IF(G9338="Complementar",0,1),",",IF(H9338="","NULL",CONCATENATE("'",H9338,"'")),",",I9338,",",IF(J9338="baixa","'BAIXA'",IF(J9338="média","'MEDIA'",IF(J9338="alta","'ALTA'","NULL"))),"),")</f>
        <v>(9337,9,33,172,123,264,1,NULL,0,'BAIXA'),</v>
      </c>
    </row>
    <row r="9339" spans="1:11" ht="30.75" customHeight="1">
      <c r="A9339" s="27">
        <v>9338</v>
      </c>
      <c r="B9339" s="37" t="s">
        <v>1011</v>
      </c>
      <c r="C9339" s="28" t="s">
        <v>11</v>
      </c>
      <c r="D9339" s="28" t="s">
        <v>76</v>
      </c>
      <c r="E9339" s="29" t="s">
        <v>1269</v>
      </c>
      <c r="F9339" s="28" t="s">
        <v>679</v>
      </c>
      <c r="G9339" s="28" t="s">
        <v>1671</v>
      </c>
      <c r="H9339" s="28"/>
      <c r="I9339" s="93">
        <v>0</v>
      </c>
      <c r="J9339" s="93" t="s">
        <v>1411</v>
      </c>
      <c r="K9339" s="17" t="str">
        <f t="array" ref="K9339">CONCATENATE("(",A9339,",",VLOOKUP(B9339,Núcleo!B$2:E$11,4,TRUE),",",VLOOKUP(C9339,'Tipo de Processo'!B$2:D$55,3,TRUE),",",VLOOKUP(D9339,'Termo Geral'!B$2:D$173,3,TRUE),",",VLOOKUP(E9339,'Termo Específico'!B$2:D$301,3,TRUE),",",MATCH(TRUE,Documento!B$2:B$998=F9339,0),",",IF(G9339="Complementar",0,1),",",IF(H9339="","NULL",CONCATENATE("'",H9339,"'")),",",I9339,",",IF(J9339="baixa","'BAIXA'",IF(J9339="média","'MEDIA'",IF(J9339="alta","'ALTA'","NULL"))),"),")</f>
        <v>(9338,9,33,172,123,784,1,NULL,0,'BAIXA'),</v>
      </c>
    </row>
    <row r="9340" spans="1:11" ht="30.75" customHeight="1">
      <c r="A9340" s="27">
        <v>9339</v>
      </c>
      <c r="B9340" s="36" t="s">
        <v>1011</v>
      </c>
      <c r="C9340" s="28" t="s">
        <v>11</v>
      </c>
      <c r="D9340" s="28" t="s">
        <v>76</v>
      </c>
      <c r="E9340" s="29" t="s">
        <v>1269</v>
      </c>
      <c r="F9340" s="28" t="s">
        <v>680</v>
      </c>
      <c r="G9340" s="28" t="s">
        <v>1671</v>
      </c>
      <c r="H9340" s="28"/>
      <c r="I9340" s="93">
        <v>0</v>
      </c>
      <c r="J9340" s="93" t="s">
        <v>1411</v>
      </c>
      <c r="K9340" s="17" t="str">
        <f t="array" ref="K9340">CONCATENATE("(",A9340,",",VLOOKUP(B9340,Núcleo!B$2:E$11,4,TRUE),",",VLOOKUP(C9340,'Tipo de Processo'!B$2:D$55,3,TRUE),",",VLOOKUP(D9340,'Termo Geral'!B$2:D$173,3,TRUE),",",VLOOKUP(E9340,'Termo Específico'!B$2:D$301,3,TRUE),",",MATCH(TRUE,Documento!B$2:B$998=F9340,0),",",IF(G9340="Complementar",0,1),",",IF(H9340="","NULL",CONCATENATE("'",H9340,"'")),",",I9340,",",IF(J9340="baixa","'BAIXA'",IF(J9340="média","'MEDIA'",IF(J9340="alta","'ALTA'","NULL"))),"),")</f>
        <v>(9339,9,33,172,123,898,1,NULL,0,'BAIXA'),</v>
      </c>
    </row>
    <row r="9341" spans="1:11" ht="30.75" customHeight="1">
      <c r="A9341" s="27">
        <v>9340</v>
      </c>
      <c r="B9341" s="36" t="s">
        <v>1011</v>
      </c>
      <c r="C9341" s="28" t="s">
        <v>11</v>
      </c>
      <c r="D9341" s="28" t="s">
        <v>76</v>
      </c>
      <c r="E9341" s="29" t="s">
        <v>1269</v>
      </c>
      <c r="F9341" s="28" t="s">
        <v>682</v>
      </c>
      <c r="G9341" s="28" t="s">
        <v>1671</v>
      </c>
      <c r="H9341" s="28"/>
      <c r="I9341" s="93">
        <v>0</v>
      </c>
      <c r="J9341" s="93" t="s">
        <v>1411</v>
      </c>
      <c r="K9341" s="17" t="str">
        <f t="array" ref="K9341">CONCATENATE("(",A9341,",",VLOOKUP(B9341,Núcleo!B$2:E$11,4,TRUE),",",VLOOKUP(C9341,'Tipo de Processo'!B$2:D$55,3,TRUE),",",VLOOKUP(D9341,'Termo Geral'!B$2:D$173,3,TRUE),",",VLOOKUP(E9341,'Termo Específico'!B$2:D$301,3,TRUE),",",MATCH(TRUE,Documento!B$2:B$998=F9341,0),",",IF(G9341="Complementar",0,1),",",IF(H9341="","NULL",CONCATENATE("'",H9341,"'")),",",I9341,",",IF(J9341="baixa","'BAIXA'",IF(J9341="média","'MEDIA'",IF(J9341="alta","'ALTA'","NULL"))),"),")</f>
        <v>(9340,9,33,172,123,897,1,NULL,0,'BAIXA'),</v>
      </c>
    </row>
    <row r="9342" spans="1:11" ht="30.75" customHeight="1">
      <c r="A9342" s="27">
        <v>9341</v>
      </c>
      <c r="B9342" s="36" t="s">
        <v>1011</v>
      </c>
      <c r="C9342" s="28" t="s">
        <v>11</v>
      </c>
      <c r="D9342" s="28" t="s">
        <v>76</v>
      </c>
      <c r="E9342" s="29" t="s">
        <v>1271</v>
      </c>
      <c r="F9342" s="28" t="s">
        <v>695</v>
      </c>
      <c r="G9342" s="28" t="s">
        <v>1671</v>
      </c>
      <c r="H9342" s="28"/>
      <c r="I9342" s="93">
        <v>0</v>
      </c>
      <c r="J9342" s="93" t="s">
        <v>1412</v>
      </c>
      <c r="K9342" s="17" t="str">
        <f t="array" ref="K9342">CONCATENATE("(",A9342,",",VLOOKUP(B9342,Núcleo!B$2:E$11,4,TRUE),",",VLOOKUP(C9342,'Tipo de Processo'!B$2:D$55,3,TRUE),",",VLOOKUP(D9342,'Termo Geral'!B$2:D$173,3,TRUE),",",VLOOKUP(E9342,'Termo Específico'!B$2:D$301,3,TRUE),",",MATCH(TRUE,Documento!B$2:B$998=F9342,0),",",IF(G9342="Complementar",0,1),",",IF(H9342="","NULL",CONCATENATE("'",H9342,"'")),",",I9342,",",IF(J9342="baixa","'BAIXA'",IF(J9342="média","'MEDIA'",IF(J9342="alta","'ALTA'","NULL"))),"),")</f>
        <v>(9341,9,33,172,207,217,1,NULL,0,'MEDIA'),</v>
      </c>
    </row>
    <row r="9343" spans="1:11" ht="30.75" customHeight="1">
      <c r="A9343" s="27">
        <v>9342</v>
      </c>
      <c r="B9343" s="39" t="s">
        <v>1011</v>
      </c>
      <c r="C9343" s="28" t="s">
        <v>11</v>
      </c>
      <c r="D9343" s="28" t="s">
        <v>76</v>
      </c>
      <c r="E9343" s="29" t="s">
        <v>1271</v>
      </c>
      <c r="F9343" s="28" t="s">
        <v>696</v>
      </c>
      <c r="G9343" s="28" t="s">
        <v>1671</v>
      </c>
      <c r="H9343" s="28"/>
      <c r="I9343" s="93">
        <v>0</v>
      </c>
      <c r="J9343" s="93" t="s">
        <v>1412</v>
      </c>
      <c r="K9343" s="17" t="str">
        <f t="array" ref="K9343">CONCATENATE("(",A9343,",",VLOOKUP(B9343,Núcleo!B$2:E$11,4,TRUE),",",VLOOKUP(C9343,'Tipo de Processo'!B$2:D$55,3,TRUE),",",VLOOKUP(D9343,'Termo Geral'!B$2:D$173,3,TRUE),",",VLOOKUP(E9343,'Termo Específico'!B$2:D$301,3,TRUE),",",MATCH(TRUE,Documento!B$2:B$998=F9343,0),",",IF(G9343="Complementar",0,1),",",IF(H9343="","NULL",CONCATENATE("'",H9343,"'")),",",I9343,",",IF(J9343="baixa","'BAIXA'",IF(J9343="média","'MEDIA'",IF(J9343="alta","'ALTA'","NULL"))),"),")</f>
        <v>(9342,9,33,172,207,213,1,NULL,0,'MEDIA'),</v>
      </c>
    </row>
    <row r="9344" spans="1:11" ht="30.75" customHeight="1">
      <c r="A9344" s="27">
        <v>9343</v>
      </c>
      <c r="B9344" s="36" t="s">
        <v>1011</v>
      </c>
      <c r="C9344" s="28" t="s">
        <v>11</v>
      </c>
      <c r="D9344" s="28" t="s">
        <v>76</v>
      </c>
      <c r="E9344" s="29" t="s">
        <v>1271</v>
      </c>
      <c r="F9344" s="28" t="s">
        <v>697</v>
      </c>
      <c r="G9344" s="28" t="s">
        <v>1671</v>
      </c>
      <c r="H9344" s="28"/>
      <c r="I9344" s="93">
        <v>0</v>
      </c>
      <c r="J9344" s="93" t="s">
        <v>1412</v>
      </c>
      <c r="K9344" s="17" t="str">
        <f t="array" ref="K9344">CONCATENATE("(",A9344,",",VLOOKUP(B9344,Núcleo!B$2:E$11,4,TRUE),",",VLOOKUP(C9344,'Tipo de Processo'!B$2:D$55,3,TRUE),",",VLOOKUP(D9344,'Termo Geral'!B$2:D$173,3,TRUE),",",VLOOKUP(E9344,'Termo Específico'!B$2:D$301,3,TRUE),",",MATCH(TRUE,Documento!B$2:B$998=F9344,0),",",IF(G9344="Complementar",0,1),",",IF(H9344="","NULL",CONCATENATE("'",H9344,"'")),",",I9344,",",IF(J9344="baixa","'BAIXA'",IF(J9344="média","'MEDIA'",IF(J9344="alta","'ALTA'","NULL"))),"),")</f>
        <v>(9343,9,33,172,207,214,1,NULL,0,'MEDIA'),</v>
      </c>
    </row>
    <row r="9345" spans="1:11" ht="30.75" customHeight="1">
      <c r="A9345" s="27">
        <v>9344</v>
      </c>
      <c r="B9345" s="37" t="s">
        <v>1011</v>
      </c>
      <c r="C9345" s="28" t="s">
        <v>11</v>
      </c>
      <c r="D9345" s="28" t="s">
        <v>76</v>
      </c>
      <c r="E9345" s="29" t="s">
        <v>1271</v>
      </c>
      <c r="F9345" s="28" t="s">
        <v>698</v>
      </c>
      <c r="G9345" s="28" t="s">
        <v>1671</v>
      </c>
      <c r="H9345" s="28"/>
      <c r="I9345" s="93">
        <v>0</v>
      </c>
      <c r="J9345" s="93" t="s">
        <v>1412</v>
      </c>
      <c r="K9345" s="17" t="str">
        <f t="array" ref="K9345">CONCATENATE("(",A9345,",",VLOOKUP(B9345,Núcleo!B$2:E$11,4,TRUE),",",VLOOKUP(C9345,'Tipo de Processo'!B$2:D$55,3,TRUE),",",VLOOKUP(D9345,'Termo Geral'!B$2:D$173,3,TRUE),",",VLOOKUP(E9345,'Termo Específico'!B$2:D$301,3,TRUE),",",MATCH(TRUE,Documento!B$2:B$998=F9345,0),",",IF(G9345="Complementar",0,1),",",IF(H9345="","NULL",CONCATENATE("'",H9345,"'")),",",I9345,",",IF(J9345="baixa","'BAIXA'",IF(J9345="média","'MEDIA'",IF(J9345="alta","'ALTA'","NULL"))),"),")</f>
        <v>(9344,9,33,172,207,253,1,NULL,0,'MEDIA'),</v>
      </c>
    </row>
    <row r="9346" spans="1:11" ht="30.75" customHeight="1">
      <c r="A9346" s="27">
        <v>9345</v>
      </c>
      <c r="B9346" s="37" t="s">
        <v>1011</v>
      </c>
      <c r="C9346" s="28" t="s">
        <v>11</v>
      </c>
      <c r="D9346" s="28" t="s">
        <v>76</v>
      </c>
      <c r="E9346" s="29" t="s">
        <v>1271</v>
      </c>
      <c r="F9346" s="28" t="s">
        <v>699</v>
      </c>
      <c r="G9346" s="28" t="s">
        <v>1671</v>
      </c>
      <c r="H9346" s="28"/>
      <c r="I9346" s="93">
        <v>0</v>
      </c>
      <c r="J9346" s="93" t="s">
        <v>1412</v>
      </c>
      <c r="K9346" s="17" t="str">
        <f t="array" ref="K9346">CONCATENATE("(",A9346,",",VLOOKUP(B9346,Núcleo!B$2:E$11,4,TRUE),",",VLOOKUP(C9346,'Tipo de Processo'!B$2:D$55,3,TRUE),",",VLOOKUP(D9346,'Termo Geral'!B$2:D$173,3,TRUE),",",VLOOKUP(E9346,'Termo Específico'!B$2:D$301,3,TRUE),",",MATCH(TRUE,Documento!B$2:B$998=F9346,0),",",IF(G9346="Complementar",0,1),",",IF(H9346="","NULL",CONCATENATE("'",H9346,"'")),",",I9346,",",IF(J9346="baixa","'BAIXA'",IF(J9346="média","'MEDIA'",IF(J9346="alta","'ALTA'","NULL"))),"),")</f>
        <v>(9345,9,33,172,207,727,1,NULL,0,'MEDIA'),</v>
      </c>
    </row>
    <row r="9347" spans="1:11" ht="30.75" customHeight="1">
      <c r="A9347" s="27">
        <v>9346</v>
      </c>
      <c r="B9347" s="37" t="s">
        <v>1011</v>
      </c>
      <c r="C9347" s="28" t="s">
        <v>11</v>
      </c>
      <c r="D9347" s="28" t="s">
        <v>76</v>
      </c>
      <c r="E9347" s="29" t="s">
        <v>1271</v>
      </c>
      <c r="F9347" s="28" t="s">
        <v>659</v>
      </c>
      <c r="G9347" s="28" t="s">
        <v>1671</v>
      </c>
      <c r="H9347" s="28"/>
      <c r="I9347" s="93">
        <v>0</v>
      </c>
      <c r="J9347" s="93" t="s">
        <v>1412</v>
      </c>
      <c r="K9347" s="17" t="str">
        <f t="array" ref="K9347">CONCATENATE("(",A9347,",",VLOOKUP(B9347,Núcleo!B$2:E$11,4,TRUE),",",VLOOKUP(C9347,'Tipo de Processo'!B$2:D$55,3,TRUE),",",VLOOKUP(D9347,'Termo Geral'!B$2:D$173,3,TRUE),",",VLOOKUP(E9347,'Termo Específico'!B$2:D$301,3,TRUE),",",MATCH(TRUE,Documento!B$2:B$998=F9347,0),",",IF(G9347="Complementar",0,1),",",IF(H9347="","NULL",CONCATENATE("'",H9347,"'")),",",I9347,",",IF(J9347="baixa","'BAIXA'",IF(J9347="média","'MEDIA'",IF(J9347="alta","'ALTA'","NULL"))),"),")</f>
        <v>(9346,9,33,172,207,329,1,NULL,0,'MEDIA'),</v>
      </c>
    </row>
    <row r="9348" spans="1:11" ht="30.75" customHeight="1">
      <c r="A9348" s="27">
        <v>9347</v>
      </c>
      <c r="B9348" s="37" t="s">
        <v>1011</v>
      </c>
      <c r="C9348" s="28" t="s">
        <v>11</v>
      </c>
      <c r="D9348" s="28" t="s">
        <v>77</v>
      </c>
      <c r="E9348" s="29" t="s">
        <v>1267</v>
      </c>
      <c r="F9348" s="28" t="s">
        <v>1486</v>
      </c>
      <c r="G9348" s="28" t="s">
        <v>1671</v>
      </c>
      <c r="H9348" s="28"/>
      <c r="I9348" s="93">
        <v>0</v>
      </c>
      <c r="J9348" s="93" t="s">
        <v>1412</v>
      </c>
      <c r="K9348" s="17" t="str">
        <f t="array" ref="K9348">CONCATENATE("(",A9348,",",VLOOKUP(B9348,Núcleo!B$2:E$11,4,TRUE),",",VLOOKUP(C9348,'Tipo de Processo'!B$2:D$55,3,TRUE),",",VLOOKUP(D9348,'Termo Geral'!B$2:D$173,3,TRUE),",",VLOOKUP(E9348,'Termo Específico'!B$2:D$301,3,TRUE),",",MATCH(TRUE,Documento!B$2:B$998=F9348,0),",",IF(G9348="Complementar",0,1),",",IF(H9348="","NULL",CONCATENATE("'",H9348,"'")),",",I9348,",",IF(J9348="baixa","'BAIXA'",IF(J9348="média","'MEDIA'",IF(J9348="alta","'ALTA'","NULL"))),"),")</f>
        <v>(9347,9,33,172,17,410,1,NULL,0,'MEDIA'),</v>
      </c>
    </row>
    <row r="9349" spans="1:11" ht="30.75" customHeight="1">
      <c r="A9349" s="27">
        <v>9348</v>
      </c>
      <c r="B9349" s="37" t="s">
        <v>1011</v>
      </c>
      <c r="C9349" s="28" t="s">
        <v>11</v>
      </c>
      <c r="D9349" s="28" t="s">
        <v>77</v>
      </c>
      <c r="E9349" s="29" t="s">
        <v>1267</v>
      </c>
      <c r="F9349" s="28" t="s">
        <v>1590</v>
      </c>
      <c r="G9349" s="28" t="s">
        <v>1671</v>
      </c>
      <c r="H9349" s="28"/>
      <c r="I9349" s="93">
        <v>0</v>
      </c>
      <c r="J9349" s="93" t="s">
        <v>1412</v>
      </c>
      <c r="K9349" s="17" t="str">
        <f t="array" ref="K9349">CONCATENATE("(",A9349,",",VLOOKUP(B9349,Núcleo!B$2:E$11,4,TRUE),",",VLOOKUP(C9349,'Tipo de Processo'!B$2:D$55,3,TRUE),",",VLOOKUP(D9349,'Termo Geral'!B$2:D$173,3,TRUE),",",VLOOKUP(E9349,'Termo Específico'!B$2:D$301,3,TRUE),",",MATCH(TRUE,Documento!B$2:B$998=F9349,0),",",IF(G9349="Complementar",0,1),",",IF(H9349="","NULL",CONCATENATE("'",H9349,"'")),",",I9349,",",IF(J9349="baixa","'BAIXA'",IF(J9349="média","'MEDIA'",IF(J9349="alta","'ALTA'","NULL"))),"),")</f>
        <v>(9348,9,33,172,17,966,1,NULL,0,'MEDIA'),</v>
      </c>
    </row>
    <row r="9350" spans="1:11" ht="30.75" customHeight="1">
      <c r="A9350" s="27">
        <v>9349</v>
      </c>
      <c r="B9350" s="37" t="s">
        <v>1011</v>
      </c>
      <c r="C9350" s="28" t="s">
        <v>11</v>
      </c>
      <c r="D9350" s="28" t="s">
        <v>77</v>
      </c>
      <c r="E9350" s="29" t="s">
        <v>1267</v>
      </c>
      <c r="F9350" s="28" t="s">
        <v>1620</v>
      </c>
      <c r="G9350" s="28" t="s">
        <v>1671</v>
      </c>
      <c r="H9350" s="28"/>
      <c r="I9350" s="93">
        <v>0</v>
      </c>
      <c r="J9350" s="93" t="s">
        <v>1412</v>
      </c>
      <c r="K9350" s="17" t="str">
        <f t="array" ref="K9350">CONCATENATE("(",A9350,",",VLOOKUP(B9350,Núcleo!B$2:E$11,4,TRUE),",",VLOOKUP(C9350,'Tipo de Processo'!B$2:D$55,3,TRUE),",",VLOOKUP(D9350,'Termo Geral'!B$2:D$173,3,TRUE),",",VLOOKUP(E9350,'Termo Específico'!B$2:D$301,3,TRUE),",",MATCH(TRUE,Documento!B$2:B$998=F9350,0),",",IF(G9350="Complementar",0,1),",",IF(H9350="","NULL",CONCATENATE("'",H9350,"'")),",",I9350,",",IF(J9350="baixa","'BAIXA'",IF(J9350="média","'MEDIA'",IF(J9350="alta","'ALTA'","NULL"))),"),")</f>
        <v>(9349,9,33,172,17,297,1,NULL,0,'MEDIA'),</v>
      </c>
    </row>
    <row r="9351" spans="1:11" ht="30.75" customHeight="1">
      <c r="A9351" s="27">
        <v>9350</v>
      </c>
      <c r="B9351" s="37" t="s">
        <v>1011</v>
      </c>
      <c r="C9351" s="28" t="s">
        <v>11</v>
      </c>
      <c r="D9351" s="28" t="s">
        <v>77</v>
      </c>
      <c r="E9351" s="29" t="s">
        <v>1267</v>
      </c>
      <c r="F9351" s="28" t="s">
        <v>1431</v>
      </c>
      <c r="G9351" s="28" t="s">
        <v>1671</v>
      </c>
      <c r="H9351" s="28"/>
      <c r="I9351" s="93">
        <v>0</v>
      </c>
      <c r="J9351" s="93" t="s">
        <v>1412</v>
      </c>
      <c r="K9351" s="17" t="str">
        <f t="array" ref="K9351">CONCATENATE("(",A9351,",",VLOOKUP(B9351,Núcleo!B$2:E$11,4,TRUE),",",VLOOKUP(C9351,'Tipo de Processo'!B$2:D$55,3,TRUE),",",VLOOKUP(D9351,'Termo Geral'!B$2:D$173,3,TRUE),",",VLOOKUP(E9351,'Termo Específico'!B$2:D$301,3,TRUE),",",MATCH(TRUE,Documento!B$2:B$998=F9351,0),",",IF(G9351="Complementar",0,1),",",IF(H9351="","NULL",CONCATENATE("'",H9351,"'")),",",I9351,",",IF(J9351="baixa","'BAIXA'",IF(J9351="média","'MEDIA'",IF(J9351="alta","'ALTA'","NULL"))),"),")</f>
        <v>(9350,9,33,172,17,83,1,NULL,0,'MEDIA'),</v>
      </c>
    </row>
    <row r="9352" spans="1:11" ht="30.75" customHeight="1">
      <c r="A9352" s="27">
        <v>9351</v>
      </c>
      <c r="B9352" s="37" t="s">
        <v>1011</v>
      </c>
      <c r="C9352" s="28" t="s">
        <v>11</v>
      </c>
      <c r="D9352" s="28" t="s">
        <v>77</v>
      </c>
      <c r="E9352" s="29" t="s">
        <v>1267</v>
      </c>
      <c r="F9352" s="28" t="s">
        <v>1526</v>
      </c>
      <c r="G9352" s="28" t="s">
        <v>1671</v>
      </c>
      <c r="H9352" s="28"/>
      <c r="I9352" s="93">
        <v>0</v>
      </c>
      <c r="J9352" s="93" t="s">
        <v>1412</v>
      </c>
      <c r="K9352" s="17" t="str">
        <f t="array" ref="K9352">CONCATENATE("(",A9352,",",VLOOKUP(B9352,Núcleo!B$2:E$11,4,TRUE),",",VLOOKUP(C9352,'Tipo de Processo'!B$2:D$55,3,TRUE),",",VLOOKUP(D9352,'Termo Geral'!B$2:D$173,3,TRUE),",",VLOOKUP(E9352,'Termo Específico'!B$2:D$301,3,TRUE),",",MATCH(TRUE,Documento!B$2:B$998=F9352,0),",",IF(G9352="Complementar",0,1),",",IF(H9352="","NULL",CONCATENATE("'",H9352,"'")),",",I9352,",",IF(J9352="baixa","'BAIXA'",IF(J9352="média","'MEDIA'",IF(J9352="alta","'ALTA'","NULL"))),"),")</f>
        <v>(9351,9,33,172,17,657,1,NULL,0,'MEDIA'),</v>
      </c>
    </row>
    <row r="9353" spans="1:11" ht="30.75" customHeight="1">
      <c r="A9353" s="27">
        <v>9352</v>
      </c>
      <c r="B9353" s="37" t="s">
        <v>1011</v>
      </c>
      <c r="C9353" s="28" t="s">
        <v>11</v>
      </c>
      <c r="D9353" s="28" t="s">
        <v>77</v>
      </c>
      <c r="E9353" s="29" t="s">
        <v>1267</v>
      </c>
      <c r="F9353" s="28" t="s">
        <v>1472</v>
      </c>
      <c r="G9353" s="28" t="s">
        <v>1671</v>
      </c>
      <c r="H9353" s="28"/>
      <c r="I9353" s="93">
        <v>0</v>
      </c>
      <c r="J9353" s="93" t="s">
        <v>1412</v>
      </c>
      <c r="K9353" s="17" t="str">
        <f t="array" ref="K9353">CONCATENATE("(",A9353,",",VLOOKUP(B9353,Núcleo!B$2:E$11,4,TRUE),",",VLOOKUP(C9353,'Tipo de Processo'!B$2:D$55,3,TRUE),",",VLOOKUP(D9353,'Termo Geral'!B$2:D$173,3,TRUE),",",VLOOKUP(E9353,'Termo Específico'!B$2:D$301,3,TRUE),",",MATCH(TRUE,Documento!B$2:B$998=F9353,0),",",IF(G9353="Complementar",0,1),",",IF(H9353="","NULL",CONCATENATE("'",H9353,"'")),",",I9353,",",IF(J9353="baixa","'BAIXA'",IF(J9353="média","'MEDIA'",IF(J9353="alta","'ALTA'","NULL"))),"),")</f>
        <v>(9352,9,33,172,17,296,1,NULL,0,'MEDIA'),</v>
      </c>
    </row>
    <row r="9354" spans="1:11" ht="30.75" customHeight="1">
      <c r="A9354" s="27">
        <v>9353</v>
      </c>
      <c r="B9354" s="37" t="s">
        <v>1011</v>
      </c>
      <c r="C9354" s="28" t="s">
        <v>11</v>
      </c>
      <c r="D9354" s="28" t="s">
        <v>77</v>
      </c>
      <c r="E9354" s="29" t="s">
        <v>1267</v>
      </c>
      <c r="F9354" s="28" t="s">
        <v>1552</v>
      </c>
      <c r="G9354" s="28" t="s">
        <v>1671</v>
      </c>
      <c r="H9354" s="28"/>
      <c r="I9354" s="93">
        <v>0</v>
      </c>
      <c r="J9354" s="93" t="s">
        <v>1412</v>
      </c>
      <c r="K9354" s="17" t="str">
        <f t="array" ref="K9354">CONCATENATE("(",A9354,",",VLOOKUP(B9354,Núcleo!B$2:E$11,4,TRUE),",",VLOOKUP(C9354,'Tipo de Processo'!B$2:D$55,3,TRUE),",",VLOOKUP(D9354,'Termo Geral'!B$2:D$173,3,TRUE),",",VLOOKUP(E9354,'Termo Específico'!B$2:D$301,3,TRUE),",",MATCH(TRUE,Documento!B$2:B$998=F9354,0),",",IF(G9354="Complementar",0,1),",",IF(H9354="","NULL",CONCATENATE("'",H9354,"'")),",",I9354,",",IF(J9354="baixa","'BAIXA'",IF(J9354="média","'MEDIA'",IF(J9354="alta","'ALTA'","NULL"))),"),")</f>
        <v>(9353,9,33,172,17,759,1,NULL,0,'MEDIA'),</v>
      </c>
    </row>
    <row r="9355" spans="1:11" ht="30.75" customHeight="1">
      <c r="A9355" s="27">
        <v>9354</v>
      </c>
      <c r="B9355" s="39" t="s">
        <v>1011</v>
      </c>
      <c r="C9355" s="28" t="s">
        <v>11</v>
      </c>
      <c r="D9355" s="28" t="s">
        <v>77</v>
      </c>
      <c r="E9355" s="29" t="s">
        <v>1267</v>
      </c>
      <c r="F9355" s="28" t="s">
        <v>1529</v>
      </c>
      <c r="G9355" s="28" t="s">
        <v>1671</v>
      </c>
      <c r="H9355" s="28"/>
      <c r="I9355" s="93">
        <v>0</v>
      </c>
      <c r="J9355" s="93" t="s">
        <v>1412</v>
      </c>
      <c r="K9355" s="17" t="str">
        <f t="array" ref="K9355">CONCATENATE("(",A9355,",",VLOOKUP(B9355,Núcleo!B$2:E$11,4,TRUE),",",VLOOKUP(C9355,'Tipo de Processo'!B$2:D$55,3,TRUE),",",VLOOKUP(D9355,'Termo Geral'!B$2:D$173,3,TRUE),",",VLOOKUP(E9355,'Termo Específico'!B$2:D$301,3,TRUE),",",MATCH(TRUE,Documento!B$2:B$998=F9355,0),",",IF(G9355="Complementar",0,1),",",IF(H9355="","NULL",CONCATENATE("'",H9355,"'")),",",I9355,",",IF(J9355="baixa","'BAIXA'",IF(J9355="média","'MEDIA'",IF(J9355="alta","'ALTA'","NULL"))),"),")</f>
        <v>(9354,9,33,172,17,665,1,NULL,0,'MEDIA'),</v>
      </c>
    </row>
    <row r="9356" spans="1:11" ht="30.75" customHeight="1">
      <c r="A9356" s="27">
        <v>9355</v>
      </c>
      <c r="B9356" s="37" t="s">
        <v>1011</v>
      </c>
      <c r="C9356" s="28" t="s">
        <v>11</v>
      </c>
      <c r="D9356" s="28" t="s">
        <v>77</v>
      </c>
      <c r="E9356" s="29" t="s">
        <v>1267</v>
      </c>
      <c r="F9356" s="28" t="s">
        <v>1548</v>
      </c>
      <c r="G9356" s="28" t="s">
        <v>1671</v>
      </c>
      <c r="H9356" s="28"/>
      <c r="I9356" s="93">
        <v>0</v>
      </c>
      <c r="J9356" s="93" t="s">
        <v>1412</v>
      </c>
      <c r="K9356" s="17" t="str">
        <f t="array" ref="K9356">CONCATENATE("(",A9356,",",VLOOKUP(B9356,Núcleo!B$2:E$11,4,TRUE),",",VLOOKUP(C9356,'Tipo de Processo'!B$2:D$55,3,TRUE),",",VLOOKUP(D9356,'Termo Geral'!B$2:D$173,3,TRUE),",",VLOOKUP(E9356,'Termo Específico'!B$2:D$301,3,TRUE),",",MATCH(TRUE,Documento!B$2:B$998=F9356,0),",",IF(G9356="Complementar",0,1),",",IF(H9356="","NULL",CONCATENATE("'",H9356,"'")),",",I9356,",",IF(J9356="baixa","'BAIXA'",IF(J9356="média","'MEDIA'",IF(J9356="alta","'ALTA'","NULL"))),"),")</f>
        <v>(9355,9,33,172,17,733,1,NULL,0,'MEDIA'),</v>
      </c>
    </row>
    <row r="9357" spans="1:11" ht="30.75" customHeight="1">
      <c r="A9357" s="27">
        <v>9356</v>
      </c>
      <c r="B9357" s="37" t="s">
        <v>1011</v>
      </c>
      <c r="C9357" s="28" t="s">
        <v>11</v>
      </c>
      <c r="D9357" s="28" t="s">
        <v>77</v>
      </c>
      <c r="E9357" s="29" t="s">
        <v>1272</v>
      </c>
      <c r="F9357" s="28" t="s">
        <v>1486</v>
      </c>
      <c r="G9357" s="28" t="s">
        <v>1671</v>
      </c>
      <c r="H9357" s="28"/>
      <c r="I9357" s="93">
        <v>0</v>
      </c>
      <c r="J9357" s="93" t="s">
        <v>1412</v>
      </c>
      <c r="K9357" s="17" t="str">
        <f t="array" ref="K9357">CONCATENATE("(",A9357,",",VLOOKUP(B9357,Núcleo!B$2:E$11,4,TRUE),",",VLOOKUP(C9357,'Tipo de Processo'!B$2:D$55,3,TRUE),",",VLOOKUP(D9357,'Termo Geral'!B$2:D$173,3,TRUE),",",VLOOKUP(E9357,'Termo Específico'!B$2:D$301,3,TRUE),",",MATCH(TRUE,Documento!B$2:B$998=F9357,0),",",IF(G9357="Complementar",0,1),",",IF(H9357="","NULL",CONCATENATE("'",H9357,"'")),",",I9357,",",IF(J9357="baixa","'BAIXA'",IF(J9357="média","'MEDIA'",IF(J9357="alta","'ALTA'","NULL"))),"),")</f>
        <v>(9356,9,33,172,40,410,1,NULL,0,'MEDIA'),</v>
      </c>
    </row>
    <row r="9358" spans="1:11" ht="30.75" customHeight="1">
      <c r="A9358" s="27">
        <v>9357</v>
      </c>
      <c r="B9358" s="37" t="s">
        <v>1011</v>
      </c>
      <c r="C9358" s="28" t="s">
        <v>11</v>
      </c>
      <c r="D9358" s="28" t="s">
        <v>77</v>
      </c>
      <c r="E9358" s="29" t="s">
        <v>1272</v>
      </c>
      <c r="F9358" s="28" t="s">
        <v>1590</v>
      </c>
      <c r="G9358" s="28" t="s">
        <v>1671</v>
      </c>
      <c r="H9358" s="28"/>
      <c r="I9358" s="93">
        <v>0</v>
      </c>
      <c r="J9358" s="93" t="s">
        <v>1412</v>
      </c>
      <c r="K9358" s="17" t="str">
        <f t="array" ref="K9358">CONCATENATE("(",A9358,",",VLOOKUP(B9358,Núcleo!B$2:E$11,4,TRUE),",",VLOOKUP(C9358,'Tipo de Processo'!B$2:D$55,3,TRUE),",",VLOOKUP(D9358,'Termo Geral'!B$2:D$173,3,TRUE),",",VLOOKUP(E9358,'Termo Específico'!B$2:D$301,3,TRUE),",",MATCH(TRUE,Documento!B$2:B$998=F9358,0),",",IF(G9358="Complementar",0,1),",",IF(H9358="","NULL",CONCATENATE("'",H9358,"'")),",",I9358,",",IF(J9358="baixa","'BAIXA'",IF(J9358="média","'MEDIA'",IF(J9358="alta","'ALTA'","NULL"))),"),")</f>
        <v>(9357,9,33,172,40,966,1,NULL,0,'MEDIA'),</v>
      </c>
    </row>
    <row r="9359" spans="1:11" ht="30.75" customHeight="1">
      <c r="A9359" s="27">
        <v>9358</v>
      </c>
      <c r="B9359" s="37" t="s">
        <v>1011</v>
      </c>
      <c r="C9359" s="28" t="s">
        <v>11</v>
      </c>
      <c r="D9359" s="28" t="s">
        <v>77</v>
      </c>
      <c r="E9359" s="29" t="s">
        <v>1272</v>
      </c>
      <c r="F9359" s="28" t="s">
        <v>1620</v>
      </c>
      <c r="G9359" s="28" t="s">
        <v>1671</v>
      </c>
      <c r="H9359" s="28"/>
      <c r="I9359" s="93">
        <v>0</v>
      </c>
      <c r="J9359" s="93" t="s">
        <v>1412</v>
      </c>
      <c r="K9359" s="17" t="str">
        <f t="array" ref="K9359">CONCATENATE("(",A9359,",",VLOOKUP(B9359,Núcleo!B$2:E$11,4,TRUE),",",VLOOKUP(C9359,'Tipo de Processo'!B$2:D$55,3,TRUE),",",VLOOKUP(D9359,'Termo Geral'!B$2:D$173,3,TRUE),",",VLOOKUP(E9359,'Termo Específico'!B$2:D$301,3,TRUE),",",MATCH(TRUE,Documento!B$2:B$998=F9359,0),",",IF(G9359="Complementar",0,1),",",IF(H9359="","NULL",CONCATENATE("'",H9359,"'")),",",I9359,",",IF(J9359="baixa","'BAIXA'",IF(J9359="média","'MEDIA'",IF(J9359="alta","'ALTA'","NULL"))),"),")</f>
        <v>(9358,9,33,172,40,297,1,NULL,0,'MEDIA'),</v>
      </c>
    </row>
    <row r="9360" spans="1:11" ht="30.75" customHeight="1">
      <c r="A9360" s="27">
        <v>9359</v>
      </c>
      <c r="B9360" s="37" t="s">
        <v>1011</v>
      </c>
      <c r="C9360" s="29" t="s">
        <v>11</v>
      </c>
      <c r="D9360" s="29" t="s">
        <v>77</v>
      </c>
      <c r="E9360" s="28" t="s">
        <v>1272</v>
      </c>
      <c r="F9360" s="28" t="s">
        <v>1431</v>
      </c>
      <c r="G9360" s="28" t="s">
        <v>1671</v>
      </c>
      <c r="H9360" s="28"/>
      <c r="I9360" s="93">
        <v>0</v>
      </c>
      <c r="J9360" s="93" t="s">
        <v>1412</v>
      </c>
      <c r="K9360" s="17" t="str">
        <f t="array" ref="K9360">CONCATENATE("(",A9360,",",VLOOKUP(B9360,Núcleo!B$2:E$11,4,TRUE),",",VLOOKUP(C9360,'Tipo de Processo'!B$2:D$55,3,TRUE),",",VLOOKUP(D9360,'Termo Geral'!B$2:D$173,3,TRUE),",",VLOOKUP(E9360,'Termo Específico'!B$2:D$301,3,TRUE),",",MATCH(TRUE,Documento!B$2:B$998=F9360,0),",",IF(G9360="Complementar",0,1),",",IF(H9360="","NULL",CONCATENATE("'",H9360,"'")),",",I9360,",",IF(J9360="baixa","'BAIXA'",IF(J9360="média","'MEDIA'",IF(J9360="alta","'ALTA'","NULL"))),"),")</f>
        <v>(9359,9,33,172,40,83,1,NULL,0,'MEDIA'),</v>
      </c>
    </row>
    <row r="9361" spans="1:11" ht="30.75" customHeight="1">
      <c r="A9361" s="27">
        <v>9360</v>
      </c>
      <c r="B9361" s="37" t="s">
        <v>1011</v>
      </c>
      <c r="C9361" s="29" t="s">
        <v>11</v>
      </c>
      <c r="D9361" s="29" t="s">
        <v>77</v>
      </c>
      <c r="E9361" s="28" t="s">
        <v>1272</v>
      </c>
      <c r="F9361" s="28" t="s">
        <v>1526</v>
      </c>
      <c r="G9361" s="28" t="s">
        <v>1671</v>
      </c>
      <c r="H9361" s="28"/>
      <c r="I9361" s="93">
        <v>0</v>
      </c>
      <c r="J9361" s="93" t="s">
        <v>1412</v>
      </c>
      <c r="K9361" s="17" t="str">
        <f t="array" ref="K9361">CONCATENATE("(",A9361,",",VLOOKUP(B9361,Núcleo!B$2:E$11,4,TRUE),",",VLOOKUP(C9361,'Tipo de Processo'!B$2:D$55,3,TRUE),",",VLOOKUP(D9361,'Termo Geral'!B$2:D$173,3,TRUE),",",VLOOKUP(E9361,'Termo Específico'!B$2:D$301,3,TRUE),",",MATCH(TRUE,Documento!B$2:B$998=F9361,0),",",IF(G9361="Complementar",0,1),",",IF(H9361="","NULL",CONCATENATE("'",H9361,"'")),",",I9361,",",IF(J9361="baixa","'BAIXA'",IF(J9361="média","'MEDIA'",IF(J9361="alta","'ALTA'","NULL"))),"),")</f>
        <v>(9360,9,33,172,40,657,1,NULL,0,'MEDIA'),</v>
      </c>
    </row>
    <row r="9362" spans="1:11" ht="30.75" customHeight="1">
      <c r="A9362" s="27">
        <v>9361</v>
      </c>
      <c r="B9362" s="37" t="s">
        <v>1011</v>
      </c>
      <c r="C9362" s="28" t="s">
        <v>11</v>
      </c>
      <c r="D9362" s="28" t="s">
        <v>77</v>
      </c>
      <c r="E9362" s="28" t="s">
        <v>1272</v>
      </c>
      <c r="F9362" s="28" t="s">
        <v>1472</v>
      </c>
      <c r="G9362" s="28" t="s">
        <v>1671</v>
      </c>
      <c r="H9362" s="28"/>
      <c r="I9362" s="93">
        <v>0</v>
      </c>
      <c r="J9362" s="93" t="s">
        <v>1412</v>
      </c>
      <c r="K9362" s="17" t="str">
        <f t="array" ref="K9362">CONCATENATE("(",A9362,",",VLOOKUP(B9362,Núcleo!B$2:E$11,4,TRUE),",",VLOOKUP(C9362,'Tipo de Processo'!B$2:D$55,3,TRUE),",",VLOOKUP(D9362,'Termo Geral'!B$2:D$173,3,TRUE),",",VLOOKUP(E9362,'Termo Específico'!B$2:D$301,3,TRUE),",",MATCH(TRUE,Documento!B$2:B$998=F9362,0),",",IF(G9362="Complementar",0,1),",",IF(H9362="","NULL",CONCATENATE("'",H9362,"'")),",",I9362,",",IF(J9362="baixa","'BAIXA'",IF(J9362="média","'MEDIA'",IF(J9362="alta","'ALTA'","NULL"))),"),")</f>
        <v>(9361,9,33,172,40,296,1,NULL,0,'MEDIA'),</v>
      </c>
    </row>
    <row r="9363" spans="1:11" ht="30.75" customHeight="1">
      <c r="A9363" s="27">
        <v>9362</v>
      </c>
      <c r="B9363" s="37" t="s">
        <v>1011</v>
      </c>
      <c r="C9363" s="29" t="s">
        <v>11</v>
      </c>
      <c r="D9363" s="29" t="s">
        <v>77</v>
      </c>
      <c r="E9363" s="28" t="s">
        <v>1272</v>
      </c>
      <c r="F9363" s="28" t="s">
        <v>1552</v>
      </c>
      <c r="G9363" s="28" t="s">
        <v>1671</v>
      </c>
      <c r="H9363" s="28"/>
      <c r="I9363" s="93">
        <v>0</v>
      </c>
      <c r="J9363" s="93" t="s">
        <v>1412</v>
      </c>
      <c r="K9363" s="17" t="str">
        <f t="array" ref="K9363">CONCATENATE("(",A9363,",",VLOOKUP(B9363,Núcleo!B$2:E$11,4,TRUE),",",VLOOKUP(C9363,'Tipo de Processo'!B$2:D$55,3,TRUE),",",VLOOKUP(D9363,'Termo Geral'!B$2:D$173,3,TRUE),",",VLOOKUP(E9363,'Termo Específico'!B$2:D$301,3,TRUE),",",MATCH(TRUE,Documento!B$2:B$998=F9363,0),",",IF(G9363="Complementar",0,1),",",IF(H9363="","NULL",CONCATENATE("'",H9363,"'")),",",I9363,",",IF(J9363="baixa","'BAIXA'",IF(J9363="média","'MEDIA'",IF(J9363="alta","'ALTA'","NULL"))),"),")</f>
        <v>(9362,9,33,172,40,759,1,NULL,0,'MEDIA'),</v>
      </c>
    </row>
    <row r="9364" spans="1:11" ht="30.75" customHeight="1">
      <c r="A9364" s="27">
        <v>9363</v>
      </c>
      <c r="B9364" s="37" t="s">
        <v>1011</v>
      </c>
      <c r="C9364" s="29" t="s">
        <v>11</v>
      </c>
      <c r="D9364" s="29" t="s">
        <v>77</v>
      </c>
      <c r="E9364" s="28" t="s">
        <v>1272</v>
      </c>
      <c r="F9364" s="28" t="s">
        <v>1529</v>
      </c>
      <c r="G9364" s="28" t="s">
        <v>1671</v>
      </c>
      <c r="H9364" s="28"/>
      <c r="I9364" s="93">
        <v>0</v>
      </c>
      <c r="J9364" s="93" t="s">
        <v>1412</v>
      </c>
      <c r="K9364" s="17" t="str">
        <f t="array" ref="K9364">CONCATENATE("(",A9364,",",VLOOKUP(B9364,Núcleo!B$2:E$11,4,TRUE),",",VLOOKUP(C9364,'Tipo de Processo'!B$2:D$55,3,TRUE),",",VLOOKUP(D9364,'Termo Geral'!B$2:D$173,3,TRUE),",",VLOOKUP(E9364,'Termo Específico'!B$2:D$301,3,TRUE),",",MATCH(TRUE,Documento!B$2:B$998=F9364,0),",",IF(G9364="Complementar",0,1),",",IF(H9364="","NULL",CONCATENATE("'",H9364,"'")),",",I9364,",",IF(J9364="baixa","'BAIXA'",IF(J9364="média","'MEDIA'",IF(J9364="alta","'ALTA'","NULL"))),"),")</f>
        <v>(9363,9,33,172,40,665,1,NULL,0,'MEDIA'),</v>
      </c>
    </row>
    <row r="9365" spans="1:11" ht="30.75" customHeight="1">
      <c r="A9365" s="27">
        <v>9364</v>
      </c>
      <c r="B9365" s="37" t="s">
        <v>1011</v>
      </c>
      <c r="C9365" s="29" t="s">
        <v>11</v>
      </c>
      <c r="D9365" s="29" t="s">
        <v>77</v>
      </c>
      <c r="E9365" s="28" t="s">
        <v>1272</v>
      </c>
      <c r="F9365" s="28" t="s">
        <v>1548</v>
      </c>
      <c r="G9365" s="28" t="s">
        <v>1671</v>
      </c>
      <c r="H9365" s="28"/>
      <c r="I9365" s="93">
        <v>0</v>
      </c>
      <c r="J9365" s="93" t="s">
        <v>1412</v>
      </c>
      <c r="K9365" s="17" t="str">
        <f t="array" ref="K9365">CONCATENATE("(",A9365,",",VLOOKUP(B9365,Núcleo!B$2:E$11,4,TRUE),",",VLOOKUP(C9365,'Tipo de Processo'!B$2:D$55,3,TRUE),",",VLOOKUP(D9365,'Termo Geral'!B$2:D$173,3,TRUE),",",VLOOKUP(E9365,'Termo Específico'!B$2:D$301,3,TRUE),",",MATCH(TRUE,Documento!B$2:B$998=F9365,0),",",IF(G9365="Complementar",0,1),",",IF(H9365="","NULL",CONCATENATE("'",H9365,"'")),",",I9365,",",IF(J9365="baixa","'BAIXA'",IF(J9365="média","'MEDIA'",IF(J9365="alta","'ALTA'","NULL"))),"),")</f>
        <v>(9364,9,33,172,40,733,1,NULL,0,'MEDIA'),</v>
      </c>
    </row>
    <row r="9366" spans="1:11" ht="30.75" customHeight="1">
      <c r="A9366" s="27">
        <v>9365</v>
      </c>
      <c r="B9366" s="37" t="s">
        <v>1011</v>
      </c>
      <c r="C9366" s="29" t="s">
        <v>11</v>
      </c>
      <c r="D9366" s="29" t="s">
        <v>77</v>
      </c>
      <c r="E9366" s="28" t="s">
        <v>1268</v>
      </c>
      <c r="F9366" s="28" t="s">
        <v>1486</v>
      </c>
      <c r="G9366" s="28" t="s">
        <v>1671</v>
      </c>
      <c r="H9366" s="28"/>
      <c r="I9366" s="93">
        <v>0</v>
      </c>
      <c r="J9366" s="93" t="s">
        <v>1412</v>
      </c>
      <c r="K9366" s="17" t="str">
        <f t="array" ref="K9366">CONCATENATE("(",A9366,",",VLOOKUP(B9366,Núcleo!B$2:E$11,4,TRUE),",",VLOOKUP(C9366,'Tipo de Processo'!B$2:D$55,3,TRUE),",",VLOOKUP(D9366,'Termo Geral'!B$2:D$173,3,TRUE),",",VLOOKUP(E9366,'Termo Específico'!B$2:D$301,3,TRUE),",",MATCH(TRUE,Documento!B$2:B$998=F9366,0),",",IF(G9366="Complementar",0,1),",",IF(H9366="","NULL",CONCATENATE("'",H9366,"'")),",",I9366,",",IF(J9366="baixa","'BAIXA'",IF(J9366="média","'MEDIA'",IF(J9366="alta","'ALTA'","NULL"))),"),")</f>
        <v>(9365,9,33,172,46,410,1,NULL,0,'MEDIA'),</v>
      </c>
    </row>
    <row r="9367" spans="1:11" ht="30.75" customHeight="1">
      <c r="A9367" s="27">
        <v>9366</v>
      </c>
      <c r="B9367" s="37" t="s">
        <v>1011</v>
      </c>
      <c r="C9367" s="29" t="s">
        <v>11</v>
      </c>
      <c r="D9367" s="29" t="s">
        <v>77</v>
      </c>
      <c r="E9367" s="28" t="s">
        <v>1268</v>
      </c>
      <c r="F9367" s="28" t="s">
        <v>1590</v>
      </c>
      <c r="G9367" s="28" t="s">
        <v>1671</v>
      </c>
      <c r="H9367" s="28"/>
      <c r="I9367" s="93">
        <v>0</v>
      </c>
      <c r="J9367" s="93" t="s">
        <v>1412</v>
      </c>
      <c r="K9367" s="17" t="str">
        <f t="array" ref="K9367">CONCATENATE("(",A9367,",",VLOOKUP(B9367,Núcleo!B$2:E$11,4,TRUE),",",VLOOKUP(C9367,'Tipo de Processo'!B$2:D$55,3,TRUE),",",VLOOKUP(D9367,'Termo Geral'!B$2:D$173,3,TRUE),",",VLOOKUP(E9367,'Termo Específico'!B$2:D$301,3,TRUE),",",MATCH(TRUE,Documento!B$2:B$998=F9367,0),",",IF(G9367="Complementar",0,1),",",IF(H9367="","NULL",CONCATENATE("'",H9367,"'")),",",I9367,",",IF(J9367="baixa","'BAIXA'",IF(J9367="média","'MEDIA'",IF(J9367="alta","'ALTA'","NULL"))),"),")</f>
        <v>(9366,9,33,172,46,966,1,NULL,0,'MEDIA'),</v>
      </c>
    </row>
    <row r="9368" spans="1:11" ht="30.75" customHeight="1">
      <c r="A9368" s="27">
        <v>9367</v>
      </c>
      <c r="B9368" s="37" t="s">
        <v>1011</v>
      </c>
      <c r="C9368" s="29" t="s">
        <v>11</v>
      </c>
      <c r="D9368" s="29" t="s">
        <v>77</v>
      </c>
      <c r="E9368" s="28" t="s">
        <v>1268</v>
      </c>
      <c r="F9368" s="28" t="s">
        <v>1620</v>
      </c>
      <c r="G9368" s="28" t="s">
        <v>1671</v>
      </c>
      <c r="H9368" s="28"/>
      <c r="I9368" s="93">
        <v>0</v>
      </c>
      <c r="J9368" s="93" t="s">
        <v>1412</v>
      </c>
      <c r="K9368" s="17" t="str">
        <f t="array" ref="K9368">CONCATENATE("(",A9368,",",VLOOKUP(B9368,Núcleo!B$2:E$11,4,TRUE),",",VLOOKUP(C9368,'Tipo de Processo'!B$2:D$55,3,TRUE),",",VLOOKUP(D9368,'Termo Geral'!B$2:D$173,3,TRUE),",",VLOOKUP(E9368,'Termo Específico'!B$2:D$301,3,TRUE),",",MATCH(TRUE,Documento!B$2:B$998=F9368,0),",",IF(G9368="Complementar",0,1),",",IF(H9368="","NULL",CONCATENATE("'",H9368,"'")),",",I9368,",",IF(J9368="baixa","'BAIXA'",IF(J9368="média","'MEDIA'",IF(J9368="alta","'ALTA'","NULL"))),"),")</f>
        <v>(9367,9,33,172,46,297,1,NULL,0,'MEDIA'),</v>
      </c>
    </row>
    <row r="9369" spans="1:11" ht="30.75" customHeight="1">
      <c r="A9369" s="27">
        <v>9368</v>
      </c>
      <c r="B9369" s="37" t="s">
        <v>1011</v>
      </c>
      <c r="C9369" s="29" t="s">
        <v>11</v>
      </c>
      <c r="D9369" s="29" t="s">
        <v>77</v>
      </c>
      <c r="E9369" s="28" t="s">
        <v>1268</v>
      </c>
      <c r="F9369" s="28" t="s">
        <v>1431</v>
      </c>
      <c r="G9369" s="28" t="s">
        <v>1671</v>
      </c>
      <c r="H9369" s="28"/>
      <c r="I9369" s="93">
        <v>0</v>
      </c>
      <c r="J9369" s="93" t="s">
        <v>1412</v>
      </c>
      <c r="K9369" s="17" t="str">
        <f t="array" ref="K9369">CONCATENATE("(",A9369,",",VLOOKUP(B9369,Núcleo!B$2:E$11,4,TRUE),",",VLOOKUP(C9369,'Tipo de Processo'!B$2:D$55,3,TRUE),",",VLOOKUP(D9369,'Termo Geral'!B$2:D$173,3,TRUE),",",VLOOKUP(E9369,'Termo Específico'!B$2:D$301,3,TRUE),",",MATCH(TRUE,Documento!B$2:B$998=F9369,0),",",IF(G9369="Complementar",0,1),",",IF(H9369="","NULL",CONCATENATE("'",H9369,"'")),",",I9369,",",IF(J9369="baixa","'BAIXA'",IF(J9369="média","'MEDIA'",IF(J9369="alta","'ALTA'","NULL"))),"),")</f>
        <v>(9368,9,33,172,46,83,1,NULL,0,'MEDIA'),</v>
      </c>
    </row>
    <row r="9370" spans="1:11" ht="30.75" customHeight="1">
      <c r="A9370" s="27">
        <v>9369</v>
      </c>
      <c r="B9370" s="37" t="s">
        <v>1011</v>
      </c>
      <c r="C9370" s="29" t="s">
        <v>11</v>
      </c>
      <c r="D9370" s="29" t="s">
        <v>77</v>
      </c>
      <c r="E9370" s="28" t="s">
        <v>1268</v>
      </c>
      <c r="F9370" s="28" t="s">
        <v>1526</v>
      </c>
      <c r="G9370" s="28" t="s">
        <v>1671</v>
      </c>
      <c r="H9370" s="28"/>
      <c r="I9370" s="93">
        <v>0</v>
      </c>
      <c r="J9370" s="93" t="s">
        <v>1412</v>
      </c>
      <c r="K9370" s="17" t="str">
        <f t="array" ref="K9370">CONCATENATE("(",A9370,",",VLOOKUP(B9370,Núcleo!B$2:E$11,4,TRUE),",",VLOOKUP(C9370,'Tipo de Processo'!B$2:D$55,3,TRUE),",",VLOOKUP(D9370,'Termo Geral'!B$2:D$173,3,TRUE),",",VLOOKUP(E9370,'Termo Específico'!B$2:D$301,3,TRUE),",",MATCH(TRUE,Documento!B$2:B$998=F9370,0),",",IF(G9370="Complementar",0,1),",",IF(H9370="","NULL",CONCATENATE("'",H9370,"'")),",",I9370,",",IF(J9370="baixa","'BAIXA'",IF(J9370="média","'MEDIA'",IF(J9370="alta","'ALTA'","NULL"))),"),")</f>
        <v>(9369,9,33,172,46,657,1,NULL,0,'MEDIA'),</v>
      </c>
    </row>
    <row r="9371" spans="1:11" ht="30.75" customHeight="1">
      <c r="A9371" s="27">
        <v>9370</v>
      </c>
      <c r="B9371" s="37" t="s">
        <v>1011</v>
      </c>
      <c r="C9371" s="29" t="s">
        <v>11</v>
      </c>
      <c r="D9371" s="29" t="s">
        <v>77</v>
      </c>
      <c r="E9371" s="28" t="s">
        <v>1268</v>
      </c>
      <c r="F9371" s="28" t="s">
        <v>1472</v>
      </c>
      <c r="G9371" s="28" t="s">
        <v>1671</v>
      </c>
      <c r="H9371" s="28"/>
      <c r="I9371" s="93">
        <v>0</v>
      </c>
      <c r="J9371" s="93" t="s">
        <v>1412</v>
      </c>
      <c r="K9371" s="17" t="str">
        <f t="array" ref="K9371">CONCATENATE("(",A9371,",",VLOOKUP(B9371,Núcleo!B$2:E$11,4,TRUE),",",VLOOKUP(C9371,'Tipo de Processo'!B$2:D$55,3,TRUE),",",VLOOKUP(D9371,'Termo Geral'!B$2:D$173,3,TRUE),",",VLOOKUP(E9371,'Termo Específico'!B$2:D$301,3,TRUE),",",MATCH(TRUE,Documento!B$2:B$998=F9371,0),",",IF(G9371="Complementar",0,1),",",IF(H9371="","NULL",CONCATENATE("'",H9371,"'")),",",I9371,",",IF(J9371="baixa","'BAIXA'",IF(J9371="média","'MEDIA'",IF(J9371="alta","'ALTA'","NULL"))),"),")</f>
        <v>(9370,9,33,172,46,296,1,NULL,0,'MEDIA'),</v>
      </c>
    </row>
    <row r="9372" spans="1:11" ht="30.75" customHeight="1">
      <c r="A9372" s="27">
        <v>9371</v>
      </c>
      <c r="B9372" s="37" t="s">
        <v>1011</v>
      </c>
      <c r="C9372" s="28" t="s">
        <v>11</v>
      </c>
      <c r="D9372" s="28" t="s">
        <v>77</v>
      </c>
      <c r="E9372" s="28" t="s">
        <v>1268</v>
      </c>
      <c r="F9372" s="28" t="s">
        <v>1552</v>
      </c>
      <c r="G9372" s="28" t="s">
        <v>1671</v>
      </c>
      <c r="H9372" s="28"/>
      <c r="I9372" s="93">
        <v>0</v>
      </c>
      <c r="J9372" s="93" t="s">
        <v>1412</v>
      </c>
      <c r="K9372" s="17" t="str">
        <f t="array" ref="K9372">CONCATENATE("(",A9372,",",VLOOKUP(B9372,Núcleo!B$2:E$11,4,TRUE),",",VLOOKUP(C9372,'Tipo de Processo'!B$2:D$55,3,TRUE),",",VLOOKUP(D9372,'Termo Geral'!B$2:D$173,3,TRUE),",",VLOOKUP(E9372,'Termo Específico'!B$2:D$301,3,TRUE),",",MATCH(TRUE,Documento!B$2:B$998=F9372,0),",",IF(G9372="Complementar",0,1),",",IF(H9372="","NULL",CONCATENATE("'",H9372,"'")),",",I9372,",",IF(J9372="baixa","'BAIXA'",IF(J9372="média","'MEDIA'",IF(J9372="alta","'ALTA'","NULL"))),"),")</f>
        <v>(9371,9,33,172,46,759,1,NULL,0,'MEDIA'),</v>
      </c>
    </row>
    <row r="9373" spans="1:11" ht="30.75" customHeight="1">
      <c r="A9373" s="27">
        <v>9372</v>
      </c>
      <c r="B9373" s="37" t="s">
        <v>1011</v>
      </c>
      <c r="C9373" s="29" t="s">
        <v>11</v>
      </c>
      <c r="D9373" s="29" t="s">
        <v>77</v>
      </c>
      <c r="E9373" s="29" t="s">
        <v>1268</v>
      </c>
      <c r="F9373" s="28" t="s">
        <v>1529</v>
      </c>
      <c r="G9373" s="28" t="s">
        <v>1671</v>
      </c>
      <c r="H9373" s="28"/>
      <c r="I9373" s="93">
        <v>0</v>
      </c>
      <c r="J9373" s="93" t="s">
        <v>1412</v>
      </c>
      <c r="K9373" s="17" t="str">
        <f t="array" ref="K9373">CONCATENATE("(",A9373,",",VLOOKUP(B9373,Núcleo!B$2:E$11,4,TRUE),",",VLOOKUP(C9373,'Tipo de Processo'!B$2:D$55,3,TRUE),",",VLOOKUP(D9373,'Termo Geral'!B$2:D$173,3,TRUE),",",VLOOKUP(E9373,'Termo Específico'!B$2:D$301,3,TRUE),",",MATCH(TRUE,Documento!B$2:B$998=F9373,0),",",IF(G9373="Complementar",0,1),",",IF(H9373="","NULL",CONCATENATE("'",H9373,"'")),",",I9373,",",IF(J9373="baixa","'BAIXA'",IF(J9373="média","'MEDIA'",IF(J9373="alta","'ALTA'","NULL"))),"),")</f>
        <v>(9372,9,33,172,46,665,1,NULL,0,'MEDIA'),</v>
      </c>
    </row>
    <row r="9374" spans="1:11" ht="30.75" customHeight="1">
      <c r="A9374" s="27">
        <v>9373</v>
      </c>
      <c r="B9374" s="37" t="s">
        <v>1011</v>
      </c>
      <c r="C9374" s="29" t="s">
        <v>11</v>
      </c>
      <c r="D9374" s="29" t="s">
        <v>77</v>
      </c>
      <c r="E9374" s="29" t="s">
        <v>1268</v>
      </c>
      <c r="F9374" s="28" t="s">
        <v>1548</v>
      </c>
      <c r="G9374" s="28" t="s">
        <v>1671</v>
      </c>
      <c r="H9374" s="28"/>
      <c r="I9374" s="93">
        <v>0</v>
      </c>
      <c r="J9374" s="93" t="s">
        <v>1412</v>
      </c>
      <c r="K9374" s="17" t="str">
        <f t="array" ref="K9374">CONCATENATE("(",A9374,",",VLOOKUP(B9374,Núcleo!B$2:E$11,4,TRUE),",",VLOOKUP(C9374,'Tipo de Processo'!B$2:D$55,3,TRUE),",",VLOOKUP(D9374,'Termo Geral'!B$2:D$173,3,TRUE),",",VLOOKUP(E9374,'Termo Específico'!B$2:D$301,3,TRUE),",",MATCH(TRUE,Documento!B$2:B$998=F9374,0),",",IF(G9374="Complementar",0,1),",",IF(H9374="","NULL",CONCATENATE("'",H9374,"'")),",",I9374,",",IF(J9374="baixa","'BAIXA'",IF(J9374="média","'MEDIA'",IF(J9374="alta","'ALTA'","NULL"))),"),")</f>
        <v>(9373,9,33,172,46,733,1,NULL,0,'MEDIA'),</v>
      </c>
    </row>
    <row r="9375" spans="1:11" ht="30.75" customHeight="1">
      <c r="A9375" s="27">
        <v>9374</v>
      </c>
      <c r="B9375" s="37" t="s">
        <v>1011</v>
      </c>
      <c r="C9375" s="29" t="s">
        <v>11</v>
      </c>
      <c r="D9375" s="29" t="s">
        <v>77</v>
      </c>
      <c r="E9375" s="29" t="s">
        <v>1275</v>
      </c>
      <c r="F9375" s="28" t="s">
        <v>1486</v>
      </c>
      <c r="G9375" s="28" t="s">
        <v>1671</v>
      </c>
      <c r="H9375" s="28"/>
      <c r="I9375" s="93">
        <v>0</v>
      </c>
      <c r="J9375" s="93" t="s">
        <v>1412</v>
      </c>
      <c r="K9375" s="17" t="str">
        <f t="array" ref="K9375">CONCATENATE("(",A9375,",",VLOOKUP(B9375,Núcleo!B$2:E$11,4,TRUE),",",VLOOKUP(C9375,'Tipo de Processo'!B$2:D$55,3,TRUE),",",VLOOKUP(D9375,'Termo Geral'!B$2:D$173,3,TRUE),",",VLOOKUP(E9375,'Termo Específico'!B$2:D$301,3,TRUE),",",MATCH(TRUE,Documento!B$2:B$998=F9375,0),",",IF(G9375="Complementar",0,1),",",IF(H9375="","NULL",CONCATENATE("'",H9375,"'")),",",I9375,",",IF(J9375="baixa","'BAIXA'",IF(J9375="média","'MEDIA'",IF(J9375="alta","'ALTA'","NULL"))),"),")</f>
        <v>(9374,9,33,172,107,410,1,NULL,0,'MEDIA'),</v>
      </c>
    </row>
    <row r="9376" spans="1:11" ht="30.75" customHeight="1">
      <c r="A9376" s="27">
        <v>9375</v>
      </c>
      <c r="B9376" s="37" t="s">
        <v>1011</v>
      </c>
      <c r="C9376" s="29" t="s">
        <v>11</v>
      </c>
      <c r="D9376" s="29" t="s">
        <v>77</v>
      </c>
      <c r="E9376" s="29" t="s">
        <v>1275</v>
      </c>
      <c r="F9376" s="28" t="s">
        <v>1590</v>
      </c>
      <c r="G9376" s="28" t="s">
        <v>1671</v>
      </c>
      <c r="H9376" s="28"/>
      <c r="I9376" s="93">
        <v>0</v>
      </c>
      <c r="J9376" s="93" t="s">
        <v>1412</v>
      </c>
      <c r="K9376" s="17" t="str">
        <f t="array" ref="K9376">CONCATENATE("(",A9376,",",VLOOKUP(B9376,Núcleo!B$2:E$11,4,TRUE),",",VLOOKUP(C9376,'Tipo de Processo'!B$2:D$55,3,TRUE),",",VLOOKUP(D9376,'Termo Geral'!B$2:D$173,3,TRUE),",",VLOOKUP(E9376,'Termo Específico'!B$2:D$301,3,TRUE),",",MATCH(TRUE,Documento!B$2:B$998=F9376,0),",",IF(G9376="Complementar",0,1),",",IF(H9376="","NULL",CONCATENATE("'",H9376,"'")),",",I9376,",",IF(J9376="baixa","'BAIXA'",IF(J9376="média","'MEDIA'",IF(J9376="alta","'ALTA'","NULL"))),"),")</f>
        <v>(9375,9,33,172,107,966,1,NULL,0,'MEDIA'),</v>
      </c>
    </row>
    <row r="9377" spans="1:11" ht="30.75" customHeight="1">
      <c r="A9377" s="27">
        <v>9376</v>
      </c>
      <c r="B9377" s="37" t="s">
        <v>1011</v>
      </c>
      <c r="C9377" s="29" t="s">
        <v>11</v>
      </c>
      <c r="D9377" s="29" t="s">
        <v>77</v>
      </c>
      <c r="E9377" s="29" t="s">
        <v>1275</v>
      </c>
      <c r="F9377" s="28" t="s">
        <v>1620</v>
      </c>
      <c r="G9377" s="28" t="s">
        <v>1671</v>
      </c>
      <c r="H9377" s="28"/>
      <c r="I9377" s="93">
        <v>0</v>
      </c>
      <c r="J9377" s="93" t="s">
        <v>1412</v>
      </c>
      <c r="K9377" s="17" t="str">
        <f t="array" ref="K9377">CONCATENATE("(",A9377,",",VLOOKUP(B9377,Núcleo!B$2:E$11,4,TRUE),",",VLOOKUP(C9377,'Tipo de Processo'!B$2:D$55,3,TRUE),",",VLOOKUP(D9377,'Termo Geral'!B$2:D$173,3,TRUE),",",VLOOKUP(E9377,'Termo Específico'!B$2:D$301,3,TRUE),",",MATCH(TRUE,Documento!B$2:B$998=F9377,0),",",IF(G9377="Complementar",0,1),",",IF(H9377="","NULL",CONCATENATE("'",H9377,"'")),",",I9377,",",IF(J9377="baixa","'BAIXA'",IF(J9377="média","'MEDIA'",IF(J9377="alta","'ALTA'","NULL"))),"),")</f>
        <v>(9376,9,33,172,107,297,1,NULL,0,'MEDIA'),</v>
      </c>
    </row>
    <row r="9378" spans="1:11" ht="30.75" customHeight="1">
      <c r="A9378" s="27">
        <v>9377</v>
      </c>
      <c r="B9378" s="37" t="s">
        <v>1011</v>
      </c>
      <c r="C9378" s="29" t="s">
        <v>11</v>
      </c>
      <c r="D9378" s="29" t="s">
        <v>77</v>
      </c>
      <c r="E9378" s="29" t="s">
        <v>1275</v>
      </c>
      <c r="F9378" s="28" t="s">
        <v>1431</v>
      </c>
      <c r="G9378" s="28" t="s">
        <v>1671</v>
      </c>
      <c r="H9378" s="28"/>
      <c r="I9378" s="93">
        <v>0</v>
      </c>
      <c r="J9378" s="93" t="s">
        <v>1412</v>
      </c>
      <c r="K9378" s="17" t="str">
        <f t="array" ref="K9378">CONCATENATE("(",A9378,",",VLOOKUP(B9378,Núcleo!B$2:E$11,4,TRUE),",",VLOOKUP(C9378,'Tipo de Processo'!B$2:D$55,3,TRUE),",",VLOOKUP(D9378,'Termo Geral'!B$2:D$173,3,TRUE),",",VLOOKUP(E9378,'Termo Específico'!B$2:D$301,3,TRUE),",",MATCH(TRUE,Documento!B$2:B$998=F9378,0),",",IF(G9378="Complementar",0,1),",",IF(H9378="","NULL",CONCATENATE("'",H9378,"'")),",",I9378,",",IF(J9378="baixa","'BAIXA'",IF(J9378="média","'MEDIA'",IF(J9378="alta","'ALTA'","NULL"))),"),")</f>
        <v>(9377,9,33,172,107,83,1,NULL,0,'MEDIA'),</v>
      </c>
    </row>
    <row r="9379" spans="1:11" ht="30.75" customHeight="1">
      <c r="A9379" s="27">
        <v>9378</v>
      </c>
      <c r="B9379" s="37" t="s">
        <v>1011</v>
      </c>
      <c r="C9379" s="29" t="s">
        <v>11</v>
      </c>
      <c r="D9379" s="29" t="s">
        <v>77</v>
      </c>
      <c r="E9379" s="29" t="s">
        <v>1275</v>
      </c>
      <c r="F9379" s="28" t="s">
        <v>1526</v>
      </c>
      <c r="G9379" s="28" t="s">
        <v>1671</v>
      </c>
      <c r="H9379" s="28"/>
      <c r="I9379" s="93">
        <v>0</v>
      </c>
      <c r="J9379" s="93" t="s">
        <v>1412</v>
      </c>
      <c r="K9379" s="17" t="str">
        <f t="array" ref="K9379">CONCATENATE("(",A9379,",",VLOOKUP(B9379,Núcleo!B$2:E$11,4,TRUE),",",VLOOKUP(C9379,'Tipo de Processo'!B$2:D$55,3,TRUE),",",VLOOKUP(D9379,'Termo Geral'!B$2:D$173,3,TRUE),",",VLOOKUP(E9379,'Termo Específico'!B$2:D$301,3,TRUE),",",MATCH(TRUE,Documento!B$2:B$998=F9379,0),",",IF(G9379="Complementar",0,1),",",IF(H9379="","NULL",CONCATENATE("'",H9379,"'")),",",I9379,",",IF(J9379="baixa","'BAIXA'",IF(J9379="média","'MEDIA'",IF(J9379="alta","'ALTA'","NULL"))),"),")</f>
        <v>(9378,9,33,172,107,657,1,NULL,0,'MEDIA'),</v>
      </c>
    </row>
    <row r="9380" spans="1:11" ht="30.75" customHeight="1">
      <c r="A9380" s="27">
        <v>9379</v>
      </c>
      <c r="B9380" s="37" t="s">
        <v>1011</v>
      </c>
      <c r="C9380" s="29" t="s">
        <v>11</v>
      </c>
      <c r="D9380" s="29" t="s">
        <v>77</v>
      </c>
      <c r="E9380" s="29" t="s">
        <v>1275</v>
      </c>
      <c r="F9380" s="28" t="s">
        <v>1472</v>
      </c>
      <c r="G9380" s="28" t="s">
        <v>1671</v>
      </c>
      <c r="H9380" s="28"/>
      <c r="I9380" s="93">
        <v>0</v>
      </c>
      <c r="J9380" s="93" t="s">
        <v>1412</v>
      </c>
      <c r="K9380" s="17" t="str">
        <f t="array" ref="K9380">CONCATENATE("(",A9380,",",VLOOKUP(B9380,Núcleo!B$2:E$11,4,TRUE),",",VLOOKUP(C9380,'Tipo de Processo'!B$2:D$55,3,TRUE),",",VLOOKUP(D9380,'Termo Geral'!B$2:D$173,3,TRUE),",",VLOOKUP(E9380,'Termo Específico'!B$2:D$301,3,TRUE),",",MATCH(TRUE,Documento!B$2:B$998=F9380,0),",",IF(G9380="Complementar",0,1),",",IF(H9380="","NULL",CONCATENATE("'",H9380,"'")),",",I9380,",",IF(J9380="baixa","'BAIXA'",IF(J9380="média","'MEDIA'",IF(J9380="alta","'ALTA'","NULL"))),"),")</f>
        <v>(9379,9,33,172,107,296,1,NULL,0,'MEDIA'),</v>
      </c>
    </row>
    <row r="9381" spans="1:11" ht="30.75" customHeight="1">
      <c r="A9381" s="27">
        <v>9380</v>
      </c>
      <c r="B9381" s="37" t="s">
        <v>1011</v>
      </c>
      <c r="C9381" s="29" t="s">
        <v>11</v>
      </c>
      <c r="D9381" s="29" t="s">
        <v>77</v>
      </c>
      <c r="E9381" s="29" t="s">
        <v>1275</v>
      </c>
      <c r="F9381" s="28" t="s">
        <v>1552</v>
      </c>
      <c r="G9381" s="28" t="s">
        <v>1671</v>
      </c>
      <c r="H9381" s="28"/>
      <c r="I9381" s="93">
        <v>0</v>
      </c>
      <c r="J9381" s="93" t="s">
        <v>1412</v>
      </c>
      <c r="K9381" s="17" t="str">
        <f t="array" ref="K9381">CONCATENATE("(",A9381,",",VLOOKUP(B9381,Núcleo!B$2:E$11,4,TRUE),",",VLOOKUP(C9381,'Tipo de Processo'!B$2:D$55,3,TRUE),",",VLOOKUP(D9381,'Termo Geral'!B$2:D$173,3,TRUE),",",VLOOKUP(E9381,'Termo Específico'!B$2:D$301,3,TRUE),",",MATCH(TRUE,Documento!B$2:B$998=F9381,0),",",IF(G9381="Complementar",0,1),",",IF(H9381="","NULL",CONCATENATE("'",H9381,"'")),",",I9381,",",IF(J9381="baixa","'BAIXA'",IF(J9381="média","'MEDIA'",IF(J9381="alta","'ALTA'","NULL"))),"),")</f>
        <v>(9380,9,33,172,107,759,1,NULL,0,'MEDIA'),</v>
      </c>
    </row>
    <row r="9382" spans="1:11" ht="30.75" customHeight="1">
      <c r="A9382" s="27">
        <v>9381</v>
      </c>
      <c r="B9382" s="37" t="s">
        <v>1011</v>
      </c>
      <c r="C9382" s="29" t="s">
        <v>11</v>
      </c>
      <c r="D9382" s="29" t="s">
        <v>77</v>
      </c>
      <c r="E9382" s="29" t="s">
        <v>1275</v>
      </c>
      <c r="F9382" s="28" t="s">
        <v>1529</v>
      </c>
      <c r="G9382" s="28" t="s">
        <v>1671</v>
      </c>
      <c r="H9382" s="28"/>
      <c r="I9382" s="93">
        <v>0</v>
      </c>
      <c r="J9382" s="93" t="s">
        <v>1412</v>
      </c>
      <c r="K9382" s="17" t="str">
        <f t="array" ref="K9382">CONCATENATE("(",A9382,",",VLOOKUP(B9382,Núcleo!B$2:E$11,4,TRUE),",",VLOOKUP(C9382,'Tipo de Processo'!B$2:D$55,3,TRUE),",",VLOOKUP(D9382,'Termo Geral'!B$2:D$173,3,TRUE),",",VLOOKUP(E9382,'Termo Específico'!B$2:D$301,3,TRUE),",",MATCH(TRUE,Documento!B$2:B$998=F9382,0),",",IF(G9382="Complementar",0,1),",",IF(H9382="","NULL",CONCATENATE("'",H9382,"'")),",",I9382,",",IF(J9382="baixa","'BAIXA'",IF(J9382="média","'MEDIA'",IF(J9382="alta","'ALTA'","NULL"))),"),")</f>
        <v>(9381,9,33,172,107,665,1,NULL,0,'MEDIA'),</v>
      </c>
    </row>
    <row r="9383" spans="1:11" ht="30.75" customHeight="1">
      <c r="A9383" s="27">
        <v>9382</v>
      </c>
      <c r="B9383" s="37" t="s">
        <v>1011</v>
      </c>
      <c r="C9383" s="29" t="s">
        <v>11</v>
      </c>
      <c r="D9383" s="29" t="s">
        <v>77</v>
      </c>
      <c r="E9383" s="29" t="s">
        <v>1275</v>
      </c>
      <c r="F9383" s="28" t="s">
        <v>1548</v>
      </c>
      <c r="G9383" s="28" t="s">
        <v>1671</v>
      </c>
      <c r="H9383" s="28"/>
      <c r="I9383" s="93">
        <v>0</v>
      </c>
      <c r="J9383" s="93" t="s">
        <v>1412</v>
      </c>
      <c r="K9383" s="17" t="str">
        <f t="array" ref="K9383">CONCATENATE("(",A9383,",",VLOOKUP(B9383,Núcleo!B$2:E$11,4,TRUE),",",VLOOKUP(C9383,'Tipo de Processo'!B$2:D$55,3,TRUE),",",VLOOKUP(D9383,'Termo Geral'!B$2:D$173,3,TRUE),",",VLOOKUP(E9383,'Termo Específico'!B$2:D$301,3,TRUE),",",MATCH(TRUE,Documento!B$2:B$998=F9383,0),",",IF(G9383="Complementar",0,1),",",IF(H9383="","NULL",CONCATENATE("'",H9383,"'")),",",I9383,",",IF(J9383="baixa","'BAIXA'",IF(J9383="média","'MEDIA'",IF(J9383="alta","'ALTA'","NULL"))),"),")</f>
        <v>(9382,9,33,172,107,733,1,NULL,0,'MEDIA'),</v>
      </c>
    </row>
    <row r="9384" spans="1:11" ht="30.75" customHeight="1">
      <c r="A9384" s="27">
        <v>9383</v>
      </c>
      <c r="B9384" s="37" t="s">
        <v>1011</v>
      </c>
      <c r="C9384" s="29" t="s">
        <v>11</v>
      </c>
      <c r="D9384" s="29" t="s">
        <v>77</v>
      </c>
      <c r="E9384" s="29" t="s">
        <v>1269</v>
      </c>
      <c r="F9384" s="28" t="s">
        <v>686</v>
      </c>
      <c r="G9384" s="28" t="s">
        <v>1671</v>
      </c>
      <c r="H9384" s="28"/>
      <c r="I9384" s="93">
        <v>0</v>
      </c>
      <c r="J9384" s="93" t="s">
        <v>1412</v>
      </c>
      <c r="K9384" s="17" t="str">
        <f t="array" ref="K9384">CONCATENATE("(",A9384,",",VLOOKUP(B9384,Núcleo!B$2:E$11,4,TRUE),",",VLOOKUP(C9384,'Tipo de Processo'!B$2:D$55,3,TRUE),",",VLOOKUP(D9384,'Termo Geral'!B$2:D$173,3,TRUE),",",VLOOKUP(E9384,'Termo Específico'!B$2:D$301,3,TRUE),",",MATCH(TRUE,Documento!B$2:B$998=F9384,0),",",IF(G9384="Complementar",0,1),",",IF(H9384="","NULL",CONCATENATE("'",H9384,"'")),",",I9384,",",IF(J9384="baixa","'BAIXA'",IF(J9384="média","'MEDIA'",IF(J9384="alta","'ALTA'","NULL"))),"),")</f>
        <v>(9383,9,33,172,123,258,1,NULL,0,'MEDIA'),</v>
      </c>
    </row>
    <row r="9385" spans="1:11" ht="30.75" customHeight="1">
      <c r="A9385" s="27">
        <v>9384</v>
      </c>
      <c r="B9385" s="37" t="s">
        <v>1011</v>
      </c>
      <c r="C9385" s="29" t="s">
        <v>11</v>
      </c>
      <c r="D9385" s="29" t="s">
        <v>77</v>
      </c>
      <c r="E9385" s="29" t="s">
        <v>1269</v>
      </c>
      <c r="F9385" s="28" t="s">
        <v>678</v>
      </c>
      <c r="G9385" s="28" t="s">
        <v>1671</v>
      </c>
      <c r="H9385" s="28"/>
      <c r="I9385" s="93">
        <v>0</v>
      </c>
      <c r="J9385" s="93" t="s">
        <v>1412</v>
      </c>
      <c r="K9385" s="17" t="str">
        <f t="array" ref="K9385">CONCATENATE("(",A9385,",",VLOOKUP(B9385,Núcleo!B$2:E$11,4,TRUE),",",VLOOKUP(C9385,'Tipo de Processo'!B$2:D$55,3,TRUE),",",VLOOKUP(D9385,'Termo Geral'!B$2:D$173,3,TRUE),",",VLOOKUP(E9385,'Termo Específico'!B$2:D$301,3,TRUE),",",MATCH(TRUE,Documento!B$2:B$998=F9385,0),",",IF(G9385="Complementar",0,1),",",IF(H9385="","NULL",CONCATENATE("'",H9385,"'")),",",I9385,",",IF(J9385="baixa","'BAIXA'",IF(J9385="média","'MEDIA'",IF(J9385="alta","'ALTA'","NULL"))),"),")</f>
        <v>(9384,9,33,172,123,264,1,NULL,0,'MEDIA'),</v>
      </c>
    </row>
    <row r="9386" spans="1:11" ht="30.75" customHeight="1">
      <c r="A9386" s="27">
        <v>9385</v>
      </c>
      <c r="B9386" s="37" t="s">
        <v>1011</v>
      </c>
      <c r="C9386" s="29" t="s">
        <v>11</v>
      </c>
      <c r="D9386" s="28" t="s">
        <v>77</v>
      </c>
      <c r="E9386" s="28" t="s">
        <v>1269</v>
      </c>
      <c r="F9386" s="28" t="s">
        <v>679</v>
      </c>
      <c r="G9386" s="28" t="s">
        <v>1671</v>
      </c>
      <c r="H9386" s="28"/>
      <c r="I9386" s="93">
        <v>0</v>
      </c>
      <c r="J9386" s="93" t="s">
        <v>1412</v>
      </c>
      <c r="K9386" s="17" t="str">
        <f t="array" ref="K9386">CONCATENATE("(",A9386,",",VLOOKUP(B9386,Núcleo!B$2:E$11,4,TRUE),",",VLOOKUP(C9386,'Tipo de Processo'!B$2:D$55,3,TRUE),",",VLOOKUP(D9386,'Termo Geral'!B$2:D$173,3,TRUE),",",VLOOKUP(E9386,'Termo Específico'!B$2:D$301,3,TRUE),",",MATCH(TRUE,Documento!B$2:B$998=F9386,0),",",IF(G9386="Complementar",0,1),",",IF(H9386="","NULL",CONCATENATE("'",H9386,"'")),",",I9386,",",IF(J9386="baixa","'BAIXA'",IF(J9386="média","'MEDIA'",IF(J9386="alta","'ALTA'","NULL"))),"),")</f>
        <v>(9385,9,33,172,123,784,1,NULL,0,'MEDIA'),</v>
      </c>
    </row>
    <row r="9387" spans="1:11" ht="30.75" customHeight="1">
      <c r="A9387" s="27">
        <v>9386</v>
      </c>
      <c r="B9387" s="37" t="s">
        <v>1011</v>
      </c>
      <c r="C9387" s="29" t="s">
        <v>11</v>
      </c>
      <c r="D9387" s="28" t="s">
        <v>77</v>
      </c>
      <c r="E9387" s="28" t="s">
        <v>1269</v>
      </c>
      <c r="F9387" s="28" t="s">
        <v>680</v>
      </c>
      <c r="G9387" s="28" t="s">
        <v>1671</v>
      </c>
      <c r="H9387" s="28"/>
      <c r="I9387" s="93">
        <v>0</v>
      </c>
      <c r="J9387" s="93" t="s">
        <v>1412</v>
      </c>
      <c r="K9387" s="17" t="str">
        <f t="array" ref="K9387">CONCATENATE("(",A9387,",",VLOOKUP(B9387,Núcleo!B$2:E$11,4,TRUE),",",VLOOKUP(C9387,'Tipo de Processo'!B$2:D$55,3,TRUE),",",VLOOKUP(D9387,'Termo Geral'!B$2:D$173,3,TRUE),",",VLOOKUP(E9387,'Termo Específico'!B$2:D$301,3,TRUE),",",MATCH(TRUE,Documento!B$2:B$998=F9387,0),",",IF(G9387="Complementar",0,1),",",IF(H9387="","NULL",CONCATENATE("'",H9387,"'")),",",I9387,",",IF(J9387="baixa","'BAIXA'",IF(J9387="média","'MEDIA'",IF(J9387="alta","'ALTA'","NULL"))),"),")</f>
        <v>(9386,9,33,172,123,898,1,NULL,0,'MEDIA'),</v>
      </c>
    </row>
    <row r="9388" spans="1:11" ht="30.75" customHeight="1">
      <c r="A9388" s="27">
        <v>9387</v>
      </c>
      <c r="B9388" s="37" t="s">
        <v>1011</v>
      </c>
      <c r="C9388" s="29" t="s">
        <v>11</v>
      </c>
      <c r="D9388" s="28" t="s">
        <v>77</v>
      </c>
      <c r="E9388" s="28" t="s">
        <v>1269</v>
      </c>
      <c r="F9388" s="28" t="s">
        <v>682</v>
      </c>
      <c r="G9388" s="28" t="s">
        <v>1671</v>
      </c>
      <c r="H9388" s="28"/>
      <c r="I9388" s="93">
        <v>0</v>
      </c>
      <c r="J9388" s="93" t="s">
        <v>1412</v>
      </c>
      <c r="K9388" s="17" t="str">
        <f t="array" ref="K9388">CONCATENATE("(",A9388,",",VLOOKUP(B9388,Núcleo!B$2:E$11,4,TRUE),",",VLOOKUP(C9388,'Tipo de Processo'!B$2:D$55,3,TRUE),",",VLOOKUP(D9388,'Termo Geral'!B$2:D$173,3,TRUE),",",VLOOKUP(E9388,'Termo Específico'!B$2:D$301,3,TRUE),",",MATCH(TRUE,Documento!B$2:B$998=F9388,0),",",IF(G9388="Complementar",0,1),",",IF(H9388="","NULL",CONCATENATE("'",H9388,"'")),",",I9388,",",IF(J9388="baixa","'BAIXA'",IF(J9388="média","'MEDIA'",IF(J9388="alta","'ALTA'","NULL"))),"),")</f>
        <v>(9387,9,33,172,123,897,1,NULL,0,'MEDIA'),</v>
      </c>
    </row>
    <row r="9389" spans="1:11" ht="30.75" customHeight="1">
      <c r="A9389" s="27">
        <v>9388</v>
      </c>
      <c r="B9389" s="37" t="s">
        <v>1011</v>
      </c>
      <c r="C9389" s="29" t="s">
        <v>11</v>
      </c>
      <c r="D9389" s="28" t="s">
        <v>77</v>
      </c>
      <c r="E9389" s="28" t="s">
        <v>1270</v>
      </c>
      <c r="F9389" s="28" t="s">
        <v>693</v>
      </c>
      <c r="G9389" s="28" t="s">
        <v>1671</v>
      </c>
      <c r="H9389" s="28"/>
      <c r="I9389" s="93">
        <v>0</v>
      </c>
      <c r="J9389" s="93" t="s">
        <v>1412</v>
      </c>
      <c r="K9389" s="17" t="str">
        <f t="array" ref="K9389">CONCATENATE("(",A9389,",",VLOOKUP(B9389,Núcleo!B$2:E$11,4,TRUE),",",VLOOKUP(C9389,'Tipo de Processo'!B$2:D$55,3,TRUE),",",VLOOKUP(D9389,'Termo Geral'!B$2:D$173,3,TRUE),",",VLOOKUP(E9389,'Termo Específico'!B$2:D$301,3,TRUE),",",MATCH(TRUE,Documento!B$2:B$998=F9389,0),",",IF(G9389="Complementar",0,1),",",IF(H9389="","NULL",CONCATENATE("'",H9389,"'")),",",I9389,",",IF(J9389="baixa","'BAIXA'",IF(J9389="média","'MEDIA'",IF(J9389="alta","'ALTA'","NULL"))),"),")</f>
        <v>(9388,9,33,172,128,257,1,NULL,0,'MEDIA'),</v>
      </c>
    </row>
    <row r="9390" spans="1:11" ht="30.75" customHeight="1">
      <c r="A9390" s="27">
        <v>9389</v>
      </c>
      <c r="B9390" s="37" t="s">
        <v>1011</v>
      </c>
      <c r="C9390" s="29" t="s">
        <v>11</v>
      </c>
      <c r="D9390" s="29" t="s">
        <v>77</v>
      </c>
      <c r="E9390" s="29" t="s">
        <v>1270</v>
      </c>
      <c r="F9390" s="28" t="s">
        <v>694</v>
      </c>
      <c r="G9390" s="28" t="s">
        <v>1671</v>
      </c>
      <c r="H9390" s="28"/>
      <c r="I9390" s="93">
        <v>0</v>
      </c>
      <c r="J9390" s="93" t="s">
        <v>1412</v>
      </c>
      <c r="K9390" s="17" t="str">
        <f t="array" ref="K9390">CONCATENATE("(",A9390,",",VLOOKUP(B9390,Núcleo!B$2:E$11,4,TRUE),",",VLOOKUP(C9390,'Tipo de Processo'!B$2:D$55,3,TRUE),",",VLOOKUP(D9390,'Termo Geral'!B$2:D$173,3,TRUE),",",VLOOKUP(E9390,'Termo Específico'!B$2:D$301,3,TRUE),",",MATCH(TRUE,Documento!B$2:B$998=F9390,0),",",IF(G9390="Complementar",0,1),",",IF(H9390="","NULL",CONCATENATE("'",H9390,"'")),",",I9390,",",IF(J9390="baixa","'BAIXA'",IF(J9390="média","'MEDIA'",IF(J9390="alta","'ALTA'","NULL"))),"),")</f>
        <v>(9389,9,33,172,128,970,1,NULL,0,'MEDIA'),</v>
      </c>
    </row>
    <row r="9391" spans="1:11" ht="30.75" customHeight="1">
      <c r="A9391" s="27">
        <v>9390</v>
      </c>
      <c r="B9391" s="37" t="s">
        <v>1011</v>
      </c>
      <c r="C9391" s="29" t="s">
        <v>11</v>
      </c>
      <c r="D9391" s="29" t="s">
        <v>77</v>
      </c>
      <c r="E9391" s="29" t="s">
        <v>1270</v>
      </c>
      <c r="F9391" s="28" t="s">
        <v>679</v>
      </c>
      <c r="G9391" s="28" t="s">
        <v>1671</v>
      </c>
      <c r="H9391" s="28"/>
      <c r="I9391" s="93">
        <v>0</v>
      </c>
      <c r="J9391" s="93" t="s">
        <v>1412</v>
      </c>
      <c r="K9391" s="17" t="str">
        <f t="array" ref="K9391">CONCATENATE("(",A9391,",",VLOOKUP(B9391,Núcleo!B$2:E$11,4,TRUE),",",VLOOKUP(C9391,'Tipo de Processo'!B$2:D$55,3,TRUE),",",VLOOKUP(D9391,'Termo Geral'!B$2:D$173,3,TRUE),",",VLOOKUP(E9391,'Termo Específico'!B$2:D$301,3,TRUE),",",MATCH(TRUE,Documento!B$2:B$998=F9391,0),",",IF(G9391="Complementar",0,1),",",IF(H9391="","NULL",CONCATENATE("'",H9391,"'")),",",I9391,",",IF(J9391="baixa","'BAIXA'",IF(J9391="média","'MEDIA'",IF(J9391="alta","'ALTA'","NULL"))),"),")</f>
        <v>(9390,9,33,172,128,784,1,NULL,0,'MEDIA'),</v>
      </c>
    </row>
    <row r="9392" spans="1:11" ht="30.75" customHeight="1">
      <c r="A9392" s="27">
        <v>9391</v>
      </c>
      <c r="B9392" s="37" t="s">
        <v>1011</v>
      </c>
      <c r="C9392" s="29" t="s">
        <v>11</v>
      </c>
      <c r="D9392" s="29" t="s">
        <v>77</v>
      </c>
      <c r="E9392" s="29" t="s">
        <v>1270</v>
      </c>
      <c r="F9392" s="28" t="s">
        <v>680</v>
      </c>
      <c r="G9392" s="28" t="s">
        <v>1671</v>
      </c>
      <c r="H9392" s="28"/>
      <c r="I9392" s="93">
        <v>0</v>
      </c>
      <c r="J9392" s="93" t="s">
        <v>1412</v>
      </c>
      <c r="K9392" s="17" t="str">
        <f t="array" ref="K9392">CONCATENATE("(",A9392,",",VLOOKUP(B9392,Núcleo!B$2:E$11,4,TRUE),",",VLOOKUP(C9392,'Tipo de Processo'!B$2:D$55,3,TRUE),",",VLOOKUP(D9392,'Termo Geral'!B$2:D$173,3,TRUE),",",VLOOKUP(E9392,'Termo Específico'!B$2:D$301,3,TRUE),",",MATCH(TRUE,Documento!B$2:B$998=F9392,0),",",IF(G9392="Complementar",0,1),",",IF(H9392="","NULL",CONCATENATE("'",H9392,"'")),",",I9392,",",IF(J9392="baixa","'BAIXA'",IF(J9392="média","'MEDIA'",IF(J9392="alta","'ALTA'","NULL"))),"),")</f>
        <v>(9391,9,33,172,128,898,1,NULL,0,'MEDIA'),</v>
      </c>
    </row>
    <row r="9393" spans="1:11" ht="30.75" customHeight="1">
      <c r="A9393" s="27">
        <v>9392</v>
      </c>
      <c r="B9393" s="37" t="s">
        <v>1011</v>
      </c>
      <c r="C9393" s="29" t="s">
        <v>11</v>
      </c>
      <c r="D9393" s="29" t="s">
        <v>77</v>
      </c>
      <c r="E9393" s="29" t="s">
        <v>1270</v>
      </c>
      <c r="F9393" s="28" t="s">
        <v>682</v>
      </c>
      <c r="G9393" s="28" t="s">
        <v>1671</v>
      </c>
      <c r="H9393" s="28"/>
      <c r="I9393" s="93">
        <v>0</v>
      </c>
      <c r="J9393" s="93" t="s">
        <v>1412</v>
      </c>
      <c r="K9393" s="17" t="str">
        <f t="array" ref="K9393">CONCATENATE("(",A9393,",",VLOOKUP(B9393,Núcleo!B$2:E$11,4,TRUE),",",VLOOKUP(C9393,'Tipo de Processo'!B$2:D$55,3,TRUE),",",VLOOKUP(D9393,'Termo Geral'!B$2:D$173,3,TRUE),",",VLOOKUP(E9393,'Termo Específico'!B$2:D$301,3,TRUE),",",MATCH(TRUE,Documento!B$2:B$998=F9393,0),",",IF(G9393="Complementar",0,1),",",IF(H9393="","NULL",CONCATENATE("'",H9393,"'")),",",I9393,",",IF(J9393="baixa","'BAIXA'",IF(J9393="média","'MEDIA'",IF(J9393="alta","'ALTA'","NULL"))),"),")</f>
        <v>(9392,9,33,172,128,897,1,NULL,0,'MEDIA'),</v>
      </c>
    </row>
    <row r="9394" spans="1:11" ht="30.75" customHeight="1">
      <c r="A9394" s="27">
        <v>9393</v>
      </c>
      <c r="B9394" s="37" t="s">
        <v>1011</v>
      </c>
      <c r="C9394" s="29" t="s">
        <v>11</v>
      </c>
      <c r="D9394" s="29" t="s">
        <v>77</v>
      </c>
      <c r="E9394" s="29" t="s">
        <v>1270</v>
      </c>
      <c r="F9394" s="28" t="s">
        <v>689</v>
      </c>
      <c r="G9394" s="28" t="s">
        <v>1671</v>
      </c>
      <c r="H9394" s="28"/>
      <c r="I9394" s="93">
        <v>0</v>
      </c>
      <c r="J9394" s="93" t="s">
        <v>1412</v>
      </c>
      <c r="K9394" s="17" t="str">
        <f t="array" ref="K9394">CONCATENATE("(",A9394,",",VLOOKUP(B9394,Núcleo!B$2:E$11,4,TRUE),",",VLOOKUP(C9394,'Tipo de Processo'!B$2:D$55,3,TRUE),",",VLOOKUP(D9394,'Termo Geral'!B$2:D$173,3,TRUE),",",VLOOKUP(E9394,'Termo Específico'!B$2:D$301,3,TRUE),",",MATCH(TRUE,Documento!B$2:B$998=F9394,0),",",IF(G9394="Complementar",0,1),",",IF(H9394="","NULL",CONCATENATE("'",H9394,"'")),",",I9394,",",IF(J9394="baixa","'BAIXA'",IF(J9394="média","'MEDIA'",IF(J9394="alta","'ALTA'","NULL"))),"),")</f>
        <v>(9393,9,33,172,128,64,1,NULL,0,'MEDIA'),</v>
      </c>
    </row>
    <row r="9395" spans="1:11" ht="30.75" customHeight="1">
      <c r="A9395" s="27">
        <v>9394</v>
      </c>
      <c r="B9395" s="37" t="s">
        <v>1011</v>
      </c>
      <c r="C9395" s="29" t="s">
        <v>11</v>
      </c>
      <c r="D9395" s="28" t="s">
        <v>77</v>
      </c>
      <c r="E9395" s="28" t="s">
        <v>1270</v>
      </c>
      <c r="F9395" s="28" t="s">
        <v>690</v>
      </c>
      <c r="G9395" s="28" t="s">
        <v>1671</v>
      </c>
      <c r="H9395" s="28"/>
      <c r="I9395" s="93">
        <v>0</v>
      </c>
      <c r="J9395" s="93" t="s">
        <v>1412</v>
      </c>
      <c r="K9395" s="17" t="str">
        <f t="array" ref="K9395">CONCATENATE("(",A9395,",",VLOOKUP(B9395,Núcleo!B$2:E$11,4,TRUE),",",VLOOKUP(C9395,'Tipo de Processo'!B$2:D$55,3,TRUE),",",VLOOKUP(D9395,'Termo Geral'!B$2:D$173,3,TRUE),",",VLOOKUP(E9395,'Termo Específico'!B$2:D$301,3,TRUE),",",MATCH(TRUE,Documento!B$2:B$998=F9395,0),",",IF(G9395="Complementar",0,1),",",IF(H9395="","NULL",CONCATENATE("'",H9395,"'")),",",I9395,",",IF(J9395="baixa","'BAIXA'",IF(J9395="média","'MEDIA'",IF(J9395="alta","'ALTA'","NULL"))),"),")</f>
        <v>(9394,9,33,172,128,56,1,NULL,0,'MEDIA'),</v>
      </c>
    </row>
    <row r="9396" spans="1:11" ht="30.75" customHeight="1">
      <c r="A9396" s="27">
        <v>9395</v>
      </c>
      <c r="B9396" s="37" t="s">
        <v>1011</v>
      </c>
      <c r="C9396" s="29" t="s">
        <v>11</v>
      </c>
      <c r="D9396" s="28" t="s">
        <v>77</v>
      </c>
      <c r="E9396" s="28" t="s">
        <v>1271</v>
      </c>
      <c r="F9396" s="29" t="s">
        <v>695</v>
      </c>
      <c r="G9396" s="29" t="s">
        <v>1671</v>
      </c>
      <c r="H9396" s="28"/>
      <c r="I9396" s="93">
        <v>0</v>
      </c>
      <c r="J9396" s="92" t="s">
        <v>1412</v>
      </c>
      <c r="K9396" s="17" t="str">
        <f t="array" ref="K9396">CONCATENATE("(",A9396,",",VLOOKUP(B9396,Núcleo!B$2:E$11,4,TRUE),",",VLOOKUP(C9396,'Tipo de Processo'!B$2:D$55,3,TRUE),",",VLOOKUP(D9396,'Termo Geral'!B$2:D$173,3,TRUE),",",VLOOKUP(E9396,'Termo Específico'!B$2:D$301,3,TRUE),",",MATCH(TRUE,Documento!B$2:B$998=F9396,0),",",IF(G9396="Complementar",0,1),",",IF(H9396="","NULL",CONCATENATE("'",H9396,"'")),",",I9396,",",IF(J9396="baixa","'BAIXA'",IF(J9396="média","'MEDIA'",IF(J9396="alta","'ALTA'","NULL"))),"),")</f>
        <v>(9395,9,33,172,207,217,1,NULL,0,'MEDIA'),</v>
      </c>
    </row>
    <row r="9397" spans="1:11" ht="30.75" customHeight="1">
      <c r="A9397" s="27">
        <v>9396</v>
      </c>
      <c r="B9397" s="37" t="s">
        <v>1011</v>
      </c>
      <c r="C9397" s="29" t="s">
        <v>11</v>
      </c>
      <c r="D9397" s="28" t="s">
        <v>77</v>
      </c>
      <c r="E9397" s="29" t="s">
        <v>1271</v>
      </c>
      <c r="F9397" s="29" t="s">
        <v>696</v>
      </c>
      <c r="G9397" s="29" t="s">
        <v>1671</v>
      </c>
      <c r="H9397" s="28"/>
      <c r="I9397" s="93">
        <v>0</v>
      </c>
      <c r="J9397" s="92" t="s">
        <v>1412</v>
      </c>
      <c r="K9397" s="17" t="str">
        <f t="array" ref="K9397">CONCATENATE("(",A9397,",",VLOOKUP(B9397,Núcleo!B$2:E$11,4,TRUE),",",VLOOKUP(C9397,'Tipo de Processo'!B$2:D$55,3,TRUE),",",VLOOKUP(D9397,'Termo Geral'!B$2:D$173,3,TRUE),",",VLOOKUP(E9397,'Termo Específico'!B$2:D$301,3,TRUE),",",MATCH(TRUE,Documento!B$2:B$998=F9397,0),",",IF(G9397="Complementar",0,1),",",IF(H9397="","NULL",CONCATENATE("'",H9397,"'")),",",I9397,",",IF(J9397="baixa","'BAIXA'",IF(J9397="média","'MEDIA'",IF(J9397="alta","'ALTA'","NULL"))),"),")</f>
        <v>(9396,9,33,172,207,213,1,NULL,0,'MEDIA'),</v>
      </c>
    </row>
    <row r="9398" spans="1:11" ht="30.75" customHeight="1">
      <c r="A9398" s="27">
        <v>9397</v>
      </c>
      <c r="B9398" s="37" t="s">
        <v>1011</v>
      </c>
      <c r="C9398" s="29" t="s">
        <v>11</v>
      </c>
      <c r="D9398" s="28" t="s">
        <v>77</v>
      </c>
      <c r="E9398" s="29" t="s">
        <v>1271</v>
      </c>
      <c r="F9398" s="29" t="s">
        <v>697</v>
      </c>
      <c r="G9398" s="29" t="s">
        <v>1671</v>
      </c>
      <c r="H9398" s="28"/>
      <c r="I9398" s="93">
        <v>0</v>
      </c>
      <c r="J9398" s="92" t="s">
        <v>1412</v>
      </c>
      <c r="K9398" s="17" t="str">
        <f t="array" ref="K9398">CONCATENATE("(",A9398,",",VLOOKUP(B9398,Núcleo!B$2:E$11,4,TRUE),",",VLOOKUP(C9398,'Tipo de Processo'!B$2:D$55,3,TRUE),",",VLOOKUP(D9398,'Termo Geral'!B$2:D$173,3,TRUE),",",VLOOKUP(E9398,'Termo Específico'!B$2:D$301,3,TRUE),",",MATCH(TRUE,Documento!B$2:B$998=F9398,0),",",IF(G9398="Complementar",0,1),",",IF(H9398="","NULL",CONCATENATE("'",H9398,"'")),",",I9398,",",IF(J9398="baixa","'BAIXA'",IF(J9398="média","'MEDIA'",IF(J9398="alta","'ALTA'","NULL"))),"),")</f>
        <v>(9397,9,33,172,207,214,1,NULL,0,'MEDIA'),</v>
      </c>
    </row>
    <row r="9399" spans="1:11" ht="30.75" customHeight="1">
      <c r="A9399" s="27">
        <v>9398</v>
      </c>
      <c r="B9399" s="39" t="s">
        <v>1011</v>
      </c>
      <c r="C9399" s="23" t="s">
        <v>11</v>
      </c>
      <c r="D9399" s="41" t="s">
        <v>77</v>
      </c>
      <c r="E9399" s="41" t="s">
        <v>1271</v>
      </c>
      <c r="F9399" s="23" t="s">
        <v>698</v>
      </c>
      <c r="G9399" s="29" t="s">
        <v>1671</v>
      </c>
      <c r="H9399" s="28"/>
      <c r="I9399" s="93">
        <v>0</v>
      </c>
      <c r="J9399" s="92" t="s">
        <v>1412</v>
      </c>
      <c r="K9399" s="17" t="str">
        <f t="array" ref="K9399">CONCATENATE("(",A9399,",",VLOOKUP(B9399,Núcleo!B$2:E$11,4,TRUE),",",VLOOKUP(C9399,'Tipo de Processo'!B$2:D$55,3,TRUE),",",VLOOKUP(D9399,'Termo Geral'!B$2:D$173,3,TRUE),",",VLOOKUP(E9399,'Termo Específico'!B$2:D$301,3,TRUE),",",MATCH(TRUE,Documento!B$2:B$998=F9399,0),",",IF(G9399="Complementar",0,1),",",IF(H9399="","NULL",CONCATENATE("'",H9399,"'")),",",I9399,",",IF(J9399="baixa","'BAIXA'",IF(J9399="média","'MEDIA'",IF(J9399="alta","'ALTA'","NULL"))),"),")</f>
        <v>(9398,9,33,172,207,253,1,NULL,0,'MEDIA'),</v>
      </c>
    </row>
    <row r="9400" spans="1:11" ht="30.75" customHeight="1">
      <c r="A9400" s="27">
        <v>9399</v>
      </c>
      <c r="B9400" s="37" t="s">
        <v>1011</v>
      </c>
      <c r="C9400" s="23" t="s">
        <v>11</v>
      </c>
      <c r="D9400" s="41" t="s">
        <v>77</v>
      </c>
      <c r="E9400" s="41" t="s">
        <v>1271</v>
      </c>
      <c r="F9400" s="23" t="s">
        <v>699</v>
      </c>
      <c r="G9400" s="29" t="s">
        <v>1671</v>
      </c>
      <c r="H9400" s="28"/>
      <c r="I9400" s="93">
        <v>0</v>
      </c>
      <c r="J9400" s="92" t="s">
        <v>1412</v>
      </c>
      <c r="K9400" s="17" t="str">
        <f t="array" ref="K9400">CONCATENATE("(",A9400,",",VLOOKUP(B9400,Núcleo!B$2:E$11,4,TRUE),",",VLOOKUP(C9400,'Tipo de Processo'!B$2:D$55,3,TRUE),",",VLOOKUP(D9400,'Termo Geral'!B$2:D$173,3,TRUE),",",VLOOKUP(E9400,'Termo Específico'!B$2:D$301,3,TRUE),",",MATCH(TRUE,Documento!B$2:B$998=F9400,0),",",IF(G9400="Complementar",0,1),",",IF(H9400="","NULL",CONCATENATE("'",H9400,"'")),",",I9400,",",IF(J9400="baixa","'BAIXA'",IF(J9400="média","'MEDIA'",IF(J9400="alta","'ALTA'","NULL"))),"),")</f>
        <v>(9399,9,33,172,207,727,1,NULL,0,'MEDIA'),</v>
      </c>
    </row>
    <row r="9401" spans="1:11" ht="30.75" customHeight="1">
      <c r="A9401" s="27">
        <v>9400</v>
      </c>
      <c r="B9401" s="37" t="s">
        <v>1011</v>
      </c>
      <c r="C9401" s="23" t="s">
        <v>11</v>
      </c>
      <c r="D9401" s="41" t="s">
        <v>77</v>
      </c>
      <c r="E9401" s="41" t="s">
        <v>1271</v>
      </c>
      <c r="F9401" s="23" t="s">
        <v>659</v>
      </c>
      <c r="G9401" s="29" t="s">
        <v>1671</v>
      </c>
      <c r="H9401" s="28"/>
      <c r="I9401" s="93">
        <v>0</v>
      </c>
      <c r="J9401" s="92" t="s">
        <v>1412</v>
      </c>
      <c r="K9401" s="17" t="str">
        <f t="array" ref="K9401">CONCATENATE("(",A9401,",",VLOOKUP(B9401,Núcleo!B$2:E$11,4,TRUE),",",VLOOKUP(C9401,'Tipo de Processo'!B$2:D$55,3,TRUE),",",VLOOKUP(D9401,'Termo Geral'!B$2:D$173,3,TRUE),",",VLOOKUP(E9401,'Termo Específico'!B$2:D$301,3,TRUE),",",MATCH(TRUE,Documento!B$2:B$998=F9401,0),",",IF(G9401="Complementar",0,1),",",IF(H9401="","NULL",CONCATENATE("'",H9401,"'")),",",I9401,",",IF(J9401="baixa","'BAIXA'",IF(J9401="média","'MEDIA'",IF(J9401="alta","'ALTA'","NULL"))),"),")</f>
        <v>(9400,9,33,172,207,329,1,NULL,0,'MEDIA'),</v>
      </c>
    </row>
    <row r="9402" spans="1:11" ht="30.75" customHeight="1">
      <c r="A9402" s="27">
        <v>9401</v>
      </c>
      <c r="B9402" s="37" t="s">
        <v>1011</v>
      </c>
      <c r="C9402" s="23" t="s">
        <v>11</v>
      </c>
      <c r="D9402" s="41" t="s">
        <v>77</v>
      </c>
      <c r="E9402" s="41" t="s">
        <v>1273</v>
      </c>
      <c r="F9402" s="23" t="s">
        <v>1486</v>
      </c>
      <c r="G9402" s="29" t="s">
        <v>1671</v>
      </c>
      <c r="H9402" s="28"/>
      <c r="I9402" s="93">
        <v>0</v>
      </c>
      <c r="J9402" s="92" t="s">
        <v>1412</v>
      </c>
      <c r="K9402" s="17" t="str">
        <f t="array" ref="K9402">CONCATENATE("(",A9402,",",VLOOKUP(B9402,Núcleo!B$2:E$11,4,TRUE),",",VLOOKUP(C9402,'Tipo de Processo'!B$2:D$55,3,TRUE),",",VLOOKUP(D9402,'Termo Geral'!B$2:D$173,3,TRUE),",",VLOOKUP(E9402,'Termo Específico'!B$2:D$301,3,TRUE),",",MATCH(TRUE,Documento!B$2:B$998=F9402,0),",",IF(G9402="Complementar",0,1),",",IF(H9402="","NULL",CONCATENATE("'",H9402,"'")),",",I9402,",",IF(J9402="baixa","'BAIXA'",IF(J9402="média","'MEDIA'",IF(J9402="alta","'ALTA'","NULL"))),"),")</f>
        <v>(9401,9,33,172,233,410,1,NULL,0,'MEDIA'),</v>
      </c>
    </row>
    <row r="9403" spans="1:11" ht="30.75" customHeight="1">
      <c r="A9403" s="27">
        <v>9402</v>
      </c>
      <c r="B9403" s="37" t="s">
        <v>1011</v>
      </c>
      <c r="C9403" s="23" t="s">
        <v>11</v>
      </c>
      <c r="D9403" s="45" t="s">
        <v>77</v>
      </c>
      <c r="E9403" s="45" t="s">
        <v>1273</v>
      </c>
      <c r="F9403" s="23" t="s">
        <v>1590</v>
      </c>
      <c r="G9403" s="29" t="s">
        <v>1671</v>
      </c>
      <c r="H9403" s="28"/>
      <c r="I9403" s="93">
        <v>0</v>
      </c>
      <c r="J9403" s="92" t="s">
        <v>1412</v>
      </c>
      <c r="K9403" s="17" t="str">
        <f t="array" ref="K9403">CONCATENATE("(",A9403,",",VLOOKUP(B9403,Núcleo!B$2:E$11,4,TRUE),",",VLOOKUP(C9403,'Tipo de Processo'!B$2:D$55,3,TRUE),",",VLOOKUP(D9403,'Termo Geral'!B$2:D$173,3,TRUE),",",VLOOKUP(E9403,'Termo Específico'!B$2:D$301,3,TRUE),",",MATCH(TRUE,Documento!B$2:B$998=F9403,0),",",IF(G9403="Complementar",0,1),",",IF(H9403="","NULL",CONCATENATE("'",H9403,"'")),",",I9403,",",IF(J9403="baixa","'BAIXA'",IF(J9403="média","'MEDIA'",IF(J9403="alta","'ALTA'","NULL"))),"),")</f>
        <v>(9402,9,33,172,233,966,1,NULL,0,'MEDIA'),</v>
      </c>
    </row>
    <row r="9404" spans="1:11" ht="30.75" customHeight="1">
      <c r="A9404" s="27">
        <v>9403</v>
      </c>
      <c r="B9404" s="37" t="s">
        <v>1011</v>
      </c>
      <c r="C9404" s="23" t="s">
        <v>11</v>
      </c>
      <c r="D9404" s="45" t="s">
        <v>77</v>
      </c>
      <c r="E9404" s="45" t="s">
        <v>1273</v>
      </c>
      <c r="F9404" s="23" t="s">
        <v>1620</v>
      </c>
      <c r="G9404" s="29" t="s">
        <v>1671</v>
      </c>
      <c r="H9404" s="28"/>
      <c r="I9404" s="93">
        <v>0</v>
      </c>
      <c r="J9404" s="92" t="s">
        <v>1412</v>
      </c>
      <c r="K9404" s="17" t="str">
        <f t="array" ref="K9404">CONCATENATE("(",A9404,",",VLOOKUP(B9404,Núcleo!B$2:E$11,4,TRUE),",",VLOOKUP(C9404,'Tipo de Processo'!B$2:D$55,3,TRUE),",",VLOOKUP(D9404,'Termo Geral'!B$2:D$173,3,TRUE),",",VLOOKUP(E9404,'Termo Específico'!B$2:D$301,3,TRUE),",",MATCH(TRUE,Documento!B$2:B$998=F9404,0),",",IF(G9404="Complementar",0,1),",",IF(H9404="","NULL",CONCATENATE("'",H9404,"'")),",",I9404,",",IF(J9404="baixa","'BAIXA'",IF(J9404="média","'MEDIA'",IF(J9404="alta","'ALTA'","NULL"))),"),")</f>
        <v>(9403,9,33,172,233,297,1,NULL,0,'MEDIA'),</v>
      </c>
    </row>
    <row r="9405" spans="1:11" ht="30.75" customHeight="1">
      <c r="A9405" s="27">
        <v>9404</v>
      </c>
      <c r="B9405" s="37" t="s">
        <v>1011</v>
      </c>
      <c r="C9405" s="29" t="s">
        <v>11</v>
      </c>
      <c r="D9405" s="29" t="s">
        <v>77</v>
      </c>
      <c r="E9405" s="29" t="s">
        <v>1273</v>
      </c>
      <c r="F9405" s="28" t="s">
        <v>1431</v>
      </c>
      <c r="G9405" s="28" t="s">
        <v>1671</v>
      </c>
      <c r="H9405" s="28"/>
      <c r="I9405" s="93">
        <v>0</v>
      </c>
      <c r="J9405" s="93" t="s">
        <v>1412</v>
      </c>
      <c r="K9405" s="17" t="str">
        <f t="array" ref="K9405">CONCATENATE("(",A9405,",",VLOOKUP(B9405,Núcleo!B$2:E$11,4,TRUE),",",VLOOKUP(C9405,'Tipo de Processo'!B$2:D$55,3,TRUE),",",VLOOKUP(D9405,'Termo Geral'!B$2:D$173,3,TRUE),",",VLOOKUP(E9405,'Termo Específico'!B$2:D$301,3,TRUE),",",MATCH(TRUE,Documento!B$2:B$998=F9405,0),",",IF(G9405="Complementar",0,1),",",IF(H9405="","NULL",CONCATENATE("'",H9405,"'")),",",I9405,",",IF(J9405="baixa","'BAIXA'",IF(J9405="média","'MEDIA'",IF(J9405="alta","'ALTA'","NULL"))),"),")</f>
        <v>(9404,9,33,172,233,83,1,NULL,0,'MEDIA'),</v>
      </c>
    </row>
    <row r="9406" spans="1:11" ht="30.75" customHeight="1">
      <c r="A9406" s="27">
        <v>9405</v>
      </c>
      <c r="B9406" s="37" t="s">
        <v>1011</v>
      </c>
      <c r="C9406" s="28" t="s">
        <v>11</v>
      </c>
      <c r="D9406" s="28" t="s">
        <v>77</v>
      </c>
      <c r="E9406" s="29" t="s">
        <v>1273</v>
      </c>
      <c r="F9406" s="28" t="s">
        <v>1526</v>
      </c>
      <c r="G9406" s="28" t="s">
        <v>1671</v>
      </c>
      <c r="H9406" s="28"/>
      <c r="I9406" s="93">
        <v>0</v>
      </c>
      <c r="J9406" s="93" t="s">
        <v>1412</v>
      </c>
      <c r="K9406" s="17" t="str">
        <f t="array" ref="K9406">CONCATENATE("(",A9406,",",VLOOKUP(B9406,Núcleo!B$2:E$11,4,TRUE),",",VLOOKUP(C9406,'Tipo de Processo'!B$2:D$55,3,TRUE),",",VLOOKUP(D9406,'Termo Geral'!B$2:D$173,3,TRUE),",",VLOOKUP(E9406,'Termo Específico'!B$2:D$301,3,TRUE),",",MATCH(TRUE,Documento!B$2:B$998=F9406,0),",",IF(G9406="Complementar",0,1),",",IF(H9406="","NULL",CONCATENATE("'",H9406,"'")),",",I9406,",",IF(J9406="baixa","'BAIXA'",IF(J9406="média","'MEDIA'",IF(J9406="alta","'ALTA'","NULL"))),"),")</f>
        <v>(9405,9,33,172,233,657,1,NULL,0,'MEDIA'),</v>
      </c>
    </row>
    <row r="9407" spans="1:11" ht="30.75" customHeight="1">
      <c r="A9407" s="27">
        <v>9406</v>
      </c>
      <c r="B9407" s="74" t="s">
        <v>1011</v>
      </c>
      <c r="C9407" s="75" t="s">
        <v>11</v>
      </c>
      <c r="D9407" s="75" t="s">
        <v>77</v>
      </c>
      <c r="E9407" s="75" t="s">
        <v>1273</v>
      </c>
      <c r="F9407" s="75" t="s">
        <v>1472</v>
      </c>
      <c r="G9407" s="75" t="s">
        <v>1671</v>
      </c>
      <c r="H9407" s="28"/>
      <c r="I9407" s="93">
        <v>0</v>
      </c>
      <c r="J9407" s="96" t="s">
        <v>1412</v>
      </c>
      <c r="K9407" s="17" t="str">
        <f t="array" ref="K9407">CONCATENATE("(",A9407,",",VLOOKUP(B9407,Núcleo!B$2:E$11,4,TRUE),",",VLOOKUP(C9407,'Tipo de Processo'!B$2:D$55,3,TRUE),",",VLOOKUP(D9407,'Termo Geral'!B$2:D$173,3,TRUE),",",VLOOKUP(E9407,'Termo Específico'!B$2:D$301,3,TRUE),",",MATCH(TRUE,Documento!B$2:B$998=F9407,0),",",IF(G9407="Complementar",0,1),",",IF(H9407="","NULL",CONCATENATE("'",H9407,"'")),",",I9407,",",IF(J9407="baixa","'BAIXA'",IF(J9407="média","'MEDIA'",IF(J9407="alta","'ALTA'","NULL"))),"),")</f>
        <v>(9406,9,33,172,233,296,1,NULL,0,'MEDIA'),</v>
      </c>
    </row>
    <row r="9408" spans="1:11" ht="30.75" customHeight="1">
      <c r="A9408" s="27">
        <v>9407</v>
      </c>
      <c r="B9408" s="74" t="s">
        <v>1011</v>
      </c>
      <c r="C9408" s="75" t="s">
        <v>11</v>
      </c>
      <c r="D9408" s="75" t="s">
        <v>77</v>
      </c>
      <c r="E9408" s="75" t="s">
        <v>1273</v>
      </c>
      <c r="F9408" s="75" t="s">
        <v>1552</v>
      </c>
      <c r="G9408" s="75" t="s">
        <v>1671</v>
      </c>
      <c r="H9408" s="28"/>
      <c r="I9408" s="93">
        <v>0</v>
      </c>
      <c r="J9408" s="96" t="s">
        <v>1412</v>
      </c>
      <c r="K9408" s="17" t="str">
        <f t="array" ref="K9408">CONCATENATE("(",A9408,",",VLOOKUP(B9408,Núcleo!B$2:E$11,4,TRUE),",",VLOOKUP(C9408,'Tipo de Processo'!B$2:D$55,3,TRUE),",",VLOOKUP(D9408,'Termo Geral'!B$2:D$173,3,TRUE),",",VLOOKUP(E9408,'Termo Específico'!B$2:D$301,3,TRUE),",",MATCH(TRUE,Documento!B$2:B$998=F9408,0),",",IF(G9408="Complementar",0,1),",",IF(H9408="","NULL",CONCATENATE("'",H9408,"'")),",",I9408,",",IF(J9408="baixa","'BAIXA'",IF(J9408="média","'MEDIA'",IF(J9408="alta","'ALTA'","NULL"))),"),")</f>
        <v>(9407,9,33,172,233,759,1,NULL,0,'MEDIA'),</v>
      </c>
    </row>
    <row r="9409" spans="1:11" ht="30.75" customHeight="1">
      <c r="A9409" s="27">
        <v>9408</v>
      </c>
      <c r="B9409" s="74" t="s">
        <v>1011</v>
      </c>
      <c r="C9409" s="75" t="s">
        <v>11</v>
      </c>
      <c r="D9409" s="75" t="s">
        <v>77</v>
      </c>
      <c r="E9409" s="75" t="s">
        <v>1273</v>
      </c>
      <c r="F9409" s="75" t="s">
        <v>1529</v>
      </c>
      <c r="G9409" s="75" t="s">
        <v>1671</v>
      </c>
      <c r="H9409" s="28"/>
      <c r="I9409" s="93">
        <v>0</v>
      </c>
      <c r="J9409" s="96" t="s">
        <v>1412</v>
      </c>
      <c r="K9409" s="17" t="str">
        <f t="array" ref="K9409">CONCATENATE("(",A9409,",",VLOOKUP(B9409,Núcleo!B$2:E$11,4,TRUE),",",VLOOKUP(C9409,'Tipo de Processo'!B$2:D$55,3,TRUE),",",VLOOKUP(D9409,'Termo Geral'!B$2:D$173,3,TRUE),",",VLOOKUP(E9409,'Termo Específico'!B$2:D$301,3,TRUE),",",MATCH(TRUE,Documento!B$2:B$998=F9409,0),",",IF(G9409="Complementar",0,1),",",IF(H9409="","NULL",CONCATENATE("'",H9409,"'")),",",I9409,",",IF(J9409="baixa","'BAIXA'",IF(J9409="média","'MEDIA'",IF(J9409="alta","'ALTA'","NULL"))),"),")</f>
        <v>(9408,9,33,172,233,665,1,NULL,0,'MEDIA'),</v>
      </c>
    </row>
    <row r="9410" spans="1:11" ht="30.75" customHeight="1">
      <c r="A9410" s="27">
        <v>9409</v>
      </c>
      <c r="B9410" s="74" t="s">
        <v>1011</v>
      </c>
      <c r="C9410" s="75" t="s">
        <v>11</v>
      </c>
      <c r="D9410" s="75" t="s">
        <v>77</v>
      </c>
      <c r="E9410" s="75" t="s">
        <v>1273</v>
      </c>
      <c r="F9410" s="75" t="s">
        <v>1548</v>
      </c>
      <c r="G9410" s="75" t="s">
        <v>1671</v>
      </c>
      <c r="H9410" s="28"/>
      <c r="I9410" s="93">
        <v>0</v>
      </c>
      <c r="J9410" s="96" t="s">
        <v>1412</v>
      </c>
      <c r="K9410" s="17" t="str">
        <f t="array" ref="K9410">CONCATENATE("(",A9410,",",VLOOKUP(B9410,Núcleo!B$2:E$11,4,TRUE),",",VLOOKUP(C9410,'Tipo de Processo'!B$2:D$55,3,TRUE),",",VLOOKUP(D9410,'Termo Geral'!B$2:D$173,3,TRUE),",",VLOOKUP(E9410,'Termo Específico'!B$2:D$301,3,TRUE),",",MATCH(TRUE,Documento!B$2:B$998=F9410,0),",",IF(G9410="Complementar",0,1),",",IF(H9410="","NULL",CONCATENATE("'",H9410,"'")),",",I9410,",",IF(J9410="baixa","'BAIXA'",IF(J9410="média","'MEDIA'",IF(J9410="alta","'ALTA'","NULL"))),"),")</f>
        <v>(9409,9,33,172,233,733,1,NULL,0,'MEDIA'),</v>
      </c>
    </row>
    <row r="9411" spans="1:11" ht="30.75" customHeight="1">
      <c r="A9411" s="27">
        <v>9410</v>
      </c>
      <c r="B9411" s="74" t="s">
        <v>1011</v>
      </c>
      <c r="C9411" s="75" t="s">
        <v>12</v>
      </c>
      <c r="D9411" s="75" t="s">
        <v>79</v>
      </c>
      <c r="E9411" s="75" t="s">
        <v>251</v>
      </c>
      <c r="F9411" s="75" t="s">
        <v>669</v>
      </c>
      <c r="G9411" s="75" t="s">
        <v>1671</v>
      </c>
      <c r="H9411" s="28"/>
      <c r="I9411" s="93">
        <v>0</v>
      </c>
      <c r="J9411" s="96" t="s">
        <v>1411</v>
      </c>
      <c r="K9411" s="17" t="str">
        <f t="array" ref="K9411">CONCATENATE("(",A9411,",",VLOOKUP(B9411,Núcleo!B$2:E$11,4,TRUE),",",VLOOKUP(C9411,'Tipo de Processo'!B$2:D$55,3,TRUE),",",VLOOKUP(D9411,'Termo Geral'!B$2:D$173,3,TRUE),",",VLOOKUP(E9411,'Termo Específico'!B$2:D$301,3,TRUE),",",MATCH(TRUE,Documento!B$2:B$998=F9411,0),",",IF(G9411="Complementar",0,1),",",IF(H9411="","NULL",CONCATENATE("'",H9411,"'")),",",I9411,",",IF(J9411="baixa","'BAIXA'",IF(J9411="média","'MEDIA'",IF(J9411="alta","'ALTA'","NULL"))),"),")</f>
        <v>(9410,9,39,147,222,28,1,NULL,0,'BAIXA'),</v>
      </c>
    </row>
    <row r="9412" spans="1:11" ht="30.75" customHeight="1">
      <c r="A9412" s="27">
        <v>9411</v>
      </c>
      <c r="B9412" s="74" t="s">
        <v>1011</v>
      </c>
      <c r="C9412" s="75" t="s">
        <v>12</v>
      </c>
      <c r="D9412" s="75" t="s">
        <v>79</v>
      </c>
      <c r="E9412" s="75" t="s">
        <v>251</v>
      </c>
      <c r="F9412" s="75" t="s">
        <v>670</v>
      </c>
      <c r="G9412" s="75" t="s">
        <v>1671</v>
      </c>
      <c r="H9412" s="28"/>
      <c r="I9412" s="93">
        <v>0</v>
      </c>
      <c r="J9412" s="96" t="s">
        <v>1411</v>
      </c>
      <c r="K9412" s="17" t="str">
        <f t="array" ref="K9412">CONCATENATE("(",A9412,",",VLOOKUP(B9412,Núcleo!B$2:E$11,4,TRUE),",",VLOOKUP(C9412,'Tipo de Processo'!B$2:D$55,3,TRUE),",",VLOOKUP(D9412,'Termo Geral'!B$2:D$173,3,TRUE),",",VLOOKUP(E9412,'Termo Específico'!B$2:D$301,3,TRUE),",",MATCH(TRUE,Documento!B$2:B$998=F9412,0),",",IF(G9412="Complementar",0,1),",",IF(H9412="","NULL",CONCATENATE("'",H9412,"'")),",",I9412,",",IF(J9412="baixa","'BAIXA'",IF(J9412="média","'MEDIA'",IF(J9412="alta","'ALTA'","NULL"))),"),")</f>
        <v>(9411,9,39,147,222,937,1,NULL,0,'BAIXA'),</v>
      </c>
    </row>
    <row r="9413" spans="1:11" ht="30.75" customHeight="1">
      <c r="A9413" s="27">
        <v>9412</v>
      </c>
      <c r="B9413" s="74" t="s">
        <v>1011</v>
      </c>
      <c r="C9413" s="75" t="s">
        <v>12</v>
      </c>
      <c r="D9413" s="75" t="s">
        <v>79</v>
      </c>
      <c r="E9413" s="75" t="s">
        <v>251</v>
      </c>
      <c r="F9413" s="75" t="s">
        <v>671</v>
      </c>
      <c r="G9413" s="75" t="s">
        <v>1671</v>
      </c>
      <c r="H9413" s="28"/>
      <c r="I9413" s="93">
        <v>0</v>
      </c>
      <c r="J9413" s="96" t="s">
        <v>1411</v>
      </c>
      <c r="K9413" s="17" t="str">
        <f t="array" ref="K9413">CONCATENATE("(",A9413,",",VLOOKUP(B9413,Núcleo!B$2:E$11,4,TRUE),",",VLOOKUP(C9413,'Tipo de Processo'!B$2:D$55,3,TRUE),",",VLOOKUP(D9413,'Termo Geral'!B$2:D$173,3,TRUE),",",VLOOKUP(E9413,'Termo Específico'!B$2:D$301,3,TRUE),",",MATCH(TRUE,Documento!B$2:B$998=F9413,0),",",IF(G9413="Complementar",0,1),",",IF(H9413="","NULL",CONCATENATE("'",H9413,"'")),",",I9413,",",IF(J9413="baixa","'BAIXA'",IF(J9413="média","'MEDIA'",IF(J9413="alta","'ALTA'","NULL"))),"),")</f>
        <v>(9412,9,39,147,222,553,1,NULL,0,'BAIXA'),</v>
      </c>
    </row>
    <row r="9414" spans="1:11" ht="30.75" customHeight="1">
      <c r="A9414" s="27">
        <v>9413</v>
      </c>
      <c r="B9414" s="74" t="s">
        <v>1011</v>
      </c>
      <c r="C9414" s="75" t="s">
        <v>12</v>
      </c>
      <c r="D9414" s="75" t="s">
        <v>79</v>
      </c>
      <c r="E9414" s="75" t="s">
        <v>251</v>
      </c>
      <c r="F9414" s="75" t="s">
        <v>648</v>
      </c>
      <c r="G9414" s="75" t="s">
        <v>1671</v>
      </c>
      <c r="H9414" s="28"/>
      <c r="I9414" s="93">
        <v>0</v>
      </c>
      <c r="J9414" s="96" t="s">
        <v>1411</v>
      </c>
      <c r="K9414" s="17" t="str">
        <f t="array" ref="K9414">CONCATENATE("(",A9414,",",VLOOKUP(B9414,Núcleo!B$2:E$11,4,TRUE),",",VLOOKUP(C9414,'Tipo de Processo'!B$2:D$55,3,TRUE),",",VLOOKUP(D9414,'Termo Geral'!B$2:D$173,3,TRUE),",",VLOOKUP(E9414,'Termo Específico'!B$2:D$301,3,TRUE),",",MATCH(TRUE,Documento!B$2:B$998=F9414,0),",",IF(G9414="Complementar",0,1),",",IF(H9414="","NULL",CONCATENATE("'",H9414,"'")),",",I9414,",",IF(J9414="baixa","'BAIXA'",IF(J9414="média","'MEDIA'",IF(J9414="alta","'ALTA'","NULL"))),"),")</f>
        <v>(9413,9,39,147,222,730,1,NULL,0,'BAIXA'),</v>
      </c>
    </row>
    <row r="9415" spans="1:11" ht="30.75" customHeight="1">
      <c r="A9415" s="27">
        <v>9414</v>
      </c>
      <c r="B9415" s="74" t="s">
        <v>1011</v>
      </c>
      <c r="C9415" s="75" t="s">
        <v>12</v>
      </c>
      <c r="D9415" s="75" t="s">
        <v>79</v>
      </c>
      <c r="E9415" s="75" t="s">
        <v>253</v>
      </c>
      <c r="F9415" s="75" t="s">
        <v>642</v>
      </c>
      <c r="G9415" s="75" t="s">
        <v>1671</v>
      </c>
      <c r="H9415" s="28"/>
      <c r="I9415" s="93">
        <v>0</v>
      </c>
      <c r="J9415" s="96" t="s">
        <v>1410</v>
      </c>
      <c r="K9415" s="17" t="str">
        <f t="array" ref="K9415">CONCATENATE("(",A9415,",",VLOOKUP(B9415,Núcleo!B$2:E$11,4,TRUE),",",VLOOKUP(C9415,'Tipo de Processo'!B$2:D$55,3,TRUE),",",VLOOKUP(D9415,'Termo Geral'!B$2:D$173,3,TRUE),",",VLOOKUP(E9415,'Termo Específico'!B$2:D$301,3,TRUE),",",MATCH(TRUE,Documento!B$2:B$998=F9415,0),",",IF(G9415="Complementar",0,1),",",IF(H9415="","NULL",CONCATENATE("'",H9415,"'")),",",I9415,",",IF(J9415="baixa","'BAIXA'",IF(J9415="média","'MEDIA'",IF(J9415="alta","'ALTA'","NULL"))),"),")</f>
        <v>(9414,9,39,147,240,33,1,NULL,0,'ALTA'),</v>
      </c>
    </row>
    <row r="9416" spans="1:11" ht="30.75" customHeight="1">
      <c r="A9416" s="27">
        <v>9415</v>
      </c>
      <c r="B9416" s="74" t="s">
        <v>1011</v>
      </c>
      <c r="C9416" s="75" t="s">
        <v>12</v>
      </c>
      <c r="D9416" s="75" t="s">
        <v>79</v>
      </c>
      <c r="E9416" s="75" t="s">
        <v>253</v>
      </c>
      <c r="F9416" s="75" t="s">
        <v>672</v>
      </c>
      <c r="G9416" s="75" t="s">
        <v>1671</v>
      </c>
      <c r="H9416" s="28"/>
      <c r="I9416" s="93">
        <v>0</v>
      </c>
      <c r="J9416" s="96" t="s">
        <v>1410</v>
      </c>
      <c r="K9416" s="17" t="str">
        <f t="array" ref="K9416">CONCATENATE("(",A9416,",",VLOOKUP(B9416,Núcleo!B$2:E$11,4,TRUE),",",VLOOKUP(C9416,'Tipo de Processo'!B$2:D$55,3,TRUE),",",VLOOKUP(D9416,'Termo Geral'!B$2:D$173,3,TRUE),",",VLOOKUP(E9416,'Termo Específico'!B$2:D$301,3,TRUE),",",MATCH(TRUE,Documento!B$2:B$998=F9416,0),",",IF(G9416="Complementar",0,1),",",IF(H9416="","NULL",CONCATENATE("'",H9416,"'")),",",I9416,",",IF(J9416="baixa","'BAIXA'",IF(J9416="média","'MEDIA'",IF(J9416="alta","'ALTA'","NULL"))),"),")</f>
        <v>(9415,9,39,147,240,694,1,NULL,0,'ALTA'),</v>
      </c>
    </row>
    <row r="9417" spans="1:11" ht="30.75" customHeight="1">
      <c r="A9417" s="27">
        <v>9416</v>
      </c>
      <c r="B9417" s="74" t="s">
        <v>1011</v>
      </c>
      <c r="C9417" s="75" t="s">
        <v>12</v>
      </c>
      <c r="D9417" s="75" t="s">
        <v>79</v>
      </c>
      <c r="E9417" s="75" t="s">
        <v>253</v>
      </c>
      <c r="F9417" s="75" t="s">
        <v>649</v>
      </c>
      <c r="G9417" s="75" t="s">
        <v>1671</v>
      </c>
      <c r="H9417" s="28"/>
      <c r="I9417" s="93">
        <v>0</v>
      </c>
      <c r="J9417" s="96" t="s">
        <v>1410</v>
      </c>
      <c r="K9417" s="17" t="str">
        <f t="array" ref="K9417">CONCATENATE("(",A9417,",",VLOOKUP(B9417,Núcleo!B$2:E$11,4,TRUE),",",VLOOKUP(C9417,'Tipo de Processo'!B$2:D$55,3,TRUE),",",VLOOKUP(D9417,'Termo Geral'!B$2:D$173,3,TRUE),",",VLOOKUP(E9417,'Termo Específico'!B$2:D$301,3,TRUE),",",MATCH(TRUE,Documento!B$2:B$998=F9417,0),",",IF(G9417="Complementar",0,1),",",IF(H9417="","NULL",CONCATENATE("'",H9417,"'")),",",I9417,",",IF(J9417="baixa","'BAIXA'",IF(J9417="média","'MEDIA'",IF(J9417="alta","'ALTA'","NULL"))),"),")</f>
        <v>(9416,9,39,147,240,835,1,NULL,0,'ALTA'),</v>
      </c>
    </row>
    <row r="9418" spans="1:11" ht="30.75" customHeight="1">
      <c r="A9418" s="27">
        <v>9417</v>
      </c>
      <c r="B9418" s="74" t="s">
        <v>1011</v>
      </c>
      <c r="C9418" s="75" t="s">
        <v>12</v>
      </c>
      <c r="D9418" s="75" t="s">
        <v>79</v>
      </c>
      <c r="E9418" s="75" t="s">
        <v>253</v>
      </c>
      <c r="F9418" s="75" t="s">
        <v>637</v>
      </c>
      <c r="G9418" s="75" t="s">
        <v>1671</v>
      </c>
      <c r="H9418" s="28"/>
      <c r="I9418" s="93">
        <v>0</v>
      </c>
      <c r="J9418" s="96" t="s">
        <v>1410</v>
      </c>
      <c r="K9418" s="17" t="str">
        <f t="array" ref="K9418">CONCATENATE("(",A9418,",",VLOOKUP(B9418,Núcleo!B$2:E$11,4,TRUE),",",VLOOKUP(C9418,'Tipo de Processo'!B$2:D$55,3,TRUE),",",VLOOKUP(D9418,'Termo Geral'!B$2:D$173,3,TRUE),",",VLOOKUP(E9418,'Termo Específico'!B$2:D$301,3,TRUE),",",MATCH(TRUE,Documento!B$2:B$998=F9418,0),",",IF(G9418="Complementar",0,1),",",IF(H9418="","NULL",CONCATENATE("'",H9418,"'")),",",I9418,",",IF(J9418="baixa","'BAIXA'",IF(J9418="média","'MEDIA'",IF(J9418="alta","'ALTA'","NULL"))),"),")</f>
        <v>(9417,9,39,147,240,673,1,NULL,0,'ALTA'),</v>
      </c>
    </row>
    <row r="9419" spans="1:11" ht="30.75" customHeight="1">
      <c r="A9419" s="27">
        <v>9418</v>
      </c>
      <c r="B9419" s="74" t="s">
        <v>1011</v>
      </c>
      <c r="C9419" s="75" t="s">
        <v>12</v>
      </c>
      <c r="D9419" s="75" t="s">
        <v>79</v>
      </c>
      <c r="E9419" s="75" t="s">
        <v>253</v>
      </c>
      <c r="F9419" s="75" t="s">
        <v>645</v>
      </c>
      <c r="G9419" s="75" t="s">
        <v>1671</v>
      </c>
      <c r="H9419" s="28"/>
      <c r="I9419" s="93">
        <v>0</v>
      </c>
      <c r="J9419" s="96" t="s">
        <v>1410</v>
      </c>
      <c r="K9419" s="17" t="str">
        <f t="array" ref="K9419">CONCATENATE("(",A9419,",",VLOOKUP(B9419,Núcleo!B$2:E$11,4,TRUE),",",VLOOKUP(C9419,'Tipo de Processo'!B$2:D$55,3,TRUE),",",VLOOKUP(D9419,'Termo Geral'!B$2:D$173,3,TRUE),",",VLOOKUP(E9419,'Termo Específico'!B$2:D$301,3,TRUE),",",MATCH(TRUE,Documento!B$2:B$998=F9419,0),",",IF(G9419="Complementar",0,1),",",IF(H9419="","NULL",CONCATENATE("'",H9419,"'")),",",I9419,",",IF(J9419="baixa","'BAIXA'",IF(J9419="média","'MEDIA'",IF(J9419="alta","'ALTA'","NULL"))),"),")</f>
        <v>(9418,9,39,147,240,80,1,NULL,0,'ALTA'),</v>
      </c>
    </row>
    <row r="9420" spans="1:11" ht="24" customHeight="1">
      <c r="A9420" s="27">
        <v>9419</v>
      </c>
      <c r="B9420" s="74" t="s">
        <v>1011</v>
      </c>
      <c r="C9420" s="75" t="s">
        <v>12</v>
      </c>
      <c r="D9420" s="75" t="s">
        <v>79</v>
      </c>
      <c r="E9420" s="75" t="s">
        <v>253</v>
      </c>
      <c r="F9420" s="75" t="s">
        <v>1486</v>
      </c>
      <c r="G9420" s="75" t="s">
        <v>1671</v>
      </c>
      <c r="H9420" s="28"/>
      <c r="I9420" s="93">
        <v>0</v>
      </c>
      <c r="J9420" s="96" t="s">
        <v>1410</v>
      </c>
      <c r="K9420" s="17" t="str">
        <f t="array" ref="K9420">CONCATENATE("(",A9420,",",VLOOKUP(B9420,Núcleo!B$2:E$11,4,TRUE),",",VLOOKUP(C9420,'Tipo de Processo'!B$2:D$55,3,TRUE),",",VLOOKUP(D9420,'Termo Geral'!B$2:D$173,3,TRUE),",",VLOOKUP(E9420,'Termo Específico'!B$2:D$301,3,TRUE),",",MATCH(TRUE,Documento!B$2:B$998=F9420,0),",",IF(G9420="Complementar",0,1),",",IF(H9420="","NULL",CONCATENATE("'",H9420,"'")),",",I9420,",",IF(J9420="baixa","'BAIXA'",IF(J9420="média","'MEDIA'",IF(J9420="alta","'ALTA'","NULL"))),"),")</f>
        <v>(9419,9,39,147,240,410,1,NULL,0,'ALTA'),</v>
      </c>
    </row>
  </sheetData>
  <autoFilter ref="A1:K9420">
    <filterColumn colId="8"/>
    <sortState ref="A2:K9420">
      <sortCondition ref="I895"/>
    </sortState>
  </autoFilter>
  <sortState ref="A2:J9420">
    <sortCondition ref="A2:A9420"/>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dimension ref="A1:D65"/>
  <sheetViews>
    <sheetView topLeftCell="A22" workbookViewId="0">
      <selection activeCell="B40" sqref="B40"/>
    </sheetView>
  </sheetViews>
  <sheetFormatPr defaultRowHeight="15"/>
  <cols>
    <col min="2" max="2" width="13.140625" bestFit="1" customWidth="1"/>
    <col min="3" max="3" width="96.42578125" bestFit="1" customWidth="1"/>
    <col min="4" max="4" width="115.28515625" bestFit="1" customWidth="1"/>
  </cols>
  <sheetData>
    <row r="1" spans="1:4">
      <c r="A1" s="52" t="s">
        <v>47</v>
      </c>
      <c r="B1" s="53" t="s">
        <v>1090</v>
      </c>
      <c r="C1" s="52" t="s">
        <v>1091</v>
      </c>
      <c r="D1" s="54" t="s">
        <v>49</v>
      </c>
    </row>
    <row r="2" spans="1:4">
      <c r="A2" s="8">
        <v>1</v>
      </c>
      <c r="B2" s="55" t="s">
        <v>1092</v>
      </c>
      <c r="C2" s="56" t="s">
        <v>1093</v>
      </c>
      <c r="D2" t="str">
        <f>CONCATENATE("(",$A2,",'",$B2,"','",$C2,"'),")</f>
        <v>(1,'ADAB ','Agência Estadual de Defesa Agropecuária da Bahia'),</v>
      </c>
    </row>
    <row r="3" spans="1:4">
      <c r="A3" s="8">
        <v>2</v>
      </c>
      <c r="B3" s="49" t="s">
        <v>1094</v>
      </c>
      <c r="C3" s="57" t="s">
        <v>1095</v>
      </c>
      <c r="D3" t="str">
        <f t="shared" ref="D3:D65" si="0">CONCATENATE("(",$A3,",'",$B3,"','",$C3,"'),")</f>
        <v>(2,'AGERBA ','Agência Estadual de Regulação de Serviços Públicos de Energia, Transportes e Comunicações da Bahia'),</v>
      </c>
    </row>
    <row r="4" spans="1:4">
      <c r="A4" s="8">
        <v>3</v>
      </c>
      <c r="B4" s="49" t="s">
        <v>1096</v>
      </c>
      <c r="C4" s="57" t="s">
        <v>1097</v>
      </c>
      <c r="D4" t="str">
        <f t="shared" si="0"/>
        <v>(3,'AGERSA ','Agência Reguladora de Saneamento Básico do Estado da Bahia'),</v>
      </c>
    </row>
    <row r="5" spans="1:4">
      <c r="A5" s="8">
        <v>4</v>
      </c>
      <c r="B5" s="49" t="s">
        <v>1098</v>
      </c>
      <c r="C5" s="57" t="s">
        <v>1099</v>
      </c>
      <c r="D5" t="str">
        <f t="shared" si="0"/>
        <v>(4,'BAHIAFARMA ','Fund. Baiana de Pesquisa Científica, Desenv. Tecnológico, Fornecimento e Distribuição de Medicamentos'),</v>
      </c>
    </row>
    <row r="6" spans="1:4">
      <c r="A6" s="8">
        <v>5</v>
      </c>
      <c r="B6" s="49" t="s">
        <v>1100</v>
      </c>
      <c r="C6" s="57" t="s">
        <v>1101</v>
      </c>
      <c r="D6" t="str">
        <f t="shared" si="0"/>
        <v>(5,'BAHIAGÁS ','Companhia de Gás da Bahia'),</v>
      </c>
    </row>
    <row r="7" spans="1:4">
      <c r="A7" s="8">
        <v>6</v>
      </c>
      <c r="B7" s="55" t="s">
        <v>1102</v>
      </c>
      <c r="C7" s="57" t="s">
        <v>1103</v>
      </c>
      <c r="D7" t="str">
        <f t="shared" si="0"/>
        <v>(6,'BAHIAPESCA ','Bahia Pesca S.A.'),</v>
      </c>
    </row>
    <row r="8" spans="1:4">
      <c r="A8" s="8">
        <v>7</v>
      </c>
      <c r="B8" s="49" t="s">
        <v>1104</v>
      </c>
      <c r="C8" s="57" t="s">
        <v>1105</v>
      </c>
      <c r="D8" t="str">
        <f t="shared" si="0"/>
        <v>(7,'BAHIATURSA ','Superintendência de Fomento ao Turismo do Estado da Bahia'),</v>
      </c>
    </row>
    <row r="9" spans="1:4">
      <c r="A9" s="8">
        <v>8</v>
      </c>
      <c r="B9" s="55" t="s">
        <v>1106</v>
      </c>
      <c r="C9" s="57" t="s">
        <v>1107</v>
      </c>
      <c r="D9" t="str">
        <f t="shared" si="0"/>
        <v>(8,'CAR ','Companhia de Desenvolvimento e Ação Regional'),</v>
      </c>
    </row>
    <row r="10" spans="1:4">
      <c r="A10" s="8">
        <v>9</v>
      </c>
      <c r="B10" s="49" t="s">
        <v>1108</v>
      </c>
      <c r="C10" s="57" t="s">
        <v>1109</v>
      </c>
      <c r="D10" t="str">
        <f t="shared" si="0"/>
        <v>(9,'CBMBA ','Corpo de Bombeiros Militar da Bahia'),</v>
      </c>
    </row>
    <row r="11" spans="1:4">
      <c r="A11" s="8">
        <v>10</v>
      </c>
      <c r="B11" s="49" t="s">
        <v>1110</v>
      </c>
      <c r="C11" s="57" t="s">
        <v>1111</v>
      </c>
      <c r="D11" t="str">
        <f t="shared" si="0"/>
        <v>(10,'CBPM ','Companhia Baiana de Pesquisa Mineral'),</v>
      </c>
    </row>
    <row r="12" spans="1:4">
      <c r="A12" s="8">
        <v>11</v>
      </c>
      <c r="B12" s="55" t="s">
        <v>1112</v>
      </c>
      <c r="C12" s="57" t="s">
        <v>1113</v>
      </c>
      <c r="D12" t="str">
        <f t="shared" si="0"/>
        <v>(11,'CCIVIL ','Casa Civil'),</v>
      </c>
    </row>
    <row r="13" spans="1:4">
      <c r="A13" s="8">
        <v>12</v>
      </c>
      <c r="B13" s="49" t="s">
        <v>1114</v>
      </c>
      <c r="C13" s="57" t="s">
        <v>1115</v>
      </c>
      <c r="D13" t="str">
        <f t="shared" si="0"/>
        <v>(12,'CERB ','Companhia de Engenharia Hídrica e de Saneamento da Bahia'),</v>
      </c>
    </row>
    <row r="14" spans="1:4">
      <c r="A14" s="8">
        <v>13</v>
      </c>
      <c r="B14" s="55" t="s">
        <v>1116</v>
      </c>
      <c r="C14" s="57" t="s">
        <v>1117</v>
      </c>
      <c r="D14" t="str">
        <f t="shared" si="0"/>
        <v>(13,'CIS ','Centro Industrial de Subaé'),</v>
      </c>
    </row>
    <row r="15" spans="1:4">
      <c r="A15" s="8">
        <v>14</v>
      </c>
      <c r="B15" s="49" t="s">
        <v>1118</v>
      </c>
      <c r="C15" s="57" t="s">
        <v>1119</v>
      </c>
      <c r="D15" t="str">
        <f t="shared" si="0"/>
        <v>(14,'CONDER ','Companhia de Desenvolvimento Urbano do Estado da Bahia'),</v>
      </c>
    </row>
    <row r="16" spans="1:4">
      <c r="A16" s="8">
        <v>15</v>
      </c>
      <c r="B16" s="49" t="s">
        <v>1120</v>
      </c>
      <c r="C16" s="57" t="s">
        <v>1121</v>
      </c>
      <c r="D16" t="str">
        <f t="shared" si="0"/>
        <v>(15,'CTB ','Companhia de Transportes do Estado da Bahia'),</v>
      </c>
    </row>
    <row r="17" spans="1:4">
      <c r="A17" s="8">
        <v>16</v>
      </c>
      <c r="B17" s="55" t="s">
        <v>1122</v>
      </c>
      <c r="C17" s="57" t="s">
        <v>1123</v>
      </c>
      <c r="D17" t="str">
        <f t="shared" si="0"/>
        <v>(16,'DESENBAHIA ','Agência de Fomento do Estado da Bahia S.A.'),</v>
      </c>
    </row>
    <row r="18" spans="1:4">
      <c r="A18" s="8">
        <v>17</v>
      </c>
      <c r="B18" s="55" t="s">
        <v>1124</v>
      </c>
      <c r="C18" s="57" t="s">
        <v>1125</v>
      </c>
      <c r="D18" t="str">
        <f t="shared" si="0"/>
        <v>(17,'DETRAN ','Departamento Estadual de Trânsito'),</v>
      </c>
    </row>
    <row r="19" spans="1:4">
      <c r="A19" s="8">
        <v>18</v>
      </c>
      <c r="B19" s="49" t="s">
        <v>1126</v>
      </c>
      <c r="C19" s="57" t="s">
        <v>1127</v>
      </c>
      <c r="D19" t="str">
        <f t="shared" si="0"/>
        <v>(18,'EMBASA ','Empresa Baiana de Águas e Saneamento S.A.'),</v>
      </c>
    </row>
    <row r="20" spans="1:4">
      <c r="A20" s="8">
        <v>19</v>
      </c>
      <c r="B20" s="55" t="s">
        <v>1128</v>
      </c>
      <c r="C20" s="57" t="s">
        <v>1129</v>
      </c>
      <c r="D20" t="str">
        <f t="shared" si="0"/>
        <v>(19,'FAPESB ','Fundação de Amparo à Pesquisa do Estado da Bahia'),</v>
      </c>
    </row>
    <row r="21" spans="1:4">
      <c r="A21" s="8">
        <v>20</v>
      </c>
      <c r="B21" s="55" t="s">
        <v>1130</v>
      </c>
      <c r="C21" s="57" t="s">
        <v>1131</v>
      </c>
      <c r="D21" t="str">
        <f t="shared" si="0"/>
        <v>(20,'FPC ','Fundação Pedro Calmon'),</v>
      </c>
    </row>
    <row r="22" spans="1:4">
      <c r="A22" s="8">
        <v>21</v>
      </c>
      <c r="B22" s="49" t="s">
        <v>1132</v>
      </c>
      <c r="C22" s="57" t="s">
        <v>1133</v>
      </c>
      <c r="D22" t="str">
        <f t="shared" si="0"/>
        <v>(21,'FUNCEB ','Fundação Cultural do Estado da Bahia'),</v>
      </c>
    </row>
    <row r="23" spans="1:4">
      <c r="A23" s="8">
        <v>22</v>
      </c>
      <c r="B23" s="49" t="s">
        <v>1134</v>
      </c>
      <c r="C23" s="57" t="s">
        <v>1135</v>
      </c>
      <c r="D23" t="str">
        <f t="shared" si="0"/>
        <v>(22,'FUNDAC ','Fundação da Criança e do Adolescente'),</v>
      </c>
    </row>
    <row r="24" spans="1:4">
      <c r="A24" s="8">
        <v>23</v>
      </c>
      <c r="B24" s="49" t="s">
        <v>1136</v>
      </c>
      <c r="C24" s="57" t="s">
        <v>1137</v>
      </c>
      <c r="D24" t="str">
        <f t="shared" si="0"/>
        <v>(23,'HEMOBA ','Fundação de Hematologia e Hemoterapia da Bahia'),</v>
      </c>
    </row>
    <row r="25" spans="1:4">
      <c r="A25" s="8">
        <v>24</v>
      </c>
      <c r="B25" s="55" t="s">
        <v>1138</v>
      </c>
      <c r="C25" s="57" t="s">
        <v>1139</v>
      </c>
      <c r="D25" t="str">
        <f t="shared" si="0"/>
        <v>(24,'IBAMETRO ','Instituto Baiano de Metrologia e Qualidade'),</v>
      </c>
    </row>
    <row r="26" spans="1:4">
      <c r="A26" s="8">
        <v>25</v>
      </c>
      <c r="B26" s="49" t="s">
        <v>1140</v>
      </c>
      <c r="C26" s="57" t="s">
        <v>1141</v>
      </c>
      <c r="D26" t="str">
        <f t="shared" si="0"/>
        <v>(25,'INEMA ','Instituto do Meio Ambiente e Recursos Hídricos'),</v>
      </c>
    </row>
    <row r="27" spans="1:4">
      <c r="A27" s="8">
        <v>26</v>
      </c>
      <c r="B27" s="55" t="s">
        <v>1142</v>
      </c>
      <c r="C27" s="57" t="s">
        <v>1143</v>
      </c>
      <c r="D27" t="str">
        <f t="shared" si="0"/>
        <v>(26,'IPAC ','Instituto do Patrimônio Artístico e Cultural da Bahia'),</v>
      </c>
    </row>
    <row r="28" spans="1:4">
      <c r="A28" s="8">
        <v>27</v>
      </c>
      <c r="B28" s="49" t="s">
        <v>1144</v>
      </c>
      <c r="C28" s="57" t="s">
        <v>1145</v>
      </c>
      <c r="D28" t="str">
        <f t="shared" si="0"/>
        <v>(27,'IRDEB ','Instituto de Radiodifusão Educativa da Bahia'),</v>
      </c>
    </row>
    <row r="29" spans="1:4">
      <c r="A29" s="8">
        <v>28</v>
      </c>
      <c r="B29" s="49" t="s">
        <v>1146</v>
      </c>
      <c r="C29" s="57" t="s">
        <v>1147</v>
      </c>
      <c r="D29" t="str">
        <f t="shared" si="0"/>
        <v>(28,'JUCEB ','Junta Comercial do Estado da Bahia'),</v>
      </c>
    </row>
    <row r="30" spans="1:4">
      <c r="A30" s="8">
        <v>29</v>
      </c>
      <c r="B30" s="58" t="s">
        <v>1148</v>
      </c>
      <c r="C30" s="57" t="s">
        <v>1149</v>
      </c>
      <c r="D30" t="str">
        <f t="shared" si="0"/>
        <v>(29,'MPE','Ministério Público do Estado'),</v>
      </c>
    </row>
    <row r="31" spans="1:4">
      <c r="A31" s="8">
        <v>30</v>
      </c>
      <c r="B31" s="49" t="s">
        <v>1150</v>
      </c>
      <c r="C31" s="57" t="s">
        <v>1151</v>
      </c>
      <c r="D31" t="str">
        <f t="shared" si="0"/>
        <v>(30,'PCBA ','Polícia Civil do Estado da Bahia'),</v>
      </c>
    </row>
    <row r="32" spans="1:4">
      <c r="A32" s="8">
        <v>31</v>
      </c>
      <c r="B32" s="60" t="s">
        <v>1218</v>
      </c>
      <c r="C32" s="62" t="s">
        <v>1219</v>
      </c>
      <c r="D32" t="str">
        <f t="shared" si="0"/>
        <v>(31,'PGE','Procuradoria Geral do Estado'),</v>
      </c>
    </row>
    <row r="33" spans="1:4">
      <c r="A33" s="8">
        <v>32</v>
      </c>
      <c r="B33" s="49" t="s">
        <v>1152</v>
      </c>
      <c r="C33" s="57" t="s">
        <v>1153</v>
      </c>
      <c r="D33" t="str">
        <f t="shared" si="0"/>
        <v>(32,'PMBA ','Polícia Militar da Bahia'),</v>
      </c>
    </row>
    <row r="34" spans="1:4">
      <c r="A34" s="8">
        <v>33</v>
      </c>
      <c r="B34" s="55" t="s">
        <v>1154</v>
      </c>
      <c r="C34" s="57" t="s">
        <v>1155</v>
      </c>
      <c r="D34" t="str">
        <f t="shared" si="0"/>
        <v>(33,'PRODEB ','Companhia de Processamento de Dados do Estado da Bahia'),</v>
      </c>
    </row>
    <row r="35" spans="1:4">
      <c r="A35" s="8">
        <v>34</v>
      </c>
      <c r="B35" s="55" t="s">
        <v>1156</v>
      </c>
      <c r="C35" s="57" t="s">
        <v>1157</v>
      </c>
      <c r="D35" t="str">
        <f t="shared" si="0"/>
        <v>(34,'SAEB ','Secretaria da Administração'),</v>
      </c>
    </row>
    <row r="36" spans="1:4">
      <c r="A36" s="8">
        <v>35</v>
      </c>
      <c r="B36" s="55" t="s">
        <v>1158</v>
      </c>
      <c r="C36" s="57" t="s">
        <v>1159</v>
      </c>
      <c r="D36" t="str">
        <f t="shared" si="0"/>
        <v>(35,'SDE ','Secretaria de Desenvolvimento Econômico'),</v>
      </c>
    </row>
    <row r="37" spans="1:4">
      <c r="A37" s="8">
        <v>36</v>
      </c>
      <c r="B37" s="55" t="s">
        <v>1160</v>
      </c>
      <c r="C37" s="57" t="s">
        <v>1161</v>
      </c>
      <c r="D37" t="str">
        <f t="shared" si="0"/>
        <v>(36,'SDR ','Secretaria de Desenvolvimento Rural'),</v>
      </c>
    </row>
    <row r="38" spans="1:4">
      <c r="A38" s="8">
        <v>37</v>
      </c>
      <c r="B38" s="55" t="s">
        <v>1162</v>
      </c>
      <c r="C38" s="57" t="s">
        <v>1163</v>
      </c>
      <c r="D38" t="str">
        <f t="shared" si="0"/>
        <v>(37,'SEAGRI ','Secretaria da Agricultura, Pecuária, Irrigação, Pesca e Aquicultura'),</v>
      </c>
    </row>
    <row r="39" spans="1:4">
      <c r="A39" s="8">
        <v>38</v>
      </c>
      <c r="B39" s="55" t="s">
        <v>1164</v>
      </c>
      <c r="C39" s="57" t="s">
        <v>1165</v>
      </c>
      <c r="D39" t="str">
        <f t="shared" si="0"/>
        <v>(38,'SEAP ','Secretaria de Administração Penitenciária e Ressocialização'),</v>
      </c>
    </row>
    <row r="40" spans="1:4">
      <c r="A40" s="8">
        <v>39</v>
      </c>
      <c r="B40" s="55" t="s">
        <v>1166</v>
      </c>
      <c r="C40" s="57" t="s">
        <v>1167</v>
      </c>
      <c r="D40" t="str">
        <f t="shared" si="0"/>
        <v>(39,'SEC ','Secretaria da Educação'),</v>
      </c>
    </row>
    <row r="41" spans="1:4">
      <c r="A41" s="8">
        <v>40</v>
      </c>
      <c r="B41" s="55" t="s">
        <v>1168</v>
      </c>
      <c r="C41" s="57" t="s">
        <v>1169</v>
      </c>
      <c r="D41" t="str">
        <f t="shared" si="0"/>
        <v>(40,'SECOM ','Secretaria de Comunicação Social'),</v>
      </c>
    </row>
    <row r="42" spans="1:4">
      <c r="A42" s="8">
        <v>41</v>
      </c>
      <c r="B42" s="55" t="s">
        <v>1170</v>
      </c>
      <c r="C42" s="57" t="s">
        <v>1171</v>
      </c>
      <c r="D42" t="str">
        <f t="shared" si="0"/>
        <v>(41,'SECTI ','Secretaria de Ciência, Tecnologia e Inovação'),</v>
      </c>
    </row>
    <row r="43" spans="1:4">
      <c r="A43" s="8">
        <v>42</v>
      </c>
      <c r="B43" s="55" t="s">
        <v>1172</v>
      </c>
      <c r="C43" s="57" t="s">
        <v>1173</v>
      </c>
      <c r="D43" t="str">
        <f t="shared" si="0"/>
        <v>(42,'SECULT','Secretaria de Cultura'),</v>
      </c>
    </row>
    <row r="44" spans="1:4">
      <c r="A44" s="8">
        <v>43</v>
      </c>
      <c r="B44" s="55" t="s">
        <v>1174</v>
      </c>
      <c r="C44" s="57" t="s">
        <v>1175</v>
      </c>
      <c r="D44" t="str">
        <f t="shared" si="0"/>
        <v>(43,'SEDUR ','Secretaria de Desenvolvimento Urbano'),</v>
      </c>
    </row>
    <row r="45" spans="1:4">
      <c r="A45" s="8">
        <v>44</v>
      </c>
      <c r="B45" s="55" t="s">
        <v>1176</v>
      </c>
      <c r="C45" s="57" t="s">
        <v>1177</v>
      </c>
      <c r="D45" t="str">
        <f t="shared" si="0"/>
        <v>(44,'SEFAZ ','Secretaria da Fazenda'),</v>
      </c>
    </row>
    <row r="46" spans="1:4">
      <c r="A46" s="8">
        <v>45</v>
      </c>
      <c r="B46" s="55" t="s">
        <v>1178</v>
      </c>
      <c r="C46" s="57" t="s">
        <v>1179</v>
      </c>
      <c r="D46" t="str">
        <f t="shared" si="0"/>
        <v>(45,'SEI ','Superintendência de Estudos Econômicos e Sociais da Bahia'),</v>
      </c>
    </row>
    <row r="47" spans="1:4">
      <c r="A47" s="8">
        <v>46</v>
      </c>
      <c r="B47" s="55" t="s">
        <v>1180</v>
      </c>
      <c r="C47" s="57" t="s">
        <v>1181</v>
      </c>
      <c r="D47" t="str">
        <f t="shared" si="0"/>
        <v>(46,'SEINFRA ','Secretaria de Infraestrutura'),</v>
      </c>
    </row>
    <row r="48" spans="1:4">
      <c r="A48" s="8">
        <v>47</v>
      </c>
      <c r="B48" s="55" t="s">
        <v>1182</v>
      </c>
      <c r="C48" s="57" t="s">
        <v>1183</v>
      </c>
      <c r="D48" t="str">
        <f t="shared" si="0"/>
        <v>(47,'SEMA ','Secretaria do Meio Ambiente'),</v>
      </c>
    </row>
    <row r="49" spans="1:4">
      <c r="A49" s="8">
        <v>48</v>
      </c>
      <c r="B49" s="55" t="s">
        <v>1184</v>
      </c>
      <c r="C49" s="57" t="s">
        <v>1185</v>
      </c>
      <c r="D49" t="str">
        <f t="shared" si="0"/>
        <v>(48,'SEPLAN ','Secretaria do Planejamento'),</v>
      </c>
    </row>
    <row r="50" spans="1:4">
      <c r="A50" s="8">
        <v>49</v>
      </c>
      <c r="B50" s="55" t="s">
        <v>1186</v>
      </c>
      <c r="C50" s="57" t="s">
        <v>1187</v>
      </c>
      <c r="D50" t="str">
        <f t="shared" si="0"/>
        <v>(49,'SEPROMI ','Secretaria de Promoção da Igualdade Racial'),</v>
      </c>
    </row>
    <row r="51" spans="1:4">
      <c r="A51" s="8">
        <v>50</v>
      </c>
      <c r="B51" s="55" t="s">
        <v>1188</v>
      </c>
      <c r="C51" s="57" t="s">
        <v>1189</v>
      </c>
      <c r="D51" t="str">
        <f t="shared" si="0"/>
        <v>(50,'SERIN ','Secretaria de Relações Institucionais'),</v>
      </c>
    </row>
    <row r="52" spans="1:4">
      <c r="A52" s="8">
        <v>51</v>
      </c>
      <c r="B52" s="55" t="s">
        <v>1190</v>
      </c>
      <c r="C52" s="57" t="s">
        <v>1191</v>
      </c>
      <c r="D52" t="str">
        <f t="shared" si="0"/>
        <v>(51,'SESAB ','Secretaria da Saúde'),</v>
      </c>
    </row>
    <row r="53" spans="1:4">
      <c r="A53" s="8">
        <v>52</v>
      </c>
      <c r="B53" s="55" t="s">
        <v>1192</v>
      </c>
      <c r="C53" s="57" t="s">
        <v>1193</v>
      </c>
      <c r="D53" t="str">
        <f t="shared" si="0"/>
        <v>(52,'SETRE ','Secretaria do Trabalho, Emprego, Renda e Esporte'),</v>
      </c>
    </row>
    <row r="54" spans="1:4">
      <c r="A54" s="8">
        <v>53</v>
      </c>
      <c r="B54" s="55" t="s">
        <v>1194</v>
      </c>
      <c r="C54" s="57" t="s">
        <v>1195</v>
      </c>
      <c r="D54" t="str">
        <f t="shared" si="0"/>
        <v>(53,'SETUR ','Secretaria de Turismo'),</v>
      </c>
    </row>
    <row r="55" spans="1:4">
      <c r="A55" s="8">
        <v>54</v>
      </c>
      <c r="B55" s="55" t="s">
        <v>1196</v>
      </c>
      <c r="C55" s="57" t="s">
        <v>1197</v>
      </c>
      <c r="D55" t="str">
        <f t="shared" si="0"/>
        <v>(54,'SIHS ','Secretaria de Infraestrutura Hídrica e Saneamento'),</v>
      </c>
    </row>
    <row r="56" spans="1:4">
      <c r="A56" s="8">
        <v>55</v>
      </c>
      <c r="B56" s="55" t="s">
        <v>1198</v>
      </c>
      <c r="C56" s="57" t="s">
        <v>1199</v>
      </c>
      <c r="D56" t="str">
        <f t="shared" si="0"/>
        <v>(55,'SJDHDS ','Secretaria de Justiça, Direitos Humanos e Desenvolvimento Social'),</v>
      </c>
    </row>
    <row r="57" spans="1:4">
      <c r="A57" s="8">
        <v>56</v>
      </c>
      <c r="B57" s="55" t="s">
        <v>1200</v>
      </c>
      <c r="C57" s="57" t="s">
        <v>1201</v>
      </c>
      <c r="D57" t="str">
        <f t="shared" si="0"/>
        <v>(56,'SPM ','Secretaria de Políticas para As Mulheres'),</v>
      </c>
    </row>
    <row r="58" spans="1:4">
      <c r="A58" s="8">
        <v>57</v>
      </c>
      <c r="B58" s="55" t="s">
        <v>1202</v>
      </c>
      <c r="C58" s="57" t="s">
        <v>1203</v>
      </c>
      <c r="D58" t="str">
        <f t="shared" si="0"/>
        <v>(57,'SSP ','Secretaria da Segurança Pública'),</v>
      </c>
    </row>
    <row r="59" spans="1:4">
      <c r="A59" s="8">
        <v>58</v>
      </c>
      <c r="B59" s="49" t="s">
        <v>1204</v>
      </c>
      <c r="C59" s="57" t="s">
        <v>1205</v>
      </c>
      <c r="D59" t="str">
        <f t="shared" si="0"/>
        <v>(58,'SUDESB ','Superintendência Dos Desportos do Estado da Bahia'),</v>
      </c>
    </row>
    <row r="60" spans="1:4">
      <c r="A60" s="8">
        <v>59</v>
      </c>
      <c r="B60" s="49" t="s">
        <v>1206</v>
      </c>
      <c r="C60" s="57" t="s">
        <v>1207</v>
      </c>
      <c r="D60" t="str">
        <f t="shared" si="0"/>
        <v>(59,'SUDIC ','Superintendência de Desenvolvimento Industrial e Comercial'),</v>
      </c>
    </row>
    <row r="61" spans="1:4">
      <c r="A61" s="8">
        <v>60</v>
      </c>
      <c r="B61" s="58" t="s">
        <v>1208</v>
      </c>
      <c r="C61" s="57" t="s">
        <v>1209</v>
      </c>
      <c r="D61" t="str">
        <f t="shared" si="0"/>
        <v>(60,'TCE ','Tribunal de Contas do Estado'),</v>
      </c>
    </row>
    <row r="62" spans="1:4">
      <c r="A62" s="8">
        <v>61</v>
      </c>
      <c r="B62" s="49" t="s">
        <v>1210</v>
      </c>
      <c r="C62" s="57" t="s">
        <v>1211</v>
      </c>
      <c r="D62" t="str">
        <f t="shared" si="0"/>
        <v>(61,'UEFS ','Universidade Estadual de Feira de Santana'),</v>
      </c>
    </row>
    <row r="63" spans="1:4">
      <c r="A63" s="8">
        <v>62</v>
      </c>
      <c r="B63" s="49" t="s">
        <v>1212</v>
      </c>
      <c r="C63" s="57" t="s">
        <v>1213</v>
      </c>
      <c r="D63" t="str">
        <f t="shared" si="0"/>
        <v>(62,'UESB ','Universidade Estadual do Sudoeste da Bahia'),</v>
      </c>
    </row>
    <row r="64" spans="1:4">
      <c r="A64" s="8">
        <v>63</v>
      </c>
      <c r="B64" s="49" t="s">
        <v>1214</v>
      </c>
      <c r="C64" s="57" t="s">
        <v>1215</v>
      </c>
      <c r="D64" t="str">
        <f t="shared" si="0"/>
        <v>(63,'UESC ','Universidade Estadual de Santa Cruz'),</v>
      </c>
    </row>
    <row r="65" spans="1:4">
      <c r="A65" s="8">
        <v>64</v>
      </c>
      <c r="B65" s="59" t="s">
        <v>1216</v>
      </c>
      <c r="C65" s="61" t="s">
        <v>1217</v>
      </c>
      <c r="D65" t="str">
        <f t="shared" si="0"/>
        <v>(64,'UNEB ','Universidade do Estado da Bahia'),</v>
      </c>
    </row>
  </sheetData>
  <sortState ref="B2:C65">
    <sortCondition ref="B2:B65"/>
  </sortState>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A1:C8"/>
  <sheetViews>
    <sheetView workbookViewId="0">
      <selection activeCell="B4" sqref="B4"/>
    </sheetView>
  </sheetViews>
  <sheetFormatPr defaultRowHeight="15"/>
  <cols>
    <col min="1" max="1" width="9.140625" style="8"/>
    <col min="2" max="2" width="55.140625" customWidth="1"/>
    <col min="3" max="3" width="50.7109375" customWidth="1"/>
  </cols>
  <sheetData>
    <row r="1" spans="1:3">
      <c r="A1" s="52" t="s">
        <v>47</v>
      </c>
      <c r="B1" s="53" t="s">
        <v>1090</v>
      </c>
      <c r="C1" s="54" t="s">
        <v>49</v>
      </c>
    </row>
    <row r="2" spans="1:3" ht="15" customHeight="1">
      <c r="A2" s="20">
        <v>1</v>
      </c>
      <c r="B2" s="21" t="s">
        <v>1226</v>
      </c>
      <c r="C2" s="21" t="str">
        <f>CONCATENATE("(",$A2,",'",$B2,"'),")</f>
        <v>(1,'Controle Externo'),</v>
      </c>
    </row>
    <row r="3" spans="1:3">
      <c r="A3" s="20">
        <v>2</v>
      </c>
      <c r="B3" s="64" t="s">
        <v>1220</v>
      </c>
      <c r="C3" s="21" t="str">
        <f t="shared" ref="C3:C8" si="0">CONCATENATE("(",$A3,",'",$B3,"'),")</f>
        <v>(2,'Disciplinar e Sancionatório'),</v>
      </c>
    </row>
    <row r="4" spans="1:3">
      <c r="A4" s="20">
        <v>3</v>
      </c>
      <c r="B4" s="64" t="s">
        <v>1221</v>
      </c>
      <c r="C4" s="21" t="str">
        <f t="shared" si="0"/>
        <v>(3,'Licitações e contratos'),</v>
      </c>
    </row>
    <row r="5" spans="1:3">
      <c r="A5" s="20">
        <v>4</v>
      </c>
      <c r="B5" s="64" t="s">
        <v>1222</v>
      </c>
      <c r="C5" s="21" t="str">
        <f t="shared" si="0"/>
        <v>(4,'Parcerias (Convênios, Contratos de Gestão)'),</v>
      </c>
    </row>
    <row r="6" spans="1:3">
      <c r="A6" s="20">
        <v>5</v>
      </c>
      <c r="B6" s="64" t="s">
        <v>1223</v>
      </c>
      <c r="C6" s="21" t="str">
        <f t="shared" si="0"/>
        <v>(5,'Patrimônio Público e Meio Ambiente'),</v>
      </c>
    </row>
    <row r="7" spans="1:3">
      <c r="A7" s="20">
        <v>6</v>
      </c>
      <c r="B7" s="64" t="s">
        <v>1224</v>
      </c>
      <c r="C7" s="21" t="str">
        <f t="shared" si="0"/>
        <v>(6,'Pessoal'),</v>
      </c>
    </row>
    <row r="8" spans="1:3">
      <c r="A8" s="20">
        <v>7</v>
      </c>
      <c r="B8" s="64" t="s">
        <v>1225</v>
      </c>
      <c r="C8" s="21" t="str">
        <f t="shared" si="0"/>
        <v>(7,'Previdência'),</v>
      </c>
    </row>
  </sheetData>
  <sortState ref="B2:B8">
    <sortCondition ref="B2:B8"/>
  </sortState>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C25"/>
  <sheetViews>
    <sheetView workbookViewId="0">
      <selection activeCell="B32" sqref="B32"/>
    </sheetView>
  </sheetViews>
  <sheetFormatPr defaultRowHeight="15"/>
  <cols>
    <col min="1" max="1" width="10.7109375" style="8" customWidth="1"/>
    <col min="2" max="2" width="120.7109375" style="69" customWidth="1"/>
    <col min="3" max="3" width="120.7109375" customWidth="1"/>
  </cols>
  <sheetData>
    <row r="1" spans="1:3" ht="15.75">
      <c r="A1" s="9" t="s">
        <v>47</v>
      </c>
      <c r="B1" s="67" t="s">
        <v>1233</v>
      </c>
      <c r="C1" s="9" t="s">
        <v>49</v>
      </c>
    </row>
    <row r="2" spans="1:3" ht="15" customHeight="1">
      <c r="A2" s="71">
        <v>1</v>
      </c>
      <c r="B2" s="72" t="s">
        <v>1234</v>
      </c>
      <c r="C2" s="73" t="str">
        <f>CONCATENATE("(",$A2,",'",$B2,"'),")</f>
        <v>(1,'Sem sigilo'),</v>
      </c>
    </row>
    <row r="3" spans="1:3" ht="15" customHeight="1">
      <c r="A3" s="71">
        <v>2</v>
      </c>
      <c r="B3" s="72" t="s">
        <v>1235</v>
      </c>
      <c r="C3" s="73" t="str">
        <f t="shared" ref="C3:C4" si="0">CONCATENATE("(",$A3,",'",$B3,"'),")</f>
        <v>(2,'Sigiloso'),</v>
      </c>
    </row>
    <row r="4" spans="1:3" ht="15" customHeight="1">
      <c r="A4" s="71">
        <v>3</v>
      </c>
      <c r="B4" s="72" t="s">
        <v>1236</v>
      </c>
      <c r="C4" s="73" t="str">
        <f t="shared" si="0"/>
        <v>(3,'Segredo de Justiça'),</v>
      </c>
    </row>
    <row r="5" spans="1:3">
      <c r="A5" s="70"/>
      <c r="B5" s="68"/>
      <c r="C5" s="66"/>
    </row>
    <row r="6" spans="1:3">
      <c r="A6" s="70"/>
      <c r="B6" s="68"/>
      <c r="C6" s="66"/>
    </row>
    <row r="7" spans="1:3">
      <c r="A7" s="70"/>
      <c r="B7" s="68"/>
      <c r="C7" s="66"/>
    </row>
    <row r="8" spans="1:3">
      <c r="A8" s="70"/>
      <c r="B8" s="68"/>
      <c r="C8" s="66"/>
    </row>
    <row r="9" spans="1:3">
      <c r="A9" s="70"/>
      <c r="B9" s="68"/>
      <c r="C9" s="66"/>
    </row>
    <row r="10" spans="1:3">
      <c r="A10" s="70"/>
      <c r="B10" s="68"/>
      <c r="C10" s="66"/>
    </row>
    <row r="11" spans="1:3">
      <c r="A11" s="70"/>
      <c r="B11" s="68"/>
      <c r="C11" s="66"/>
    </row>
    <row r="12" spans="1:3">
      <c r="A12" s="70"/>
      <c r="B12" s="68"/>
      <c r="C12" s="66"/>
    </row>
    <row r="13" spans="1:3">
      <c r="A13" s="70"/>
      <c r="B13" s="68"/>
      <c r="C13" s="66"/>
    </row>
    <row r="14" spans="1:3">
      <c r="A14" s="70"/>
      <c r="B14" s="68"/>
      <c r="C14" s="66"/>
    </row>
    <row r="15" spans="1:3">
      <c r="A15" s="70"/>
      <c r="B15" s="68"/>
      <c r="C15" s="66"/>
    </row>
    <row r="16" spans="1:3">
      <c r="A16" s="70"/>
      <c r="B16" s="68"/>
      <c r="C16" s="66"/>
    </row>
    <row r="17" spans="1:3">
      <c r="A17" s="70"/>
      <c r="B17" s="68"/>
      <c r="C17" s="66"/>
    </row>
    <row r="18" spans="1:3">
      <c r="A18" s="70"/>
      <c r="B18" s="68"/>
      <c r="C18" s="66"/>
    </row>
    <row r="19" spans="1:3">
      <c r="A19" s="70"/>
      <c r="B19" s="68"/>
      <c r="C19" s="66"/>
    </row>
    <row r="20" spans="1:3">
      <c r="A20" s="70"/>
      <c r="B20" s="68"/>
      <c r="C20" s="66"/>
    </row>
    <row r="21" spans="1:3">
      <c r="A21" s="70"/>
      <c r="B21" s="68"/>
      <c r="C21" s="66"/>
    </row>
    <row r="22" spans="1:3">
      <c r="A22" s="70"/>
      <c r="B22" s="68"/>
      <c r="C22" s="66"/>
    </row>
    <row r="23" spans="1:3">
      <c r="A23" s="70"/>
      <c r="B23" s="68"/>
      <c r="C23" s="66"/>
    </row>
    <row r="24" spans="1:3">
      <c r="A24" s="70"/>
      <c r="B24" s="68"/>
      <c r="C24" s="66"/>
    </row>
    <row r="25" spans="1:3">
      <c r="A25" s="70"/>
      <c r="B25" s="68"/>
      <c r="C25" s="66"/>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J27"/>
  <sheetViews>
    <sheetView workbookViewId="0">
      <selection activeCell="B2" sqref="B2"/>
    </sheetView>
  </sheetViews>
  <sheetFormatPr defaultRowHeight="15"/>
  <cols>
    <col min="1" max="1" width="10.7109375" style="8" customWidth="1"/>
    <col min="2" max="2" width="120.7109375" style="69" customWidth="1"/>
    <col min="3" max="3" width="120.7109375" customWidth="1"/>
  </cols>
  <sheetData>
    <row r="1" spans="1:10" ht="15.75">
      <c r="A1" s="9" t="s">
        <v>47</v>
      </c>
      <c r="B1" s="67" t="s">
        <v>1233</v>
      </c>
      <c r="C1" s="9" t="s">
        <v>49</v>
      </c>
    </row>
    <row r="2" spans="1:10" ht="15" customHeight="1">
      <c r="A2" s="71">
        <v>1</v>
      </c>
      <c r="B2" s="72" t="s">
        <v>1228</v>
      </c>
      <c r="C2" s="73" t="str">
        <f>CONCATENATE("(",$A2,",'",$B2,"'),")</f>
        <v>(1,'Põe em risco a vida, a segurança ou a saúde da população'),</v>
      </c>
      <c r="D2" s="66"/>
      <c r="E2" s="66"/>
      <c r="F2" s="66"/>
      <c r="G2" s="66"/>
      <c r="H2" s="66"/>
      <c r="I2" s="66"/>
      <c r="J2" s="66"/>
    </row>
    <row r="3" spans="1:10" ht="15" customHeight="1">
      <c r="A3" s="71">
        <v>2</v>
      </c>
      <c r="B3" s="72" t="s">
        <v>1229</v>
      </c>
      <c r="C3" s="73" t="str">
        <f t="shared" ref="C3:C6" si="0">CONCATENATE("(",$A3,",'",$B3,"'),")</f>
        <v>(2,'Oferece elevado risco à estabilidade financeira ou econômica do Estado'),</v>
      </c>
      <c r="D3" s="66"/>
      <c r="E3" s="66"/>
      <c r="F3" s="66"/>
      <c r="G3" s="66"/>
      <c r="H3" s="66"/>
      <c r="I3" s="66"/>
      <c r="J3" s="66"/>
    </row>
    <row r="4" spans="1:10" ht="15" customHeight="1">
      <c r="A4" s="71">
        <v>3</v>
      </c>
      <c r="B4" s="72" t="s">
        <v>1230</v>
      </c>
      <c r="C4" s="73" t="str">
        <f t="shared" si="0"/>
        <v>(3,'Pode prejudicar ou causar risco a planos ou operações estratégicas dos órgãos de Segurança do Estado'),</v>
      </c>
      <c r="D4" s="66"/>
      <c r="E4" s="66"/>
      <c r="F4" s="66"/>
      <c r="G4" s="66"/>
      <c r="H4" s="66"/>
      <c r="I4" s="66"/>
      <c r="J4" s="66"/>
    </row>
    <row r="5" spans="1:10" ht="15" customHeight="1">
      <c r="A5" s="71">
        <v>4</v>
      </c>
      <c r="B5" s="72" t="s">
        <v>1231</v>
      </c>
      <c r="C5" s="73" t="str">
        <f t="shared" si="0"/>
        <v>(4,'Pode prejudicar ou causar risco a projetos de pesquisa e desenvolvimento científico ou tecnológico, assim como a sistemas, bens, instalações ou áreas de interesse estratégico do Estado'),</v>
      </c>
      <c r="D5" s="66"/>
      <c r="E5" s="66"/>
      <c r="F5" s="66"/>
      <c r="G5" s="66"/>
      <c r="H5" s="66"/>
      <c r="I5" s="66"/>
      <c r="J5" s="66"/>
    </row>
    <row r="6" spans="1:10" ht="15" customHeight="1">
      <c r="A6" s="71">
        <v>5</v>
      </c>
      <c r="B6" s="72" t="s">
        <v>1232</v>
      </c>
      <c r="C6" s="73" t="str">
        <f t="shared" si="0"/>
        <v>(5,'Pode comprometer atividades de inteligência, bem como de investigação ou fiscalização em andamento, relacionadas com a prevenção ou repressão de infrações'),</v>
      </c>
      <c r="D6" s="66"/>
      <c r="E6" s="66"/>
      <c r="F6" s="66"/>
      <c r="G6" s="66"/>
      <c r="H6" s="66"/>
      <c r="I6" s="66"/>
      <c r="J6" s="66"/>
    </row>
    <row r="7" spans="1:10" ht="15" customHeight="1">
      <c r="A7" s="70"/>
      <c r="B7" s="68"/>
      <c r="C7" s="66"/>
      <c r="D7" s="66"/>
      <c r="E7" s="66"/>
      <c r="F7" s="66"/>
      <c r="G7" s="66"/>
      <c r="H7" s="66"/>
      <c r="I7" s="66"/>
      <c r="J7" s="66"/>
    </row>
    <row r="8" spans="1:10" ht="15" customHeight="1">
      <c r="A8" s="70"/>
      <c r="B8" s="68"/>
      <c r="C8" s="66"/>
      <c r="D8" s="66"/>
      <c r="E8" s="66"/>
      <c r="F8" s="66"/>
      <c r="G8" s="66"/>
      <c r="H8" s="66"/>
      <c r="I8" s="66"/>
      <c r="J8" s="66"/>
    </row>
    <row r="9" spans="1:10" ht="15" customHeight="1">
      <c r="A9" s="70"/>
      <c r="B9" s="68"/>
      <c r="C9" s="66"/>
      <c r="D9" s="66"/>
      <c r="E9" s="66"/>
      <c r="F9" s="66"/>
      <c r="G9" s="66"/>
      <c r="H9" s="66"/>
      <c r="I9" s="66"/>
      <c r="J9" s="66"/>
    </row>
    <row r="10" spans="1:10" ht="15" customHeight="1">
      <c r="A10" s="70"/>
      <c r="B10" s="68"/>
      <c r="C10" s="66"/>
      <c r="D10" s="66"/>
      <c r="E10" s="66"/>
      <c r="F10" s="66"/>
      <c r="G10" s="66"/>
      <c r="H10" s="66"/>
      <c r="I10" s="66"/>
      <c r="J10" s="66"/>
    </row>
    <row r="11" spans="1:10">
      <c r="A11" s="70"/>
      <c r="B11" s="68"/>
      <c r="C11" s="66"/>
      <c r="D11" s="66"/>
      <c r="E11" s="66"/>
      <c r="F11" s="66"/>
      <c r="G11" s="66"/>
      <c r="H11" s="66"/>
      <c r="I11" s="66"/>
      <c r="J11" s="66"/>
    </row>
    <row r="12" spans="1:10">
      <c r="A12" s="70"/>
      <c r="B12" s="68"/>
      <c r="C12" s="66"/>
      <c r="D12" s="66"/>
      <c r="E12" s="66"/>
      <c r="F12" s="66"/>
      <c r="G12" s="66"/>
      <c r="H12" s="66"/>
      <c r="I12" s="66"/>
      <c r="J12" s="66"/>
    </row>
    <row r="13" spans="1:10">
      <c r="A13" s="70"/>
      <c r="B13" s="68"/>
      <c r="C13" s="66"/>
      <c r="D13" s="66"/>
      <c r="E13" s="66"/>
      <c r="F13" s="66"/>
      <c r="G13" s="66"/>
      <c r="H13" s="66"/>
      <c r="I13" s="66"/>
      <c r="J13" s="66"/>
    </row>
    <row r="14" spans="1:10">
      <c r="A14" s="70"/>
      <c r="B14" s="68"/>
      <c r="C14" s="66"/>
      <c r="D14" s="66"/>
      <c r="E14" s="66"/>
      <c r="F14" s="66"/>
      <c r="G14" s="66"/>
      <c r="H14" s="66"/>
      <c r="I14" s="66"/>
      <c r="J14" s="66"/>
    </row>
    <row r="15" spans="1:10">
      <c r="A15" s="70"/>
      <c r="B15" s="68"/>
      <c r="C15" s="66"/>
      <c r="D15" s="66"/>
      <c r="E15" s="66"/>
      <c r="F15" s="66"/>
      <c r="G15" s="66"/>
      <c r="H15" s="66"/>
      <c r="I15" s="66"/>
      <c r="J15" s="66"/>
    </row>
    <row r="16" spans="1:10">
      <c r="A16" s="70"/>
      <c r="B16" s="68"/>
      <c r="C16" s="66"/>
      <c r="D16" s="66"/>
      <c r="E16" s="66"/>
      <c r="F16" s="66"/>
      <c r="G16" s="66"/>
      <c r="H16" s="66"/>
      <c r="I16" s="66"/>
      <c r="J16" s="66"/>
    </row>
    <row r="17" spans="1:10">
      <c r="A17" s="70"/>
      <c r="B17" s="68"/>
      <c r="C17" s="66"/>
      <c r="D17" s="66"/>
      <c r="E17" s="66"/>
      <c r="F17" s="66"/>
      <c r="G17" s="66"/>
      <c r="H17" s="66"/>
      <c r="I17" s="66"/>
      <c r="J17" s="66"/>
    </row>
    <row r="18" spans="1:10">
      <c r="A18" s="70"/>
      <c r="B18" s="68"/>
      <c r="C18" s="66"/>
      <c r="D18" s="66"/>
      <c r="E18" s="66"/>
      <c r="F18" s="66"/>
      <c r="G18" s="66"/>
      <c r="H18" s="66"/>
      <c r="I18" s="66"/>
      <c r="J18" s="66"/>
    </row>
    <row r="19" spans="1:10">
      <c r="A19" s="70"/>
      <c r="B19" s="68"/>
      <c r="C19" s="66"/>
      <c r="D19" s="66"/>
      <c r="E19" s="66"/>
      <c r="F19" s="66"/>
      <c r="G19" s="66"/>
      <c r="H19" s="66"/>
      <c r="I19" s="66"/>
      <c r="J19" s="66"/>
    </row>
    <row r="20" spans="1:10">
      <c r="A20" s="70"/>
      <c r="B20" s="68"/>
      <c r="C20" s="66"/>
      <c r="D20" s="66"/>
      <c r="E20" s="66"/>
      <c r="F20" s="66"/>
      <c r="G20" s="66"/>
      <c r="H20" s="66"/>
      <c r="I20" s="66"/>
      <c r="J20" s="66"/>
    </row>
    <row r="21" spans="1:10">
      <c r="A21" s="70"/>
      <c r="B21" s="68"/>
      <c r="C21" s="66"/>
      <c r="D21" s="66"/>
      <c r="E21" s="66"/>
      <c r="F21" s="66"/>
      <c r="G21" s="66"/>
      <c r="H21" s="66"/>
      <c r="I21" s="66"/>
      <c r="J21" s="66"/>
    </row>
    <row r="22" spans="1:10">
      <c r="A22" s="70"/>
      <c r="B22" s="68"/>
      <c r="C22" s="66"/>
      <c r="D22" s="66"/>
      <c r="E22" s="66"/>
      <c r="F22" s="66"/>
      <c r="G22" s="66"/>
      <c r="H22" s="66"/>
      <c r="I22" s="66"/>
      <c r="J22" s="66"/>
    </row>
    <row r="23" spans="1:10">
      <c r="A23" s="70"/>
      <c r="B23" s="68"/>
      <c r="C23" s="66"/>
      <c r="D23" s="66"/>
      <c r="E23" s="66"/>
      <c r="F23" s="66"/>
      <c r="G23" s="66"/>
      <c r="H23" s="66"/>
      <c r="I23" s="66"/>
      <c r="J23" s="66"/>
    </row>
    <row r="24" spans="1:10">
      <c r="A24" s="70"/>
      <c r="B24" s="68"/>
      <c r="C24" s="66"/>
      <c r="D24" s="66"/>
      <c r="E24" s="66"/>
      <c r="F24" s="66"/>
      <c r="G24" s="66"/>
      <c r="H24" s="66"/>
      <c r="I24" s="66"/>
      <c r="J24" s="66"/>
    </row>
    <row r="25" spans="1:10">
      <c r="A25" s="70"/>
      <c r="B25" s="68"/>
      <c r="C25" s="66"/>
      <c r="D25" s="66"/>
      <c r="E25" s="66"/>
      <c r="F25" s="66"/>
      <c r="G25" s="66"/>
      <c r="H25" s="66"/>
      <c r="I25" s="66"/>
      <c r="J25" s="66"/>
    </row>
    <row r="26" spans="1:10">
      <c r="A26" s="70"/>
      <c r="B26" s="68"/>
      <c r="C26" s="66"/>
      <c r="D26" s="66"/>
      <c r="E26" s="66"/>
      <c r="F26" s="66"/>
      <c r="G26" s="66"/>
      <c r="H26" s="66"/>
      <c r="I26" s="66"/>
      <c r="J26" s="66"/>
    </row>
    <row r="27" spans="1:10">
      <c r="A27" s="70"/>
      <c r="B27" s="68"/>
      <c r="C27" s="66"/>
      <c r="D27" s="66"/>
      <c r="E27" s="66"/>
      <c r="F27" s="66"/>
      <c r="G27" s="66"/>
      <c r="H27" s="66"/>
      <c r="I27" s="66"/>
      <c r="J27" s="66"/>
    </row>
  </sheetData>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dimension ref="A1:C4"/>
  <sheetViews>
    <sheetView workbookViewId="0"/>
  </sheetViews>
  <sheetFormatPr defaultRowHeight="15"/>
  <cols>
    <col min="1" max="1" width="10.7109375" customWidth="1"/>
    <col min="2" max="3" width="120.7109375" customWidth="1"/>
  </cols>
  <sheetData>
    <row r="1" spans="1:3" ht="15.75">
      <c r="A1" s="9" t="s">
        <v>47</v>
      </c>
      <c r="B1" s="67" t="s">
        <v>1233</v>
      </c>
      <c r="C1" s="9" t="s">
        <v>49</v>
      </c>
    </row>
    <row r="2" spans="1:3" ht="15" customHeight="1">
      <c r="A2" s="71">
        <v>1</v>
      </c>
      <c r="B2" s="72" t="s">
        <v>1237</v>
      </c>
      <c r="C2" s="73" t="str">
        <f>CONCATENATE("(",$A2,",'",$B2,"'),")</f>
        <v>(1,'Sem prioridade'),</v>
      </c>
    </row>
    <row r="3" spans="1:3" ht="15" customHeight="1">
      <c r="A3" s="71">
        <v>2</v>
      </c>
      <c r="B3" s="72" t="s">
        <v>1238</v>
      </c>
      <c r="C3" s="73" t="str">
        <f t="shared" ref="C3:C4" si="0">CONCATENATE("(",$A3,",'",$B3,"'),")</f>
        <v>(2,'Pessoa com idade superior a 60 anos'),</v>
      </c>
    </row>
    <row r="4" spans="1:3" ht="15" customHeight="1">
      <c r="A4" s="71">
        <v>3</v>
      </c>
      <c r="B4" s="72" t="s">
        <v>1239</v>
      </c>
      <c r="C4" s="73" t="str">
        <f t="shared" si="0"/>
        <v>(3,'Pessoa com necessidades especiais ou doença grave'),</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Núcleo</vt:lpstr>
      <vt:lpstr>Tipo de Processo</vt:lpstr>
      <vt:lpstr>Termo Geral</vt:lpstr>
      <vt:lpstr>Termo Específico</vt:lpstr>
      <vt:lpstr>Documento</vt:lpstr>
      <vt:lpstr>Checklist</vt:lpstr>
      <vt:lpstr>Origem</vt:lpstr>
      <vt:lpstr>Matéria</vt:lpstr>
      <vt:lpstr>SigiloSegredoJustica</vt:lpstr>
      <vt:lpstr>MotivoSigiloSegredoJustica</vt:lpstr>
      <vt:lpstr>PrioridadeTramitacao</vt:lpstr>
      <vt:lpstr>Plan1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t-vsandes</dc:creator>
  <cp:lastModifiedBy>t-vsandes</cp:lastModifiedBy>
  <dcterms:created xsi:type="dcterms:W3CDTF">2019-01-07T13:26:37Z</dcterms:created>
  <dcterms:modified xsi:type="dcterms:W3CDTF">2019-01-31T21:18:23Z</dcterms:modified>
</cp:coreProperties>
</file>